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ysel\OneDrive\Documents\CryptoInsiderTA\"/>
    </mc:Choice>
  </mc:AlternateContent>
  <xr:revisionPtr revIDLastSave="0" documentId="13_ncr:1_{B569B549-F130-47CB-A8F7-CF60F9050726}" xr6:coauthVersionLast="46" xr6:coauthVersionMax="46" xr10:uidLastSave="{00000000-0000-0000-0000-000000000000}"/>
  <bookViews>
    <workbookView xWindow="-108" yWindow="-108" windowWidth="23256" windowHeight="12720" tabRatio="672" activeTab="10" xr2:uid="{17921587-F589-4F60-9A0D-A80D53A46B1D}"/>
  </bookViews>
  <sheets>
    <sheet name="CryptoCurrency" sheetId="6" r:id="rId1"/>
    <sheet name="BTCPrice" sheetId="3" state="hidden" r:id="rId2"/>
    <sheet name="USDPrice" sheetId="2" state="hidden" r:id="rId3"/>
    <sheet name="Portfolio" sheetId="12" r:id="rId4"/>
    <sheet name="Trading Portfolio " sheetId="9" r:id="rId5"/>
    <sheet name="Trading History" sheetId="7" r:id="rId6"/>
    <sheet name="2021 Bull Run" sheetId="10" r:id="rId7"/>
    <sheet name="Strategy" sheetId="11" r:id="rId8"/>
    <sheet name="Calculator" sheetId="8" r:id="rId9"/>
    <sheet name="conf" sheetId="1" r:id="rId10"/>
    <sheet name="Help" sheetId="13" r:id="rId11"/>
    <sheet name="About" sheetId="14" r:id="rId12"/>
  </sheets>
  <definedNames>
    <definedName name="APIKEY">conf!$B$3</definedName>
    <definedName name="BTCAPI">conf!$B$4</definedName>
    <definedName name="BTCTABLE">BTCPrice!$1:$1048576</definedName>
    <definedName name="Exchange">conf!$A$13:$A$19</definedName>
    <definedName name="ExchangeFee">conf!$A$13:$B$19</definedName>
    <definedName name="ExternalData_1" localSheetId="1" hidden="1">BTCPrice!$A$1:$H$4011</definedName>
    <definedName name="ExternalData_1" localSheetId="2" hidden="1">USDPrice!$A$1:$H$4011</definedName>
    <definedName name="Rate">CryptoCurrency!$A:$E</definedName>
    <definedName name="TradeStatus">conf!$I$13:$I$15</definedName>
    <definedName name="Type">conf!$D$13:$D$16</definedName>
    <definedName name="USDAPI">conf!$B$5</definedName>
    <definedName name="USDTABLE">USDPrice!$1:$1048576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097" i="7" l="1"/>
  <c r="S1102" i="7"/>
  <c r="I1102" i="7"/>
  <c r="I6" i="7"/>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 i="9"/>
  <c r="F4" i="9"/>
  <c r="F2" i="9"/>
  <c r="H4" i="9"/>
  <c r="H3" i="9"/>
  <c r="H2" i="9"/>
  <c r="I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S868" i="7"/>
  <c r="S869" i="7"/>
  <c r="S870" i="7"/>
  <c r="S871" i="7"/>
  <c r="S872" i="7"/>
  <c r="S873" i="7"/>
  <c r="S874" i="7"/>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S901" i="7"/>
  <c r="S902"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S944" i="7"/>
  <c r="S945" i="7"/>
  <c r="S946" i="7"/>
  <c r="S947" i="7"/>
  <c r="S948" i="7"/>
  <c r="S949" i="7"/>
  <c r="S950" i="7"/>
  <c r="S951" i="7"/>
  <c r="S952" i="7"/>
  <c r="S953" i="7"/>
  <c r="S954" i="7"/>
  <c r="S955" i="7"/>
  <c r="S956" i="7"/>
  <c r="S957" i="7"/>
  <c r="S958" i="7"/>
  <c r="S959" i="7"/>
  <c r="S960" i="7"/>
  <c r="S961" i="7"/>
  <c r="S962" i="7"/>
  <c r="S963" i="7"/>
  <c r="S964" i="7"/>
  <c r="S965" i="7"/>
  <c r="S966" i="7"/>
  <c r="S967" i="7"/>
  <c r="S968" i="7"/>
  <c r="S969" i="7"/>
  <c r="S970" i="7"/>
  <c r="S971" i="7"/>
  <c r="S972" i="7"/>
  <c r="S973" i="7"/>
  <c r="S974" i="7"/>
  <c r="S975" i="7"/>
  <c r="S976" i="7"/>
  <c r="S977" i="7"/>
  <c r="S978" i="7"/>
  <c r="S979" i="7"/>
  <c r="S980" i="7"/>
  <c r="S981" i="7"/>
  <c r="S982" i="7"/>
  <c r="S983" i="7"/>
  <c r="S984" i="7"/>
  <c r="S985" i="7"/>
  <c r="S986" i="7"/>
  <c r="S987" i="7"/>
  <c r="S988" i="7"/>
  <c r="S989" i="7"/>
  <c r="S990" i="7"/>
  <c r="S991" i="7"/>
  <c r="S992" i="7"/>
  <c r="S993" i="7"/>
  <c r="S994" i="7"/>
  <c r="S995" i="7"/>
  <c r="S996" i="7"/>
  <c r="S997" i="7"/>
  <c r="S998" i="7"/>
  <c r="S999" i="7"/>
  <c r="S1000" i="7"/>
  <c r="S1001" i="7"/>
  <c r="S1002" i="7"/>
  <c r="S1003" i="7"/>
  <c r="S1004" i="7"/>
  <c r="S1005" i="7"/>
  <c r="S1006" i="7"/>
  <c r="S1007" i="7"/>
  <c r="S1008" i="7"/>
  <c r="S1009" i="7"/>
  <c r="S1010" i="7"/>
  <c r="S1011" i="7"/>
  <c r="S1012" i="7"/>
  <c r="S1013" i="7"/>
  <c r="S1014" i="7"/>
  <c r="S1015" i="7"/>
  <c r="S1016" i="7"/>
  <c r="S1017" i="7"/>
  <c r="S1018" i="7"/>
  <c r="S1019" i="7"/>
  <c r="S1020" i="7"/>
  <c r="S1021" i="7"/>
  <c r="S1022" i="7"/>
  <c r="S1023" i="7"/>
  <c r="S1024" i="7"/>
  <c r="S1025" i="7"/>
  <c r="S1026" i="7"/>
  <c r="S1027" i="7"/>
  <c r="S1028" i="7"/>
  <c r="S1029" i="7"/>
  <c r="S1030" i="7"/>
  <c r="S1031" i="7"/>
  <c r="S1032" i="7"/>
  <c r="S1033" i="7"/>
  <c r="S1034" i="7"/>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S1078" i="7"/>
  <c r="S1079" i="7"/>
  <c r="S1080" i="7"/>
  <c r="S1081" i="7"/>
  <c r="S1082" i="7"/>
  <c r="S1083" i="7"/>
  <c r="S1084" i="7"/>
  <c r="S1085" i="7"/>
  <c r="S1086" i="7"/>
  <c r="S1087" i="7"/>
  <c r="S1088" i="7"/>
  <c r="S1089" i="7"/>
  <c r="S1090" i="7"/>
  <c r="S1091" i="7"/>
  <c r="S1092" i="7"/>
  <c r="S1093" i="7"/>
  <c r="S1094" i="7"/>
  <c r="S1095" i="7"/>
  <c r="S1096" i="7"/>
  <c r="S1097" i="7"/>
  <c r="S1098" i="7"/>
  <c r="S1099" i="7"/>
  <c r="S1100" i="7"/>
  <c r="S1101" i="7"/>
  <c r="S3" i="7"/>
  <c r="I4" i="7"/>
  <c r="I5" i="7"/>
  <c r="J6" i="7"/>
  <c r="I7" i="7"/>
  <c r="J7" i="7" s="1"/>
  <c r="I8" i="7"/>
  <c r="I9" i="7"/>
  <c r="J9" i="7" s="1"/>
  <c r="K9" i="7" s="1"/>
  <c r="L9" i="7" s="1"/>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J42" i="7" s="1"/>
  <c r="I43" i="7"/>
  <c r="J43" i="7" s="1"/>
  <c r="I44" i="7"/>
  <c r="I45" i="7"/>
  <c r="I46" i="7"/>
  <c r="I47" i="7"/>
  <c r="I48" i="7"/>
  <c r="I49" i="7"/>
  <c r="I50" i="7"/>
  <c r="I51" i="7"/>
  <c r="I52" i="7"/>
  <c r="J52" i="7" s="1"/>
  <c r="I53" i="7"/>
  <c r="I54" i="7"/>
  <c r="I55" i="7"/>
  <c r="I56" i="7"/>
  <c r="I57" i="7"/>
  <c r="J57" i="7" s="1"/>
  <c r="I58" i="7"/>
  <c r="I59" i="7"/>
  <c r="I60" i="7"/>
  <c r="I61" i="7"/>
  <c r="I62" i="7"/>
  <c r="I63" i="7"/>
  <c r="I64" i="7"/>
  <c r="I65" i="7"/>
  <c r="I66" i="7"/>
  <c r="J66" i="7" s="1"/>
  <c r="I67" i="7"/>
  <c r="I68" i="7"/>
  <c r="I69" i="7"/>
  <c r="I70" i="7"/>
  <c r="I71" i="7"/>
  <c r="I72" i="7"/>
  <c r="I73" i="7"/>
  <c r="I74" i="7"/>
  <c r="I75" i="7"/>
  <c r="I76" i="7"/>
  <c r="I77" i="7"/>
  <c r="I78" i="7"/>
  <c r="I79" i="7"/>
  <c r="I80" i="7"/>
  <c r="I81" i="7"/>
  <c r="I82" i="7"/>
  <c r="I83" i="7"/>
  <c r="I84" i="7"/>
  <c r="I85" i="7"/>
  <c r="I86" i="7"/>
  <c r="I87" i="7"/>
  <c r="I88" i="7"/>
  <c r="J88" i="7" s="1"/>
  <c r="I89" i="7"/>
  <c r="I90" i="7"/>
  <c r="J90" i="7" s="1"/>
  <c r="I91" i="7"/>
  <c r="I92" i="7"/>
  <c r="I93" i="7"/>
  <c r="I94" i="7"/>
  <c r="I95" i="7"/>
  <c r="I96" i="7"/>
  <c r="J96" i="7" s="1"/>
  <c r="I97" i="7"/>
  <c r="I98" i="7"/>
  <c r="I99" i="7"/>
  <c r="I100" i="7"/>
  <c r="I101" i="7"/>
  <c r="I102" i="7"/>
  <c r="I103" i="7"/>
  <c r="I104" i="7"/>
  <c r="I105" i="7"/>
  <c r="J105" i="7" s="1"/>
  <c r="I106" i="7"/>
  <c r="I107" i="7"/>
  <c r="I108" i="7"/>
  <c r="I109" i="7"/>
  <c r="I110" i="7"/>
  <c r="I111" i="7"/>
  <c r="I112" i="7"/>
  <c r="I113" i="7"/>
  <c r="I114" i="7"/>
  <c r="J114" i="7" s="1"/>
  <c r="I115" i="7"/>
  <c r="I116" i="7"/>
  <c r="I117" i="7"/>
  <c r="I118" i="7"/>
  <c r="I119" i="7"/>
  <c r="I120" i="7"/>
  <c r="I121" i="7"/>
  <c r="I122" i="7"/>
  <c r="J122" i="7" s="1"/>
  <c r="I123" i="7"/>
  <c r="I124" i="7"/>
  <c r="J124" i="7" s="1"/>
  <c r="I125" i="7"/>
  <c r="I126" i="7"/>
  <c r="I127" i="7"/>
  <c r="I128" i="7"/>
  <c r="I129" i="7"/>
  <c r="I130" i="7"/>
  <c r="I131" i="7"/>
  <c r="I132" i="7"/>
  <c r="I133" i="7"/>
  <c r="I134" i="7"/>
  <c r="I135" i="7"/>
  <c r="J135" i="7" s="1"/>
  <c r="I136" i="7"/>
  <c r="I137" i="7"/>
  <c r="I138" i="7"/>
  <c r="I139" i="7"/>
  <c r="I140" i="7"/>
  <c r="I141" i="7"/>
  <c r="I142" i="7"/>
  <c r="I143" i="7"/>
  <c r="I144" i="7"/>
  <c r="I145" i="7"/>
  <c r="I146" i="7"/>
  <c r="I147" i="7"/>
  <c r="J147" i="7" s="1"/>
  <c r="I148" i="7"/>
  <c r="I149" i="7"/>
  <c r="J149" i="7" s="1"/>
  <c r="I150" i="7"/>
  <c r="I151" i="7"/>
  <c r="I152" i="7"/>
  <c r="I153" i="7"/>
  <c r="J153" i="7" s="1"/>
  <c r="I154" i="7"/>
  <c r="I155" i="7"/>
  <c r="I156" i="7"/>
  <c r="I157" i="7"/>
  <c r="I158" i="7"/>
  <c r="I159" i="7"/>
  <c r="J159" i="7" s="1"/>
  <c r="I160" i="7"/>
  <c r="I161" i="7"/>
  <c r="I162" i="7"/>
  <c r="J162" i="7" s="1"/>
  <c r="I163" i="7"/>
  <c r="I164" i="7"/>
  <c r="I165" i="7"/>
  <c r="I166" i="7"/>
  <c r="I167" i="7"/>
  <c r="I168" i="7"/>
  <c r="I169" i="7"/>
  <c r="I170" i="7"/>
  <c r="I171" i="7"/>
  <c r="J171" i="7" s="1"/>
  <c r="I172" i="7"/>
  <c r="I173" i="7"/>
  <c r="I174" i="7"/>
  <c r="I175" i="7"/>
  <c r="I176" i="7"/>
  <c r="I177" i="7"/>
  <c r="I178" i="7"/>
  <c r="I179" i="7"/>
  <c r="I180" i="7"/>
  <c r="I181" i="7"/>
  <c r="I182" i="7"/>
  <c r="I183" i="7"/>
  <c r="J183" i="7" s="1"/>
  <c r="I184" i="7"/>
  <c r="I185" i="7"/>
  <c r="I186" i="7"/>
  <c r="I187" i="7"/>
  <c r="I188" i="7"/>
  <c r="I189" i="7"/>
  <c r="I190" i="7"/>
  <c r="I191" i="7"/>
  <c r="I192" i="7"/>
  <c r="J192" i="7" s="1"/>
  <c r="I193" i="7"/>
  <c r="I194" i="7"/>
  <c r="I195" i="7"/>
  <c r="J195" i="7" s="1"/>
  <c r="I196" i="7"/>
  <c r="I197" i="7"/>
  <c r="J197" i="7" s="1"/>
  <c r="I198" i="7"/>
  <c r="I199" i="7"/>
  <c r="I200" i="7"/>
  <c r="I201" i="7"/>
  <c r="I202" i="7"/>
  <c r="I203" i="7"/>
  <c r="I204" i="7"/>
  <c r="I205" i="7"/>
  <c r="I206" i="7"/>
  <c r="I207" i="7"/>
  <c r="J207" i="7" s="1"/>
  <c r="K207" i="7" s="1"/>
  <c r="L207" i="7" s="1"/>
  <c r="I208" i="7"/>
  <c r="I209" i="7"/>
  <c r="I210" i="7"/>
  <c r="I211" i="7"/>
  <c r="I212" i="7"/>
  <c r="I213" i="7"/>
  <c r="I214" i="7"/>
  <c r="I215" i="7"/>
  <c r="I216" i="7"/>
  <c r="I217" i="7"/>
  <c r="I218" i="7"/>
  <c r="I219" i="7"/>
  <c r="J219" i="7" s="1"/>
  <c r="I220" i="7"/>
  <c r="I221" i="7"/>
  <c r="J221" i="7" s="1"/>
  <c r="I222" i="7"/>
  <c r="I223" i="7"/>
  <c r="I224" i="7"/>
  <c r="I225" i="7"/>
  <c r="I226" i="7"/>
  <c r="I227" i="7"/>
  <c r="I228" i="7"/>
  <c r="I229" i="7"/>
  <c r="I230" i="7"/>
  <c r="I231" i="7"/>
  <c r="I232" i="7"/>
  <c r="I233" i="7"/>
  <c r="I234" i="7"/>
  <c r="I235" i="7"/>
  <c r="I236" i="7"/>
  <c r="I237" i="7"/>
  <c r="J237" i="7" s="1"/>
  <c r="I238" i="7"/>
  <c r="I239" i="7"/>
  <c r="I240" i="7"/>
  <c r="I241" i="7"/>
  <c r="I242" i="7"/>
  <c r="I243" i="7"/>
  <c r="J243" i="7" s="1"/>
  <c r="I244" i="7"/>
  <c r="I245" i="7"/>
  <c r="J245" i="7" s="1"/>
  <c r="I246" i="7"/>
  <c r="I247" i="7"/>
  <c r="I248" i="7"/>
  <c r="I249" i="7"/>
  <c r="I250" i="7"/>
  <c r="I251" i="7"/>
  <c r="I252" i="7"/>
  <c r="I253" i="7"/>
  <c r="I254" i="7"/>
  <c r="I255" i="7"/>
  <c r="I256" i="7"/>
  <c r="I257" i="7"/>
  <c r="I258" i="7"/>
  <c r="I259" i="7"/>
  <c r="I260" i="7"/>
  <c r="I261" i="7"/>
  <c r="I262" i="7"/>
  <c r="I263" i="7"/>
  <c r="I264" i="7"/>
  <c r="I265" i="7"/>
  <c r="I266" i="7"/>
  <c r="I267" i="7"/>
  <c r="J267" i="7" s="1"/>
  <c r="I268" i="7"/>
  <c r="I269" i="7"/>
  <c r="J269" i="7" s="1"/>
  <c r="I270" i="7"/>
  <c r="I271" i="7"/>
  <c r="J271" i="7" s="1"/>
  <c r="I272" i="7"/>
  <c r="J272" i="7" s="1"/>
  <c r="I273" i="7"/>
  <c r="I274" i="7"/>
  <c r="I275" i="7"/>
  <c r="I276" i="7"/>
  <c r="I277" i="7"/>
  <c r="I278" i="7"/>
  <c r="I279" i="7"/>
  <c r="I280" i="7"/>
  <c r="I281" i="7"/>
  <c r="I282" i="7"/>
  <c r="I283" i="7"/>
  <c r="I284" i="7"/>
  <c r="I285" i="7"/>
  <c r="J285" i="7" s="1"/>
  <c r="I286" i="7"/>
  <c r="I287" i="7"/>
  <c r="I288" i="7"/>
  <c r="I289" i="7"/>
  <c r="I290" i="7"/>
  <c r="I291" i="7"/>
  <c r="I292" i="7"/>
  <c r="I293" i="7"/>
  <c r="J293" i="7" s="1"/>
  <c r="I294" i="7"/>
  <c r="I295" i="7"/>
  <c r="I296" i="7"/>
  <c r="I297" i="7"/>
  <c r="I298" i="7"/>
  <c r="I299" i="7"/>
  <c r="I300" i="7"/>
  <c r="I301" i="7"/>
  <c r="I302" i="7"/>
  <c r="I303" i="7"/>
  <c r="I304" i="7"/>
  <c r="I305" i="7"/>
  <c r="I306" i="7"/>
  <c r="I307" i="7"/>
  <c r="I308" i="7"/>
  <c r="I309" i="7"/>
  <c r="I310" i="7"/>
  <c r="I311" i="7"/>
  <c r="I312" i="7"/>
  <c r="I313" i="7"/>
  <c r="I314" i="7"/>
  <c r="I315" i="7"/>
  <c r="J315" i="7" s="1"/>
  <c r="I316" i="7"/>
  <c r="I317" i="7"/>
  <c r="I318" i="7"/>
  <c r="I319" i="7"/>
  <c r="I320" i="7"/>
  <c r="J320" i="7" s="1"/>
  <c r="I321" i="7"/>
  <c r="I322" i="7"/>
  <c r="I323" i="7"/>
  <c r="I324" i="7"/>
  <c r="I325" i="7"/>
  <c r="I326" i="7"/>
  <c r="I327" i="7"/>
  <c r="I328" i="7"/>
  <c r="I329" i="7"/>
  <c r="I330" i="7"/>
  <c r="I331" i="7"/>
  <c r="I332" i="7"/>
  <c r="I333" i="7"/>
  <c r="I334" i="7"/>
  <c r="I335" i="7"/>
  <c r="I336" i="7"/>
  <c r="I337" i="7"/>
  <c r="I338" i="7"/>
  <c r="I339" i="7"/>
  <c r="J339" i="7" s="1"/>
  <c r="I340" i="7"/>
  <c r="I341" i="7"/>
  <c r="J341" i="7" s="1"/>
  <c r="I342" i="7"/>
  <c r="I343" i="7"/>
  <c r="I344" i="7"/>
  <c r="I345" i="7"/>
  <c r="I346" i="7"/>
  <c r="I347" i="7"/>
  <c r="J347" i="7" s="1"/>
  <c r="I348" i="7"/>
  <c r="I349" i="7"/>
  <c r="I350" i="7"/>
  <c r="I351" i="7"/>
  <c r="I352" i="7"/>
  <c r="I353" i="7"/>
  <c r="I354" i="7"/>
  <c r="I355" i="7"/>
  <c r="I356" i="7"/>
  <c r="I357" i="7"/>
  <c r="J357" i="7" s="1"/>
  <c r="I358" i="7"/>
  <c r="I359" i="7"/>
  <c r="I360" i="7"/>
  <c r="I361" i="7"/>
  <c r="I362" i="7"/>
  <c r="I363" i="7"/>
  <c r="J363" i="7" s="1"/>
  <c r="I364" i="7"/>
  <c r="I365" i="7"/>
  <c r="J365" i="7" s="1"/>
  <c r="I366" i="7"/>
  <c r="I367" i="7"/>
  <c r="I368" i="7"/>
  <c r="I369" i="7"/>
  <c r="I370" i="7"/>
  <c r="I371" i="7"/>
  <c r="I372" i="7"/>
  <c r="I373" i="7"/>
  <c r="I374" i="7"/>
  <c r="I375" i="7"/>
  <c r="I376" i="7"/>
  <c r="I377" i="7"/>
  <c r="I378" i="7"/>
  <c r="I379" i="7"/>
  <c r="J379" i="7" s="1"/>
  <c r="I380" i="7"/>
  <c r="I381" i="7"/>
  <c r="I382" i="7"/>
  <c r="I383" i="7"/>
  <c r="I384" i="7"/>
  <c r="I385" i="7"/>
  <c r="I386" i="7"/>
  <c r="I387" i="7"/>
  <c r="J387" i="7" s="1"/>
  <c r="I388" i="7"/>
  <c r="I389" i="7"/>
  <c r="J389" i="7" s="1"/>
  <c r="I390" i="7"/>
  <c r="I391" i="7"/>
  <c r="J391" i="7" s="1"/>
  <c r="I392" i="7"/>
  <c r="I393" i="7"/>
  <c r="I394" i="7"/>
  <c r="I395" i="7"/>
  <c r="I396" i="7"/>
  <c r="I397" i="7"/>
  <c r="I398" i="7"/>
  <c r="I399" i="7"/>
  <c r="I400" i="7"/>
  <c r="I401" i="7"/>
  <c r="I402" i="7"/>
  <c r="J402" i="7" s="1"/>
  <c r="I403" i="7"/>
  <c r="I404" i="7"/>
  <c r="I405" i="7"/>
  <c r="I406" i="7"/>
  <c r="I407" i="7"/>
  <c r="I408" i="7"/>
  <c r="I409" i="7"/>
  <c r="I410" i="7"/>
  <c r="J410" i="7" s="1"/>
  <c r="I411" i="7"/>
  <c r="I412" i="7"/>
  <c r="I413" i="7"/>
  <c r="I414" i="7"/>
  <c r="I415" i="7"/>
  <c r="J415" i="7" s="1"/>
  <c r="I416" i="7"/>
  <c r="I417" i="7"/>
  <c r="I418" i="7"/>
  <c r="I419" i="7"/>
  <c r="I420" i="7"/>
  <c r="I421" i="7"/>
  <c r="I422" i="7"/>
  <c r="I423" i="7"/>
  <c r="I424" i="7"/>
  <c r="I425" i="7"/>
  <c r="I426" i="7"/>
  <c r="J426" i="7" s="1"/>
  <c r="I427" i="7"/>
  <c r="I428" i="7"/>
  <c r="I429" i="7"/>
  <c r="I430" i="7"/>
  <c r="I431" i="7"/>
  <c r="I432" i="7"/>
  <c r="I433" i="7"/>
  <c r="I434" i="7"/>
  <c r="I435" i="7"/>
  <c r="I436" i="7"/>
  <c r="I437" i="7"/>
  <c r="I438" i="7"/>
  <c r="J438" i="7" s="1"/>
  <c r="I439" i="7"/>
  <c r="I440" i="7"/>
  <c r="I441" i="7"/>
  <c r="I442" i="7"/>
  <c r="I443" i="7"/>
  <c r="I444" i="7"/>
  <c r="I445" i="7"/>
  <c r="I446" i="7"/>
  <c r="I447" i="7"/>
  <c r="I448" i="7"/>
  <c r="I449" i="7"/>
  <c r="I450" i="7"/>
  <c r="J450" i="7" s="1"/>
  <c r="I451" i="7"/>
  <c r="I452" i="7"/>
  <c r="I453" i="7"/>
  <c r="I454" i="7"/>
  <c r="I455" i="7"/>
  <c r="I456" i="7"/>
  <c r="I457" i="7"/>
  <c r="I458" i="7"/>
  <c r="I459" i="7"/>
  <c r="J459" i="7" s="1"/>
  <c r="I460" i="7"/>
  <c r="J460" i="7" s="1"/>
  <c r="I461" i="7"/>
  <c r="I462" i="7"/>
  <c r="I463" i="7"/>
  <c r="I464" i="7"/>
  <c r="I465" i="7"/>
  <c r="I466" i="7"/>
  <c r="I467" i="7"/>
  <c r="I468" i="7"/>
  <c r="I469" i="7"/>
  <c r="I470" i="7"/>
  <c r="I471" i="7"/>
  <c r="I472" i="7"/>
  <c r="I473" i="7"/>
  <c r="I474" i="7"/>
  <c r="J474" i="7" s="1"/>
  <c r="I475" i="7"/>
  <c r="I476" i="7"/>
  <c r="J476" i="7" s="1"/>
  <c r="I477" i="7"/>
  <c r="I478" i="7"/>
  <c r="I479" i="7"/>
  <c r="I480" i="7"/>
  <c r="I481" i="7"/>
  <c r="I482" i="7"/>
  <c r="I483" i="7"/>
  <c r="I484" i="7"/>
  <c r="I485" i="7"/>
  <c r="I486" i="7"/>
  <c r="I487" i="7"/>
  <c r="J487" i="7" s="1"/>
  <c r="I488" i="7"/>
  <c r="I489" i="7"/>
  <c r="I490" i="7"/>
  <c r="I491" i="7"/>
  <c r="I492" i="7"/>
  <c r="J492" i="7" s="1"/>
  <c r="I493" i="7"/>
  <c r="I494" i="7"/>
  <c r="I495" i="7"/>
  <c r="I496" i="7"/>
  <c r="I497" i="7"/>
  <c r="I498" i="7"/>
  <c r="I499" i="7"/>
  <c r="I500" i="7"/>
  <c r="I501" i="7"/>
  <c r="I502" i="7"/>
  <c r="I503" i="7"/>
  <c r="I504" i="7"/>
  <c r="I505" i="7"/>
  <c r="I506" i="7"/>
  <c r="I507" i="7"/>
  <c r="J507" i="7" s="1"/>
  <c r="I508" i="7"/>
  <c r="J508" i="7" s="1"/>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J535" i="7" s="1"/>
  <c r="I536" i="7"/>
  <c r="J536" i="7" s="1"/>
  <c r="I537" i="7"/>
  <c r="I538" i="7"/>
  <c r="I539" i="7"/>
  <c r="I540" i="7"/>
  <c r="I541" i="7"/>
  <c r="I542" i="7"/>
  <c r="I543" i="7"/>
  <c r="I544" i="7"/>
  <c r="I545" i="7"/>
  <c r="I546" i="7"/>
  <c r="I547" i="7"/>
  <c r="I548" i="7"/>
  <c r="J548" i="7" s="1"/>
  <c r="I549" i="7"/>
  <c r="I550" i="7"/>
  <c r="I551" i="7"/>
  <c r="I552" i="7"/>
  <c r="I553" i="7"/>
  <c r="I554" i="7"/>
  <c r="I555" i="7"/>
  <c r="I556" i="7"/>
  <c r="I557" i="7"/>
  <c r="I558" i="7"/>
  <c r="I559" i="7"/>
  <c r="I560" i="7"/>
  <c r="I561" i="7"/>
  <c r="I562" i="7"/>
  <c r="I563" i="7"/>
  <c r="I564" i="7"/>
  <c r="I565" i="7"/>
  <c r="I566" i="7"/>
  <c r="J566" i="7" s="1"/>
  <c r="I567" i="7"/>
  <c r="I568" i="7"/>
  <c r="I569" i="7"/>
  <c r="I570" i="7"/>
  <c r="I571" i="7"/>
  <c r="I572" i="7"/>
  <c r="I573" i="7"/>
  <c r="I574" i="7"/>
  <c r="I575" i="7"/>
  <c r="I576" i="7"/>
  <c r="I577" i="7"/>
  <c r="I578" i="7"/>
  <c r="I579" i="7"/>
  <c r="J579" i="7" s="1"/>
  <c r="I580" i="7"/>
  <c r="J580" i="7" s="1"/>
  <c r="I581" i="7"/>
  <c r="I582" i="7"/>
  <c r="I583" i="7"/>
  <c r="I584" i="7"/>
  <c r="I585" i="7"/>
  <c r="I586" i="7"/>
  <c r="I587" i="7"/>
  <c r="I588" i="7"/>
  <c r="I589" i="7"/>
  <c r="I590" i="7"/>
  <c r="I591" i="7"/>
  <c r="I592" i="7"/>
  <c r="I593" i="7"/>
  <c r="J593" i="7" s="1"/>
  <c r="I594" i="7"/>
  <c r="J594" i="7" s="1"/>
  <c r="I595" i="7"/>
  <c r="I596" i="7"/>
  <c r="I597" i="7"/>
  <c r="I598" i="7"/>
  <c r="I599" i="7"/>
  <c r="I600" i="7"/>
  <c r="I601" i="7"/>
  <c r="I602" i="7"/>
  <c r="I603" i="7"/>
  <c r="I604" i="7"/>
  <c r="J604" i="7" s="1"/>
  <c r="I605" i="7"/>
  <c r="I606" i="7"/>
  <c r="I607" i="7"/>
  <c r="I608" i="7"/>
  <c r="I609" i="7"/>
  <c r="I610" i="7"/>
  <c r="I611" i="7"/>
  <c r="I612" i="7"/>
  <c r="I613" i="7"/>
  <c r="I614" i="7"/>
  <c r="J614" i="7" s="1"/>
  <c r="I615" i="7"/>
  <c r="I616" i="7"/>
  <c r="I617" i="7"/>
  <c r="J617" i="7" s="1"/>
  <c r="I618" i="7"/>
  <c r="I619" i="7"/>
  <c r="I620" i="7"/>
  <c r="I621" i="7"/>
  <c r="I622" i="7"/>
  <c r="I623" i="7"/>
  <c r="I624" i="7"/>
  <c r="I625" i="7"/>
  <c r="I626" i="7"/>
  <c r="I627" i="7"/>
  <c r="I628" i="7"/>
  <c r="I629" i="7"/>
  <c r="J629" i="7" s="1"/>
  <c r="I630" i="7"/>
  <c r="J630" i="7" s="1"/>
  <c r="I631" i="7"/>
  <c r="I632" i="7"/>
  <c r="I633" i="7"/>
  <c r="I634" i="7"/>
  <c r="I635" i="7"/>
  <c r="I636" i="7"/>
  <c r="I637" i="7"/>
  <c r="I638" i="7"/>
  <c r="I639" i="7"/>
  <c r="I640" i="7"/>
  <c r="I641" i="7"/>
  <c r="J641" i="7" s="1"/>
  <c r="I642" i="7"/>
  <c r="J642" i="7" s="1"/>
  <c r="I643" i="7"/>
  <c r="I644" i="7"/>
  <c r="I645" i="7"/>
  <c r="I646" i="7"/>
  <c r="I647" i="7"/>
  <c r="I648" i="7"/>
  <c r="I649" i="7"/>
  <c r="I650" i="7"/>
  <c r="I651" i="7"/>
  <c r="I652" i="7"/>
  <c r="I653" i="7"/>
  <c r="J653" i="7" s="1"/>
  <c r="I654" i="7"/>
  <c r="J654" i="7" s="1"/>
  <c r="I655" i="7"/>
  <c r="I656" i="7"/>
  <c r="I657" i="7"/>
  <c r="I658" i="7"/>
  <c r="I659" i="7"/>
  <c r="I660" i="7"/>
  <c r="I661" i="7"/>
  <c r="I662" i="7"/>
  <c r="I663" i="7"/>
  <c r="I664" i="7"/>
  <c r="I665" i="7"/>
  <c r="J665" i="7" s="1"/>
  <c r="I666" i="7"/>
  <c r="J666" i="7" s="1"/>
  <c r="I667" i="7"/>
  <c r="I668" i="7"/>
  <c r="I669" i="7"/>
  <c r="I670" i="7"/>
  <c r="I671" i="7"/>
  <c r="I672" i="7"/>
  <c r="I673" i="7"/>
  <c r="I674" i="7"/>
  <c r="I675" i="7"/>
  <c r="I676" i="7"/>
  <c r="I677" i="7"/>
  <c r="I678" i="7"/>
  <c r="I679" i="7"/>
  <c r="I680" i="7"/>
  <c r="I681" i="7"/>
  <c r="I682" i="7"/>
  <c r="I683" i="7"/>
  <c r="I684" i="7"/>
  <c r="I685" i="7"/>
  <c r="I686" i="7"/>
  <c r="I687" i="7"/>
  <c r="I688" i="7"/>
  <c r="I689" i="7"/>
  <c r="J689" i="7" s="1"/>
  <c r="I690" i="7"/>
  <c r="I691" i="7"/>
  <c r="I692" i="7"/>
  <c r="I693" i="7"/>
  <c r="I694" i="7"/>
  <c r="I695" i="7"/>
  <c r="I696" i="7"/>
  <c r="I697" i="7"/>
  <c r="I698" i="7"/>
  <c r="I699" i="7"/>
  <c r="I700" i="7"/>
  <c r="I701" i="7"/>
  <c r="J701" i="7" s="1"/>
  <c r="I702" i="7"/>
  <c r="J702" i="7" s="1"/>
  <c r="I703" i="7"/>
  <c r="I704" i="7"/>
  <c r="I705" i="7"/>
  <c r="I706" i="7"/>
  <c r="I707" i="7"/>
  <c r="I708" i="7"/>
  <c r="I709" i="7"/>
  <c r="I710" i="7"/>
  <c r="I711" i="7"/>
  <c r="I712" i="7"/>
  <c r="I713" i="7"/>
  <c r="J713" i="7" s="1"/>
  <c r="I714" i="7"/>
  <c r="J714" i="7" s="1"/>
  <c r="I715" i="7"/>
  <c r="I716" i="7"/>
  <c r="I717" i="7"/>
  <c r="I718" i="7"/>
  <c r="I719" i="7"/>
  <c r="I720" i="7"/>
  <c r="I721" i="7"/>
  <c r="I722" i="7"/>
  <c r="J722" i="7" s="1"/>
  <c r="I723" i="7"/>
  <c r="I724" i="7"/>
  <c r="I725" i="7"/>
  <c r="I726" i="7"/>
  <c r="J726" i="7" s="1"/>
  <c r="I727" i="7"/>
  <c r="I728" i="7"/>
  <c r="I729" i="7"/>
  <c r="I730" i="7"/>
  <c r="I731" i="7"/>
  <c r="I732" i="7"/>
  <c r="I733" i="7"/>
  <c r="I734" i="7"/>
  <c r="I735" i="7"/>
  <c r="I736" i="7"/>
  <c r="I737" i="7"/>
  <c r="J737" i="7" s="1"/>
  <c r="I738" i="7"/>
  <c r="J738" i="7" s="1"/>
  <c r="I739" i="7"/>
  <c r="I740" i="7"/>
  <c r="I741" i="7"/>
  <c r="I742" i="7"/>
  <c r="I743" i="7"/>
  <c r="I744" i="7"/>
  <c r="I745" i="7"/>
  <c r="I746" i="7"/>
  <c r="I747" i="7"/>
  <c r="I748" i="7"/>
  <c r="I749" i="7"/>
  <c r="I750" i="7"/>
  <c r="I751" i="7"/>
  <c r="I752" i="7"/>
  <c r="I753" i="7"/>
  <c r="I754" i="7"/>
  <c r="I755" i="7"/>
  <c r="I756" i="7"/>
  <c r="I757" i="7"/>
  <c r="I758" i="7"/>
  <c r="I759" i="7"/>
  <c r="I760" i="7"/>
  <c r="I761" i="7"/>
  <c r="J761" i="7" s="1"/>
  <c r="I762" i="7"/>
  <c r="I763" i="7"/>
  <c r="I764" i="7"/>
  <c r="I765" i="7"/>
  <c r="I766" i="7"/>
  <c r="I767" i="7"/>
  <c r="I768" i="7"/>
  <c r="I769" i="7"/>
  <c r="I770" i="7"/>
  <c r="I771" i="7"/>
  <c r="I772" i="7"/>
  <c r="I773" i="7"/>
  <c r="J773" i="7" s="1"/>
  <c r="I774" i="7"/>
  <c r="J774" i="7" s="1"/>
  <c r="I775" i="7"/>
  <c r="I776" i="7"/>
  <c r="I777" i="7"/>
  <c r="J777" i="7" s="1"/>
  <c r="I778" i="7"/>
  <c r="I779" i="7"/>
  <c r="I780" i="7"/>
  <c r="I781" i="7"/>
  <c r="I782" i="7"/>
  <c r="I783" i="7"/>
  <c r="I784" i="7"/>
  <c r="I785" i="7"/>
  <c r="J785" i="7" s="1"/>
  <c r="I786" i="7"/>
  <c r="J786" i="7" s="1"/>
  <c r="I787" i="7"/>
  <c r="I788" i="7"/>
  <c r="I789" i="7"/>
  <c r="I790" i="7"/>
  <c r="I791" i="7"/>
  <c r="I792" i="7"/>
  <c r="I793" i="7"/>
  <c r="I794" i="7"/>
  <c r="I795" i="7"/>
  <c r="I796" i="7"/>
  <c r="I797" i="7"/>
  <c r="J797" i="7" s="1"/>
  <c r="I798" i="7"/>
  <c r="J798" i="7" s="1"/>
  <c r="I799" i="7"/>
  <c r="I800" i="7"/>
  <c r="I801" i="7"/>
  <c r="I802" i="7"/>
  <c r="I803" i="7"/>
  <c r="I804" i="7"/>
  <c r="I805" i="7"/>
  <c r="I806" i="7"/>
  <c r="I807" i="7"/>
  <c r="I808" i="7"/>
  <c r="I809" i="7"/>
  <c r="J809" i="7" s="1"/>
  <c r="I810" i="7"/>
  <c r="J810" i="7" s="1"/>
  <c r="I811" i="7"/>
  <c r="I812" i="7"/>
  <c r="I813" i="7"/>
  <c r="J813" i="7" s="1"/>
  <c r="K813" i="7" s="1"/>
  <c r="L813" i="7" s="1"/>
  <c r="I814" i="7"/>
  <c r="I815" i="7"/>
  <c r="I816" i="7"/>
  <c r="I817" i="7"/>
  <c r="I818" i="7"/>
  <c r="J818" i="7" s="1"/>
  <c r="I819" i="7"/>
  <c r="I820" i="7"/>
  <c r="I821" i="7"/>
  <c r="I822" i="7"/>
  <c r="I823" i="7"/>
  <c r="I824" i="7"/>
  <c r="I825" i="7"/>
  <c r="I826" i="7"/>
  <c r="I827" i="7"/>
  <c r="I828" i="7"/>
  <c r="I829" i="7"/>
  <c r="I830" i="7"/>
  <c r="I831" i="7"/>
  <c r="I832" i="7"/>
  <c r="I833" i="7"/>
  <c r="J833" i="7" s="1"/>
  <c r="I834" i="7"/>
  <c r="I835" i="7"/>
  <c r="I836" i="7"/>
  <c r="I837" i="7"/>
  <c r="I838" i="7"/>
  <c r="I839" i="7"/>
  <c r="I840" i="7"/>
  <c r="I841" i="7"/>
  <c r="I842" i="7"/>
  <c r="I843" i="7"/>
  <c r="I844" i="7"/>
  <c r="I845" i="7"/>
  <c r="J845" i="7" s="1"/>
  <c r="I846" i="7"/>
  <c r="J846" i="7" s="1"/>
  <c r="I847" i="7"/>
  <c r="I848" i="7"/>
  <c r="I849" i="7"/>
  <c r="I850" i="7"/>
  <c r="I851" i="7"/>
  <c r="I852" i="7"/>
  <c r="I853" i="7"/>
  <c r="I854" i="7"/>
  <c r="I855" i="7"/>
  <c r="I856" i="7"/>
  <c r="I857" i="7"/>
  <c r="J857" i="7" s="1"/>
  <c r="I858" i="7"/>
  <c r="J858" i="7" s="1"/>
  <c r="I859" i="7"/>
  <c r="I860" i="7"/>
  <c r="I861" i="7"/>
  <c r="I862" i="7"/>
  <c r="I863" i="7"/>
  <c r="I864" i="7"/>
  <c r="I865" i="7"/>
  <c r="I866" i="7"/>
  <c r="I867" i="7"/>
  <c r="I868" i="7"/>
  <c r="I869" i="7"/>
  <c r="J869" i="7" s="1"/>
  <c r="I870" i="7"/>
  <c r="J870" i="7" s="1"/>
  <c r="I871" i="7"/>
  <c r="I872" i="7"/>
  <c r="I873" i="7"/>
  <c r="J873" i="7" s="1"/>
  <c r="I874" i="7"/>
  <c r="I875" i="7"/>
  <c r="I876" i="7"/>
  <c r="I877" i="7"/>
  <c r="I878" i="7"/>
  <c r="I879" i="7"/>
  <c r="I880" i="7"/>
  <c r="I881" i="7"/>
  <c r="J881" i="7" s="1"/>
  <c r="I882" i="7"/>
  <c r="J882" i="7" s="1"/>
  <c r="I883" i="7"/>
  <c r="I884" i="7"/>
  <c r="I885" i="7"/>
  <c r="J885" i="7" s="1"/>
  <c r="K885" i="7" s="1"/>
  <c r="L885" i="7" s="1"/>
  <c r="I886" i="7"/>
  <c r="I887" i="7"/>
  <c r="I888" i="7"/>
  <c r="I889" i="7"/>
  <c r="I890" i="7"/>
  <c r="I891" i="7"/>
  <c r="I892" i="7"/>
  <c r="J892" i="7" s="1"/>
  <c r="I893" i="7"/>
  <c r="I894" i="7"/>
  <c r="I895" i="7"/>
  <c r="I896" i="7"/>
  <c r="I897" i="7"/>
  <c r="I898" i="7"/>
  <c r="I899" i="7"/>
  <c r="I900" i="7"/>
  <c r="I901" i="7"/>
  <c r="I902" i="7"/>
  <c r="I903" i="7"/>
  <c r="I904" i="7"/>
  <c r="I905" i="7"/>
  <c r="J905" i="7" s="1"/>
  <c r="I906" i="7"/>
  <c r="I907" i="7"/>
  <c r="I908" i="7"/>
  <c r="I909" i="7"/>
  <c r="I910" i="7"/>
  <c r="I911" i="7"/>
  <c r="I912" i="7"/>
  <c r="I913" i="7"/>
  <c r="I914" i="7"/>
  <c r="I915" i="7"/>
  <c r="I916" i="7"/>
  <c r="I917" i="7"/>
  <c r="J917" i="7" s="1"/>
  <c r="I918" i="7"/>
  <c r="J918" i="7" s="1"/>
  <c r="I919" i="7"/>
  <c r="I920" i="7"/>
  <c r="I921" i="7"/>
  <c r="I922" i="7"/>
  <c r="I923" i="7"/>
  <c r="I924" i="7"/>
  <c r="I925" i="7"/>
  <c r="I926" i="7"/>
  <c r="I927" i="7"/>
  <c r="I928" i="7"/>
  <c r="I929" i="7"/>
  <c r="J929" i="7" s="1"/>
  <c r="I930" i="7"/>
  <c r="J930" i="7" s="1"/>
  <c r="I931" i="7"/>
  <c r="I932" i="7"/>
  <c r="I933" i="7"/>
  <c r="I934" i="7"/>
  <c r="I935" i="7"/>
  <c r="I936" i="7"/>
  <c r="I937" i="7"/>
  <c r="I938" i="7"/>
  <c r="I939" i="7"/>
  <c r="I940" i="7"/>
  <c r="J940" i="7" s="1"/>
  <c r="I941" i="7"/>
  <c r="J941" i="7" s="1"/>
  <c r="I942" i="7"/>
  <c r="J942" i="7" s="1"/>
  <c r="I943" i="7"/>
  <c r="I944" i="7"/>
  <c r="I945" i="7"/>
  <c r="J945" i="7" s="1"/>
  <c r="I946" i="7"/>
  <c r="I947" i="7"/>
  <c r="I948" i="7"/>
  <c r="I949" i="7"/>
  <c r="I950" i="7"/>
  <c r="I951" i="7"/>
  <c r="I952" i="7"/>
  <c r="I953" i="7"/>
  <c r="J953" i="7" s="1"/>
  <c r="I954" i="7"/>
  <c r="J954" i="7" s="1"/>
  <c r="I955" i="7"/>
  <c r="I956" i="7"/>
  <c r="I957" i="7"/>
  <c r="I958" i="7"/>
  <c r="I959" i="7"/>
  <c r="I960" i="7"/>
  <c r="I961" i="7"/>
  <c r="I962" i="7"/>
  <c r="I963" i="7"/>
  <c r="I964" i="7"/>
  <c r="I965" i="7"/>
  <c r="I966" i="7"/>
  <c r="I967" i="7"/>
  <c r="I968" i="7"/>
  <c r="I969" i="7"/>
  <c r="I970" i="7"/>
  <c r="I971" i="7"/>
  <c r="I972" i="7"/>
  <c r="I973" i="7"/>
  <c r="I974" i="7"/>
  <c r="I975" i="7"/>
  <c r="I976" i="7"/>
  <c r="I977" i="7"/>
  <c r="J977" i="7" s="1"/>
  <c r="I978" i="7"/>
  <c r="I979" i="7"/>
  <c r="I980" i="7"/>
  <c r="I981" i="7"/>
  <c r="I982" i="7"/>
  <c r="I983" i="7"/>
  <c r="J983" i="7" s="1"/>
  <c r="I984" i="7"/>
  <c r="I985" i="7"/>
  <c r="I986" i="7"/>
  <c r="J986" i="7" s="1"/>
  <c r="I987" i="7"/>
  <c r="I988" i="7"/>
  <c r="I989" i="7"/>
  <c r="J989" i="7" s="1"/>
  <c r="I990" i="7"/>
  <c r="J990" i="7" s="1"/>
  <c r="I991" i="7"/>
  <c r="I992" i="7"/>
  <c r="I993" i="7"/>
  <c r="I994" i="7"/>
  <c r="I995" i="7"/>
  <c r="I996" i="7"/>
  <c r="I997" i="7"/>
  <c r="I998" i="7"/>
  <c r="I999" i="7"/>
  <c r="I1000" i="7"/>
  <c r="I1001" i="7"/>
  <c r="J1001" i="7" s="1"/>
  <c r="I1002" i="7"/>
  <c r="J1002" i="7" s="1"/>
  <c r="I1003" i="7"/>
  <c r="I1004" i="7"/>
  <c r="I1005" i="7"/>
  <c r="I1006" i="7"/>
  <c r="I1007" i="7"/>
  <c r="I1008" i="7"/>
  <c r="I1009" i="7"/>
  <c r="I1010" i="7"/>
  <c r="I1011" i="7"/>
  <c r="I1012" i="7"/>
  <c r="I1013" i="7"/>
  <c r="J1013" i="7" s="1"/>
  <c r="I1014" i="7"/>
  <c r="J1014" i="7" s="1"/>
  <c r="I1015" i="7"/>
  <c r="I1016" i="7"/>
  <c r="I1017" i="7"/>
  <c r="I1018" i="7"/>
  <c r="I1019" i="7"/>
  <c r="I1020" i="7"/>
  <c r="I1021" i="7"/>
  <c r="I1022" i="7"/>
  <c r="I1023" i="7"/>
  <c r="J1023" i="7" s="1"/>
  <c r="I1024" i="7"/>
  <c r="I1025" i="7"/>
  <c r="J1025" i="7" s="1"/>
  <c r="I1026" i="7"/>
  <c r="J1026" i="7" s="1"/>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J1049" i="7" s="1"/>
  <c r="I1050" i="7"/>
  <c r="I1051" i="7"/>
  <c r="I1052" i="7"/>
  <c r="I1053" i="7"/>
  <c r="I1054" i="7"/>
  <c r="I1055" i="7"/>
  <c r="I1056" i="7"/>
  <c r="I1057" i="7"/>
  <c r="I1058" i="7"/>
  <c r="I1059" i="7"/>
  <c r="I1060" i="7"/>
  <c r="I1061" i="7"/>
  <c r="J1061" i="7" s="1"/>
  <c r="I1062" i="7"/>
  <c r="J1062" i="7" s="1"/>
  <c r="I1063" i="7"/>
  <c r="I1064" i="7"/>
  <c r="I1065" i="7"/>
  <c r="J1065" i="7" s="1"/>
  <c r="I1066" i="7"/>
  <c r="I1067" i="7"/>
  <c r="I1068" i="7"/>
  <c r="I1069" i="7"/>
  <c r="J1069" i="7" s="1"/>
  <c r="I1070" i="7"/>
  <c r="I1071" i="7"/>
  <c r="I1072" i="7"/>
  <c r="I1073" i="7"/>
  <c r="J1073" i="7" s="1"/>
  <c r="I1074" i="7"/>
  <c r="J1074" i="7" s="1"/>
  <c r="I1075" i="7"/>
  <c r="I1076" i="7"/>
  <c r="I1077" i="7"/>
  <c r="I1078" i="7"/>
  <c r="I1079" i="7"/>
  <c r="I1080" i="7"/>
  <c r="I1081" i="7"/>
  <c r="I1082" i="7"/>
  <c r="I1083" i="7"/>
  <c r="I1084" i="7"/>
  <c r="I1085" i="7"/>
  <c r="J1085" i="7" s="1"/>
  <c r="I1086" i="7"/>
  <c r="J1086" i="7" s="1"/>
  <c r="I1087" i="7"/>
  <c r="I1088" i="7"/>
  <c r="I1089" i="7"/>
  <c r="I1090" i="7"/>
  <c r="I1091" i="7"/>
  <c r="I1092" i="7"/>
  <c r="I1093" i="7"/>
  <c r="I1094" i="7"/>
  <c r="I1095" i="7"/>
  <c r="I1096" i="7"/>
  <c r="I1097" i="7"/>
  <c r="J1097" i="7" s="1"/>
  <c r="I1098" i="7"/>
  <c r="J1098" i="7" s="1"/>
  <c r="I1099" i="7"/>
  <c r="I1100" i="7"/>
  <c r="I1101" i="7"/>
  <c r="J1101" i="7" s="1"/>
  <c r="J3" i="7"/>
  <c r="K3" i="7" s="1"/>
  <c r="L3" i="7" s="1"/>
  <c r="B4" i="10"/>
  <c r="B5" i="10"/>
  <c r="B6" i="10"/>
  <c r="C6" i="10" s="1"/>
  <c r="D6" i="10" s="1"/>
  <c r="B7" i="10"/>
  <c r="B8" i="10"/>
  <c r="C8" i="10" s="1"/>
  <c r="D8" i="10" s="1"/>
  <c r="B9" i="10"/>
  <c r="C9" i="10" s="1"/>
  <c r="D9" i="10" s="1"/>
  <c r="B10" i="10"/>
  <c r="B11" i="10"/>
  <c r="B12" i="10"/>
  <c r="B13" i="10"/>
  <c r="C13" i="10" s="1"/>
  <c r="D13" i="10" s="1"/>
  <c r="B14" i="10"/>
  <c r="C14" i="10" s="1"/>
  <c r="D14" i="10" s="1"/>
  <c r="B15" i="10"/>
  <c r="C15" i="10" s="1"/>
  <c r="B16" i="10"/>
  <c r="B17" i="10"/>
  <c r="B18" i="10"/>
  <c r="C18" i="10" s="1"/>
  <c r="D18" i="10" s="1"/>
  <c r="B19" i="10"/>
  <c r="C19" i="10" s="1"/>
  <c r="D19" i="10" s="1"/>
  <c r="B20" i="10"/>
  <c r="B21" i="10"/>
  <c r="B22" i="10"/>
  <c r="B23" i="10"/>
  <c r="C23" i="10" s="1"/>
  <c r="D23" i="10" s="1"/>
  <c r="B24" i="10"/>
  <c r="B25" i="10"/>
  <c r="C25" i="10" s="1"/>
  <c r="B26" i="10"/>
  <c r="C26" i="10" s="1"/>
  <c r="D26" i="10" s="1"/>
  <c r="B27" i="10"/>
  <c r="C27" i="10" s="1"/>
  <c r="B28" i="10"/>
  <c r="B29" i="10"/>
  <c r="B30" i="10"/>
  <c r="C30" i="10" s="1"/>
  <c r="D30" i="10" s="1"/>
  <c r="B31" i="10"/>
  <c r="B32" i="10"/>
  <c r="B33" i="10"/>
  <c r="B34" i="10"/>
  <c r="B35" i="10"/>
  <c r="B36" i="10"/>
  <c r="B37" i="10"/>
  <c r="C37" i="10" s="1"/>
  <c r="B38" i="10"/>
  <c r="C38" i="10" s="1"/>
  <c r="D38" i="10" s="1"/>
  <c r="B39" i="10"/>
  <c r="B40" i="10"/>
  <c r="B41" i="10"/>
  <c r="B42" i="10"/>
  <c r="C42" i="10" s="1"/>
  <c r="D42" i="10" s="1"/>
  <c r="B43" i="10"/>
  <c r="B44" i="10"/>
  <c r="B45" i="10"/>
  <c r="B46" i="10"/>
  <c r="B47" i="10"/>
  <c r="B48" i="10"/>
  <c r="B49" i="10"/>
  <c r="C49" i="10" s="1"/>
  <c r="B50" i="10"/>
  <c r="C50" i="10" s="1"/>
  <c r="D50" i="10" s="1"/>
  <c r="B51" i="10"/>
  <c r="C51" i="10" s="1"/>
  <c r="B52" i="10"/>
  <c r="B53" i="10"/>
  <c r="B54" i="10"/>
  <c r="C54" i="10" s="1"/>
  <c r="D54" i="10" s="1"/>
  <c r="B55" i="10"/>
  <c r="B56" i="10"/>
  <c r="B57" i="10"/>
  <c r="C57" i="10" s="1"/>
  <c r="B58" i="10"/>
  <c r="B59" i="10"/>
  <c r="C59" i="10" s="1"/>
  <c r="D59" i="10" s="1"/>
  <c r="B60" i="10"/>
  <c r="B61" i="10"/>
  <c r="C61" i="10" s="1"/>
  <c r="B62" i="10"/>
  <c r="C62" i="10" s="1"/>
  <c r="D62" i="10" s="1"/>
  <c r="B63" i="10"/>
  <c r="C63" i="10" s="1"/>
  <c r="B64" i="10"/>
  <c r="B65" i="10"/>
  <c r="B66" i="10"/>
  <c r="B67" i="10"/>
  <c r="C67" i="10" s="1"/>
  <c r="D67" i="10" s="1"/>
  <c r="B68" i="10"/>
  <c r="B69" i="10"/>
  <c r="C69" i="10" s="1"/>
  <c r="D69" i="10" s="1"/>
  <c r="B70" i="10"/>
  <c r="B71" i="10"/>
  <c r="B72" i="10"/>
  <c r="B73" i="10"/>
  <c r="B74" i="10"/>
  <c r="C74" i="10" s="1"/>
  <c r="D74" i="10" s="1"/>
  <c r="B75" i="10"/>
  <c r="C75" i="10" s="1"/>
  <c r="B76" i="10"/>
  <c r="B77" i="10"/>
  <c r="B78" i="10"/>
  <c r="C78" i="10" s="1"/>
  <c r="D78" i="10" s="1"/>
  <c r="B79" i="10"/>
  <c r="C79" i="10" s="1"/>
  <c r="D79" i="10" s="1"/>
  <c r="B80" i="10"/>
  <c r="B81" i="10"/>
  <c r="B82" i="10"/>
  <c r="B83" i="10"/>
  <c r="B84" i="10"/>
  <c r="B85" i="10"/>
  <c r="B86" i="10"/>
  <c r="C86" i="10" s="1"/>
  <c r="D86" i="10" s="1"/>
  <c r="B87" i="10"/>
  <c r="B88" i="10"/>
  <c r="B89" i="10"/>
  <c r="B90" i="10"/>
  <c r="B91" i="10"/>
  <c r="B92" i="10"/>
  <c r="C92" i="10" s="1"/>
  <c r="D92" i="10" s="1"/>
  <c r="B93" i="10"/>
  <c r="B94" i="10"/>
  <c r="B95" i="10"/>
  <c r="C95" i="10" s="1"/>
  <c r="D95" i="10" s="1"/>
  <c r="B96" i="10"/>
  <c r="B97" i="10"/>
  <c r="C97" i="10" s="1"/>
  <c r="B98" i="10"/>
  <c r="B99" i="10"/>
  <c r="C99" i="10" s="1"/>
  <c r="B100" i="10"/>
  <c r="B101" i="10"/>
  <c r="B102" i="10"/>
  <c r="B103" i="10"/>
  <c r="B104" i="10"/>
  <c r="B105" i="10"/>
  <c r="B106" i="10"/>
  <c r="B107" i="10"/>
  <c r="B108" i="10"/>
  <c r="B109" i="10"/>
  <c r="C109" i="10" s="1"/>
  <c r="B110" i="10"/>
  <c r="C110" i="10" s="1"/>
  <c r="D110" i="10" s="1"/>
  <c r="B111" i="10"/>
  <c r="B112" i="10"/>
  <c r="B113" i="10"/>
  <c r="B114" i="10"/>
  <c r="C114" i="10" s="1"/>
  <c r="D114" i="10" s="1"/>
  <c r="B115" i="10"/>
  <c r="B116" i="10"/>
  <c r="B117" i="10"/>
  <c r="C117" i="10" s="1"/>
  <c r="D117" i="10" s="1"/>
  <c r="B118" i="10"/>
  <c r="B119" i="10"/>
  <c r="B120" i="10"/>
  <c r="B121" i="10"/>
  <c r="C121" i="10" s="1"/>
  <c r="B122" i="10"/>
  <c r="C122" i="10" s="1"/>
  <c r="D122" i="10" s="1"/>
  <c r="B123" i="10"/>
  <c r="C123" i="10" s="1"/>
  <c r="B124" i="10"/>
  <c r="B125" i="10"/>
  <c r="B126" i="10"/>
  <c r="C126" i="10" s="1"/>
  <c r="D126" i="10" s="1"/>
  <c r="B127" i="10"/>
  <c r="C127" i="10" s="1"/>
  <c r="D127" i="10" s="1"/>
  <c r="B128" i="10"/>
  <c r="C128" i="10" s="1"/>
  <c r="D128" i="10" s="1"/>
  <c r="B129" i="10"/>
  <c r="B130" i="10"/>
  <c r="B131" i="10"/>
  <c r="C131" i="10" s="1"/>
  <c r="D131" i="10" s="1"/>
  <c r="B132" i="10"/>
  <c r="B133" i="10"/>
  <c r="C133" i="10" s="1"/>
  <c r="D133" i="10" s="1"/>
  <c r="B134" i="10"/>
  <c r="C134" i="10" s="1"/>
  <c r="B135" i="10"/>
  <c r="C135" i="10" s="1"/>
  <c r="B136" i="10"/>
  <c r="B137" i="10"/>
  <c r="B138" i="10"/>
  <c r="C138" i="10" s="1"/>
  <c r="B139" i="10"/>
  <c r="C139" i="10" s="1"/>
  <c r="D139" i="10" s="1"/>
  <c r="B140" i="10"/>
  <c r="B141" i="10"/>
  <c r="B142" i="10"/>
  <c r="B143" i="10"/>
  <c r="B144" i="10"/>
  <c r="B145" i="10"/>
  <c r="B146" i="10"/>
  <c r="C146" i="10" s="1"/>
  <c r="B147" i="10"/>
  <c r="C147" i="10" s="1"/>
  <c r="B148" i="10"/>
  <c r="B149" i="10"/>
  <c r="B150" i="10"/>
  <c r="C150" i="10" s="1"/>
  <c r="B151" i="10"/>
  <c r="B152" i="10"/>
  <c r="C152" i="10" s="1"/>
  <c r="D152" i="10" s="1"/>
  <c r="B153" i="10"/>
  <c r="B154" i="10"/>
  <c r="B155" i="10"/>
  <c r="B156" i="10"/>
  <c r="B157" i="10"/>
  <c r="C157" i="10" s="1"/>
  <c r="B158" i="10"/>
  <c r="C158" i="10" s="1"/>
  <c r="B159" i="10"/>
  <c r="B160" i="10"/>
  <c r="B161" i="10"/>
  <c r="B162" i="10"/>
  <c r="B163" i="10"/>
  <c r="B164" i="10"/>
  <c r="C164" i="10" s="1"/>
  <c r="D164" i="10" s="1"/>
  <c r="B165" i="10"/>
  <c r="C165" i="10" s="1"/>
  <c r="D165" i="10" s="1"/>
  <c r="B166" i="10"/>
  <c r="B167" i="10"/>
  <c r="C167" i="10" s="1"/>
  <c r="D167" i="10" s="1"/>
  <c r="B168" i="10"/>
  <c r="B169" i="10"/>
  <c r="C169" i="10" s="1"/>
  <c r="B170" i="10"/>
  <c r="C170" i="10" s="1"/>
  <c r="B171" i="10"/>
  <c r="C171" i="10" s="1"/>
  <c r="B172" i="10"/>
  <c r="B173" i="10"/>
  <c r="B174" i="10"/>
  <c r="B175" i="10"/>
  <c r="C175" i="10" s="1"/>
  <c r="D175" i="10" s="1"/>
  <c r="B176" i="10"/>
  <c r="C176" i="10" s="1"/>
  <c r="D176" i="10" s="1"/>
  <c r="B177" i="10"/>
  <c r="B178" i="10"/>
  <c r="B179" i="10"/>
  <c r="B180" i="10"/>
  <c r="B181" i="10"/>
  <c r="C181" i="10" s="1"/>
  <c r="B182" i="10"/>
  <c r="C182" i="10" s="1"/>
  <c r="B183" i="10"/>
  <c r="C183" i="10" s="1"/>
  <c r="B184" i="10"/>
  <c r="B185" i="10"/>
  <c r="B186" i="10"/>
  <c r="C186" i="10" s="1"/>
  <c r="B187" i="10"/>
  <c r="C187" i="10" s="1"/>
  <c r="D187" i="10" s="1"/>
  <c r="B188" i="10"/>
  <c r="B189" i="10"/>
  <c r="B190" i="10"/>
  <c r="B191" i="10"/>
  <c r="B192" i="10"/>
  <c r="B193" i="10"/>
  <c r="C193" i="10" s="1"/>
  <c r="B194" i="10"/>
  <c r="C194" i="10" s="1"/>
  <c r="B195" i="10"/>
  <c r="C195" i="10" s="1"/>
  <c r="B196" i="10"/>
  <c r="B197" i="10"/>
  <c r="B198" i="10"/>
  <c r="C198" i="10" s="1"/>
  <c r="B199" i="10"/>
  <c r="B200" i="10"/>
  <c r="B201" i="10"/>
  <c r="B202" i="10"/>
  <c r="B203" i="10"/>
  <c r="C203" i="10" s="1"/>
  <c r="D203" i="10" s="1"/>
  <c r="B204" i="10"/>
  <c r="B205" i="10"/>
  <c r="C205" i="10" s="1"/>
  <c r="D205" i="10" s="1"/>
  <c r="B206" i="10"/>
  <c r="C206" i="10" s="1"/>
  <c r="B207" i="10"/>
  <c r="C207" i="10" s="1"/>
  <c r="B208" i="10"/>
  <c r="B209" i="10"/>
  <c r="B210" i="10"/>
  <c r="B211" i="10"/>
  <c r="C211" i="10" s="1"/>
  <c r="D211" i="10" s="1"/>
  <c r="B212" i="10"/>
  <c r="C212" i="10" s="1"/>
  <c r="D212" i="10" s="1"/>
  <c r="B213" i="10"/>
  <c r="B214" i="10"/>
  <c r="B215" i="10"/>
  <c r="B216" i="10"/>
  <c r="B217" i="10"/>
  <c r="B218" i="10"/>
  <c r="C218" i="10" s="1"/>
  <c r="B219" i="10"/>
  <c r="B220" i="10"/>
  <c r="B221" i="10"/>
  <c r="B222" i="10"/>
  <c r="C222" i="10" s="1"/>
  <c r="D222" i="10" s="1"/>
  <c r="B223" i="10"/>
  <c r="B224" i="10"/>
  <c r="B225" i="10"/>
  <c r="C225" i="10" s="1"/>
  <c r="B226" i="10"/>
  <c r="B227" i="10"/>
  <c r="B228" i="10"/>
  <c r="B229" i="10"/>
  <c r="C229" i="10" s="1"/>
  <c r="B230" i="10"/>
  <c r="C230" i="10" s="1"/>
  <c r="B231" i="10"/>
  <c r="C231" i="10" s="1"/>
  <c r="B232" i="10"/>
  <c r="B233" i="10"/>
  <c r="B234" i="10"/>
  <c r="C234" i="10" s="1"/>
  <c r="D234" i="10" s="1"/>
  <c r="B235" i="10"/>
  <c r="C235" i="10" s="1"/>
  <c r="D235" i="10" s="1"/>
  <c r="B236" i="10"/>
  <c r="C236" i="10" s="1"/>
  <c r="D236" i="10" s="1"/>
  <c r="B237" i="10"/>
  <c r="B238" i="10"/>
  <c r="B239" i="10"/>
  <c r="B240" i="10"/>
  <c r="C240" i="10" s="1"/>
  <c r="D240" i="10" s="1"/>
  <c r="B241" i="10"/>
  <c r="C241" i="10" s="1"/>
  <c r="D241" i="10" s="1"/>
  <c r="B242" i="10"/>
  <c r="C242" i="10" s="1"/>
  <c r="B243" i="10"/>
  <c r="C243" i="10" s="1"/>
  <c r="B244" i="10"/>
  <c r="B245" i="10"/>
  <c r="B246" i="10"/>
  <c r="C246" i="10" s="1"/>
  <c r="D246" i="10" s="1"/>
  <c r="B247" i="10"/>
  <c r="C247" i="10" s="1"/>
  <c r="D247" i="10" s="1"/>
  <c r="B248" i="10"/>
  <c r="B249" i="10"/>
  <c r="B250" i="10"/>
  <c r="B251" i="10"/>
  <c r="B252" i="10"/>
  <c r="B253" i="10"/>
  <c r="B254" i="10"/>
  <c r="C254" i="10" s="1"/>
  <c r="B255" i="10"/>
  <c r="C255" i="10" s="1"/>
  <c r="B256" i="10"/>
  <c r="B257" i="10"/>
  <c r="B258" i="10"/>
  <c r="C258" i="10" s="1"/>
  <c r="D258" i="10" s="1"/>
  <c r="B259" i="10"/>
  <c r="C259" i="10" s="1"/>
  <c r="D259" i="10" s="1"/>
  <c r="B260" i="10"/>
  <c r="B261" i="10"/>
  <c r="B262" i="10"/>
  <c r="B263" i="10"/>
  <c r="B264" i="10"/>
  <c r="B265" i="10"/>
  <c r="B266" i="10"/>
  <c r="C266" i="10" s="1"/>
  <c r="B267" i="10"/>
  <c r="B268" i="10"/>
  <c r="B269" i="10"/>
  <c r="B270" i="10"/>
  <c r="B271" i="10"/>
  <c r="C271" i="10" s="1"/>
  <c r="D271" i="10" s="1"/>
  <c r="B272" i="10"/>
  <c r="C272" i="10" s="1"/>
  <c r="D272" i="10" s="1"/>
  <c r="B273" i="10"/>
  <c r="B274" i="10"/>
  <c r="B275" i="10"/>
  <c r="B276" i="10"/>
  <c r="B277" i="10"/>
  <c r="C277" i="10" s="1"/>
  <c r="B278" i="10"/>
  <c r="C278" i="10" s="1"/>
  <c r="B279" i="10"/>
  <c r="B280" i="10"/>
  <c r="B281" i="10"/>
  <c r="B282" i="10"/>
  <c r="C282" i="10" s="1"/>
  <c r="D282" i="10" s="1"/>
  <c r="B283" i="10"/>
  <c r="B284" i="10"/>
  <c r="B285" i="10"/>
  <c r="B286" i="10"/>
  <c r="B287" i="10"/>
  <c r="B288" i="10"/>
  <c r="B289" i="10"/>
  <c r="C289" i="10" s="1"/>
  <c r="B290" i="10"/>
  <c r="C290" i="10" s="1"/>
  <c r="B291" i="10"/>
  <c r="B292" i="10"/>
  <c r="B293" i="10"/>
  <c r="B294" i="10"/>
  <c r="B295" i="10"/>
  <c r="C295" i="10" s="1"/>
  <c r="D295" i="10" s="1"/>
  <c r="B296" i="10"/>
  <c r="C296" i="10" s="1"/>
  <c r="D296" i="10" s="1"/>
  <c r="B297" i="10"/>
  <c r="C297" i="10" s="1"/>
  <c r="B298" i="10"/>
  <c r="B299" i="10"/>
  <c r="B300" i="10"/>
  <c r="B301" i="10"/>
  <c r="C301" i="10" s="1"/>
  <c r="D301" i="10" s="1"/>
  <c r="B302" i="10"/>
  <c r="C302" i="10" s="1"/>
  <c r="B303" i="10"/>
  <c r="C303" i="10" s="1"/>
  <c r="B304" i="10"/>
  <c r="B305" i="10"/>
  <c r="B306" i="10"/>
  <c r="C306" i="10" s="1"/>
  <c r="B307" i="10"/>
  <c r="C307" i="10" s="1"/>
  <c r="D307" i="10" s="1"/>
  <c r="B308" i="10"/>
  <c r="B309" i="10"/>
  <c r="C309" i="10" s="1"/>
  <c r="B310" i="10"/>
  <c r="B311" i="10"/>
  <c r="B312" i="10"/>
  <c r="B313" i="10"/>
  <c r="C313" i="10" s="1"/>
  <c r="D313" i="10" s="1"/>
  <c r="B314" i="10"/>
  <c r="C314" i="10" s="1"/>
  <c r="B315" i="10"/>
  <c r="C315" i="10" s="1"/>
  <c r="B316" i="10"/>
  <c r="B317" i="10"/>
  <c r="C317" i="10" s="1"/>
  <c r="B318" i="10"/>
  <c r="C318" i="10" s="1"/>
  <c r="B319" i="10"/>
  <c r="B320" i="10"/>
  <c r="C320" i="10" s="1"/>
  <c r="D320" i="10" s="1"/>
  <c r="B321" i="10"/>
  <c r="B322" i="10"/>
  <c r="B323" i="10"/>
  <c r="B324" i="10"/>
  <c r="B325" i="10"/>
  <c r="C325" i="10" s="1"/>
  <c r="B326" i="10"/>
  <c r="C326" i="10" s="1"/>
  <c r="B327" i="10"/>
  <c r="B328" i="10"/>
  <c r="B329" i="10"/>
  <c r="B330" i="10"/>
  <c r="B331" i="10"/>
  <c r="B332" i="10"/>
  <c r="C332" i="10" s="1"/>
  <c r="D332" i="10" s="1"/>
  <c r="B333" i="10"/>
  <c r="B334" i="10"/>
  <c r="B335" i="10"/>
  <c r="B336" i="10"/>
  <c r="B337" i="10"/>
  <c r="C337" i="10" s="1"/>
  <c r="B338" i="10"/>
  <c r="C338" i="10" s="1"/>
  <c r="B339" i="10"/>
  <c r="B340" i="10"/>
  <c r="B341" i="10"/>
  <c r="B342" i="10"/>
  <c r="B343" i="10"/>
  <c r="C343" i="10" s="1"/>
  <c r="D343" i="10" s="1"/>
  <c r="B344" i="10"/>
  <c r="B345" i="10"/>
  <c r="B346" i="10"/>
  <c r="B347" i="10"/>
  <c r="B348" i="10"/>
  <c r="B349" i="10"/>
  <c r="C349" i="10" s="1"/>
  <c r="D349" i="10" s="1"/>
  <c r="B350" i="10"/>
  <c r="C350" i="10" s="1"/>
  <c r="B351" i="10"/>
  <c r="C351" i="10" s="1"/>
  <c r="B352" i="10"/>
  <c r="B353" i="10"/>
  <c r="B354" i="10"/>
  <c r="C354" i="10" s="1"/>
  <c r="D354" i="10" s="1"/>
  <c r="B355" i="10"/>
  <c r="B356" i="10"/>
  <c r="B357" i="10"/>
  <c r="C357" i="10" s="1"/>
  <c r="D357" i="10" s="1"/>
  <c r="B358" i="10"/>
  <c r="B359" i="10"/>
  <c r="B360" i="10"/>
  <c r="B361" i="10"/>
  <c r="C361" i="10" s="1"/>
  <c r="B362" i="10"/>
  <c r="C362" i="10" s="1"/>
  <c r="B363" i="10"/>
  <c r="C363" i="10" s="1"/>
  <c r="B364" i="10"/>
  <c r="B365" i="10"/>
  <c r="B366" i="10"/>
  <c r="C366" i="10" s="1"/>
  <c r="B367" i="10"/>
  <c r="C367" i="10" s="1"/>
  <c r="D367" i="10" s="1"/>
  <c r="B3" i="10"/>
  <c r="F3" i="10" s="1"/>
  <c r="G3" i="10" s="1"/>
  <c r="C73" i="10"/>
  <c r="C104" i="10"/>
  <c r="D104" i="10" s="1"/>
  <c r="C217" i="10"/>
  <c r="C253" i="10"/>
  <c r="C265" i="10"/>
  <c r="D265" i="10" s="1"/>
  <c r="C356" i="10"/>
  <c r="D356" i="10" s="1"/>
  <c r="C44" i="10"/>
  <c r="D44" i="10" s="1"/>
  <c r="C56" i="10"/>
  <c r="D56" i="10" s="1"/>
  <c r="C68" i="10"/>
  <c r="D68" i="10" s="1"/>
  <c r="C85" i="10"/>
  <c r="C87" i="10"/>
  <c r="C116" i="10"/>
  <c r="D116" i="10" s="1"/>
  <c r="C145" i="10"/>
  <c r="D145" i="10" s="1"/>
  <c r="C224" i="10"/>
  <c r="C284" i="10"/>
  <c r="D284" i="10" s="1"/>
  <c r="C4" i="10"/>
  <c r="D4" i="10" s="1"/>
  <c r="C5" i="10"/>
  <c r="D5" i="10" s="1"/>
  <c r="C7" i="10"/>
  <c r="D7" i="10" s="1"/>
  <c r="C10" i="10"/>
  <c r="D10" i="10" s="1"/>
  <c r="C11" i="10"/>
  <c r="D11" i="10" s="1"/>
  <c r="C12" i="10"/>
  <c r="D12" i="10" s="1"/>
  <c r="C16" i="10"/>
  <c r="D16" i="10" s="1"/>
  <c r="C17" i="10"/>
  <c r="D17" i="10" s="1"/>
  <c r="C21" i="10"/>
  <c r="C22" i="10"/>
  <c r="D22" i="10" s="1"/>
  <c r="C24" i="10"/>
  <c r="C28" i="10"/>
  <c r="D28" i="10" s="1"/>
  <c r="C29" i="10"/>
  <c r="D29" i="10" s="1"/>
  <c r="C31" i="10"/>
  <c r="D31" i="10" s="1"/>
  <c r="C33" i="10"/>
  <c r="D33" i="10" s="1"/>
  <c r="C34" i="10"/>
  <c r="D34" i="10" s="1"/>
  <c r="C35" i="10"/>
  <c r="D35" i="10" s="1"/>
  <c r="C36" i="10"/>
  <c r="D36" i="10" s="1"/>
  <c r="C40" i="10"/>
  <c r="D40" i="10" s="1"/>
  <c r="C41" i="10"/>
  <c r="D41" i="10" s="1"/>
  <c r="C43" i="10"/>
  <c r="D43" i="10" s="1"/>
  <c r="C45" i="10"/>
  <c r="D45" i="10" s="1"/>
  <c r="C46" i="10"/>
  <c r="D46" i="10" s="1"/>
  <c r="C47" i="10"/>
  <c r="D47" i="10" s="1"/>
  <c r="C48" i="10"/>
  <c r="D48" i="10" s="1"/>
  <c r="C52" i="10"/>
  <c r="D52" i="10" s="1"/>
  <c r="C53" i="10"/>
  <c r="D53" i="10" s="1"/>
  <c r="C55" i="10"/>
  <c r="D55" i="10" s="1"/>
  <c r="C58" i="10"/>
  <c r="D58" i="10" s="1"/>
  <c r="C60" i="10"/>
  <c r="C64" i="10"/>
  <c r="D64" i="10" s="1"/>
  <c r="C65" i="10"/>
  <c r="D65" i="10" s="1"/>
  <c r="C66" i="10"/>
  <c r="D66" i="10" s="1"/>
  <c r="C70" i="10"/>
  <c r="D70" i="10" s="1"/>
  <c r="C71" i="10"/>
  <c r="D71" i="10" s="1"/>
  <c r="C72" i="10"/>
  <c r="D72" i="10" s="1"/>
  <c r="C76" i="10"/>
  <c r="D76" i="10" s="1"/>
  <c r="C77" i="10"/>
  <c r="D77" i="10" s="1"/>
  <c r="C81" i="10"/>
  <c r="C82" i="10"/>
  <c r="D82" i="10" s="1"/>
  <c r="C83" i="10"/>
  <c r="C84" i="10"/>
  <c r="D84" i="10" s="1"/>
  <c r="C88" i="10"/>
  <c r="C89" i="10"/>
  <c r="D89" i="10" s="1"/>
  <c r="C90" i="10"/>
  <c r="D90" i="10" s="1"/>
  <c r="C91" i="10"/>
  <c r="D91" i="10" s="1"/>
  <c r="C93" i="10"/>
  <c r="D93" i="10" s="1"/>
  <c r="C94" i="10"/>
  <c r="D94" i="10" s="1"/>
  <c r="C96" i="10"/>
  <c r="C100" i="10"/>
  <c r="D100" i="10" s="1"/>
  <c r="C101" i="10"/>
  <c r="D101" i="10" s="1"/>
  <c r="C102" i="10"/>
  <c r="D102" i="10" s="1"/>
  <c r="C103" i="10"/>
  <c r="D103" i="10" s="1"/>
  <c r="C105" i="10"/>
  <c r="D105" i="10" s="1"/>
  <c r="C106" i="10"/>
  <c r="D106" i="10" s="1"/>
  <c r="C107" i="10"/>
  <c r="D107" i="10" s="1"/>
  <c r="C108" i="10"/>
  <c r="D108" i="10" s="1"/>
  <c r="C112" i="10"/>
  <c r="D112" i="10" s="1"/>
  <c r="C113" i="10"/>
  <c r="D113" i="10" s="1"/>
  <c r="C115" i="10"/>
  <c r="D115" i="10" s="1"/>
  <c r="C118" i="10"/>
  <c r="D118" i="10" s="1"/>
  <c r="C119" i="10"/>
  <c r="D119" i="10" s="1"/>
  <c r="C120" i="10"/>
  <c r="D120" i="10" s="1"/>
  <c r="C124" i="10"/>
  <c r="D124" i="10" s="1"/>
  <c r="C125" i="10"/>
  <c r="D125" i="10" s="1"/>
  <c r="C129" i="10"/>
  <c r="C130" i="10"/>
  <c r="D130" i="10" s="1"/>
  <c r="C132" i="10"/>
  <c r="D132" i="10" s="1"/>
  <c r="C136" i="10"/>
  <c r="D136" i="10" s="1"/>
  <c r="C137" i="10"/>
  <c r="D137" i="10" s="1"/>
  <c r="C141" i="10"/>
  <c r="C142" i="10"/>
  <c r="D142" i="10" s="1"/>
  <c r="C143" i="10"/>
  <c r="D143" i="10" s="1"/>
  <c r="C144" i="10"/>
  <c r="D144" i="10" s="1"/>
  <c r="C148" i="10"/>
  <c r="D148" i="10" s="1"/>
  <c r="C149" i="10"/>
  <c r="D149" i="10" s="1"/>
  <c r="C151" i="10"/>
  <c r="D151" i="10" s="1"/>
  <c r="C153" i="10"/>
  <c r="C154" i="10"/>
  <c r="D154" i="10" s="1"/>
  <c r="C155" i="10"/>
  <c r="D155" i="10" s="1"/>
  <c r="C156" i="10"/>
  <c r="D156" i="10" s="1"/>
  <c r="C160" i="10"/>
  <c r="D160" i="10" s="1"/>
  <c r="C161" i="10"/>
  <c r="D161" i="10" s="1"/>
  <c r="C162" i="10"/>
  <c r="C163" i="10"/>
  <c r="D163" i="10" s="1"/>
  <c r="C166" i="10"/>
  <c r="D166" i="10" s="1"/>
  <c r="C168" i="10"/>
  <c r="D168" i="10" s="1"/>
  <c r="C172" i="10"/>
  <c r="D172" i="10" s="1"/>
  <c r="C173" i="10"/>
  <c r="D173" i="10" s="1"/>
  <c r="C174" i="10"/>
  <c r="D174" i="10" s="1"/>
  <c r="C177" i="10"/>
  <c r="D177" i="10" s="1"/>
  <c r="C178" i="10"/>
  <c r="D178" i="10" s="1"/>
  <c r="C179" i="10"/>
  <c r="D179" i="10" s="1"/>
  <c r="C180" i="10"/>
  <c r="D180" i="10" s="1"/>
  <c r="C184" i="10"/>
  <c r="D184" i="10" s="1"/>
  <c r="C185" i="10"/>
  <c r="D185" i="10" s="1"/>
  <c r="C189" i="10"/>
  <c r="C190" i="10"/>
  <c r="D190" i="10" s="1"/>
  <c r="C191" i="10"/>
  <c r="D191" i="10" s="1"/>
  <c r="C192" i="10"/>
  <c r="D192" i="10" s="1"/>
  <c r="C196" i="10"/>
  <c r="C197" i="10"/>
  <c r="C199" i="10"/>
  <c r="D199" i="10" s="1"/>
  <c r="C201" i="10"/>
  <c r="C202" i="10"/>
  <c r="D202" i="10" s="1"/>
  <c r="C204" i="10"/>
  <c r="D204" i="10" s="1"/>
  <c r="C208" i="10"/>
  <c r="D208" i="10" s="1"/>
  <c r="C209" i="10"/>
  <c r="D209" i="10" s="1"/>
  <c r="C210" i="10"/>
  <c r="D210" i="10" s="1"/>
  <c r="C213" i="10"/>
  <c r="C214" i="10"/>
  <c r="D214" i="10" s="1"/>
  <c r="C215" i="10"/>
  <c r="D215" i="10" s="1"/>
  <c r="C216" i="10"/>
  <c r="C220" i="10"/>
  <c r="D220" i="10" s="1"/>
  <c r="C221" i="10"/>
  <c r="D221" i="10" s="1"/>
  <c r="C223" i="10"/>
  <c r="D223" i="10" s="1"/>
  <c r="C226" i="10"/>
  <c r="D226" i="10" s="1"/>
  <c r="C227" i="10"/>
  <c r="D227" i="10" s="1"/>
  <c r="C228" i="10"/>
  <c r="D228" i="10" s="1"/>
  <c r="C232" i="10"/>
  <c r="D232" i="10" s="1"/>
  <c r="C233" i="10"/>
  <c r="D233" i="10" s="1"/>
  <c r="C237" i="10"/>
  <c r="C238" i="10"/>
  <c r="D238" i="10" s="1"/>
  <c r="C239" i="10"/>
  <c r="D239" i="10" s="1"/>
  <c r="C244" i="10"/>
  <c r="D244" i="10" s="1"/>
  <c r="C245" i="10"/>
  <c r="D245" i="10" s="1"/>
  <c r="C249" i="10"/>
  <c r="C250" i="10"/>
  <c r="D250" i="10" s="1"/>
  <c r="C251" i="10"/>
  <c r="D251" i="10" s="1"/>
  <c r="C252" i="10"/>
  <c r="D252" i="10" s="1"/>
  <c r="C256" i="10"/>
  <c r="D256" i="10" s="1"/>
  <c r="C257" i="10"/>
  <c r="D257" i="10" s="1"/>
  <c r="C261" i="10"/>
  <c r="C262" i="10"/>
  <c r="D262" i="10" s="1"/>
  <c r="C263" i="10"/>
  <c r="D263" i="10" s="1"/>
  <c r="C264" i="10"/>
  <c r="D264" i="10" s="1"/>
  <c r="C268" i="10"/>
  <c r="D268" i="10" s="1"/>
  <c r="C269" i="10"/>
  <c r="D269" i="10" s="1"/>
  <c r="C270" i="10"/>
  <c r="C273" i="10"/>
  <c r="C274" i="10"/>
  <c r="D274" i="10" s="1"/>
  <c r="C275" i="10"/>
  <c r="D275" i="10" s="1"/>
  <c r="C276" i="10"/>
  <c r="D276" i="10" s="1"/>
  <c r="C280" i="10"/>
  <c r="D280" i="10" s="1"/>
  <c r="C281" i="10"/>
  <c r="D281" i="10" s="1"/>
  <c r="C283" i="10"/>
  <c r="D283" i="10" s="1"/>
  <c r="C285" i="10"/>
  <c r="D285" i="10" s="1"/>
  <c r="C286" i="10"/>
  <c r="D286" i="10" s="1"/>
  <c r="C287" i="10"/>
  <c r="D287" i="10" s="1"/>
  <c r="C288" i="10"/>
  <c r="D288" i="10" s="1"/>
  <c r="C292" i="10"/>
  <c r="D292" i="10" s="1"/>
  <c r="C293" i="10"/>
  <c r="C294" i="10"/>
  <c r="C298" i="10"/>
  <c r="D298" i="10" s="1"/>
  <c r="C299" i="10"/>
  <c r="D299" i="10" s="1"/>
  <c r="C300" i="10"/>
  <c r="D300" i="10" s="1"/>
  <c r="C304" i="10"/>
  <c r="D304" i="10" s="1"/>
  <c r="C305" i="10"/>
  <c r="C310" i="10"/>
  <c r="D310" i="10" s="1"/>
  <c r="C311" i="10"/>
  <c r="D311" i="10" s="1"/>
  <c r="C312" i="10"/>
  <c r="D312" i="10" s="1"/>
  <c r="C316" i="10"/>
  <c r="D316" i="10" s="1"/>
  <c r="C321" i="10"/>
  <c r="D321" i="10" s="1"/>
  <c r="C322" i="10"/>
  <c r="D322" i="10" s="1"/>
  <c r="C323" i="10"/>
  <c r="D323" i="10" s="1"/>
  <c r="C324" i="10"/>
  <c r="D324" i="10" s="1"/>
  <c r="C328" i="10"/>
  <c r="D328" i="10" s="1"/>
  <c r="C329" i="10"/>
  <c r="C330" i="10"/>
  <c r="C331" i="10"/>
  <c r="D331" i="10" s="1"/>
  <c r="C333" i="10"/>
  <c r="C334" i="10"/>
  <c r="D334" i="10" s="1"/>
  <c r="C335" i="10"/>
  <c r="D335" i="10" s="1"/>
  <c r="C336" i="10"/>
  <c r="D336" i="10" s="1"/>
  <c r="C340" i="10"/>
  <c r="D340" i="10" s="1"/>
  <c r="C341" i="10"/>
  <c r="C342" i="10"/>
  <c r="C345" i="10"/>
  <c r="C346" i="10"/>
  <c r="D346" i="10" s="1"/>
  <c r="C347" i="10"/>
  <c r="D347" i="10" s="1"/>
  <c r="C348" i="10"/>
  <c r="D348" i="10" s="1"/>
  <c r="C352" i="10"/>
  <c r="D352" i="10" s="1"/>
  <c r="C353" i="10"/>
  <c r="C355" i="10"/>
  <c r="D355" i="10" s="1"/>
  <c r="C358" i="10"/>
  <c r="C359" i="10"/>
  <c r="D359" i="10" s="1"/>
  <c r="C360" i="10"/>
  <c r="D360" i="10" s="1"/>
  <c r="C364" i="10"/>
  <c r="D364" i="10" s="1"/>
  <c r="C365" i="10"/>
  <c r="C3" i="10"/>
  <c r="D216" i="10"/>
  <c r="D197" i="10"/>
  <c r="D196" i="10"/>
  <c r="D96" i="10"/>
  <c r="D88" i="10"/>
  <c r="D83" i="10"/>
  <c r="D60" i="10"/>
  <c r="D24" i="10"/>
  <c r="D21" i="10"/>
  <c r="D14" i="11"/>
  <c r="D13" i="11"/>
  <c r="K722" i="7" l="1"/>
  <c r="L722" i="7" s="1"/>
  <c r="K983" i="7"/>
  <c r="L983" i="7" s="1"/>
  <c r="K487" i="7"/>
  <c r="L487" i="7" s="1"/>
  <c r="K357" i="7"/>
  <c r="L357" i="7" s="1"/>
  <c r="K1025" i="7"/>
  <c r="L1025" i="7" s="1"/>
  <c r="K1065" i="7"/>
  <c r="L1065" i="7" s="1"/>
  <c r="K986" i="7"/>
  <c r="L986" i="7" s="1"/>
  <c r="J1093" i="7"/>
  <c r="K1093" i="7" s="1"/>
  <c r="L1093" i="7" s="1"/>
  <c r="J1081" i="7"/>
  <c r="K1081" i="7" s="1"/>
  <c r="L1081" i="7" s="1"/>
  <c r="J1057" i="7"/>
  <c r="K1057" i="7" s="1"/>
  <c r="L1057" i="7" s="1"/>
  <c r="J1045" i="7"/>
  <c r="K1045" i="7" s="1"/>
  <c r="L1045" i="7" s="1"/>
  <c r="J1033" i="7"/>
  <c r="K1033" i="7" s="1"/>
  <c r="L1033" i="7" s="1"/>
  <c r="J1021" i="7"/>
  <c r="K1021" i="7" s="1"/>
  <c r="L1021" i="7" s="1"/>
  <c r="J1009" i="7"/>
  <c r="K1009" i="7" s="1"/>
  <c r="L1009" i="7" s="1"/>
  <c r="J997" i="7"/>
  <c r="K997" i="7" s="1"/>
  <c r="L997" i="7" s="1"/>
  <c r="J985" i="7"/>
  <c r="K985" i="7" s="1"/>
  <c r="L985" i="7" s="1"/>
  <c r="J973" i="7"/>
  <c r="K973" i="7" s="1"/>
  <c r="L973" i="7" s="1"/>
  <c r="J961" i="7"/>
  <c r="K961" i="7" s="1"/>
  <c r="L961" i="7" s="1"/>
  <c r="J949" i="7"/>
  <c r="K949" i="7" s="1"/>
  <c r="L949" i="7" s="1"/>
  <c r="J937" i="7"/>
  <c r="K937" i="7" s="1"/>
  <c r="L937" i="7" s="1"/>
  <c r="J925" i="7"/>
  <c r="K925" i="7" s="1"/>
  <c r="L925" i="7" s="1"/>
  <c r="J913" i="7"/>
  <c r="K913" i="7" s="1"/>
  <c r="L913" i="7" s="1"/>
  <c r="J901" i="7"/>
  <c r="K901" i="7" s="1"/>
  <c r="L901" i="7" s="1"/>
  <c r="J889" i="7"/>
  <c r="K889" i="7" s="1"/>
  <c r="L889" i="7" s="1"/>
  <c r="J877" i="7"/>
  <c r="K877" i="7" s="1"/>
  <c r="L877" i="7" s="1"/>
  <c r="J865" i="7"/>
  <c r="K865" i="7" s="1"/>
  <c r="L865" i="7" s="1"/>
  <c r="J853" i="7"/>
  <c r="K853" i="7" s="1"/>
  <c r="L853" i="7" s="1"/>
  <c r="J841" i="7"/>
  <c r="K841" i="7" s="1"/>
  <c r="L841" i="7" s="1"/>
  <c r="J829" i="7"/>
  <c r="K829" i="7" s="1"/>
  <c r="L829" i="7" s="1"/>
  <c r="J817" i="7"/>
  <c r="K817" i="7" s="1"/>
  <c r="L817" i="7" s="1"/>
  <c r="J805" i="7"/>
  <c r="K805" i="7" s="1"/>
  <c r="L805" i="7" s="1"/>
  <c r="J793" i="7"/>
  <c r="K793" i="7" s="1"/>
  <c r="L793" i="7" s="1"/>
  <c r="J781" i="7"/>
  <c r="K781" i="7" s="1"/>
  <c r="L781" i="7" s="1"/>
  <c r="J769" i="7"/>
  <c r="K769" i="7" s="1"/>
  <c r="L769" i="7" s="1"/>
  <c r="J757" i="7"/>
  <c r="K757" i="7" s="1"/>
  <c r="L757" i="7" s="1"/>
  <c r="J745" i="7"/>
  <c r="K745" i="7" s="1"/>
  <c r="L745" i="7" s="1"/>
  <c r="J733" i="7"/>
  <c r="K733" i="7" s="1"/>
  <c r="L733" i="7" s="1"/>
  <c r="J721" i="7"/>
  <c r="K721" i="7" s="1"/>
  <c r="L721" i="7" s="1"/>
  <c r="J709" i="7"/>
  <c r="K709" i="7" s="1"/>
  <c r="L709" i="7" s="1"/>
  <c r="J697" i="7"/>
  <c r="K697" i="7" s="1"/>
  <c r="L697" i="7" s="1"/>
  <c r="J685" i="7"/>
  <c r="K685" i="7" s="1"/>
  <c r="L685" i="7" s="1"/>
  <c r="J673" i="7"/>
  <c r="K673" i="7" s="1"/>
  <c r="L673" i="7" s="1"/>
  <c r="J661" i="7"/>
  <c r="K661" i="7" s="1"/>
  <c r="L661" i="7" s="1"/>
  <c r="J649" i="7"/>
  <c r="K649" i="7" s="1"/>
  <c r="L649" i="7" s="1"/>
  <c r="J637" i="7"/>
  <c r="K637" i="7" s="1"/>
  <c r="L637" i="7" s="1"/>
  <c r="J625" i="7"/>
  <c r="K625" i="7" s="1"/>
  <c r="L625" i="7" s="1"/>
  <c r="J613" i="7"/>
  <c r="K613" i="7" s="1"/>
  <c r="L613" i="7" s="1"/>
  <c r="J601" i="7"/>
  <c r="K601" i="7" s="1"/>
  <c r="L601" i="7" s="1"/>
  <c r="J589" i="7"/>
  <c r="K589" i="7" s="1"/>
  <c r="L589" i="7" s="1"/>
  <c r="J577" i="7"/>
  <c r="K577" i="7" s="1"/>
  <c r="L577" i="7" s="1"/>
  <c r="J553" i="7"/>
  <c r="K553" i="7" s="1"/>
  <c r="L553" i="7" s="1"/>
  <c r="J541" i="7"/>
  <c r="K541" i="7" s="1"/>
  <c r="L541" i="7" s="1"/>
  <c r="J529" i="7"/>
  <c r="K529" i="7" s="1"/>
  <c r="L529" i="7" s="1"/>
  <c r="J517" i="7"/>
  <c r="K517" i="7" s="1"/>
  <c r="L517" i="7" s="1"/>
  <c r="J505" i="7"/>
  <c r="K505" i="7" s="1"/>
  <c r="L505" i="7" s="1"/>
  <c r="J481" i="7"/>
  <c r="K481" i="7" s="1"/>
  <c r="L481" i="7" s="1"/>
  <c r="J469" i="7"/>
  <c r="K469" i="7" s="1"/>
  <c r="L469" i="7" s="1"/>
  <c r="J457" i="7"/>
  <c r="K457" i="7" s="1"/>
  <c r="L457" i="7" s="1"/>
  <c r="J433" i="7"/>
  <c r="K433" i="7" s="1"/>
  <c r="L433" i="7" s="1"/>
  <c r="J421" i="7"/>
  <c r="K421" i="7" s="1"/>
  <c r="L421" i="7" s="1"/>
  <c r="J397" i="7"/>
  <c r="K397" i="7" s="1"/>
  <c r="L397" i="7" s="1"/>
  <c r="J385" i="7"/>
  <c r="K385" i="7" s="1"/>
  <c r="L385" i="7" s="1"/>
  <c r="J373" i="7"/>
  <c r="K373" i="7" s="1"/>
  <c r="L373" i="7" s="1"/>
  <c r="J361" i="7"/>
  <c r="K361" i="7" s="1"/>
  <c r="L361" i="7" s="1"/>
  <c r="J349" i="7"/>
  <c r="K349" i="7" s="1"/>
  <c r="L349" i="7" s="1"/>
  <c r="J337" i="7"/>
  <c r="K337" i="7" s="1"/>
  <c r="L337" i="7" s="1"/>
  <c r="J325" i="7"/>
  <c r="K325" i="7" s="1"/>
  <c r="L325" i="7" s="1"/>
  <c r="J313" i="7"/>
  <c r="K313" i="7" s="1"/>
  <c r="L313" i="7" s="1"/>
  <c r="J301" i="7"/>
  <c r="K301" i="7" s="1"/>
  <c r="L301" i="7" s="1"/>
  <c r="J289" i="7"/>
  <c r="K289" i="7" s="1"/>
  <c r="L289" i="7" s="1"/>
  <c r="J277" i="7"/>
  <c r="K277" i="7" s="1"/>
  <c r="L277" i="7" s="1"/>
  <c r="J265" i="7"/>
  <c r="K265" i="7" s="1"/>
  <c r="L265" i="7" s="1"/>
  <c r="J253" i="7"/>
  <c r="K253" i="7" s="1"/>
  <c r="L253" i="7" s="1"/>
  <c r="J241" i="7"/>
  <c r="K241" i="7" s="1"/>
  <c r="L241" i="7" s="1"/>
  <c r="J229" i="7"/>
  <c r="K229" i="7" s="1"/>
  <c r="L229" i="7" s="1"/>
  <c r="J217" i="7"/>
  <c r="K217" i="7" s="1"/>
  <c r="L217" i="7" s="1"/>
  <c r="J205" i="7"/>
  <c r="K205" i="7" s="1"/>
  <c r="L205" i="7" s="1"/>
  <c r="J193" i="7"/>
  <c r="K193" i="7" s="1"/>
  <c r="L193" i="7" s="1"/>
  <c r="J181" i="7"/>
  <c r="K181" i="7" s="1"/>
  <c r="L181" i="7" s="1"/>
  <c r="J169" i="7"/>
  <c r="K169" i="7" s="1"/>
  <c r="L169" i="7" s="1"/>
  <c r="J157" i="7"/>
  <c r="K157" i="7" s="1"/>
  <c r="L157" i="7" s="1"/>
  <c r="J145" i="7"/>
  <c r="K145" i="7" s="1"/>
  <c r="L145" i="7" s="1"/>
  <c r="J133" i="7"/>
  <c r="K133" i="7" s="1"/>
  <c r="L133" i="7" s="1"/>
  <c r="J121" i="7"/>
  <c r="K121" i="7" s="1"/>
  <c r="L121" i="7" s="1"/>
  <c r="J109" i="7"/>
  <c r="K109" i="7" s="1"/>
  <c r="L109" i="7" s="1"/>
  <c r="J97" i="7"/>
  <c r="K97" i="7" s="1"/>
  <c r="L97" i="7" s="1"/>
  <c r="J85" i="7"/>
  <c r="K85" i="7" s="1"/>
  <c r="L85" i="7" s="1"/>
  <c r="J73" i="7"/>
  <c r="K73" i="7" s="1"/>
  <c r="L73" i="7" s="1"/>
  <c r="J61" i="7"/>
  <c r="K61" i="7" s="1"/>
  <c r="L61" i="7" s="1"/>
  <c r="J49" i="7"/>
  <c r="K49" i="7" s="1"/>
  <c r="L49" i="7" s="1"/>
  <c r="J37" i="7"/>
  <c r="K37" i="7" s="1"/>
  <c r="L37" i="7" s="1"/>
  <c r="J25" i="7"/>
  <c r="K25" i="7" s="1"/>
  <c r="L25" i="7" s="1"/>
  <c r="J13" i="7"/>
  <c r="K13" i="7" s="1"/>
  <c r="L13" i="7" s="1"/>
  <c r="K492" i="7"/>
  <c r="L492" i="7" s="1"/>
  <c r="J1092" i="7"/>
  <c r="K1092" i="7" s="1"/>
  <c r="L1092" i="7" s="1"/>
  <c r="J1080" i="7"/>
  <c r="K1080" i="7" s="1"/>
  <c r="L1080" i="7" s="1"/>
  <c r="J1068" i="7"/>
  <c r="K1068" i="7" s="1"/>
  <c r="L1068" i="7" s="1"/>
  <c r="J1056" i="7"/>
  <c r="K1056" i="7" s="1"/>
  <c r="L1056" i="7" s="1"/>
  <c r="J1044" i="7"/>
  <c r="K1044" i="7" s="1"/>
  <c r="L1044" i="7" s="1"/>
  <c r="J1032" i="7"/>
  <c r="K1032" i="7" s="1"/>
  <c r="L1032" i="7" s="1"/>
  <c r="J1020" i="7"/>
  <c r="K1020" i="7" s="1"/>
  <c r="L1020" i="7" s="1"/>
  <c r="J1008" i="7"/>
  <c r="K1008" i="7" s="1"/>
  <c r="L1008" i="7" s="1"/>
  <c r="J996" i="7"/>
  <c r="K996" i="7" s="1"/>
  <c r="L996" i="7" s="1"/>
  <c r="J984" i="7"/>
  <c r="K984" i="7" s="1"/>
  <c r="L984" i="7" s="1"/>
  <c r="J972" i="7"/>
  <c r="K972" i="7" s="1"/>
  <c r="L972" i="7" s="1"/>
  <c r="J960" i="7"/>
  <c r="K960" i="7" s="1"/>
  <c r="L960" i="7" s="1"/>
  <c r="J948" i="7"/>
  <c r="K948" i="7" s="1"/>
  <c r="L948" i="7" s="1"/>
  <c r="J936" i="7"/>
  <c r="K936" i="7" s="1"/>
  <c r="L936" i="7" s="1"/>
  <c r="J924" i="7"/>
  <c r="K924" i="7" s="1"/>
  <c r="L924" i="7" s="1"/>
  <c r="J912" i="7"/>
  <c r="K912" i="7" s="1"/>
  <c r="L912" i="7" s="1"/>
  <c r="J900" i="7"/>
  <c r="K900" i="7" s="1"/>
  <c r="L900" i="7" s="1"/>
  <c r="J888" i="7"/>
  <c r="K888" i="7" s="1"/>
  <c r="L888" i="7" s="1"/>
  <c r="J876" i="7"/>
  <c r="K876" i="7" s="1"/>
  <c r="L876" i="7" s="1"/>
  <c r="J864" i="7"/>
  <c r="K864" i="7" s="1"/>
  <c r="L864" i="7" s="1"/>
  <c r="J852" i="7"/>
  <c r="K852" i="7" s="1"/>
  <c r="L852" i="7" s="1"/>
  <c r="J840" i="7"/>
  <c r="K840" i="7" s="1"/>
  <c r="L840" i="7" s="1"/>
  <c r="J828" i="7"/>
  <c r="K828" i="7" s="1"/>
  <c r="L828" i="7" s="1"/>
  <c r="J816" i="7"/>
  <c r="K816" i="7" s="1"/>
  <c r="L816" i="7" s="1"/>
  <c r="J804" i="7"/>
  <c r="K804" i="7" s="1"/>
  <c r="L804" i="7" s="1"/>
  <c r="J792" i="7"/>
  <c r="K792" i="7" s="1"/>
  <c r="L792" i="7" s="1"/>
  <c r="J780" i="7"/>
  <c r="K780" i="7" s="1"/>
  <c r="L780" i="7" s="1"/>
  <c r="J768" i="7"/>
  <c r="K768" i="7" s="1"/>
  <c r="L768" i="7" s="1"/>
  <c r="J756" i="7"/>
  <c r="K756" i="7" s="1"/>
  <c r="L756" i="7" s="1"/>
  <c r="J744" i="7"/>
  <c r="K744" i="7" s="1"/>
  <c r="L744" i="7" s="1"/>
  <c r="J732" i="7"/>
  <c r="K732" i="7" s="1"/>
  <c r="L732" i="7" s="1"/>
  <c r="J720" i="7"/>
  <c r="K720" i="7" s="1"/>
  <c r="L720" i="7" s="1"/>
  <c r="J708" i="7"/>
  <c r="K708" i="7" s="1"/>
  <c r="L708" i="7" s="1"/>
  <c r="J696" i="7"/>
  <c r="K696" i="7" s="1"/>
  <c r="L696" i="7" s="1"/>
  <c r="J684" i="7"/>
  <c r="K684" i="7" s="1"/>
  <c r="L684" i="7" s="1"/>
  <c r="J672" i="7"/>
  <c r="K672" i="7" s="1"/>
  <c r="L672" i="7" s="1"/>
  <c r="J660" i="7"/>
  <c r="K660" i="7" s="1"/>
  <c r="L660" i="7" s="1"/>
  <c r="J648" i="7"/>
  <c r="K648" i="7" s="1"/>
  <c r="L648" i="7" s="1"/>
  <c r="J636" i="7"/>
  <c r="K636" i="7" s="1"/>
  <c r="L636" i="7" s="1"/>
  <c r="J624" i="7"/>
  <c r="K624" i="7" s="1"/>
  <c r="L624" i="7" s="1"/>
  <c r="J612" i="7"/>
  <c r="K612" i="7" s="1"/>
  <c r="L612" i="7" s="1"/>
  <c r="J600" i="7"/>
  <c r="K600" i="7" s="1"/>
  <c r="L600" i="7" s="1"/>
  <c r="J588" i="7"/>
  <c r="K588" i="7" s="1"/>
  <c r="L588" i="7" s="1"/>
  <c r="J576" i="7"/>
  <c r="K576" i="7" s="1"/>
  <c r="L576" i="7" s="1"/>
  <c r="J564" i="7"/>
  <c r="K564" i="7" s="1"/>
  <c r="L564" i="7" s="1"/>
  <c r="J540" i="7"/>
  <c r="K540" i="7" s="1"/>
  <c r="L540" i="7" s="1"/>
  <c r="J528" i="7"/>
  <c r="K528" i="7" s="1"/>
  <c r="L528" i="7" s="1"/>
  <c r="J516" i="7"/>
  <c r="K516" i="7" s="1"/>
  <c r="L516" i="7" s="1"/>
  <c r="J504" i="7"/>
  <c r="K504" i="7" s="1"/>
  <c r="L504" i="7" s="1"/>
  <c r="J480" i="7"/>
  <c r="K480" i="7" s="1"/>
  <c r="L480" i="7" s="1"/>
  <c r="J468" i="7"/>
  <c r="K468" i="7" s="1"/>
  <c r="L468" i="7" s="1"/>
  <c r="J456" i="7"/>
  <c r="K456" i="7" s="1"/>
  <c r="L456" i="7" s="1"/>
  <c r="J432" i="7"/>
  <c r="K432" i="7" s="1"/>
  <c r="L432" i="7" s="1"/>
  <c r="J420" i="7"/>
  <c r="K420" i="7" s="1"/>
  <c r="L420" i="7" s="1"/>
  <c r="J408" i="7"/>
  <c r="K408" i="7" s="1"/>
  <c r="L408" i="7" s="1"/>
  <c r="J396" i="7"/>
  <c r="K396" i="7" s="1"/>
  <c r="L396" i="7" s="1"/>
  <c r="J384" i="7"/>
  <c r="K384" i="7" s="1"/>
  <c r="L384" i="7" s="1"/>
  <c r="J372" i="7"/>
  <c r="K372" i="7" s="1"/>
  <c r="L372" i="7" s="1"/>
  <c r="J360" i="7"/>
  <c r="K360" i="7" s="1"/>
  <c r="L360" i="7" s="1"/>
  <c r="J348" i="7"/>
  <c r="K348" i="7" s="1"/>
  <c r="L348" i="7" s="1"/>
  <c r="J336" i="7"/>
  <c r="K336" i="7" s="1"/>
  <c r="L336" i="7" s="1"/>
  <c r="J324" i="7"/>
  <c r="K324" i="7" s="1"/>
  <c r="L324" i="7" s="1"/>
  <c r="J312" i="7"/>
  <c r="K312" i="7" s="1"/>
  <c r="L312" i="7" s="1"/>
  <c r="J300" i="7"/>
  <c r="K300" i="7" s="1"/>
  <c r="L300" i="7" s="1"/>
  <c r="J288" i="7"/>
  <c r="K288" i="7" s="1"/>
  <c r="L288" i="7" s="1"/>
  <c r="J276" i="7"/>
  <c r="K276" i="7" s="1"/>
  <c r="L276" i="7" s="1"/>
  <c r="J264" i="7"/>
  <c r="K264" i="7" s="1"/>
  <c r="L264" i="7" s="1"/>
  <c r="J252" i="7"/>
  <c r="K252" i="7" s="1"/>
  <c r="L252" i="7" s="1"/>
  <c r="J240" i="7"/>
  <c r="K240" i="7" s="1"/>
  <c r="L240" i="7" s="1"/>
  <c r="J228" i="7"/>
  <c r="K228" i="7" s="1"/>
  <c r="L228" i="7" s="1"/>
  <c r="J216" i="7"/>
  <c r="K216" i="7" s="1"/>
  <c r="L216" i="7" s="1"/>
  <c r="J204" i="7"/>
  <c r="K204" i="7" s="1"/>
  <c r="L204" i="7" s="1"/>
  <c r="J180" i="7"/>
  <c r="K180" i="7" s="1"/>
  <c r="L180" i="7" s="1"/>
  <c r="J168" i="7"/>
  <c r="K168" i="7" s="1"/>
  <c r="L168" i="7" s="1"/>
  <c r="J409" i="7"/>
  <c r="K409" i="7" s="1"/>
  <c r="L409" i="7" s="1"/>
  <c r="J1091" i="7"/>
  <c r="K1091" i="7" s="1"/>
  <c r="L1091" i="7" s="1"/>
  <c r="J1079" i="7"/>
  <c r="K1079" i="7" s="1"/>
  <c r="L1079" i="7" s="1"/>
  <c r="J1067" i="7"/>
  <c r="K1067" i="7" s="1"/>
  <c r="L1067" i="7" s="1"/>
  <c r="J1055" i="7"/>
  <c r="K1055" i="7" s="1"/>
  <c r="L1055" i="7" s="1"/>
  <c r="J1043" i="7"/>
  <c r="K1043" i="7" s="1"/>
  <c r="L1043" i="7" s="1"/>
  <c r="J1031" i="7"/>
  <c r="K1031" i="7" s="1"/>
  <c r="L1031" i="7" s="1"/>
  <c r="J1019" i="7"/>
  <c r="K1019" i="7"/>
  <c r="L1019" i="7" s="1"/>
  <c r="J1007" i="7"/>
  <c r="K1007" i="7" s="1"/>
  <c r="L1007" i="7" s="1"/>
  <c r="J995" i="7"/>
  <c r="K995" i="7" s="1"/>
  <c r="L995" i="7" s="1"/>
  <c r="J971" i="7"/>
  <c r="K971" i="7" s="1"/>
  <c r="L971" i="7" s="1"/>
  <c r="J959" i="7"/>
  <c r="K959" i="7" s="1"/>
  <c r="L959" i="7" s="1"/>
  <c r="J947" i="7"/>
  <c r="K947" i="7" s="1"/>
  <c r="L947" i="7" s="1"/>
  <c r="J935" i="7"/>
  <c r="K935" i="7" s="1"/>
  <c r="L935" i="7" s="1"/>
  <c r="J923" i="7"/>
  <c r="K923" i="7" s="1"/>
  <c r="L923" i="7" s="1"/>
  <c r="J911" i="7"/>
  <c r="K911" i="7" s="1"/>
  <c r="L911" i="7" s="1"/>
  <c r="J899" i="7"/>
  <c r="K899" i="7" s="1"/>
  <c r="L899" i="7" s="1"/>
  <c r="J887" i="7"/>
  <c r="K887" i="7" s="1"/>
  <c r="L887" i="7" s="1"/>
  <c r="J875" i="7"/>
  <c r="K875" i="7" s="1"/>
  <c r="L875" i="7" s="1"/>
  <c r="J863" i="7"/>
  <c r="K863" i="7" s="1"/>
  <c r="L863" i="7" s="1"/>
  <c r="J851" i="7"/>
  <c r="K851" i="7" s="1"/>
  <c r="L851" i="7" s="1"/>
  <c r="J839" i="7"/>
  <c r="K839" i="7" s="1"/>
  <c r="L839" i="7" s="1"/>
  <c r="J827" i="7"/>
  <c r="K827" i="7" s="1"/>
  <c r="L827" i="7" s="1"/>
  <c r="J815" i="7"/>
  <c r="K815" i="7" s="1"/>
  <c r="L815" i="7" s="1"/>
  <c r="J803" i="7"/>
  <c r="K803" i="7" s="1"/>
  <c r="L803" i="7" s="1"/>
  <c r="J791" i="7"/>
  <c r="K791" i="7" s="1"/>
  <c r="L791" i="7" s="1"/>
  <c r="J779" i="7"/>
  <c r="K779" i="7" s="1"/>
  <c r="L779" i="7" s="1"/>
  <c r="J767" i="7"/>
  <c r="K767" i="7" s="1"/>
  <c r="L767" i="7" s="1"/>
  <c r="J755" i="7"/>
  <c r="K755" i="7" s="1"/>
  <c r="L755" i="7" s="1"/>
  <c r="J743" i="7"/>
  <c r="K743" i="7" s="1"/>
  <c r="L743" i="7" s="1"/>
  <c r="J731" i="7"/>
  <c r="K731" i="7" s="1"/>
  <c r="L731" i="7" s="1"/>
  <c r="J719" i="7"/>
  <c r="K719" i="7" s="1"/>
  <c r="L719" i="7" s="1"/>
  <c r="J707" i="7"/>
  <c r="K707" i="7" s="1"/>
  <c r="L707" i="7" s="1"/>
  <c r="J695" i="7"/>
  <c r="K695" i="7" s="1"/>
  <c r="L695" i="7" s="1"/>
  <c r="J683" i="7"/>
  <c r="K683" i="7" s="1"/>
  <c r="L683" i="7" s="1"/>
  <c r="J671" i="7"/>
  <c r="K671" i="7" s="1"/>
  <c r="L671" i="7" s="1"/>
  <c r="J659" i="7"/>
  <c r="K659" i="7" s="1"/>
  <c r="L659" i="7" s="1"/>
  <c r="J647" i="7"/>
  <c r="K647" i="7" s="1"/>
  <c r="L647" i="7" s="1"/>
  <c r="J635" i="7"/>
  <c r="K635" i="7" s="1"/>
  <c r="L635" i="7" s="1"/>
  <c r="J623" i="7"/>
  <c r="K623" i="7" s="1"/>
  <c r="L623" i="7" s="1"/>
  <c r="J611" i="7"/>
  <c r="K611" i="7" s="1"/>
  <c r="L611" i="7" s="1"/>
  <c r="J599" i="7"/>
  <c r="K599" i="7" s="1"/>
  <c r="L599" i="7" s="1"/>
  <c r="J587" i="7"/>
  <c r="K587" i="7" s="1"/>
  <c r="L587" i="7" s="1"/>
  <c r="J575" i="7"/>
  <c r="K575" i="7" s="1"/>
  <c r="L575" i="7" s="1"/>
  <c r="J563" i="7"/>
  <c r="K563" i="7" s="1"/>
  <c r="L563" i="7" s="1"/>
  <c r="J539" i="7"/>
  <c r="K539" i="7" s="1"/>
  <c r="L539" i="7" s="1"/>
  <c r="J527" i="7"/>
  <c r="K527" i="7" s="1"/>
  <c r="L527" i="7" s="1"/>
  <c r="J515" i="7"/>
  <c r="K515" i="7" s="1"/>
  <c r="L515" i="7" s="1"/>
  <c r="J503" i="7"/>
  <c r="K503" i="7" s="1"/>
  <c r="L503" i="7" s="1"/>
  <c r="J491" i="7"/>
  <c r="K491" i="7" s="1"/>
  <c r="L491" i="7" s="1"/>
  <c r="J479" i="7"/>
  <c r="K479" i="7" s="1"/>
  <c r="L479" i="7" s="1"/>
  <c r="J467" i="7"/>
  <c r="K467" i="7" s="1"/>
  <c r="L467" i="7" s="1"/>
  <c r="J455" i="7"/>
  <c r="K455" i="7" s="1"/>
  <c r="L455" i="7" s="1"/>
  <c r="J443" i="7"/>
  <c r="K443" i="7" s="1"/>
  <c r="L443" i="7" s="1"/>
  <c r="J431" i="7"/>
  <c r="K431" i="7" s="1"/>
  <c r="L431" i="7" s="1"/>
  <c r="J419" i="7"/>
  <c r="K419" i="7" s="1"/>
  <c r="L419" i="7" s="1"/>
  <c r="J407" i="7"/>
  <c r="K407" i="7" s="1"/>
  <c r="L407" i="7" s="1"/>
  <c r="J395" i="7"/>
  <c r="K395" i="7" s="1"/>
  <c r="L395" i="7" s="1"/>
  <c r="J383" i="7"/>
  <c r="K383" i="7" s="1"/>
  <c r="L383" i="7" s="1"/>
  <c r="J371" i="7"/>
  <c r="K371" i="7" s="1"/>
  <c r="L371" i="7" s="1"/>
  <c r="J359" i="7"/>
  <c r="K359" i="7" s="1"/>
  <c r="L359" i="7" s="1"/>
  <c r="J335" i="7"/>
  <c r="K335" i="7" s="1"/>
  <c r="L335" i="7" s="1"/>
  <c r="J323" i="7"/>
  <c r="K323" i="7" s="1"/>
  <c r="L323" i="7" s="1"/>
  <c r="J311" i="7"/>
  <c r="K311" i="7" s="1"/>
  <c r="L311" i="7" s="1"/>
  <c r="J299" i="7"/>
  <c r="K299" i="7" s="1"/>
  <c r="L299" i="7" s="1"/>
  <c r="J287" i="7"/>
  <c r="K287" i="7" s="1"/>
  <c r="L287" i="7" s="1"/>
  <c r="J275" i="7"/>
  <c r="K275" i="7" s="1"/>
  <c r="L275" i="7" s="1"/>
  <c r="J263" i="7"/>
  <c r="K263" i="7" s="1"/>
  <c r="L263" i="7" s="1"/>
  <c r="J251" i="7"/>
  <c r="K251" i="7" s="1"/>
  <c r="L251" i="7" s="1"/>
  <c r="J239" i="7"/>
  <c r="K239" i="7" s="1"/>
  <c r="L239" i="7" s="1"/>
  <c r="J227" i="7"/>
  <c r="K227" i="7" s="1"/>
  <c r="L227" i="7" s="1"/>
  <c r="J215" i="7"/>
  <c r="K215" i="7" s="1"/>
  <c r="L215" i="7" s="1"/>
  <c r="J203" i="7"/>
  <c r="K203" i="7" s="1"/>
  <c r="L203" i="7" s="1"/>
  <c r="J191" i="7"/>
  <c r="K191" i="7" s="1"/>
  <c r="L191" i="7" s="1"/>
  <c r="J179" i="7"/>
  <c r="K179" i="7" s="1"/>
  <c r="L179" i="7" s="1"/>
  <c r="J167" i="7"/>
  <c r="K167" i="7" s="1"/>
  <c r="L167" i="7" s="1"/>
  <c r="J155" i="7"/>
  <c r="K155" i="7" s="1"/>
  <c r="L155" i="7" s="1"/>
  <c r="J143" i="7"/>
  <c r="K143" i="7" s="1"/>
  <c r="L143" i="7" s="1"/>
  <c r="J131" i="7"/>
  <c r="K131" i="7" s="1"/>
  <c r="L131" i="7" s="1"/>
  <c r="J119" i="7"/>
  <c r="K119" i="7" s="1"/>
  <c r="L119" i="7" s="1"/>
  <c r="J107" i="7"/>
  <c r="K107" i="7" s="1"/>
  <c r="L107" i="7" s="1"/>
  <c r="J95" i="7"/>
  <c r="K95" i="7" s="1"/>
  <c r="L95" i="7" s="1"/>
  <c r="J83" i="7"/>
  <c r="K83" i="7" s="1"/>
  <c r="L83" i="7" s="1"/>
  <c r="J71" i="7"/>
  <c r="K71" i="7" s="1"/>
  <c r="L71" i="7" s="1"/>
  <c r="J59" i="7"/>
  <c r="K59" i="7" s="1"/>
  <c r="L59" i="7" s="1"/>
  <c r="J47" i="7"/>
  <c r="K47" i="7" s="1"/>
  <c r="L47" i="7" s="1"/>
  <c r="J35" i="7"/>
  <c r="K35" i="7" s="1"/>
  <c r="L35" i="7" s="1"/>
  <c r="J23" i="7"/>
  <c r="K23" i="7" s="1"/>
  <c r="L23" i="7" s="1"/>
  <c r="J11" i="7"/>
  <c r="K11" i="7" s="1"/>
  <c r="L11" i="7" s="1"/>
  <c r="J493" i="7"/>
  <c r="K493" i="7" s="1"/>
  <c r="L493" i="7" s="1"/>
  <c r="K945" i="7"/>
  <c r="L945" i="7" s="1"/>
  <c r="J1102" i="7"/>
  <c r="K1102" i="7" s="1"/>
  <c r="L1102" i="7" s="1"/>
  <c r="J1090" i="7"/>
  <c r="K1090" i="7" s="1"/>
  <c r="L1090" i="7" s="1"/>
  <c r="J1078" i="7"/>
  <c r="K1078" i="7" s="1"/>
  <c r="L1078" i="7" s="1"/>
  <c r="J1066" i="7"/>
  <c r="K1066" i="7" s="1"/>
  <c r="L1066" i="7" s="1"/>
  <c r="J1054" i="7"/>
  <c r="K1054" i="7" s="1"/>
  <c r="L1054" i="7" s="1"/>
  <c r="J1042" i="7"/>
  <c r="K1042" i="7" s="1"/>
  <c r="L1042" i="7" s="1"/>
  <c r="J1030" i="7"/>
  <c r="K1030" i="7" s="1"/>
  <c r="L1030" i="7" s="1"/>
  <c r="J1018" i="7"/>
  <c r="K1018" i="7" s="1"/>
  <c r="L1018" i="7" s="1"/>
  <c r="J1006" i="7"/>
  <c r="K1006" i="7" s="1"/>
  <c r="L1006" i="7" s="1"/>
  <c r="J994" i="7"/>
  <c r="K994" i="7" s="1"/>
  <c r="L994" i="7" s="1"/>
  <c r="J982" i="7"/>
  <c r="K982" i="7" s="1"/>
  <c r="L982" i="7" s="1"/>
  <c r="J970" i="7"/>
  <c r="K970" i="7" s="1"/>
  <c r="L970" i="7" s="1"/>
  <c r="J958" i="7"/>
  <c r="K958" i="7" s="1"/>
  <c r="L958" i="7" s="1"/>
  <c r="J946" i="7"/>
  <c r="K946" i="7" s="1"/>
  <c r="L946" i="7" s="1"/>
  <c r="J934" i="7"/>
  <c r="K934" i="7" s="1"/>
  <c r="L934" i="7" s="1"/>
  <c r="J922" i="7"/>
  <c r="K922" i="7" s="1"/>
  <c r="L922" i="7" s="1"/>
  <c r="J910" i="7"/>
  <c r="K910" i="7" s="1"/>
  <c r="L910" i="7" s="1"/>
  <c r="J898" i="7"/>
  <c r="K898" i="7" s="1"/>
  <c r="L898" i="7" s="1"/>
  <c r="J886" i="7"/>
  <c r="K886" i="7" s="1"/>
  <c r="L886" i="7" s="1"/>
  <c r="J874" i="7"/>
  <c r="K874" i="7" s="1"/>
  <c r="L874" i="7" s="1"/>
  <c r="J862" i="7"/>
  <c r="K862" i="7" s="1"/>
  <c r="L862" i="7" s="1"/>
  <c r="J850" i="7"/>
  <c r="K850" i="7" s="1"/>
  <c r="L850" i="7" s="1"/>
  <c r="J838" i="7"/>
  <c r="K838" i="7" s="1"/>
  <c r="L838" i="7" s="1"/>
  <c r="J826" i="7"/>
  <c r="K826" i="7" s="1"/>
  <c r="L826" i="7" s="1"/>
  <c r="J814" i="7"/>
  <c r="K814" i="7" s="1"/>
  <c r="L814" i="7" s="1"/>
  <c r="J802" i="7"/>
  <c r="K802" i="7" s="1"/>
  <c r="L802" i="7" s="1"/>
  <c r="J790" i="7"/>
  <c r="K790" i="7" s="1"/>
  <c r="L790" i="7" s="1"/>
  <c r="J778" i="7"/>
  <c r="K778" i="7" s="1"/>
  <c r="L778" i="7" s="1"/>
  <c r="J766" i="7"/>
  <c r="K766" i="7" s="1"/>
  <c r="L766" i="7" s="1"/>
  <c r="J754" i="7"/>
  <c r="K754" i="7" s="1"/>
  <c r="L754" i="7" s="1"/>
  <c r="J742" i="7"/>
  <c r="K742" i="7" s="1"/>
  <c r="L742" i="7" s="1"/>
  <c r="J730" i="7"/>
  <c r="K730" i="7" s="1"/>
  <c r="L730" i="7" s="1"/>
  <c r="J718" i="7"/>
  <c r="K718" i="7" s="1"/>
  <c r="L718" i="7" s="1"/>
  <c r="J706" i="7"/>
  <c r="K706" i="7" s="1"/>
  <c r="L706" i="7" s="1"/>
  <c r="J694" i="7"/>
  <c r="K694" i="7" s="1"/>
  <c r="L694" i="7" s="1"/>
  <c r="J682" i="7"/>
  <c r="K682" i="7" s="1"/>
  <c r="L682" i="7" s="1"/>
  <c r="J670" i="7"/>
  <c r="K670" i="7" s="1"/>
  <c r="L670" i="7" s="1"/>
  <c r="J658" i="7"/>
  <c r="K658" i="7" s="1"/>
  <c r="L658" i="7" s="1"/>
  <c r="J646" i="7"/>
  <c r="K646" i="7" s="1"/>
  <c r="L646" i="7" s="1"/>
  <c r="J634" i="7"/>
  <c r="K634" i="7" s="1"/>
  <c r="L634" i="7" s="1"/>
  <c r="J622" i="7"/>
  <c r="K622" i="7" s="1"/>
  <c r="L622" i="7" s="1"/>
  <c r="J610" i="7"/>
  <c r="K610" i="7" s="1"/>
  <c r="L610" i="7" s="1"/>
  <c r="J598" i="7"/>
  <c r="K598" i="7" s="1"/>
  <c r="L598" i="7" s="1"/>
  <c r="J586" i="7"/>
  <c r="K586" i="7" s="1"/>
  <c r="L586" i="7" s="1"/>
  <c r="J574" i="7"/>
  <c r="K574" i="7" s="1"/>
  <c r="L574" i="7" s="1"/>
  <c r="J562" i="7"/>
  <c r="K562" i="7" s="1"/>
  <c r="L562" i="7" s="1"/>
  <c r="J550" i="7"/>
  <c r="K550" i="7" s="1"/>
  <c r="L550" i="7" s="1"/>
  <c r="J538" i="7"/>
  <c r="K538" i="7" s="1"/>
  <c r="L538" i="7" s="1"/>
  <c r="J526" i="7"/>
  <c r="K526" i="7" s="1"/>
  <c r="L526" i="7" s="1"/>
  <c r="J514" i="7"/>
  <c r="K514" i="7" s="1"/>
  <c r="L514" i="7" s="1"/>
  <c r="J502" i="7"/>
  <c r="K502" i="7" s="1"/>
  <c r="L502" i="7" s="1"/>
  <c r="J490" i="7"/>
  <c r="K490" i="7" s="1"/>
  <c r="L490" i="7" s="1"/>
  <c r="J478" i="7"/>
  <c r="K478" i="7" s="1"/>
  <c r="L478" i="7" s="1"/>
  <c r="J466" i="7"/>
  <c r="K466" i="7" s="1"/>
  <c r="L466" i="7" s="1"/>
  <c r="J454" i="7"/>
  <c r="K454" i="7" s="1"/>
  <c r="L454" i="7" s="1"/>
  <c r="J442" i="7"/>
  <c r="K442" i="7" s="1"/>
  <c r="L442" i="7" s="1"/>
  <c r="J430" i="7"/>
  <c r="K430" i="7" s="1"/>
  <c r="L430" i="7" s="1"/>
  <c r="J418" i="7"/>
  <c r="K418" i="7" s="1"/>
  <c r="L418" i="7" s="1"/>
  <c r="J406" i="7"/>
  <c r="K406" i="7" s="1"/>
  <c r="L406" i="7" s="1"/>
  <c r="J394" i="7"/>
  <c r="K394" i="7" s="1"/>
  <c r="L394" i="7" s="1"/>
  <c r="J382" i="7"/>
  <c r="K382" i="7" s="1"/>
  <c r="L382" i="7" s="1"/>
  <c r="J370" i="7"/>
  <c r="K370" i="7" s="1"/>
  <c r="L370" i="7" s="1"/>
  <c r="J358" i="7"/>
  <c r="K358" i="7" s="1"/>
  <c r="L358" i="7" s="1"/>
  <c r="J346" i="7"/>
  <c r="K346" i="7" s="1"/>
  <c r="L346" i="7" s="1"/>
  <c r="J334" i="7"/>
  <c r="K334" i="7" s="1"/>
  <c r="L334" i="7" s="1"/>
  <c r="J322" i="7"/>
  <c r="K322" i="7" s="1"/>
  <c r="L322" i="7" s="1"/>
  <c r="J310" i="7"/>
  <c r="K310" i="7" s="1"/>
  <c r="L310" i="7" s="1"/>
  <c r="J298" i="7"/>
  <c r="K298" i="7" s="1"/>
  <c r="L298" i="7" s="1"/>
  <c r="J286" i="7"/>
  <c r="K286" i="7" s="1"/>
  <c r="L286" i="7" s="1"/>
  <c r="J274" i="7"/>
  <c r="K274" i="7" s="1"/>
  <c r="L274" i="7" s="1"/>
  <c r="J262" i="7"/>
  <c r="K262" i="7" s="1"/>
  <c r="L262" i="7" s="1"/>
  <c r="J250" i="7"/>
  <c r="K250" i="7" s="1"/>
  <c r="L250" i="7" s="1"/>
  <c r="J238" i="7"/>
  <c r="K238" i="7" s="1"/>
  <c r="L238" i="7" s="1"/>
  <c r="J226" i="7"/>
  <c r="K226" i="7" s="1"/>
  <c r="L226" i="7" s="1"/>
  <c r="J214" i="7"/>
  <c r="K214" i="7" s="1"/>
  <c r="L214" i="7" s="1"/>
  <c r="J202" i="7"/>
  <c r="K202" i="7" s="1"/>
  <c r="L202" i="7" s="1"/>
  <c r="J190" i="7"/>
  <c r="K190" i="7" s="1"/>
  <c r="L190" i="7" s="1"/>
  <c r="J178" i="7"/>
  <c r="K178" i="7" s="1"/>
  <c r="L178" i="7" s="1"/>
  <c r="J166" i="7"/>
  <c r="K166" i="7" s="1"/>
  <c r="L166" i="7" s="1"/>
  <c r="J154" i="7"/>
  <c r="K154" i="7" s="1"/>
  <c r="L154" i="7" s="1"/>
  <c r="J142" i="7"/>
  <c r="K142" i="7" s="1"/>
  <c r="L142" i="7" s="1"/>
  <c r="J130" i="7"/>
  <c r="K130" i="7" s="1"/>
  <c r="L130" i="7" s="1"/>
  <c r="J118" i="7"/>
  <c r="K118" i="7" s="1"/>
  <c r="L118" i="7" s="1"/>
  <c r="J106" i="7"/>
  <c r="K106" i="7" s="1"/>
  <c r="L106" i="7" s="1"/>
  <c r="J94" i="7"/>
  <c r="K94" i="7" s="1"/>
  <c r="L94" i="7" s="1"/>
  <c r="J82" i="7"/>
  <c r="K82" i="7" s="1"/>
  <c r="L82" i="7" s="1"/>
  <c r="J70" i="7"/>
  <c r="K70" i="7" s="1"/>
  <c r="L70" i="7" s="1"/>
  <c r="J58" i="7"/>
  <c r="K58" i="7" s="1"/>
  <c r="L58" i="7" s="1"/>
  <c r="J34" i="7"/>
  <c r="K34" i="7" s="1"/>
  <c r="L34" i="7" s="1"/>
  <c r="J22" i="7"/>
  <c r="K22" i="7" s="1"/>
  <c r="L22" i="7" s="1"/>
  <c r="J10" i="7"/>
  <c r="K10" i="7" s="1"/>
  <c r="L10" i="7" s="1"/>
  <c r="J725" i="7"/>
  <c r="K725" i="7" s="1"/>
  <c r="L725" i="7" s="1"/>
  <c r="K940" i="7"/>
  <c r="L940" i="7" s="1"/>
  <c r="K347" i="7"/>
  <c r="L347" i="7" s="1"/>
  <c r="K1101" i="7"/>
  <c r="L1101" i="7" s="1"/>
  <c r="J1089" i="7"/>
  <c r="K1089" i="7" s="1"/>
  <c r="L1089" i="7" s="1"/>
  <c r="J1077" i="7"/>
  <c r="K1077" i="7" s="1"/>
  <c r="L1077" i="7" s="1"/>
  <c r="J1053" i="7"/>
  <c r="K1053" i="7" s="1"/>
  <c r="L1053" i="7" s="1"/>
  <c r="J1041" i="7"/>
  <c r="K1041" i="7" s="1"/>
  <c r="L1041" i="7" s="1"/>
  <c r="J1029" i="7"/>
  <c r="K1029" i="7" s="1"/>
  <c r="L1029" i="7" s="1"/>
  <c r="J1017" i="7"/>
  <c r="K1017" i="7" s="1"/>
  <c r="L1017" i="7" s="1"/>
  <c r="J1005" i="7"/>
  <c r="K1005" i="7" s="1"/>
  <c r="L1005" i="7" s="1"/>
  <c r="J993" i="7"/>
  <c r="K993" i="7" s="1"/>
  <c r="L993" i="7" s="1"/>
  <c r="J981" i="7"/>
  <c r="K981" i="7" s="1"/>
  <c r="L981" i="7" s="1"/>
  <c r="J969" i="7"/>
  <c r="K969" i="7" s="1"/>
  <c r="L969" i="7" s="1"/>
  <c r="J957" i="7"/>
  <c r="K957" i="7" s="1"/>
  <c r="L957" i="7" s="1"/>
  <c r="J933" i="7"/>
  <c r="K933" i="7" s="1"/>
  <c r="L933" i="7" s="1"/>
  <c r="J921" i="7"/>
  <c r="K921" i="7" s="1"/>
  <c r="L921" i="7" s="1"/>
  <c r="J909" i="7"/>
  <c r="K909" i="7" s="1"/>
  <c r="L909" i="7" s="1"/>
  <c r="K892" i="7"/>
  <c r="L892" i="7" s="1"/>
  <c r="J1088" i="7"/>
  <c r="K1088" i="7" s="1"/>
  <c r="L1088" i="7" s="1"/>
  <c r="J1076" i="7"/>
  <c r="K1076" i="7" s="1"/>
  <c r="L1076" i="7" s="1"/>
  <c r="J1064" i="7"/>
  <c r="K1064" i="7" s="1"/>
  <c r="L1064" i="7" s="1"/>
  <c r="J1052" i="7"/>
  <c r="K1052" i="7" s="1"/>
  <c r="L1052" i="7" s="1"/>
  <c r="J1040" i="7"/>
  <c r="K1040" i="7" s="1"/>
  <c r="L1040" i="7" s="1"/>
  <c r="J1028" i="7"/>
  <c r="K1028" i="7" s="1"/>
  <c r="L1028" i="7" s="1"/>
  <c r="J1016" i="7"/>
  <c r="K1016" i="7" s="1"/>
  <c r="L1016" i="7" s="1"/>
  <c r="J1004" i="7"/>
  <c r="K1004" i="7" s="1"/>
  <c r="L1004" i="7" s="1"/>
  <c r="J992" i="7"/>
  <c r="K992" i="7" s="1"/>
  <c r="L992" i="7" s="1"/>
  <c r="J980" i="7"/>
  <c r="K980" i="7" s="1"/>
  <c r="L980" i="7" s="1"/>
  <c r="J968" i="7"/>
  <c r="K968" i="7" s="1"/>
  <c r="L968" i="7" s="1"/>
  <c r="J956" i="7"/>
  <c r="K956" i="7" s="1"/>
  <c r="L956" i="7" s="1"/>
  <c r="J565" i="7"/>
  <c r="K565" i="7" s="1"/>
  <c r="L565" i="7" s="1"/>
  <c r="J46" i="7"/>
  <c r="K46" i="7" s="1"/>
  <c r="L46" i="7" s="1"/>
  <c r="K192" i="7"/>
  <c r="L192" i="7" s="1"/>
  <c r="J1099" i="7"/>
  <c r="K1099" i="7" s="1"/>
  <c r="L1099" i="7" s="1"/>
  <c r="J1087" i="7"/>
  <c r="K1087" i="7" s="1"/>
  <c r="L1087" i="7" s="1"/>
  <c r="J1075" i="7"/>
  <c r="K1075" i="7" s="1"/>
  <c r="L1075" i="7" s="1"/>
  <c r="J1063" i="7"/>
  <c r="K1063" i="7" s="1"/>
  <c r="L1063" i="7" s="1"/>
  <c r="J1051" i="7"/>
  <c r="K1051" i="7" s="1"/>
  <c r="L1051" i="7" s="1"/>
  <c r="J1039" i="7"/>
  <c r="K1039" i="7" s="1"/>
  <c r="L1039" i="7" s="1"/>
  <c r="J1027" i="7"/>
  <c r="K1027" i="7" s="1"/>
  <c r="L1027" i="7" s="1"/>
  <c r="J1015" i="7"/>
  <c r="K1015" i="7" s="1"/>
  <c r="L1015" i="7" s="1"/>
  <c r="J1003" i="7"/>
  <c r="K1003" i="7" s="1"/>
  <c r="L1003" i="7" s="1"/>
  <c r="J991" i="7"/>
  <c r="K991" i="7" s="1"/>
  <c r="L991" i="7" s="1"/>
  <c r="J979" i="7"/>
  <c r="K979" i="7" s="1"/>
  <c r="L979" i="7" s="1"/>
  <c r="J967" i="7"/>
  <c r="K967" i="7" s="1"/>
  <c r="L967" i="7" s="1"/>
  <c r="J955" i="7"/>
  <c r="K955" i="7" s="1"/>
  <c r="L955" i="7" s="1"/>
  <c r="J943" i="7"/>
  <c r="K943" i="7" s="1"/>
  <c r="L943" i="7" s="1"/>
  <c r="J931" i="7"/>
  <c r="K931" i="7" s="1"/>
  <c r="L931" i="7" s="1"/>
  <c r="J919" i="7"/>
  <c r="K919" i="7" s="1"/>
  <c r="L919" i="7" s="1"/>
  <c r="J907" i="7"/>
  <c r="K907" i="7" s="1"/>
  <c r="L907" i="7" s="1"/>
  <c r="J895" i="7"/>
  <c r="K895" i="7" s="1"/>
  <c r="L895" i="7" s="1"/>
  <c r="J883" i="7"/>
  <c r="K883" i="7" s="1"/>
  <c r="L883" i="7" s="1"/>
  <c r="J871" i="7"/>
  <c r="K871" i="7" s="1"/>
  <c r="L871" i="7" s="1"/>
  <c r="J859" i="7"/>
  <c r="K859" i="7" s="1"/>
  <c r="L859" i="7" s="1"/>
  <c r="J847" i="7"/>
  <c r="K847" i="7" s="1"/>
  <c r="L847" i="7" s="1"/>
  <c r="J835" i="7"/>
  <c r="K835" i="7" s="1"/>
  <c r="L835" i="7" s="1"/>
  <c r="J823" i="7"/>
  <c r="K823" i="7" s="1"/>
  <c r="L823" i="7" s="1"/>
  <c r="J811" i="7"/>
  <c r="K811" i="7" s="1"/>
  <c r="L811" i="7" s="1"/>
  <c r="J799" i="7"/>
  <c r="K799" i="7" s="1"/>
  <c r="L799" i="7" s="1"/>
  <c r="J787" i="7"/>
  <c r="K787" i="7" s="1"/>
  <c r="L787" i="7" s="1"/>
  <c r="J775" i="7"/>
  <c r="K775" i="7" s="1"/>
  <c r="L775" i="7" s="1"/>
  <c r="J763" i="7"/>
  <c r="K763" i="7" s="1"/>
  <c r="L763" i="7" s="1"/>
  <c r="J751" i="7"/>
  <c r="K751" i="7" s="1"/>
  <c r="L751" i="7" s="1"/>
  <c r="J739" i="7"/>
  <c r="K739" i="7" s="1"/>
  <c r="L739" i="7" s="1"/>
  <c r="J727" i="7"/>
  <c r="K727" i="7" s="1"/>
  <c r="L727" i="7" s="1"/>
  <c r="J715" i="7"/>
  <c r="K715" i="7" s="1"/>
  <c r="L715" i="7" s="1"/>
  <c r="J703" i="7"/>
  <c r="K703" i="7" s="1"/>
  <c r="L703" i="7" s="1"/>
  <c r="J691" i="7"/>
  <c r="K691" i="7" s="1"/>
  <c r="L691" i="7" s="1"/>
  <c r="J679" i="7"/>
  <c r="K679" i="7" s="1"/>
  <c r="L679" i="7" s="1"/>
  <c r="J667" i="7"/>
  <c r="K667" i="7" s="1"/>
  <c r="L667" i="7" s="1"/>
  <c r="J655" i="7"/>
  <c r="K655" i="7" s="1"/>
  <c r="L655" i="7" s="1"/>
  <c r="J643" i="7"/>
  <c r="K643" i="7" s="1"/>
  <c r="L643" i="7" s="1"/>
  <c r="J631" i="7"/>
  <c r="K631" i="7" s="1"/>
  <c r="L631" i="7" s="1"/>
  <c r="J619" i="7"/>
  <c r="K619" i="7" s="1"/>
  <c r="L619" i="7" s="1"/>
  <c r="J607" i="7"/>
  <c r="K607" i="7" s="1"/>
  <c r="L607" i="7" s="1"/>
  <c r="J595" i="7"/>
  <c r="K595" i="7" s="1"/>
  <c r="L595" i="7" s="1"/>
  <c r="J583" i="7"/>
  <c r="K583" i="7" s="1"/>
  <c r="L583" i="7" s="1"/>
  <c r="J571" i="7"/>
  <c r="K571" i="7" s="1"/>
  <c r="L571" i="7" s="1"/>
  <c r="J559" i="7"/>
  <c r="K559" i="7" s="1"/>
  <c r="L559" i="7" s="1"/>
  <c r="J547" i="7"/>
  <c r="K547" i="7" s="1"/>
  <c r="L547" i="7" s="1"/>
  <c r="K535" i="7"/>
  <c r="L535" i="7" s="1"/>
  <c r="J552" i="7"/>
  <c r="K552" i="7" s="1"/>
  <c r="L552" i="7" s="1"/>
  <c r="K818" i="7"/>
  <c r="L818" i="7" s="1"/>
  <c r="K1098" i="7"/>
  <c r="L1098" i="7" s="1"/>
  <c r="K1086" i="7"/>
  <c r="L1086" i="7" s="1"/>
  <c r="K1074" i="7"/>
  <c r="L1074" i="7" s="1"/>
  <c r="K1062" i="7"/>
  <c r="L1062" i="7" s="1"/>
  <c r="K1026" i="7"/>
  <c r="L1026" i="7" s="1"/>
  <c r="K1014" i="7"/>
  <c r="L1014" i="7" s="1"/>
  <c r="K1002" i="7"/>
  <c r="L1002" i="7" s="1"/>
  <c r="K990" i="7"/>
  <c r="L990" i="7" s="1"/>
  <c r="K954" i="7"/>
  <c r="L954" i="7" s="1"/>
  <c r="K942" i="7"/>
  <c r="L942" i="7" s="1"/>
  <c r="K930" i="7"/>
  <c r="L930" i="7" s="1"/>
  <c r="K918" i="7"/>
  <c r="L918" i="7" s="1"/>
  <c r="K882" i="7"/>
  <c r="L882" i="7" s="1"/>
  <c r="K870" i="7"/>
  <c r="L870" i="7" s="1"/>
  <c r="K858" i="7"/>
  <c r="L858" i="7" s="1"/>
  <c r="K846" i="7"/>
  <c r="L846" i="7" s="1"/>
  <c r="K810" i="7"/>
  <c r="L810" i="7" s="1"/>
  <c r="K798" i="7"/>
  <c r="L798" i="7" s="1"/>
  <c r="K786" i="7"/>
  <c r="L786" i="7" s="1"/>
  <c r="K774" i="7"/>
  <c r="L774" i="7" s="1"/>
  <c r="K738" i="7"/>
  <c r="L738" i="7" s="1"/>
  <c r="K726" i="7"/>
  <c r="L726" i="7" s="1"/>
  <c r="K714" i="7"/>
  <c r="L714" i="7" s="1"/>
  <c r="K702" i="7"/>
  <c r="L702" i="7" s="1"/>
  <c r="K666" i="7"/>
  <c r="L666" i="7" s="1"/>
  <c r="K654" i="7"/>
  <c r="L654" i="7" s="1"/>
  <c r="K642" i="7"/>
  <c r="L642" i="7" s="1"/>
  <c r="K630" i="7"/>
  <c r="L630" i="7" s="1"/>
  <c r="K594" i="7"/>
  <c r="L594" i="7" s="1"/>
  <c r="J582" i="7"/>
  <c r="K582" i="7" s="1"/>
  <c r="L582" i="7" s="1"/>
  <c r="J570" i="7"/>
  <c r="K570" i="7" s="1"/>
  <c r="L570" i="7" s="1"/>
  <c r="J558" i="7"/>
  <c r="K558" i="7" s="1"/>
  <c r="L558" i="7" s="1"/>
  <c r="J546" i="7"/>
  <c r="K546" i="7" s="1"/>
  <c r="L546" i="7" s="1"/>
  <c r="J534" i="7"/>
  <c r="K534" i="7" s="1"/>
  <c r="L534" i="7" s="1"/>
  <c r="J510" i="7"/>
  <c r="K510" i="7" s="1"/>
  <c r="L510" i="7" s="1"/>
  <c r="J498" i="7"/>
  <c r="K498" i="7" s="1"/>
  <c r="L498" i="7" s="1"/>
  <c r="J486" i="7"/>
  <c r="K486" i="7" s="1"/>
  <c r="L486" i="7" s="1"/>
  <c r="K474" i="7"/>
  <c r="L474" i="7" s="1"/>
  <c r="J462" i="7"/>
  <c r="K462" i="7" s="1"/>
  <c r="L462" i="7" s="1"/>
  <c r="J551" i="7"/>
  <c r="K551" i="7" s="1"/>
  <c r="L551" i="7" s="1"/>
  <c r="K1097" i="7"/>
  <c r="L1097" i="7" s="1"/>
  <c r="K1085" i="7"/>
  <c r="L1085" i="7" s="1"/>
  <c r="K1073" i="7"/>
  <c r="L1073" i="7" s="1"/>
  <c r="K1061" i="7"/>
  <c r="L1061" i="7" s="1"/>
  <c r="K1049" i="7"/>
  <c r="L1049" i="7" s="1"/>
  <c r="K1013" i="7"/>
  <c r="L1013" i="7" s="1"/>
  <c r="K1001" i="7"/>
  <c r="L1001" i="7" s="1"/>
  <c r="K989" i="7"/>
  <c r="L989" i="7" s="1"/>
  <c r="K977" i="7"/>
  <c r="L977" i="7" s="1"/>
  <c r="K953" i="7"/>
  <c r="L953" i="7" s="1"/>
  <c r="K941" i="7"/>
  <c r="L941" i="7" s="1"/>
  <c r="K929" i="7"/>
  <c r="L929" i="7" s="1"/>
  <c r="K917" i="7"/>
  <c r="L917" i="7" s="1"/>
  <c r="K905" i="7"/>
  <c r="L905" i="7" s="1"/>
  <c r="K881" i="7"/>
  <c r="L881" i="7" s="1"/>
  <c r="K869" i="7"/>
  <c r="L869" i="7" s="1"/>
  <c r="K857" i="7"/>
  <c r="L857" i="7" s="1"/>
  <c r="K845" i="7"/>
  <c r="L845" i="7" s="1"/>
  <c r="K833" i="7"/>
  <c r="L833" i="7" s="1"/>
  <c r="K809" i="7"/>
  <c r="L809" i="7" s="1"/>
  <c r="K797" i="7"/>
  <c r="L797" i="7" s="1"/>
  <c r="K785" i="7"/>
  <c r="L785" i="7" s="1"/>
  <c r="K773" i="7"/>
  <c r="L773" i="7" s="1"/>
  <c r="K761" i="7"/>
  <c r="L761" i="7" s="1"/>
  <c r="K737" i="7"/>
  <c r="L737" i="7" s="1"/>
  <c r="K713" i="7"/>
  <c r="L713" i="7" s="1"/>
  <c r="K701" i="7"/>
  <c r="L701" i="7" s="1"/>
  <c r="K689" i="7"/>
  <c r="L689" i="7" s="1"/>
  <c r="K665" i="7"/>
  <c r="L665" i="7" s="1"/>
  <c r="K653" i="7"/>
  <c r="L653" i="7" s="1"/>
  <c r="K641" i="7"/>
  <c r="L641" i="7" s="1"/>
  <c r="K629" i="7"/>
  <c r="L629" i="7" s="1"/>
  <c r="K617" i="7"/>
  <c r="L617" i="7" s="1"/>
  <c r="K593" i="7"/>
  <c r="L593" i="7" s="1"/>
  <c r="J581" i="7"/>
  <c r="K581" i="7" s="1"/>
  <c r="L581" i="7" s="1"/>
  <c r="J569" i="7"/>
  <c r="K569" i="7" s="1"/>
  <c r="L569" i="7" s="1"/>
  <c r="J557" i="7"/>
  <c r="K557" i="7" s="1"/>
  <c r="L557" i="7" s="1"/>
  <c r="J545" i="7"/>
  <c r="K545" i="7" s="1"/>
  <c r="L545" i="7" s="1"/>
  <c r="J533" i="7"/>
  <c r="K533" i="7" s="1"/>
  <c r="L533" i="7" s="1"/>
  <c r="J509" i="7"/>
  <c r="K509" i="7" s="1"/>
  <c r="L509" i="7" s="1"/>
  <c r="J497" i="7"/>
  <c r="K497" i="7" s="1"/>
  <c r="L497" i="7" s="1"/>
  <c r="J485" i="7"/>
  <c r="K485" i="7" s="1"/>
  <c r="L485" i="7" s="1"/>
  <c r="J473" i="7"/>
  <c r="K473" i="7" s="1"/>
  <c r="L473" i="7" s="1"/>
  <c r="J461" i="7"/>
  <c r="K461" i="7" s="1"/>
  <c r="L461" i="7" s="1"/>
  <c r="J449" i="7"/>
  <c r="K449" i="7" s="1"/>
  <c r="L449" i="7" s="1"/>
  <c r="J437" i="7"/>
  <c r="K437" i="7" s="1"/>
  <c r="L437" i="7" s="1"/>
  <c r="J413" i="7"/>
  <c r="K413" i="7" s="1"/>
  <c r="L413" i="7" s="1"/>
  <c r="J401" i="7"/>
  <c r="K401" i="7" s="1"/>
  <c r="L401" i="7" s="1"/>
  <c r="K389" i="7"/>
  <c r="L389" i="7" s="1"/>
  <c r="J377" i="7"/>
  <c r="K377" i="7" s="1"/>
  <c r="L377" i="7" s="1"/>
  <c r="K365" i="7"/>
  <c r="L365" i="7" s="1"/>
  <c r="J353" i="7"/>
  <c r="K353" i="7" s="1"/>
  <c r="L353" i="7" s="1"/>
  <c r="K341" i="7"/>
  <c r="L341" i="7" s="1"/>
  <c r="J329" i="7"/>
  <c r="K329" i="7" s="1"/>
  <c r="L329" i="7" s="1"/>
  <c r="J305" i="7"/>
  <c r="K305" i="7" s="1"/>
  <c r="L305" i="7" s="1"/>
  <c r="K293" i="7"/>
  <c r="L293" i="7" s="1"/>
  <c r="J281" i="7"/>
  <c r="K281" i="7" s="1"/>
  <c r="L281" i="7" s="1"/>
  <c r="K269" i="7"/>
  <c r="L269" i="7" s="1"/>
  <c r="J257" i="7"/>
  <c r="K257" i="7" s="1"/>
  <c r="L257" i="7" s="1"/>
  <c r="K245" i="7"/>
  <c r="L245" i="7" s="1"/>
  <c r="J233" i="7"/>
  <c r="K233" i="7" s="1"/>
  <c r="L233" i="7" s="1"/>
  <c r="K221" i="7"/>
  <c r="L221" i="7" s="1"/>
  <c r="J209" i="7"/>
  <c r="K209" i="7" s="1"/>
  <c r="L209" i="7" s="1"/>
  <c r="K197" i="7"/>
  <c r="L197" i="7" s="1"/>
  <c r="J185" i="7"/>
  <c r="K185" i="7" s="1"/>
  <c r="L185" i="7" s="1"/>
  <c r="J161" i="7"/>
  <c r="K161" i="7" s="1"/>
  <c r="L161" i="7" s="1"/>
  <c r="K149" i="7"/>
  <c r="L149" i="7" s="1"/>
  <c r="J137" i="7"/>
  <c r="K137" i="7" s="1"/>
  <c r="L137" i="7" s="1"/>
  <c r="J125" i="7"/>
  <c r="K125" i="7" s="1"/>
  <c r="L125" i="7" s="1"/>
  <c r="J113" i="7"/>
  <c r="K113" i="7" s="1"/>
  <c r="L113" i="7" s="1"/>
  <c r="J101" i="7"/>
  <c r="K101" i="7" s="1"/>
  <c r="L101" i="7" s="1"/>
  <c r="J89" i="7"/>
  <c r="K89" i="7" s="1"/>
  <c r="L89" i="7" s="1"/>
  <c r="J77" i="7"/>
  <c r="K77" i="7" s="1"/>
  <c r="L77" i="7" s="1"/>
  <c r="J65" i="7"/>
  <c r="K65" i="7" s="1"/>
  <c r="L65" i="7" s="1"/>
  <c r="J53" i="7"/>
  <c r="K53" i="7" s="1"/>
  <c r="L53" i="7" s="1"/>
  <c r="J41" i="7"/>
  <c r="K41" i="7" s="1"/>
  <c r="L41" i="7" s="1"/>
  <c r="J29" i="7"/>
  <c r="K29" i="7" s="1"/>
  <c r="L29" i="7" s="1"/>
  <c r="J17" i="7"/>
  <c r="K17" i="7" s="1"/>
  <c r="L17" i="7" s="1"/>
  <c r="J5" i="7"/>
  <c r="K5" i="7" s="1"/>
  <c r="L5" i="7" s="1"/>
  <c r="J1050" i="7"/>
  <c r="K1050" i="7" s="1"/>
  <c r="L1050" i="7" s="1"/>
  <c r="J978" i="7"/>
  <c r="K978" i="7" s="1"/>
  <c r="L978" i="7" s="1"/>
  <c r="J906" i="7"/>
  <c r="K906" i="7" s="1"/>
  <c r="L906" i="7" s="1"/>
  <c r="J834" i="7"/>
  <c r="K834" i="7" s="1"/>
  <c r="L834" i="7" s="1"/>
  <c r="J762" i="7"/>
  <c r="K762" i="7" s="1"/>
  <c r="L762" i="7" s="1"/>
  <c r="J690" i="7"/>
  <c r="K690" i="7" s="1"/>
  <c r="L690" i="7" s="1"/>
  <c r="J618" i="7"/>
  <c r="K618" i="7" s="1"/>
  <c r="L618" i="7" s="1"/>
  <c r="J445" i="7"/>
  <c r="K445" i="7" s="1"/>
  <c r="L445" i="7" s="1"/>
  <c r="J317" i="7"/>
  <c r="K317" i="7" s="1"/>
  <c r="L317" i="7" s="1"/>
  <c r="J173" i="7"/>
  <c r="K173" i="7" s="1"/>
  <c r="L173" i="7" s="1"/>
  <c r="K1069" i="7"/>
  <c r="L1069" i="7" s="1"/>
  <c r="J1096" i="7"/>
  <c r="K1096" i="7" s="1"/>
  <c r="L1096" i="7" s="1"/>
  <c r="J1084" i="7"/>
  <c r="K1084" i="7" s="1"/>
  <c r="L1084" i="7" s="1"/>
  <c r="J1072" i="7"/>
  <c r="K1072" i="7" s="1"/>
  <c r="L1072" i="7" s="1"/>
  <c r="J1060" i="7"/>
  <c r="K1060" i="7" s="1"/>
  <c r="L1060" i="7" s="1"/>
  <c r="J1048" i="7"/>
  <c r="K1048" i="7" s="1"/>
  <c r="L1048" i="7" s="1"/>
  <c r="J1036" i="7"/>
  <c r="K1036" i="7" s="1"/>
  <c r="L1036" i="7" s="1"/>
  <c r="J1024" i="7"/>
  <c r="K1024" i="7" s="1"/>
  <c r="L1024" i="7" s="1"/>
  <c r="J1012" i="7"/>
  <c r="K1012" i="7" s="1"/>
  <c r="L1012" i="7" s="1"/>
  <c r="J1000" i="7"/>
  <c r="K1000" i="7" s="1"/>
  <c r="L1000" i="7" s="1"/>
  <c r="J988" i="7"/>
  <c r="K988" i="7" s="1"/>
  <c r="L988" i="7" s="1"/>
  <c r="J976" i="7"/>
  <c r="K976" i="7" s="1"/>
  <c r="L976" i="7" s="1"/>
  <c r="J964" i="7"/>
  <c r="K964" i="7" s="1"/>
  <c r="L964" i="7" s="1"/>
  <c r="J952" i="7"/>
  <c r="K952" i="7" s="1"/>
  <c r="L952" i="7" s="1"/>
  <c r="J928" i="7"/>
  <c r="K928" i="7" s="1"/>
  <c r="L928" i="7" s="1"/>
  <c r="J916" i="7"/>
  <c r="K916" i="7" s="1"/>
  <c r="L916" i="7" s="1"/>
  <c r="J904" i="7"/>
  <c r="K904" i="7" s="1"/>
  <c r="L904" i="7" s="1"/>
  <c r="J880" i="7"/>
  <c r="K880" i="7" s="1"/>
  <c r="L880" i="7" s="1"/>
  <c r="J868" i="7"/>
  <c r="K868" i="7" s="1"/>
  <c r="L868" i="7" s="1"/>
  <c r="J856" i="7"/>
  <c r="K856" i="7" s="1"/>
  <c r="L856" i="7" s="1"/>
  <c r="J844" i="7"/>
  <c r="K844" i="7" s="1"/>
  <c r="L844" i="7" s="1"/>
  <c r="J832" i="7"/>
  <c r="K832" i="7" s="1"/>
  <c r="L832" i="7" s="1"/>
  <c r="J820" i="7"/>
  <c r="K820" i="7" s="1"/>
  <c r="L820" i="7" s="1"/>
  <c r="J808" i="7"/>
  <c r="K808" i="7" s="1"/>
  <c r="L808" i="7" s="1"/>
  <c r="J796" i="7"/>
  <c r="K796" i="7" s="1"/>
  <c r="L796" i="7" s="1"/>
  <c r="J784" i="7"/>
  <c r="K784" i="7" s="1"/>
  <c r="L784" i="7" s="1"/>
  <c r="J772" i="7"/>
  <c r="K772" i="7" s="1"/>
  <c r="L772" i="7" s="1"/>
  <c r="J760" i="7"/>
  <c r="K760" i="7" s="1"/>
  <c r="L760" i="7" s="1"/>
  <c r="J748" i="7"/>
  <c r="K748" i="7" s="1"/>
  <c r="L748" i="7" s="1"/>
  <c r="J736" i="7"/>
  <c r="K736" i="7" s="1"/>
  <c r="L736" i="7" s="1"/>
  <c r="J724" i="7"/>
  <c r="K724" i="7" s="1"/>
  <c r="L724" i="7" s="1"/>
  <c r="J712" i="7"/>
  <c r="K712" i="7" s="1"/>
  <c r="L712" i="7" s="1"/>
  <c r="J700" i="7"/>
  <c r="K700" i="7" s="1"/>
  <c r="L700" i="7" s="1"/>
  <c r="J688" i="7"/>
  <c r="K688" i="7" s="1"/>
  <c r="L688" i="7" s="1"/>
  <c r="J676" i="7"/>
  <c r="K676" i="7" s="1"/>
  <c r="L676" i="7" s="1"/>
  <c r="J664" i="7"/>
  <c r="K664" i="7" s="1"/>
  <c r="L664" i="7" s="1"/>
  <c r="J652" i="7"/>
  <c r="K652" i="7" s="1"/>
  <c r="L652" i="7" s="1"/>
  <c r="J640" i="7"/>
  <c r="K640" i="7" s="1"/>
  <c r="L640" i="7" s="1"/>
  <c r="J628" i="7"/>
  <c r="K628" i="7" s="1"/>
  <c r="L628" i="7" s="1"/>
  <c r="J616" i="7"/>
  <c r="K616" i="7" s="1"/>
  <c r="L616" i="7" s="1"/>
  <c r="J592" i="7"/>
  <c r="K592" i="7" s="1"/>
  <c r="L592" i="7" s="1"/>
  <c r="K580" i="7"/>
  <c r="L580" i="7" s="1"/>
  <c r="J568" i="7"/>
  <c r="K568" i="7" s="1"/>
  <c r="L568" i="7" s="1"/>
  <c r="J556" i="7"/>
  <c r="K556" i="7" s="1"/>
  <c r="L556" i="7" s="1"/>
  <c r="J544" i="7"/>
  <c r="K544" i="7" s="1"/>
  <c r="L544" i="7" s="1"/>
  <c r="J532" i="7"/>
  <c r="K532" i="7" s="1"/>
  <c r="L532" i="7" s="1"/>
  <c r="J520" i="7"/>
  <c r="K520" i="7" s="1"/>
  <c r="L520" i="7" s="1"/>
  <c r="K508" i="7"/>
  <c r="L508" i="7" s="1"/>
  <c r="J496" i="7"/>
  <c r="K496" i="7" s="1"/>
  <c r="L496" i="7" s="1"/>
  <c r="J484" i="7"/>
  <c r="K484" i="7" s="1"/>
  <c r="L484" i="7" s="1"/>
  <c r="J472" i="7"/>
  <c r="K472" i="7" s="1"/>
  <c r="L472" i="7" s="1"/>
  <c r="K460" i="7"/>
  <c r="L460" i="7" s="1"/>
  <c r="J448" i="7"/>
  <c r="K448" i="7" s="1"/>
  <c r="L448" i="7" s="1"/>
  <c r="J436" i="7"/>
  <c r="K436" i="7" s="1"/>
  <c r="L436" i="7" s="1"/>
  <c r="J424" i="7"/>
  <c r="K424" i="7" s="1"/>
  <c r="L424" i="7" s="1"/>
  <c r="J412" i="7"/>
  <c r="K412" i="7" s="1"/>
  <c r="L412" i="7" s="1"/>
  <c r="J400" i="7"/>
  <c r="K400" i="7" s="1"/>
  <c r="L400" i="7" s="1"/>
  <c r="J388" i="7"/>
  <c r="K388" i="7" s="1"/>
  <c r="L388" i="7" s="1"/>
  <c r="J376" i="7"/>
  <c r="K376" i="7" s="1"/>
  <c r="L376" i="7" s="1"/>
  <c r="J364" i="7"/>
  <c r="K364" i="7" s="1"/>
  <c r="L364" i="7" s="1"/>
  <c r="J352" i="7"/>
  <c r="K352" i="7" s="1"/>
  <c r="L352" i="7" s="1"/>
  <c r="J340" i="7"/>
  <c r="K340" i="7" s="1"/>
  <c r="L340" i="7" s="1"/>
  <c r="J328" i="7"/>
  <c r="K328" i="7" s="1"/>
  <c r="L328" i="7" s="1"/>
  <c r="J316" i="7"/>
  <c r="K316" i="7" s="1"/>
  <c r="L316" i="7" s="1"/>
  <c r="J304" i="7"/>
  <c r="K304" i="7" s="1"/>
  <c r="L304" i="7" s="1"/>
  <c r="J292" i="7"/>
  <c r="K292" i="7" s="1"/>
  <c r="L292" i="7" s="1"/>
  <c r="J280" i="7"/>
  <c r="K280" i="7" s="1"/>
  <c r="L280" i="7" s="1"/>
  <c r="J268" i="7"/>
  <c r="K268" i="7" s="1"/>
  <c r="L268" i="7" s="1"/>
  <c r="J256" i="7"/>
  <c r="K256" i="7" s="1"/>
  <c r="L256" i="7" s="1"/>
  <c r="J244" i="7"/>
  <c r="K244" i="7" s="1"/>
  <c r="L244" i="7" s="1"/>
  <c r="J232" i="7"/>
  <c r="K232" i="7" s="1"/>
  <c r="L232" i="7" s="1"/>
  <c r="J220" i="7"/>
  <c r="K220" i="7" s="1"/>
  <c r="L220" i="7" s="1"/>
  <c r="J208" i="7"/>
  <c r="K208" i="7" s="1"/>
  <c r="L208" i="7" s="1"/>
  <c r="J196" i="7"/>
  <c r="K196" i="7" s="1"/>
  <c r="L196" i="7" s="1"/>
  <c r="J184" i="7"/>
  <c r="K184" i="7" s="1"/>
  <c r="L184" i="7" s="1"/>
  <c r="J172" i="7"/>
  <c r="K172" i="7" s="1"/>
  <c r="L172" i="7" s="1"/>
  <c r="J160" i="7"/>
  <c r="K160" i="7" s="1"/>
  <c r="L160" i="7" s="1"/>
  <c r="J148" i="7"/>
  <c r="K148" i="7" s="1"/>
  <c r="L148" i="7" s="1"/>
  <c r="J136" i="7"/>
  <c r="K136" i="7" s="1"/>
  <c r="L136" i="7" s="1"/>
  <c r="K124" i="7"/>
  <c r="L124" i="7" s="1"/>
  <c r="J112" i="7"/>
  <c r="K112" i="7" s="1"/>
  <c r="L112" i="7" s="1"/>
  <c r="J100" i="7"/>
  <c r="K100" i="7" s="1"/>
  <c r="L100" i="7" s="1"/>
  <c r="K88" i="7"/>
  <c r="L88" i="7" s="1"/>
  <c r="J76" i="7"/>
  <c r="K76" i="7" s="1"/>
  <c r="L76" i="7" s="1"/>
  <c r="J64" i="7"/>
  <c r="K64" i="7" s="1"/>
  <c r="L64" i="7" s="1"/>
  <c r="K52" i="7"/>
  <c r="L52" i="7" s="1"/>
  <c r="J40" i="7"/>
  <c r="K40" i="7" s="1"/>
  <c r="L40" i="7" s="1"/>
  <c r="J28" i="7"/>
  <c r="K28" i="7" s="1"/>
  <c r="L28" i="7" s="1"/>
  <c r="J16" i="7"/>
  <c r="K16" i="7" s="1"/>
  <c r="L16" i="7" s="1"/>
  <c r="J4" i="7"/>
  <c r="K4" i="7" s="1"/>
  <c r="L4" i="7" s="1"/>
  <c r="J444" i="7"/>
  <c r="K444" i="7" s="1"/>
  <c r="L444" i="7" s="1"/>
  <c r="J1095" i="7"/>
  <c r="K1095" i="7" s="1"/>
  <c r="L1095" i="7" s="1"/>
  <c r="J1083" i="7"/>
  <c r="K1083" i="7" s="1"/>
  <c r="L1083" i="7" s="1"/>
  <c r="J1071" i="7"/>
  <c r="K1071" i="7" s="1"/>
  <c r="L1071" i="7" s="1"/>
  <c r="J1059" i="7"/>
  <c r="K1059" i="7" s="1"/>
  <c r="L1059" i="7" s="1"/>
  <c r="J1047" i="7"/>
  <c r="K1047" i="7" s="1"/>
  <c r="L1047" i="7" s="1"/>
  <c r="J1035" i="7"/>
  <c r="K1035" i="7" s="1"/>
  <c r="L1035" i="7" s="1"/>
  <c r="J1011" i="7"/>
  <c r="K1011" i="7" s="1"/>
  <c r="L1011" i="7" s="1"/>
  <c r="J999" i="7"/>
  <c r="K999" i="7" s="1"/>
  <c r="L999" i="7" s="1"/>
  <c r="J987" i="7"/>
  <c r="K987" i="7" s="1"/>
  <c r="L987" i="7" s="1"/>
  <c r="J975" i="7"/>
  <c r="K975" i="7" s="1"/>
  <c r="L975" i="7" s="1"/>
  <c r="J963" i="7"/>
  <c r="K963" i="7" s="1"/>
  <c r="L963" i="7" s="1"/>
  <c r="J951" i="7"/>
  <c r="K951" i="7" s="1"/>
  <c r="L951" i="7" s="1"/>
  <c r="J939" i="7"/>
  <c r="K939" i="7" s="1"/>
  <c r="L939" i="7" s="1"/>
  <c r="J927" i="7"/>
  <c r="K927" i="7" s="1"/>
  <c r="L927" i="7" s="1"/>
  <c r="J915" i="7"/>
  <c r="K915" i="7" s="1"/>
  <c r="L915" i="7" s="1"/>
  <c r="J903" i="7"/>
  <c r="K903" i="7" s="1"/>
  <c r="L903" i="7" s="1"/>
  <c r="J891" i="7"/>
  <c r="K891" i="7" s="1"/>
  <c r="L891" i="7" s="1"/>
  <c r="J879" i="7"/>
  <c r="K879" i="7" s="1"/>
  <c r="L879" i="7" s="1"/>
  <c r="J867" i="7"/>
  <c r="K867" i="7" s="1"/>
  <c r="L867" i="7" s="1"/>
  <c r="J855" i="7"/>
  <c r="K855" i="7" s="1"/>
  <c r="L855" i="7" s="1"/>
  <c r="J843" i="7"/>
  <c r="K843" i="7" s="1"/>
  <c r="L843" i="7" s="1"/>
  <c r="J831" i="7"/>
  <c r="K831" i="7" s="1"/>
  <c r="L831" i="7" s="1"/>
  <c r="J819" i="7"/>
  <c r="K819" i="7" s="1"/>
  <c r="L819" i="7" s="1"/>
  <c r="J807" i="7"/>
  <c r="K807" i="7" s="1"/>
  <c r="L807" i="7" s="1"/>
  <c r="J795" i="7"/>
  <c r="K795" i="7" s="1"/>
  <c r="L795" i="7" s="1"/>
  <c r="J783" i="7"/>
  <c r="K783" i="7" s="1"/>
  <c r="L783" i="7" s="1"/>
  <c r="J771" i="7"/>
  <c r="K771" i="7" s="1"/>
  <c r="L771" i="7" s="1"/>
  <c r="J759" i="7"/>
  <c r="K759" i="7" s="1"/>
  <c r="L759" i="7" s="1"/>
  <c r="J747" i="7"/>
  <c r="K747" i="7" s="1"/>
  <c r="L747" i="7" s="1"/>
  <c r="J735" i="7"/>
  <c r="K735" i="7" s="1"/>
  <c r="L735" i="7" s="1"/>
  <c r="J723" i="7"/>
  <c r="K723" i="7" s="1"/>
  <c r="L723" i="7" s="1"/>
  <c r="J711" i="7"/>
  <c r="K711" i="7" s="1"/>
  <c r="L711" i="7" s="1"/>
  <c r="J699" i="7"/>
  <c r="K699" i="7" s="1"/>
  <c r="L699" i="7" s="1"/>
  <c r="J687" i="7"/>
  <c r="K687" i="7" s="1"/>
  <c r="L687" i="7" s="1"/>
  <c r="J675" i="7"/>
  <c r="K675" i="7" s="1"/>
  <c r="L675" i="7" s="1"/>
  <c r="J663" i="7"/>
  <c r="K663" i="7" s="1"/>
  <c r="L663" i="7" s="1"/>
  <c r="J651" i="7"/>
  <c r="K651" i="7" s="1"/>
  <c r="L651" i="7" s="1"/>
  <c r="J639" i="7"/>
  <c r="K639" i="7" s="1"/>
  <c r="L639" i="7" s="1"/>
  <c r="J627" i="7"/>
  <c r="K627" i="7" s="1"/>
  <c r="L627" i="7" s="1"/>
  <c r="J615" i="7"/>
  <c r="K615" i="7" s="1"/>
  <c r="L615" i="7" s="1"/>
  <c r="J603" i="7"/>
  <c r="K603" i="7" s="1"/>
  <c r="L603" i="7" s="1"/>
  <c r="J591" i="7"/>
  <c r="K591" i="7" s="1"/>
  <c r="L591" i="7" s="1"/>
  <c r="K579" i="7"/>
  <c r="L579" i="7" s="1"/>
  <c r="J567" i="7"/>
  <c r="K567" i="7" s="1"/>
  <c r="L567" i="7" s="1"/>
  <c r="J555" i="7"/>
  <c r="K555" i="7" s="1"/>
  <c r="L555" i="7" s="1"/>
  <c r="J543" i="7"/>
  <c r="K543" i="7" s="1"/>
  <c r="L543" i="7" s="1"/>
  <c r="J531" i="7"/>
  <c r="K531" i="7" s="1"/>
  <c r="L531" i="7" s="1"/>
  <c r="J519" i="7"/>
  <c r="K519" i="7" s="1"/>
  <c r="L519" i="7" s="1"/>
  <c r="K507" i="7"/>
  <c r="L507" i="7" s="1"/>
  <c r="J495" i="7"/>
  <c r="K495" i="7" s="1"/>
  <c r="L495" i="7" s="1"/>
  <c r="J483" i="7"/>
  <c r="K483" i="7" s="1"/>
  <c r="L483" i="7" s="1"/>
  <c r="J471" i="7"/>
  <c r="K471" i="7" s="1"/>
  <c r="L471" i="7" s="1"/>
  <c r="K459" i="7"/>
  <c r="L459" i="7" s="1"/>
  <c r="J447" i="7"/>
  <c r="K447" i="7" s="1"/>
  <c r="L447" i="7" s="1"/>
  <c r="J435" i="7"/>
  <c r="K435" i="7" s="1"/>
  <c r="L435" i="7" s="1"/>
  <c r="J423" i="7"/>
  <c r="K423" i="7" s="1"/>
  <c r="L423" i="7" s="1"/>
  <c r="J411" i="7"/>
  <c r="K411" i="7" s="1"/>
  <c r="L411" i="7" s="1"/>
  <c r="J399" i="7"/>
  <c r="K399" i="7" s="1"/>
  <c r="L399" i="7" s="1"/>
  <c r="K387" i="7"/>
  <c r="L387" i="7" s="1"/>
  <c r="J375" i="7"/>
  <c r="K375" i="7" s="1"/>
  <c r="L375" i="7" s="1"/>
  <c r="K363" i="7"/>
  <c r="L363" i="7" s="1"/>
  <c r="J351" i="7"/>
  <c r="K351" i="7" s="1"/>
  <c r="L351" i="7" s="1"/>
  <c r="K339" i="7"/>
  <c r="L339" i="7" s="1"/>
  <c r="J327" i="7"/>
  <c r="K327" i="7" s="1"/>
  <c r="L327" i="7" s="1"/>
  <c r="K315" i="7"/>
  <c r="L315" i="7" s="1"/>
  <c r="J303" i="7"/>
  <c r="K303" i="7" s="1"/>
  <c r="L303" i="7" s="1"/>
  <c r="J279" i="7"/>
  <c r="K279" i="7" s="1"/>
  <c r="L279" i="7" s="1"/>
  <c r="K267" i="7"/>
  <c r="L267" i="7" s="1"/>
  <c r="J255" i="7"/>
  <c r="K255" i="7" s="1"/>
  <c r="L255" i="7" s="1"/>
  <c r="K243" i="7"/>
  <c r="L243" i="7" s="1"/>
  <c r="J231" i="7"/>
  <c r="K231" i="7" s="1"/>
  <c r="L231" i="7" s="1"/>
  <c r="K219" i="7"/>
  <c r="L219" i="7" s="1"/>
  <c r="J1038" i="7"/>
  <c r="K1038" i="7" s="1"/>
  <c r="L1038" i="7" s="1"/>
  <c r="J966" i="7"/>
  <c r="K966" i="7" s="1"/>
  <c r="L966" i="7" s="1"/>
  <c r="J894" i="7"/>
  <c r="K894" i="7" s="1"/>
  <c r="L894" i="7" s="1"/>
  <c r="J822" i="7"/>
  <c r="K822" i="7" s="1"/>
  <c r="L822" i="7" s="1"/>
  <c r="J750" i="7"/>
  <c r="K750" i="7" s="1"/>
  <c r="J678" i="7"/>
  <c r="K678" i="7" s="1"/>
  <c r="L678" i="7" s="1"/>
  <c r="J606" i="7"/>
  <c r="K606" i="7" s="1"/>
  <c r="L606" i="7" s="1"/>
  <c r="J522" i="7"/>
  <c r="K522" i="7" s="1"/>
  <c r="L522" i="7" s="1"/>
  <c r="K614" i="7"/>
  <c r="L614" i="7" s="1"/>
  <c r="J1094" i="7"/>
  <c r="K1094" i="7" s="1"/>
  <c r="L1094" i="7" s="1"/>
  <c r="J1082" i="7"/>
  <c r="K1082" i="7" s="1"/>
  <c r="L1082" i="7" s="1"/>
  <c r="J1070" i="7"/>
  <c r="K1070" i="7" s="1"/>
  <c r="L1070" i="7" s="1"/>
  <c r="J1058" i="7"/>
  <c r="K1058" i="7" s="1"/>
  <c r="L1058" i="7" s="1"/>
  <c r="J1046" i="7"/>
  <c r="K1046" i="7" s="1"/>
  <c r="L1046" i="7" s="1"/>
  <c r="J1034" i="7"/>
  <c r="K1034" i="7" s="1"/>
  <c r="L1034" i="7" s="1"/>
  <c r="J1022" i="7"/>
  <c r="K1022" i="7" s="1"/>
  <c r="L1022" i="7" s="1"/>
  <c r="J1010" i="7"/>
  <c r="K1010" i="7" s="1"/>
  <c r="L1010" i="7" s="1"/>
  <c r="J998" i="7"/>
  <c r="K998" i="7" s="1"/>
  <c r="L998" i="7" s="1"/>
  <c r="J974" i="7"/>
  <c r="K974" i="7" s="1"/>
  <c r="L974" i="7" s="1"/>
  <c r="J962" i="7"/>
  <c r="K962" i="7" s="1"/>
  <c r="L962" i="7" s="1"/>
  <c r="J950" i="7"/>
  <c r="K950" i="7" s="1"/>
  <c r="L950" i="7" s="1"/>
  <c r="J938" i="7"/>
  <c r="K938" i="7" s="1"/>
  <c r="L938" i="7" s="1"/>
  <c r="J926" i="7"/>
  <c r="K926" i="7" s="1"/>
  <c r="L926" i="7" s="1"/>
  <c r="J914" i="7"/>
  <c r="K914" i="7" s="1"/>
  <c r="L914" i="7" s="1"/>
  <c r="J902" i="7"/>
  <c r="K902" i="7" s="1"/>
  <c r="L902" i="7" s="1"/>
  <c r="J890" i="7"/>
  <c r="K890" i="7" s="1"/>
  <c r="L890" i="7" s="1"/>
  <c r="J878" i="7"/>
  <c r="K878" i="7" s="1"/>
  <c r="L878" i="7" s="1"/>
  <c r="J866" i="7"/>
  <c r="K866" i="7" s="1"/>
  <c r="L866" i="7" s="1"/>
  <c r="J854" i="7"/>
  <c r="K854" i="7" s="1"/>
  <c r="L854" i="7" s="1"/>
  <c r="J842" i="7"/>
  <c r="K842" i="7" s="1"/>
  <c r="L842" i="7" s="1"/>
  <c r="J830" i="7"/>
  <c r="K830" i="7" s="1"/>
  <c r="L830" i="7" s="1"/>
  <c r="J806" i="7"/>
  <c r="K806" i="7" s="1"/>
  <c r="L806" i="7" s="1"/>
  <c r="J794" i="7"/>
  <c r="K794" i="7" s="1"/>
  <c r="L794" i="7" s="1"/>
  <c r="J782" i="7"/>
  <c r="K782" i="7" s="1"/>
  <c r="L782" i="7" s="1"/>
  <c r="J770" i="7"/>
  <c r="K770" i="7" s="1"/>
  <c r="L770" i="7" s="1"/>
  <c r="J758" i="7"/>
  <c r="K758" i="7" s="1"/>
  <c r="L758" i="7" s="1"/>
  <c r="J746" i="7"/>
  <c r="K746" i="7" s="1"/>
  <c r="L746" i="7" s="1"/>
  <c r="J734" i="7"/>
  <c r="K734" i="7" s="1"/>
  <c r="L734" i="7" s="1"/>
  <c r="J710" i="7"/>
  <c r="K710" i="7" s="1"/>
  <c r="L710" i="7" s="1"/>
  <c r="J698" i="7"/>
  <c r="K698" i="7" s="1"/>
  <c r="L698" i="7" s="1"/>
  <c r="J686" i="7"/>
  <c r="K686" i="7" s="1"/>
  <c r="L686" i="7" s="1"/>
  <c r="J674" i="7"/>
  <c r="K674" i="7" s="1"/>
  <c r="L674" i="7" s="1"/>
  <c r="J662" i="7"/>
  <c r="K662" i="7" s="1"/>
  <c r="L662" i="7" s="1"/>
  <c r="J650" i="7"/>
  <c r="K650" i="7" s="1"/>
  <c r="L650" i="7" s="1"/>
  <c r="J638" i="7"/>
  <c r="K638" i="7" s="1"/>
  <c r="L638" i="7" s="1"/>
  <c r="J626" i="7"/>
  <c r="K626" i="7" s="1"/>
  <c r="L626" i="7" s="1"/>
  <c r="J602" i="7"/>
  <c r="K602" i="7" s="1"/>
  <c r="L602" i="7" s="1"/>
  <c r="J590" i="7"/>
  <c r="K590" i="7" s="1"/>
  <c r="L590" i="7" s="1"/>
  <c r="J578" i="7"/>
  <c r="K578" i="7" s="1"/>
  <c r="L578" i="7" s="1"/>
  <c r="K566" i="7"/>
  <c r="L566" i="7" s="1"/>
  <c r="J554" i="7"/>
  <c r="K554" i="7" s="1"/>
  <c r="L554" i="7" s="1"/>
  <c r="J542" i="7"/>
  <c r="K542" i="7" s="1"/>
  <c r="L542" i="7" s="1"/>
  <c r="J530" i="7"/>
  <c r="K530" i="7" s="1"/>
  <c r="L530" i="7" s="1"/>
  <c r="J518" i="7"/>
  <c r="K518" i="7" s="1"/>
  <c r="L518" i="7" s="1"/>
  <c r="J506" i="7"/>
  <c r="K506" i="7" s="1"/>
  <c r="L506" i="7" s="1"/>
  <c r="J494" i="7"/>
  <c r="K494" i="7" s="1"/>
  <c r="L494" i="7" s="1"/>
  <c r="J482" i="7"/>
  <c r="K482" i="7" s="1"/>
  <c r="L482" i="7" s="1"/>
  <c r="J470" i="7"/>
  <c r="K470" i="7" s="1"/>
  <c r="L470" i="7" s="1"/>
  <c r="J458" i="7"/>
  <c r="K458" i="7" s="1"/>
  <c r="L458" i="7" s="1"/>
  <c r="J446" i="7"/>
  <c r="K446" i="7" s="1"/>
  <c r="L446" i="7" s="1"/>
  <c r="J434" i="7"/>
  <c r="K434" i="7" s="1"/>
  <c r="L434" i="7" s="1"/>
  <c r="J422" i="7"/>
  <c r="K422" i="7" s="1"/>
  <c r="L422" i="7" s="1"/>
  <c r="K410" i="7"/>
  <c r="L410" i="7" s="1"/>
  <c r="J398" i="7"/>
  <c r="K398" i="7" s="1"/>
  <c r="L398" i="7" s="1"/>
  <c r="J386" i="7"/>
  <c r="K386" i="7" s="1"/>
  <c r="L386" i="7" s="1"/>
  <c r="J374" i="7"/>
  <c r="K374" i="7" s="1"/>
  <c r="L374" i="7" s="1"/>
  <c r="J362" i="7"/>
  <c r="K362" i="7" s="1"/>
  <c r="L362" i="7" s="1"/>
  <c r="J350" i="7"/>
  <c r="K350" i="7" s="1"/>
  <c r="L350" i="7" s="1"/>
  <c r="J338" i="7"/>
  <c r="K338" i="7" s="1"/>
  <c r="L338" i="7" s="1"/>
  <c r="J326" i="7"/>
  <c r="K326" i="7" s="1"/>
  <c r="L326" i="7" s="1"/>
  <c r="J314" i="7"/>
  <c r="K314" i="7" s="1"/>
  <c r="L314" i="7" s="1"/>
  <c r="J302" i="7"/>
  <c r="K302" i="7" s="1"/>
  <c r="L302" i="7" s="1"/>
  <c r="J290" i="7"/>
  <c r="K290" i="7" s="1"/>
  <c r="L290" i="7" s="1"/>
  <c r="J278" i="7"/>
  <c r="K278" i="7" s="1"/>
  <c r="L278" i="7" s="1"/>
  <c r="J266" i="7"/>
  <c r="K266" i="7" s="1"/>
  <c r="L266" i="7" s="1"/>
  <c r="J254" i="7"/>
  <c r="K254" i="7" s="1"/>
  <c r="L254" i="7" s="1"/>
  <c r="J242" i="7"/>
  <c r="K242" i="7" s="1"/>
  <c r="L242" i="7" s="1"/>
  <c r="K230" i="7"/>
  <c r="L230" i="7" s="1"/>
  <c r="J230" i="7"/>
  <c r="J218" i="7"/>
  <c r="K218" i="7" s="1"/>
  <c r="L218" i="7" s="1"/>
  <c r="J206" i="7"/>
  <c r="K206" i="7" s="1"/>
  <c r="L206" i="7" s="1"/>
  <c r="J194" i="7"/>
  <c r="K194" i="7" s="1"/>
  <c r="L194" i="7" s="1"/>
  <c r="J182" i="7"/>
  <c r="K182" i="7" s="1"/>
  <c r="L182" i="7" s="1"/>
  <c r="J170" i="7"/>
  <c r="K170" i="7" s="1"/>
  <c r="L170" i="7" s="1"/>
  <c r="J158" i="7"/>
  <c r="K158" i="7" s="1"/>
  <c r="L158" i="7" s="1"/>
  <c r="J146" i="7"/>
  <c r="K146" i="7" s="1"/>
  <c r="L146" i="7" s="1"/>
  <c r="J134" i="7"/>
  <c r="K134" i="7" s="1"/>
  <c r="L134" i="7" s="1"/>
  <c r="K122" i="7"/>
  <c r="L122" i="7" s="1"/>
  <c r="J110" i="7"/>
  <c r="K110" i="7" s="1"/>
  <c r="L110" i="7" s="1"/>
  <c r="J98" i="7"/>
  <c r="K98" i="7" s="1"/>
  <c r="L98" i="7" s="1"/>
  <c r="J86" i="7"/>
  <c r="K86" i="7" s="1"/>
  <c r="L86" i="7" s="1"/>
  <c r="J74" i="7"/>
  <c r="K74" i="7" s="1"/>
  <c r="L74" i="7" s="1"/>
  <c r="J62" i="7"/>
  <c r="K62" i="7" s="1"/>
  <c r="L62" i="7" s="1"/>
  <c r="J50" i="7"/>
  <c r="K50" i="7" s="1"/>
  <c r="L50" i="7" s="1"/>
  <c r="J38" i="7"/>
  <c r="K38" i="7" s="1"/>
  <c r="L38" i="7" s="1"/>
  <c r="J26" i="7"/>
  <c r="K26" i="7" s="1"/>
  <c r="L26" i="7" s="1"/>
  <c r="J14" i="7"/>
  <c r="K14" i="7" s="1"/>
  <c r="L14" i="7" s="1"/>
  <c r="J1100" i="7"/>
  <c r="K1100" i="7" s="1"/>
  <c r="L1100" i="7" s="1"/>
  <c r="J1037" i="7"/>
  <c r="K1037" i="7" s="1"/>
  <c r="L1037" i="7" s="1"/>
  <c r="J965" i="7"/>
  <c r="K965" i="7" s="1"/>
  <c r="L965" i="7" s="1"/>
  <c r="J893" i="7"/>
  <c r="K893" i="7" s="1"/>
  <c r="L893" i="7" s="1"/>
  <c r="J821" i="7"/>
  <c r="K821" i="7" s="1"/>
  <c r="L821" i="7" s="1"/>
  <c r="J749" i="7"/>
  <c r="K749" i="7" s="1"/>
  <c r="L749" i="7" s="1"/>
  <c r="J677" i="7"/>
  <c r="K677" i="7" s="1"/>
  <c r="L677" i="7" s="1"/>
  <c r="J605" i="7"/>
  <c r="K605" i="7" s="1"/>
  <c r="L605" i="7" s="1"/>
  <c r="J521" i="7"/>
  <c r="K521" i="7" s="1"/>
  <c r="L521" i="7" s="1"/>
  <c r="J425" i="7"/>
  <c r="K425" i="7" s="1"/>
  <c r="L425" i="7" s="1"/>
  <c r="J291" i="7"/>
  <c r="K291" i="7" s="1"/>
  <c r="L291" i="7" s="1"/>
  <c r="K1023" i="7"/>
  <c r="L1023" i="7" s="1"/>
  <c r="K604" i="7"/>
  <c r="L604" i="7" s="1"/>
  <c r="J585" i="7"/>
  <c r="K585" i="7" s="1"/>
  <c r="L585" i="7" s="1"/>
  <c r="J573" i="7"/>
  <c r="K573" i="7" s="1"/>
  <c r="L573" i="7" s="1"/>
  <c r="J561" i="7"/>
  <c r="K561" i="7" s="1"/>
  <c r="L561" i="7" s="1"/>
  <c r="J549" i="7"/>
  <c r="K549" i="7" s="1"/>
  <c r="L549" i="7" s="1"/>
  <c r="J537" i="7"/>
  <c r="K537" i="7" s="1"/>
  <c r="L537" i="7" s="1"/>
  <c r="J525" i="7"/>
  <c r="K525" i="7" s="1"/>
  <c r="L525" i="7" s="1"/>
  <c r="J513" i="7"/>
  <c r="K513" i="7" s="1"/>
  <c r="L513" i="7" s="1"/>
  <c r="J501" i="7"/>
  <c r="K501" i="7" s="1"/>
  <c r="L501" i="7" s="1"/>
  <c r="J489" i="7"/>
  <c r="K489" i="7" s="1"/>
  <c r="L489" i="7" s="1"/>
  <c r="J477" i="7"/>
  <c r="K477" i="7" s="1"/>
  <c r="L477" i="7" s="1"/>
  <c r="J465" i="7"/>
  <c r="K465" i="7" s="1"/>
  <c r="L465" i="7" s="1"/>
  <c r="J453" i="7"/>
  <c r="K453" i="7" s="1"/>
  <c r="L453" i="7" s="1"/>
  <c r="J441" i="7"/>
  <c r="K441" i="7" s="1"/>
  <c r="L441" i="7" s="1"/>
  <c r="J429" i="7"/>
  <c r="K429" i="7" s="1"/>
  <c r="L429" i="7" s="1"/>
  <c r="J417" i="7"/>
  <c r="K417" i="7" s="1"/>
  <c r="L417" i="7" s="1"/>
  <c r="J405" i="7"/>
  <c r="K405" i="7" s="1"/>
  <c r="L405" i="7" s="1"/>
  <c r="J393" i="7"/>
  <c r="K393" i="7" s="1"/>
  <c r="L393" i="7" s="1"/>
  <c r="J381" i="7"/>
  <c r="K381" i="7" s="1"/>
  <c r="L381" i="7" s="1"/>
  <c r="J369" i="7"/>
  <c r="K369" i="7" s="1"/>
  <c r="L369" i="7" s="1"/>
  <c r="J345" i="7"/>
  <c r="K345" i="7" s="1"/>
  <c r="L345" i="7" s="1"/>
  <c r="J333" i="7"/>
  <c r="K333" i="7" s="1"/>
  <c r="L333" i="7" s="1"/>
  <c r="J321" i="7"/>
  <c r="K321" i="7" s="1"/>
  <c r="L321" i="7" s="1"/>
  <c r="J309" i="7"/>
  <c r="K309" i="7" s="1"/>
  <c r="L309" i="7" s="1"/>
  <c r="J297" i="7"/>
  <c r="K297" i="7" s="1"/>
  <c r="L297" i="7" s="1"/>
  <c r="J273" i="7"/>
  <c r="K273" i="7" s="1"/>
  <c r="L273" i="7" s="1"/>
  <c r="J261" i="7"/>
  <c r="K261" i="7" s="1"/>
  <c r="L261" i="7" s="1"/>
  <c r="J249" i="7"/>
  <c r="K249" i="7" s="1"/>
  <c r="L249" i="7" s="1"/>
  <c r="J225" i="7"/>
  <c r="K225" i="7" s="1"/>
  <c r="L225" i="7" s="1"/>
  <c r="J213" i="7"/>
  <c r="K213" i="7" s="1"/>
  <c r="L213" i="7" s="1"/>
  <c r="J201" i="7"/>
  <c r="K201" i="7" s="1"/>
  <c r="L201" i="7" s="1"/>
  <c r="J189" i="7"/>
  <c r="K189" i="7" s="1"/>
  <c r="L189" i="7" s="1"/>
  <c r="J177" i="7"/>
  <c r="K177" i="7" s="1"/>
  <c r="L177" i="7" s="1"/>
  <c r="J165" i="7"/>
  <c r="K165" i="7" s="1"/>
  <c r="L165" i="7" s="1"/>
  <c r="J141" i="7"/>
  <c r="K141" i="7" s="1"/>
  <c r="L141" i="7" s="1"/>
  <c r="J129" i="7"/>
  <c r="K129" i="7" s="1"/>
  <c r="L129" i="7" s="1"/>
  <c r="J93" i="7"/>
  <c r="K93" i="7" s="1"/>
  <c r="L93" i="7" s="1"/>
  <c r="J69" i="7"/>
  <c r="K69" i="7" s="1"/>
  <c r="L69" i="7" s="1"/>
  <c r="J33" i="7"/>
  <c r="K33" i="7" s="1"/>
  <c r="L33" i="7" s="1"/>
  <c r="J45" i="7"/>
  <c r="K45" i="7" s="1"/>
  <c r="L45" i="7" s="1"/>
  <c r="K548" i="7"/>
  <c r="L548" i="7" s="1"/>
  <c r="K536" i="7"/>
  <c r="L536" i="7" s="1"/>
  <c r="K476" i="7"/>
  <c r="L476" i="7" s="1"/>
  <c r="J428" i="7"/>
  <c r="K428" i="7" s="1"/>
  <c r="L428" i="7" s="1"/>
  <c r="J416" i="7"/>
  <c r="K416" i="7" s="1"/>
  <c r="L416" i="7" s="1"/>
  <c r="J404" i="7"/>
  <c r="K404" i="7" s="1"/>
  <c r="L404" i="7" s="1"/>
  <c r="J392" i="7"/>
  <c r="K392" i="7" s="1"/>
  <c r="L392" i="7" s="1"/>
  <c r="J380" i="7"/>
  <c r="K380" i="7" s="1"/>
  <c r="L380" i="7" s="1"/>
  <c r="J368" i="7"/>
  <c r="K368" i="7" s="1"/>
  <c r="L368" i="7" s="1"/>
  <c r="J356" i="7"/>
  <c r="K356" i="7" s="1"/>
  <c r="L356" i="7" s="1"/>
  <c r="J344" i="7"/>
  <c r="K344" i="7" s="1"/>
  <c r="L344" i="7" s="1"/>
  <c r="J332" i="7"/>
  <c r="K332" i="7" s="1"/>
  <c r="L332" i="7" s="1"/>
  <c r="J308" i="7"/>
  <c r="K308" i="7" s="1"/>
  <c r="L308" i="7" s="1"/>
  <c r="J296" i="7"/>
  <c r="K296" i="7" s="1"/>
  <c r="L296" i="7" s="1"/>
  <c r="J284" i="7"/>
  <c r="K284" i="7" s="1"/>
  <c r="L284" i="7" s="1"/>
  <c r="J260" i="7"/>
  <c r="K260" i="7" s="1"/>
  <c r="L260" i="7" s="1"/>
  <c r="J248" i="7"/>
  <c r="K248" i="7" s="1"/>
  <c r="L248" i="7" s="1"/>
  <c r="J236" i="7"/>
  <c r="K236" i="7" s="1"/>
  <c r="L236" i="7" s="1"/>
  <c r="J224" i="7"/>
  <c r="K224" i="7" s="1"/>
  <c r="L224" i="7" s="1"/>
  <c r="J212" i="7"/>
  <c r="K212" i="7" s="1"/>
  <c r="L212" i="7" s="1"/>
  <c r="J200" i="7"/>
  <c r="K200" i="7" s="1"/>
  <c r="L200" i="7" s="1"/>
  <c r="J188" i="7"/>
  <c r="K188" i="7" s="1"/>
  <c r="L188" i="7" s="1"/>
  <c r="J176" i="7"/>
  <c r="K176" i="7" s="1"/>
  <c r="L176" i="7" s="1"/>
  <c r="J164" i="7"/>
  <c r="K164" i="7" s="1"/>
  <c r="L164" i="7" s="1"/>
  <c r="J152" i="7"/>
  <c r="K152" i="7" s="1"/>
  <c r="L152" i="7" s="1"/>
  <c r="J140" i="7"/>
  <c r="K140" i="7" s="1"/>
  <c r="L140" i="7" s="1"/>
  <c r="J128" i="7"/>
  <c r="K128" i="7" s="1"/>
  <c r="L128" i="7" s="1"/>
  <c r="J92" i="7"/>
  <c r="K92" i="7" s="1"/>
  <c r="L92" i="7" s="1"/>
  <c r="J56" i="7"/>
  <c r="K56" i="7" s="1"/>
  <c r="L56" i="7" s="1"/>
  <c r="J44" i="7"/>
  <c r="K44" i="7" s="1"/>
  <c r="L44" i="7" s="1"/>
  <c r="J8" i="7"/>
  <c r="K8" i="7" s="1"/>
  <c r="L8" i="7" s="1"/>
  <c r="J488" i="7"/>
  <c r="K488" i="7" s="1"/>
  <c r="L488" i="7" s="1"/>
  <c r="J440" i="7"/>
  <c r="K440" i="7" s="1"/>
  <c r="L440" i="7" s="1"/>
  <c r="J144" i="7"/>
  <c r="K144" i="7" s="1"/>
  <c r="L144" i="7" s="1"/>
  <c r="J117" i="7"/>
  <c r="K117" i="7" s="1"/>
  <c r="L117" i="7" s="1"/>
  <c r="J81" i="7"/>
  <c r="K81" i="7" s="1"/>
  <c r="L81" i="7" s="1"/>
  <c r="K320" i="7"/>
  <c r="L320" i="7" s="1"/>
  <c r="K162" i="7"/>
  <c r="L162" i="7" s="1"/>
  <c r="J499" i="7"/>
  <c r="K499" i="7" s="1"/>
  <c r="L499" i="7" s="1"/>
  <c r="J475" i="7"/>
  <c r="K475" i="7" s="1"/>
  <c r="L475" i="7" s="1"/>
  <c r="J463" i="7"/>
  <c r="K463" i="7" s="1"/>
  <c r="L463" i="7" s="1"/>
  <c r="J451" i="7"/>
  <c r="K451" i="7" s="1"/>
  <c r="L451" i="7" s="1"/>
  <c r="J439" i="7"/>
  <c r="K439" i="7" s="1"/>
  <c r="L439" i="7" s="1"/>
  <c r="J427" i="7"/>
  <c r="K427" i="7" s="1"/>
  <c r="L427" i="7" s="1"/>
  <c r="J403" i="7"/>
  <c r="K403" i="7" s="1"/>
  <c r="L403" i="7" s="1"/>
  <c r="J367" i="7"/>
  <c r="K367" i="7" s="1"/>
  <c r="L367" i="7" s="1"/>
  <c r="J355" i="7"/>
  <c r="K355" i="7" s="1"/>
  <c r="L355" i="7" s="1"/>
  <c r="J343" i="7"/>
  <c r="K343" i="7" s="1"/>
  <c r="L343" i="7" s="1"/>
  <c r="J331" i="7"/>
  <c r="K331" i="7" s="1"/>
  <c r="L331" i="7" s="1"/>
  <c r="J319" i="7"/>
  <c r="K319" i="7" s="1"/>
  <c r="L319" i="7" s="1"/>
  <c r="J307" i="7"/>
  <c r="K307" i="7" s="1"/>
  <c r="L307" i="7" s="1"/>
  <c r="J295" i="7"/>
  <c r="K295" i="7" s="1"/>
  <c r="L295" i="7" s="1"/>
  <c r="J283" i="7"/>
  <c r="K283" i="7" s="1"/>
  <c r="L283" i="7" s="1"/>
  <c r="J259" i="7"/>
  <c r="K259" i="7" s="1"/>
  <c r="L259" i="7" s="1"/>
  <c r="J247" i="7"/>
  <c r="K247" i="7" s="1"/>
  <c r="L247" i="7" s="1"/>
  <c r="J235" i="7"/>
  <c r="K235" i="7" s="1"/>
  <c r="L235" i="7" s="1"/>
  <c r="J223" i="7"/>
  <c r="K223" i="7" s="1"/>
  <c r="L223" i="7" s="1"/>
  <c r="J211" i="7"/>
  <c r="K211" i="7" s="1"/>
  <c r="L211" i="7" s="1"/>
  <c r="J199" i="7"/>
  <c r="K199" i="7" s="1"/>
  <c r="L199" i="7" s="1"/>
  <c r="J187" i="7"/>
  <c r="K187" i="7" s="1"/>
  <c r="L187" i="7" s="1"/>
  <c r="J175" i="7"/>
  <c r="K175" i="7" s="1"/>
  <c r="L175" i="7" s="1"/>
  <c r="J163" i="7"/>
  <c r="K163" i="7" s="1"/>
  <c r="L163" i="7" s="1"/>
  <c r="J151" i="7"/>
  <c r="K151" i="7" s="1"/>
  <c r="L151" i="7" s="1"/>
  <c r="J139" i="7"/>
  <c r="K139" i="7" s="1"/>
  <c r="L139" i="7" s="1"/>
  <c r="J127" i="7"/>
  <c r="K127" i="7" s="1"/>
  <c r="L127" i="7" s="1"/>
  <c r="J115" i="7"/>
  <c r="K115" i="7" s="1"/>
  <c r="L115" i="7" s="1"/>
  <c r="J79" i="7"/>
  <c r="K79" i="7" s="1"/>
  <c r="L79" i="7" s="1"/>
  <c r="J55" i="7"/>
  <c r="K55" i="7" s="1"/>
  <c r="L55" i="7" s="1"/>
  <c r="K43" i="7"/>
  <c r="L43" i="7" s="1"/>
  <c r="J19" i="7"/>
  <c r="K19" i="7" s="1"/>
  <c r="L19" i="7" s="1"/>
  <c r="K7" i="7"/>
  <c r="L7" i="7" s="1"/>
  <c r="J560" i="7"/>
  <c r="K560" i="7" s="1"/>
  <c r="L560" i="7" s="1"/>
  <c r="J116" i="7"/>
  <c r="K116" i="7" s="1"/>
  <c r="L116" i="7" s="1"/>
  <c r="J80" i="7"/>
  <c r="K80" i="7" s="1"/>
  <c r="L80" i="7" s="1"/>
  <c r="K873" i="7"/>
  <c r="L873" i="7" s="1"/>
  <c r="K450" i="7"/>
  <c r="L450" i="7" s="1"/>
  <c r="K153" i="7"/>
  <c r="L153" i="7" s="1"/>
  <c r="K438" i="7"/>
  <c r="L438" i="7" s="1"/>
  <c r="K426" i="7"/>
  <c r="L426" i="7" s="1"/>
  <c r="K402" i="7"/>
  <c r="L402" i="7" s="1"/>
  <c r="J126" i="7"/>
  <c r="K126" i="7" s="1"/>
  <c r="L126" i="7" s="1"/>
  <c r="J102" i="7"/>
  <c r="K102" i="7" s="1"/>
  <c r="L102" i="7" s="1"/>
  <c r="K90" i="7"/>
  <c r="L90" i="7" s="1"/>
  <c r="J78" i="7"/>
  <c r="K78" i="7" s="1"/>
  <c r="L78" i="7" s="1"/>
  <c r="K42" i="7"/>
  <c r="L42" i="7" s="1"/>
  <c r="J30" i="7"/>
  <c r="K30" i="7" s="1"/>
  <c r="L30" i="7" s="1"/>
  <c r="J18" i="7"/>
  <c r="K18" i="7" s="1"/>
  <c r="L18" i="7" s="1"/>
  <c r="K6" i="7"/>
  <c r="L6" i="7" s="1"/>
  <c r="J378" i="7"/>
  <c r="K378" i="7" s="1"/>
  <c r="L378" i="7" s="1"/>
  <c r="J354" i="7"/>
  <c r="K354" i="7" s="1"/>
  <c r="L354" i="7" s="1"/>
  <c r="J330" i="7"/>
  <c r="K330" i="7" s="1"/>
  <c r="L330" i="7" s="1"/>
  <c r="J306" i="7"/>
  <c r="K306" i="7" s="1"/>
  <c r="L306" i="7" s="1"/>
  <c r="J282" i="7"/>
  <c r="K282" i="7" s="1"/>
  <c r="L282" i="7" s="1"/>
  <c r="J258" i="7"/>
  <c r="K258" i="7" s="1"/>
  <c r="L258" i="7" s="1"/>
  <c r="J234" i="7"/>
  <c r="K234" i="7" s="1"/>
  <c r="L234" i="7" s="1"/>
  <c r="J210" i="7"/>
  <c r="K210" i="7" s="1"/>
  <c r="L210" i="7" s="1"/>
  <c r="J186" i="7"/>
  <c r="K186" i="7" s="1"/>
  <c r="L186" i="7" s="1"/>
  <c r="J138" i="7"/>
  <c r="K138" i="7" s="1"/>
  <c r="L138" i="7" s="1"/>
  <c r="J32" i="7"/>
  <c r="K32" i="7" s="1"/>
  <c r="L32" i="7" s="1"/>
  <c r="J572" i="7"/>
  <c r="K572" i="7" s="1"/>
  <c r="L572" i="7" s="1"/>
  <c r="J500" i="7"/>
  <c r="K500" i="7" s="1"/>
  <c r="L500" i="7" s="1"/>
  <c r="J452" i="7"/>
  <c r="K452" i="7" s="1"/>
  <c r="L452" i="7" s="1"/>
  <c r="J31" i="7"/>
  <c r="K31" i="7" s="1"/>
  <c r="L31" i="7" s="1"/>
  <c r="K777" i="7"/>
  <c r="L777" i="7" s="1"/>
  <c r="K285" i="7"/>
  <c r="L285" i="7" s="1"/>
  <c r="K114" i="7"/>
  <c r="L114" i="7" s="1"/>
  <c r="J104" i="7"/>
  <c r="K104" i="7" s="1"/>
  <c r="L104" i="7" s="1"/>
  <c r="J68" i="7"/>
  <c r="K68" i="7" s="1"/>
  <c r="L68" i="7" s="1"/>
  <c r="K272" i="7"/>
  <c r="L272" i="7" s="1"/>
  <c r="K105" i="7"/>
  <c r="L105" i="7" s="1"/>
  <c r="K195" i="7"/>
  <c r="L195" i="7" s="1"/>
  <c r="K183" i="7"/>
  <c r="L183" i="7" s="1"/>
  <c r="K171" i="7"/>
  <c r="L171" i="7" s="1"/>
  <c r="K159" i="7"/>
  <c r="L159" i="7" s="1"/>
  <c r="K147" i="7"/>
  <c r="L147" i="7" s="1"/>
  <c r="K135" i="7"/>
  <c r="L135" i="7" s="1"/>
  <c r="J123" i="7"/>
  <c r="K123" i="7" s="1"/>
  <c r="L123" i="7" s="1"/>
  <c r="J111" i="7"/>
  <c r="K111" i="7" s="1"/>
  <c r="L111" i="7" s="1"/>
  <c r="J99" i="7"/>
  <c r="K99" i="7" s="1"/>
  <c r="L99" i="7" s="1"/>
  <c r="J87" i="7"/>
  <c r="K87" i="7" s="1"/>
  <c r="L87" i="7" s="1"/>
  <c r="J75" i="7"/>
  <c r="K75" i="7" s="1"/>
  <c r="L75" i="7" s="1"/>
  <c r="J63" i="7"/>
  <c r="K63" i="7" s="1"/>
  <c r="L63" i="7" s="1"/>
  <c r="J51" i="7"/>
  <c r="K51" i="7" s="1"/>
  <c r="L51" i="7" s="1"/>
  <c r="J39" i="7"/>
  <c r="K39" i="7" s="1"/>
  <c r="L39" i="7" s="1"/>
  <c r="J27" i="7"/>
  <c r="K27" i="7" s="1"/>
  <c r="L27" i="7" s="1"/>
  <c r="J15" i="7"/>
  <c r="K15" i="7" s="1"/>
  <c r="L15" i="7" s="1"/>
  <c r="J584" i="7"/>
  <c r="K584" i="7" s="1"/>
  <c r="L584" i="7" s="1"/>
  <c r="J512" i="7"/>
  <c r="K512" i="7" s="1"/>
  <c r="L512" i="7" s="1"/>
  <c r="J414" i="7"/>
  <c r="K414" i="7" s="1"/>
  <c r="L414" i="7" s="1"/>
  <c r="J103" i="7"/>
  <c r="K103" i="7" s="1"/>
  <c r="L103" i="7" s="1"/>
  <c r="J67" i="7"/>
  <c r="K67" i="7" s="1"/>
  <c r="L67" i="7" s="1"/>
  <c r="K415" i="7"/>
  <c r="L415" i="7" s="1"/>
  <c r="K271" i="7"/>
  <c r="L271" i="7" s="1"/>
  <c r="K96" i="7"/>
  <c r="L96" i="7" s="1"/>
  <c r="J897" i="7"/>
  <c r="K897" i="7" s="1"/>
  <c r="L897" i="7" s="1"/>
  <c r="J861" i="7"/>
  <c r="K861" i="7" s="1"/>
  <c r="L861" i="7" s="1"/>
  <c r="J849" i="7"/>
  <c r="K849" i="7" s="1"/>
  <c r="L849" i="7" s="1"/>
  <c r="J837" i="7"/>
  <c r="K837" i="7" s="1"/>
  <c r="L837" i="7" s="1"/>
  <c r="J825" i="7"/>
  <c r="K825" i="7" s="1"/>
  <c r="L825" i="7" s="1"/>
  <c r="J801" i="7"/>
  <c r="K801" i="7" s="1"/>
  <c r="L801" i="7" s="1"/>
  <c r="J789" i="7"/>
  <c r="K789" i="7" s="1"/>
  <c r="L789" i="7" s="1"/>
  <c r="J765" i="7"/>
  <c r="K765" i="7" s="1"/>
  <c r="L765" i="7" s="1"/>
  <c r="J753" i="7"/>
  <c r="K753" i="7" s="1"/>
  <c r="L753" i="7" s="1"/>
  <c r="J741" i="7"/>
  <c r="K741" i="7" s="1"/>
  <c r="L741" i="7" s="1"/>
  <c r="J729" i="7"/>
  <c r="K729" i="7" s="1"/>
  <c r="L729" i="7" s="1"/>
  <c r="J717" i="7"/>
  <c r="K717" i="7" s="1"/>
  <c r="L717" i="7" s="1"/>
  <c r="J705" i="7"/>
  <c r="K705" i="7" s="1"/>
  <c r="L705" i="7" s="1"/>
  <c r="J693" i="7"/>
  <c r="K693" i="7" s="1"/>
  <c r="L693" i="7" s="1"/>
  <c r="J681" i="7"/>
  <c r="K681" i="7" s="1"/>
  <c r="L681" i="7" s="1"/>
  <c r="J669" i="7"/>
  <c r="K669" i="7" s="1"/>
  <c r="L669" i="7" s="1"/>
  <c r="J657" i="7"/>
  <c r="K657" i="7" s="1"/>
  <c r="L657" i="7" s="1"/>
  <c r="J645" i="7"/>
  <c r="K645" i="7" s="1"/>
  <c r="L645" i="7" s="1"/>
  <c r="J633" i="7"/>
  <c r="K633" i="7" s="1"/>
  <c r="L633" i="7" s="1"/>
  <c r="J621" i="7"/>
  <c r="K621" i="7" s="1"/>
  <c r="L621" i="7" s="1"/>
  <c r="J609" i="7"/>
  <c r="K609" i="7" s="1"/>
  <c r="L609" i="7" s="1"/>
  <c r="J597" i="7"/>
  <c r="K597" i="7" s="1"/>
  <c r="L597" i="7" s="1"/>
  <c r="J511" i="7"/>
  <c r="K511" i="7" s="1"/>
  <c r="L511" i="7" s="1"/>
  <c r="J464" i="7"/>
  <c r="K464" i="7" s="1"/>
  <c r="L464" i="7" s="1"/>
  <c r="J156" i="7"/>
  <c r="K156" i="7" s="1"/>
  <c r="L156" i="7" s="1"/>
  <c r="J21" i="7"/>
  <c r="K21" i="7" s="1"/>
  <c r="L21" i="7" s="1"/>
  <c r="K391" i="7"/>
  <c r="L391" i="7" s="1"/>
  <c r="K66" i="7"/>
  <c r="L66" i="7" s="1"/>
  <c r="J944" i="7"/>
  <c r="K944" i="7" s="1"/>
  <c r="L944" i="7" s="1"/>
  <c r="J932" i="7"/>
  <c r="K932" i="7" s="1"/>
  <c r="L932" i="7" s="1"/>
  <c r="J920" i="7"/>
  <c r="K920" i="7" s="1"/>
  <c r="L920" i="7" s="1"/>
  <c r="J908" i="7"/>
  <c r="K908" i="7" s="1"/>
  <c r="L908" i="7" s="1"/>
  <c r="J896" i="7"/>
  <c r="K896" i="7" s="1"/>
  <c r="L896" i="7" s="1"/>
  <c r="J884" i="7"/>
  <c r="K884" i="7" s="1"/>
  <c r="L884" i="7" s="1"/>
  <c r="J872" i="7"/>
  <c r="K872" i="7" s="1"/>
  <c r="L872" i="7" s="1"/>
  <c r="J860" i="7"/>
  <c r="K860" i="7" s="1"/>
  <c r="L860" i="7" s="1"/>
  <c r="J848" i="7"/>
  <c r="K848" i="7" s="1"/>
  <c r="L848" i="7" s="1"/>
  <c r="J836" i="7"/>
  <c r="K836" i="7" s="1"/>
  <c r="L836" i="7" s="1"/>
  <c r="J824" i="7"/>
  <c r="K824" i="7" s="1"/>
  <c r="L824" i="7" s="1"/>
  <c r="J812" i="7"/>
  <c r="K812" i="7" s="1"/>
  <c r="L812" i="7" s="1"/>
  <c r="J800" i="7"/>
  <c r="K800" i="7" s="1"/>
  <c r="L800" i="7" s="1"/>
  <c r="J788" i="7"/>
  <c r="K788" i="7" s="1"/>
  <c r="L788" i="7" s="1"/>
  <c r="J776" i="7"/>
  <c r="K776" i="7" s="1"/>
  <c r="L776" i="7" s="1"/>
  <c r="J764" i="7"/>
  <c r="K764" i="7" s="1"/>
  <c r="L764" i="7" s="1"/>
  <c r="J752" i="7"/>
  <c r="K752" i="7" s="1"/>
  <c r="L752" i="7" s="1"/>
  <c r="J740" i="7"/>
  <c r="K740" i="7" s="1"/>
  <c r="L740" i="7" s="1"/>
  <c r="J728" i="7"/>
  <c r="K728" i="7" s="1"/>
  <c r="L728" i="7" s="1"/>
  <c r="J716" i="7"/>
  <c r="K716" i="7" s="1"/>
  <c r="L716" i="7" s="1"/>
  <c r="J704" i="7"/>
  <c r="K704" i="7" s="1"/>
  <c r="L704" i="7" s="1"/>
  <c r="J692" i="7"/>
  <c r="K692" i="7" s="1"/>
  <c r="L692" i="7" s="1"/>
  <c r="J680" i="7"/>
  <c r="K680" i="7" s="1"/>
  <c r="L680" i="7" s="1"/>
  <c r="J668" i="7"/>
  <c r="K668" i="7" s="1"/>
  <c r="L668" i="7" s="1"/>
  <c r="J656" i="7"/>
  <c r="K656" i="7" s="1"/>
  <c r="L656" i="7" s="1"/>
  <c r="J644" i="7"/>
  <c r="K644" i="7" s="1"/>
  <c r="L644" i="7" s="1"/>
  <c r="J632" i="7"/>
  <c r="K632" i="7" s="1"/>
  <c r="L632" i="7" s="1"/>
  <c r="J620" i="7"/>
  <c r="K620" i="7" s="1"/>
  <c r="L620" i="7" s="1"/>
  <c r="J608" i="7"/>
  <c r="K608" i="7" s="1"/>
  <c r="L608" i="7" s="1"/>
  <c r="J596" i="7"/>
  <c r="K596" i="7" s="1"/>
  <c r="L596" i="7" s="1"/>
  <c r="J524" i="7"/>
  <c r="K524" i="7" s="1"/>
  <c r="L524" i="7" s="1"/>
  <c r="J20" i="7"/>
  <c r="K20" i="7" s="1"/>
  <c r="L20" i="7" s="1"/>
  <c r="K379" i="7"/>
  <c r="L379" i="7" s="1"/>
  <c r="K237" i="7"/>
  <c r="L237" i="7" s="1"/>
  <c r="K57" i="7"/>
  <c r="L57" i="7" s="1"/>
  <c r="J132" i="7"/>
  <c r="K132" i="7" s="1"/>
  <c r="L132" i="7" s="1"/>
  <c r="J120" i="7"/>
  <c r="K120" i="7" s="1"/>
  <c r="L120" i="7" s="1"/>
  <c r="J108" i="7"/>
  <c r="K108" i="7" s="1"/>
  <c r="L108" i="7" s="1"/>
  <c r="J84" i="7"/>
  <c r="K84" i="7"/>
  <c r="L84" i="7" s="1"/>
  <c r="J72" i="7"/>
  <c r="K72" i="7" s="1"/>
  <c r="L72" i="7" s="1"/>
  <c r="J60" i="7"/>
  <c r="K60" i="7" s="1"/>
  <c r="L60" i="7" s="1"/>
  <c r="J48" i="7"/>
  <c r="K48" i="7" s="1"/>
  <c r="L48" i="7" s="1"/>
  <c r="J36" i="7"/>
  <c r="K36" i="7" s="1"/>
  <c r="L36" i="7" s="1"/>
  <c r="J24" i="7"/>
  <c r="K24" i="7" s="1"/>
  <c r="L24" i="7" s="1"/>
  <c r="J12" i="7"/>
  <c r="K12" i="7" s="1"/>
  <c r="L12" i="7" s="1"/>
  <c r="J523" i="7"/>
  <c r="K523" i="7" s="1"/>
  <c r="L523" i="7" s="1"/>
  <c r="J390" i="7"/>
  <c r="K390" i="7" s="1"/>
  <c r="L390" i="7" s="1"/>
  <c r="J366" i="7"/>
  <c r="K366" i="7" s="1"/>
  <c r="L366" i="7" s="1"/>
  <c r="J342" i="7"/>
  <c r="K342" i="7" s="1"/>
  <c r="L342" i="7" s="1"/>
  <c r="J318" i="7"/>
  <c r="K318" i="7" s="1"/>
  <c r="L318" i="7" s="1"/>
  <c r="J294" i="7"/>
  <c r="K294" i="7" s="1"/>
  <c r="L294" i="7" s="1"/>
  <c r="J270" i="7"/>
  <c r="K270" i="7" s="1"/>
  <c r="L270" i="7" s="1"/>
  <c r="J246" i="7"/>
  <c r="K246" i="7" s="1"/>
  <c r="L246" i="7" s="1"/>
  <c r="J222" i="7"/>
  <c r="K222" i="7" s="1"/>
  <c r="L222" i="7" s="1"/>
  <c r="J198" i="7"/>
  <c r="K198" i="7" s="1"/>
  <c r="L198" i="7" s="1"/>
  <c r="J174" i="7"/>
  <c r="K174" i="7" s="1"/>
  <c r="L174" i="7" s="1"/>
  <c r="J150" i="7"/>
  <c r="K150" i="7" s="1"/>
  <c r="L150" i="7" s="1"/>
  <c r="J91" i="7"/>
  <c r="K91" i="7" s="1"/>
  <c r="L91" i="7" s="1"/>
  <c r="J54" i="7"/>
  <c r="K54" i="7" s="1"/>
  <c r="L54" i="7" s="1"/>
  <c r="C319" i="10"/>
  <c r="D319" i="10" s="1"/>
  <c r="D315" i="10"/>
  <c r="D193" i="10"/>
  <c r="D224" i="10"/>
  <c r="D253" i="10"/>
  <c r="C344" i="10"/>
  <c r="D344" i="10" s="1"/>
  <c r="C308" i="10"/>
  <c r="D308" i="10" s="1"/>
  <c r="C260" i="10"/>
  <c r="D260" i="10" s="1"/>
  <c r="C248" i="10"/>
  <c r="D248" i="10" s="1"/>
  <c r="C200" i="10"/>
  <c r="D200" i="10" s="1"/>
  <c r="C188" i="10"/>
  <c r="D188" i="10" s="1"/>
  <c r="C140" i="10"/>
  <c r="D140" i="10" s="1"/>
  <c r="C80" i="10"/>
  <c r="D80" i="10" s="1"/>
  <c r="C32" i="10"/>
  <c r="D32" i="10" s="1"/>
  <c r="C20" i="10"/>
  <c r="D20" i="10" s="1"/>
  <c r="D27" i="10"/>
  <c r="D195" i="10"/>
  <c r="D255" i="10"/>
  <c r="D337" i="10"/>
  <c r="D15" i="10"/>
  <c r="D181" i="10"/>
  <c r="D243" i="10"/>
  <c r="D303" i="10"/>
  <c r="D121" i="10"/>
  <c r="D169" i="10"/>
  <c r="D183" i="10"/>
  <c r="D229" i="10"/>
  <c r="D361" i="10"/>
  <c r="D123" i="10"/>
  <c r="D171" i="10"/>
  <c r="D231" i="10"/>
  <c r="D363" i="10"/>
  <c r="C339" i="10"/>
  <c r="D339" i="10" s="1"/>
  <c r="C327" i="10"/>
  <c r="D327" i="10" s="1"/>
  <c r="C291" i="10"/>
  <c r="D291" i="10" s="1"/>
  <c r="C279" i="10"/>
  <c r="D279" i="10" s="1"/>
  <c r="C267" i="10"/>
  <c r="D267" i="10" s="1"/>
  <c r="C219" i="10"/>
  <c r="D219" i="10" s="1"/>
  <c r="C159" i="10"/>
  <c r="D159" i="10" s="1"/>
  <c r="C111" i="10"/>
  <c r="D111" i="10" s="1"/>
  <c r="C39" i="10"/>
  <c r="D39" i="10" s="1"/>
  <c r="D157" i="10"/>
  <c r="D217" i="10"/>
  <c r="D289" i="10"/>
  <c r="C98" i="10"/>
  <c r="D98" i="10" s="1"/>
  <c r="D277" i="10"/>
  <c r="D325" i="10"/>
  <c r="D146" i="10"/>
  <c r="D366" i="10"/>
  <c r="D129" i="10"/>
  <c r="D201" i="10"/>
  <c r="D249" i="10"/>
  <c r="D358" i="10"/>
  <c r="D278" i="10"/>
  <c r="D314" i="10"/>
  <c r="D341" i="10"/>
  <c r="D350" i="10"/>
  <c r="D306" i="10"/>
  <c r="D351" i="10"/>
  <c r="D141" i="10"/>
  <c r="D194" i="10"/>
  <c r="D213" i="10"/>
  <c r="D242" i="10"/>
  <c r="D261" i="10"/>
  <c r="D297" i="10"/>
  <c r="D333" i="10"/>
  <c r="D290" i="10"/>
  <c r="D326" i="10"/>
  <c r="D353" i="10"/>
  <c r="D362" i="10"/>
  <c r="D206" i="10"/>
  <c r="D225" i="10"/>
  <c r="D254" i="10"/>
  <c r="D153" i="10"/>
  <c r="D273" i="10"/>
  <c r="D309" i="10"/>
  <c r="D345" i="10"/>
  <c r="D189" i="10"/>
  <c r="D237" i="10"/>
  <c r="D266" i="10"/>
  <c r="D302" i="10"/>
  <c r="D338" i="10"/>
  <c r="D365" i="10"/>
  <c r="H3" i="10"/>
  <c r="F4" i="10" s="1"/>
  <c r="D3" i="10"/>
  <c r="E3" i="10" s="1"/>
  <c r="E4" i="10" s="1"/>
  <c r="E5" i="10" s="1"/>
  <c r="E6" i="10" s="1"/>
  <c r="E7" i="10" s="1"/>
  <c r="E8" i="10" s="1"/>
  <c r="E9" i="10" s="1"/>
  <c r="E10" i="10" s="1"/>
  <c r="E11" i="10" s="1"/>
  <c r="E12" i="10" s="1"/>
  <c r="E13" i="10" s="1"/>
  <c r="E14" i="10" s="1"/>
  <c r="E15" i="10" s="1"/>
  <c r="E16" i="10" s="1"/>
  <c r="E17" i="10" s="1"/>
  <c r="E18" i="10" s="1"/>
  <c r="E19" i="10" s="1"/>
  <c r="D25" i="10"/>
  <c r="D37" i="10"/>
  <c r="D49" i="10"/>
  <c r="D61" i="10"/>
  <c r="D73" i="10"/>
  <c r="D85" i="10"/>
  <c r="D97" i="10"/>
  <c r="D109" i="10"/>
  <c r="D134" i="10"/>
  <c r="D294" i="10"/>
  <c r="D51" i="10"/>
  <c r="D63" i="10"/>
  <c r="D75" i="10"/>
  <c r="D87" i="10"/>
  <c r="D99" i="10"/>
  <c r="D158" i="10"/>
  <c r="D170" i="10"/>
  <c r="D318" i="10"/>
  <c r="D135" i="10"/>
  <c r="D182" i="10"/>
  <c r="D207" i="10"/>
  <c r="D342" i="10"/>
  <c r="D138" i="10"/>
  <c r="D147" i="10"/>
  <c r="D150" i="10"/>
  <c r="D162" i="10"/>
  <c r="D198" i="10"/>
  <c r="D57" i="10"/>
  <c r="D81" i="10"/>
  <c r="D186" i="10"/>
  <c r="D330" i="10"/>
  <c r="D270" i="10"/>
  <c r="D293" i="10"/>
  <c r="D305" i="10"/>
  <c r="D317" i="10"/>
  <c r="D329" i="10"/>
  <c r="D218" i="10"/>
  <c r="D230" i="10"/>
  <c r="L750" i="7" l="1"/>
  <c r="O750" i="7"/>
  <c r="P750" i="7" s="1"/>
  <c r="O194" i="7"/>
  <c r="P194" i="7" s="1"/>
  <c r="O75" i="7"/>
  <c r="P75" i="7" s="1"/>
  <c r="O506" i="7"/>
  <c r="P506" i="7" s="1"/>
  <c r="O446" i="7"/>
  <c r="P446" i="7" s="1"/>
  <c r="O314" i="7"/>
  <c r="P314" i="7" s="1"/>
  <c r="O326" i="7"/>
  <c r="P326" i="7" s="1"/>
  <c r="O470" i="7"/>
  <c r="P470" i="7" s="1"/>
  <c r="O423" i="7"/>
  <c r="P423" i="7" s="1"/>
  <c r="O362" i="7"/>
  <c r="P362" i="7" s="1"/>
  <c r="O590" i="7"/>
  <c r="P590" i="7" s="1"/>
  <c r="O374" i="7"/>
  <c r="P374" i="7" s="1"/>
  <c r="O231" i="7"/>
  <c r="P231" i="7" s="1"/>
  <c r="O614" i="7"/>
  <c r="P614" i="7" s="1"/>
  <c r="O759" i="7"/>
  <c r="P759" i="7" s="1"/>
  <c r="O50" i="7"/>
  <c r="P50" i="7" s="1"/>
  <c r="O363" i="7"/>
  <c r="P363" i="7" s="1"/>
  <c r="O158" i="7"/>
  <c r="P158" i="7" s="1"/>
  <c r="O842" i="7"/>
  <c r="P842" i="7" s="1"/>
  <c r="O62" i="7"/>
  <c r="P62" i="7" s="1"/>
  <c r="O290" i="7"/>
  <c r="P290" i="7" s="1"/>
  <c r="O591" i="7"/>
  <c r="P591" i="7" s="1"/>
  <c r="O770" i="7"/>
  <c r="P770" i="7" s="1"/>
  <c r="O495" i="7"/>
  <c r="P495" i="7" s="1"/>
  <c r="O640" i="7"/>
  <c r="P640" i="7" s="1"/>
  <c r="O189" i="7"/>
  <c r="P189" i="7" s="1"/>
  <c r="O214" i="7"/>
  <c r="P214" i="7" s="1"/>
  <c r="O1040" i="7"/>
  <c r="P1040" i="7" s="1"/>
  <c r="O838" i="7"/>
  <c r="P838" i="7" s="1"/>
  <c r="O745" i="7"/>
  <c r="P745" i="7" s="1"/>
  <c r="O987" i="7"/>
  <c r="P987" i="7" s="1"/>
  <c r="O1013" i="7"/>
  <c r="P1013" i="7" s="1"/>
  <c r="O906" i="7"/>
  <c r="P906" i="7" s="1"/>
  <c r="O806" i="7"/>
  <c r="P806" i="7" s="1"/>
  <c r="O434" i="7"/>
  <c r="P434" i="7" s="1"/>
  <c r="O782" i="7"/>
  <c r="P782" i="7" s="1"/>
  <c r="O974" i="7"/>
  <c r="P974" i="7" s="1"/>
  <c r="O585" i="7"/>
  <c r="P585" i="7" s="1"/>
  <c r="O123" i="7"/>
  <c r="P123" i="7" s="1"/>
  <c r="O411" i="7"/>
  <c r="P411" i="7" s="1"/>
  <c r="O507" i="7"/>
  <c r="P507" i="7" s="1"/>
  <c r="O699" i="7"/>
  <c r="P699" i="7" s="1"/>
  <c r="O807" i="7"/>
  <c r="P807" i="7" s="1"/>
  <c r="O112" i="7"/>
  <c r="P112" i="7" s="1"/>
  <c r="O220" i="7"/>
  <c r="P220" i="7" s="1"/>
  <c r="O544" i="7"/>
  <c r="P544" i="7" s="1"/>
  <c r="O652" i="7"/>
  <c r="P652" i="7" s="1"/>
  <c r="O772" i="7"/>
  <c r="P772" i="7" s="1"/>
  <c r="O41" i="7"/>
  <c r="P41" i="7" s="1"/>
  <c r="O521" i="7"/>
  <c r="P521" i="7" s="1"/>
  <c r="O56" i="7"/>
  <c r="P56" i="7" s="1"/>
  <c r="O176" i="7"/>
  <c r="P176" i="7" s="1"/>
  <c r="O81" i="7"/>
  <c r="P81" i="7" s="1"/>
  <c r="O70" i="7"/>
  <c r="P70" i="7" s="1"/>
  <c r="O346" i="7"/>
  <c r="P346" i="7" s="1"/>
  <c r="O466" i="7"/>
  <c r="P466" i="7" s="1"/>
  <c r="O935" i="7"/>
  <c r="P935" i="7" s="1"/>
  <c r="O324" i="7"/>
  <c r="P324" i="7" s="1"/>
  <c r="O637" i="7"/>
  <c r="P637" i="7" s="1"/>
  <c r="O985" i="7"/>
  <c r="P985" i="7" s="1"/>
  <c r="O1083" i="7"/>
  <c r="P1083" i="7" s="1"/>
  <c r="O905" i="7"/>
  <c r="P905" i="7" s="1"/>
  <c r="O918" i="7"/>
  <c r="P918" i="7" s="1"/>
  <c r="O1050" i="7"/>
  <c r="P1050" i="7" s="1"/>
  <c r="O1003" i="7"/>
  <c r="P1003" i="7" s="1"/>
  <c r="O38" i="7"/>
  <c r="P38" i="7" s="1"/>
  <c r="O111" i="7"/>
  <c r="P111" i="7" s="1"/>
  <c r="O795" i="7"/>
  <c r="P795" i="7" s="1"/>
  <c r="O187" i="7"/>
  <c r="P187" i="7" s="1"/>
  <c r="O146" i="7"/>
  <c r="P146" i="7" s="1"/>
  <c r="O338" i="7"/>
  <c r="P338" i="7" s="1"/>
  <c r="O530" i="7"/>
  <c r="P530" i="7" s="1"/>
  <c r="O626" i="7"/>
  <c r="P626" i="7" s="1"/>
  <c r="O794" i="7"/>
  <c r="P794" i="7" s="1"/>
  <c r="O998" i="7"/>
  <c r="P998" i="7" s="1"/>
  <c r="O15" i="7"/>
  <c r="P15" i="7" s="1"/>
  <c r="O135" i="7"/>
  <c r="P135" i="7" s="1"/>
  <c r="O315" i="7"/>
  <c r="P315" i="7" s="1"/>
  <c r="O615" i="7"/>
  <c r="P615" i="7" s="1"/>
  <c r="O711" i="7"/>
  <c r="P711" i="7" s="1"/>
  <c r="O819" i="7"/>
  <c r="P819" i="7" s="1"/>
  <c r="O308" i="7"/>
  <c r="P308" i="7" s="1"/>
  <c r="O4" i="7"/>
  <c r="P4" i="7" s="1"/>
  <c r="O124" i="7"/>
  <c r="P124" i="7" s="1"/>
  <c r="O232" i="7"/>
  <c r="P232" i="7" s="1"/>
  <c r="O784" i="7"/>
  <c r="P784" i="7" s="1"/>
  <c r="O53" i="7"/>
  <c r="P53" i="7" s="1"/>
  <c r="O138" i="7"/>
  <c r="P138" i="7" s="1"/>
  <c r="O366" i="7"/>
  <c r="P366" i="7" s="1"/>
  <c r="O582" i="7"/>
  <c r="P582" i="7" s="1"/>
  <c r="O103" i="7"/>
  <c r="P103" i="7" s="1"/>
  <c r="O403" i="7"/>
  <c r="P403" i="7" s="1"/>
  <c r="O476" i="7"/>
  <c r="P476" i="7" s="1"/>
  <c r="O188" i="7"/>
  <c r="P188" i="7" s="1"/>
  <c r="O825" i="7"/>
  <c r="P825" i="7" s="1"/>
  <c r="O478" i="7"/>
  <c r="P478" i="7" s="1"/>
  <c r="O13" i="7"/>
  <c r="P13" i="7" s="1"/>
  <c r="O622" i="7"/>
  <c r="P622" i="7" s="1"/>
  <c r="O564" i="7"/>
  <c r="P564" i="7" s="1"/>
  <c r="O1044" i="7"/>
  <c r="P1044" i="7" s="1"/>
  <c r="O997" i="7"/>
  <c r="P997" i="7" s="1"/>
  <c r="O1094" i="7"/>
  <c r="P1094" i="7" s="1"/>
  <c r="O797" i="7"/>
  <c r="P797" i="7" s="1"/>
  <c r="O917" i="7"/>
  <c r="P917" i="7" s="1"/>
  <c r="O1037" i="7"/>
  <c r="P1037" i="7" s="1"/>
  <c r="O643" i="7"/>
  <c r="P643" i="7" s="1"/>
  <c r="O513" i="7"/>
  <c r="P513" i="7" s="1"/>
  <c r="O219" i="7"/>
  <c r="P219" i="7" s="1"/>
  <c r="O332" i="7"/>
  <c r="P332" i="7" s="1"/>
  <c r="O241" i="7"/>
  <c r="P241" i="7" s="1"/>
  <c r="O242" i="7"/>
  <c r="P242" i="7" s="1"/>
  <c r="O657" i="7"/>
  <c r="P657" i="7" s="1"/>
  <c r="O822" i="7"/>
  <c r="P822" i="7" s="1"/>
  <c r="O878" i="7"/>
  <c r="P878" i="7" s="1"/>
  <c r="O254" i="7"/>
  <c r="P254" i="7" s="1"/>
  <c r="O350" i="7"/>
  <c r="P350" i="7" s="1"/>
  <c r="O638" i="7"/>
  <c r="P638" i="7" s="1"/>
  <c r="O818" i="7"/>
  <c r="P818" i="7" s="1"/>
  <c r="O1010" i="7"/>
  <c r="P1010" i="7" s="1"/>
  <c r="O716" i="7"/>
  <c r="P716" i="7" s="1"/>
  <c r="O27" i="7"/>
  <c r="P27" i="7" s="1"/>
  <c r="O327" i="7"/>
  <c r="P327" i="7" s="1"/>
  <c r="O519" i="7"/>
  <c r="P519" i="7" s="1"/>
  <c r="O627" i="7"/>
  <c r="P627" i="7" s="1"/>
  <c r="O723" i="7"/>
  <c r="P723" i="7" s="1"/>
  <c r="O831" i="7"/>
  <c r="P831" i="7" s="1"/>
  <c r="O380" i="7"/>
  <c r="P380" i="7" s="1"/>
  <c r="O436" i="7"/>
  <c r="P436" i="7" s="1"/>
  <c r="O305" i="7"/>
  <c r="P305" i="7" s="1"/>
  <c r="O150" i="7"/>
  <c r="P150" i="7" s="1"/>
  <c r="O270" i="7"/>
  <c r="P270" i="7" s="1"/>
  <c r="O378" i="7"/>
  <c r="P378" i="7" s="1"/>
  <c r="O498" i="7"/>
  <c r="P498" i="7" s="1"/>
  <c r="O19" i="7"/>
  <c r="P19" i="7" s="1"/>
  <c r="O213" i="7"/>
  <c r="P213" i="7" s="1"/>
  <c r="O250" i="7"/>
  <c r="P250" i="7" s="1"/>
  <c r="O395" i="7"/>
  <c r="P395" i="7" s="1"/>
  <c r="O982" i="7"/>
  <c r="P982" i="7" s="1"/>
  <c r="O468" i="7"/>
  <c r="P468" i="7" s="1"/>
  <c r="O576" i="7"/>
  <c r="P576" i="7" s="1"/>
  <c r="O936" i="7"/>
  <c r="P936" i="7" s="1"/>
  <c r="O769" i="7"/>
  <c r="P769" i="7" s="1"/>
  <c r="O1049" i="7"/>
  <c r="P1049" i="7" s="1"/>
  <c r="O1027" i="7"/>
  <c r="P1027" i="7" s="1"/>
  <c r="O758" i="7"/>
  <c r="P758" i="7" s="1"/>
  <c r="O962" i="7"/>
  <c r="P962" i="7" s="1"/>
  <c r="O100" i="7"/>
  <c r="P100" i="7" s="1"/>
  <c r="O29" i="7"/>
  <c r="P29" i="7" s="1"/>
  <c r="O44" i="7"/>
  <c r="P44" i="7" s="1"/>
  <c r="O334" i="7"/>
  <c r="P334" i="7" s="1"/>
  <c r="O1017" i="7"/>
  <c r="P1017" i="7" s="1"/>
  <c r="O432" i="7"/>
  <c r="P432" i="7" s="1"/>
  <c r="O912" i="7"/>
  <c r="P912" i="7" s="1"/>
  <c r="O893" i="7"/>
  <c r="P893" i="7" s="1"/>
  <c r="O154" i="7"/>
  <c r="P154" i="7" s="1"/>
  <c r="O914" i="7"/>
  <c r="P914" i="7" s="1"/>
  <c r="O266" i="7"/>
  <c r="P266" i="7" s="1"/>
  <c r="O542" i="7"/>
  <c r="P542" i="7" s="1"/>
  <c r="O650" i="7"/>
  <c r="P650" i="7" s="1"/>
  <c r="O830" i="7"/>
  <c r="P830" i="7" s="1"/>
  <c r="O1034" i="7"/>
  <c r="P1034" i="7" s="1"/>
  <c r="O764" i="7"/>
  <c r="P764" i="7" s="1"/>
  <c r="O39" i="7"/>
  <c r="P39" i="7" s="1"/>
  <c r="O147" i="7"/>
  <c r="P147" i="7" s="1"/>
  <c r="O531" i="7"/>
  <c r="P531" i="7" s="1"/>
  <c r="O735" i="7"/>
  <c r="P735" i="7" s="1"/>
  <c r="O452" i="7"/>
  <c r="P452" i="7" s="1"/>
  <c r="O16" i="7"/>
  <c r="P16" i="7" s="1"/>
  <c r="O688" i="7"/>
  <c r="P688" i="7" s="1"/>
  <c r="O796" i="7"/>
  <c r="P796" i="7" s="1"/>
  <c r="O1012" i="7"/>
  <c r="P1012" i="7" s="1"/>
  <c r="O669" i="7"/>
  <c r="P669" i="7" s="1"/>
  <c r="O665" i="7"/>
  <c r="P665" i="7" s="1"/>
  <c r="O319" i="7"/>
  <c r="P319" i="7" s="1"/>
  <c r="O620" i="7"/>
  <c r="P620" i="7" s="1"/>
  <c r="O225" i="7"/>
  <c r="P225" i="7" s="1"/>
  <c r="O262" i="7"/>
  <c r="P262" i="7" s="1"/>
  <c r="O47" i="7"/>
  <c r="P47" i="7" s="1"/>
  <c r="O277" i="7"/>
  <c r="P277" i="7" s="1"/>
  <c r="O409" i="7"/>
  <c r="P409" i="7" s="1"/>
  <c r="O708" i="7"/>
  <c r="P708" i="7" s="1"/>
  <c r="O781" i="7"/>
  <c r="P781" i="7" s="1"/>
  <c r="O901" i="7"/>
  <c r="P901" i="7" s="1"/>
  <c r="O915" i="7"/>
  <c r="P915" i="7" s="1"/>
  <c r="O821" i="7"/>
  <c r="P821" i="7" s="1"/>
  <c r="O941" i="7"/>
  <c r="P941" i="7" s="1"/>
  <c r="O1061" i="7"/>
  <c r="P1061" i="7" s="1"/>
  <c r="O303" i="7"/>
  <c r="P303" i="7" s="1"/>
  <c r="O296" i="7"/>
  <c r="P296" i="7" s="1"/>
  <c r="O950" i="7"/>
  <c r="P950" i="7" s="1"/>
  <c r="O74" i="7"/>
  <c r="P74" i="7" s="1"/>
  <c r="O170" i="7"/>
  <c r="P170" i="7" s="1"/>
  <c r="O278" i="7"/>
  <c r="P278" i="7" s="1"/>
  <c r="O458" i="7"/>
  <c r="P458" i="7" s="1"/>
  <c r="O554" i="7"/>
  <c r="P554" i="7" s="1"/>
  <c r="O662" i="7"/>
  <c r="P662" i="7" s="1"/>
  <c r="O1046" i="7"/>
  <c r="P1046" i="7" s="1"/>
  <c r="O351" i="7"/>
  <c r="P351" i="7" s="1"/>
  <c r="O435" i="7"/>
  <c r="P435" i="7" s="1"/>
  <c r="O651" i="7"/>
  <c r="P651" i="7" s="1"/>
  <c r="O843" i="7"/>
  <c r="P843" i="7" s="1"/>
  <c r="O352" i="7"/>
  <c r="P352" i="7" s="1"/>
  <c r="O700" i="7"/>
  <c r="P700" i="7" s="1"/>
  <c r="O54" i="7"/>
  <c r="P54" i="7" s="1"/>
  <c r="O235" i="7"/>
  <c r="P235" i="7" s="1"/>
  <c r="O824" i="7"/>
  <c r="P824" i="7" s="1"/>
  <c r="O212" i="7"/>
  <c r="P212" i="7" s="1"/>
  <c r="O933" i="7"/>
  <c r="P933" i="7" s="1"/>
  <c r="O502" i="7"/>
  <c r="P502" i="7" s="1"/>
  <c r="O311" i="7"/>
  <c r="P311" i="7" s="1"/>
  <c r="O791" i="7"/>
  <c r="P791" i="7" s="1"/>
  <c r="O37" i="7"/>
  <c r="P37" i="7" s="1"/>
  <c r="O169" i="7"/>
  <c r="P169" i="7" s="1"/>
  <c r="O529" i="7"/>
  <c r="P529" i="7" s="1"/>
  <c r="O1088" i="7"/>
  <c r="P1088" i="7" s="1"/>
  <c r="O766" i="7"/>
  <c r="P766" i="7" s="1"/>
  <c r="O360" i="7"/>
  <c r="P360" i="7" s="1"/>
  <c r="O720" i="7"/>
  <c r="P720" i="7" s="1"/>
  <c r="O1068" i="7"/>
  <c r="P1068" i="7" s="1"/>
  <c r="O913" i="7"/>
  <c r="P913" i="7" s="1"/>
  <c r="O1035" i="7"/>
  <c r="P1035" i="7" s="1"/>
  <c r="O1060" i="7"/>
  <c r="P1060" i="7" s="1"/>
  <c r="O986" i="7"/>
  <c r="P986" i="7" s="1"/>
  <c r="O566" i="7"/>
  <c r="P566" i="7" s="1"/>
  <c r="O674" i="7"/>
  <c r="P674" i="7" s="1"/>
  <c r="O1070" i="7"/>
  <c r="P1070" i="7" s="1"/>
  <c r="O844" i="7"/>
  <c r="P844" i="7" s="1"/>
  <c r="O63" i="7"/>
  <c r="P63" i="7" s="1"/>
  <c r="O159" i="7"/>
  <c r="P159" i="7" s="1"/>
  <c r="O255" i="7"/>
  <c r="P255" i="7" s="1"/>
  <c r="O447" i="7"/>
  <c r="P447" i="7" s="1"/>
  <c r="O543" i="7"/>
  <c r="P543" i="7" s="1"/>
  <c r="O747" i="7"/>
  <c r="P747" i="7" s="1"/>
  <c r="O855" i="7"/>
  <c r="P855" i="7" s="1"/>
  <c r="O596" i="7"/>
  <c r="P596" i="7" s="1"/>
  <c r="O268" i="7"/>
  <c r="P268" i="7" s="1"/>
  <c r="O472" i="7"/>
  <c r="P472" i="7" s="1"/>
  <c r="O580" i="7"/>
  <c r="P580" i="7" s="1"/>
  <c r="O101" i="7"/>
  <c r="P101" i="7" s="1"/>
  <c r="O569" i="7"/>
  <c r="P569" i="7" s="1"/>
  <c r="O66" i="7"/>
  <c r="P66" i="7" s="1"/>
  <c r="O414" i="7"/>
  <c r="P414" i="7" s="1"/>
  <c r="O738" i="7"/>
  <c r="P738" i="7" s="1"/>
  <c r="O535" i="7"/>
  <c r="P535" i="7" s="1"/>
  <c r="O104" i="7"/>
  <c r="P104" i="7" s="1"/>
  <c r="O9" i="7"/>
  <c r="P9" i="7" s="1"/>
  <c r="O129" i="7"/>
  <c r="P129" i="7" s="1"/>
  <c r="O118" i="7"/>
  <c r="P118" i="7" s="1"/>
  <c r="O394" i="7"/>
  <c r="P394" i="7" s="1"/>
  <c r="O611" i="7"/>
  <c r="P611" i="7" s="1"/>
  <c r="O181" i="7"/>
  <c r="P181" i="7" s="1"/>
  <c r="O132" i="7"/>
  <c r="P132" i="7" s="1"/>
  <c r="O612" i="7"/>
  <c r="P612" i="7" s="1"/>
  <c r="O1080" i="7"/>
  <c r="P1080" i="7" s="1"/>
  <c r="O685" i="7"/>
  <c r="P685" i="7" s="1"/>
  <c r="O1047" i="7"/>
  <c r="P1047" i="7" s="1"/>
  <c r="O965" i="7"/>
  <c r="P965" i="7" s="1"/>
  <c r="O978" i="7"/>
  <c r="P978" i="7" s="1"/>
  <c r="O931" i="7"/>
  <c r="P931" i="7" s="1"/>
  <c r="O134" i="7"/>
  <c r="P134" i="7" s="1"/>
  <c r="O440" i="7"/>
  <c r="P440" i="7" s="1"/>
  <c r="O1022" i="7"/>
  <c r="P1022" i="7" s="1"/>
  <c r="O578" i="7"/>
  <c r="P578" i="7" s="1"/>
  <c r="O686" i="7"/>
  <c r="P686" i="7" s="1"/>
  <c r="O866" i="7"/>
  <c r="P866" i="7" s="1"/>
  <c r="O1082" i="7"/>
  <c r="P1082" i="7" s="1"/>
  <c r="O880" i="7"/>
  <c r="P880" i="7" s="1"/>
  <c r="O171" i="7"/>
  <c r="P171" i="7" s="1"/>
  <c r="O267" i="7"/>
  <c r="P267" i="7" s="1"/>
  <c r="O663" i="7"/>
  <c r="P663" i="7" s="1"/>
  <c r="O160" i="7"/>
  <c r="P160" i="7" s="1"/>
  <c r="O712" i="7"/>
  <c r="P712" i="7" s="1"/>
  <c r="O461" i="7"/>
  <c r="P461" i="7" s="1"/>
  <c r="O581" i="7"/>
  <c r="P581" i="7" s="1"/>
  <c r="O536" i="7"/>
  <c r="P536" i="7" s="1"/>
  <c r="O630" i="7"/>
  <c r="P630" i="7" s="1"/>
  <c r="O151" i="7"/>
  <c r="P151" i="7" s="1"/>
  <c r="O451" i="7"/>
  <c r="P451" i="7" s="1"/>
  <c r="O141" i="7"/>
  <c r="P141" i="7" s="1"/>
  <c r="O10" i="7"/>
  <c r="P10" i="7" s="1"/>
  <c r="O130" i="7"/>
  <c r="P130" i="7" s="1"/>
  <c r="O286" i="7"/>
  <c r="P286" i="7" s="1"/>
  <c r="O71" i="7"/>
  <c r="P71" i="7" s="1"/>
  <c r="O527" i="7"/>
  <c r="P527" i="7" s="1"/>
  <c r="O61" i="7"/>
  <c r="P61" i="7" s="1"/>
  <c r="O193" i="7"/>
  <c r="P193" i="7" s="1"/>
  <c r="O553" i="7"/>
  <c r="P553" i="7" s="1"/>
  <c r="O1089" i="7"/>
  <c r="P1089" i="7" s="1"/>
  <c r="O852" i="7"/>
  <c r="P852" i="7" s="1"/>
  <c r="O697" i="7"/>
  <c r="P697" i="7" s="1"/>
  <c r="O817" i="7"/>
  <c r="P817" i="7" s="1"/>
  <c r="O1045" i="7"/>
  <c r="P1045" i="7" s="1"/>
  <c r="O845" i="7"/>
  <c r="P845" i="7" s="1"/>
  <c r="O811" i="7"/>
  <c r="P811" i="7" s="1"/>
  <c r="O1075" i="7"/>
  <c r="P1075" i="7" s="1"/>
  <c r="O399" i="7"/>
  <c r="P399" i="7" s="1"/>
  <c r="O512" i="7"/>
  <c r="P512" i="7" s="1"/>
  <c r="O1058" i="7"/>
  <c r="P1058" i="7" s="1"/>
  <c r="O98" i="7"/>
  <c r="P98" i="7" s="1"/>
  <c r="O698" i="7"/>
  <c r="P698" i="7" s="1"/>
  <c r="O890" i="7"/>
  <c r="P890" i="7" s="1"/>
  <c r="O155" i="7"/>
  <c r="P155" i="7" s="1"/>
  <c r="O916" i="7"/>
  <c r="P916" i="7" s="1"/>
  <c r="O183" i="7"/>
  <c r="P183" i="7" s="1"/>
  <c r="O459" i="7"/>
  <c r="P459" i="7" s="1"/>
  <c r="O567" i="7"/>
  <c r="P567" i="7" s="1"/>
  <c r="O879" i="7"/>
  <c r="P879" i="7" s="1"/>
  <c r="O484" i="7"/>
  <c r="P484" i="7" s="1"/>
  <c r="O724" i="7"/>
  <c r="P724" i="7" s="1"/>
  <c r="O245" i="7"/>
  <c r="P245" i="7" s="1"/>
  <c r="O353" i="7"/>
  <c r="P353" i="7" s="1"/>
  <c r="O593" i="7"/>
  <c r="P593" i="7" s="1"/>
  <c r="O608" i="7"/>
  <c r="P608" i="7" s="1"/>
  <c r="O198" i="7"/>
  <c r="P198" i="7" s="1"/>
  <c r="O306" i="7"/>
  <c r="P306" i="7" s="1"/>
  <c r="O443" i="7"/>
  <c r="P443" i="7" s="1"/>
  <c r="O1007" i="7"/>
  <c r="P1007" i="7" s="1"/>
  <c r="O756" i="7"/>
  <c r="P756" i="7" s="1"/>
  <c r="O864" i="7"/>
  <c r="P864" i="7" s="1"/>
  <c r="O984" i="7"/>
  <c r="P984" i="7" s="1"/>
  <c r="O829" i="7"/>
  <c r="P829" i="7" s="1"/>
  <c r="O584" i="7"/>
  <c r="P584" i="7" s="1"/>
  <c r="O14" i="7"/>
  <c r="P14" i="7" s="1"/>
  <c r="O110" i="7"/>
  <c r="P110" i="7" s="1"/>
  <c r="O206" i="7"/>
  <c r="P206" i="7" s="1"/>
  <c r="O302" i="7"/>
  <c r="P302" i="7" s="1"/>
  <c r="O386" i="7"/>
  <c r="P386" i="7" s="1"/>
  <c r="O494" i="7"/>
  <c r="P494" i="7" s="1"/>
  <c r="O722" i="7"/>
  <c r="P722" i="7" s="1"/>
  <c r="O902" i="7"/>
  <c r="P902" i="7" s="1"/>
  <c r="O279" i="7"/>
  <c r="P279" i="7" s="1"/>
  <c r="O375" i="7"/>
  <c r="P375" i="7" s="1"/>
  <c r="O675" i="7"/>
  <c r="P675" i="7" s="1"/>
  <c r="O765" i="7"/>
  <c r="P765" i="7" s="1"/>
  <c r="O64" i="7"/>
  <c r="P64" i="7" s="1"/>
  <c r="O388" i="7"/>
  <c r="P388" i="7" s="1"/>
  <c r="O496" i="7"/>
  <c r="P496" i="7" s="1"/>
  <c r="O616" i="7"/>
  <c r="P616" i="7" s="1"/>
  <c r="O125" i="7"/>
  <c r="P125" i="7" s="1"/>
  <c r="O257" i="7"/>
  <c r="P257" i="7" s="1"/>
  <c r="O90" i="7"/>
  <c r="P90" i="7" s="1"/>
  <c r="O654" i="7"/>
  <c r="P654" i="7" s="1"/>
  <c r="O367" i="7"/>
  <c r="P367" i="7" s="1"/>
  <c r="O128" i="7"/>
  <c r="P128" i="7" s="1"/>
  <c r="O333" i="7"/>
  <c r="P333" i="7" s="1"/>
  <c r="O45" i="7"/>
  <c r="P45" i="7" s="1"/>
  <c r="O418" i="7"/>
  <c r="P418" i="7" s="1"/>
  <c r="O85" i="7"/>
  <c r="P85" i="7" s="1"/>
  <c r="O457" i="7"/>
  <c r="P457" i="7" s="1"/>
  <c r="O577" i="7"/>
  <c r="P577" i="7" s="1"/>
  <c r="O276" i="7"/>
  <c r="P276" i="7" s="1"/>
  <c r="O996" i="7"/>
  <c r="P996" i="7" s="1"/>
  <c r="O601" i="7"/>
  <c r="P601" i="7" s="1"/>
  <c r="O963" i="7"/>
  <c r="P963" i="7" s="1"/>
  <c r="O715" i="7"/>
  <c r="P715" i="7" s="1"/>
  <c r="O230" i="7"/>
  <c r="P230" i="7" s="1"/>
  <c r="O603" i="7"/>
  <c r="P603" i="7" s="1"/>
  <c r="O368" i="7"/>
  <c r="P368" i="7" s="1"/>
  <c r="O86" i="7"/>
  <c r="P86" i="7" s="1"/>
  <c r="O122" i="7"/>
  <c r="P122" i="7" s="1"/>
  <c r="O369" i="7"/>
  <c r="P369" i="7" s="1"/>
  <c r="O988" i="7"/>
  <c r="P988" i="7" s="1"/>
  <c r="O87" i="7"/>
  <c r="P87" i="7" s="1"/>
  <c r="O195" i="7"/>
  <c r="P195" i="7" s="1"/>
  <c r="O471" i="7"/>
  <c r="P471" i="7" s="1"/>
  <c r="O783" i="7"/>
  <c r="P783" i="7" s="1"/>
  <c r="O891" i="7"/>
  <c r="P891" i="7" s="1"/>
  <c r="O76" i="7"/>
  <c r="P76" i="7" s="1"/>
  <c r="O292" i="7"/>
  <c r="P292" i="7" s="1"/>
  <c r="O400" i="7"/>
  <c r="P400" i="7" s="1"/>
  <c r="O137" i="7"/>
  <c r="P137" i="7" s="1"/>
  <c r="O222" i="7"/>
  <c r="P222" i="7" s="1"/>
  <c r="O450" i="7"/>
  <c r="P450" i="7" s="1"/>
  <c r="O798" i="7"/>
  <c r="P798" i="7" s="1"/>
  <c r="O681" i="7"/>
  <c r="P681" i="7" s="1"/>
  <c r="O140" i="7"/>
  <c r="P140" i="7" s="1"/>
  <c r="O57" i="7"/>
  <c r="P57" i="7" s="1"/>
  <c r="O430" i="7"/>
  <c r="P430" i="7" s="1"/>
  <c r="O550" i="7"/>
  <c r="P550" i="7" s="1"/>
  <c r="O359" i="7"/>
  <c r="P359" i="7" s="1"/>
  <c r="O97" i="7"/>
  <c r="P97" i="7" s="1"/>
  <c r="O1054" i="7"/>
  <c r="P1054" i="7" s="1"/>
  <c r="O288" i="7"/>
  <c r="P288" i="7" s="1"/>
  <c r="O648" i="7"/>
  <c r="P648" i="7" s="1"/>
  <c r="O613" i="7"/>
  <c r="P613" i="7" s="1"/>
  <c r="O961" i="7"/>
  <c r="P961" i="7" s="1"/>
  <c r="O1069" i="7"/>
  <c r="P1069" i="7" s="1"/>
  <c r="O595" i="7"/>
  <c r="P595" i="7" s="1"/>
  <c r="O208" i="7"/>
  <c r="P208" i="7" s="1"/>
  <c r="O182" i="7"/>
  <c r="P182" i="7" s="1"/>
  <c r="O656" i="7"/>
  <c r="P656" i="7" s="1"/>
  <c r="O398" i="7"/>
  <c r="P398" i="7" s="1"/>
  <c r="O710" i="7"/>
  <c r="P710" i="7" s="1"/>
  <c r="O26" i="7"/>
  <c r="P26" i="7" s="1"/>
  <c r="O218" i="7"/>
  <c r="P218" i="7" s="1"/>
  <c r="O410" i="7"/>
  <c r="P410" i="7" s="1"/>
  <c r="O602" i="7"/>
  <c r="P602" i="7" s="1"/>
  <c r="O746" i="7"/>
  <c r="P746" i="7" s="1"/>
  <c r="O938" i="7"/>
  <c r="P938" i="7" s="1"/>
  <c r="O441" i="7"/>
  <c r="P441" i="7" s="1"/>
  <c r="O1024" i="7"/>
  <c r="P1024" i="7" s="1"/>
  <c r="O99" i="7"/>
  <c r="P99" i="7" s="1"/>
  <c r="O207" i="7"/>
  <c r="P207" i="7" s="1"/>
  <c r="O387" i="7"/>
  <c r="P387" i="7" s="1"/>
  <c r="O483" i="7"/>
  <c r="P483" i="7" s="1"/>
  <c r="O687" i="7"/>
  <c r="P687" i="7" s="1"/>
  <c r="O903" i="7"/>
  <c r="P903" i="7" s="1"/>
  <c r="O88" i="7"/>
  <c r="P88" i="7" s="1"/>
  <c r="O304" i="7"/>
  <c r="P304" i="7" s="1"/>
  <c r="O628" i="7"/>
  <c r="P628" i="7" s="1"/>
  <c r="O377" i="7"/>
  <c r="P377" i="7" s="1"/>
  <c r="O477" i="7"/>
  <c r="P477" i="7" s="1"/>
  <c r="O562" i="7"/>
  <c r="P562" i="7" s="1"/>
  <c r="O349" i="7"/>
  <c r="P349" i="7" s="1"/>
  <c r="O481" i="7"/>
  <c r="P481" i="7" s="1"/>
  <c r="O920" i="7"/>
  <c r="P920" i="7" s="1"/>
  <c r="O1028" i="7"/>
  <c r="P1028" i="7" s="1"/>
  <c r="O60" i="7"/>
  <c r="P60" i="7" s="1"/>
  <c r="O420" i="7"/>
  <c r="P420" i="7" s="1"/>
  <c r="O900" i="7"/>
  <c r="P900" i="7" s="1"/>
  <c r="O853" i="7"/>
  <c r="P853" i="7" s="1"/>
  <c r="O859" i="7"/>
  <c r="P859" i="7" s="1"/>
  <c r="O717" i="7"/>
  <c r="P717" i="7" s="1"/>
  <c r="O256" i="7"/>
  <c r="P256" i="7" s="1"/>
  <c r="O340" i="7"/>
  <c r="P340" i="7" s="1"/>
  <c r="O424" i="7"/>
  <c r="P424" i="7" s="1"/>
  <c r="O532" i="7"/>
  <c r="P532" i="7" s="1"/>
  <c r="O1000" i="7"/>
  <c r="P1000" i="7" s="1"/>
  <c r="O525" i="7"/>
  <c r="P525" i="7" s="1"/>
  <c r="O557" i="7"/>
  <c r="P557" i="7" s="1"/>
  <c r="O653" i="7"/>
  <c r="P653" i="7" s="1"/>
  <c r="O239" i="7"/>
  <c r="P239" i="7" s="1"/>
  <c r="O30" i="7"/>
  <c r="P30" i="7" s="1"/>
  <c r="O210" i="7"/>
  <c r="P210" i="7" s="1"/>
  <c r="O294" i="7"/>
  <c r="P294" i="7" s="1"/>
  <c r="O390" i="7"/>
  <c r="P390" i="7" s="1"/>
  <c r="O486" i="7"/>
  <c r="P486" i="7" s="1"/>
  <c r="O570" i="7"/>
  <c r="P570" i="7" s="1"/>
  <c r="O786" i="7"/>
  <c r="P786" i="7" s="1"/>
  <c r="O537" i="7"/>
  <c r="P537" i="7" s="1"/>
  <c r="O43" i="7"/>
  <c r="P43" i="7" s="1"/>
  <c r="O139" i="7"/>
  <c r="P139" i="7" s="1"/>
  <c r="O223" i="7"/>
  <c r="P223" i="7" s="1"/>
  <c r="O307" i="7"/>
  <c r="P307" i="7" s="1"/>
  <c r="O391" i="7"/>
  <c r="P391" i="7" s="1"/>
  <c r="O475" i="7"/>
  <c r="P475" i="7" s="1"/>
  <c r="O579" i="7"/>
  <c r="P579" i="7" s="1"/>
  <c r="O356" i="7"/>
  <c r="P356" i="7" s="1"/>
  <c r="O632" i="7"/>
  <c r="P632" i="7" s="1"/>
  <c r="O261" i="7"/>
  <c r="P261" i="7" s="1"/>
  <c r="O21" i="7"/>
  <c r="P21" i="7" s="1"/>
  <c r="O357" i="7"/>
  <c r="P357" i="7" s="1"/>
  <c r="O705" i="7"/>
  <c r="P705" i="7" s="1"/>
  <c r="O226" i="7"/>
  <c r="P226" i="7" s="1"/>
  <c r="O689" i="7"/>
  <c r="P689" i="7" s="1"/>
  <c r="O251" i="7"/>
  <c r="P251" i="7" s="1"/>
  <c r="O347" i="7"/>
  <c r="P347" i="7" s="1"/>
  <c r="O431" i="7"/>
  <c r="P431" i="7" s="1"/>
  <c r="O515" i="7"/>
  <c r="P515" i="7" s="1"/>
  <c r="O599" i="7"/>
  <c r="P599" i="7" s="1"/>
  <c r="O683" i="7"/>
  <c r="P683" i="7" s="1"/>
  <c r="O779" i="7"/>
  <c r="P779" i="7" s="1"/>
  <c r="O289" i="7"/>
  <c r="P289" i="7" s="1"/>
  <c r="O908" i="7"/>
  <c r="P908" i="7" s="1"/>
  <c r="O1004" i="7"/>
  <c r="P1004" i="7" s="1"/>
  <c r="O1100" i="7"/>
  <c r="P1100" i="7" s="1"/>
  <c r="O1065" i="7"/>
  <c r="P1065" i="7" s="1"/>
  <c r="O634" i="7"/>
  <c r="P634" i="7" s="1"/>
  <c r="O742" i="7"/>
  <c r="P742" i="7" s="1"/>
  <c r="O850" i="7"/>
  <c r="P850" i="7" s="1"/>
  <c r="O958" i="7"/>
  <c r="P958" i="7" s="1"/>
  <c r="O1066" i="7"/>
  <c r="P1066" i="7" s="1"/>
  <c r="O911" i="7"/>
  <c r="P911" i="7" s="1"/>
  <c r="O1019" i="7"/>
  <c r="P1019" i="7" s="1"/>
  <c r="O36" i="7"/>
  <c r="P36" i="7" s="1"/>
  <c r="O144" i="7"/>
  <c r="P144" i="7" s="1"/>
  <c r="O252" i="7"/>
  <c r="P252" i="7" s="1"/>
  <c r="O348" i="7"/>
  <c r="P348" i="7" s="1"/>
  <c r="O444" i="7"/>
  <c r="P444" i="7" s="1"/>
  <c r="O540" i="7"/>
  <c r="P540" i="7" s="1"/>
  <c r="O636" i="7"/>
  <c r="P636" i="7" s="1"/>
  <c r="O732" i="7"/>
  <c r="P732" i="7" s="1"/>
  <c r="O828" i="7"/>
  <c r="P828" i="7" s="1"/>
  <c r="O1092" i="7"/>
  <c r="P1092" i="7" s="1"/>
  <c r="O1009" i="7"/>
  <c r="P1009" i="7" s="1"/>
  <c r="O989" i="7"/>
  <c r="P989" i="7" s="1"/>
  <c r="O954" i="7"/>
  <c r="P954" i="7" s="1"/>
  <c r="O631" i="7"/>
  <c r="P631" i="7" s="1"/>
  <c r="O847" i="7"/>
  <c r="P847" i="7" s="1"/>
  <c r="O1063" i="7"/>
  <c r="P1063" i="7" s="1"/>
  <c r="O320" i="7"/>
  <c r="P320" i="7" s="1"/>
  <c r="O42" i="7"/>
  <c r="P42" i="7" s="1"/>
  <c r="O126" i="7"/>
  <c r="P126" i="7" s="1"/>
  <c r="O402" i="7"/>
  <c r="P402" i="7" s="1"/>
  <c r="O666" i="7"/>
  <c r="P666" i="7" s="1"/>
  <c r="O609" i="7"/>
  <c r="P609" i="7" s="1"/>
  <c r="O55" i="7"/>
  <c r="P55" i="7" s="1"/>
  <c r="O487" i="7"/>
  <c r="P487" i="7" s="1"/>
  <c r="O260" i="7"/>
  <c r="P260" i="7" s="1"/>
  <c r="O32" i="7"/>
  <c r="P32" i="7" s="1"/>
  <c r="O116" i="7"/>
  <c r="P116" i="7" s="1"/>
  <c r="O200" i="7"/>
  <c r="P200" i="7" s="1"/>
  <c r="O392" i="7"/>
  <c r="P392" i="7" s="1"/>
  <c r="O644" i="7"/>
  <c r="P644" i="7" s="1"/>
  <c r="O33" i="7"/>
  <c r="P33" i="7" s="1"/>
  <c r="O117" i="7"/>
  <c r="P117" i="7" s="1"/>
  <c r="O201" i="7"/>
  <c r="P201" i="7" s="1"/>
  <c r="O417" i="7"/>
  <c r="P417" i="7" s="1"/>
  <c r="O741" i="7"/>
  <c r="P741" i="7" s="1"/>
  <c r="O106" i="7"/>
  <c r="P106" i="7" s="1"/>
  <c r="O238" i="7"/>
  <c r="P238" i="7" s="1"/>
  <c r="O322" i="7"/>
  <c r="P322" i="7" s="1"/>
  <c r="O406" i="7"/>
  <c r="P406" i="7" s="1"/>
  <c r="O490" i="7"/>
  <c r="P490" i="7" s="1"/>
  <c r="O11" i="7"/>
  <c r="P11" i="7" s="1"/>
  <c r="O107" i="7"/>
  <c r="P107" i="7" s="1"/>
  <c r="O263" i="7"/>
  <c r="P263" i="7" s="1"/>
  <c r="O695" i="7"/>
  <c r="P695" i="7" s="1"/>
  <c r="O25" i="7"/>
  <c r="P25" i="7" s="1"/>
  <c r="O109" i="7"/>
  <c r="P109" i="7" s="1"/>
  <c r="O205" i="7"/>
  <c r="P205" i="7" s="1"/>
  <c r="O301" i="7"/>
  <c r="P301" i="7" s="1"/>
  <c r="O505" i="7"/>
  <c r="P505" i="7" s="1"/>
  <c r="O1016" i="7"/>
  <c r="P1016" i="7" s="1"/>
  <c r="O969" i="7"/>
  <c r="P969" i="7" s="1"/>
  <c r="O1077" i="7"/>
  <c r="P1077" i="7" s="1"/>
  <c r="O646" i="7"/>
  <c r="P646" i="7" s="1"/>
  <c r="O754" i="7"/>
  <c r="P754" i="7" s="1"/>
  <c r="O862" i="7"/>
  <c r="P862" i="7" s="1"/>
  <c r="O970" i="7"/>
  <c r="P970" i="7" s="1"/>
  <c r="O1078" i="7"/>
  <c r="P1078" i="7" s="1"/>
  <c r="O923" i="7"/>
  <c r="P923" i="7" s="1"/>
  <c r="O1031" i="7"/>
  <c r="P1031" i="7" s="1"/>
  <c r="O48" i="7"/>
  <c r="P48" i="7" s="1"/>
  <c r="O156" i="7"/>
  <c r="P156" i="7" s="1"/>
  <c r="O264" i="7"/>
  <c r="P264" i="7" s="1"/>
  <c r="O456" i="7"/>
  <c r="P456" i="7" s="1"/>
  <c r="O552" i="7"/>
  <c r="P552" i="7" s="1"/>
  <c r="O744" i="7"/>
  <c r="P744" i="7" s="1"/>
  <c r="O840" i="7"/>
  <c r="P840" i="7" s="1"/>
  <c r="O924" i="7"/>
  <c r="P924" i="7" s="1"/>
  <c r="O1008" i="7"/>
  <c r="P1008" i="7" s="1"/>
  <c r="O589" i="7"/>
  <c r="P589" i="7" s="1"/>
  <c r="O673" i="7"/>
  <c r="P673" i="7" s="1"/>
  <c r="O757" i="7"/>
  <c r="P757" i="7" s="1"/>
  <c r="O841" i="7"/>
  <c r="P841" i="7" s="1"/>
  <c r="O925" i="7"/>
  <c r="P925" i="7" s="1"/>
  <c r="O1021" i="7"/>
  <c r="P1021" i="7" s="1"/>
  <c r="O975" i="7"/>
  <c r="P975" i="7" s="1"/>
  <c r="O1059" i="7"/>
  <c r="P1059" i="7" s="1"/>
  <c r="O833" i="7"/>
  <c r="P833" i="7" s="1"/>
  <c r="O1001" i="7"/>
  <c r="P1001" i="7" s="1"/>
  <c r="O1085" i="7"/>
  <c r="P1085" i="7" s="1"/>
  <c r="O966" i="7"/>
  <c r="P966" i="7" s="1"/>
  <c r="O1062" i="7"/>
  <c r="P1062" i="7" s="1"/>
  <c r="O739" i="7"/>
  <c r="P739" i="7" s="1"/>
  <c r="O955" i="7"/>
  <c r="P955" i="7" s="1"/>
  <c r="O639" i="7"/>
  <c r="P639" i="7" s="1"/>
  <c r="O812" i="7"/>
  <c r="P812" i="7" s="1"/>
  <c r="O172" i="7"/>
  <c r="P172" i="7" s="1"/>
  <c r="O448" i="7"/>
  <c r="P448" i="7" s="1"/>
  <c r="O820" i="7"/>
  <c r="P820" i="7" s="1"/>
  <c r="O1036" i="7"/>
  <c r="P1036" i="7" s="1"/>
  <c r="O813" i="7"/>
  <c r="P813" i="7" s="1"/>
  <c r="O149" i="7"/>
  <c r="P149" i="7" s="1"/>
  <c r="O269" i="7"/>
  <c r="P269" i="7" s="1"/>
  <c r="O365" i="7"/>
  <c r="P365" i="7" s="1"/>
  <c r="O473" i="7"/>
  <c r="P473" i="7" s="1"/>
  <c r="O677" i="7"/>
  <c r="P677" i="7" s="1"/>
  <c r="O690" i="7"/>
  <c r="P690" i="7" s="1"/>
  <c r="O67" i="7"/>
  <c r="P67" i="7" s="1"/>
  <c r="O499" i="7"/>
  <c r="P499" i="7" s="1"/>
  <c r="O416" i="7"/>
  <c r="P416" i="7" s="1"/>
  <c r="O692" i="7"/>
  <c r="P692" i="7" s="1"/>
  <c r="O405" i="7"/>
  <c r="P405" i="7" s="1"/>
  <c r="O429" i="7"/>
  <c r="P429" i="7" s="1"/>
  <c r="O753" i="7"/>
  <c r="P753" i="7" s="1"/>
  <c r="O23" i="7"/>
  <c r="P23" i="7" s="1"/>
  <c r="O119" i="7"/>
  <c r="P119" i="7" s="1"/>
  <c r="O275" i="7"/>
  <c r="P275" i="7" s="1"/>
  <c r="O707" i="7"/>
  <c r="P707" i="7" s="1"/>
  <c r="O217" i="7"/>
  <c r="P217" i="7" s="1"/>
  <c r="O313" i="7"/>
  <c r="P313" i="7" s="1"/>
  <c r="O421" i="7"/>
  <c r="P421" i="7" s="1"/>
  <c r="O517" i="7"/>
  <c r="P517" i="7" s="1"/>
  <c r="O981" i="7"/>
  <c r="P981" i="7" s="1"/>
  <c r="O658" i="7"/>
  <c r="P658" i="7" s="1"/>
  <c r="O874" i="7"/>
  <c r="P874" i="7" s="1"/>
  <c r="O1090" i="7"/>
  <c r="P1090" i="7" s="1"/>
  <c r="O1043" i="7"/>
  <c r="P1043" i="7" s="1"/>
  <c r="O168" i="7"/>
  <c r="P168" i="7" s="1"/>
  <c r="O1020" i="7"/>
  <c r="P1020" i="7" s="1"/>
  <c r="O937" i="7"/>
  <c r="P937" i="7" s="1"/>
  <c r="O1097" i="7"/>
  <c r="P1097" i="7" s="1"/>
  <c r="O1074" i="7"/>
  <c r="P1074" i="7" s="1"/>
  <c r="O751" i="7"/>
  <c r="P751" i="7" s="1"/>
  <c r="O967" i="7"/>
  <c r="P967" i="7" s="1"/>
  <c r="O422" i="7"/>
  <c r="P422" i="7" s="1"/>
  <c r="O518" i="7"/>
  <c r="P518" i="7" s="1"/>
  <c r="O734" i="7"/>
  <c r="P734" i="7" s="1"/>
  <c r="O926" i="7"/>
  <c r="P926" i="7" s="1"/>
  <c r="O297" i="7"/>
  <c r="P297" i="7" s="1"/>
  <c r="O952" i="7"/>
  <c r="P952" i="7" s="1"/>
  <c r="O848" i="7"/>
  <c r="P848" i="7" s="1"/>
  <c r="O184" i="7"/>
  <c r="P184" i="7" s="1"/>
  <c r="O460" i="7"/>
  <c r="P460" i="7" s="1"/>
  <c r="O832" i="7"/>
  <c r="P832" i="7" s="1"/>
  <c r="O1048" i="7"/>
  <c r="P1048" i="7" s="1"/>
  <c r="O849" i="7"/>
  <c r="P849" i="7" s="1"/>
  <c r="O65" i="7"/>
  <c r="P65" i="7" s="1"/>
  <c r="O161" i="7"/>
  <c r="P161" i="7" s="1"/>
  <c r="O485" i="7"/>
  <c r="P485" i="7" s="1"/>
  <c r="O701" i="7"/>
  <c r="P701" i="7" s="1"/>
  <c r="O464" i="7"/>
  <c r="P464" i="7" s="1"/>
  <c r="O318" i="7"/>
  <c r="P318" i="7" s="1"/>
  <c r="O810" i="7"/>
  <c r="P810" i="7" s="1"/>
  <c r="O729" i="7"/>
  <c r="P729" i="7" s="1"/>
  <c r="O415" i="7"/>
  <c r="P415" i="7" s="1"/>
  <c r="O404" i="7"/>
  <c r="P404" i="7" s="1"/>
  <c r="O428" i="7"/>
  <c r="P428" i="7" s="1"/>
  <c r="O704" i="7"/>
  <c r="P704" i="7" s="1"/>
  <c r="O789" i="7"/>
  <c r="P789" i="7" s="1"/>
  <c r="O22" i="7"/>
  <c r="P22" i="7" s="1"/>
  <c r="O35" i="7"/>
  <c r="P35" i="7" s="1"/>
  <c r="O131" i="7"/>
  <c r="P131" i="7" s="1"/>
  <c r="O623" i="7"/>
  <c r="P623" i="7" s="1"/>
  <c r="O121" i="7"/>
  <c r="P121" i="7" s="1"/>
  <c r="O325" i="7"/>
  <c r="P325" i="7" s="1"/>
  <c r="O932" i="7"/>
  <c r="P932" i="7" s="1"/>
  <c r="O372" i="7"/>
  <c r="P372" i="7" s="1"/>
  <c r="O660" i="7"/>
  <c r="P660" i="7" s="1"/>
  <c r="O1032" i="7"/>
  <c r="P1032" i="7" s="1"/>
  <c r="O949" i="7"/>
  <c r="P949" i="7" s="1"/>
  <c r="O1033" i="7"/>
  <c r="P1033" i="7" s="1"/>
  <c r="O1099" i="7"/>
  <c r="P1099" i="7" s="1"/>
  <c r="O1071" i="7"/>
  <c r="P1071" i="7" s="1"/>
  <c r="O929" i="7"/>
  <c r="P929" i="7" s="1"/>
  <c r="O870" i="7"/>
  <c r="P870" i="7" s="1"/>
  <c r="O1086" i="7"/>
  <c r="P1086" i="7" s="1"/>
  <c r="O655" i="7"/>
  <c r="P655" i="7" s="1"/>
  <c r="O763" i="7"/>
  <c r="P763" i="7" s="1"/>
  <c r="O871" i="7"/>
  <c r="P871" i="7" s="1"/>
  <c r="O979" i="7"/>
  <c r="P979" i="7" s="1"/>
  <c r="O1087" i="7"/>
  <c r="P1087" i="7" s="1"/>
  <c r="O157" i="7"/>
  <c r="P157" i="7" s="1"/>
  <c r="O884" i="7"/>
  <c r="P884" i="7" s="1"/>
  <c r="O196" i="7"/>
  <c r="P196" i="7" s="1"/>
  <c r="O280" i="7"/>
  <c r="P280" i="7" s="1"/>
  <c r="O364" i="7"/>
  <c r="P364" i="7" s="1"/>
  <c r="O556" i="7"/>
  <c r="P556" i="7" s="1"/>
  <c r="O736" i="7"/>
  <c r="P736" i="7" s="1"/>
  <c r="O856" i="7"/>
  <c r="P856" i="7" s="1"/>
  <c r="O1072" i="7"/>
  <c r="P1072" i="7" s="1"/>
  <c r="O885" i="7"/>
  <c r="P885" i="7" s="1"/>
  <c r="O77" i="7"/>
  <c r="P77" i="7" s="1"/>
  <c r="O173" i="7"/>
  <c r="P173" i="7" s="1"/>
  <c r="O281" i="7"/>
  <c r="P281" i="7" s="1"/>
  <c r="O497" i="7"/>
  <c r="P497" i="7" s="1"/>
  <c r="O713" i="7"/>
  <c r="P713" i="7" s="1"/>
  <c r="O234" i="7"/>
  <c r="P234" i="7" s="1"/>
  <c r="O330" i="7"/>
  <c r="P330" i="7" s="1"/>
  <c r="O426" i="7"/>
  <c r="P426" i="7" s="1"/>
  <c r="O510" i="7"/>
  <c r="P510" i="7" s="1"/>
  <c r="O594" i="7"/>
  <c r="P594" i="7" s="1"/>
  <c r="O702" i="7"/>
  <c r="P702" i="7" s="1"/>
  <c r="O834" i="7"/>
  <c r="P834" i="7" s="1"/>
  <c r="O777" i="7"/>
  <c r="P777" i="7" s="1"/>
  <c r="O79" i="7"/>
  <c r="P79" i="7" s="1"/>
  <c r="O163" i="7"/>
  <c r="P163" i="7" s="1"/>
  <c r="O247" i="7"/>
  <c r="P247" i="7" s="1"/>
  <c r="O331" i="7"/>
  <c r="P331" i="7" s="1"/>
  <c r="O427" i="7"/>
  <c r="P427" i="7" s="1"/>
  <c r="O511" i="7"/>
  <c r="P511" i="7" s="1"/>
  <c r="O224" i="7"/>
  <c r="P224" i="7" s="1"/>
  <c r="O740" i="7"/>
  <c r="P740" i="7" s="1"/>
  <c r="O549" i="7"/>
  <c r="P549" i="7" s="1"/>
  <c r="O489" i="7"/>
  <c r="P489" i="7" s="1"/>
  <c r="O801" i="7"/>
  <c r="P801" i="7" s="1"/>
  <c r="O34" i="7"/>
  <c r="P34" i="7" s="1"/>
  <c r="O514" i="7"/>
  <c r="P514" i="7" s="1"/>
  <c r="O143" i="7"/>
  <c r="P143" i="7" s="1"/>
  <c r="O287" i="7"/>
  <c r="P287" i="7" s="1"/>
  <c r="O371" i="7"/>
  <c r="P371" i="7" s="1"/>
  <c r="O455" i="7"/>
  <c r="P455" i="7" s="1"/>
  <c r="O539" i="7"/>
  <c r="P539" i="7" s="1"/>
  <c r="O635" i="7"/>
  <c r="P635" i="7" s="1"/>
  <c r="O719" i="7"/>
  <c r="P719" i="7" s="1"/>
  <c r="O803" i="7"/>
  <c r="P803" i="7" s="1"/>
  <c r="O133" i="7"/>
  <c r="P133" i="7" s="1"/>
  <c r="O229" i="7"/>
  <c r="P229" i="7" s="1"/>
  <c r="O337" i="7"/>
  <c r="P337" i="7" s="1"/>
  <c r="O433" i="7"/>
  <c r="P433" i="7" s="1"/>
  <c r="O944" i="7"/>
  <c r="P944" i="7" s="1"/>
  <c r="O993" i="7"/>
  <c r="P993" i="7" s="1"/>
  <c r="O1101" i="7"/>
  <c r="P1101" i="7" s="1"/>
  <c r="O670" i="7"/>
  <c r="P670" i="7" s="1"/>
  <c r="O778" i="7"/>
  <c r="P778" i="7" s="1"/>
  <c r="O886" i="7"/>
  <c r="P886" i="7" s="1"/>
  <c r="O994" i="7"/>
  <c r="P994" i="7" s="1"/>
  <c r="O1102" i="7"/>
  <c r="P1102" i="7" s="1"/>
  <c r="O947" i="7"/>
  <c r="P947" i="7" s="1"/>
  <c r="O1055" i="7"/>
  <c r="P1055" i="7" s="1"/>
  <c r="O72" i="7"/>
  <c r="P72" i="7" s="1"/>
  <c r="O180" i="7"/>
  <c r="P180" i="7" s="1"/>
  <c r="O384" i="7"/>
  <c r="P384" i="7" s="1"/>
  <c r="O480" i="7"/>
  <c r="P480" i="7" s="1"/>
  <c r="O672" i="7"/>
  <c r="P672" i="7" s="1"/>
  <c r="O768" i="7"/>
  <c r="P768" i="7" s="1"/>
  <c r="O948" i="7"/>
  <c r="P948" i="7" s="1"/>
  <c r="O865" i="7"/>
  <c r="P865" i="7" s="1"/>
  <c r="O1025" i="7"/>
  <c r="P1025" i="7" s="1"/>
  <c r="O882" i="7"/>
  <c r="P882" i="7" s="1"/>
  <c r="O1098" i="7"/>
  <c r="P1098" i="7" s="1"/>
  <c r="O775" i="7"/>
  <c r="P775" i="7" s="1"/>
  <c r="O991" i="7"/>
  <c r="P991" i="7" s="1"/>
  <c r="O291" i="7"/>
  <c r="P291" i="7" s="1"/>
  <c r="O555" i="7"/>
  <c r="P555" i="7" s="1"/>
  <c r="O202" i="7"/>
  <c r="P202" i="7" s="1"/>
  <c r="O376" i="7"/>
  <c r="P376" i="7" s="1"/>
  <c r="O748" i="7"/>
  <c r="P748" i="7" s="1"/>
  <c r="O868" i="7"/>
  <c r="P868" i="7" s="1"/>
  <c r="O1084" i="7"/>
  <c r="P1084" i="7" s="1"/>
  <c r="O921" i="7"/>
  <c r="P921" i="7" s="1"/>
  <c r="O89" i="7"/>
  <c r="P89" i="7" s="1"/>
  <c r="O725" i="7"/>
  <c r="P725" i="7" s="1"/>
  <c r="O246" i="7"/>
  <c r="P246" i="7" s="1"/>
  <c r="O606" i="7"/>
  <c r="P606" i="7" s="1"/>
  <c r="O343" i="7"/>
  <c r="P343" i="7" s="1"/>
  <c r="O548" i="7"/>
  <c r="P548" i="7" s="1"/>
  <c r="O236" i="7"/>
  <c r="P236" i="7" s="1"/>
  <c r="O488" i="7"/>
  <c r="P488" i="7" s="1"/>
  <c r="O752" i="7"/>
  <c r="P752" i="7" s="1"/>
  <c r="O621" i="7"/>
  <c r="P621" i="7" s="1"/>
  <c r="O501" i="7"/>
  <c r="P501" i="7" s="1"/>
  <c r="O526" i="7"/>
  <c r="P526" i="7" s="1"/>
  <c r="O551" i="7"/>
  <c r="P551" i="7" s="1"/>
  <c r="O49" i="7"/>
  <c r="P49" i="7" s="1"/>
  <c r="O445" i="7"/>
  <c r="P445" i="7" s="1"/>
  <c r="O1005" i="7"/>
  <c r="P1005" i="7" s="1"/>
  <c r="O574" i="7"/>
  <c r="P574" i="7" s="1"/>
  <c r="O682" i="7"/>
  <c r="P682" i="7" s="1"/>
  <c r="O790" i="7"/>
  <c r="P790" i="7" s="1"/>
  <c r="O898" i="7"/>
  <c r="P898" i="7" s="1"/>
  <c r="O1006" i="7"/>
  <c r="P1006" i="7" s="1"/>
  <c r="O851" i="7"/>
  <c r="P851" i="7" s="1"/>
  <c r="O959" i="7"/>
  <c r="P959" i="7" s="1"/>
  <c r="O1067" i="7"/>
  <c r="P1067" i="7" s="1"/>
  <c r="O84" i="7"/>
  <c r="P84" i="7" s="1"/>
  <c r="O192" i="7"/>
  <c r="P192" i="7" s="1"/>
  <c r="O960" i="7"/>
  <c r="P960" i="7" s="1"/>
  <c r="O877" i="7"/>
  <c r="P877" i="7" s="1"/>
  <c r="O999" i="7"/>
  <c r="P999" i="7" s="1"/>
  <c r="O857" i="7"/>
  <c r="P857" i="7" s="1"/>
  <c r="O894" i="7"/>
  <c r="P894" i="7" s="1"/>
  <c r="O990" i="7"/>
  <c r="P990" i="7" s="1"/>
  <c r="O667" i="7"/>
  <c r="P667" i="7" s="1"/>
  <c r="O883" i="7"/>
  <c r="P883" i="7" s="1"/>
  <c r="O568" i="7"/>
  <c r="P568" i="7" s="1"/>
  <c r="O664" i="7"/>
  <c r="P664" i="7" s="1"/>
  <c r="O892" i="7"/>
  <c r="P892" i="7" s="1"/>
  <c r="O1096" i="7"/>
  <c r="P1096" i="7" s="1"/>
  <c r="O957" i="7"/>
  <c r="P957" i="7" s="1"/>
  <c r="O197" i="7"/>
  <c r="P197" i="7" s="1"/>
  <c r="O293" i="7"/>
  <c r="P293" i="7" s="1"/>
  <c r="O389" i="7"/>
  <c r="P389" i="7" s="1"/>
  <c r="O509" i="7"/>
  <c r="P509" i="7" s="1"/>
  <c r="O680" i="7"/>
  <c r="P680" i="7" s="1"/>
  <c r="O258" i="7"/>
  <c r="P258" i="7" s="1"/>
  <c r="O342" i="7"/>
  <c r="P342" i="7" s="1"/>
  <c r="O438" i="7"/>
  <c r="P438" i="7" s="1"/>
  <c r="O522" i="7"/>
  <c r="P522" i="7" s="1"/>
  <c r="O618" i="7"/>
  <c r="P618" i="7" s="1"/>
  <c r="O714" i="7"/>
  <c r="P714" i="7" s="1"/>
  <c r="O846" i="7"/>
  <c r="P846" i="7" s="1"/>
  <c r="O7" i="7"/>
  <c r="P7" i="7" s="1"/>
  <c r="O91" i="7"/>
  <c r="P91" i="7" s="1"/>
  <c r="O175" i="7"/>
  <c r="P175" i="7" s="1"/>
  <c r="O259" i="7"/>
  <c r="P259" i="7" s="1"/>
  <c r="O355" i="7"/>
  <c r="P355" i="7" s="1"/>
  <c r="O439" i="7"/>
  <c r="P439" i="7" s="1"/>
  <c r="O523" i="7"/>
  <c r="P523" i="7" s="1"/>
  <c r="O152" i="7"/>
  <c r="P152" i="7" s="1"/>
  <c r="O500" i="7"/>
  <c r="P500" i="7" s="1"/>
  <c r="O788" i="7"/>
  <c r="P788" i="7" s="1"/>
  <c r="O237" i="7"/>
  <c r="P237" i="7" s="1"/>
  <c r="O561" i="7"/>
  <c r="P561" i="7" s="1"/>
  <c r="O837" i="7"/>
  <c r="P837" i="7" s="1"/>
  <c r="O46" i="7"/>
  <c r="P46" i="7" s="1"/>
  <c r="O142" i="7"/>
  <c r="P142" i="7" s="1"/>
  <c r="O442" i="7"/>
  <c r="P442" i="7" s="1"/>
  <c r="O167" i="7"/>
  <c r="P167" i="7" s="1"/>
  <c r="O299" i="7"/>
  <c r="P299" i="7" s="1"/>
  <c r="O383" i="7"/>
  <c r="P383" i="7" s="1"/>
  <c r="O467" i="7"/>
  <c r="P467" i="7" s="1"/>
  <c r="O563" i="7"/>
  <c r="P563" i="7" s="1"/>
  <c r="O647" i="7"/>
  <c r="P647" i="7" s="1"/>
  <c r="O731" i="7"/>
  <c r="P731" i="7" s="1"/>
  <c r="O815" i="7"/>
  <c r="P815" i="7" s="1"/>
  <c r="O145" i="7"/>
  <c r="P145" i="7" s="1"/>
  <c r="O541" i="7"/>
  <c r="P541" i="7" s="1"/>
  <c r="O956" i="7"/>
  <c r="P956" i="7" s="1"/>
  <c r="O1052" i="7"/>
  <c r="P1052" i="7" s="1"/>
  <c r="O586" i="7"/>
  <c r="P586" i="7" s="1"/>
  <c r="O802" i="7"/>
  <c r="P802" i="7" s="1"/>
  <c r="O1018" i="7"/>
  <c r="P1018" i="7" s="1"/>
  <c r="O971" i="7"/>
  <c r="P971" i="7" s="1"/>
  <c r="O96" i="7"/>
  <c r="P96" i="7" s="1"/>
  <c r="O300" i="7"/>
  <c r="P300" i="7" s="1"/>
  <c r="O396" i="7"/>
  <c r="P396" i="7" s="1"/>
  <c r="O492" i="7"/>
  <c r="P492" i="7" s="1"/>
  <c r="O588" i="7"/>
  <c r="P588" i="7" s="1"/>
  <c r="O684" i="7"/>
  <c r="P684" i="7" s="1"/>
  <c r="O780" i="7"/>
  <c r="P780" i="7" s="1"/>
  <c r="O876" i="7"/>
  <c r="P876" i="7" s="1"/>
  <c r="O793" i="7"/>
  <c r="P793" i="7" s="1"/>
  <c r="O1011" i="7"/>
  <c r="P1011" i="7" s="1"/>
  <c r="O1095" i="7"/>
  <c r="P1095" i="7" s="1"/>
  <c r="O953" i="7"/>
  <c r="P953" i="7" s="1"/>
  <c r="O1002" i="7"/>
  <c r="P1002" i="7" s="1"/>
  <c r="O571" i="7"/>
  <c r="P571" i="7" s="1"/>
  <c r="O679" i="7"/>
  <c r="P679" i="7" s="1"/>
  <c r="O787" i="7"/>
  <c r="P787" i="7" s="1"/>
  <c r="O895" i="7"/>
  <c r="P895" i="7" s="1"/>
  <c r="O676" i="7"/>
  <c r="P676" i="7" s="1"/>
  <c r="O760" i="7"/>
  <c r="P760" i="7" s="1"/>
  <c r="O904" i="7"/>
  <c r="P904" i="7" s="1"/>
  <c r="O185" i="7"/>
  <c r="P185" i="7" s="1"/>
  <c r="O5" i="7"/>
  <c r="P5" i="7" s="1"/>
  <c r="O209" i="7"/>
  <c r="P209" i="7" s="1"/>
  <c r="O413" i="7"/>
  <c r="P413" i="7" s="1"/>
  <c r="O605" i="7"/>
  <c r="P605" i="7" s="1"/>
  <c r="O737" i="7"/>
  <c r="P737" i="7" s="1"/>
  <c r="O728" i="7"/>
  <c r="P728" i="7" s="1"/>
  <c r="O78" i="7"/>
  <c r="P78" i="7" s="1"/>
  <c r="O162" i="7"/>
  <c r="P162" i="7" s="1"/>
  <c r="O354" i="7"/>
  <c r="P354" i="7" s="1"/>
  <c r="O534" i="7"/>
  <c r="P534" i="7" s="1"/>
  <c r="O726" i="7"/>
  <c r="P726" i="7" s="1"/>
  <c r="O858" i="7"/>
  <c r="P858" i="7" s="1"/>
  <c r="O271" i="7"/>
  <c r="P271" i="7" s="1"/>
  <c r="O68" i="7"/>
  <c r="P68" i="7" s="1"/>
  <c r="O164" i="7"/>
  <c r="P164" i="7" s="1"/>
  <c r="O248" i="7"/>
  <c r="P248" i="7" s="1"/>
  <c r="O800" i="7"/>
  <c r="P800" i="7" s="1"/>
  <c r="O861" i="7"/>
  <c r="P861" i="7" s="1"/>
  <c r="O69" i="7"/>
  <c r="P69" i="7" s="1"/>
  <c r="O153" i="7"/>
  <c r="P153" i="7" s="1"/>
  <c r="O249" i="7"/>
  <c r="P249" i="7" s="1"/>
  <c r="O573" i="7"/>
  <c r="P573" i="7" s="1"/>
  <c r="O873" i="7"/>
  <c r="P873" i="7" s="1"/>
  <c r="O58" i="7"/>
  <c r="P58" i="7" s="1"/>
  <c r="O166" i="7"/>
  <c r="P166" i="7" s="1"/>
  <c r="O274" i="7"/>
  <c r="P274" i="7" s="1"/>
  <c r="O358" i="7"/>
  <c r="P358" i="7" s="1"/>
  <c r="O454" i="7"/>
  <c r="P454" i="7" s="1"/>
  <c r="O538" i="7"/>
  <c r="P538" i="7" s="1"/>
  <c r="O59" i="7"/>
  <c r="P59" i="7" s="1"/>
  <c r="O179" i="7"/>
  <c r="P179" i="7" s="1"/>
  <c r="O479" i="7"/>
  <c r="P479" i="7" s="1"/>
  <c r="O253" i="7"/>
  <c r="P253" i="7" s="1"/>
  <c r="O694" i="7"/>
  <c r="P694" i="7" s="1"/>
  <c r="O910" i="7"/>
  <c r="P910" i="7" s="1"/>
  <c r="O863" i="7"/>
  <c r="P863" i="7" s="1"/>
  <c r="O1079" i="7"/>
  <c r="P1079" i="7" s="1"/>
  <c r="O204" i="7"/>
  <c r="P204" i="7" s="1"/>
  <c r="O312" i="7"/>
  <c r="P312" i="7" s="1"/>
  <c r="O408" i="7"/>
  <c r="P408" i="7" s="1"/>
  <c r="O600" i="7"/>
  <c r="P600" i="7" s="1"/>
  <c r="O696" i="7"/>
  <c r="P696" i="7" s="1"/>
  <c r="O888" i="7"/>
  <c r="P888" i="7" s="1"/>
  <c r="O972" i="7"/>
  <c r="P972" i="7" s="1"/>
  <c r="O1056" i="7"/>
  <c r="P1056" i="7" s="1"/>
  <c r="O625" i="7"/>
  <c r="P625" i="7" s="1"/>
  <c r="O709" i="7"/>
  <c r="P709" i="7" s="1"/>
  <c r="O805" i="7"/>
  <c r="P805" i="7" s="1"/>
  <c r="O889" i="7"/>
  <c r="P889" i="7" s="1"/>
  <c r="O973" i="7"/>
  <c r="P973" i="7" s="1"/>
  <c r="O1057" i="7"/>
  <c r="P1057" i="7" s="1"/>
  <c r="O927" i="7"/>
  <c r="P927" i="7" s="1"/>
  <c r="O1023" i="7"/>
  <c r="P1023" i="7" s="1"/>
  <c r="O785" i="7"/>
  <c r="P785" i="7" s="1"/>
  <c r="O869" i="7"/>
  <c r="P869" i="7" s="1"/>
  <c r="O1014" i="7"/>
  <c r="P1014" i="7" s="1"/>
  <c r="O583" i="7"/>
  <c r="P583" i="7" s="1"/>
  <c r="O691" i="7"/>
  <c r="P691" i="7" s="1"/>
  <c r="O799" i="7"/>
  <c r="P799" i="7" s="1"/>
  <c r="O907" i="7"/>
  <c r="P907" i="7" s="1"/>
  <c r="O1015" i="7"/>
  <c r="P1015" i="7" s="1"/>
  <c r="O316" i="7"/>
  <c r="P316" i="7" s="1"/>
  <c r="O592" i="7"/>
  <c r="P592" i="7" s="1"/>
  <c r="O928" i="7"/>
  <c r="P928" i="7" s="1"/>
  <c r="O203" i="7"/>
  <c r="P203" i="7" s="1"/>
  <c r="O17" i="7"/>
  <c r="P17" i="7" s="1"/>
  <c r="O113" i="7"/>
  <c r="P113" i="7" s="1"/>
  <c r="O221" i="7"/>
  <c r="P221" i="7" s="1"/>
  <c r="O425" i="7"/>
  <c r="P425" i="7" s="1"/>
  <c r="O617" i="7"/>
  <c r="P617" i="7" s="1"/>
  <c r="O749" i="7"/>
  <c r="P749" i="7" s="1"/>
  <c r="O776" i="7"/>
  <c r="P776" i="7" s="1"/>
  <c r="O174" i="7"/>
  <c r="P174" i="7" s="1"/>
  <c r="O546" i="7"/>
  <c r="P546" i="7" s="1"/>
  <c r="O401" i="7"/>
  <c r="P401" i="7" s="1"/>
  <c r="O283" i="7"/>
  <c r="P283" i="7" s="1"/>
  <c r="O860" i="7"/>
  <c r="P860" i="7" s="1"/>
  <c r="O80" i="7"/>
  <c r="P80" i="7" s="1"/>
  <c r="O272" i="7"/>
  <c r="P272" i="7" s="1"/>
  <c r="O560" i="7"/>
  <c r="P560" i="7" s="1"/>
  <c r="O897" i="7"/>
  <c r="P897" i="7" s="1"/>
  <c r="O165" i="7"/>
  <c r="P165" i="7" s="1"/>
  <c r="O273" i="7"/>
  <c r="P273" i="7" s="1"/>
  <c r="O633" i="7"/>
  <c r="P633" i="7" s="1"/>
  <c r="O909" i="7"/>
  <c r="P909" i="7" s="1"/>
  <c r="O178" i="7"/>
  <c r="P178" i="7" s="1"/>
  <c r="O370" i="7"/>
  <c r="P370" i="7" s="1"/>
  <c r="O191" i="7"/>
  <c r="P191" i="7" s="1"/>
  <c r="O491" i="7"/>
  <c r="P491" i="7" s="1"/>
  <c r="O575" i="7"/>
  <c r="P575" i="7" s="1"/>
  <c r="O659" i="7"/>
  <c r="P659" i="7" s="1"/>
  <c r="O743" i="7"/>
  <c r="P743" i="7" s="1"/>
  <c r="O827" i="7"/>
  <c r="P827" i="7" s="1"/>
  <c r="O73" i="7"/>
  <c r="P73" i="7" s="1"/>
  <c r="O265" i="7"/>
  <c r="P265" i="7" s="1"/>
  <c r="O361" i="7"/>
  <c r="P361" i="7" s="1"/>
  <c r="O469" i="7"/>
  <c r="P469" i="7" s="1"/>
  <c r="O968" i="7"/>
  <c r="P968" i="7" s="1"/>
  <c r="O1064" i="7"/>
  <c r="P1064" i="7" s="1"/>
  <c r="O1029" i="7"/>
  <c r="P1029" i="7" s="1"/>
  <c r="O598" i="7"/>
  <c r="P598" i="7" s="1"/>
  <c r="O706" i="7"/>
  <c r="P706" i="7" s="1"/>
  <c r="O814" i="7"/>
  <c r="P814" i="7" s="1"/>
  <c r="O922" i="7"/>
  <c r="P922" i="7" s="1"/>
  <c r="O1030" i="7"/>
  <c r="P1030" i="7" s="1"/>
  <c r="O875" i="7"/>
  <c r="P875" i="7" s="1"/>
  <c r="O983" i="7"/>
  <c r="P983" i="7" s="1"/>
  <c r="O1091" i="7"/>
  <c r="P1091" i="7" s="1"/>
  <c r="O108" i="7"/>
  <c r="P108" i="7" s="1"/>
  <c r="O216" i="7"/>
  <c r="P216" i="7" s="1"/>
  <c r="O504" i="7"/>
  <c r="P504" i="7" s="1"/>
  <c r="O792" i="7"/>
  <c r="P792" i="7" s="1"/>
  <c r="O721" i="7"/>
  <c r="P721" i="7" s="1"/>
  <c r="O939" i="7"/>
  <c r="P939" i="7" s="1"/>
  <c r="O881" i="7"/>
  <c r="P881" i="7" s="1"/>
  <c r="O1026" i="7"/>
  <c r="P1026" i="7" s="1"/>
  <c r="O703" i="7"/>
  <c r="P703" i="7" s="1"/>
  <c r="O919" i="7"/>
  <c r="P919" i="7" s="1"/>
  <c r="O771" i="7"/>
  <c r="P771" i="7" s="1"/>
  <c r="O867" i="7"/>
  <c r="P867" i="7" s="1"/>
  <c r="O524" i="7"/>
  <c r="P524" i="7" s="1"/>
  <c r="O28" i="7"/>
  <c r="P28" i="7" s="1"/>
  <c r="O604" i="7"/>
  <c r="P604" i="7" s="1"/>
  <c r="O940" i="7"/>
  <c r="P940" i="7" s="1"/>
  <c r="O309" i="7"/>
  <c r="P309" i="7" s="1"/>
  <c r="O317" i="7"/>
  <c r="P317" i="7" s="1"/>
  <c r="O629" i="7"/>
  <c r="P629" i="7" s="1"/>
  <c r="O186" i="7"/>
  <c r="P186" i="7" s="1"/>
  <c r="O462" i="7"/>
  <c r="P462" i="7" s="1"/>
  <c r="O642" i="7"/>
  <c r="P642" i="7" s="1"/>
  <c r="O321" i="7"/>
  <c r="P321" i="7" s="1"/>
  <c r="O199" i="7"/>
  <c r="P199" i="7" s="1"/>
  <c r="O896" i="7"/>
  <c r="P896" i="7" s="1"/>
  <c r="O92" i="7"/>
  <c r="P92" i="7" s="1"/>
  <c r="O284" i="7"/>
  <c r="P284" i="7" s="1"/>
  <c r="O572" i="7"/>
  <c r="P572" i="7" s="1"/>
  <c r="O836" i="7"/>
  <c r="P836" i="7" s="1"/>
  <c r="O177" i="7"/>
  <c r="P177" i="7" s="1"/>
  <c r="O285" i="7"/>
  <c r="P285" i="7" s="1"/>
  <c r="O645" i="7"/>
  <c r="P645" i="7" s="1"/>
  <c r="O190" i="7"/>
  <c r="P190" i="7" s="1"/>
  <c r="O382" i="7"/>
  <c r="P382" i="7" s="1"/>
  <c r="O215" i="7"/>
  <c r="P215" i="7" s="1"/>
  <c r="O407" i="7"/>
  <c r="P407" i="7" s="1"/>
  <c r="O839" i="7"/>
  <c r="P839" i="7" s="1"/>
  <c r="O565" i="7"/>
  <c r="P565" i="7" s="1"/>
  <c r="O980" i="7"/>
  <c r="P980" i="7" s="1"/>
  <c r="O1076" i="7"/>
  <c r="P1076" i="7" s="1"/>
  <c r="O1041" i="7"/>
  <c r="P1041" i="7" s="1"/>
  <c r="O610" i="7"/>
  <c r="P610" i="7" s="1"/>
  <c r="O718" i="7"/>
  <c r="P718" i="7" s="1"/>
  <c r="O826" i="7"/>
  <c r="P826" i="7" s="1"/>
  <c r="O934" i="7"/>
  <c r="P934" i="7" s="1"/>
  <c r="O1042" i="7"/>
  <c r="P1042" i="7" s="1"/>
  <c r="O887" i="7"/>
  <c r="P887" i="7" s="1"/>
  <c r="O995" i="7"/>
  <c r="P995" i="7" s="1"/>
  <c r="O12" i="7"/>
  <c r="P12" i="7" s="1"/>
  <c r="O120" i="7"/>
  <c r="P120" i="7" s="1"/>
  <c r="O228" i="7"/>
  <c r="P228" i="7" s="1"/>
  <c r="O516" i="7"/>
  <c r="P516" i="7" s="1"/>
  <c r="O804" i="7"/>
  <c r="P804" i="7" s="1"/>
  <c r="O733" i="7"/>
  <c r="P733" i="7" s="1"/>
  <c r="O951" i="7"/>
  <c r="P951" i="7" s="1"/>
  <c r="O977" i="7"/>
  <c r="P977" i="7" s="1"/>
  <c r="O1038" i="7"/>
  <c r="P1038" i="7" s="1"/>
  <c r="O40" i="7"/>
  <c r="P40" i="7" s="1"/>
  <c r="O136" i="7"/>
  <c r="P136" i="7" s="1"/>
  <c r="O244" i="7"/>
  <c r="P244" i="7" s="1"/>
  <c r="O328" i="7"/>
  <c r="P328" i="7" s="1"/>
  <c r="O412" i="7"/>
  <c r="P412" i="7" s="1"/>
  <c r="O508" i="7"/>
  <c r="P508" i="7" s="1"/>
  <c r="O964" i="7"/>
  <c r="P964" i="7" s="1"/>
  <c r="O381" i="7"/>
  <c r="P381" i="7" s="1"/>
  <c r="O233" i="7"/>
  <c r="P233" i="7" s="1"/>
  <c r="O329" i="7"/>
  <c r="P329" i="7" s="1"/>
  <c r="O437" i="7"/>
  <c r="P437" i="7" s="1"/>
  <c r="O533" i="7"/>
  <c r="P533" i="7" s="1"/>
  <c r="O641" i="7"/>
  <c r="P641" i="7" s="1"/>
  <c r="O773" i="7"/>
  <c r="P773" i="7" s="1"/>
  <c r="O6" i="7"/>
  <c r="P6" i="7" s="1"/>
  <c r="O102" i="7"/>
  <c r="P102" i="7" s="1"/>
  <c r="O282" i="7"/>
  <c r="P282" i="7" s="1"/>
  <c r="O474" i="7"/>
  <c r="P474" i="7" s="1"/>
  <c r="O558" i="7"/>
  <c r="P558" i="7" s="1"/>
  <c r="O762" i="7"/>
  <c r="P762" i="7" s="1"/>
  <c r="O393" i="7"/>
  <c r="P393" i="7" s="1"/>
  <c r="O31" i="7"/>
  <c r="P31" i="7" s="1"/>
  <c r="O115" i="7"/>
  <c r="P115" i="7" s="1"/>
  <c r="O211" i="7"/>
  <c r="P211" i="7" s="1"/>
  <c r="O295" i="7"/>
  <c r="P295" i="7" s="1"/>
  <c r="O379" i="7"/>
  <c r="P379" i="7" s="1"/>
  <c r="O463" i="7"/>
  <c r="P463" i="7" s="1"/>
  <c r="O547" i="7"/>
  <c r="P547" i="7" s="1"/>
  <c r="O8" i="7"/>
  <c r="P8" i="7" s="1"/>
  <c r="O872" i="7"/>
  <c r="P872" i="7" s="1"/>
  <c r="O93" i="7"/>
  <c r="P93" i="7" s="1"/>
  <c r="O945" i="7"/>
  <c r="P945" i="7" s="1"/>
  <c r="O82" i="7"/>
  <c r="P82" i="7" s="1"/>
  <c r="O298" i="7"/>
  <c r="P298" i="7" s="1"/>
  <c r="O83" i="7"/>
  <c r="P83" i="7" s="1"/>
  <c r="O227" i="7"/>
  <c r="P227" i="7" s="1"/>
  <c r="O323" i="7"/>
  <c r="P323" i="7" s="1"/>
  <c r="O419" i="7"/>
  <c r="P419" i="7" s="1"/>
  <c r="O503" i="7"/>
  <c r="P503" i="7" s="1"/>
  <c r="O587" i="7"/>
  <c r="P587" i="7" s="1"/>
  <c r="O671" i="7"/>
  <c r="P671" i="7" s="1"/>
  <c r="O755" i="7"/>
  <c r="P755" i="7" s="1"/>
  <c r="O761" i="7"/>
  <c r="P761" i="7" s="1"/>
  <c r="O385" i="7"/>
  <c r="P385" i="7" s="1"/>
  <c r="O992" i="7"/>
  <c r="P992" i="7" s="1"/>
  <c r="O1053" i="7"/>
  <c r="P1053" i="7" s="1"/>
  <c r="O730" i="7"/>
  <c r="P730" i="7" s="1"/>
  <c r="O946" i="7"/>
  <c r="P946" i="7" s="1"/>
  <c r="O899" i="7"/>
  <c r="P899" i="7" s="1"/>
  <c r="O24" i="7"/>
  <c r="P24" i="7" s="1"/>
  <c r="O240" i="7"/>
  <c r="P240" i="7" s="1"/>
  <c r="O336" i="7"/>
  <c r="P336" i="7" s="1"/>
  <c r="O528" i="7"/>
  <c r="P528" i="7" s="1"/>
  <c r="O624" i="7"/>
  <c r="P624" i="7" s="1"/>
  <c r="O816" i="7"/>
  <c r="P816" i="7" s="1"/>
  <c r="O649" i="7"/>
  <c r="P649" i="7" s="1"/>
  <c r="O1081" i="7"/>
  <c r="P1081" i="7" s="1"/>
  <c r="O809" i="7"/>
  <c r="P809" i="7" s="1"/>
  <c r="O930" i="7"/>
  <c r="P930" i="7" s="1"/>
  <c r="O607" i="7"/>
  <c r="P607" i="7" s="1"/>
  <c r="O823" i="7"/>
  <c r="P823" i="7" s="1"/>
  <c r="O1039" i="7"/>
  <c r="P1039" i="7" s="1"/>
  <c r="O482" i="7"/>
  <c r="P482" i="7" s="1"/>
  <c r="O854" i="7"/>
  <c r="P854" i="7" s="1"/>
  <c r="O808" i="7"/>
  <c r="P808" i="7" s="1"/>
  <c r="O51" i="7"/>
  <c r="P51" i="7" s="1"/>
  <c r="O243" i="7"/>
  <c r="P243" i="7" s="1"/>
  <c r="O339" i="7"/>
  <c r="P339" i="7" s="1"/>
  <c r="O668" i="7"/>
  <c r="P668" i="7" s="1"/>
  <c r="O52" i="7"/>
  <c r="P52" i="7" s="1"/>
  <c r="O148" i="7"/>
  <c r="P148" i="7" s="1"/>
  <c r="O520" i="7"/>
  <c r="P520" i="7" s="1"/>
  <c r="O976" i="7"/>
  <c r="P976" i="7" s="1"/>
  <c r="O453" i="7"/>
  <c r="P453" i="7" s="1"/>
  <c r="O341" i="7"/>
  <c r="P341" i="7" s="1"/>
  <c r="O449" i="7"/>
  <c r="P449" i="7" s="1"/>
  <c r="O545" i="7"/>
  <c r="P545" i="7" s="1"/>
  <c r="O373" i="7"/>
  <c r="P373" i="7" s="1"/>
  <c r="O18" i="7"/>
  <c r="P18" i="7" s="1"/>
  <c r="O114" i="7"/>
  <c r="P114" i="7" s="1"/>
  <c r="O774" i="7"/>
  <c r="P774" i="7" s="1"/>
  <c r="O465" i="7"/>
  <c r="P465" i="7" s="1"/>
  <c r="O127" i="7"/>
  <c r="P127" i="7" s="1"/>
  <c r="O559" i="7"/>
  <c r="P559" i="7" s="1"/>
  <c r="O20" i="7"/>
  <c r="P20" i="7" s="1"/>
  <c r="O344" i="7"/>
  <c r="P344" i="7" s="1"/>
  <c r="O597" i="7"/>
  <c r="P597" i="7" s="1"/>
  <c r="O105" i="7"/>
  <c r="P105" i="7" s="1"/>
  <c r="O345" i="7"/>
  <c r="P345" i="7" s="1"/>
  <c r="O693" i="7"/>
  <c r="P693" i="7" s="1"/>
  <c r="O678" i="7"/>
  <c r="P678" i="7" s="1"/>
  <c r="O94" i="7"/>
  <c r="P94" i="7" s="1"/>
  <c r="O310" i="7"/>
  <c r="P310" i="7" s="1"/>
  <c r="O95" i="7"/>
  <c r="P95" i="7" s="1"/>
  <c r="O335" i="7"/>
  <c r="P335" i="7" s="1"/>
  <c r="O767" i="7"/>
  <c r="P767" i="7" s="1"/>
  <c r="O397" i="7"/>
  <c r="P397" i="7" s="1"/>
  <c r="O493" i="7"/>
  <c r="P493" i="7" s="1"/>
  <c r="O661" i="7"/>
  <c r="P661" i="7" s="1"/>
  <c r="O1093" i="7"/>
  <c r="P1093" i="7" s="1"/>
  <c r="O1073" i="7"/>
  <c r="P1073" i="7" s="1"/>
  <c r="O942" i="7"/>
  <c r="P942" i="7" s="1"/>
  <c r="O619" i="7"/>
  <c r="P619" i="7" s="1"/>
  <c r="O727" i="7"/>
  <c r="P727" i="7" s="1"/>
  <c r="O835" i="7"/>
  <c r="P835" i="7" s="1"/>
  <c r="O943" i="7"/>
  <c r="P943" i="7" s="1"/>
  <c r="O1051" i="7"/>
  <c r="P1051" i="7" s="1"/>
  <c r="O3" i="7"/>
  <c r="P3" i="7" s="1"/>
  <c r="G4" i="10"/>
  <c r="H4" i="10" s="1"/>
  <c r="F5" i="10" s="1"/>
  <c r="G5" i="10" s="1"/>
  <c r="H5" i="10" s="1"/>
  <c r="F6" i="10" s="1"/>
  <c r="E20" i="10"/>
  <c r="E21" i="10" s="1"/>
  <c r="E22" i="10" s="1"/>
  <c r="E23" i="10" s="1"/>
  <c r="E24" i="10" s="1"/>
  <c r="E25" i="10" s="1"/>
  <c r="E26" i="10" s="1"/>
  <c r="E27" i="10" s="1"/>
  <c r="E28" i="10" s="1"/>
  <c r="E29" i="10" s="1"/>
  <c r="E30" i="10" s="1"/>
  <c r="E31" i="10" s="1"/>
  <c r="E32" i="10" s="1"/>
  <c r="E33" i="10" s="1"/>
  <c r="E34" i="10" s="1"/>
  <c r="E35" i="10" s="1"/>
  <c r="E36" i="10" s="1"/>
  <c r="E37" i="10" s="1"/>
  <c r="E38" i="10" s="1"/>
  <c r="E39" i="10" s="1"/>
  <c r="E40" i="10" s="1"/>
  <c r="E41" i="10" s="1"/>
  <c r="E42" i="10" s="1"/>
  <c r="E43" i="10" s="1"/>
  <c r="E44" i="10" s="1"/>
  <c r="E45" i="10" s="1"/>
  <c r="E46" i="10" s="1"/>
  <c r="E47" i="10" s="1"/>
  <c r="E48" i="10" s="1"/>
  <c r="E49" i="10" s="1"/>
  <c r="E50" i="10" s="1"/>
  <c r="E51" i="10" s="1"/>
  <c r="E52" i="10" s="1"/>
  <c r="E53" i="10" s="1"/>
  <c r="E54" i="10" s="1"/>
  <c r="E55" i="10" s="1"/>
  <c r="E56" i="10" s="1"/>
  <c r="E57" i="10" s="1"/>
  <c r="E58" i="10" s="1"/>
  <c r="E59" i="10" s="1"/>
  <c r="E60" i="10" s="1"/>
  <c r="E61" i="10" s="1"/>
  <c r="E62" i="10" s="1"/>
  <c r="E63" i="10" s="1"/>
  <c r="E64" i="10" s="1"/>
  <c r="E65" i="10" s="1"/>
  <c r="E66" i="10" s="1"/>
  <c r="E67" i="10" s="1"/>
  <c r="E68" i="10" s="1"/>
  <c r="E69" i="10" s="1"/>
  <c r="E70" i="10" s="1"/>
  <c r="E71" i="10" s="1"/>
  <c r="E72" i="10" s="1"/>
  <c r="E73" i="10" s="1"/>
  <c r="E74" i="10" s="1"/>
  <c r="E75" i="10" s="1"/>
  <c r="E76" i="10" s="1"/>
  <c r="E77" i="10" s="1"/>
  <c r="E78" i="10" s="1"/>
  <c r="E79" i="10" s="1"/>
  <c r="E80" i="10" s="1"/>
  <c r="E81" i="10" s="1"/>
  <c r="E82" i="10" s="1"/>
  <c r="E83" i="10" s="1"/>
  <c r="E84" i="10" s="1"/>
  <c r="E85" i="10" s="1"/>
  <c r="E86" i="10" s="1"/>
  <c r="E87" i="10" s="1"/>
  <c r="E88" i="10" s="1"/>
  <c r="E89" i="10" s="1"/>
  <c r="E90" i="10" s="1"/>
  <c r="E91" i="10" s="1"/>
  <c r="E92" i="10" s="1"/>
  <c r="E93" i="10" s="1"/>
  <c r="E94" i="10" s="1"/>
  <c r="E95" i="10" s="1"/>
  <c r="E96" i="10" s="1"/>
  <c r="E97" i="10" s="1"/>
  <c r="E98" i="10" s="1"/>
  <c r="E99" i="10" s="1"/>
  <c r="E100" i="10" s="1"/>
  <c r="E101" i="10" s="1"/>
  <c r="E102" i="10" s="1"/>
  <c r="E103" i="10" s="1"/>
  <c r="E104" i="10" s="1"/>
  <c r="E105" i="10" s="1"/>
  <c r="E106" i="10" s="1"/>
  <c r="E107" i="10" s="1"/>
  <c r="E108" i="10" s="1"/>
  <c r="E109" i="10" s="1"/>
  <c r="E110" i="10" s="1"/>
  <c r="E111" i="10" s="1"/>
  <c r="E112" i="10" s="1"/>
  <c r="E113" i="10" s="1"/>
  <c r="E114" i="10" s="1"/>
  <c r="E115" i="10" s="1"/>
  <c r="E116" i="10" s="1"/>
  <c r="E117" i="10" s="1"/>
  <c r="E118" i="10" s="1"/>
  <c r="E119" i="10" s="1"/>
  <c r="E120" i="10" s="1"/>
  <c r="E121" i="10" s="1"/>
  <c r="E122" i="10" s="1"/>
  <c r="E123" i="10" s="1"/>
  <c r="E124" i="10" s="1"/>
  <c r="E125" i="10" s="1"/>
  <c r="E126" i="10" s="1"/>
  <c r="E127" i="10" s="1"/>
  <c r="E128" i="10" s="1"/>
  <c r="E129" i="10" s="1"/>
  <c r="E130" i="10" s="1"/>
  <c r="E131" i="10" s="1"/>
  <c r="E132" i="10" s="1"/>
  <c r="E133" i="10" s="1"/>
  <c r="E134" i="10" s="1"/>
  <c r="E135" i="10" s="1"/>
  <c r="E136" i="10" s="1"/>
  <c r="E137" i="10" s="1"/>
  <c r="E138" i="10" s="1"/>
  <c r="E139" i="10" s="1"/>
  <c r="E140" i="10" s="1"/>
  <c r="E141" i="10" s="1"/>
  <c r="E142" i="10" s="1"/>
  <c r="E143" i="10" s="1"/>
  <c r="E144" i="10" s="1"/>
  <c r="E145" i="10" s="1"/>
  <c r="E146" i="10" s="1"/>
  <c r="E147" i="10" s="1"/>
  <c r="E148" i="10" s="1"/>
  <c r="E149" i="10" s="1"/>
  <c r="E150" i="10" s="1"/>
  <c r="E151" i="10" s="1"/>
  <c r="E152" i="10" s="1"/>
  <c r="E153" i="10" s="1"/>
  <c r="E154" i="10" s="1"/>
  <c r="E155" i="10" s="1"/>
  <c r="E156" i="10" s="1"/>
  <c r="E157" i="10" s="1"/>
  <c r="E158" i="10" s="1"/>
  <c r="E159" i="10" s="1"/>
  <c r="E160" i="10" s="1"/>
  <c r="E161" i="10" s="1"/>
  <c r="E162" i="10" s="1"/>
  <c r="E163" i="10" s="1"/>
  <c r="E164" i="10" s="1"/>
  <c r="E165" i="10" s="1"/>
  <c r="E166" i="10" s="1"/>
  <c r="E167" i="10" s="1"/>
  <c r="E168" i="10" s="1"/>
  <c r="E169" i="10" s="1"/>
  <c r="E170" i="10" s="1"/>
  <c r="E171" i="10" s="1"/>
  <c r="E172" i="10" s="1"/>
  <c r="E173" i="10" s="1"/>
  <c r="E174" i="10" s="1"/>
  <c r="E175" i="10" s="1"/>
  <c r="E176" i="10" s="1"/>
  <c r="E177" i="10" s="1"/>
  <c r="E178" i="10" s="1"/>
  <c r="E179" i="10" s="1"/>
  <c r="E180" i="10" s="1"/>
  <c r="E181" i="10" s="1"/>
  <c r="E182" i="10" s="1"/>
  <c r="E183" i="10" s="1"/>
  <c r="E184" i="10" s="1"/>
  <c r="E185" i="10" s="1"/>
  <c r="E186" i="10" s="1"/>
  <c r="E187" i="10" s="1"/>
  <c r="E188" i="10" s="1"/>
  <c r="E189" i="10" s="1"/>
  <c r="E190" i="10" s="1"/>
  <c r="E191" i="10" s="1"/>
  <c r="E192" i="10" s="1"/>
  <c r="E193" i="10" s="1"/>
  <c r="E194" i="10" s="1"/>
  <c r="E195" i="10" s="1"/>
  <c r="E196" i="10" s="1"/>
  <c r="E197" i="10" s="1"/>
  <c r="E198" i="10" s="1"/>
  <c r="E199" i="10" s="1"/>
  <c r="E200" i="10" s="1"/>
  <c r="E201" i="10" s="1"/>
  <c r="E202" i="10" s="1"/>
  <c r="E203" i="10" s="1"/>
  <c r="E204" i="10" s="1"/>
  <c r="E205" i="10" s="1"/>
  <c r="E206" i="10" s="1"/>
  <c r="E207" i="10" s="1"/>
  <c r="E208" i="10" s="1"/>
  <c r="E209" i="10" s="1"/>
  <c r="E210" i="10" s="1"/>
  <c r="E211" i="10" s="1"/>
  <c r="E212" i="10" s="1"/>
  <c r="E213" i="10" s="1"/>
  <c r="E214" i="10" s="1"/>
  <c r="E215" i="10" s="1"/>
  <c r="E216" i="10" s="1"/>
  <c r="E217" i="10" s="1"/>
  <c r="E218" i="10" s="1"/>
  <c r="E219" i="10" s="1"/>
  <c r="E220" i="10" s="1"/>
  <c r="E221" i="10" s="1"/>
  <c r="E222" i="10" s="1"/>
  <c r="E223" i="10" s="1"/>
  <c r="E224" i="10" s="1"/>
  <c r="E225" i="10" s="1"/>
  <c r="E226" i="10" s="1"/>
  <c r="E227" i="10" s="1"/>
  <c r="E228" i="10" s="1"/>
  <c r="E229" i="10" s="1"/>
  <c r="E230" i="10" s="1"/>
  <c r="E231" i="10" s="1"/>
  <c r="E232" i="10" s="1"/>
  <c r="E233" i="10" s="1"/>
  <c r="E234" i="10" s="1"/>
  <c r="E235" i="10" s="1"/>
  <c r="E236" i="10" s="1"/>
  <c r="E237" i="10" s="1"/>
  <c r="E238" i="10" s="1"/>
  <c r="E239" i="10" s="1"/>
  <c r="E240" i="10" s="1"/>
  <c r="E241" i="10" s="1"/>
  <c r="E242" i="10" s="1"/>
  <c r="E243" i="10" s="1"/>
  <c r="E244" i="10" s="1"/>
  <c r="E245" i="10" s="1"/>
  <c r="E246" i="10" s="1"/>
  <c r="E247" i="10" s="1"/>
  <c r="E248" i="10" s="1"/>
  <c r="E249" i="10" s="1"/>
  <c r="E250" i="10" s="1"/>
  <c r="E251" i="10" s="1"/>
  <c r="E252" i="10" s="1"/>
  <c r="E253" i="10" s="1"/>
  <c r="E254" i="10" s="1"/>
  <c r="E255" i="10" s="1"/>
  <c r="E256" i="10" s="1"/>
  <c r="E257" i="10" s="1"/>
  <c r="E258" i="10" s="1"/>
  <c r="E259" i="10" s="1"/>
  <c r="E260" i="10" s="1"/>
  <c r="E261" i="10" s="1"/>
  <c r="E262" i="10" s="1"/>
  <c r="E263" i="10" s="1"/>
  <c r="E264" i="10" s="1"/>
  <c r="E265" i="10" s="1"/>
  <c r="E266" i="10" s="1"/>
  <c r="E267" i="10" s="1"/>
  <c r="E268" i="10" s="1"/>
  <c r="E269" i="10" s="1"/>
  <c r="E270" i="10" s="1"/>
  <c r="E271" i="10" s="1"/>
  <c r="E272" i="10" s="1"/>
  <c r="E273" i="10" s="1"/>
  <c r="E274" i="10" s="1"/>
  <c r="E275" i="10" s="1"/>
  <c r="E276" i="10" s="1"/>
  <c r="E277" i="10" s="1"/>
  <c r="E278" i="10" s="1"/>
  <c r="E279" i="10" s="1"/>
  <c r="E280" i="10" s="1"/>
  <c r="E281" i="10" s="1"/>
  <c r="E282" i="10" s="1"/>
  <c r="E283" i="10" s="1"/>
  <c r="E284" i="10" s="1"/>
  <c r="E285" i="10" s="1"/>
  <c r="E286" i="10" s="1"/>
  <c r="E287" i="10" s="1"/>
  <c r="E288" i="10" s="1"/>
  <c r="E289" i="10" s="1"/>
  <c r="E290" i="10" s="1"/>
  <c r="E291" i="10" s="1"/>
  <c r="E292" i="10" s="1"/>
  <c r="E293" i="10" s="1"/>
  <c r="E294" i="10" s="1"/>
  <c r="E295" i="10" s="1"/>
  <c r="E296" i="10" s="1"/>
  <c r="E297" i="10" s="1"/>
  <c r="E298" i="10" s="1"/>
  <c r="E299" i="10" s="1"/>
  <c r="E300" i="10" s="1"/>
  <c r="E301" i="10" s="1"/>
  <c r="E302" i="10" s="1"/>
  <c r="E303" i="10" s="1"/>
  <c r="E304" i="10" s="1"/>
  <c r="E305" i="10" s="1"/>
  <c r="E306" i="10" s="1"/>
  <c r="E307" i="10" s="1"/>
  <c r="E308" i="10" s="1"/>
  <c r="E309" i="10" s="1"/>
  <c r="E310" i="10" s="1"/>
  <c r="E311" i="10" s="1"/>
  <c r="E312" i="10" s="1"/>
  <c r="E313" i="10" s="1"/>
  <c r="E314" i="10" s="1"/>
  <c r="E315" i="10" s="1"/>
  <c r="E316" i="10" s="1"/>
  <c r="E317" i="10" s="1"/>
  <c r="E318" i="10" s="1"/>
  <c r="E319" i="10" s="1"/>
  <c r="E320" i="10" s="1"/>
  <c r="E321" i="10" s="1"/>
  <c r="E322" i="10" s="1"/>
  <c r="E323" i="10" s="1"/>
  <c r="E324" i="10" s="1"/>
  <c r="E325" i="10" s="1"/>
  <c r="E326" i="10" s="1"/>
  <c r="E327" i="10" s="1"/>
  <c r="E328" i="10" s="1"/>
  <c r="E329" i="10" s="1"/>
  <c r="E330" i="10" s="1"/>
  <c r="E331" i="10" s="1"/>
  <c r="E332" i="10" s="1"/>
  <c r="E333" i="10" s="1"/>
  <c r="E334" i="10" s="1"/>
  <c r="E335" i="10" s="1"/>
  <c r="E336" i="10" s="1"/>
  <c r="E337" i="10" s="1"/>
  <c r="E338" i="10" s="1"/>
  <c r="E339" i="10" s="1"/>
  <c r="E340" i="10" s="1"/>
  <c r="E341" i="10" s="1"/>
  <c r="E342" i="10" s="1"/>
  <c r="E343" i="10" s="1"/>
  <c r="E344" i="10" s="1"/>
  <c r="E345" i="10" s="1"/>
  <c r="E346" i="10" s="1"/>
  <c r="E347" i="10" s="1"/>
  <c r="E348" i="10" s="1"/>
  <c r="E349" i="10" s="1"/>
  <c r="E350" i="10" s="1"/>
  <c r="E351" i="10" s="1"/>
  <c r="E352" i="10" s="1"/>
  <c r="E353" i="10" s="1"/>
  <c r="E354" i="10" s="1"/>
  <c r="E355" i="10" s="1"/>
  <c r="E356" i="10" s="1"/>
  <c r="E357" i="10" s="1"/>
  <c r="E358" i="10" s="1"/>
  <c r="E359" i="10" s="1"/>
  <c r="E360" i="10" s="1"/>
  <c r="E361" i="10" s="1"/>
  <c r="E362" i="10" s="1"/>
  <c r="E363" i="10" s="1"/>
  <c r="E364" i="10" s="1"/>
  <c r="E365" i="10" s="1"/>
  <c r="E366" i="10" s="1"/>
  <c r="E367" i="10" s="1"/>
  <c r="Q762" i="7" l="1"/>
  <c r="R762" i="7" s="1"/>
  <c r="T762" i="7" s="1"/>
  <c r="Q860" i="7"/>
  <c r="R860" i="7" s="1"/>
  <c r="T860" i="7" s="1"/>
  <c r="Q84" i="7"/>
  <c r="R84" i="7" s="1"/>
  <c r="T84" i="7" s="1"/>
  <c r="Q473" i="7"/>
  <c r="R473" i="7" s="1"/>
  <c r="T473" i="7" s="1"/>
  <c r="Q619" i="7"/>
  <c r="R619" i="7" s="1"/>
  <c r="T619" i="7" s="1"/>
  <c r="Q93" i="7"/>
  <c r="R93" i="7" s="1"/>
  <c r="T93" i="7" s="1"/>
  <c r="Q755" i="7"/>
  <c r="R755" i="7" s="1"/>
  <c r="T755" i="7" s="1"/>
  <c r="Q604" i="7"/>
  <c r="R604" i="7" s="1"/>
  <c r="T604" i="7" s="1"/>
  <c r="Q345" i="7"/>
  <c r="R345" i="7" s="1"/>
  <c r="T345" i="7" s="1"/>
  <c r="Q808" i="7"/>
  <c r="R808" i="7" s="1"/>
  <c r="T808" i="7" s="1"/>
  <c r="Q8" i="7"/>
  <c r="R8" i="7" s="1"/>
  <c r="T8" i="7" s="1"/>
  <c r="Q120" i="7"/>
  <c r="R120" i="7" s="1"/>
  <c r="T120" i="7" s="1"/>
  <c r="Q28" i="7"/>
  <c r="R28" i="7" s="1"/>
  <c r="T28" i="7" s="1"/>
  <c r="Q968" i="7"/>
  <c r="R968" i="7" s="1"/>
  <c r="T968" i="7" s="1"/>
  <c r="Q316" i="7"/>
  <c r="R316" i="7" s="1"/>
  <c r="T316" i="7" s="1"/>
  <c r="Q204" i="7"/>
  <c r="R204" i="7" s="1"/>
  <c r="T204" i="7" s="1"/>
  <c r="Q209" i="7"/>
  <c r="R209" i="7" s="1"/>
  <c r="T209" i="7" s="1"/>
  <c r="Q383" i="7"/>
  <c r="R383" i="7" s="1"/>
  <c r="T383" i="7" s="1"/>
  <c r="Q1093" i="7"/>
  <c r="R1093" i="7" s="1"/>
  <c r="T1093" i="7" s="1"/>
  <c r="Q449" i="7"/>
  <c r="R449" i="7" s="1"/>
  <c r="T449" i="7" s="1"/>
  <c r="Q336" i="7"/>
  <c r="R336" i="7" s="1"/>
  <c r="T336" i="7" s="1"/>
  <c r="Q547" i="7"/>
  <c r="R547" i="7" s="1"/>
  <c r="T547" i="7" s="1"/>
  <c r="Q328" i="7"/>
  <c r="R328" i="7" s="1"/>
  <c r="T328" i="7" s="1"/>
  <c r="Q839" i="7"/>
  <c r="R839" i="7" s="1"/>
  <c r="T839" i="7" s="1"/>
  <c r="Q896" i="7"/>
  <c r="R896" i="7" s="1"/>
  <c r="T896" i="7" s="1"/>
  <c r="Q108" i="7"/>
  <c r="R108" i="7" s="1"/>
  <c r="T108" i="7" s="1"/>
  <c r="Q909" i="7"/>
  <c r="R909" i="7" s="1"/>
  <c r="T909" i="7" s="1"/>
  <c r="Q1015" i="7"/>
  <c r="R1015" i="7" s="1"/>
  <c r="T1015" i="7" s="1"/>
  <c r="Q1079" i="7"/>
  <c r="R1079" i="7" s="1"/>
  <c r="T1079" i="7" s="1"/>
  <c r="Q271" i="7"/>
  <c r="R271" i="7" s="1"/>
  <c r="T271" i="7" s="1"/>
  <c r="Q661" i="7"/>
  <c r="R661" i="7" s="1"/>
  <c r="T661" i="7" s="1"/>
  <c r="Q597" i="7"/>
  <c r="R597" i="7" s="1"/>
  <c r="T597" i="7" s="1"/>
  <c r="Q341" i="7"/>
  <c r="R341" i="7" s="1"/>
  <c r="T341" i="7" s="1"/>
  <c r="Q482" i="7"/>
  <c r="R482" i="7" s="1"/>
  <c r="T482" i="7" s="1"/>
  <c r="Q240" i="7"/>
  <c r="R240" i="7" s="1"/>
  <c r="T240" i="7" s="1"/>
  <c r="Q503" i="7"/>
  <c r="R503" i="7" s="1"/>
  <c r="T503" i="7" s="1"/>
  <c r="Q463" i="7"/>
  <c r="R463" i="7" s="1"/>
  <c r="T463" i="7" s="1"/>
  <c r="Q6" i="7"/>
  <c r="R6" i="7" s="1"/>
  <c r="T6" i="7" s="1"/>
  <c r="Q244" i="7"/>
  <c r="R244" i="7" s="1"/>
  <c r="T244" i="7" s="1"/>
  <c r="Q995" i="7"/>
  <c r="R995" i="7" s="1"/>
  <c r="T995" i="7" s="1"/>
  <c r="Q407" i="7"/>
  <c r="R407" i="7" s="1"/>
  <c r="T407" i="7" s="1"/>
  <c r="Q199" i="7"/>
  <c r="R199" i="7" s="1"/>
  <c r="T199" i="7" s="1"/>
  <c r="Q867" i="7"/>
  <c r="R867" i="7" s="1"/>
  <c r="T867" i="7" s="1"/>
  <c r="Q1091" i="7"/>
  <c r="R1091" i="7" s="1"/>
  <c r="T1091" i="7" s="1"/>
  <c r="Q361" i="7"/>
  <c r="R361" i="7" s="1"/>
  <c r="T361" i="7" s="1"/>
  <c r="Q633" i="7"/>
  <c r="R633" i="7" s="1"/>
  <c r="T633" i="7" s="1"/>
  <c r="Q776" i="7"/>
  <c r="R776" i="7" s="1"/>
  <c r="T776" i="7" s="1"/>
  <c r="Q907" i="7"/>
  <c r="R907" i="7" s="1"/>
  <c r="T907" i="7" s="1"/>
  <c r="Q805" i="7"/>
  <c r="R805" i="7" s="1"/>
  <c r="T805" i="7" s="1"/>
  <c r="Q863" i="7"/>
  <c r="R863" i="7" s="1"/>
  <c r="T863" i="7" s="1"/>
  <c r="Q58" i="7"/>
  <c r="R58" i="7" s="1"/>
  <c r="T58" i="7" s="1"/>
  <c r="Q858" i="7"/>
  <c r="R858" i="7" s="1"/>
  <c r="T858" i="7" s="1"/>
  <c r="Q185" i="7"/>
  <c r="R185" i="7" s="1"/>
  <c r="T185" i="7" s="1"/>
  <c r="Q793" i="7"/>
  <c r="R793" i="7" s="1"/>
  <c r="T793" i="7" s="1"/>
  <c r="Q586" i="7"/>
  <c r="R586" i="7" s="1"/>
  <c r="T586" i="7" s="1"/>
  <c r="Q167" i="7"/>
  <c r="R167" i="7" s="1"/>
  <c r="T167" i="7" s="1"/>
  <c r="Q355" i="7"/>
  <c r="R355" i="7" s="1"/>
  <c r="T355" i="7" s="1"/>
  <c r="Q680" i="7"/>
  <c r="R680" i="7" s="1"/>
  <c r="T680" i="7" s="1"/>
  <c r="Q990" i="7"/>
  <c r="R990" i="7" s="1"/>
  <c r="T990" i="7" s="1"/>
  <c r="Q898" i="7"/>
  <c r="R898" i="7" s="1"/>
  <c r="T898" i="7" s="1"/>
  <c r="Q488" i="7"/>
  <c r="R488" i="7" s="1"/>
  <c r="T488" i="7" s="1"/>
  <c r="Q376" i="7"/>
  <c r="R376" i="7" s="1"/>
  <c r="T376" i="7" s="1"/>
  <c r="Q672" i="7"/>
  <c r="R672" i="7" s="1"/>
  <c r="T672" i="7" s="1"/>
  <c r="Q1101" i="7"/>
  <c r="R1101" i="7" s="1"/>
  <c r="T1101" i="7" s="1"/>
  <c r="Q371" i="7"/>
  <c r="R371" i="7" s="1"/>
  <c r="T371" i="7" s="1"/>
  <c r="Q331" i="7"/>
  <c r="R331" i="7" s="1"/>
  <c r="T331" i="7" s="1"/>
  <c r="Q713" i="7"/>
  <c r="R713" i="7" s="1"/>
  <c r="T713" i="7" s="1"/>
  <c r="Q196" i="7"/>
  <c r="R196" i="7" s="1"/>
  <c r="T196" i="7" s="1"/>
  <c r="Q1099" i="7"/>
  <c r="R1099" i="7" s="1"/>
  <c r="T1099" i="7" s="1"/>
  <c r="Q22" i="7"/>
  <c r="R22" i="7" s="1"/>
  <c r="T22" i="7" s="1"/>
  <c r="Q161" i="7"/>
  <c r="R161" i="7" s="1"/>
  <c r="T161" i="7" s="1"/>
  <c r="Q518" i="7"/>
  <c r="R518" i="7" s="1"/>
  <c r="T518" i="7" s="1"/>
  <c r="Q658" i="7"/>
  <c r="R658" i="7" s="1"/>
  <c r="T658" i="7" s="1"/>
  <c r="Q405" i="7"/>
  <c r="R405" i="7" s="1"/>
  <c r="T405" i="7" s="1"/>
  <c r="Q1036" i="7"/>
  <c r="R1036" i="7" s="1"/>
  <c r="T1036" i="7" s="1"/>
  <c r="Q833" i="7"/>
  <c r="R833" i="7" s="1"/>
  <c r="T833" i="7" s="1"/>
  <c r="Q744" i="7"/>
  <c r="R744" i="7" s="1"/>
  <c r="T744" i="7" s="1"/>
  <c r="Q646" i="7"/>
  <c r="R646" i="7" s="1"/>
  <c r="T646" i="7" s="1"/>
  <c r="Q11" i="7"/>
  <c r="R11" i="7" s="1"/>
  <c r="T11" i="7" s="1"/>
  <c r="Q392" i="7"/>
  <c r="R392" i="7" s="1"/>
  <c r="T392" i="7" s="1"/>
  <c r="Q320" i="7"/>
  <c r="R320" i="7" s="1"/>
  <c r="T320" i="7" s="1"/>
  <c r="Q444" i="7"/>
  <c r="R444" i="7" s="1"/>
  <c r="T444" i="7" s="1"/>
  <c r="Q1065" i="7"/>
  <c r="R1065" i="7" s="1"/>
  <c r="T1065" i="7" s="1"/>
  <c r="Q689" i="7"/>
  <c r="R689" i="7" s="1"/>
  <c r="T689" i="7" s="1"/>
  <c r="Q223" i="7"/>
  <c r="R223" i="7" s="1"/>
  <c r="T223" i="7" s="1"/>
  <c r="Q653" i="7"/>
  <c r="R653" i="7" s="1"/>
  <c r="T653" i="7" s="1"/>
  <c r="Q420" i="7"/>
  <c r="R420" i="7" s="1"/>
  <c r="T420" i="7" s="1"/>
  <c r="Q903" i="7"/>
  <c r="R903" i="7" s="1"/>
  <c r="T903" i="7" s="1"/>
  <c r="Q218" i="7"/>
  <c r="R218" i="7" s="1"/>
  <c r="T218" i="7" s="1"/>
  <c r="Q288" i="7"/>
  <c r="R288" i="7" s="1"/>
  <c r="T288" i="7" s="1"/>
  <c r="Q137" i="7"/>
  <c r="R137" i="7" s="1"/>
  <c r="T137" i="7" s="1"/>
  <c r="Q86" i="7"/>
  <c r="R86" i="7" s="1"/>
  <c r="T86" i="7" s="1"/>
  <c r="Q418" i="7"/>
  <c r="R418" i="7" s="1"/>
  <c r="T418" i="7" s="1"/>
  <c r="Q64" i="7"/>
  <c r="R64" i="7" s="1"/>
  <c r="T64" i="7" s="1"/>
  <c r="Q14" i="7"/>
  <c r="R14" i="7" s="1"/>
  <c r="T14" i="7" s="1"/>
  <c r="Q353" i="7"/>
  <c r="R353" i="7" s="1"/>
  <c r="T353" i="7" s="1"/>
  <c r="Q98" i="7"/>
  <c r="R98" i="7" s="1"/>
  <c r="T98" i="7" s="1"/>
  <c r="Q553" i="7"/>
  <c r="R553" i="7" s="1"/>
  <c r="T553" i="7" s="1"/>
  <c r="Q536" i="7"/>
  <c r="R536" i="7" s="1"/>
  <c r="T536" i="7" s="1"/>
  <c r="Q578" i="7"/>
  <c r="R578" i="7" s="1"/>
  <c r="T578" i="7" s="1"/>
  <c r="Q181" i="7"/>
  <c r="R181" i="7" s="1"/>
  <c r="T181" i="7" s="1"/>
  <c r="Q101" i="7"/>
  <c r="R101" i="7" s="1"/>
  <c r="T101" i="7" s="1"/>
  <c r="Q844" i="7"/>
  <c r="R844" i="7" s="1"/>
  <c r="T844" i="7" s="1"/>
  <c r="Q1088" i="7"/>
  <c r="R1088" i="7" s="1"/>
  <c r="T1088" i="7" s="1"/>
  <c r="Q700" i="7"/>
  <c r="R700" i="7" s="1"/>
  <c r="T700" i="7" s="1"/>
  <c r="Q74" i="7"/>
  <c r="R74" i="7" s="1"/>
  <c r="T74" i="7" s="1"/>
  <c r="Q277" i="7"/>
  <c r="R277" i="7" s="1"/>
  <c r="T277" i="7" s="1"/>
  <c r="Q452" i="7"/>
  <c r="R452" i="7" s="1"/>
  <c r="T452" i="7" s="1"/>
  <c r="Q154" i="7"/>
  <c r="R154" i="7" s="1"/>
  <c r="T154" i="7" s="1"/>
  <c r="Q1049" i="7"/>
  <c r="R1049" i="7" s="1"/>
  <c r="T1049" i="7" s="1"/>
  <c r="Q270" i="7"/>
  <c r="R270" i="7" s="1"/>
  <c r="T270" i="7" s="1"/>
  <c r="Q1010" i="7"/>
  <c r="R1010" i="7" s="1"/>
  <c r="T1010" i="7" s="1"/>
  <c r="Q513" i="7"/>
  <c r="R513" i="7" s="1"/>
  <c r="T513" i="7" s="1"/>
  <c r="Q825" i="7"/>
  <c r="R825" i="7" s="1"/>
  <c r="T825" i="7" s="1"/>
  <c r="Q4" i="7"/>
  <c r="R4" i="7" s="1"/>
  <c r="T4" i="7" s="1"/>
  <c r="Q338" i="7"/>
  <c r="R338" i="7" s="1"/>
  <c r="T338" i="7" s="1"/>
  <c r="Q637" i="7"/>
  <c r="R637" i="7" s="1"/>
  <c r="T637" i="7" s="1"/>
  <c r="Q652" i="7"/>
  <c r="R652" i="7" s="1"/>
  <c r="T652" i="7" s="1"/>
  <c r="Q434" i="7"/>
  <c r="R434" i="7" s="1"/>
  <c r="T434" i="7" s="1"/>
  <c r="Q770" i="7"/>
  <c r="R770" i="7" s="1"/>
  <c r="T770" i="7" s="1"/>
  <c r="Q590" i="7"/>
  <c r="R590" i="7" s="1"/>
  <c r="T590" i="7" s="1"/>
  <c r="Q94" i="7"/>
  <c r="R94" i="7" s="1"/>
  <c r="T94" i="7" s="1"/>
  <c r="Q804" i="7"/>
  <c r="R804" i="7" s="1"/>
  <c r="T804" i="7" s="1"/>
  <c r="Q538" i="7"/>
  <c r="R538" i="7" s="1"/>
  <c r="T538" i="7" s="1"/>
  <c r="Q618" i="7"/>
  <c r="R618" i="7" s="1"/>
  <c r="T618" i="7" s="1"/>
  <c r="Q549" i="7"/>
  <c r="R549" i="7" s="1"/>
  <c r="T549" i="7" s="1"/>
  <c r="Q1020" i="7"/>
  <c r="R1020" i="7" s="1"/>
  <c r="T1020" i="7" s="1"/>
  <c r="Q344" i="7"/>
  <c r="R344" i="7" s="1"/>
  <c r="T344" i="7" s="1"/>
  <c r="Q24" i="7"/>
  <c r="R24" i="7" s="1"/>
  <c r="T24" i="7" s="1"/>
  <c r="Q379" i="7"/>
  <c r="R379" i="7" s="1"/>
  <c r="T379" i="7" s="1"/>
  <c r="Q215" i="7"/>
  <c r="R215" i="7" s="1"/>
  <c r="T215" i="7" s="1"/>
  <c r="Q321" i="7"/>
  <c r="R321" i="7" s="1"/>
  <c r="T321" i="7" s="1"/>
  <c r="Q771" i="7"/>
  <c r="R771" i="7" s="1"/>
  <c r="T771" i="7" s="1"/>
  <c r="Q983" i="7"/>
  <c r="R983" i="7" s="1"/>
  <c r="T983" i="7" s="1"/>
  <c r="Q265" i="7"/>
  <c r="R265" i="7" s="1"/>
  <c r="T265" i="7" s="1"/>
  <c r="Q273" i="7"/>
  <c r="R273" i="7" s="1"/>
  <c r="T273" i="7" s="1"/>
  <c r="Q749" i="7"/>
  <c r="R749" i="7" s="1"/>
  <c r="T749" i="7" s="1"/>
  <c r="Q799" i="7"/>
  <c r="R799" i="7" s="1"/>
  <c r="T799" i="7" s="1"/>
  <c r="Q709" i="7"/>
  <c r="R709" i="7" s="1"/>
  <c r="T709" i="7" s="1"/>
  <c r="Q910" i="7"/>
  <c r="R910" i="7" s="1"/>
  <c r="T910" i="7" s="1"/>
  <c r="Q873" i="7"/>
  <c r="R873" i="7" s="1"/>
  <c r="T873" i="7" s="1"/>
  <c r="Q726" i="7"/>
  <c r="R726" i="7" s="1"/>
  <c r="T726" i="7" s="1"/>
  <c r="Q904" i="7"/>
  <c r="R904" i="7" s="1"/>
  <c r="T904" i="7" s="1"/>
  <c r="Q876" i="7"/>
  <c r="R876" i="7" s="1"/>
  <c r="T876" i="7" s="1"/>
  <c r="Q1052" i="7"/>
  <c r="R1052" i="7" s="1"/>
  <c r="T1052" i="7" s="1"/>
  <c r="Q442" i="7"/>
  <c r="R442" i="7" s="1"/>
  <c r="T442" i="7" s="1"/>
  <c r="Q259" i="7"/>
  <c r="R259" i="7" s="1"/>
  <c r="T259" i="7" s="1"/>
  <c r="Q509" i="7"/>
  <c r="R509" i="7" s="1"/>
  <c r="T509" i="7" s="1"/>
  <c r="Q894" i="7"/>
  <c r="R894" i="7" s="1"/>
  <c r="T894" i="7" s="1"/>
  <c r="Q790" i="7"/>
  <c r="R790" i="7" s="1"/>
  <c r="T790" i="7" s="1"/>
  <c r="Q236" i="7"/>
  <c r="R236" i="7" s="1"/>
  <c r="T236" i="7" s="1"/>
  <c r="Q202" i="7"/>
  <c r="R202" i="7" s="1"/>
  <c r="T202" i="7" s="1"/>
  <c r="Q480" i="7"/>
  <c r="R480" i="7" s="1"/>
  <c r="T480" i="7" s="1"/>
  <c r="Q993" i="7"/>
  <c r="R993" i="7" s="1"/>
  <c r="T993" i="7" s="1"/>
  <c r="Q287" i="7"/>
  <c r="R287" i="7" s="1"/>
  <c r="T287" i="7" s="1"/>
  <c r="Q247" i="7"/>
  <c r="R247" i="7" s="1"/>
  <c r="T247" i="7" s="1"/>
  <c r="Q497" i="7"/>
  <c r="R497" i="7" s="1"/>
  <c r="T497" i="7" s="1"/>
  <c r="Q884" i="7"/>
  <c r="R884" i="7" s="1"/>
  <c r="T884" i="7" s="1"/>
  <c r="Q1033" i="7"/>
  <c r="R1033" i="7" s="1"/>
  <c r="T1033" i="7" s="1"/>
  <c r="Q789" i="7"/>
  <c r="R789" i="7" s="1"/>
  <c r="T789" i="7" s="1"/>
  <c r="Q65" i="7"/>
  <c r="R65" i="7" s="1"/>
  <c r="T65" i="7" s="1"/>
  <c r="Q422" i="7"/>
  <c r="R422" i="7" s="1"/>
  <c r="T422" i="7" s="1"/>
  <c r="Q981" i="7"/>
  <c r="R981" i="7" s="1"/>
  <c r="T981" i="7" s="1"/>
  <c r="Q692" i="7"/>
  <c r="R692" i="7" s="1"/>
  <c r="T692" i="7" s="1"/>
  <c r="Q820" i="7"/>
  <c r="R820" i="7" s="1"/>
  <c r="T820" i="7" s="1"/>
  <c r="Q1059" i="7"/>
  <c r="R1059" i="7" s="1"/>
  <c r="T1059" i="7" s="1"/>
  <c r="Q552" i="7"/>
  <c r="R552" i="7" s="1"/>
  <c r="T552" i="7" s="1"/>
  <c r="Q1077" i="7"/>
  <c r="R1077" i="7" s="1"/>
  <c r="T1077" i="7" s="1"/>
  <c r="Q490" i="7"/>
  <c r="R490" i="7" s="1"/>
  <c r="T490" i="7" s="1"/>
  <c r="Q200" i="7"/>
  <c r="R200" i="7" s="1"/>
  <c r="T200" i="7" s="1"/>
  <c r="Q1063" i="7"/>
  <c r="R1063" i="7" s="1"/>
  <c r="T1063" i="7" s="1"/>
  <c r="Q348" i="7"/>
  <c r="R348" i="7" s="1"/>
  <c r="T348" i="7" s="1"/>
  <c r="Q1100" i="7"/>
  <c r="R1100" i="7" s="1"/>
  <c r="T1100" i="7" s="1"/>
  <c r="Q226" i="7"/>
  <c r="R226" i="7" s="1"/>
  <c r="T226" i="7" s="1"/>
  <c r="Q139" i="7"/>
  <c r="R139" i="7" s="1"/>
  <c r="T139" i="7" s="1"/>
  <c r="Q557" i="7"/>
  <c r="R557" i="7" s="1"/>
  <c r="T557" i="7" s="1"/>
  <c r="Q60" i="7"/>
  <c r="R60" i="7" s="1"/>
  <c r="T60" i="7" s="1"/>
  <c r="Q687" i="7"/>
  <c r="R687" i="7" s="1"/>
  <c r="T687" i="7" s="1"/>
  <c r="Q26" i="7"/>
  <c r="R26" i="7" s="1"/>
  <c r="T26" i="7" s="1"/>
  <c r="Q1054" i="7"/>
  <c r="R1054" i="7" s="1"/>
  <c r="T1054" i="7" s="1"/>
  <c r="Q400" i="7"/>
  <c r="R400" i="7" s="1"/>
  <c r="T400" i="7" s="1"/>
  <c r="Q368" i="7"/>
  <c r="R368" i="7" s="1"/>
  <c r="T368" i="7" s="1"/>
  <c r="Q45" i="7"/>
  <c r="R45" i="7" s="1"/>
  <c r="T45" i="7" s="1"/>
  <c r="Q765" i="7"/>
  <c r="R765" i="7" s="1"/>
  <c r="T765" i="7" s="1"/>
  <c r="Q584" i="7"/>
  <c r="R584" i="7" s="1"/>
  <c r="T584" i="7" s="1"/>
  <c r="Q245" i="7"/>
  <c r="R245" i="7" s="1"/>
  <c r="T245" i="7" s="1"/>
  <c r="Q1058" i="7"/>
  <c r="R1058" i="7" s="1"/>
  <c r="T1058" i="7" s="1"/>
  <c r="Q193" i="7"/>
  <c r="R193" i="7" s="1"/>
  <c r="T193" i="7" s="1"/>
  <c r="Q581" i="7"/>
  <c r="R581" i="7" s="1"/>
  <c r="T581" i="7" s="1"/>
  <c r="Q1022" i="7"/>
  <c r="R1022" i="7" s="1"/>
  <c r="T1022" i="7" s="1"/>
  <c r="Q611" i="7"/>
  <c r="R611" i="7" s="1"/>
  <c r="T611" i="7" s="1"/>
  <c r="Q580" i="7"/>
  <c r="R580" i="7" s="1"/>
  <c r="T580" i="7" s="1"/>
  <c r="Q1070" i="7"/>
  <c r="R1070" i="7" s="1"/>
  <c r="T1070" i="7" s="1"/>
  <c r="Q529" i="7"/>
  <c r="R529" i="7" s="1"/>
  <c r="T529" i="7" s="1"/>
  <c r="Q352" i="7"/>
  <c r="R352" i="7" s="1"/>
  <c r="T352" i="7" s="1"/>
  <c r="Q950" i="7"/>
  <c r="R950" i="7" s="1"/>
  <c r="T950" i="7" s="1"/>
  <c r="Q47" i="7"/>
  <c r="R47" i="7" s="1"/>
  <c r="T47" i="7" s="1"/>
  <c r="Q735" i="7"/>
  <c r="R735" i="7" s="1"/>
  <c r="T735" i="7" s="1"/>
  <c r="Q893" i="7"/>
  <c r="R893" i="7" s="1"/>
  <c r="T893" i="7" s="1"/>
  <c r="Q769" i="7"/>
  <c r="R769" i="7" s="1"/>
  <c r="T769" i="7" s="1"/>
  <c r="Q150" i="7"/>
  <c r="R150" i="7" s="1"/>
  <c r="T150" i="7" s="1"/>
  <c r="Q818" i="7"/>
  <c r="R818" i="7" s="1"/>
  <c r="T818" i="7" s="1"/>
  <c r="Q643" i="7"/>
  <c r="R643" i="7" s="1"/>
  <c r="T643" i="7" s="1"/>
  <c r="Q188" i="7"/>
  <c r="R188" i="7" s="1"/>
  <c r="T188" i="7" s="1"/>
  <c r="Q308" i="7"/>
  <c r="R308" i="7" s="1"/>
  <c r="T308" i="7" s="1"/>
  <c r="Q146" i="7"/>
  <c r="R146" i="7" s="1"/>
  <c r="T146" i="7" s="1"/>
  <c r="Q324" i="7"/>
  <c r="R324" i="7" s="1"/>
  <c r="T324" i="7" s="1"/>
  <c r="Q544" i="7"/>
  <c r="R544" i="7" s="1"/>
  <c r="T544" i="7" s="1"/>
  <c r="Q806" i="7"/>
  <c r="R806" i="7" s="1"/>
  <c r="T806" i="7" s="1"/>
  <c r="Q591" i="7"/>
  <c r="R591" i="7" s="1"/>
  <c r="T591" i="7" s="1"/>
  <c r="Q362" i="7"/>
  <c r="R362" i="7" s="1"/>
  <c r="T362" i="7" s="1"/>
  <c r="Q1081" i="7"/>
  <c r="R1081" i="7" s="1"/>
  <c r="T1081" i="7" s="1"/>
  <c r="Q1039" i="7"/>
  <c r="R1039" i="7" s="1"/>
  <c r="T1039" i="7" s="1"/>
  <c r="Q773" i="7"/>
  <c r="R773" i="7" s="1"/>
  <c r="T773" i="7" s="1"/>
  <c r="Q976" i="7"/>
  <c r="R976" i="7" s="1"/>
  <c r="T976" i="7" s="1"/>
  <c r="Q899" i="7"/>
  <c r="R899" i="7" s="1"/>
  <c r="T899" i="7" s="1"/>
  <c r="Q641" i="7"/>
  <c r="R641" i="7" s="1"/>
  <c r="T641" i="7" s="1"/>
  <c r="Q382" i="7"/>
  <c r="R382" i="7" s="1"/>
  <c r="T382" i="7" s="1"/>
  <c r="Q875" i="7"/>
  <c r="R875" i="7" s="1"/>
  <c r="T875" i="7" s="1"/>
  <c r="Q73" i="7"/>
  <c r="R73" i="7" s="1"/>
  <c r="T73" i="7" s="1"/>
  <c r="Q165" i="7"/>
  <c r="R165" i="7" s="1"/>
  <c r="T165" i="7" s="1"/>
  <c r="Q617" i="7"/>
  <c r="R617" i="7" s="1"/>
  <c r="T617" i="7" s="1"/>
  <c r="Q691" i="7"/>
  <c r="R691" i="7" s="1"/>
  <c r="T691" i="7" s="1"/>
  <c r="Q625" i="7"/>
  <c r="R625" i="7" s="1"/>
  <c r="T625" i="7" s="1"/>
  <c r="Q694" i="7"/>
  <c r="R694" i="7" s="1"/>
  <c r="T694" i="7" s="1"/>
  <c r="Q573" i="7"/>
  <c r="R573" i="7" s="1"/>
  <c r="T573" i="7" s="1"/>
  <c r="Q534" i="7"/>
  <c r="R534" i="7" s="1"/>
  <c r="T534" i="7" s="1"/>
  <c r="Q760" i="7"/>
  <c r="R760" i="7" s="1"/>
  <c r="T760" i="7" s="1"/>
  <c r="Q780" i="7"/>
  <c r="R780" i="7" s="1"/>
  <c r="T780" i="7" s="1"/>
  <c r="Q956" i="7"/>
  <c r="R956" i="7" s="1"/>
  <c r="T956" i="7" s="1"/>
  <c r="Q142" i="7"/>
  <c r="R142" i="7" s="1"/>
  <c r="T142" i="7" s="1"/>
  <c r="Q175" i="7"/>
  <c r="R175" i="7" s="1"/>
  <c r="T175" i="7" s="1"/>
  <c r="Q389" i="7"/>
  <c r="R389" i="7" s="1"/>
  <c r="T389" i="7" s="1"/>
  <c r="Q857" i="7"/>
  <c r="R857" i="7" s="1"/>
  <c r="T857" i="7" s="1"/>
  <c r="Q682" i="7"/>
  <c r="R682" i="7" s="1"/>
  <c r="T682" i="7" s="1"/>
  <c r="Q548" i="7"/>
  <c r="R548" i="7" s="1"/>
  <c r="T548" i="7" s="1"/>
  <c r="Q555" i="7"/>
  <c r="R555" i="7" s="1"/>
  <c r="T555" i="7" s="1"/>
  <c r="Q384" i="7"/>
  <c r="R384" i="7" s="1"/>
  <c r="T384" i="7" s="1"/>
  <c r="Q944" i="7"/>
  <c r="R944" i="7" s="1"/>
  <c r="T944" i="7" s="1"/>
  <c r="Q143" i="7"/>
  <c r="R143" i="7" s="1"/>
  <c r="T143" i="7" s="1"/>
  <c r="Q163" i="7"/>
  <c r="R163" i="7" s="1"/>
  <c r="T163" i="7" s="1"/>
  <c r="Q281" i="7"/>
  <c r="R281" i="7" s="1"/>
  <c r="T281" i="7" s="1"/>
  <c r="Q157" i="7"/>
  <c r="R157" i="7" s="1"/>
  <c r="T157" i="7" s="1"/>
  <c r="Q949" i="7"/>
  <c r="R949" i="7" s="1"/>
  <c r="T949" i="7" s="1"/>
  <c r="Q704" i="7"/>
  <c r="R704" i="7" s="1"/>
  <c r="T704" i="7" s="1"/>
  <c r="Q849" i="7"/>
  <c r="R849" i="7" s="1"/>
  <c r="T849" i="7" s="1"/>
  <c r="Q967" i="7"/>
  <c r="R967" i="7" s="1"/>
  <c r="T967" i="7" s="1"/>
  <c r="Q517" i="7"/>
  <c r="R517" i="7" s="1"/>
  <c r="T517" i="7" s="1"/>
  <c r="Q416" i="7"/>
  <c r="R416" i="7" s="1"/>
  <c r="T416" i="7" s="1"/>
  <c r="Q448" i="7"/>
  <c r="R448" i="7" s="1"/>
  <c r="T448" i="7" s="1"/>
  <c r="Q975" i="7"/>
  <c r="R975" i="7" s="1"/>
  <c r="T975" i="7" s="1"/>
  <c r="Q456" i="7"/>
  <c r="R456" i="7" s="1"/>
  <c r="T456" i="7" s="1"/>
  <c r="Q969" i="7"/>
  <c r="R969" i="7" s="1"/>
  <c r="T969" i="7" s="1"/>
  <c r="Q406" i="7"/>
  <c r="R406" i="7" s="1"/>
  <c r="T406" i="7" s="1"/>
  <c r="Q116" i="7"/>
  <c r="R116" i="7" s="1"/>
  <c r="T116" i="7" s="1"/>
  <c r="Q847" i="7"/>
  <c r="R847" i="7" s="1"/>
  <c r="T847" i="7" s="1"/>
  <c r="Q252" i="7"/>
  <c r="R252" i="7" s="1"/>
  <c r="T252" i="7" s="1"/>
  <c r="Q1004" i="7"/>
  <c r="R1004" i="7" s="1"/>
  <c r="T1004" i="7" s="1"/>
  <c r="Q705" i="7"/>
  <c r="R705" i="7" s="1"/>
  <c r="T705" i="7" s="1"/>
  <c r="Q43" i="7"/>
  <c r="R43" i="7" s="1"/>
  <c r="T43" i="7" s="1"/>
  <c r="Q525" i="7"/>
  <c r="R525" i="7" s="1"/>
  <c r="T525" i="7" s="1"/>
  <c r="Q1028" i="7"/>
  <c r="R1028" i="7" s="1"/>
  <c r="T1028" i="7" s="1"/>
  <c r="Q483" i="7"/>
  <c r="R483" i="7" s="1"/>
  <c r="T483" i="7" s="1"/>
  <c r="Q710" i="7"/>
  <c r="R710" i="7" s="1"/>
  <c r="T710" i="7" s="1"/>
  <c r="Q97" i="7"/>
  <c r="R97" i="7" s="1"/>
  <c r="T97" i="7" s="1"/>
  <c r="Q292" i="7"/>
  <c r="R292" i="7" s="1"/>
  <c r="T292" i="7" s="1"/>
  <c r="Q603" i="7"/>
  <c r="R603" i="7" s="1"/>
  <c r="T603" i="7" s="1"/>
  <c r="Q333" i="7"/>
  <c r="R333" i="7" s="1"/>
  <c r="T333" i="7" s="1"/>
  <c r="Q675" i="7"/>
  <c r="R675" i="7" s="1"/>
  <c r="T675" i="7" s="1"/>
  <c r="Q829" i="7"/>
  <c r="R829" i="7" s="1"/>
  <c r="T829" i="7" s="1"/>
  <c r="Q724" i="7"/>
  <c r="R724" i="7" s="1"/>
  <c r="T724" i="7" s="1"/>
  <c r="Q512" i="7"/>
  <c r="R512" i="7" s="1"/>
  <c r="T512" i="7" s="1"/>
  <c r="Q61" i="7"/>
  <c r="R61" i="7" s="1"/>
  <c r="T61" i="7" s="1"/>
  <c r="Q461" i="7"/>
  <c r="R461" i="7" s="1"/>
  <c r="T461" i="7" s="1"/>
  <c r="Q440" i="7"/>
  <c r="R440" i="7" s="1"/>
  <c r="T440" i="7" s="1"/>
  <c r="Q394" i="7"/>
  <c r="R394" i="7" s="1"/>
  <c r="T394" i="7" s="1"/>
  <c r="Q472" i="7"/>
  <c r="R472" i="7" s="1"/>
  <c r="T472" i="7" s="1"/>
  <c r="Q674" i="7"/>
  <c r="R674" i="7" s="1"/>
  <c r="T674" i="7" s="1"/>
  <c r="Q169" i="7"/>
  <c r="R169" i="7" s="1"/>
  <c r="T169" i="7" s="1"/>
  <c r="Q843" i="7"/>
  <c r="R843" i="7" s="1"/>
  <c r="T843" i="7" s="1"/>
  <c r="Q296" i="7"/>
  <c r="R296" i="7" s="1"/>
  <c r="T296" i="7" s="1"/>
  <c r="Q262" i="7"/>
  <c r="R262" i="7" s="1"/>
  <c r="T262" i="7" s="1"/>
  <c r="Q531" i="7"/>
  <c r="R531" i="7" s="1"/>
  <c r="T531" i="7" s="1"/>
  <c r="Q912" i="7"/>
  <c r="R912" i="7" s="1"/>
  <c r="T912" i="7" s="1"/>
  <c r="Q936" i="7"/>
  <c r="R936" i="7" s="1"/>
  <c r="T936" i="7" s="1"/>
  <c r="Q305" i="7"/>
  <c r="R305" i="7" s="1"/>
  <c r="T305" i="7" s="1"/>
  <c r="Q638" i="7"/>
  <c r="R638" i="7" s="1"/>
  <c r="T638" i="7" s="1"/>
  <c r="Q1037" i="7"/>
  <c r="R1037" i="7" s="1"/>
  <c r="T1037" i="7" s="1"/>
  <c r="Q476" i="7"/>
  <c r="R476" i="7" s="1"/>
  <c r="T476" i="7" s="1"/>
  <c r="Q819" i="7"/>
  <c r="R819" i="7" s="1"/>
  <c r="T819" i="7" s="1"/>
  <c r="Q187" i="7"/>
  <c r="R187" i="7" s="1"/>
  <c r="T187" i="7" s="1"/>
  <c r="Q935" i="7"/>
  <c r="R935" i="7" s="1"/>
  <c r="T935" i="7" s="1"/>
  <c r="Q220" i="7"/>
  <c r="R220" i="7" s="1"/>
  <c r="T220" i="7" s="1"/>
  <c r="Q906" i="7"/>
  <c r="R906" i="7" s="1"/>
  <c r="T906" i="7" s="1"/>
  <c r="Q290" i="7"/>
  <c r="R290" i="7" s="1"/>
  <c r="T290" i="7" s="1"/>
  <c r="Q423" i="7"/>
  <c r="R423" i="7" s="1"/>
  <c r="T423" i="7" s="1"/>
  <c r="Q310" i="7"/>
  <c r="R310" i="7" s="1"/>
  <c r="T310" i="7" s="1"/>
  <c r="Q114" i="7"/>
  <c r="R114" i="7" s="1"/>
  <c r="T114" i="7" s="1"/>
  <c r="Q836" i="7"/>
  <c r="R836" i="7" s="1"/>
  <c r="T836" i="7" s="1"/>
  <c r="Q600" i="7"/>
  <c r="R600" i="7" s="1"/>
  <c r="T600" i="7" s="1"/>
  <c r="Q788" i="7"/>
  <c r="R788" i="7" s="1"/>
  <c r="T788" i="7" s="1"/>
  <c r="Q803" i="7"/>
  <c r="R803" i="7" s="1"/>
  <c r="T803" i="7" s="1"/>
  <c r="Q848" i="7"/>
  <c r="R848" i="7" s="1"/>
  <c r="T848" i="7" s="1"/>
  <c r="Q493" i="7"/>
  <c r="R493" i="7" s="1"/>
  <c r="T493" i="7" s="1"/>
  <c r="Q419" i="7"/>
  <c r="R419" i="7" s="1"/>
  <c r="T419" i="7" s="1"/>
  <c r="Q136" i="7"/>
  <c r="R136" i="7" s="1"/>
  <c r="T136" i="7" s="1"/>
  <c r="Q397" i="7"/>
  <c r="R397" i="7" s="1"/>
  <c r="T397" i="7" s="1"/>
  <c r="Q823" i="7"/>
  <c r="R823" i="7" s="1"/>
  <c r="T823" i="7" s="1"/>
  <c r="Q295" i="7"/>
  <c r="R295" i="7" s="1"/>
  <c r="T295" i="7" s="1"/>
  <c r="Q1042" i="7"/>
  <c r="R1042" i="7" s="1"/>
  <c r="T1042" i="7" s="1"/>
  <c r="Q919" i="7"/>
  <c r="R919" i="7" s="1"/>
  <c r="T919" i="7" s="1"/>
  <c r="Q559" i="7"/>
  <c r="R559" i="7" s="1"/>
  <c r="T559" i="7" s="1"/>
  <c r="Q946" i="7"/>
  <c r="R946" i="7" s="1"/>
  <c r="T946" i="7" s="1"/>
  <c r="Q533" i="7"/>
  <c r="R533" i="7" s="1"/>
  <c r="T533" i="7" s="1"/>
  <c r="Q190" i="7"/>
  <c r="R190" i="7" s="1"/>
  <c r="T190" i="7" s="1"/>
  <c r="Q827" i="7"/>
  <c r="R827" i="7" s="1"/>
  <c r="T827" i="7" s="1"/>
  <c r="Q583" i="7"/>
  <c r="R583" i="7" s="1"/>
  <c r="T583" i="7" s="1"/>
  <c r="Q253" i="7"/>
  <c r="R253" i="7" s="1"/>
  <c r="T253" i="7" s="1"/>
  <c r="Q676" i="7"/>
  <c r="R676" i="7" s="1"/>
  <c r="T676" i="7" s="1"/>
  <c r="Q684" i="7"/>
  <c r="R684" i="7" s="1"/>
  <c r="T684" i="7" s="1"/>
  <c r="Q91" i="7"/>
  <c r="R91" i="7" s="1"/>
  <c r="T91" i="7" s="1"/>
  <c r="Q293" i="7"/>
  <c r="R293" i="7" s="1"/>
  <c r="T293" i="7" s="1"/>
  <c r="Q999" i="7"/>
  <c r="R999" i="7" s="1"/>
  <c r="T999" i="7" s="1"/>
  <c r="Q574" i="7"/>
  <c r="R574" i="7" s="1"/>
  <c r="T574" i="7" s="1"/>
  <c r="Q343" i="7"/>
  <c r="R343" i="7" s="1"/>
  <c r="T343" i="7" s="1"/>
  <c r="Q291" i="7"/>
  <c r="R291" i="7" s="1"/>
  <c r="T291" i="7" s="1"/>
  <c r="Q180" i="7"/>
  <c r="R180" i="7" s="1"/>
  <c r="T180" i="7" s="1"/>
  <c r="Q433" i="7"/>
  <c r="R433" i="7" s="1"/>
  <c r="T433" i="7" s="1"/>
  <c r="Q514" i="7"/>
  <c r="R514" i="7" s="1"/>
  <c r="T514" i="7" s="1"/>
  <c r="Q79" i="7"/>
  <c r="R79" i="7" s="1"/>
  <c r="T79" i="7" s="1"/>
  <c r="Q173" i="7"/>
  <c r="R173" i="7" s="1"/>
  <c r="T173" i="7" s="1"/>
  <c r="Q1087" i="7"/>
  <c r="R1087" i="7" s="1"/>
  <c r="T1087" i="7" s="1"/>
  <c r="Q1032" i="7"/>
  <c r="R1032" i="7" s="1"/>
  <c r="T1032" i="7" s="1"/>
  <c r="Q428" i="7"/>
  <c r="R428" i="7" s="1"/>
  <c r="T428" i="7" s="1"/>
  <c r="Q1048" i="7"/>
  <c r="R1048" i="7" s="1"/>
  <c r="T1048" i="7" s="1"/>
  <c r="Q751" i="7"/>
  <c r="R751" i="7" s="1"/>
  <c r="T751" i="7" s="1"/>
  <c r="Q421" i="7"/>
  <c r="R421" i="7" s="1"/>
  <c r="T421" i="7" s="1"/>
  <c r="Q499" i="7"/>
  <c r="R499" i="7" s="1"/>
  <c r="T499" i="7" s="1"/>
  <c r="Q172" i="7"/>
  <c r="R172" i="7" s="1"/>
  <c r="T172" i="7" s="1"/>
  <c r="Q1021" i="7"/>
  <c r="R1021" i="7" s="1"/>
  <c r="T1021" i="7" s="1"/>
  <c r="Q264" i="7"/>
  <c r="R264" i="7" s="1"/>
  <c r="T264" i="7" s="1"/>
  <c r="Q1016" i="7"/>
  <c r="R1016" i="7" s="1"/>
  <c r="T1016" i="7" s="1"/>
  <c r="Q322" i="7"/>
  <c r="R322" i="7" s="1"/>
  <c r="T322" i="7" s="1"/>
  <c r="Q32" i="7"/>
  <c r="R32" i="7" s="1"/>
  <c r="T32" i="7" s="1"/>
  <c r="Q631" i="7"/>
  <c r="R631" i="7" s="1"/>
  <c r="T631" i="7" s="1"/>
  <c r="Q144" i="7"/>
  <c r="R144" i="7" s="1"/>
  <c r="T144" i="7" s="1"/>
  <c r="Q908" i="7"/>
  <c r="R908" i="7" s="1"/>
  <c r="T908" i="7" s="1"/>
  <c r="Q357" i="7"/>
  <c r="R357" i="7" s="1"/>
  <c r="T357" i="7" s="1"/>
  <c r="Q537" i="7"/>
  <c r="R537" i="7" s="1"/>
  <c r="T537" i="7" s="1"/>
  <c r="Q1000" i="7"/>
  <c r="R1000" i="7" s="1"/>
  <c r="T1000" i="7" s="1"/>
  <c r="Q920" i="7"/>
  <c r="R920" i="7" s="1"/>
  <c r="T920" i="7" s="1"/>
  <c r="Q387" i="7"/>
  <c r="R387" i="7" s="1"/>
  <c r="T387" i="7" s="1"/>
  <c r="Q398" i="7"/>
  <c r="R398" i="7" s="1"/>
  <c r="T398" i="7" s="1"/>
  <c r="Q359" i="7"/>
  <c r="R359" i="7" s="1"/>
  <c r="T359" i="7" s="1"/>
  <c r="Q76" i="7"/>
  <c r="R76" i="7" s="1"/>
  <c r="T76" i="7" s="1"/>
  <c r="Q230" i="7"/>
  <c r="R230" i="7" s="1"/>
  <c r="T230" i="7" s="1"/>
  <c r="Q128" i="7"/>
  <c r="R128" i="7" s="1"/>
  <c r="T128" i="7" s="1"/>
  <c r="Q375" i="7"/>
  <c r="R375" i="7" s="1"/>
  <c r="T375" i="7" s="1"/>
  <c r="Q984" i="7"/>
  <c r="R984" i="7" s="1"/>
  <c r="T984" i="7" s="1"/>
  <c r="Q484" i="7"/>
  <c r="R484" i="7" s="1"/>
  <c r="T484" i="7" s="1"/>
  <c r="Q399" i="7"/>
  <c r="R399" i="7" s="1"/>
  <c r="T399" i="7" s="1"/>
  <c r="Q527" i="7"/>
  <c r="R527" i="7" s="1"/>
  <c r="T527" i="7" s="1"/>
  <c r="Q712" i="7"/>
  <c r="R712" i="7" s="1"/>
  <c r="T712" i="7" s="1"/>
  <c r="Q134" i="7"/>
  <c r="R134" i="7" s="1"/>
  <c r="T134" i="7" s="1"/>
  <c r="Q118" i="7"/>
  <c r="R118" i="7" s="1"/>
  <c r="T118" i="7" s="1"/>
  <c r="Q268" i="7"/>
  <c r="R268" i="7" s="1"/>
  <c r="T268" i="7" s="1"/>
  <c r="Q566" i="7"/>
  <c r="R566" i="7" s="1"/>
  <c r="T566" i="7" s="1"/>
  <c r="Q37" i="7"/>
  <c r="R37" i="7" s="1"/>
  <c r="T37" i="7" s="1"/>
  <c r="Q651" i="7"/>
  <c r="R651" i="7" s="1"/>
  <c r="T651" i="7" s="1"/>
  <c r="Q303" i="7"/>
  <c r="R303" i="7" s="1"/>
  <c r="T303" i="7" s="1"/>
  <c r="Q225" i="7"/>
  <c r="R225" i="7" s="1"/>
  <c r="T225" i="7" s="1"/>
  <c r="Q147" i="7"/>
  <c r="R147" i="7" s="1"/>
  <c r="T147" i="7" s="1"/>
  <c r="Q432" i="7"/>
  <c r="R432" i="7" s="1"/>
  <c r="T432" i="7" s="1"/>
  <c r="Q576" i="7"/>
  <c r="R576" i="7" s="1"/>
  <c r="T576" i="7" s="1"/>
  <c r="Q436" i="7"/>
  <c r="R436" i="7" s="1"/>
  <c r="T436" i="7" s="1"/>
  <c r="Q350" i="7"/>
  <c r="R350" i="7" s="1"/>
  <c r="T350" i="7" s="1"/>
  <c r="Q917" i="7"/>
  <c r="R917" i="7" s="1"/>
  <c r="T917" i="7" s="1"/>
  <c r="Q403" i="7"/>
  <c r="R403" i="7" s="1"/>
  <c r="T403" i="7" s="1"/>
  <c r="Q711" i="7"/>
  <c r="R711" i="7" s="1"/>
  <c r="T711" i="7" s="1"/>
  <c r="Q795" i="7"/>
  <c r="R795" i="7" s="1"/>
  <c r="T795" i="7" s="1"/>
  <c r="Q466" i="7"/>
  <c r="R466" i="7" s="1"/>
  <c r="T466" i="7" s="1"/>
  <c r="Q112" i="7"/>
  <c r="R112" i="7" s="1"/>
  <c r="T112" i="7" s="1"/>
  <c r="Q1013" i="7"/>
  <c r="R1013" i="7" s="1"/>
  <c r="T1013" i="7" s="1"/>
  <c r="Q62" i="7"/>
  <c r="R62" i="7" s="1"/>
  <c r="T62" i="7" s="1"/>
  <c r="Q470" i="7"/>
  <c r="R470" i="7" s="1"/>
  <c r="T470" i="7" s="1"/>
  <c r="Q649" i="7"/>
  <c r="R649" i="7" s="1"/>
  <c r="T649" i="7" s="1"/>
  <c r="Q598" i="7"/>
  <c r="R598" i="7" s="1"/>
  <c r="T598" i="7" s="1"/>
  <c r="Q800" i="7"/>
  <c r="R800" i="7" s="1"/>
  <c r="T800" i="7" s="1"/>
  <c r="Q89" i="7"/>
  <c r="R89" i="7" s="1"/>
  <c r="T89" i="7" s="1"/>
  <c r="Q856" i="7"/>
  <c r="R856" i="7" s="1"/>
  <c r="T856" i="7" s="1"/>
  <c r="Q275" i="7"/>
  <c r="R275" i="7" s="1"/>
  <c r="T275" i="7" s="1"/>
  <c r="Q453" i="7"/>
  <c r="R453" i="7" s="1"/>
  <c r="T453" i="7" s="1"/>
  <c r="Q887" i="7"/>
  <c r="R887" i="7" s="1"/>
  <c r="T887" i="7" s="1"/>
  <c r="Q20" i="7"/>
  <c r="R20" i="7" s="1"/>
  <c r="T20" i="7" s="1"/>
  <c r="Q323" i="7"/>
  <c r="R323" i="7" s="1"/>
  <c r="T323" i="7" s="1"/>
  <c r="Q40" i="7"/>
  <c r="R40" i="7" s="1"/>
  <c r="T40" i="7" s="1"/>
  <c r="Q642" i="7"/>
  <c r="R642" i="7" s="1"/>
  <c r="T642" i="7" s="1"/>
  <c r="Q607" i="7"/>
  <c r="R607" i="7" s="1"/>
  <c r="T607" i="7" s="1"/>
  <c r="Q211" i="7"/>
  <c r="R211" i="7" s="1"/>
  <c r="T211" i="7" s="1"/>
  <c r="Q934" i="7"/>
  <c r="R934" i="7" s="1"/>
  <c r="T934" i="7" s="1"/>
  <c r="Q703" i="7"/>
  <c r="R703" i="7" s="1"/>
  <c r="T703" i="7" s="1"/>
  <c r="Q897" i="7"/>
  <c r="R897" i="7" s="1"/>
  <c r="T897" i="7" s="1"/>
  <c r="Q249" i="7"/>
  <c r="R249" i="7" s="1"/>
  <c r="T249" i="7" s="1"/>
  <c r="Q541" i="7"/>
  <c r="R541" i="7" s="1"/>
  <c r="T541" i="7" s="1"/>
  <c r="Q335" i="7"/>
  <c r="R335" i="7" s="1"/>
  <c r="T335" i="7" s="1"/>
  <c r="Q148" i="7"/>
  <c r="R148" i="7" s="1"/>
  <c r="T148" i="7" s="1"/>
  <c r="Q730" i="7"/>
  <c r="R730" i="7" s="1"/>
  <c r="T730" i="7" s="1"/>
  <c r="Q437" i="7"/>
  <c r="R437" i="7" s="1"/>
  <c r="T437" i="7" s="1"/>
  <c r="Q826" i="7"/>
  <c r="R826" i="7" s="1"/>
  <c r="T826" i="7" s="1"/>
  <c r="Q186" i="7"/>
  <c r="R186" i="7" s="1"/>
  <c r="T186" i="7" s="1"/>
  <c r="Q922" i="7"/>
  <c r="R922" i="7" s="1"/>
  <c r="T922" i="7" s="1"/>
  <c r="Q221" i="7"/>
  <c r="R221" i="7" s="1"/>
  <c r="T221" i="7" s="1"/>
  <c r="Q972" i="7"/>
  <c r="R972" i="7" s="1"/>
  <c r="T972" i="7" s="1"/>
  <c r="Q153" i="7"/>
  <c r="R153" i="7" s="1"/>
  <c r="T153" i="7" s="1"/>
  <c r="Q895" i="7"/>
  <c r="R895" i="7" s="1"/>
  <c r="T895" i="7" s="1"/>
  <c r="Q588" i="7"/>
  <c r="R588" i="7" s="1"/>
  <c r="T588" i="7" s="1"/>
  <c r="Q145" i="7"/>
  <c r="R145" i="7" s="1"/>
  <c r="T145" i="7" s="1"/>
  <c r="Q837" i="7"/>
  <c r="R837" i="7" s="1"/>
  <c r="T837" i="7" s="1"/>
  <c r="Q7" i="7"/>
  <c r="R7" i="7" s="1"/>
  <c r="T7" i="7" s="1"/>
  <c r="Q197" i="7"/>
  <c r="R197" i="7" s="1"/>
  <c r="T197" i="7" s="1"/>
  <c r="Q877" i="7"/>
  <c r="R877" i="7" s="1"/>
  <c r="T877" i="7" s="1"/>
  <c r="Q1005" i="7"/>
  <c r="R1005" i="7" s="1"/>
  <c r="T1005" i="7" s="1"/>
  <c r="Q606" i="7"/>
  <c r="R606" i="7" s="1"/>
  <c r="T606" i="7" s="1"/>
  <c r="Q991" i="7"/>
  <c r="R991" i="7" s="1"/>
  <c r="T991" i="7" s="1"/>
  <c r="Q72" i="7"/>
  <c r="R72" i="7" s="1"/>
  <c r="T72" i="7" s="1"/>
  <c r="Q337" i="7"/>
  <c r="R337" i="7" s="1"/>
  <c r="T337" i="7" s="1"/>
  <c r="Q34" i="7"/>
  <c r="R34" i="7" s="1"/>
  <c r="T34" i="7" s="1"/>
  <c r="Q777" i="7"/>
  <c r="R777" i="7" s="1"/>
  <c r="T777" i="7" s="1"/>
  <c r="Q77" i="7"/>
  <c r="R77" i="7" s="1"/>
  <c r="T77" i="7" s="1"/>
  <c r="Q979" i="7"/>
  <c r="R979" i="7" s="1"/>
  <c r="T979" i="7" s="1"/>
  <c r="Q660" i="7"/>
  <c r="R660" i="7" s="1"/>
  <c r="T660" i="7" s="1"/>
  <c r="Q404" i="7"/>
  <c r="R404" i="7" s="1"/>
  <c r="T404" i="7" s="1"/>
  <c r="Q832" i="7"/>
  <c r="R832" i="7" s="1"/>
  <c r="T832" i="7" s="1"/>
  <c r="Q1074" i="7"/>
  <c r="R1074" i="7" s="1"/>
  <c r="T1074" i="7" s="1"/>
  <c r="Q313" i="7"/>
  <c r="R313" i="7" s="1"/>
  <c r="T313" i="7" s="1"/>
  <c r="Q67" i="7"/>
  <c r="R67" i="7" s="1"/>
  <c r="T67" i="7" s="1"/>
  <c r="Q812" i="7"/>
  <c r="R812" i="7" s="1"/>
  <c r="T812" i="7" s="1"/>
  <c r="Q925" i="7"/>
  <c r="R925" i="7" s="1"/>
  <c r="T925" i="7" s="1"/>
  <c r="Q156" i="7"/>
  <c r="R156" i="7" s="1"/>
  <c r="T156" i="7" s="1"/>
  <c r="Q505" i="7"/>
  <c r="R505" i="7" s="1"/>
  <c r="T505" i="7" s="1"/>
  <c r="Q238" i="7"/>
  <c r="R238" i="7" s="1"/>
  <c r="T238" i="7" s="1"/>
  <c r="Q260" i="7"/>
  <c r="R260" i="7" s="1"/>
  <c r="T260" i="7" s="1"/>
  <c r="Q954" i="7"/>
  <c r="R954" i="7" s="1"/>
  <c r="T954" i="7" s="1"/>
  <c r="Q36" i="7"/>
  <c r="R36" i="7" s="1"/>
  <c r="T36" i="7" s="1"/>
  <c r="Q289" i="7"/>
  <c r="R289" i="7" s="1"/>
  <c r="T289" i="7" s="1"/>
  <c r="Q21" i="7"/>
  <c r="R21" i="7" s="1"/>
  <c r="T21" i="7" s="1"/>
  <c r="Q786" i="7"/>
  <c r="R786" i="7" s="1"/>
  <c r="T786" i="7" s="1"/>
  <c r="Q532" i="7"/>
  <c r="R532" i="7" s="1"/>
  <c r="T532" i="7" s="1"/>
  <c r="Q481" i="7"/>
  <c r="R481" i="7" s="1"/>
  <c r="T481" i="7" s="1"/>
  <c r="Q207" i="7"/>
  <c r="R207" i="7" s="1"/>
  <c r="T207" i="7" s="1"/>
  <c r="Q656" i="7"/>
  <c r="R656" i="7" s="1"/>
  <c r="T656" i="7" s="1"/>
  <c r="Q550" i="7"/>
  <c r="R550" i="7" s="1"/>
  <c r="T550" i="7" s="1"/>
  <c r="Q891" i="7"/>
  <c r="R891" i="7" s="1"/>
  <c r="T891" i="7" s="1"/>
  <c r="Q715" i="7"/>
  <c r="R715" i="7" s="1"/>
  <c r="T715" i="7" s="1"/>
  <c r="Q367" i="7"/>
  <c r="R367" i="7" s="1"/>
  <c r="T367" i="7" s="1"/>
  <c r="Q279" i="7"/>
  <c r="R279" i="7" s="1"/>
  <c r="T279" i="7" s="1"/>
  <c r="Q864" i="7"/>
  <c r="R864" i="7" s="1"/>
  <c r="T864" i="7" s="1"/>
  <c r="Q879" i="7"/>
  <c r="R879" i="7" s="1"/>
  <c r="T879" i="7" s="1"/>
  <c r="Q1075" i="7"/>
  <c r="R1075" i="7" s="1"/>
  <c r="T1075" i="7" s="1"/>
  <c r="Q71" i="7"/>
  <c r="R71" i="7" s="1"/>
  <c r="T71" i="7" s="1"/>
  <c r="Q160" i="7"/>
  <c r="R160" i="7" s="1"/>
  <c r="T160" i="7" s="1"/>
  <c r="Q931" i="7"/>
  <c r="R931" i="7" s="1"/>
  <c r="T931" i="7" s="1"/>
  <c r="Q129" i="7"/>
  <c r="R129" i="7" s="1"/>
  <c r="T129" i="7" s="1"/>
  <c r="Q596" i="7"/>
  <c r="R596" i="7" s="1"/>
  <c r="T596" i="7" s="1"/>
  <c r="Q986" i="7"/>
  <c r="R986" i="7" s="1"/>
  <c r="T986" i="7" s="1"/>
  <c r="Q791" i="7"/>
  <c r="R791" i="7" s="1"/>
  <c r="T791" i="7" s="1"/>
  <c r="Q435" i="7"/>
  <c r="R435" i="7" s="1"/>
  <c r="T435" i="7" s="1"/>
  <c r="Q1061" i="7"/>
  <c r="R1061" i="7" s="1"/>
  <c r="T1061" i="7" s="1"/>
  <c r="Q620" i="7"/>
  <c r="R620" i="7" s="1"/>
  <c r="T620" i="7" s="1"/>
  <c r="Q39" i="7"/>
  <c r="R39" i="7" s="1"/>
  <c r="T39" i="7" s="1"/>
  <c r="Q1017" i="7"/>
  <c r="R1017" i="7" s="1"/>
  <c r="T1017" i="7" s="1"/>
  <c r="Q468" i="7"/>
  <c r="R468" i="7" s="1"/>
  <c r="T468" i="7" s="1"/>
  <c r="Q380" i="7"/>
  <c r="R380" i="7" s="1"/>
  <c r="T380" i="7" s="1"/>
  <c r="Q254" i="7"/>
  <c r="R254" i="7" s="1"/>
  <c r="T254" i="7" s="1"/>
  <c r="Q797" i="7"/>
  <c r="R797" i="7" s="1"/>
  <c r="T797" i="7" s="1"/>
  <c r="Q103" i="7"/>
  <c r="R103" i="7" s="1"/>
  <c r="T103" i="7" s="1"/>
  <c r="Q615" i="7"/>
  <c r="R615" i="7" s="1"/>
  <c r="T615" i="7" s="1"/>
  <c r="Q111" i="7"/>
  <c r="R111" i="7" s="1"/>
  <c r="T111" i="7" s="1"/>
  <c r="Q346" i="7"/>
  <c r="R346" i="7" s="1"/>
  <c r="T346" i="7" s="1"/>
  <c r="Q807" i="7"/>
  <c r="R807" i="7" s="1"/>
  <c r="T807" i="7" s="1"/>
  <c r="Q987" i="7"/>
  <c r="R987" i="7" s="1"/>
  <c r="T987" i="7" s="1"/>
  <c r="Q842" i="7"/>
  <c r="R842" i="7" s="1"/>
  <c r="T842" i="7" s="1"/>
  <c r="Q326" i="7"/>
  <c r="R326" i="7" s="1"/>
  <c r="T326" i="7" s="1"/>
  <c r="Q767" i="7"/>
  <c r="R767" i="7" s="1"/>
  <c r="T767" i="7" s="1"/>
  <c r="Q520" i="7"/>
  <c r="R520" i="7" s="1"/>
  <c r="T520" i="7" s="1"/>
  <c r="Q227" i="7"/>
  <c r="R227" i="7" s="1"/>
  <c r="T227" i="7" s="1"/>
  <c r="Q1038" i="7"/>
  <c r="R1038" i="7" s="1"/>
  <c r="T1038" i="7" s="1"/>
  <c r="Q462" i="7"/>
  <c r="R462" i="7" s="1"/>
  <c r="T462" i="7" s="1"/>
  <c r="Q1030" i="7"/>
  <c r="R1030" i="7" s="1"/>
  <c r="T1030" i="7" s="1"/>
  <c r="Q425" i="7"/>
  <c r="R425" i="7" s="1"/>
  <c r="T425" i="7" s="1"/>
  <c r="Q1056" i="7"/>
  <c r="R1056" i="7" s="1"/>
  <c r="T1056" i="7" s="1"/>
  <c r="Q354" i="7"/>
  <c r="R354" i="7" s="1"/>
  <c r="T354" i="7" s="1"/>
  <c r="Q46" i="7"/>
  <c r="R46" i="7" s="1"/>
  <c r="T46" i="7" s="1"/>
  <c r="Q1051" i="7"/>
  <c r="R1051" i="7" s="1"/>
  <c r="T1051" i="7" s="1"/>
  <c r="Q127" i="7"/>
  <c r="R127" i="7" s="1"/>
  <c r="T127" i="7" s="1"/>
  <c r="Q930" i="7"/>
  <c r="R930" i="7" s="1"/>
  <c r="T930" i="7" s="1"/>
  <c r="Q83" i="7"/>
  <c r="R83" i="7" s="1"/>
  <c r="T83" i="7" s="1"/>
  <c r="Q115" i="7"/>
  <c r="R115" i="7" s="1"/>
  <c r="T115" i="7" s="1"/>
  <c r="Q977" i="7"/>
  <c r="R977" i="7" s="1"/>
  <c r="T977" i="7" s="1"/>
  <c r="Q645" i="7"/>
  <c r="R645" i="7" s="1"/>
  <c r="T645" i="7" s="1"/>
  <c r="Q1026" i="7"/>
  <c r="R1026" i="7" s="1"/>
  <c r="T1026" i="7" s="1"/>
  <c r="Q743" i="7"/>
  <c r="R743" i="7" s="1"/>
  <c r="T743" i="7" s="1"/>
  <c r="Q560" i="7"/>
  <c r="R560" i="7" s="1"/>
  <c r="T560" i="7" s="1"/>
  <c r="Q1014" i="7"/>
  <c r="R1014" i="7" s="1"/>
  <c r="T1014" i="7" s="1"/>
  <c r="Q479" i="7"/>
  <c r="R479" i="7" s="1"/>
  <c r="T479" i="7" s="1"/>
  <c r="Q162" i="7"/>
  <c r="R162" i="7" s="1"/>
  <c r="T162" i="7" s="1"/>
  <c r="Q943" i="7"/>
  <c r="R943" i="7" s="1"/>
  <c r="T943" i="7" s="1"/>
  <c r="Q95" i="7"/>
  <c r="R95" i="7" s="1"/>
  <c r="T95" i="7" s="1"/>
  <c r="Q465" i="7"/>
  <c r="R465" i="7" s="1"/>
  <c r="T465" i="7" s="1"/>
  <c r="Q52" i="7"/>
  <c r="R52" i="7" s="1"/>
  <c r="T52" i="7" s="1"/>
  <c r="Q809" i="7"/>
  <c r="R809" i="7" s="1"/>
  <c r="T809" i="7" s="1"/>
  <c r="Q1053" i="7"/>
  <c r="R1053" i="7" s="1"/>
  <c r="T1053" i="7" s="1"/>
  <c r="Q298" i="7"/>
  <c r="R298" i="7" s="1"/>
  <c r="T298" i="7" s="1"/>
  <c r="Q31" i="7"/>
  <c r="R31" i="7" s="1"/>
  <c r="T31" i="7" s="1"/>
  <c r="Q329" i="7"/>
  <c r="R329" i="7" s="1"/>
  <c r="T329" i="7" s="1"/>
  <c r="Q951" i="7"/>
  <c r="R951" i="7" s="1"/>
  <c r="T951" i="7" s="1"/>
  <c r="Q718" i="7"/>
  <c r="R718" i="7" s="1"/>
  <c r="T718" i="7" s="1"/>
  <c r="Q285" i="7"/>
  <c r="R285" i="7" s="1"/>
  <c r="T285" i="7" s="1"/>
  <c r="Q629" i="7"/>
  <c r="R629" i="7" s="1"/>
  <c r="T629" i="7" s="1"/>
  <c r="Q881" i="7"/>
  <c r="R881" i="7" s="1"/>
  <c r="T881" i="7" s="1"/>
  <c r="Q814" i="7"/>
  <c r="R814" i="7" s="1"/>
  <c r="T814" i="7" s="1"/>
  <c r="Q659" i="7"/>
  <c r="R659" i="7" s="1"/>
  <c r="T659" i="7" s="1"/>
  <c r="Q272" i="7"/>
  <c r="R272" i="7" s="1"/>
  <c r="T272" i="7" s="1"/>
  <c r="Q113" i="7"/>
  <c r="R113" i="7" s="1"/>
  <c r="T113" i="7" s="1"/>
  <c r="Q869" i="7"/>
  <c r="R869" i="7" s="1"/>
  <c r="T869" i="7" s="1"/>
  <c r="Q888" i="7"/>
  <c r="R888" i="7" s="1"/>
  <c r="T888" i="7" s="1"/>
  <c r="Q179" i="7"/>
  <c r="R179" i="7" s="1"/>
  <c r="T179" i="7" s="1"/>
  <c r="Q69" i="7"/>
  <c r="R69" i="7" s="1"/>
  <c r="T69" i="7" s="1"/>
  <c r="Q78" i="7"/>
  <c r="R78" i="7" s="1"/>
  <c r="T78" i="7" s="1"/>
  <c r="Q787" i="7"/>
  <c r="R787" i="7" s="1"/>
  <c r="T787" i="7" s="1"/>
  <c r="Q492" i="7"/>
  <c r="R492" i="7" s="1"/>
  <c r="T492" i="7" s="1"/>
  <c r="Q815" i="7"/>
  <c r="R815" i="7" s="1"/>
  <c r="T815" i="7" s="1"/>
  <c r="Q561" i="7"/>
  <c r="R561" i="7" s="1"/>
  <c r="T561" i="7" s="1"/>
  <c r="Q846" i="7"/>
  <c r="R846" i="7" s="1"/>
  <c r="T846" i="7" s="1"/>
  <c r="Q957" i="7"/>
  <c r="R957" i="7" s="1"/>
  <c r="T957" i="7" s="1"/>
  <c r="Q960" i="7"/>
  <c r="R960" i="7" s="1"/>
  <c r="T960" i="7" s="1"/>
  <c r="Q445" i="7"/>
  <c r="R445" i="7" s="1"/>
  <c r="T445" i="7" s="1"/>
  <c r="Q246" i="7"/>
  <c r="R246" i="7" s="1"/>
  <c r="T246" i="7" s="1"/>
  <c r="Q775" i="7"/>
  <c r="R775" i="7" s="1"/>
  <c r="T775" i="7" s="1"/>
  <c r="Q1055" i="7"/>
  <c r="R1055" i="7" s="1"/>
  <c r="T1055" i="7" s="1"/>
  <c r="Q229" i="7"/>
  <c r="R229" i="7" s="1"/>
  <c r="T229" i="7" s="1"/>
  <c r="Q801" i="7"/>
  <c r="R801" i="7" s="1"/>
  <c r="T801" i="7" s="1"/>
  <c r="Q834" i="7"/>
  <c r="R834" i="7" s="1"/>
  <c r="T834" i="7" s="1"/>
  <c r="Q885" i="7"/>
  <c r="R885" i="7" s="1"/>
  <c r="T885" i="7" s="1"/>
  <c r="Q871" i="7"/>
  <c r="R871" i="7" s="1"/>
  <c r="T871" i="7" s="1"/>
  <c r="Q372" i="7"/>
  <c r="R372" i="7" s="1"/>
  <c r="T372" i="7" s="1"/>
  <c r="Q415" i="7"/>
  <c r="R415" i="7" s="1"/>
  <c r="T415" i="7" s="1"/>
  <c r="Q460" i="7"/>
  <c r="R460" i="7" s="1"/>
  <c r="T460" i="7" s="1"/>
  <c r="R1097" i="7"/>
  <c r="T1097" i="7" s="1"/>
  <c r="Q217" i="7"/>
  <c r="R217" i="7" s="1"/>
  <c r="T217" i="7" s="1"/>
  <c r="Q690" i="7"/>
  <c r="R690" i="7" s="1"/>
  <c r="T690" i="7" s="1"/>
  <c r="Q639" i="7"/>
  <c r="R639" i="7" s="1"/>
  <c r="T639" i="7" s="1"/>
  <c r="Q841" i="7"/>
  <c r="R841" i="7" s="1"/>
  <c r="T841" i="7" s="1"/>
  <c r="Q48" i="7"/>
  <c r="R48" i="7" s="1"/>
  <c r="T48" i="7" s="1"/>
  <c r="Q301" i="7"/>
  <c r="R301" i="7" s="1"/>
  <c r="T301" i="7" s="1"/>
  <c r="Q106" i="7"/>
  <c r="R106" i="7" s="1"/>
  <c r="T106" i="7" s="1"/>
  <c r="Q487" i="7"/>
  <c r="R487" i="7" s="1"/>
  <c r="T487" i="7" s="1"/>
  <c r="Q989" i="7"/>
  <c r="R989" i="7" s="1"/>
  <c r="T989" i="7" s="1"/>
  <c r="Q1019" i="7"/>
  <c r="R1019" i="7" s="1"/>
  <c r="T1019" i="7" s="1"/>
  <c r="Q779" i="7"/>
  <c r="R779" i="7" s="1"/>
  <c r="T779" i="7" s="1"/>
  <c r="Q261" i="7"/>
  <c r="R261" i="7" s="1"/>
  <c r="T261" i="7" s="1"/>
  <c r="Q570" i="7"/>
  <c r="R570" i="7" s="1"/>
  <c r="T570" i="7" s="1"/>
  <c r="Q424" i="7"/>
  <c r="R424" i="7" s="1"/>
  <c r="T424" i="7" s="1"/>
  <c r="Q349" i="7"/>
  <c r="R349" i="7" s="1"/>
  <c r="T349" i="7" s="1"/>
  <c r="Q99" i="7"/>
  <c r="R99" i="7" s="1"/>
  <c r="T99" i="7" s="1"/>
  <c r="Q182" i="7"/>
  <c r="R182" i="7" s="1"/>
  <c r="T182" i="7" s="1"/>
  <c r="Q430" i="7"/>
  <c r="R430" i="7" s="1"/>
  <c r="T430" i="7" s="1"/>
  <c r="Q783" i="7"/>
  <c r="R783" i="7" s="1"/>
  <c r="T783" i="7" s="1"/>
  <c r="Q963" i="7"/>
  <c r="R963" i="7" s="1"/>
  <c r="T963" i="7" s="1"/>
  <c r="Q654" i="7"/>
  <c r="R654" i="7" s="1"/>
  <c r="T654" i="7" s="1"/>
  <c r="Q902" i="7"/>
  <c r="R902" i="7" s="1"/>
  <c r="T902" i="7" s="1"/>
  <c r="Q756" i="7"/>
  <c r="R756" i="7" s="1"/>
  <c r="T756" i="7" s="1"/>
  <c r="Q567" i="7"/>
  <c r="R567" i="7" s="1"/>
  <c r="T567" i="7" s="1"/>
  <c r="Q811" i="7"/>
  <c r="R811" i="7" s="1"/>
  <c r="T811" i="7" s="1"/>
  <c r="Q286" i="7"/>
  <c r="R286" i="7" s="1"/>
  <c r="T286" i="7" s="1"/>
  <c r="Q663" i="7"/>
  <c r="R663" i="7" s="1"/>
  <c r="T663" i="7" s="1"/>
  <c r="Q978" i="7"/>
  <c r="R978" i="7" s="1"/>
  <c r="T978" i="7" s="1"/>
  <c r="Q9" i="7"/>
  <c r="R9" i="7" s="1"/>
  <c r="T9" i="7" s="1"/>
  <c r="Q855" i="7"/>
  <c r="R855" i="7" s="1"/>
  <c r="T855" i="7" s="1"/>
  <c r="Q1060" i="7"/>
  <c r="R1060" i="7" s="1"/>
  <c r="T1060" i="7" s="1"/>
  <c r="Q311" i="7"/>
  <c r="R311" i="7" s="1"/>
  <c r="T311" i="7" s="1"/>
  <c r="Q351" i="7"/>
  <c r="R351" i="7" s="1"/>
  <c r="T351" i="7" s="1"/>
  <c r="Q941" i="7"/>
  <c r="R941" i="7" s="1"/>
  <c r="T941" i="7" s="1"/>
  <c r="Q319" i="7"/>
  <c r="R319" i="7" s="1"/>
  <c r="T319" i="7" s="1"/>
  <c r="Q764" i="7"/>
  <c r="R764" i="7" s="1"/>
  <c r="T764" i="7" s="1"/>
  <c r="Q334" i="7"/>
  <c r="R334" i="7" s="1"/>
  <c r="T334" i="7" s="1"/>
  <c r="Q982" i="7"/>
  <c r="R982" i="7" s="1"/>
  <c r="T982" i="7" s="1"/>
  <c r="Q831" i="7"/>
  <c r="R831" i="7" s="1"/>
  <c r="T831" i="7" s="1"/>
  <c r="Q878" i="7"/>
  <c r="R878" i="7" s="1"/>
  <c r="T878" i="7" s="1"/>
  <c r="Q1094" i="7"/>
  <c r="R1094" i="7" s="1"/>
  <c r="T1094" i="7" s="1"/>
  <c r="Q582" i="7"/>
  <c r="R582" i="7" s="1"/>
  <c r="T582" i="7" s="1"/>
  <c r="Q315" i="7"/>
  <c r="R315" i="7" s="1"/>
  <c r="T315" i="7" s="1"/>
  <c r="Q38" i="7"/>
  <c r="R38" i="7" s="1"/>
  <c r="T38" i="7" s="1"/>
  <c r="Q70" i="7"/>
  <c r="R70" i="7" s="1"/>
  <c r="T70" i="7" s="1"/>
  <c r="Q699" i="7"/>
  <c r="R699" i="7" s="1"/>
  <c r="T699" i="7" s="1"/>
  <c r="Q745" i="7"/>
  <c r="R745" i="7" s="1"/>
  <c r="T745" i="7" s="1"/>
  <c r="Q158" i="7"/>
  <c r="R158" i="7" s="1"/>
  <c r="T158" i="7" s="1"/>
  <c r="Q314" i="7"/>
  <c r="R314" i="7" s="1"/>
  <c r="T314" i="7" s="1"/>
  <c r="Q992" i="7"/>
  <c r="R992" i="7" s="1"/>
  <c r="T992" i="7" s="1"/>
  <c r="Q82" i="7"/>
  <c r="R82" i="7" s="1"/>
  <c r="T82" i="7" s="1"/>
  <c r="Q393" i="7"/>
  <c r="R393" i="7" s="1"/>
  <c r="T393" i="7" s="1"/>
  <c r="Q233" i="7"/>
  <c r="R233" i="7" s="1"/>
  <c r="T233" i="7" s="1"/>
  <c r="Q733" i="7"/>
  <c r="R733" i="7" s="1"/>
  <c r="T733" i="7" s="1"/>
  <c r="Q610" i="7"/>
  <c r="R610" i="7" s="1"/>
  <c r="T610" i="7" s="1"/>
  <c r="Q177" i="7"/>
  <c r="R177" i="7" s="1"/>
  <c r="T177" i="7" s="1"/>
  <c r="Q317" i="7"/>
  <c r="R317" i="7" s="1"/>
  <c r="T317" i="7" s="1"/>
  <c r="Q939" i="7"/>
  <c r="R939" i="7" s="1"/>
  <c r="T939" i="7" s="1"/>
  <c r="Q706" i="7"/>
  <c r="R706" i="7" s="1"/>
  <c r="T706" i="7" s="1"/>
  <c r="Q575" i="7"/>
  <c r="R575" i="7" s="1"/>
  <c r="T575" i="7" s="1"/>
  <c r="Q80" i="7"/>
  <c r="R80" i="7" s="1"/>
  <c r="T80" i="7" s="1"/>
  <c r="Q17" i="7"/>
  <c r="R17" i="7" s="1"/>
  <c r="T17" i="7" s="1"/>
  <c r="Q785" i="7"/>
  <c r="R785" i="7" s="1"/>
  <c r="T785" i="7" s="1"/>
  <c r="Q696" i="7"/>
  <c r="R696" i="7" s="1"/>
  <c r="T696" i="7" s="1"/>
  <c r="Q59" i="7"/>
  <c r="R59" i="7" s="1"/>
  <c r="T59" i="7" s="1"/>
  <c r="Q861" i="7"/>
  <c r="R861" i="7" s="1"/>
  <c r="T861" i="7" s="1"/>
  <c r="Q728" i="7"/>
  <c r="R728" i="7" s="1"/>
  <c r="T728" i="7" s="1"/>
  <c r="Q679" i="7"/>
  <c r="R679" i="7" s="1"/>
  <c r="T679" i="7" s="1"/>
  <c r="Q396" i="7"/>
  <c r="R396" i="7" s="1"/>
  <c r="T396" i="7" s="1"/>
  <c r="Q731" i="7"/>
  <c r="R731" i="7" s="1"/>
  <c r="T731" i="7" s="1"/>
  <c r="Q237" i="7"/>
  <c r="R237" i="7" s="1"/>
  <c r="T237" i="7" s="1"/>
  <c r="Q714" i="7"/>
  <c r="R714" i="7" s="1"/>
  <c r="T714" i="7" s="1"/>
  <c r="Q1096" i="7"/>
  <c r="R1096" i="7" s="1"/>
  <c r="T1096" i="7" s="1"/>
  <c r="Q192" i="7"/>
  <c r="R192" i="7" s="1"/>
  <c r="T192" i="7" s="1"/>
  <c r="Q49" i="7"/>
  <c r="R49" i="7" s="1"/>
  <c r="T49" i="7" s="1"/>
  <c r="Q725" i="7"/>
  <c r="R725" i="7" s="1"/>
  <c r="T725" i="7" s="1"/>
  <c r="Q1098" i="7"/>
  <c r="R1098" i="7" s="1"/>
  <c r="T1098" i="7" s="1"/>
  <c r="Q947" i="7"/>
  <c r="R947" i="7" s="1"/>
  <c r="T947" i="7" s="1"/>
  <c r="Q133" i="7"/>
  <c r="R133" i="7" s="1"/>
  <c r="T133" i="7" s="1"/>
  <c r="Q489" i="7"/>
  <c r="R489" i="7" s="1"/>
  <c r="T489" i="7" s="1"/>
  <c r="Q702" i="7"/>
  <c r="R702" i="7" s="1"/>
  <c r="T702" i="7" s="1"/>
  <c r="Q1072" i="7"/>
  <c r="R1072" i="7" s="1"/>
  <c r="T1072" i="7" s="1"/>
  <c r="Q763" i="7"/>
  <c r="R763" i="7" s="1"/>
  <c r="T763" i="7" s="1"/>
  <c r="Q932" i="7"/>
  <c r="R932" i="7" s="1"/>
  <c r="T932" i="7" s="1"/>
  <c r="Q729" i="7"/>
  <c r="R729" i="7" s="1"/>
  <c r="T729" i="7" s="1"/>
  <c r="Q184" i="7"/>
  <c r="R184" i="7" s="1"/>
  <c r="T184" i="7" s="1"/>
  <c r="Q937" i="7"/>
  <c r="R937" i="7" s="1"/>
  <c r="T937" i="7" s="1"/>
  <c r="Q707" i="7"/>
  <c r="R707" i="7" s="1"/>
  <c r="T707" i="7" s="1"/>
  <c r="Q677" i="7"/>
  <c r="R677" i="7" s="1"/>
  <c r="T677" i="7" s="1"/>
  <c r="Q955" i="7"/>
  <c r="R955" i="7" s="1"/>
  <c r="T955" i="7" s="1"/>
  <c r="Q757" i="7"/>
  <c r="R757" i="7" s="1"/>
  <c r="T757" i="7" s="1"/>
  <c r="Q1031" i="7"/>
  <c r="R1031" i="7" s="1"/>
  <c r="T1031" i="7" s="1"/>
  <c r="Q205" i="7"/>
  <c r="R205" i="7" s="1"/>
  <c r="T205" i="7" s="1"/>
  <c r="Q741" i="7"/>
  <c r="R741" i="7" s="1"/>
  <c r="T741" i="7" s="1"/>
  <c r="Q55" i="7"/>
  <c r="R55" i="7" s="1"/>
  <c r="T55" i="7" s="1"/>
  <c r="Q1009" i="7"/>
  <c r="R1009" i="7" s="1"/>
  <c r="T1009" i="7" s="1"/>
  <c r="Q911" i="7"/>
  <c r="R911" i="7" s="1"/>
  <c r="T911" i="7" s="1"/>
  <c r="Q683" i="7"/>
  <c r="R683" i="7" s="1"/>
  <c r="T683" i="7" s="1"/>
  <c r="Q632" i="7"/>
  <c r="R632" i="7" s="1"/>
  <c r="T632" i="7" s="1"/>
  <c r="Q486" i="7"/>
  <c r="R486" i="7" s="1"/>
  <c r="T486" i="7" s="1"/>
  <c r="Q340" i="7"/>
  <c r="R340" i="7" s="1"/>
  <c r="T340" i="7" s="1"/>
  <c r="Q562" i="7"/>
  <c r="R562" i="7" s="1"/>
  <c r="T562" i="7" s="1"/>
  <c r="Q1024" i="7"/>
  <c r="R1024" i="7" s="1"/>
  <c r="T1024" i="7" s="1"/>
  <c r="Q208" i="7"/>
  <c r="R208" i="7" s="1"/>
  <c r="T208" i="7" s="1"/>
  <c r="Q57" i="7"/>
  <c r="R57" i="7" s="1"/>
  <c r="T57" i="7" s="1"/>
  <c r="Q471" i="7"/>
  <c r="R471" i="7" s="1"/>
  <c r="T471" i="7" s="1"/>
  <c r="Q601" i="7"/>
  <c r="R601" i="7" s="1"/>
  <c r="T601" i="7" s="1"/>
  <c r="Q90" i="7"/>
  <c r="R90" i="7" s="1"/>
  <c r="T90" i="7" s="1"/>
  <c r="Q722" i="7"/>
  <c r="R722" i="7" s="1"/>
  <c r="T722" i="7" s="1"/>
  <c r="Q1007" i="7"/>
  <c r="R1007" i="7" s="1"/>
  <c r="T1007" i="7" s="1"/>
  <c r="Q459" i="7"/>
  <c r="R459" i="7" s="1"/>
  <c r="T459" i="7" s="1"/>
  <c r="Q845" i="7"/>
  <c r="R845" i="7" s="1"/>
  <c r="T845" i="7" s="1"/>
  <c r="Q130" i="7"/>
  <c r="R130" i="7" s="1"/>
  <c r="T130" i="7" s="1"/>
  <c r="Q267" i="7"/>
  <c r="R267" i="7" s="1"/>
  <c r="T267" i="7" s="1"/>
  <c r="Q965" i="7"/>
  <c r="R965" i="7" s="1"/>
  <c r="T965" i="7" s="1"/>
  <c r="Q104" i="7"/>
  <c r="R104" i="7" s="1"/>
  <c r="T104" i="7" s="1"/>
  <c r="Q747" i="7"/>
  <c r="R747" i="7" s="1"/>
  <c r="T747" i="7" s="1"/>
  <c r="Q1035" i="7"/>
  <c r="R1035" i="7" s="1"/>
  <c r="T1035" i="7" s="1"/>
  <c r="Q502" i="7"/>
  <c r="R502" i="7" s="1"/>
  <c r="T502" i="7" s="1"/>
  <c r="Q1046" i="7"/>
  <c r="R1046" i="7" s="1"/>
  <c r="T1046" i="7" s="1"/>
  <c r="Q821" i="7"/>
  <c r="R821" i="7" s="1"/>
  <c r="T821" i="7" s="1"/>
  <c r="Q665" i="7"/>
  <c r="R665" i="7" s="1"/>
  <c r="T665" i="7" s="1"/>
  <c r="Q1034" i="7"/>
  <c r="R1034" i="7" s="1"/>
  <c r="T1034" i="7" s="1"/>
  <c r="Q44" i="7"/>
  <c r="R44" i="7" s="1"/>
  <c r="T44" i="7" s="1"/>
  <c r="Q395" i="7"/>
  <c r="R395" i="7" s="1"/>
  <c r="T395" i="7" s="1"/>
  <c r="Q723" i="7"/>
  <c r="R723" i="7" s="1"/>
  <c r="T723" i="7" s="1"/>
  <c r="Q822" i="7"/>
  <c r="R822" i="7" s="1"/>
  <c r="T822" i="7" s="1"/>
  <c r="Q997" i="7"/>
  <c r="R997" i="7" s="1"/>
  <c r="T997" i="7" s="1"/>
  <c r="Q366" i="7"/>
  <c r="R366" i="7" s="1"/>
  <c r="T366" i="7" s="1"/>
  <c r="Q135" i="7"/>
  <c r="R135" i="7" s="1"/>
  <c r="T135" i="7" s="1"/>
  <c r="Q1003" i="7"/>
  <c r="R1003" i="7" s="1"/>
  <c r="T1003" i="7" s="1"/>
  <c r="Q81" i="7"/>
  <c r="R81" i="7" s="1"/>
  <c r="T81" i="7" s="1"/>
  <c r="Q507" i="7"/>
  <c r="R507" i="7" s="1"/>
  <c r="T507" i="7" s="1"/>
  <c r="Q838" i="7"/>
  <c r="R838" i="7" s="1"/>
  <c r="T838" i="7" s="1"/>
  <c r="Q363" i="7"/>
  <c r="R363" i="7" s="1"/>
  <c r="T363" i="7" s="1"/>
  <c r="Q446" i="7"/>
  <c r="R446" i="7" s="1"/>
  <c r="T446" i="7" s="1"/>
  <c r="Q417" i="7"/>
  <c r="R417" i="7" s="1"/>
  <c r="T417" i="7" s="1"/>
  <c r="Q609" i="7"/>
  <c r="R609" i="7" s="1"/>
  <c r="T609" i="7" s="1"/>
  <c r="Q1092" i="7"/>
  <c r="R1092" i="7" s="1"/>
  <c r="T1092" i="7" s="1"/>
  <c r="Q1066" i="7"/>
  <c r="R1066" i="7" s="1"/>
  <c r="T1066" i="7" s="1"/>
  <c r="Q599" i="7"/>
  <c r="R599" i="7" s="1"/>
  <c r="T599" i="7" s="1"/>
  <c r="Q356" i="7"/>
  <c r="R356" i="7" s="1"/>
  <c r="T356" i="7" s="1"/>
  <c r="Q390" i="7"/>
  <c r="R390" i="7" s="1"/>
  <c r="T390" i="7" s="1"/>
  <c r="Q256" i="7"/>
  <c r="R256" i="7" s="1"/>
  <c r="T256" i="7" s="1"/>
  <c r="Q477" i="7"/>
  <c r="R477" i="7" s="1"/>
  <c r="T477" i="7" s="1"/>
  <c r="Q441" i="7"/>
  <c r="R441" i="7" s="1"/>
  <c r="T441" i="7" s="1"/>
  <c r="Q595" i="7"/>
  <c r="R595" i="7" s="1"/>
  <c r="T595" i="7" s="1"/>
  <c r="Q140" i="7"/>
  <c r="R140" i="7" s="1"/>
  <c r="T140" i="7" s="1"/>
  <c r="Q195" i="7"/>
  <c r="R195" i="7" s="1"/>
  <c r="T195" i="7" s="1"/>
  <c r="Q996" i="7"/>
  <c r="R996" i="7" s="1"/>
  <c r="T996" i="7" s="1"/>
  <c r="Q257" i="7"/>
  <c r="R257" i="7" s="1"/>
  <c r="T257" i="7" s="1"/>
  <c r="Q494" i="7"/>
  <c r="R494" i="7" s="1"/>
  <c r="T494" i="7" s="1"/>
  <c r="Q443" i="7"/>
  <c r="R443" i="7" s="1"/>
  <c r="T443" i="7" s="1"/>
  <c r="Q183" i="7"/>
  <c r="R183" i="7" s="1"/>
  <c r="T183" i="7" s="1"/>
  <c r="Q1045" i="7"/>
  <c r="R1045" i="7" s="1"/>
  <c r="T1045" i="7" s="1"/>
  <c r="Q10" i="7"/>
  <c r="R10" i="7" s="1"/>
  <c r="T10" i="7" s="1"/>
  <c r="Q171" i="7"/>
  <c r="R171" i="7" s="1"/>
  <c r="T171" i="7" s="1"/>
  <c r="Q1047" i="7"/>
  <c r="R1047" i="7" s="1"/>
  <c r="T1047" i="7" s="1"/>
  <c r="Q535" i="7"/>
  <c r="R535" i="7" s="1"/>
  <c r="T535" i="7" s="1"/>
  <c r="Q543" i="7"/>
  <c r="R543" i="7" s="1"/>
  <c r="T543" i="7" s="1"/>
  <c r="Q913" i="7"/>
  <c r="R913" i="7" s="1"/>
  <c r="T913" i="7" s="1"/>
  <c r="Q933" i="7"/>
  <c r="R933" i="7" s="1"/>
  <c r="T933" i="7" s="1"/>
  <c r="Q662" i="7"/>
  <c r="R662" i="7" s="1"/>
  <c r="T662" i="7" s="1"/>
  <c r="Q915" i="7"/>
  <c r="R915" i="7" s="1"/>
  <c r="T915" i="7" s="1"/>
  <c r="Q669" i="7"/>
  <c r="R669" i="7" s="1"/>
  <c r="T669" i="7" s="1"/>
  <c r="Q830" i="7"/>
  <c r="R830" i="7" s="1"/>
  <c r="T830" i="7" s="1"/>
  <c r="Q29" i="7"/>
  <c r="R29" i="7" s="1"/>
  <c r="T29" i="7" s="1"/>
  <c r="Q250" i="7"/>
  <c r="R250" i="7" s="1"/>
  <c r="T250" i="7" s="1"/>
  <c r="Q627" i="7"/>
  <c r="R627" i="7" s="1"/>
  <c r="T627" i="7" s="1"/>
  <c r="Q657" i="7"/>
  <c r="R657" i="7" s="1"/>
  <c r="T657" i="7" s="1"/>
  <c r="Q1044" i="7"/>
  <c r="R1044" i="7" s="1"/>
  <c r="T1044" i="7" s="1"/>
  <c r="Q138" i="7"/>
  <c r="R138" i="7" s="1"/>
  <c r="T138" i="7" s="1"/>
  <c r="Q15" i="7"/>
  <c r="R15" i="7" s="1"/>
  <c r="T15" i="7" s="1"/>
  <c r="Q1050" i="7"/>
  <c r="R1050" i="7" s="1"/>
  <c r="T1050" i="7" s="1"/>
  <c r="Q176" i="7"/>
  <c r="R176" i="7" s="1"/>
  <c r="T176" i="7" s="1"/>
  <c r="Q411" i="7"/>
  <c r="R411" i="7" s="1"/>
  <c r="T411" i="7" s="1"/>
  <c r="Q1040" i="7"/>
  <c r="R1040" i="7" s="1"/>
  <c r="T1040" i="7" s="1"/>
  <c r="Q50" i="7"/>
  <c r="R50" i="7" s="1"/>
  <c r="T50" i="7" s="1"/>
  <c r="Q506" i="7"/>
  <c r="R506" i="7" s="1"/>
  <c r="T506" i="7" s="1"/>
  <c r="Q668" i="7"/>
  <c r="R668" i="7" s="1"/>
  <c r="T668" i="7" s="1"/>
  <c r="Q385" i="7"/>
  <c r="R385" i="7" s="1"/>
  <c r="T385" i="7" s="1"/>
  <c r="Q309" i="7"/>
  <c r="R309" i="7" s="1"/>
  <c r="T309" i="7" s="1"/>
  <c r="Q1023" i="7"/>
  <c r="R1023" i="7" s="1"/>
  <c r="T1023" i="7" s="1"/>
  <c r="Q300" i="7"/>
  <c r="R300" i="7" s="1"/>
  <c r="T300" i="7" s="1"/>
  <c r="Q882" i="7"/>
  <c r="R882" i="7" s="1"/>
  <c r="T882" i="7" s="1"/>
  <c r="Q325" i="7"/>
  <c r="R325" i="7" s="1"/>
  <c r="T325" i="7" s="1"/>
  <c r="Q673" i="7"/>
  <c r="R673" i="7" s="1"/>
  <c r="T673" i="7" s="1"/>
  <c r="Q243" i="7"/>
  <c r="R243" i="7" s="1"/>
  <c r="T243" i="7" s="1"/>
  <c r="Q964" i="7"/>
  <c r="R964" i="7" s="1"/>
  <c r="T964" i="7" s="1"/>
  <c r="Q516" i="7"/>
  <c r="R516" i="7" s="1"/>
  <c r="T516" i="7" s="1"/>
  <c r="Q1076" i="7"/>
  <c r="R1076" i="7" s="1"/>
  <c r="T1076" i="7" s="1"/>
  <c r="Q572" i="7"/>
  <c r="R572" i="7" s="1"/>
  <c r="T572" i="7" s="1"/>
  <c r="Q940" i="7"/>
  <c r="R940" i="7" s="1"/>
  <c r="T940" i="7" s="1"/>
  <c r="Q792" i="7"/>
  <c r="R792" i="7" s="1"/>
  <c r="T792" i="7" s="1"/>
  <c r="Q1029" i="7"/>
  <c r="R1029" i="7" s="1"/>
  <c r="T1029" i="7" s="1"/>
  <c r="Q191" i="7"/>
  <c r="R191" i="7" s="1"/>
  <c r="T191" i="7" s="1"/>
  <c r="Q283" i="7"/>
  <c r="R283" i="7" s="1"/>
  <c r="T283" i="7" s="1"/>
  <c r="Q928" i="7"/>
  <c r="R928" i="7" s="1"/>
  <c r="T928" i="7" s="1"/>
  <c r="Q927" i="7"/>
  <c r="R927" i="7" s="1"/>
  <c r="T927" i="7" s="1"/>
  <c r="Q408" i="7"/>
  <c r="R408" i="7" s="1"/>
  <c r="T408" i="7" s="1"/>
  <c r="Q454" i="7"/>
  <c r="R454" i="7" s="1"/>
  <c r="T454" i="7" s="1"/>
  <c r="Q248" i="7"/>
  <c r="R248" i="7" s="1"/>
  <c r="T248" i="7" s="1"/>
  <c r="Q605" i="7"/>
  <c r="R605" i="7" s="1"/>
  <c r="T605" i="7" s="1"/>
  <c r="Q1002" i="7"/>
  <c r="R1002" i="7" s="1"/>
  <c r="T1002" i="7" s="1"/>
  <c r="Q96" i="7"/>
  <c r="R96" i="7" s="1"/>
  <c r="T96" i="7" s="1"/>
  <c r="Q563" i="7"/>
  <c r="R563" i="7" s="1"/>
  <c r="T563" i="7" s="1"/>
  <c r="Q500" i="7"/>
  <c r="R500" i="7" s="1"/>
  <c r="T500" i="7" s="1"/>
  <c r="Q522" i="7"/>
  <c r="R522" i="7" s="1"/>
  <c r="T522" i="7" s="1"/>
  <c r="Q664" i="7"/>
  <c r="R664" i="7" s="1"/>
  <c r="T664" i="7" s="1"/>
  <c r="Q1067" i="7"/>
  <c r="R1067" i="7" s="1"/>
  <c r="T1067" i="7" s="1"/>
  <c r="Q526" i="7"/>
  <c r="R526" i="7" s="1"/>
  <c r="T526" i="7" s="1"/>
  <c r="Q921" i="7"/>
  <c r="R921" i="7" s="1"/>
  <c r="T921" i="7" s="1"/>
  <c r="Q1025" i="7"/>
  <c r="R1025" i="7" s="1"/>
  <c r="T1025" i="7" s="1"/>
  <c r="Q994" i="7"/>
  <c r="R994" i="7" s="1"/>
  <c r="T994" i="7" s="1"/>
  <c r="Q719" i="7"/>
  <c r="R719" i="7" s="1"/>
  <c r="T719" i="7" s="1"/>
  <c r="Q740" i="7"/>
  <c r="R740" i="7" s="1"/>
  <c r="T740" i="7" s="1"/>
  <c r="Q510" i="7"/>
  <c r="R510" i="7" s="1"/>
  <c r="T510" i="7" s="1"/>
  <c r="Q736" i="7"/>
  <c r="R736" i="7" s="1"/>
  <c r="T736" i="7" s="1"/>
  <c r="Q1086" i="7"/>
  <c r="R1086" i="7" s="1"/>
  <c r="T1086" i="7" s="1"/>
  <c r="Q121" i="7"/>
  <c r="R121" i="7" s="1"/>
  <c r="T121" i="7" s="1"/>
  <c r="Q318" i="7"/>
  <c r="R318" i="7" s="1"/>
  <c r="T318" i="7" s="1"/>
  <c r="Q952" i="7"/>
  <c r="R952" i="7" s="1"/>
  <c r="T952" i="7" s="1"/>
  <c r="Q168" i="7"/>
  <c r="R168" i="7" s="1"/>
  <c r="T168" i="7" s="1"/>
  <c r="Q119" i="7"/>
  <c r="R119" i="7" s="1"/>
  <c r="T119" i="7" s="1"/>
  <c r="Q365" i="7"/>
  <c r="R365" i="7" s="1"/>
  <c r="T365" i="7" s="1"/>
  <c r="Q1062" i="7"/>
  <c r="R1062" i="7" s="1"/>
  <c r="T1062" i="7" s="1"/>
  <c r="Q589" i="7"/>
  <c r="R589" i="7" s="1"/>
  <c r="T589" i="7" s="1"/>
  <c r="Q1078" i="7"/>
  <c r="R1078" i="7" s="1"/>
  <c r="T1078" i="7" s="1"/>
  <c r="Q25" i="7"/>
  <c r="R25" i="7" s="1"/>
  <c r="T25" i="7" s="1"/>
  <c r="Q201" i="7"/>
  <c r="R201" i="7" s="1"/>
  <c r="T201" i="7" s="1"/>
  <c r="Q666" i="7"/>
  <c r="R666" i="7" s="1"/>
  <c r="T666" i="7" s="1"/>
  <c r="Q828" i="7"/>
  <c r="R828" i="7" s="1"/>
  <c r="T828" i="7" s="1"/>
  <c r="Q958" i="7"/>
  <c r="R958" i="7" s="1"/>
  <c r="T958" i="7" s="1"/>
  <c r="Q515" i="7"/>
  <c r="R515" i="7" s="1"/>
  <c r="T515" i="7" s="1"/>
  <c r="Q579" i="7"/>
  <c r="R579" i="7" s="1"/>
  <c r="T579" i="7" s="1"/>
  <c r="Q294" i="7"/>
  <c r="R294" i="7" s="1"/>
  <c r="T294" i="7" s="1"/>
  <c r="Q717" i="7"/>
  <c r="R717" i="7" s="1"/>
  <c r="T717" i="7" s="1"/>
  <c r="Q377" i="7"/>
  <c r="R377" i="7" s="1"/>
  <c r="T377" i="7" s="1"/>
  <c r="Q938" i="7"/>
  <c r="R938" i="7" s="1"/>
  <c r="T938" i="7" s="1"/>
  <c r="Q1069" i="7"/>
  <c r="R1069" i="7" s="1"/>
  <c r="T1069" i="7" s="1"/>
  <c r="Q681" i="7"/>
  <c r="R681" i="7" s="1"/>
  <c r="T681" i="7" s="1"/>
  <c r="Q87" i="7"/>
  <c r="R87" i="7" s="1"/>
  <c r="T87" i="7" s="1"/>
  <c r="Q276" i="7"/>
  <c r="R276" i="7" s="1"/>
  <c r="T276" i="7" s="1"/>
  <c r="Q125" i="7"/>
  <c r="R125" i="7" s="1"/>
  <c r="T125" i="7" s="1"/>
  <c r="Q386" i="7"/>
  <c r="R386" i="7" s="1"/>
  <c r="T386" i="7" s="1"/>
  <c r="Q306" i="7"/>
  <c r="R306" i="7" s="1"/>
  <c r="T306" i="7" s="1"/>
  <c r="Q916" i="7"/>
  <c r="R916" i="7" s="1"/>
  <c r="T916" i="7" s="1"/>
  <c r="Q817" i="7"/>
  <c r="R817" i="7" s="1"/>
  <c r="T817" i="7" s="1"/>
  <c r="Q141" i="7"/>
  <c r="R141" i="7" s="1"/>
  <c r="T141" i="7" s="1"/>
  <c r="Q880" i="7"/>
  <c r="R880" i="7" s="1"/>
  <c r="T880" i="7" s="1"/>
  <c r="Q685" i="7"/>
  <c r="R685" i="7" s="1"/>
  <c r="T685" i="7" s="1"/>
  <c r="Q738" i="7"/>
  <c r="R738" i="7" s="1"/>
  <c r="T738" i="7" s="1"/>
  <c r="Q447" i="7"/>
  <c r="R447" i="7" s="1"/>
  <c r="T447" i="7" s="1"/>
  <c r="Q1068" i="7"/>
  <c r="R1068" i="7" s="1"/>
  <c r="T1068" i="7" s="1"/>
  <c r="Q212" i="7"/>
  <c r="R212" i="7" s="1"/>
  <c r="T212" i="7" s="1"/>
  <c r="Q554" i="7"/>
  <c r="R554" i="7" s="1"/>
  <c r="T554" i="7" s="1"/>
  <c r="Q901" i="7"/>
  <c r="R901" i="7" s="1"/>
  <c r="T901" i="7" s="1"/>
  <c r="Q1012" i="7"/>
  <c r="R1012" i="7" s="1"/>
  <c r="T1012" i="7" s="1"/>
  <c r="Q650" i="7"/>
  <c r="R650" i="7" s="1"/>
  <c r="T650" i="7" s="1"/>
  <c r="Q100" i="7"/>
  <c r="R100" i="7" s="1"/>
  <c r="T100" i="7" s="1"/>
  <c r="Q213" i="7"/>
  <c r="R213" i="7" s="1"/>
  <c r="T213" i="7" s="1"/>
  <c r="Q519" i="7"/>
  <c r="R519" i="7" s="1"/>
  <c r="T519" i="7" s="1"/>
  <c r="Q242" i="7"/>
  <c r="R242" i="7" s="1"/>
  <c r="T242" i="7" s="1"/>
  <c r="Q564" i="7"/>
  <c r="R564" i="7" s="1"/>
  <c r="T564" i="7" s="1"/>
  <c r="Q53" i="7"/>
  <c r="R53" i="7" s="1"/>
  <c r="T53" i="7" s="1"/>
  <c r="Q998" i="7"/>
  <c r="R998" i="7" s="1"/>
  <c r="T998" i="7" s="1"/>
  <c r="Q918" i="7"/>
  <c r="R918" i="7" s="1"/>
  <c r="T918" i="7" s="1"/>
  <c r="Q56" i="7"/>
  <c r="R56" i="7" s="1"/>
  <c r="T56" i="7" s="1"/>
  <c r="Q123" i="7"/>
  <c r="R123" i="7" s="1"/>
  <c r="T123" i="7" s="1"/>
  <c r="Q214" i="7"/>
  <c r="R214" i="7" s="1"/>
  <c r="T214" i="7" s="1"/>
  <c r="Q759" i="7"/>
  <c r="R759" i="7" s="1"/>
  <c r="T759" i="7" s="1"/>
  <c r="Q75" i="7"/>
  <c r="R75" i="7" s="1"/>
  <c r="T75" i="7" s="1"/>
  <c r="Q727" i="7"/>
  <c r="R727" i="7" s="1"/>
  <c r="T727" i="7" s="1"/>
  <c r="Q381" i="7"/>
  <c r="R381" i="7" s="1"/>
  <c r="T381" i="7" s="1"/>
  <c r="Q491" i="7"/>
  <c r="R491" i="7" s="1"/>
  <c r="T491" i="7" s="1"/>
  <c r="Q571" i="7"/>
  <c r="R571" i="7" s="1"/>
  <c r="T571" i="7" s="1"/>
  <c r="Q551" i="7"/>
  <c r="R551" i="7" s="1"/>
  <c r="T551" i="7" s="1"/>
  <c r="Q594" i="7"/>
  <c r="R594" i="7" s="1"/>
  <c r="T594" i="7" s="1"/>
  <c r="Q739" i="7"/>
  <c r="R739" i="7" s="1"/>
  <c r="T739" i="7" s="1"/>
  <c r="Q678" i="7"/>
  <c r="R678" i="7" s="1"/>
  <c r="T678" i="7" s="1"/>
  <c r="Q816" i="7"/>
  <c r="R816" i="7" s="1"/>
  <c r="T816" i="7" s="1"/>
  <c r="Q942" i="7"/>
  <c r="R942" i="7" s="1"/>
  <c r="T942" i="7" s="1"/>
  <c r="Q51" i="7"/>
  <c r="R51" i="7" s="1"/>
  <c r="T51" i="7" s="1"/>
  <c r="Q508" i="7"/>
  <c r="R508" i="7" s="1"/>
  <c r="T508" i="7" s="1"/>
  <c r="Q284" i="7"/>
  <c r="R284" i="7" s="1"/>
  <c r="T284" i="7" s="1"/>
  <c r="Q1064" i="7"/>
  <c r="R1064" i="7" s="1"/>
  <c r="T1064" i="7" s="1"/>
  <c r="Q370" i="7"/>
  <c r="R370" i="7" s="1"/>
  <c r="T370" i="7" s="1"/>
  <c r="Q401" i="7"/>
  <c r="R401" i="7" s="1"/>
  <c r="T401" i="7" s="1"/>
  <c r="Q592" i="7"/>
  <c r="R592" i="7" s="1"/>
  <c r="T592" i="7" s="1"/>
  <c r="Q1057" i="7"/>
  <c r="R1057" i="7" s="1"/>
  <c r="T1057" i="7" s="1"/>
  <c r="Q312" i="7"/>
  <c r="R312" i="7" s="1"/>
  <c r="T312" i="7" s="1"/>
  <c r="Q358" i="7"/>
  <c r="R358" i="7" s="1"/>
  <c r="T358" i="7" s="1"/>
  <c r="Q164" i="7"/>
  <c r="R164" i="7" s="1"/>
  <c r="T164" i="7" s="1"/>
  <c r="Q413" i="7"/>
  <c r="R413" i="7" s="1"/>
  <c r="T413" i="7" s="1"/>
  <c r="Q953" i="7"/>
  <c r="R953" i="7" s="1"/>
  <c r="T953" i="7" s="1"/>
  <c r="Q971" i="7"/>
  <c r="R971" i="7" s="1"/>
  <c r="T971" i="7" s="1"/>
  <c r="Q467" i="7"/>
  <c r="R467" i="7" s="1"/>
  <c r="T467" i="7" s="1"/>
  <c r="Q152" i="7"/>
  <c r="R152" i="7" s="1"/>
  <c r="T152" i="7" s="1"/>
  <c r="Q438" i="7"/>
  <c r="R438" i="7" s="1"/>
  <c r="T438" i="7" s="1"/>
  <c r="Q568" i="7"/>
  <c r="R568" i="7" s="1"/>
  <c r="T568" i="7" s="1"/>
  <c r="Q959" i="7"/>
  <c r="R959" i="7" s="1"/>
  <c r="T959" i="7" s="1"/>
  <c r="Q501" i="7"/>
  <c r="R501" i="7" s="1"/>
  <c r="T501" i="7" s="1"/>
  <c r="Q1084" i="7"/>
  <c r="R1084" i="7" s="1"/>
  <c r="T1084" i="7" s="1"/>
  <c r="Q865" i="7"/>
  <c r="R865" i="7" s="1"/>
  <c r="T865" i="7" s="1"/>
  <c r="Q886" i="7"/>
  <c r="R886" i="7" s="1"/>
  <c r="T886" i="7" s="1"/>
  <c r="Q635" i="7"/>
  <c r="R635" i="7" s="1"/>
  <c r="T635" i="7" s="1"/>
  <c r="Q224" i="7"/>
  <c r="R224" i="7" s="1"/>
  <c r="T224" i="7" s="1"/>
  <c r="Q426" i="7"/>
  <c r="R426" i="7" s="1"/>
  <c r="T426" i="7" s="1"/>
  <c r="Q556" i="7"/>
  <c r="R556" i="7" s="1"/>
  <c r="T556" i="7" s="1"/>
  <c r="Q870" i="7"/>
  <c r="R870" i="7" s="1"/>
  <c r="T870" i="7" s="1"/>
  <c r="Q623" i="7"/>
  <c r="R623" i="7" s="1"/>
  <c r="T623" i="7" s="1"/>
  <c r="Q464" i="7"/>
  <c r="R464" i="7" s="1"/>
  <c r="T464" i="7" s="1"/>
  <c r="Q297" i="7"/>
  <c r="R297" i="7" s="1"/>
  <c r="T297" i="7" s="1"/>
  <c r="Q1043" i="7"/>
  <c r="R1043" i="7" s="1"/>
  <c r="T1043" i="7" s="1"/>
  <c r="Q23" i="7"/>
  <c r="R23" i="7" s="1"/>
  <c r="T23" i="7" s="1"/>
  <c r="Q269" i="7"/>
  <c r="R269" i="7" s="1"/>
  <c r="T269" i="7" s="1"/>
  <c r="Q966" i="7"/>
  <c r="R966" i="7" s="1"/>
  <c r="T966" i="7" s="1"/>
  <c r="Q1008" i="7"/>
  <c r="R1008" i="7" s="1"/>
  <c r="T1008" i="7" s="1"/>
  <c r="Q970" i="7"/>
  <c r="R970" i="7" s="1"/>
  <c r="T970" i="7" s="1"/>
  <c r="Q695" i="7"/>
  <c r="R695" i="7" s="1"/>
  <c r="T695" i="7" s="1"/>
  <c r="Q117" i="7"/>
  <c r="R117" i="7" s="1"/>
  <c r="T117" i="7" s="1"/>
  <c r="Q402" i="7"/>
  <c r="R402" i="7" s="1"/>
  <c r="T402" i="7" s="1"/>
  <c r="Q732" i="7"/>
  <c r="R732" i="7" s="1"/>
  <c r="T732" i="7" s="1"/>
  <c r="Q850" i="7"/>
  <c r="R850" i="7" s="1"/>
  <c r="T850" i="7" s="1"/>
  <c r="Q431" i="7"/>
  <c r="R431" i="7" s="1"/>
  <c r="T431" i="7" s="1"/>
  <c r="Q475" i="7"/>
  <c r="R475" i="7" s="1"/>
  <c r="T475" i="7" s="1"/>
  <c r="Q210" i="7"/>
  <c r="R210" i="7" s="1"/>
  <c r="T210" i="7" s="1"/>
  <c r="Q859" i="7"/>
  <c r="R859" i="7" s="1"/>
  <c r="T859" i="7" s="1"/>
  <c r="Q628" i="7"/>
  <c r="R628" i="7" s="1"/>
  <c r="T628" i="7" s="1"/>
  <c r="Q746" i="7"/>
  <c r="R746" i="7" s="1"/>
  <c r="T746" i="7" s="1"/>
  <c r="Q961" i="7"/>
  <c r="R961" i="7" s="1"/>
  <c r="T961" i="7" s="1"/>
  <c r="Q798" i="7"/>
  <c r="R798" i="7" s="1"/>
  <c r="T798" i="7" s="1"/>
  <c r="Q988" i="7"/>
  <c r="R988" i="7" s="1"/>
  <c r="T988" i="7" s="1"/>
  <c r="Q577" i="7"/>
  <c r="R577" i="7" s="1"/>
  <c r="T577" i="7" s="1"/>
  <c r="Q616" i="7"/>
  <c r="R616" i="7" s="1"/>
  <c r="T616" i="7" s="1"/>
  <c r="Q302" i="7"/>
  <c r="R302" i="7" s="1"/>
  <c r="T302" i="7" s="1"/>
  <c r="Q198" i="7"/>
  <c r="R198" i="7" s="1"/>
  <c r="T198" i="7" s="1"/>
  <c r="Q155" i="7"/>
  <c r="R155" i="7" s="1"/>
  <c r="T155" i="7" s="1"/>
  <c r="Q697" i="7"/>
  <c r="R697" i="7" s="1"/>
  <c r="T697" i="7" s="1"/>
  <c r="Q451" i="7"/>
  <c r="R451" i="7" s="1"/>
  <c r="T451" i="7" s="1"/>
  <c r="Q1082" i="7"/>
  <c r="R1082" i="7" s="1"/>
  <c r="T1082" i="7" s="1"/>
  <c r="Q1080" i="7"/>
  <c r="R1080" i="7" s="1"/>
  <c r="T1080" i="7" s="1"/>
  <c r="Q414" i="7"/>
  <c r="R414" i="7" s="1"/>
  <c r="T414" i="7" s="1"/>
  <c r="Q255" i="7"/>
  <c r="R255" i="7" s="1"/>
  <c r="T255" i="7" s="1"/>
  <c r="Q720" i="7"/>
  <c r="R720" i="7" s="1"/>
  <c r="T720" i="7" s="1"/>
  <c r="Q824" i="7"/>
  <c r="R824" i="7" s="1"/>
  <c r="T824" i="7" s="1"/>
  <c r="Q458" i="7"/>
  <c r="R458" i="7" s="1"/>
  <c r="T458" i="7" s="1"/>
  <c r="Q781" i="7"/>
  <c r="R781" i="7" s="1"/>
  <c r="T781" i="7" s="1"/>
  <c r="Q796" i="7"/>
  <c r="R796" i="7" s="1"/>
  <c r="T796" i="7" s="1"/>
  <c r="Q542" i="7"/>
  <c r="R542" i="7" s="1"/>
  <c r="T542" i="7" s="1"/>
  <c r="Q962" i="7"/>
  <c r="R962" i="7" s="1"/>
  <c r="T962" i="7" s="1"/>
  <c r="Q19" i="7"/>
  <c r="R19" i="7" s="1"/>
  <c r="T19" i="7" s="1"/>
  <c r="Q327" i="7"/>
  <c r="R327" i="7" s="1"/>
  <c r="T327" i="7" s="1"/>
  <c r="Q241" i="7"/>
  <c r="R241" i="7" s="1"/>
  <c r="T241" i="7" s="1"/>
  <c r="Q622" i="7"/>
  <c r="R622" i="7" s="1"/>
  <c r="T622" i="7" s="1"/>
  <c r="Q784" i="7"/>
  <c r="R784" i="7" s="1"/>
  <c r="T784" i="7" s="1"/>
  <c r="Q794" i="7"/>
  <c r="R794" i="7" s="1"/>
  <c r="T794" i="7" s="1"/>
  <c r="Q905" i="7"/>
  <c r="R905" i="7" s="1"/>
  <c r="T905" i="7" s="1"/>
  <c r="Q521" i="7"/>
  <c r="R521" i="7" s="1"/>
  <c r="T521" i="7" s="1"/>
  <c r="Q585" i="7"/>
  <c r="R585" i="7" s="1"/>
  <c r="T585" i="7" s="1"/>
  <c r="Q189" i="7"/>
  <c r="R189" i="7" s="1"/>
  <c r="T189" i="7" s="1"/>
  <c r="Q614" i="7"/>
  <c r="R614" i="7" s="1"/>
  <c r="T614" i="7" s="1"/>
  <c r="Q194" i="7"/>
  <c r="R194" i="7" s="1"/>
  <c r="T194" i="7" s="1"/>
  <c r="Q774" i="7"/>
  <c r="R774" i="7" s="1"/>
  <c r="T774" i="7" s="1"/>
  <c r="Q339" i="7"/>
  <c r="R339" i="7" s="1"/>
  <c r="T339" i="7" s="1"/>
  <c r="Q1041" i="7"/>
  <c r="R1041" i="7" s="1"/>
  <c r="T1041" i="7" s="1"/>
  <c r="Q203" i="7"/>
  <c r="R203" i="7" s="1"/>
  <c r="T203" i="7" s="1"/>
  <c r="Q647" i="7"/>
  <c r="R647" i="7" s="1"/>
  <c r="T647" i="7" s="1"/>
  <c r="Q1102" i="7"/>
  <c r="R1102" i="7" s="1"/>
  <c r="T1102" i="7" s="1"/>
  <c r="Q810" i="7"/>
  <c r="R810" i="7" s="1"/>
  <c r="T810" i="7" s="1"/>
  <c r="Q923" i="7"/>
  <c r="R923" i="7" s="1"/>
  <c r="T923" i="7" s="1"/>
  <c r="Q18" i="7"/>
  <c r="R18" i="7" s="1"/>
  <c r="T18" i="7" s="1"/>
  <c r="Q558" i="7"/>
  <c r="R558" i="7" s="1"/>
  <c r="T558" i="7" s="1"/>
  <c r="Q373" i="7"/>
  <c r="R373" i="7" s="1"/>
  <c r="T373" i="7" s="1"/>
  <c r="Q872" i="7"/>
  <c r="R872" i="7" s="1"/>
  <c r="T872" i="7" s="1"/>
  <c r="Q228" i="7"/>
  <c r="R228" i="7" s="1"/>
  <c r="T228" i="7" s="1"/>
  <c r="Q504" i="7"/>
  <c r="R504" i="7" s="1"/>
  <c r="T504" i="7" s="1"/>
  <c r="Q545" i="7"/>
  <c r="R545" i="7" s="1"/>
  <c r="T545" i="7" s="1"/>
  <c r="Q671" i="7"/>
  <c r="R671" i="7" s="1"/>
  <c r="T671" i="7" s="1"/>
  <c r="Q412" i="7"/>
  <c r="R412" i="7" s="1"/>
  <c r="T412" i="7" s="1"/>
  <c r="Q565" i="7"/>
  <c r="R565" i="7" s="1"/>
  <c r="T565" i="7" s="1"/>
  <c r="Q216" i="7"/>
  <c r="R216" i="7" s="1"/>
  <c r="T216" i="7" s="1"/>
  <c r="Q546" i="7"/>
  <c r="R546" i="7" s="1"/>
  <c r="T546" i="7" s="1"/>
  <c r="Q973" i="7"/>
  <c r="R973" i="7" s="1"/>
  <c r="T973" i="7" s="1"/>
  <c r="Q68" i="7"/>
  <c r="R68" i="7" s="1"/>
  <c r="T68" i="7" s="1"/>
  <c r="Q1095" i="7"/>
  <c r="R1095" i="7" s="1"/>
  <c r="T1095" i="7" s="1"/>
  <c r="Q1018" i="7"/>
  <c r="R1018" i="7" s="1"/>
  <c r="T1018" i="7" s="1"/>
  <c r="Q523" i="7"/>
  <c r="R523" i="7" s="1"/>
  <c r="T523" i="7" s="1"/>
  <c r="Q342" i="7"/>
  <c r="R342" i="7" s="1"/>
  <c r="T342" i="7" s="1"/>
  <c r="Q883" i="7"/>
  <c r="R883" i="7" s="1"/>
  <c r="T883" i="7" s="1"/>
  <c r="Q851" i="7"/>
  <c r="R851" i="7" s="1"/>
  <c r="T851" i="7" s="1"/>
  <c r="Q621" i="7"/>
  <c r="R621" i="7" s="1"/>
  <c r="T621" i="7" s="1"/>
  <c r="Q868" i="7"/>
  <c r="R868" i="7" s="1"/>
  <c r="T868" i="7" s="1"/>
  <c r="Q948" i="7"/>
  <c r="R948" i="7" s="1"/>
  <c r="T948" i="7" s="1"/>
  <c r="Q778" i="7"/>
  <c r="R778" i="7" s="1"/>
  <c r="T778" i="7" s="1"/>
  <c r="Q539" i="7"/>
  <c r="R539" i="7" s="1"/>
  <c r="T539" i="7" s="1"/>
  <c r="Q511" i="7"/>
  <c r="R511" i="7" s="1"/>
  <c r="T511" i="7" s="1"/>
  <c r="Q330" i="7"/>
  <c r="R330" i="7" s="1"/>
  <c r="T330" i="7" s="1"/>
  <c r="Q364" i="7"/>
  <c r="R364" i="7" s="1"/>
  <c r="T364" i="7" s="1"/>
  <c r="Q929" i="7"/>
  <c r="R929" i="7" s="1"/>
  <c r="T929" i="7" s="1"/>
  <c r="Q131" i="7"/>
  <c r="R131" i="7" s="1"/>
  <c r="T131" i="7" s="1"/>
  <c r="Q701" i="7"/>
  <c r="R701" i="7" s="1"/>
  <c r="T701" i="7" s="1"/>
  <c r="Q926" i="7"/>
  <c r="R926" i="7" s="1"/>
  <c r="T926" i="7" s="1"/>
  <c r="Q1090" i="7"/>
  <c r="R1090" i="7" s="1"/>
  <c r="T1090" i="7" s="1"/>
  <c r="Q753" i="7"/>
  <c r="R753" i="7" s="1"/>
  <c r="T753" i="7" s="1"/>
  <c r="Q149" i="7"/>
  <c r="R149" i="7" s="1"/>
  <c r="T149" i="7" s="1"/>
  <c r="Q1085" i="7"/>
  <c r="R1085" i="7" s="1"/>
  <c r="T1085" i="7" s="1"/>
  <c r="Q924" i="7"/>
  <c r="R924" i="7" s="1"/>
  <c r="T924" i="7" s="1"/>
  <c r="Q862" i="7"/>
  <c r="R862" i="7" s="1"/>
  <c r="T862" i="7" s="1"/>
  <c r="Q263" i="7"/>
  <c r="R263" i="7" s="1"/>
  <c r="T263" i="7" s="1"/>
  <c r="Q33" i="7"/>
  <c r="R33" i="7" s="1"/>
  <c r="T33" i="7" s="1"/>
  <c r="Q126" i="7"/>
  <c r="R126" i="7" s="1"/>
  <c r="T126" i="7" s="1"/>
  <c r="Q636" i="7"/>
  <c r="R636" i="7" s="1"/>
  <c r="T636" i="7" s="1"/>
  <c r="Q742" i="7"/>
  <c r="R742" i="7" s="1"/>
  <c r="T742" i="7" s="1"/>
  <c r="Q347" i="7"/>
  <c r="R347" i="7" s="1"/>
  <c r="T347" i="7" s="1"/>
  <c r="Q391" i="7"/>
  <c r="R391" i="7" s="1"/>
  <c r="T391" i="7" s="1"/>
  <c r="Q30" i="7"/>
  <c r="R30" i="7" s="1"/>
  <c r="T30" i="7" s="1"/>
  <c r="Q853" i="7"/>
  <c r="R853" i="7" s="1"/>
  <c r="T853" i="7" s="1"/>
  <c r="Q304" i="7"/>
  <c r="R304" i="7" s="1"/>
  <c r="T304" i="7" s="1"/>
  <c r="Q602" i="7"/>
  <c r="R602" i="7" s="1"/>
  <c r="T602" i="7" s="1"/>
  <c r="Q613" i="7"/>
  <c r="R613" i="7" s="1"/>
  <c r="T613" i="7" s="1"/>
  <c r="Q450" i="7"/>
  <c r="R450" i="7" s="1"/>
  <c r="T450" i="7" s="1"/>
  <c r="Q369" i="7"/>
  <c r="R369" i="7" s="1"/>
  <c r="T369" i="7" s="1"/>
  <c r="Q457" i="7"/>
  <c r="R457" i="7" s="1"/>
  <c r="T457" i="7" s="1"/>
  <c r="Q496" i="7"/>
  <c r="R496" i="7" s="1"/>
  <c r="T496" i="7" s="1"/>
  <c r="Q206" i="7"/>
  <c r="R206" i="7" s="1"/>
  <c r="T206" i="7" s="1"/>
  <c r="Q608" i="7"/>
  <c r="R608" i="7" s="1"/>
  <c r="T608" i="7" s="1"/>
  <c r="Q890" i="7"/>
  <c r="R890" i="7" s="1"/>
  <c r="T890" i="7" s="1"/>
  <c r="Q852" i="7"/>
  <c r="R852" i="7" s="1"/>
  <c r="T852" i="7" s="1"/>
  <c r="Q151" i="7"/>
  <c r="R151" i="7" s="1"/>
  <c r="T151" i="7" s="1"/>
  <c r="Q866" i="7"/>
  <c r="R866" i="7" s="1"/>
  <c r="T866" i="7" s="1"/>
  <c r="Q612" i="7"/>
  <c r="R612" i="7" s="1"/>
  <c r="T612" i="7" s="1"/>
  <c r="Q66" i="7"/>
  <c r="R66" i="7" s="1"/>
  <c r="T66" i="7" s="1"/>
  <c r="Q159" i="7"/>
  <c r="R159" i="7" s="1"/>
  <c r="T159" i="7" s="1"/>
  <c r="Q360" i="7"/>
  <c r="R360" i="7" s="1"/>
  <c r="T360" i="7" s="1"/>
  <c r="Q235" i="7"/>
  <c r="R235" i="7" s="1"/>
  <c r="T235" i="7" s="1"/>
  <c r="Q278" i="7"/>
  <c r="R278" i="7" s="1"/>
  <c r="T278" i="7" s="1"/>
  <c r="Q708" i="7"/>
  <c r="R708" i="7" s="1"/>
  <c r="T708" i="7" s="1"/>
  <c r="Q688" i="7"/>
  <c r="R688" i="7" s="1"/>
  <c r="T688" i="7" s="1"/>
  <c r="Q266" i="7"/>
  <c r="R266" i="7" s="1"/>
  <c r="T266" i="7" s="1"/>
  <c r="Q758" i="7"/>
  <c r="R758" i="7" s="1"/>
  <c r="T758" i="7" s="1"/>
  <c r="Q498" i="7"/>
  <c r="R498" i="7" s="1"/>
  <c r="T498" i="7" s="1"/>
  <c r="Q27" i="7"/>
  <c r="R27" i="7" s="1"/>
  <c r="T27" i="7" s="1"/>
  <c r="Q332" i="7"/>
  <c r="R332" i="7" s="1"/>
  <c r="T332" i="7" s="1"/>
  <c r="Q13" i="7"/>
  <c r="R13" i="7" s="1"/>
  <c r="T13" i="7" s="1"/>
  <c r="Q232" i="7"/>
  <c r="R232" i="7" s="1"/>
  <c r="T232" i="7" s="1"/>
  <c r="Q626" i="7"/>
  <c r="R626" i="7" s="1"/>
  <c r="T626" i="7" s="1"/>
  <c r="Q1083" i="7"/>
  <c r="R1083" i="7" s="1"/>
  <c r="T1083" i="7" s="1"/>
  <c r="Q41" i="7"/>
  <c r="R41" i="7" s="1"/>
  <c r="T41" i="7" s="1"/>
  <c r="Q974" i="7"/>
  <c r="R974" i="7" s="1"/>
  <c r="T974" i="7" s="1"/>
  <c r="Q640" i="7"/>
  <c r="R640" i="7" s="1"/>
  <c r="T640" i="7" s="1"/>
  <c r="Q231" i="7"/>
  <c r="R231" i="7" s="1"/>
  <c r="T231" i="7" s="1"/>
  <c r="Q750" i="7"/>
  <c r="R750" i="7" s="1"/>
  <c r="T750" i="7" s="1"/>
  <c r="Q835" i="7"/>
  <c r="R835" i="7" s="1"/>
  <c r="T835" i="7" s="1"/>
  <c r="Q945" i="7"/>
  <c r="R945" i="7" s="1"/>
  <c r="T945" i="7" s="1"/>
  <c r="Q721" i="7"/>
  <c r="R721" i="7" s="1"/>
  <c r="T721" i="7" s="1"/>
  <c r="Q737" i="7"/>
  <c r="R737" i="7" s="1"/>
  <c r="T737" i="7" s="1"/>
  <c r="Q892" i="7"/>
  <c r="R892" i="7" s="1"/>
  <c r="T892" i="7" s="1"/>
  <c r="Q655" i="7"/>
  <c r="R655" i="7" s="1"/>
  <c r="T655" i="7" s="1"/>
  <c r="Q109" i="7"/>
  <c r="R109" i="7" s="1"/>
  <c r="T109" i="7" s="1"/>
  <c r="Q761" i="7"/>
  <c r="R761" i="7" s="1"/>
  <c r="T761" i="7" s="1"/>
  <c r="Q693" i="7"/>
  <c r="R693" i="7" s="1"/>
  <c r="T693" i="7" s="1"/>
  <c r="Q624" i="7"/>
  <c r="R624" i="7" s="1"/>
  <c r="T624" i="7" s="1"/>
  <c r="Q474" i="7"/>
  <c r="R474" i="7" s="1"/>
  <c r="T474" i="7" s="1"/>
  <c r="Q980" i="7"/>
  <c r="R980" i="7" s="1"/>
  <c r="T980" i="7" s="1"/>
  <c r="Q1073" i="7"/>
  <c r="R1073" i="7" s="1"/>
  <c r="T1073" i="7" s="1"/>
  <c r="Q528" i="7"/>
  <c r="R528" i="7" s="1"/>
  <c r="T528" i="7" s="1"/>
  <c r="Q282" i="7"/>
  <c r="R282" i="7" s="1"/>
  <c r="T282" i="7" s="1"/>
  <c r="Q92" i="7"/>
  <c r="R92" i="7" s="1"/>
  <c r="T92" i="7" s="1"/>
  <c r="Q178" i="7"/>
  <c r="R178" i="7" s="1"/>
  <c r="T178" i="7" s="1"/>
  <c r="Q274" i="7"/>
  <c r="R274" i="7" s="1"/>
  <c r="T274" i="7" s="1"/>
  <c r="Q105" i="7"/>
  <c r="R105" i="7" s="1"/>
  <c r="T105" i="7" s="1"/>
  <c r="Q854" i="7"/>
  <c r="R854" i="7" s="1"/>
  <c r="T854" i="7" s="1"/>
  <c r="Q587" i="7"/>
  <c r="R587" i="7" s="1"/>
  <c r="T587" i="7" s="1"/>
  <c r="Q102" i="7"/>
  <c r="R102" i="7" s="1"/>
  <c r="T102" i="7" s="1"/>
  <c r="Q12" i="7"/>
  <c r="R12" i="7" s="1"/>
  <c r="T12" i="7" s="1"/>
  <c r="Q524" i="7"/>
  <c r="R524" i="7" s="1"/>
  <c r="T524" i="7" s="1"/>
  <c r="Q469" i="7"/>
  <c r="R469" i="7" s="1"/>
  <c r="T469" i="7" s="1"/>
  <c r="Q174" i="7"/>
  <c r="R174" i="7" s="1"/>
  <c r="T174" i="7" s="1"/>
  <c r="Q889" i="7"/>
  <c r="R889" i="7" s="1"/>
  <c r="T889" i="7" s="1"/>
  <c r="Q166" i="7"/>
  <c r="R166" i="7" s="1"/>
  <c r="T166" i="7" s="1"/>
  <c r="Q5" i="7"/>
  <c r="R5" i="7" s="1"/>
  <c r="T5" i="7" s="1"/>
  <c r="Q1011" i="7"/>
  <c r="R1011" i="7" s="1"/>
  <c r="T1011" i="7" s="1"/>
  <c r="Q802" i="7"/>
  <c r="R802" i="7" s="1"/>
  <c r="T802" i="7" s="1"/>
  <c r="Q299" i="7"/>
  <c r="R299" i="7" s="1"/>
  <c r="T299" i="7" s="1"/>
  <c r="Q439" i="7"/>
  <c r="R439" i="7" s="1"/>
  <c r="T439" i="7" s="1"/>
  <c r="Q258" i="7"/>
  <c r="R258" i="7" s="1"/>
  <c r="T258" i="7" s="1"/>
  <c r="Q667" i="7"/>
  <c r="R667" i="7" s="1"/>
  <c r="T667" i="7" s="1"/>
  <c r="Q1006" i="7"/>
  <c r="R1006" i="7" s="1"/>
  <c r="T1006" i="7" s="1"/>
  <c r="Q752" i="7"/>
  <c r="R752" i="7" s="1"/>
  <c r="T752" i="7" s="1"/>
  <c r="Q748" i="7"/>
  <c r="R748" i="7" s="1"/>
  <c r="T748" i="7" s="1"/>
  <c r="Q768" i="7"/>
  <c r="R768" i="7" s="1"/>
  <c r="T768" i="7" s="1"/>
  <c r="Q670" i="7"/>
  <c r="R670" i="7" s="1"/>
  <c r="T670" i="7" s="1"/>
  <c r="Q455" i="7"/>
  <c r="R455" i="7" s="1"/>
  <c r="T455" i="7" s="1"/>
  <c r="Q427" i="7"/>
  <c r="R427" i="7" s="1"/>
  <c r="T427" i="7" s="1"/>
  <c r="Q234" i="7"/>
  <c r="R234" i="7" s="1"/>
  <c r="T234" i="7" s="1"/>
  <c r="Q280" i="7"/>
  <c r="R280" i="7" s="1"/>
  <c r="T280" i="7" s="1"/>
  <c r="Q1071" i="7"/>
  <c r="R1071" i="7" s="1"/>
  <c r="T1071" i="7" s="1"/>
  <c r="Q35" i="7"/>
  <c r="R35" i="7" s="1"/>
  <c r="T35" i="7" s="1"/>
  <c r="Q485" i="7"/>
  <c r="R485" i="7" s="1"/>
  <c r="T485" i="7" s="1"/>
  <c r="Q734" i="7"/>
  <c r="R734" i="7" s="1"/>
  <c r="T734" i="7" s="1"/>
  <c r="Q874" i="7"/>
  <c r="R874" i="7" s="1"/>
  <c r="T874" i="7" s="1"/>
  <c r="Q429" i="7"/>
  <c r="R429" i="7" s="1"/>
  <c r="T429" i="7" s="1"/>
  <c r="Q813" i="7"/>
  <c r="R813" i="7" s="1"/>
  <c r="T813" i="7" s="1"/>
  <c r="Q1001" i="7"/>
  <c r="R1001" i="7" s="1"/>
  <c r="T1001" i="7" s="1"/>
  <c r="Q840" i="7"/>
  <c r="R840" i="7" s="1"/>
  <c r="T840" i="7" s="1"/>
  <c r="Q754" i="7"/>
  <c r="R754" i="7" s="1"/>
  <c r="T754" i="7" s="1"/>
  <c r="Q107" i="7"/>
  <c r="R107" i="7" s="1"/>
  <c r="T107" i="7" s="1"/>
  <c r="Q644" i="7"/>
  <c r="R644" i="7" s="1"/>
  <c r="T644" i="7" s="1"/>
  <c r="Q42" i="7"/>
  <c r="R42" i="7" s="1"/>
  <c r="T42" i="7" s="1"/>
  <c r="Q540" i="7"/>
  <c r="R540" i="7" s="1"/>
  <c r="T540" i="7" s="1"/>
  <c r="Q634" i="7"/>
  <c r="R634" i="7" s="1"/>
  <c r="T634" i="7" s="1"/>
  <c r="Q251" i="7"/>
  <c r="R251" i="7" s="1"/>
  <c r="T251" i="7" s="1"/>
  <c r="Q307" i="7"/>
  <c r="R307" i="7" s="1"/>
  <c r="T307" i="7" s="1"/>
  <c r="Q239" i="7"/>
  <c r="R239" i="7" s="1"/>
  <c r="T239" i="7" s="1"/>
  <c r="Q900" i="7"/>
  <c r="R900" i="7" s="1"/>
  <c r="T900" i="7" s="1"/>
  <c r="Q88" i="7"/>
  <c r="R88" i="7" s="1"/>
  <c r="T88" i="7" s="1"/>
  <c r="Q410" i="7"/>
  <c r="R410" i="7" s="1"/>
  <c r="T410" i="7" s="1"/>
  <c r="Q648" i="7"/>
  <c r="R648" i="7" s="1"/>
  <c r="T648" i="7" s="1"/>
  <c r="Q222" i="7"/>
  <c r="R222" i="7" s="1"/>
  <c r="T222" i="7" s="1"/>
  <c r="Q122" i="7"/>
  <c r="R122" i="7" s="1"/>
  <c r="T122" i="7" s="1"/>
  <c r="Q85" i="7"/>
  <c r="R85" i="7" s="1"/>
  <c r="T85" i="7" s="1"/>
  <c r="Q388" i="7"/>
  <c r="R388" i="7" s="1"/>
  <c r="T388" i="7" s="1"/>
  <c r="Q110" i="7"/>
  <c r="R110" i="7" s="1"/>
  <c r="T110" i="7" s="1"/>
  <c r="Q593" i="7"/>
  <c r="R593" i="7" s="1"/>
  <c r="T593" i="7" s="1"/>
  <c r="Q698" i="7"/>
  <c r="R698" i="7" s="1"/>
  <c r="T698" i="7" s="1"/>
  <c r="Q1089" i="7"/>
  <c r="R1089" i="7" s="1"/>
  <c r="T1089" i="7" s="1"/>
  <c r="Q630" i="7"/>
  <c r="R630" i="7" s="1"/>
  <c r="T630" i="7" s="1"/>
  <c r="Q686" i="7"/>
  <c r="R686" i="7" s="1"/>
  <c r="T686" i="7" s="1"/>
  <c r="Q132" i="7"/>
  <c r="R132" i="7" s="1"/>
  <c r="T132" i="7" s="1"/>
  <c r="Q569" i="7"/>
  <c r="R569" i="7" s="1"/>
  <c r="T569" i="7" s="1"/>
  <c r="Q63" i="7"/>
  <c r="R63" i="7" s="1"/>
  <c r="T63" i="7" s="1"/>
  <c r="Q766" i="7"/>
  <c r="R766" i="7" s="1"/>
  <c r="T766" i="7" s="1"/>
  <c r="Q54" i="7"/>
  <c r="R54" i="7" s="1"/>
  <c r="T54" i="7" s="1"/>
  <c r="Q170" i="7"/>
  <c r="R170" i="7" s="1"/>
  <c r="T170" i="7" s="1"/>
  <c r="Q409" i="7"/>
  <c r="R409" i="7" s="1"/>
  <c r="T409" i="7" s="1"/>
  <c r="Q16" i="7"/>
  <c r="R16" i="7" s="1"/>
  <c r="T16" i="7" s="1"/>
  <c r="Q914" i="7"/>
  <c r="R914" i="7" s="1"/>
  <c r="T914" i="7" s="1"/>
  <c r="Q1027" i="7"/>
  <c r="R1027" i="7" s="1"/>
  <c r="T1027" i="7" s="1"/>
  <c r="Q378" i="7"/>
  <c r="R378" i="7" s="1"/>
  <c r="T378" i="7" s="1"/>
  <c r="Q716" i="7"/>
  <c r="R716" i="7" s="1"/>
  <c r="T716" i="7" s="1"/>
  <c r="Q219" i="7"/>
  <c r="R219" i="7" s="1"/>
  <c r="T219" i="7" s="1"/>
  <c r="Q478" i="7"/>
  <c r="R478" i="7" s="1"/>
  <c r="T478" i="7" s="1"/>
  <c r="Q124" i="7"/>
  <c r="R124" i="7" s="1"/>
  <c r="T124" i="7" s="1"/>
  <c r="Q530" i="7"/>
  <c r="R530" i="7" s="1"/>
  <c r="T530" i="7" s="1"/>
  <c r="Q985" i="7"/>
  <c r="R985" i="7" s="1"/>
  <c r="T985" i="7" s="1"/>
  <c r="Q772" i="7"/>
  <c r="R772" i="7" s="1"/>
  <c r="T772" i="7" s="1"/>
  <c r="Q782" i="7"/>
  <c r="R782" i="7" s="1"/>
  <c r="T782" i="7" s="1"/>
  <c r="Q495" i="7"/>
  <c r="R495" i="7" s="1"/>
  <c r="T495" i="7" s="1"/>
  <c r="Q374" i="7"/>
  <c r="R374" i="7" s="1"/>
  <c r="T374" i="7" s="1"/>
  <c r="Q3" i="7"/>
  <c r="R3" i="7" s="1"/>
  <c r="T3" i="7" s="1"/>
  <c r="G6" i="10"/>
  <c r="H6" i="10" s="1"/>
  <c r="F7" i="10" s="1"/>
  <c r="G7" i="10" l="1"/>
  <c r="H7" i="10" s="1"/>
  <c r="F8" i="10" s="1"/>
  <c r="G8" i="10" l="1"/>
  <c r="H8" i="10" s="1"/>
  <c r="F9" i="10" s="1"/>
  <c r="G9" i="10" l="1"/>
  <c r="H9" i="10" s="1"/>
  <c r="F10" i="10" s="1"/>
  <c r="G10" i="10" l="1"/>
  <c r="H10" i="10" s="1"/>
  <c r="F11" i="10" s="1"/>
  <c r="G11" i="10" l="1"/>
  <c r="H11" i="10" s="1"/>
  <c r="F12" i="10" s="1"/>
  <c r="G12" i="10" l="1"/>
  <c r="H12" i="10" s="1"/>
  <c r="F13" i="10" s="1"/>
  <c r="G13" i="10" l="1"/>
  <c r="H13" i="10" s="1"/>
  <c r="F14" i="10" s="1"/>
  <c r="G14" i="10" l="1"/>
  <c r="H14" i="10" s="1"/>
  <c r="F15" i="10" s="1"/>
  <c r="G15" i="10" l="1"/>
  <c r="H15" i="10" s="1"/>
  <c r="F16" i="10" s="1"/>
  <c r="G16" i="10" l="1"/>
  <c r="H16" i="10" s="1"/>
  <c r="F17" i="10" s="1"/>
  <c r="G17" i="10" l="1"/>
  <c r="H17" i="10" s="1"/>
  <c r="F18" i="10" s="1"/>
  <c r="G18" i="10" l="1"/>
  <c r="H18" i="10" s="1"/>
  <c r="F19" i="10" s="1"/>
  <c r="G19" i="10" l="1"/>
  <c r="H19" i="10" s="1"/>
  <c r="F20" i="10" s="1"/>
  <c r="G20" i="10" l="1"/>
  <c r="H20" i="10" s="1"/>
  <c r="F21" i="10" s="1"/>
  <c r="G21" i="10" l="1"/>
  <c r="H21" i="10" s="1"/>
  <c r="F22" i="10" s="1"/>
  <c r="G22" i="10" l="1"/>
  <c r="H22" i="10" s="1"/>
  <c r="F23" i="10" s="1"/>
  <c r="G23" i="10" l="1"/>
  <c r="H23" i="10" s="1"/>
  <c r="F24" i="10" s="1"/>
  <c r="G24" i="10" l="1"/>
  <c r="H24" i="10" s="1"/>
  <c r="F25" i="10" s="1"/>
  <c r="G25" i="10" l="1"/>
  <c r="H25" i="10" s="1"/>
  <c r="F26" i="10" s="1"/>
  <c r="G26" i="10" l="1"/>
  <c r="H26" i="10" s="1"/>
  <c r="F27" i="10" s="1"/>
  <c r="G27" i="10" l="1"/>
  <c r="H27" i="10" s="1"/>
  <c r="F28" i="10" s="1"/>
  <c r="G28" i="10" l="1"/>
  <c r="H28" i="10" s="1"/>
  <c r="F29" i="10" s="1"/>
  <c r="G29" i="10" l="1"/>
  <c r="H29" i="10" s="1"/>
  <c r="F30" i="10" s="1"/>
  <c r="G30" i="10" l="1"/>
  <c r="H30" i="10" s="1"/>
  <c r="F31" i="10" s="1"/>
  <c r="G31" i="10" l="1"/>
  <c r="H31" i="10" s="1"/>
  <c r="F32" i="10" s="1"/>
  <c r="G32" i="10" l="1"/>
  <c r="H32" i="10" s="1"/>
  <c r="F33" i="10" s="1"/>
  <c r="G33" i="10" l="1"/>
  <c r="H33" i="10" s="1"/>
  <c r="F34" i="10" s="1"/>
  <c r="G34" i="10" l="1"/>
  <c r="H34" i="10" s="1"/>
  <c r="F35" i="10" s="1"/>
  <c r="G35" i="10" l="1"/>
  <c r="H35" i="10" s="1"/>
  <c r="F36" i="10" s="1"/>
  <c r="G36" i="10" l="1"/>
  <c r="H36" i="10" s="1"/>
  <c r="F37" i="10" s="1"/>
  <c r="G37" i="10" l="1"/>
  <c r="H37" i="10" s="1"/>
  <c r="F38" i="10" s="1"/>
  <c r="G38" i="10" l="1"/>
  <c r="H38" i="10" s="1"/>
  <c r="F39" i="10" s="1"/>
  <c r="G39" i="10" l="1"/>
  <c r="H39" i="10" s="1"/>
  <c r="F40" i="10" s="1"/>
  <c r="G40" i="10" l="1"/>
  <c r="H40" i="10" s="1"/>
  <c r="F41" i="10" s="1"/>
  <c r="G41" i="10" l="1"/>
  <c r="H41" i="10" s="1"/>
  <c r="F42" i="10" s="1"/>
  <c r="G42" i="10" l="1"/>
  <c r="H42" i="10" s="1"/>
  <c r="F43" i="10" s="1"/>
  <c r="G43" i="10" l="1"/>
  <c r="H43" i="10" s="1"/>
  <c r="F44" i="10" s="1"/>
  <c r="G44" i="10" l="1"/>
  <c r="H44" i="10" s="1"/>
  <c r="F45" i="10" s="1"/>
  <c r="G45" i="10" l="1"/>
  <c r="H45" i="10" s="1"/>
  <c r="F46" i="10" s="1"/>
  <c r="G46" i="10" l="1"/>
  <c r="H46" i="10" s="1"/>
  <c r="F47" i="10" s="1"/>
  <c r="G47" i="10" l="1"/>
  <c r="H47" i="10" s="1"/>
  <c r="F48" i="10" s="1"/>
  <c r="G48" i="10" l="1"/>
  <c r="H48" i="10" s="1"/>
  <c r="F49" i="10" s="1"/>
  <c r="G49" i="10" l="1"/>
  <c r="H49" i="10" s="1"/>
  <c r="F50" i="10" s="1"/>
  <c r="G50" i="10" l="1"/>
  <c r="H50" i="10" s="1"/>
  <c r="F51" i="10" s="1"/>
  <c r="G51" i="10" l="1"/>
  <c r="H51" i="10" s="1"/>
  <c r="F52" i="10" s="1"/>
  <c r="G52" i="10" l="1"/>
  <c r="H52" i="10" s="1"/>
  <c r="F53" i="10" s="1"/>
  <c r="G53" i="10" l="1"/>
  <c r="H53" i="10" s="1"/>
  <c r="F54" i="10" s="1"/>
  <c r="G54" i="10" l="1"/>
  <c r="H54" i="10" s="1"/>
  <c r="F55" i="10" s="1"/>
  <c r="G55" i="10" l="1"/>
  <c r="H55" i="10" s="1"/>
  <c r="F56" i="10" s="1"/>
  <c r="G56" i="10" l="1"/>
  <c r="H56" i="10" s="1"/>
  <c r="F57" i="10" s="1"/>
  <c r="G57" i="10" l="1"/>
  <c r="H57" i="10" s="1"/>
  <c r="F58" i="10" s="1"/>
  <c r="G58" i="10" l="1"/>
  <c r="H58" i="10" s="1"/>
  <c r="F59" i="10" s="1"/>
  <c r="G59" i="10" l="1"/>
  <c r="H59" i="10" s="1"/>
  <c r="F60" i="10" s="1"/>
  <c r="G60" i="10" l="1"/>
  <c r="H60" i="10" s="1"/>
  <c r="F61" i="10" s="1"/>
  <c r="G61" i="10" l="1"/>
  <c r="H61" i="10" s="1"/>
  <c r="F62" i="10" s="1"/>
  <c r="G62" i="10" l="1"/>
  <c r="H62" i="10" s="1"/>
  <c r="F63" i="10" s="1"/>
  <c r="G63" i="10" l="1"/>
  <c r="H63" i="10" s="1"/>
  <c r="F64" i="10" s="1"/>
  <c r="G64" i="10" l="1"/>
  <c r="H64" i="10" s="1"/>
  <c r="F65" i="10" s="1"/>
  <c r="G65" i="10" l="1"/>
  <c r="H65" i="10" s="1"/>
  <c r="F66" i="10" s="1"/>
  <c r="G66" i="10" l="1"/>
  <c r="H66" i="10" s="1"/>
  <c r="F67" i="10" s="1"/>
  <c r="G67" i="10" l="1"/>
  <c r="H67" i="10" s="1"/>
  <c r="F68" i="10" s="1"/>
  <c r="G68" i="10" l="1"/>
  <c r="H68" i="10" s="1"/>
  <c r="F69" i="10" s="1"/>
  <c r="G69" i="10" l="1"/>
  <c r="H69" i="10" s="1"/>
  <c r="F70" i="10" s="1"/>
  <c r="G70" i="10" l="1"/>
  <c r="H70" i="10" s="1"/>
  <c r="F71" i="10" s="1"/>
  <c r="G71" i="10" l="1"/>
  <c r="H71" i="10" s="1"/>
  <c r="F72" i="10" s="1"/>
  <c r="G72" i="10" l="1"/>
  <c r="H72" i="10" s="1"/>
  <c r="F73" i="10" s="1"/>
  <c r="G73" i="10" l="1"/>
  <c r="H73" i="10" s="1"/>
  <c r="F74" i="10" s="1"/>
  <c r="G74" i="10" l="1"/>
  <c r="H74" i="10" s="1"/>
  <c r="F75" i="10" s="1"/>
  <c r="G75" i="10" l="1"/>
  <c r="H75" i="10" s="1"/>
  <c r="F76" i="10" s="1"/>
  <c r="G76" i="10" l="1"/>
  <c r="H76" i="10" s="1"/>
  <c r="F77" i="10" s="1"/>
  <c r="G77" i="10" l="1"/>
  <c r="H77" i="10" s="1"/>
  <c r="F78" i="10" s="1"/>
  <c r="G78" i="10" l="1"/>
  <c r="H78" i="10" s="1"/>
  <c r="F79" i="10" s="1"/>
  <c r="G79" i="10" l="1"/>
  <c r="H79" i="10" s="1"/>
  <c r="F80" i="10" s="1"/>
  <c r="G80" i="10" l="1"/>
  <c r="H80" i="10" s="1"/>
  <c r="F81" i="10" s="1"/>
  <c r="G81" i="10" l="1"/>
  <c r="H81" i="10" s="1"/>
  <c r="F82" i="10" s="1"/>
  <c r="G82" i="10" l="1"/>
  <c r="H82" i="10" s="1"/>
  <c r="F83" i="10" s="1"/>
  <c r="G83" i="10" l="1"/>
  <c r="H83" i="10" s="1"/>
  <c r="F84" i="10" s="1"/>
  <c r="G84" i="10" l="1"/>
  <c r="H84" i="10" s="1"/>
  <c r="F85" i="10" s="1"/>
  <c r="G85" i="10" l="1"/>
  <c r="H85" i="10" s="1"/>
  <c r="F86" i="10" s="1"/>
  <c r="G86" i="10" l="1"/>
  <c r="H86" i="10" s="1"/>
  <c r="F87" i="10" s="1"/>
  <c r="G87" i="10" l="1"/>
  <c r="H87" i="10" s="1"/>
  <c r="F88" i="10" s="1"/>
  <c r="G88" i="10" l="1"/>
  <c r="H88" i="10" s="1"/>
  <c r="F89" i="10" s="1"/>
  <c r="G89" i="10" l="1"/>
  <c r="H89" i="10" s="1"/>
  <c r="F90" i="10" s="1"/>
  <c r="G90" i="10" l="1"/>
  <c r="H90" i="10" s="1"/>
  <c r="F91" i="10" s="1"/>
  <c r="G91" i="10" l="1"/>
  <c r="H91" i="10" s="1"/>
  <c r="F92" i="10" s="1"/>
  <c r="G92" i="10" l="1"/>
  <c r="H92" i="10" s="1"/>
  <c r="F93" i="10" s="1"/>
  <c r="G93" i="10" l="1"/>
  <c r="H93" i="10" s="1"/>
  <c r="F94" i="10" s="1"/>
  <c r="G94" i="10" l="1"/>
  <c r="H94" i="10" s="1"/>
  <c r="F95" i="10" s="1"/>
  <c r="G95" i="10" l="1"/>
  <c r="H95" i="10" s="1"/>
  <c r="F96" i="10" s="1"/>
  <c r="G96" i="10" l="1"/>
  <c r="H96" i="10" s="1"/>
  <c r="F97" i="10" s="1"/>
  <c r="G97" i="10" l="1"/>
  <c r="H97" i="10" s="1"/>
  <c r="F98" i="10" s="1"/>
  <c r="G98" i="10" l="1"/>
  <c r="H98" i="10" s="1"/>
  <c r="F99" i="10" s="1"/>
  <c r="G99" i="10" l="1"/>
  <c r="H99" i="10" s="1"/>
  <c r="F100" i="10" s="1"/>
  <c r="G100" i="10" l="1"/>
  <c r="H100" i="10" s="1"/>
  <c r="F101" i="10" s="1"/>
  <c r="G101" i="10" l="1"/>
  <c r="H101" i="10" s="1"/>
  <c r="F102" i="10" s="1"/>
  <c r="G102" i="10" l="1"/>
  <c r="H102" i="10" s="1"/>
  <c r="F103" i="10" s="1"/>
  <c r="G103" i="10" l="1"/>
  <c r="H103" i="10" s="1"/>
  <c r="F104" i="10" s="1"/>
  <c r="G104" i="10" l="1"/>
  <c r="H104" i="10" s="1"/>
  <c r="F105" i="10" s="1"/>
  <c r="G105" i="10" l="1"/>
  <c r="H105" i="10" s="1"/>
  <c r="F106" i="10" s="1"/>
  <c r="G106" i="10" l="1"/>
  <c r="H106" i="10" s="1"/>
  <c r="F107" i="10" s="1"/>
  <c r="G107" i="10" l="1"/>
  <c r="H107" i="10" s="1"/>
  <c r="F108" i="10" s="1"/>
  <c r="G108" i="10" l="1"/>
  <c r="H108" i="10" s="1"/>
  <c r="F109" i="10" s="1"/>
  <c r="G109" i="10" l="1"/>
  <c r="H109" i="10" s="1"/>
  <c r="F110" i="10" s="1"/>
  <c r="G110" i="10" l="1"/>
  <c r="H110" i="10" s="1"/>
  <c r="F111" i="10" s="1"/>
  <c r="G111" i="10" l="1"/>
  <c r="H111" i="10" s="1"/>
  <c r="F112" i="10" s="1"/>
  <c r="G112" i="10" l="1"/>
  <c r="H112" i="10" s="1"/>
  <c r="F113" i="10" s="1"/>
  <c r="G113" i="10" l="1"/>
  <c r="H113" i="10" s="1"/>
  <c r="F114" i="10" s="1"/>
  <c r="G114" i="10" l="1"/>
  <c r="H114" i="10" s="1"/>
  <c r="F115" i="10" s="1"/>
  <c r="G115" i="10" l="1"/>
  <c r="H115" i="10" s="1"/>
  <c r="F116" i="10" s="1"/>
  <c r="G116" i="10" l="1"/>
  <c r="H116" i="10" s="1"/>
  <c r="F117" i="10" s="1"/>
  <c r="G117" i="10" l="1"/>
  <c r="H117" i="10" s="1"/>
  <c r="F118" i="10" s="1"/>
  <c r="G118" i="10" l="1"/>
  <c r="H118" i="10" s="1"/>
  <c r="F119" i="10" s="1"/>
  <c r="G119" i="10" l="1"/>
  <c r="H119" i="10" s="1"/>
  <c r="F120" i="10" s="1"/>
  <c r="G120" i="10" l="1"/>
  <c r="H120" i="10" s="1"/>
  <c r="F121" i="10" s="1"/>
  <c r="G121" i="10" l="1"/>
  <c r="H121" i="10" s="1"/>
  <c r="F122" i="10" s="1"/>
  <c r="G122" i="10" l="1"/>
  <c r="H122" i="10" s="1"/>
  <c r="F123" i="10" s="1"/>
  <c r="G123" i="10" l="1"/>
  <c r="H123" i="10" s="1"/>
  <c r="F124" i="10" s="1"/>
  <c r="G124" i="10" l="1"/>
  <c r="H124" i="10" s="1"/>
  <c r="F125" i="10" s="1"/>
  <c r="G125" i="10" l="1"/>
  <c r="H125" i="10" s="1"/>
  <c r="F126" i="10" s="1"/>
  <c r="G126" i="10" l="1"/>
  <c r="H126" i="10" s="1"/>
  <c r="F127" i="10" s="1"/>
  <c r="G127" i="10" l="1"/>
  <c r="H127" i="10" s="1"/>
  <c r="F128" i="10" s="1"/>
  <c r="G128" i="10" l="1"/>
  <c r="H128" i="10" s="1"/>
  <c r="F129" i="10" s="1"/>
  <c r="G129" i="10" l="1"/>
  <c r="H129" i="10" s="1"/>
  <c r="F130" i="10" s="1"/>
  <c r="G130" i="10" l="1"/>
  <c r="H130" i="10" s="1"/>
  <c r="F131" i="10" s="1"/>
  <c r="G131" i="10" l="1"/>
  <c r="H131" i="10" s="1"/>
  <c r="F132" i="10" s="1"/>
  <c r="G132" i="10" l="1"/>
  <c r="H132" i="10" s="1"/>
  <c r="F133" i="10" s="1"/>
  <c r="G133" i="10" l="1"/>
  <c r="H133" i="10" s="1"/>
  <c r="F134" i="10" s="1"/>
  <c r="G134" i="10" l="1"/>
  <c r="H134" i="10" s="1"/>
  <c r="F135" i="10" s="1"/>
  <c r="G135" i="10" l="1"/>
  <c r="H135" i="10" s="1"/>
  <c r="F136" i="10" s="1"/>
  <c r="G136" i="10" l="1"/>
  <c r="H136" i="10" s="1"/>
  <c r="F137" i="10" s="1"/>
  <c r="G137" i="10" l="1"/>
  <c r="H137" i="10" s="1"/>
  <c r="F138" i="10" s="1"/>
  <c r="G138" i="10" l="1"/>
  <c r="H138" i="10" s="1"/>
  <c r="F139" i="10" s="1"/>
  <c r="G139" i="10" l="1"/>
  <c r="H139" i="10" s="1"/>
  <c r="F140" i="10" s="1"/>
  <c r="G140" i="10" l="1"/>
  <c r="H140" i="10" s="1"/>
  <c r="F141" i="10" s="1"/>
  <c r="G141" i="10" l="1"/>
  <c r="H141" i="10" s="1"/>
  <c r="F142" i="10" s="1"/>
  <c r="G142" i="10" l="1"/>
  <c r="H142" i="10" s="1"/>
  <c r="F143" i="10" s="1"/>
  <c r="G143" i="10" l="1"/>
  <c r="H143" i="10" s="1"/>
  <c r="F144" i="10" s="1"/>
  <c r="G144" i="10" l="1"/>
  <c r="H144" i="10" s="1"/>
  <c r="F145" i="10" s="1"/>
  <c r="G145" i="10" l="1"/>
  <c r="H145" i="10" s="1"/>
  <c r="F146" i="10" s="1"/>
  <c r="G146" i="10" l="1"/>
  <c r="H146" i="10" s="1"/>
  <c r="F147" i="10" s="1"/>
  <c r="G147" i="10" l="1"/>
  <c r="H147" i="10" s="1"/>
  <c r="F148" i="10" s="1"/>
  <c r="G148" i="10" l="1"/>
  <c r="H148" i="10" s="1"/>
  <c r="F149" i="10" s="1"/>
  <c r="G149" i="10" l="1"/>
  <c r="H149" i="10" s="1"/>
  <c r="F150" i="10" s="1"/>
  <c r="G150" i="10" l="1"/>
  <c r="H150" i="10" s="1"/>
  <c r="F151" i="10" s="1"/>
  <c r="G151" i="10" l="1"/>
  <c r="H151" i="10" s="1"/>
  <c r="F152" i="10" s="1"/>
  <c r="G152" i="10" l="1"/>
  <c r="H152" i="10" s="1"/>
  <c r="F153" i="10" s="1"/>
  <c r="G153" i="10" l="1"/>
  <c r="H153" i="10" s="1"/>
  <c r="F154" i="10" s="1"/>
  <c r="G154" i="10" l="1"/>
  <c r="H154" i="10" s="1"/>
  <c r="F155" i="10" s="1"/>
  <c r="G155" i="10" l="1"/>
  <c r="H155" i="10" s="1"/>
  <c r="F156" i="10" s="1"/>
  <c r="G156" i="10" l="1"/>
  <c r="H156" i="10" s="1"/>
  <c r="F157" i="10" s="1"/>
  <c r="G157" i="10" l="1"/>
  <c r="H157" i="10" s="1"/>
  <c r="F158" i="10" s="1"/>
  <c r="G158" i="10" l="1"/>
  <c r="H158" i="10" s="1"/>
  <c r="F159" i="10" s="1"/>
  <c r="G159" i="10" l="1"/>
  <c r="H159" i="10" s="1"/>
  <c r="F160" i="10" s="1"/>
  <c r="G160" i="10" l="1"/>
  <c r="H160" i="10" s="1"/>
  <c r="F161" i="10" s="1"/>
  <c r="G161" i="10" l="1"/>
  <c r="H161" i="10" s="1"/>
  <c r="F162" i="10" s="1"/>
  <c r="G162" i="10" l="1"/>
  <c r="H162" i="10" s="1"/>
  <c r="F163" i="10" s="1"/>
  <c r="G163" i="10" l="1"/>
  <c r="H163" i="10" s="1"/>
  <c r="F164" i="10" s="1"/>
  <c r="G164" i="10" l="1"/>
  <c r="H164" i="10" s="1"/>
  <c r="F165" i="10" s="1"/>
  <c r="G165" i="10" l="1"/>
  <c r="H165" i="10" s="1"/>
  <c r="F166" i="10" s="1"/>
  <c r="G166" i="10" l="1"/>
  <c r="H166" i="10" s="1"/>
  <c r="F167" i="10" s="1"/>
  <c r="G167" i="10" l="1"/>
  <c r="H167" i="10" s="1"/>
  <c r="F168" i="10" s="1"/>
  <c r="G168" i="10" l="1"/>
  <c r="H168" i="10" s="1"/>
  <c r="F169" i="10" s="1"/>
  <c r="G169" i="10" l="1"/>
  <c r="H169" i="10" s="1"/>
  <c r="F170" i="10" s="1"/>
  <c r="G170" i="10" l="1"/>
  <c r="H170" i="10" s="1"/>
  <c r="F171" i="10" s="1"/>
  <c r="G171" i="10" l="1"/>
  <c r="H171" i="10" s="1"/>
  <c r="F172" i="10" s="1"/>
  <c r="G172" i="10" l="1"/>
  <c r="H172" i="10" s="1"/>
  <c r="F173" i="10" s="1"/>
  <c r="G173" i="10" l="1"/>
  <c r="H173" i="10" s="1"/>
  <c r="F174" i="10" s="1"/>
  <c r="G174" i="10" l="1"/>
  <c r="H174" i="10" s="1"/>
  <c r="F175" i="10" s="1"/>
  <c r="G175" i="10" l="1"/>
  <c r="H175" i="10" s="1"/>
  <c r="F176" i="10" s="1"/>
  <c r="G176" i="10" l="1"/>
  <c r="H176" i="10" s="1"/>
  <c r="F177" i="10" s="1"/>
  <c r="G177" i="10" l="1"/>
  <c r="H177" i="10" s="1"/>
  <c r="F178" i="10" s="1"/>
  <c r="G178" i="10" l="1"/>
  <c r="H178" i="10" s="1"/>
  <c r="F179" i="10" s="1"/>
  <c r="G179" i="10" l="1"/>
  <c r="H179" i="10" s="1"/>
  <c r="F180" i="10" s="1"/>
  <c r="G180" i="10" l="1"/>
  <c r="H180" i="10" s="1"/>
  <c r="F181" i="10" s="1"/>
  <c r="G181" i="10" l="1"/>
  <c r="H181" i="10" s="1"/>
  <c r="F182" i="10" s="1"/>
  <c r="G182" i="10" l="1"/>
  <c r="H182" i="10" s="1"/>
  <c r="F183" i="10" s="1"/>
  <c r="G183" i="10" l="1"/>
  <c r="H183" i="10" s="1"/>
  <c r="F184" i="10" s="1"/>
  <c r="G184" i="10" l="1"/>
  <c r="H184" i="10" s="1"/>
  <c r="F185" i="10" s="1"/>
  <c r="G185" i="10" l="1"/>
  <c r="H185" i="10" s="1"/>
  <c r="F186" i="10" s="1"/>
  <c r="G186" i="10" l="1"/>
  <c r="H186" i="10" s="1"/>
  <c r="F187" i="10" s="1"/>
  <c r="G187" i="10" l="1"/>
  <c r="H187" i="10" s="1"/>
  <c r="F188" i="10" s="1"/>
  <c r="G188" i="10" l="1"/>
  <c r="H188" i="10" s="1"/>
  <c r="F189" i="10" s="1"/>
  <c r="G189" i="10" l="1"/>
  <c r="H189" i="10" s="1"/>
  <c r="F190" i="10" s="1"/>
  <c r="G190" i="10" l="1"/>
  <c r="H190" i="10" s="1"/>
  <c r="F191" i="10" s="1"/>
  <c r="G191" i="10" l="1"/>
  <c r="H191" i="10" s="1"/>
  <c r="F192" i="10" s="1"/>
  <c r="G192" i="10" l="1"/>
  <c r="H192" i="10" s="1"/>
  <c r="F193" i="10" s="1"/>
  <c r="G193" i="10" l="1"/>
  <c r="H193" i="10" s="1"/>
  <c r="F194" i="10" s="1"/>
  <c r="G194" i="10" l="1"/>
  <c r="H194" i="10" s="1"/>
  <c r="F195" i="10" s="1"/>
  <c r="G195" i="10" l="1"/>
  <c r="H195" i="10" s="1"/>
  <c r="F196" i="10" s="1"/>
  <c r="G196" i="10" l="1"/>
  <c r="H196" i="10" s="1"/>
  <c r="F197" i="10" s="1"/>
  <c r="G197" i="10" l="1"/>
  <c r="H197" i="10" s="1"/>
  <c r="F198" i="10" s="1"/>
  <c r="G198" i="10" l="1"/>
  <c r="H198" i="10" s="1"/>
  <c r="F199" i="10" s="1"/>
  <c r="G199" i="10" l="1"/>
  <c r="H199" i="10" s="1"/>
  <c r="F200" i="10" s="1"/>
  <c r="G200" i="10" l="1"/>
  <c r="H200" i="10" s="1"/>
  <c r="F201" i="10" s="1"/>
  <c r="G201" i="10" l="1"/>
  <c r="H201" i="10" s="1"/>
  <c r="F202" i="10" s="1"/>
  <c r="G202" i="10" l="1"/>
  <c r="H202" i="10" s="1"/>
  <c r="F203" i="10" s="1"/>
  <c r="G203" i="10" l="1"/>
  <c r="H203" i="10" s="1"/>
  <c r="F204" i="10" s="1"/>
  <c r="G204" i="10" l="1"/>
  <c r="H204" i="10" s="1"/>
  <c r="F205" i="10" s="1"/>
  <c r="G205" i="10" l="1"/>
  <c r="H205" i="10" s="1"/>
  <c r="F206" i="10" s="1"/>
  <c r="G206" i="10" l="1"/>
  <c r="H206" i="10" s="1"/>
  <c r="F207" i="10" s="1"/>
  <c r="G207" i="10" l="1"/>
  <c r="H207" i="10" s="1"/>
  <c r="F208" i="10" s="1"/>
  <c r="G208" i="10" l="1"/>
  <c r="H208" i="10" s="1"/>
  <c r="F209" i="10" s="1"/>
  <c r="G209" i="10" l="1"/>
  <c r="H209" i="10" s="1"/>
  <c r="F210" i="10" s="1"/>
  <c r="G210" i="10" l="1"/>
  <c r="H210" i="10" s="1"/>
  <c r="F211" i="10" s="1"/>
  <c r="G211" i="10" l="1"/>
  <c r="H211" i="10" s="1"/>
  <c r="F212" i="10" s="1"/>
  <c r="G212" i="10" l="1"/>
  <c r="H212" i="10" s="1"/>
  <c r="F213" i="10" s="1"/>
  <c r="G213" i="10" l="1"/>
  <c r="H213" i="10" s="1"/>
  <c r="F214" i="10" s="1"/>
  <c r="G214" i="10" l="1"/>
  <c r="H214" i="10" s="1"/>
  <c r="F215" i="10" s="1"/>
  <c r="G215" i="10" l="1"/>
  <c r="H215" i="10" s="1"/>
  <c r="F216" i="10" s="1"/>
  <c r="G216" i="10" l="1"/>
  <c r="H216" i="10" s="1"/>
  <c r="F217" i="10" s="1"/>
  <c r="G217" i="10" l="1"/>
  <c r="H217" i="10" s="1"/>
  <c r="F218" i="10" s="1"/>
  <c r="G218" i="10" l="1"/>
  <c r="H218" i="10" s="1"/>
  <c r="F219" i="10" s="1"/>
  <c r="G219" i="10" l="1"/>
  <c r="H219" i="10" s="1"/>
  <c r="F220" i="10" s="1"/>
  <c r="G220" i="10" l="1"/>
  <c r="H220" i="10" s="1"/>
  <c r="F221" i="10" s="1"/>
  <c r="G221" i="10" l="1"/>
  <c r="H221" i="10" s="1"/>
  <c r="F222" i="10" s="1"/>
  <c r="G222" i="10" l="1"/>
  <c r="H222" i="10" s="1"/>
  <c r="F223" i="10" s="1"/>
  <c r="G223" i="10" l="1"/>
  <c r="H223" i="10" s="1"/>
  <c r="F224" i="10" s="1"/>
  <c r="G224" i="10" l="1"/>
  <c r="H224" i="10" s="1"/>
  <c r="F225" i="10" s="1"/>
  <c r="G225" i="10" l="1"/>
  <c r="H225" i="10" s="1"/>
  <c r="F226" i="10" s="1"/>
  <c r="G226" i="10" l="1"/>
  <c r="H226" i="10" s="1"/>
  <c r="F227" i="10" s="1"/>
  <c r="G227" i="10" l="1"/>
  <c r="H227" i="10" s="1"/>
  <c r="F228" i="10" s="1"/>
  <c r="G228" i="10" l="1"/>
  <c r="H228" i="10" s="1"/>
  <c r="F229" i="10" s="1"/>
  <c r="G229" i="10" l="1"/>
  <c r="H229" i="10" s="1"/>
  <c r="F230" i="10" s="1"/>
  <c r="G230" i="10" l="1"/>
  <c r="H230" i="10" s="1"/>
  <c r="F231" i="10" s="1"/>
  <c r="G231" i="10" l="1"/>
  <c r="H231" i="10" s="1"/>
  <c r="F232" i="10" s="1"/>
  <c r="G232" i="10" l="1"/>
  <c r="H232" i="10" s="1"/>
  <c r="F233" i="10" s="1"/>
  <c r="G233" i="10" l="1"/>
  <c r="H233" i="10" s="1"/>
  <c r="F234" i="10" s="1"/>
  <c r="G234" i="10" l="1"/>
  <c r="H234" i="10" s="1"/>
  <c r="F235" i="10" s="1"/>
  <c r="G235" i="10" l="1"/>
  <c r="H235" i="10" s="1"/>
  <c r="F236" i="10" s="1"/>
  <c r="G236" i="10" l="1"/>
  <c r="H236" i="10" s="1"/>
  <c r="F237" i="10" s="1"/>
  <c r="G237" i="10" l="1"/>
  <c r="H237" i="10" s="1"/>
  <c r="F238" i="10" s="1"/>
  <c r="G238" i="10" l="1"/>
  <c r="H238" i="10" s="1"/>
  <c r="F239" i="10" s="1"/>
  <c r="G239" i="10" l="1"/>
  <c r="H239" i="10" s="1"/>
  <c r="F240" i="10" s="1"/>
  <c r="G240" i="10" l="1"/>
  <c r="H240" i="10" s="1"/>
  <c r="F241" i="10" s="1"/>
  <c r="G241" i="10" l="1"/>
  <c r="H241" i="10" s="1"/>
  <c r="F242" i="10" s="1"/>
  <c r="G242" i="10" l="1"/>
  <c r="H242" i="10" s="1"/>
  <c r="F243" i="10" s="1"/>
  <c r="G243" i="10" l="1"/>
  <c r="H243" i="10" s="1"/>
  <c r="F244" i="10" s="1"/>
  <c r="G244" i="10" l="1"/>
  <c r="H244" i="10" s="1"/>
  <c r="F245" i="10" s="1"/>
  <c r="G245" i="10" l="1"/>
  <c r="H245" i="10" s="1"/>
  <c r="F246" i="10" s="1"/>
  <c r="G246" i="10" l="1"/>
  <c r="H246" i="10" s="1"/>
  <c r="F247" i="10" s="1"/>
  <c r="G247" i="10" l="1"/>
  <c r="H247" i="10" s="1"/>
  <c r="F248" i="10" s="1"/>
  <c r="G248" i="10" l="1"/>
  <c r="H248" i="10" s="1"/>
  <c r="F249" i="10" s="1"/>
  <c r="G249" i="10" l="1"/>
  <c r="H249" i="10" s="1"/>
  <c r="F250" i="10" s="1"/>
  <c r="G250" i="10" l="1"/>
  <c r="H250" i="10" s="1"/>
  <c r="F251" i="10" s="1"/>
  <c r="G251" i="10" l="1"/>
  <c r="H251" i="10" s="1"/>
  <c r="F252" i="10" s="1"/>
  <c r="G252" i="10" l="1"/>
  <c r="H252" i="10" s="1"/>
  <c r="F253" i="10" s="1"/>
  <c r="G253" i="10" l="1"/>
  <c r="H253" i="10" s="1"/>
  <c r="F254" i="10" s="1"/>
  <c r="G254" i="10" l="1"/>
  <c r="H254" i="10" s="1"/>
  <c r="F255" i="10" s="1"/>
  <c r="G255" i="10" l="1"/>
  <c r="H255" i="10" s="1"/>
  <c r="F256" i="10" s="1"/>
  <c r="G256" i="10" l="1"/>
  <c r="H256" i="10" s="1"/>
  <c r="F257" i="10" s="1"/>
  <c r="G257" i="10" l="1"/>
  <c r="H257" i="10" s="1"/>
  <c r="F258" i="10" s="1"/>
  <c r="G258" i="10" l="1"/>
  <c r="H258" i="10" s="1"/>
  <c r="F259" i="10" s="1"/>
  <c r="G259" i="10" l="1"/>
  <c r="H259" i="10" s="1"/>
  <c r="F260" i="10" s="1"/>
  <c r="G260" i="10" l="1"/>
  <c r="H260" i="10" s="1"/>
  <c r="F261" i="10" s="1"/>
  <c r="G261" i="10" l="1"/>
  <c r="H261" i="10" s="1"/>
  <c r="F262" i="10" s="1"/>
  <c r="G262" i="10" l="1"/>
  <c r="H262" i="10" s="1"/>
  <c r="F263" i="10" s="1"/>
  <c r="G263" i="10" l="1"/>
  <c r="H263" i="10" s="1"/>
  <c r="F264" i="10" s="1"/>
  <c r="G264" i="10" l="1"/>
  <c r="H264" i="10" s="1"/>
  <c r="F265" i="10" s="1"/>
  <c r="G265" i="10" l="1"/>
  <c r="H265" i="10" s="1"/>
  <c r="F266" i="10" s="1"/>
  <c r="G266" i="10" l="1"/>
  <c r="H266" i="10" s="1"/>
  <c r="F267" i="10" s="1"/>
  <c r="G267" i="10" l="1"/>
  <c r="H267" i="10" s="1"/>
  <c r="F268" i="10" s="1"/>
  <c r="G268" i="10" l="1"/>
  <c r="H268" i="10" s="1"/>
  <c r="F269" i="10" s="1"/>
  <c r="G269" i="10" l="1"/>
  <c r="H269" i="10" s="1"/>
  <c r="F270" i="10" s="1"/>
  <c r="G270" i="10" l="1"/>
  <c r="H270" i="10" s="1"/>
  <c r="F271" i="10" s="1"/>
  <c r="G271" i="10" l="1"/>
  <c r="H271" i="10" s="1"/>
  <c r="F272" i="10" s="1"/>
  <c r="G272" i="10" l="1"/>
  <c r="H272" i="10" s="1"/>
  <c r="F273" i="10" s="1"/>
  <c r="G273" i="10" l="1"/>
  <c r="H273" i="10" s="1"/>
  <c r="F274" i="10" s="1"/>
  <c r="G274" i="10" l="1"/>
  <c r="H274" i="10" s="1"/>
  <c r="F275" i="10" s="1"/>
  <c r="G275" i="10" l="1"/>
  <c r="H275" i="10" s="1"/>
  <c r="F276" i="10" s="1"/>
  <c r="G276" i="10" l="1"/>
  <c r="H276" i="10" s="1"/>
  <c r="F277" i="10" s="1"/>
  <c r="G277" i="10" l="1"/>
  <c r="H277" i="10" s="1"/>
  <c r="F278" i="10" s="1"/>
  <c r="G278" i="10" l="1"/>
  <c r="H278" i="10" s="1"/>
  <c r="F279" i="10" s="1"/>
  <c r="G279" i="10" l="1"/>
  <c r="H279" i="10" s="1"/>
  <c r="F280" i="10" s="1"/>
  <c r="G280" i="10" l="1"/>
  <c r="H280" i="10" s="1"/>
  <c r="F281" i="10" s="1"/>
  <c r="G281" i="10" l="1"/>
  <c r="H281" i="10" s="1"/>
  <c r="F282" i="10" s="1"/>
  <c r="G282" i="10" l="1"/>
  <c r="H282" i="10" s="1"/>
  <c r="F283" i="10" s="1"/>
  <c r="G283" i="10" l="1"/>
  <c r="H283" i="10" s="1"/>
  <c r="F284" i="10" s="1"/>
  <c r="G284" i="10" l="1"/>
  <c r="H284" i="10" s="1"/>
  <c r="F285" i="10" s="1"/>
  <c r="G285" i="10" l="1"/>
  <c r="H285" i="10" s="1"/>
  <c r="F286" i="10" s="1"/>
  <c r="G286" i="10" l="1"/>
  <c r="H286" i="10" s="1"/>
  <c r="F287" i="10" s="1"/>
  <c r="G287" i="10" l="1"/>
  <c r="H287" i="10" s="1"/>
  <c r="F288" i="10" s="1"/>
  <c r="G288" i="10" l="1"/>
  <c r="H288" i="10" s="1"/>
  <c r="F289" i="10" s="1"/>
  <c r="G289" i="10" l="1"/>
  <c r="H289" i="10" s="1"/>
  <c r="F290" i="10" s="1"/>
  <c r="G290" i="10" l="1"/>
  <c r="H290" i="10" s="1"/>
  <c r="F291" i="10" s="1"/>
  <c r="G291" i="10" l="1"/>
  <c r="H291" i="10" s="1"/>
  <c r="F292" i="10" s="1"/>
  <c r="G292" i="10" l="1"/>
  <c r="H292" i="10" s="1"/>
  <c r="F293" i="10" s="1"/>
  <c r="G293" i="10" l="1"/>
  <c r="H293" i="10" s="1"/>
  <c r="F294" i="10" s="1"/>
  <c r="G294" i="10" l="1"/>
  <c r="H294" i="10" s="1"/>
  <c r="F295" i="10" s="1"/>
  <c r="G295" i="10" l="1"/>
  <c r="H295" i="10" s="1"/>
  <c r="F296" i="10" s="1"/>
  <c r="G296" i="10" l="1"/>
  <c r="H296" i="10" s="1"/>
  <c r="F297" i="10" s="1"/>
  <c r="G297" i="10" l="1"/>
  <c r="H297" i="10" s="1"/>
  <c r="F298" i="10" s="1"/>
  <c r="G298" i="10" l="1"/>
  <c r="H298" i="10" s="1"/>
  <c r="F299" i="10" s="1"/>
  <c r="G299" i="10" l="1"/>
  <c r="H299" i="10" s="1"/>
  <c r="F300" i="10" s="1"/>
  <c r="G300" i="10" l="1"/>
  <c r="H300" i="10" s="1"/>
  <c r="F301" i="10" s="1"/>
  <c r="G301" i="10" l="1"/>
  <c r="H301" i="10" s="1"/>
  <c r="F302" i="10" s="1"/>
  <c r="G302" i="10" l="1"/>
  <c r="H302" i="10" s="1"/>
  <c r="F303" i="10" s="1"/>
  <c r="G303" i="10" l="1"/>
  <c r="H303" i="10" s="1"/>
  <c r="F304" i="10" s="1"/>
  <c r="G304" i="10" l="1"/>
  <c r="H304" i="10" s="1"/>
  <c r="F305" i="10" s="1"/>
  <c r="G305" i="10" l="1"/>
  <c r="H305" i="10" s="1"/>
  <c r="F306" i="10" s="1"/>
  <c r="G306" i="10" l="1"/>
  <c r="H306" i="10" s="1"/>
  <c r="F307" i="10" s="1"/>
  <c r="G307" i="10" l="1"/>
  <c r="H307" i="10" s="1"/>
  <c r="F308" i="10" s="1"/>
  <c r="G308" i="10" l="1"/>
  <c r="H308" i="10" s="1"/>
  <c r="F309" i="10" s="1"/>
  <c r="G309" i="10" l="1"/>
  <c r="H309" i="10" s="1"/>
  <c r="F310" i="10" s="1"/>
  <c r="G310" i="10" l="1"/>
  <c r="H310" i="10" s="1"/>
  <c r="F311" i="10" s="1"/>
  <c r="G311" i="10" l="1"/>
  <c r="H311" i="10" s="1"/>
  <c r="F312" i="10" s="1"/>
  <c r="G312" i="10" l="1"/>
  <c r="H312" i="10" s="1"/>
  <c r="F313" i="10" s="1"/>
  <c r="G313" i="10" l="1"/>
  <c r="H313" i="10" s="1"/>
  <c r="F314" i="10" s="1"/>
  <c r="G314" i="10" l="1"/>
  <c r="H314" i="10" s="1"/>
  <c r="F315" i="10" s="1"/>
  <c r="G315" i="10" l="1"/>
  <c r="H315" i="10" s="1"/>
  <c r="F316" i="10" s="1"/>
  <c r="G316" i="10" l="1"/>
  <c r="H316" i="10" s="1"/>
  <c r="F317" i="10" s="1"/>
  <c r="G317" i="10" l="1"/>
  <c r="H317" i="10" s="1"/>
  <c r="F318" i="10" s="1"/>
  <c r="G318" i="10" l="1"/>
  <c r="H318" i="10" s="1"/>
  <c r="F319" i="10" s="1"/>
  <c r="G319" i="10" l="1"/>
  <c r="H319" i="10" s="1"/>
  <c r="F320" i="10" s="1"/>
  <c r="G320" i="10" l="1"/>
  <c r="H320" i="10" s="1"/>
  <c r="F321" i="10" s="1"/>
  <c r="G321" i="10" l="1"/>
  <c r="H321" i="10" s="1"/>
  <c r="F322" i="10" s="1"/>
  <c r="G322" i="10" l="1"/>
  <c r="H322" i="10" s="1"/>
  <c r="F323" i="10" s="1"/>
  <c r="G323" i="10" l="1"/>
  <c r="H323" i="10" s="1"/>
  <c r="F324" i="10" s="1"/>
  <c r="G324" i="10" l="1"/>
  <c r="H324" i="10" s="1"/>
  <c r="F325" i="10" s="1"/>
  <c r="G325" i="10" l="1"/>
  <c r="H325" i="10" s="1"/>
  <c r="F326" i="10" s="1"/>
  <c r="G326" i="10" l="1"/>
  <c r="H326" i="10" s="1"/>
  <c r="F327" i="10" s="1"/>
  <c r="G327" i="10" l="1"/>
  <c r="H327" i="10" s="1"/>
  <c r="F328" i="10" s="1"/>
  <c r="G328" i="10" l="1"/>
  <c r="H328" i="10" s="1"/>
  <c r="F329" i="10" s="1"/>
  <c r="G329" i="10" l="1"/>
  <c r="H329" i="10" s="1"/>
  <c r="F330" i="10" s="1"/>
  <c r="G330" i="10" l="1"/>
  <c r="H330" i="10" s="1"/>
  <c r="F331" i="10" s="1"/>
  <c r="G331" i="10" l="1"/>
  <c r="H331" i="10" s="1"/>
  <c r="F332" i="10" s="1"/>
  <c r="G332" i="10" l="1"/>
  <c r="H332" i="10" s="1"/>
  <c r="F333" i="10" s="1"/>
  <c r="G333" i="10" l="1"/>
  <c r="H333" i="10" s="1"/>
  <c r="F334" i="10" s="1"/>
  <c r="G334" i="10" l="1"/>
  <c r="H334" i="10" s="1"/>
  <c r="F335" i="10" s="1"/>
  <c r="G335" i="10" l="1"/>
  <c r="H335" i="10" s="1"/>
  <c r="F336" i="10" s="1"/>
  <c r="G336" i="10" l="1"/>
  <c r="H336" i="10" s="1"/>
  <c r="F337" i="10" s="1"/>
  <c r="G337" i="10" l="1"/>
  <c r="H337" i="10" s="1"/>
  <c r="F338" i="10" s="1"/>
  <c r="G338" i="10" l="1"/>
  <c r="H338" i="10" s="1"/>
  <c r="F339" i="10" s="1"/>
  <c r="C8" i="8"/>
  <c r="C7" i="8"/>
  <c r="C6" i="8"/>
  <c r="C5" i="8"/>
  <c r="C4" i="8"/>
  <c r="Q2" i="8"/>
  <c r="P2" i="8"/>
  <c r="O2" i="8"/>
  <c r="N2" i="8"/>
  <c r="M2" i="8"/>
  <c r="L2" i="8"/>
  <c r="K2" i="8"/>
  <c r="J2" i="8"/>
  <c r="I2" i="8"/>
  <c r="H2" i="8"/>
  <c r="G2" i="8"/>
  <c r="F2" i="8"/>
  <c r="E2" i="8"/>
  <c r="D2" i="8"/>
  <c r="C2" i="8"/>
  <c r="B2" i="8"/>
  <c r="A3399" i="6"/>
  <c r="D3399" i="6" s="1"/>
  <c r="E3399" i="6" s="1"/>
  <c r="A3400" i="6"/>
  <c r="D3400" i="6" s="1"/>
  <c r="E3400" i="6" s="1"/>
  <c r="A3401" i="6"/>
  <c r="B3401" i="6" s="1"/>
  <c r="A3402" i="6"/>
  <c r="B3402" i="6" s="1"/>
  <c r="A3403" i="6"/>
  <c r="B3403" i="6" s="1"/>
  <c r="A3404" i="6"/>
  <c r="B3404" i="6" s="1"/>
  <c r="A3405" i="6"/>
  <c r="A3406" i="6"/>
  <c r="A3407" i="6"/>
  <c r="A3408" i="6"/>
  <c r="A3409" i="6"/>
  <c r="A3410" i="6"/>
  <c r="B3410" i="6" s="1"/>
  <c r="A3411" i="6"/>
  <c r="C3411" i="6" s="1"/>
  <c r="A3412" i="6"/>
  <c r="C3412" i="6" s="1"/>
  <c r="A3413" i="6"/>
  <c r="B3413" i="6" s="1"/>
  <c r="A3414" i="6"/>
  <c r="C3414" i="6" s="1"/>
  <c r="A3415" i="6"/>
  <c r="B3415" i="6" s="1"/>
  <c r="A3416" i="6"/>
  <c r="B3416" i="6" s="1"/>
  <c r="A3417" i="6"/>
  <c r="A3418" i="6"/>
  <c r="A3419" i="6"/>
  <c r="A3420" i="6"/>
  <c r="A3421" i="6"/>
  <c r="A3422" i="6"/>
  <c r="B3422" i="6" s="1"/>
  <c r="A3423" i="6"/>
  <c r="C3423" i="6" s="1"/>
  <c r="A3424" i="6"/>
  <c r="A3425" i="6"/>
  <c r="B3425" i="6" s="1"/>
  <c r="A3426" i="6"/>
  <c r="B3426" i="6" s="1"/>
  <c r="A3427" i="6"/>
  <c r="B3427" i="6" s="1"/>
  <c r="A3428" i="6"/>
  <c r="B3428" i="6" s="1"/>
  <c r="A3429" i="6"/>
  <c r="A3430" i="6"/>
  <c r="A3431" i="6"/>
  <c r="A3432" i="6"/>
  <c r="A3433" i="6"/>
  <c r="A3434" i="6"/>
  <c r="B3434" i="6" s="1"/>
  <c r="A3435" i="6"/>
  <c r="C3435" i="6" s="1"/>
  <c r="A3436" i="6"/>
  <c r="C3436" i="6" s="1"/>
  <c r="A3437" i="6"/>
  <c r="B3437" i="6" s="1"/>
  <c r="A3438" i="6"/>
  <c r="C3438" i="6" s="1"/>
  <c r="A3439" i="6"/>
  <c r="B3439" i="6" s="1"/>
  <c r="A3440" i="6"/>
  <c r="B3440" i="6" s="1"/>
  <c r="A3441" i="6"/>
  <c r="C3441" i="6" s="1"/>
  <c r="A3442" i="6"/>
  <c r="C3442" i="6" s="1"/>
  <c r="A3443" i="6"/>
  <c r="A3444" i="6"/>
  <c r="A3445" i="6"/>
  <c r="A3446" i="6"/>
  <c r="C3446" i="6" s="1"/>
  <c r="A3447" i="6"/>
  <c r="C3447" i="6" s="1"/>
  <c r="A3448" i="6"/>
  <c r="C3448" i="6" s="1"/>
  <c r="A3449" i="6"/>
  <c r="B3449" i="6" s="1"/>
  <c r="A3450" i="6"/>
  <c r="C3450" i="6" s="1"/>
  <c r="A3451" i="6"/>
  <c r="B3451" i="6" s="1"/>
  <c r="A3452" i="6"/>
  <c r="B3452" i="6" s="1"/>
  <c r="A3453" i="6"/>
  <c r="A3454" i="6"/>
  <c r="A3455" i="6"/>
  <c r="A3456" i="6"/>
  <c r="A3457" i="6"/>
  <c r="A3458" i="6"/>
  <c r="B3458" i="6" s="1"/>
  <c r="A3459" i="6"/>
  <c r="C3459" i="6" s="1"/>
  <c r="A3460" i="6"/>
  <c r="A3461" i="6"/>
  <c r="B3461" i="6" s="1"/>
  <c r="A3462" i="6"/>
  <c r="B3462" i="6" s="1"/>
  <c r="A3463" i="6"/>
  <c r="B3463" i="6" s="1"/>
  <c r="A3464" i="6"/>
  <c r="B3464" i="6" s="1"/>
  <c r="A3465" i="6"/>
  <c r="A3466" i="6"/>
  <c r="A3467" i="6"/>
  <c r="A3468" i="6"/>
  <c r="A3469" i="6"/>
  <c r="A3470" i="6"/>
  <c r="B3470" i="6" s="1"/>
  <c r="A3471" i="6"/>
  <c r="D3471" i="6" s="1"/>
  <c r="E3471" i="6" s="1"/>
  <c r="A3472" i="6"/>
  <c r="D3472" i="6" s="1"/>
  <c r="E3472" i="6" s="1"/>
  <c r="A3473" i="6"/>
  <c r="B3473" i="6" s="1"/>
  <c r="A3474" i="6"/>
  <c r="C3474" i="6" s="1"/>
  <c r="A3475" i="6"/>
  <c r="B3475" i="6" s="1"/>
  <c r="A3476" i="6"/>
  <c r="B3476" i="6" s="1"/>
  <c r="A3477" i="6"/>
  <c r="C3477" i="6" s="1"/>
  <c r="A3478" i="6"/>
  <c r="A3479" i="6"/>
  <c r="A3480" i="6"/>
  <c r="A3481" i="6"/>
  <c r="A3482" i="6"/>
  <c r="C3482" i="6" s="1"/>
  <c r="A3483" i="6"/>
  <c r="C3483" i="6" s="1"/>
  <c r="A3484" i="6"/>
  <c r="C3484" i="6" s="1"/>
  <c r="A3485" i="6"/>
  <c r="B3485" i="6" s="1"/>
  <c r="A3486" i="6"/>
  <c r="C3486" i="6" s="1"/>
  <c r="A3487" i="6"/>
  <c r="B3487" i="6" s="1"/>
  <c r="A3488" i="6"/>
  <c r="B3488" i="6" s="1"/>
  <c r="A3489" i="6"/>
  <c r="A3490" i="6"/>
  <c r="A3491" i="6"/>
  <c r="A3492" i="6"/>
  <c r="A3493" i="6"/>
  <c r="A3494" i="6"/>
  <c r="B3494" i="6" s="1"/>
  <c r="A3495" i="6"/>
  <c r="C3495" i="6" s="1"/>
  <c r="A3496" i="6"/>
  <c r="A3497" i="6"/>
  <c r="B3497" i="6" s="1"/>
  <c r="A3498" i="6"/>
  <c r="B3498" i="6" s="1"/>
  <c r="A3499" i="6"/>
  <c r="B3499" i="6" s="1"/>
  <c r="A3500" i="6"/>
  <c r="B3500" i="6" s="1"/>
  <c r="A3501" i="6"/>
  <c r="A3502" i="6"/>
  <c r="A3503" i="6"/>
  <c r="A3504" i="6"/>
  <c r="A3505" i="6"/>
  <c r="A3506" i="6"/>
  <c r="B3506" i="6" s="1"/>
  <c r="A3507" i="6"/>
  <c r="C3507" i="6" s="1"/>
  <c r="A3508" i="6"/>
  <c r="C3508" i="6" s="1"/>
  <c r="A3509" i="6"/>
  <c r="B3509" i="6" s="1"/>
  <c r="A3510" i="6"/>
  <c r="C3510" i="6" s="1"/>
  <c r="A3511" i="6"/>
  <c r="B3511" i="6" s="1"/>
  <c r="A3512" i="6"/>
  <c r="B3512" i="6" s="1"/>
  <c r="A3513" i="6"/>
  <c r="C3513" i="6" s="1"/>
  <c r="A3514" i="6"/>
  <c r="C3514" i="6" s="1"/>
  <c r="A3515" i="6"/>
  <c r="A3516" i="6"/>
  <c r="A3517" i="6"/>
  <c r="A3518" i="6"/>
  <c r="C3518" i="6" s="1"/>
  <c r="A3519" i="6"/>
  <c r="C3519" i="6" s="1"/>
  <c r="A3520" i="6"/>
  <c r="C3520" i="6" s="1"/>
  <c r="A3521" i="6"/>
  <c r="B3521" i="6" s="1"/>
  <c r="A3522" i="6"/>
  <c r="C3522" i="6" s="1"/>
  <c r="A3523" i="6"/>
  <c r="B3523" i="6" s="1"/>
  <c r="A3524" i="6"/>
  <c r="B3524" i="6" s="1"/>
  <c r="A3525" i="6"/>
  <c r="A3526" i="6"/>
  <c r="A3527" i="6"/>
  <c r="A3528" i="6"/>
  <c r="A3529" i="6"/>
  <c r="A3530" i="6"/>
  <c r="B3530" i="6" s="1"/>
  <c r="A3531" i="6"/>
  <c r="C3531" i="6" s="1"/>
  <c r="A3532" i="6"/>
  <c r="A3533" i="6"/>
  <c r="B3533" i="6" s="1"/>
  <c r="A3534" i="6"/>
  <c r="B3534" i="6" s="1"/>
  <c r="A3535" i="6"/>
  <c r="B3535" i="6" s="1"/>
  <c r="A3536" i="6"/>
  <c r="B3536" i="6" s="1"/>
  <c r="A3537" i="6"/>
  <c r="A3538" i="6"/>
  <c r="A3539" i="6"/>
  <c r="A3540" i="6"/>
  <c r="A3541" i="6"/>
  <c r="A3542" i="6"/>
  <c r="B3542" i="6" s="1"/>
  <c r="A3543" i="6"/>
  <c r="C3543" i="6" s="1"/>
  <c r="A3544" i="6"/>
  <c r="C3544" i="6" s="1"/>
  <c r="A3545" i="6"/>
  <c r="B3545" i="6" s="1"/>
  <c r="A3546" i="6"/>
  <c r="C3546" i="6" s="1"/>
  <c r="A3547" i="6"/>
  <c r="B3547" i="6" s="1"/>
  <c r="A3548" i="6"/>
  <c r="B3548" i="6" s="1"/>
  <c r="A3549" i="6"/>
  <c r="C3549" i="6" s="1"/>
  <c r="A3550" i="6"/>
  <c r="C3550" i="6" s="1"/>
  <c r="A3551" i="6"/>
  <c r="A3552" i="6"/>
  <c r="A3553" i="6"/>
  <c r="A3554" i="6"/>
  <c r="C3554" i="6" s="1"/>
  <c r="A3555" i="6"/>
  <c r="C3555" i="6" s="1"/>
  <c r="A3556" i="6"/>
  <c r="C3556" i="6" s="1"/>
  <c r="A3557" i="6"/>
  <c r="B3557" i="6" s="1"/>
  <c r="A3558" i="6"/>
  <c r="C3558" i="6" s="1"/>
  <c r="A3559" i="6"/>
  <c r="B3559" i="6" s="1"/>
  <c r="A3560" i="6"/>
  <c r="B3560" i="6" s="1"/>
  <c r="A3561" i="6"/>
  <c r="A3562" i="6"/>
  <c r="A3563" i="6"/>
  <c r="A3564" i="6"/>
  <c r="A3565" i="6"/>
  <c r="A3566" i="6"/>
  <c r="B3566" i="6" s="1"/>
  <c r="A3567" i="6"/>
  <c r="C3567" i="6" s="1"/>
  <c r="A3568" i="6"/>
  <c r="A3569" i="6"/>
  <c r="B3569" i="6" s="1"/>
  <c r="A3570" i="6"/>
  <c r="B3570" i="6" s="1"/>
  <c r="A3571" i="6"/>
  <c r="B3571" i="6" s="1"/>
  <c r="A3572" i="6"/>
  <c r="B3572" i="6" s="1"/>
  <c r="A3573" i="6"/>
  <c r="A3574" i="6"/>
  <c r="A3575" i="6"/>
  <c r="A3576" i="6"/>
  <c r="A3577" i="6"/>
  <c r="A3578" i="6"/>
  <c r="B3578" i="6" s="1"/>
  <c r="A3579" i="6"/>
  <c r="C3579" i="6" s="1"/>
  <c r="A3580" i="6"/>
  <c r="C3580" i="6" s="1"/>
  <c r="A3581" i="6"/>
  <c r="B3581" i="6" s="1"/>
  <c r="A3582" i="6"/>
  <c r="C3582" i="6" s="1"/>
  <c r="A3583" i="6"/>
  <c r="B3583" i="6" s="1"/>
  <c r="A3584" i="6"/>
  <c r="B3584" i="6" s="1"/>
  <c r="A3585" i="6"/>
  <c r="C3585" i="6" s="1"/>
  <c r="A3586" i="6"/>
  <c r="A3587" i="6"/>
  <c r="A3588" i="6"/>
  <c r="A3589" i="6"/>
  <c r="A3590" i="6"/>
  <c r="C3590" i="6" s="1"/>
  <c r="A3591" i="6"/>
  <c r="C3591" i="6" s="1"/>
  <c r="A3592" i="6"/>
  <c r="C3592" i="6" s="1"/>
  <c r="A3593" i="6"/>
  <c r="B3593" i="6" s="1"/>
  <c r="A3594" i="6"/>
  <c r="C3594" i="6" s="1"/>
  <c r="A3595" i="6"/>
  <c r="B3595" i="6" s="1"/>
  <c r="A3596" i="6"/>
  <c r="B3596" i="6" s="1"/>
  <c r="A3597" i="6"/>
  <c r="A3598" i="6"/>
  <c r="A3599" i="6"/>
  <c r="A3600" i="6"/>
  <c r="A3601" i="6"/>
  <c r="A3602" i="6"/>
  <c r="B3602" i="6" s="1"/>
  <c r="A3603" i="6"/>
  <c r="C3603" i="6" s="1"/>
  <c r="A3604" i="6"/>
  <c r="A3605" i="6"/>
  <c r="B3605" i="6" s="1"/>
  <c r="A3606" i="6"/>
  <c r="B3606" i="6" s="1"/>
  <c r="A3607" i="6"/>
  <c r="B3607" i="6" s="1"/>
  <c r="A3608" i="6"/>
  <c r="B3608" i="6" s="1"/>
  <c r="A3609" i="6"/>
  <c r="A3610" i="6"/>
  <c r="A3611" i="6"/>
  <c r="A3612" i="6"/>
  <c r="A3613" i="6"/>
  <c r="A3614" i="6"/>
  <c r="B3614" i="6" s="1"/>
  <c r="A3615" i="6"/>
  <c r="C3615" i="6" s="1"/>
  <c r="A3616" i="6"/>
  <c r="C3616" i="6" s="1"/>
  <c r="A3617" i="6"/>
  <c r="B3617" i="6" s="1"/>
  <c r="A3618" i="6"/>
  <c r="C3618" i="6" s="1"/>
  <c r="A3619" i="6"/>
  <c r="B3619" i="6" s="1"/>
  <c r="A3620" i="6"/>
  <c r="B3620" i="6" s="1"/>
  <c r="A3621" i="6"/>
  <c r="C3621" i="6" s="1"/>
  <c r="A3622" i="6"/>
  <c r="C3622" i="6" s="1"/>
  <c r="A3623" i="6"/>
  <c r="A3624" i="6"/>
  <c r="A3625" i="6"/>
  <c r="A3626" i="6"/>
  <c r="C3626" i="6" s="1"/>
  <c r="A3627" i="6"/>
  <c r="C3627" i="6" s="1"/>
  <c r="A3628" i="6"/>
  <c r="C3628" i="6" s="1"/>
  <c r="A3629" i="6"/>
  <c r="B3629" i="6" s="1"/>
  <c r="A3630" i="6"/>
  <c r="C3630" i="6" s="1"/>
  <c r="A3631" i="6"/>
  <c r="B3631" i="6" s="1"/>
  <c r="A3632" i="6"/>
  <c r="B3632" i="6" s="1"/>
  <c r="A3633" i="6"/>
  <c r="A3634" i="6"/>
  <c r="A3635" i="6"/>
  <c r="A3636" i="6"/>
  <c r="A3637" i="6"/>
  <c r="A3638" i="6"/>
  <c r="B3638" i="6" s="1"/>
  <c r="A3639" i="6"/>
  <c r="C3639" i="6" s="1"/>
  <c r="A3640" i="6"/>
  <c r="A3641" i="6"/>
  <c r="B3641" i="6" s="1"/>
  <c r="A3642" i="6"/>
  <c r="B3642" i="6" s="1"/>
  <c r="A3643" i="6"/>
  <c r="B3643" i="6" s="1"/>
  <c r="A3644" i="6"/>
  <c r="B3644" i="6" s="1"/>
  <c r="A3645" i="6"/>
  <c r="A3646" i="6"/>
  <c r="A3647" i="6"/>
  <c r="A3648" i="6"/>
  <c r="A3649" i="6"/>
  <c r="A3650" i="6"/>
  <c r="B3650" i="6" s="1"/>
  <c r="A3651" i="6"/>
  <c r="C3651" i="6" s="1"/>
  <c r="A3652" i="6"/>
  <c r="C3652" i="6" s="1"/>
  <c r="A3653" i="6"/>
  <c r="B3653" i="6" s="1"/>
  <c r="A3654" i="6"/>
  <c r="C3654" i="6" s="1"/>
  <c r="A3655" i="6"/>
  <c r="B3655" i="6" s="1"/>
  <c r="A3656" i="6"/>
  <c r="B3656" i="6" s="1"/>
  <c r="A3657" i="6"/>
  <c r="C3657" i="6" s="1"/>
  <c r="A3658" i="6"/>
  <c r="C3658" i="6" s="1"/>
  <c r="A3659" i="6"/>
  <c r="A3660" i="6"/>
  <c r="A3661" i="6"/>
  <c r="A3662" i="6"/>
  <c r="C3662" i="6" s="1"/>
  <c r="A3663" i="6"/>
  <c r="C3663" i="6" s="1"/>
  <c r="A3664" i="6"/>
  <c r="C3664" i="6" s="1"/>
  <c r="A3665" i="6"/>
  <c r="B3665" i="6" s="1"/>
  <c r="A3666" i="6"/>
  <c r="C3666" i="6" s="1"/>
  <c r="A3667" i="6"/>
  <c r="B3667" i="6" s="1"/>
  <c r="A3668" i="6"/>
  <c r="B3668" i="6" s="1"/>
  <c r="A3669" i="6"/>
  <c r="A3670" i="6"/>
  <c r="A3671" i="6"/>
  <c r="A3672" i="6"/>
  <c r="A3673" i="6"/>
  <c r="A3674" i="6"/>
  <c r="B3674" i="6" s="1"/>
  <c r="A3675" i="6"/>
  <c r="C3675" i="6" s="1"/>
  <c r="A3676" i="6"/>
  <c r="A3677" i="6"/>
  <c r="B3677" i="6" s="1"/>
  <c r="A3678" i="6"/>
  <c r="B3678" i="6" s="1"/>
  <c r="A3679" i="6"/>
  <c r="B3679" i="6" s="1"/>
  <c r="A3680" i="6"/>
  <c r="B3680" i="6" s="1"/>
  <c r="A3681" i="6"/>
  <c r="A3682" i="6"/>
  <c r="A3683" i="6"/>
  <c r="A3684" i="6"/>
  <c r="A3685" i="6"/>
  <c r="A3686" i="6"/>
  <c r="B3686" i="6" s="1"/>
  <c r="A3687" i="6"/>
  <c r="C3687" i="6" s="1"/>
  <c r="A3688" i="6"/>
  <c r="C3688" i="6" s="1"/>
  <c r="A3689" i="6"/>
  <c r="C3689" i="6" s="1"/>
  <c r="A3690" i="6"/>
  <c r="B3690" i="6" s="1"/>
  <c r="A3691" i="6"/>
  <c r="B3691" i="6" s="1"/>
  <c r="A3692" i="6"/>
  <c r="B3692" i="6" s="1"/>
  <c r="A3693" i="6"/>
  <c r="A3694" i="6"/>
  <c r="A3695" i="6"/>
  <c r="A3696" i="6"/>
  <c r="A3697" i="6"/>
  <c r="A3698" i="6"/>
  <c r="B3698" i="6" s="1"/>
  <c r="A3699" i="6"/>
  <c r="C3699" i="6" s="1"/>
  <c r="A3700" i="6"/>
  <c r="C3700" i="6" s="1"/>
  <c r="A3701" i="6"/>
  <c r="B3701" i="6" s="1"/>
  <c r="A3702" i="6"/>
  <c r="B3702" i="6" s="1"/>
  <c r="A3703" i="6"/>
  <c r="B3703" i="6" s="1"/>
  <c r="A3704" i="6"/>
  <c r="B3704" i="6" s="1"/>
  <c r="A3705" i="6"/>
  <c r="A3706" i="6"/>
  <c r="A3707" i="6"/>
  <c r="A3708" i="6"/>
  <c r="A3709" i="6"/>
  <c r="A3710" i="6"/>
  <c r="B3710" i="6" s="1"/>
  <c r="A3711" i="6"/>
  <c r="C3711" i="6" s="1"/>
  <c r="A3712" i="6"/>
  <c r="C3712" i="6" s="1"/>
  <c r="A3713" i="6"/>
  <c r="B3713" i="6" s="1"/>
  <c r="A3714" i="6"/>
  <c r="B3714" i="6" s="1"/>
  <c r="A3715" i="6"/>
  <c r="B3715" i="6" s="1"/>
  <c r="A3716" i="6"/>
  <c r="B3716" i="6" s="1"/>
  <c r="A3717" i="6"/>
  <c r="A3718" i="6"/>
  <c r="A3719" i="6"/>
  <c r="A3720" i="6"/>
  <c r="A3721" i="6"/>
  <c r="A3722" i="6"/>
  <c r="B3722" i="6" s="1"/>
  <c r="A3723" i="6"/>
  <c r="C3723" i="6" s="1"/>
  <c r="A3724" i="6"/>
  <c r="C3724" i="6" s="1"/>
  <c r="A3725" i="6"/>
  <c r="C3725" i="6" s="1"/>
  <c r="A3726" i="6"/>
  <c r="B3726" i="6" s="1"/>
  <c r="A3727" i="6"/>
  <c r="B3727" i="6" s="1"/>
  <c r="A3728" i="6"/>
  <c r="B3728" i="6" s="1"/>
  <c r="A3729" i="6"/>
  <c r="A3730" i="6"/>
  <c r="A3731" i="6"/>
  <c r="A3732" i="6"/>
  <c r="A3733" i="6"/>
  <c r="A3734" i="6"/>
  <c r="B3734" i="6" s="1"/>
  <c r="A3735" i="6"/>
  <c r="C3735" i="6" s="1"/>
  <c r="A3736" i="6"/>
  <c r="C3736" i="6" s="1"/>
  <c r="A3737" i="6"/>
  <c r="B3737" i="6" s="1"/>
  <c r="A3738" i="6"/>
  <c r="B3738" i="6" s="1"/>
  <c r="A3739" i="6"/>
  <c r="B3739" i="6" s="1"/>
  <c r="A3740" i="6"/>
  <c r="B3740" i="6" s="1"/>
  <c r="A3741" i="6"/>
  <c r="A3742" i="6"/>
  <c r="A3743" i="6"/>
  <c r="A3744" i="6"/>
  <c r="A3745" i="6"/>
  <c r="A3746" i="6"/>
  <c r="B3746" i="6" s="1"/>
  <c r="A3747" i="6"/>
  <c r="C3747" i="6" s="1"/>
  <c r="A3748" i="6"/>
  <c r="C3748" i="6" s="1"/>
  <c r="A3749" i="6"/>
  <c r="B3749" i="6" s="1"/>
  <c r="A3750" i="6"/>
  <c r="B3750" i="6" s="1"/>
  <c r="A3751" i="6"/>
  <c r="B3751" i="6" s="1"/>
  <c r="A3752" i="6"/>
  <c r="B3752" i="6" s="1"/>
  <c r="A3753" i="6"/>
  <c r="A3754" i="6"/>
  <c r="A3755" i="6"/>
  <c r="A3756" i="6"/>
  <c r="A3757" i="6"/>
  <c r="A3758" i="6"/>
  <c r="B3758" i="6" s="1"/>
  <c r="A3759" i="6"/>
  <c r="D3759" i="6" s="1"/>
  <c r="E3759" i="6" s="1"/>
  <c r="A3760" i="6"/>
  <c r="D3760" i="6" s="1"/>
  <c r="E3760" i="6" s="1"/>
  <c r="A3761" i="6"/>
  <c r="C3761" i="6" s="1"/>
  <c r="A3762" i="6"/>
  <c r="B3762" i="6" s="1"/>
  <c r="A3763" i="6"/>
  <c r="B3763" i="6" s="1"/>
  <c r="A3764" i="6"/>
  <c r="B3764" i="6" s="1"/>
  <c r="A3765" i="6"/>
  <c r="A3766" i="6"/>
  <c r="A3767" i="6"/>
  <c r="A3768" i="6"/>
  <c r="A3769" i="6"/>
  <c r="A3770" i="6"/>
  <c r="B3770" i="6" s="1"/>
  <c r="A3771" i="6"/>
  <c r="C3771" i="6" s="1"/>
  <c r="A3772" i="6"/>
  <c r="C3772" i="6" s="1"/>
  <c r="A3773" i="6"/>
  <c r="B3773" i="6" s="1"/>
  <c r="A3774" i="6"/>
  <c r="B3774" i="6" s="1"/>
  <c r="A3775" i="6"/>
  <c r="B3775" i="6" s="1"/>
  <c r="A3776" i="6"/>
  <c r="B3776" i="6" s="1"/>
  <c r="A3777" i="6"/>
  <c r="A3778" i="6"/>
  <c r="A3779" i="6"/>
  <c r="A3780" i="6"/>
  <c r="A3781" i="6"/>
  <c r="A3782" i="6"/>
  <c r="B3782" i="6" s="1"/>
  <c r="A3783" i="6"/>
  <c r="C3783" i="6" s="1"/>
  <c r="A3784" i="6"/>
  <c r="C3784" i="6" s="1"/>
  <c r="A3785" i="6"/>
  <c r="B3785" i="6" s="1"/>
  <c r="A3786" i="6"/>
  <c r="B3786" i="6" s="1"/>
  <c r="A3787" i="6"/>
  <c r="B3787" i="6" s="1"/>
  <c r="A3788" i="6"/>
  <c r="B3788" i="6" s="1"/>
  <c r="A3789" i="6"/>
  <c r="A3790" i="6"/>
  <c r="A3791" i="6"/>
  <c r="A3792" i="6"/>
  <c r="A3793" i="6"/>
  <c r="A3794" i="6"/>
  <c r="B3794" i="6" s="1"/>
  <c r="A3795" i="6"/>
  <c r="C3795" i="6" s="1"/>
  <c r="A3796" i="6"/>
  <c r="C3796" i="6" s="1"/>
  <c r="A3797" i="6"/>
  <c r="C3797" i="6" s="1"/>
  <c r="A3798" i="6"/>
  <c r="B3798" i="6" s="1"/>
  <c r="A3799" i="6"/>
  <c r="B3799" i="6" s="1"/>
  <c r="A3800" i="6"/>
  <c r="B3800" i="6" s="1"/>
  <c r="A3801" i="6"/>
  <c r="A3802" i="6"/>
  <c r="A3803" i="6"/>
  <c r="A3804" i="6"/>
  <c r="A3805" i="6"/>
  <c r="A3806" i="6"/>
  <c r="B3806" i="6" s="1"/>
  <c r="A3807" i="6"/>
  <c r="C3807" i="6" s="1"/>
  <c r="A3808" i="6"/>
  <c r="C3808" i="6" s="1"/>
  <c r="A3809" i="6"/>
  <c r="B3809" i="6" s="1"/>
  <c r="A3810" i="6"/>
  <c r="B3810" i="6" s="1"/>
  <c r="A3811" i="6"/>
  <c r="B3811" i="6" s="1"/>
  <c r="A3812" i="6"/>
  <c r="B3812" i="6" s="1"/>
  <c r="A3813" i="6"/>
  <c r="A3814" i="6"/>
  <c r="A3815" i="6"/>
  <c r="A3816" i="6"/>
  <c r="A3817" i="6"/>
  <c r="A3818" i="6"/>
  <c r="B3818" i="6" s="1"/>
  <c r="A3819" i="6"/>
  <c r="C3819" i="6" s="1"/>
  <c r="A3820" i="6"/>
  <c r="C3820" i="6" s="1"/>
  <c r="A3821" i="6"/>
  <c r="B3821" i="6" s="1"/>
  <c r="A3822" i="6"/>
  <c r="B3822" i="6" s="1"/>
  <c r="A3823" i="6"/>
  <c r="B3823" i="6" s="1"/>
  <c r="A3824" i="6"/>
  <c r="B3824" i="6" s="1"/>
  <c r="A3825" i="6"/>
  <c r="A3826" i="6"/>
  <c r="A3827" i="6"/>
  <c r="A3828" i="6"/>
  <c r="A3829" i="6"/>
  <c r="A3830" i="6"/>
  <c r="B3830" i="6" s="1"/>
  <c r="A3831" i="6"/>
  <c r="D3831" i="6" s="1"/>
  <c r="E3831" i="6" s="1"/>
  <c r="A3832" i="6"/>
  <c r="D3832" i="6" s="1"/>
  <c r="E3832" i="6" s="1"/>
  <c r="A3833" i="6"/>
  <c r="C3833" i="6" s="1"/>
  <c r="A3834" i="6"/>
  <c r="B3834" i="6" s="1"/>
  <c r="A3835" i="6"/>
  <c r="B3835" i="6" s="1"/>
  <c r="A3836" i="6"/>
  <c r="B3836" i="6" s="1"/>
  <c r="A3837" i="6"/>
  <c r="A3838" i="6"/>
  <c r="A3839" i="6"/>
  <c r="A3840" i="6"/>
  <c r="A3841" i="6"/>
  <c r="A3842" i="6"/>
  <c r="B3842" i="6" s="1"/>
  <c r="A3843" i="6"/>
  <c r="C3843" i="6" s="1"/>
  <c r="A3844" i="6"/>
  <c r="C3844" i="6" s="1"/>
  <c r="A3845" i="6"/>
  <c r="B3845" i="6" s="1"/>
  <c r="A3846" i="6"/>
  <c r="B3846" i="6" s="1"/>
  <c r="A3847" i="6"/>
  <c r="B3847" i="6" s="1"/>
  <c r="A3848" i="6"/>
  <c r="B3848" i="6" s="1"/>
  <c r="A3849" i="6"/>
  <c r="A3850" i="6"/>
  <c r="A3851" i="6"/>
  <c r="A3852" i="6"/>
  <c r="A3853" i="6"/>
  <c r="A3854" i="6"/>
  <c r="B3854" i="6" s="1"/>
  <c r="A3855" i="6"/>
  <c r="C3855" i="6" s="1"/>
  <c r="A3856" i="6"/>
  <c r="C3856" i="6" s="1"/>
  <c r="A3857" i="6"/>
  <c r="B3857" i="6" s="1"/>
  <c r="A3858" i="6"/>
  <c r="B3858" i="6" s="1"/>
  <c r="A3859" i="6"/>
  <c r="B3859" i="6" s="1"/>
  <c r="A3860" i="6"/>
  <c r="B3860" i="6" s="1"/>
  <c r="A3861" i="6"/>
  <c r="A3862" i="6"/>
  <c r="A3863" i="6"/>
  <c r="A3864" i="6"/>
  <c r="A3865" i="6"/>
  <c r="A3866" i="6"/>
  <c r="B3866" i="6" s="1"/>
  <c r="A3867" i="6"/>
  <c r="C3867" i="6" s="1"/>
  <c r="A3868" i="6"/>
  <c r="C3868" i="6" s="1"/>
  <c r="A3869" i="6"/>
  <c r="C3869" i="6" s="1"/>
  <c r="A3870" i="6"/>
  <c r="B3870" i="6" s="1"/>
  <c r="A3871" i="6"/>
  <c r="B3871" i="6" s="1"/>
  <c r="A3872" i="6"/>
  <c r="B3872" i="6" s="1"/>
  <c r="A3873" i="6"/>
  <c r="A3874" i="6"/>
  <c r="A3875" i="6"/>
  <c r="A3876" i="6"/>
  <c r="A3877" i="6"/>
  <c r="A3878" i="6"/>
  <c r="B3878" i="6" s="1"/>
  <c r="A3879" i="6"/>
  <c r="A3880" i="6"/>
  <c r="C3880" i="6" s="1"/>
  <c r="A3881" i="6"/>
  <c r="B3881" i="6" s="1"/>
  <c r="A3882" i="6"/>
  <c r="B3882" i="6" s="1"/>
  <c r="A3883" i="6"/>
  <c r="B3883" i="6" s="1"/>
  <c r="A3884" i="6"/>
  <c r="B3884" i="6" s="1"/>
  <c r="A3885" i="6"/>
  <c r="A3886" i="6"/>
  <c r="A3887" i="6"/>
  <c r="A3888" i="6"/>
  <c r="A3889" i="6"/>
  <c r="A3890" i="6"/>
  <c r="B3890" i="6" s="1"/>
  <c r="A3891" i="6"/>
  <c r="A3892" i="6"/>
  <c r="C3892" i="6" s="1"/>
  <c r="A3893" i="6"/>
  <c r="B3893" i="6" s="1"/>
  <c r="A3894" i="6"/>
  <c r="B3894" i="6" s="1"/>
  <c r="A3895" i="6"/>
  <c r="B3895" i="6" s="1"/>
  <c r="A3896" i="6"/>
  <c r="B3896" i="6" s="1"/>
  <c r="A3897" i="6"/>
  <c r="A3898" i="6"/>
  <c r="A3899" i="6"/>
  <c r="A3900" i="6"/>
  <c r="A3901" i="6"/>
  <c r="A3902" i="6"/>
  <c r="B3902" i="6" s="1"/>
  <c r="A3903" i="6"/>
  <c r="A3904" i="6"/>
  <c r="D3904" i="6" s="1"/>
  <c r="E3904" i="6" s="1"/>
  <c r="A3905" i="6"/>
  <c r="C3905" i="6" s="1"/>
  <c r="A3906" i="6"/>
  <c r="B3906" i="6" s="1"/>
  <c r="A3907" i="6"/>
  <c r="B3907" i="6" s="1"/>
  <c r="A3908" i="6"/>
  <c r="B3908" i="6" s="1"/>
  <c r="A3909" i="6"/>
  <c r="A3910" i="6"/>
  <c r="A3911" i="6"/>
  <c r="A3912" i="6"/>
  <c r="A3913" i="6"/>
  <c r="A3914" i="6"/>
  <c r="B3914" i="6" s="1"/>
  <c r="A3915" i="6"/>
  <c r="A3916" i="6"/>
  <c r="C3916" i="6" s="1"/>
  <c r="A3917" i="6"/>
  <c r="B3917" i="6" s="1"/>
  <c r="A3918" i="6"/>
  <c r="B3918" i="6" s="1"/>
  <c r="A3919" i="6"/>
  <c r="B3919" i="6" s="1"/>
  <c r="A3920" i="6"/>
  <c r="B3920" i="6" s="1"/>
  <c r="A3921" i="6"/>
  <c r="A3922" i="6"/>
  <c r="A3923" i="6"/>
  <c r="A3924" i="6"/>
  <c r="A3925" i="6"/>
  <c r="A3926" i="6"/>
  <c r="B3926" i="6" s="1"/>
  <c r="A3927" i="6"/>
  <c r="A3928" i="6"/>
  <c r="C3928" i="6" s="1"/>
  <c r="A3929" i="6"/>
  <c r="B3929" i="6" s="1"/>
  <c r="A3930" i="6"/>
  <c r="B3930" i="6" s="1"/>
  <c r="A3931" i="6"/>
  <c r="B3931" i="6" s="1"/>
  <c r="A3932" i="6"/>
  <c r="B3932" i="6" s="1"/>
  <c r="A3933" i="6"/>
  <c r="A3934" i="6"/>
  <c r="A3935" i="6"/>
  <c r="A3936" i="6"/>
  <c r="A3937" i="6"/>
  <c r="A3938" i="6"/>
  <c r="B3938" i="6" s="1"/>
  <c r="A3939" i="6"/>
  <c r="A3940" i="6"/>
  <c r="C3940" i="6" s="1"/>
  <c r="A3941" i="6"/>
  <c r="C3941" i="6" s="1"/>
  <c r="A3942" i="6"/>
  <c r="B3942" i="6" s="1"/>
  <c r="A3943" i="6"/>
  <c r="B3943" i="6" s="1"/>
  <c r="A3944" i="6"/>
  <c r="B3944" i="6" s="1"/>
  <c r="A3945" i="6"/>
  <c r="A3946" i="6"/>
  <c r="A3947" i="6"/>
  <c r="A3948" i="6"/>
  <c r="A3949" i="6"/>
  <c r="A3950" i="6"/>
  <c r="B3950" i="6" s="1"/>
  <c r="A3951" i="6"/>
  <c r="A3952" i="6"/>
  <c r="C3952" i="6" s="1"/>
  <c r="A3953" i="6"/>
  <c r="B3953" i="6" s="1"/>
  <c r="A3954" i="6"/>
  <c r="B3954" i="6" s="1"/>
  <c r="A3955" i="6"/>
  <c r="B3955" i="6" s="1"/>
  <c r="A3956" i="6"/>
  <c r="B3956" i="6" s="1"/>
  <c r="A3957" i="6"/>
  <c r="A3958" i="6"/>
  <c r="A3959" i="6"/>
  <c r="A3960" i="6"/>
  <c r="A3961" i="6"/>
  <c r="A3962" i="6"/>
  <c r="B3962" i="6" s="1"/>
  <c r="A3963" i="6"/>
  <c r="A3964" i="6"/>
  <c r="C3964" i="6" s="1"/>
  <c r="A3965" i="6"/>
  <c r="B3965" i="6" s="1"/>
  <c r="A3966" i="6"/>
  <c r="B3966" i="6" s="1"/>
  <c r="A3967" i="6"/>
  <c r="B3967" i="6" s="1"/>
  <c r="A3968" i="6"/>
  <c r="B3968" i="6" s="1"/>
  <c r="A3969" i="6"/>
  <c r="A3970" i="6"/>
  <c r="A3971" i="6"/>
  <c r="A3972" i="6"/>
  <c r="A3973" i="6"/>
  <c r="A3974" i="6"/>
  <c r="B3974" i="6" s="1"/>
  <c r="A3975" i="6"/>
  <c r="A3976" i="6"/>
  <c r="D3976" i="6" s="1"/>
  <c r="E3976" i="6" s="1"/>
  <c r="A3977" i="6"/>
  <c r="C3977" i="6" s="1"/>
  <c r="A3978" i="6"/>
  <c r="B3978" i="6" s="1"/>
  <c r="A3979" i="6"/>
  <c r="B3979" i="6" s="1"/>
  <c r="A3980" i="6"/>
  <c r="B3980" i="6" s="1"/>
  <c r="A3981" i="6"/>
  <c r="A3982" i="6"/>
  <c r="A3983" i="6"/>
  <c r="A3984" i="6"/>
  <c r="A3985" i="6"/>
  <c r="A3986" i="6"/>
  <c r="B3986" i="6" s="1"/>
  <c r="A3987" i="6"/>
  <c r="A3988" i="6"/>
  <c r="C3988" i="6" s="1"/>
  <c r="A1502" i="6"/>
  <c r="C1502" i="6" s="1"/>
  <c r="A1503" i="6"/>
  <c r="C1503" i="6" s="1"/>
  <c r="A1504" i="6"/>
  <c r="A1505" i="6"/>
  <c r="B1505" i="6" s="1"/>
  <c r="A1506" i="6"/>
  <c r="B1506" i="6" s="1"/>
  <c r="A1507" i="6"/>
  <c r="B1507" i="6" s="1"/>
  <c r="A1508" i="6"/>
  <c r="A1509" i="6"/>
  <c r="A1510" i="6"/>
  <c r="A1511" i="6"/>
  <c r="B1511" i="6" s="1"/>
  <c r="A1512" i="6"/>
  <c r="A1513" i="6"/>
  <c r="B1513" i="6" s="1"/>
  <c r="A1514" i="6"/>
  <c r="C1514" i="6" s="1"/>
  <c r="A1515" i="6"/>
  <c r="C1515" i="6" s="1"/>
  <c r="A1516" i="6"/>
  <c r="A1517" i="6"/>
  <c r="B1517" i="6" s="1"/>
  <c r="A1518" i="6"/>
  <c r="B1518" i="6" s="1"/>
  <c r="A1519" i="6"/>
  <c r="B1519" i="6" s="1"/>
  <c r="A1520" i="6"/>
  <c r="A1521" i="6"/>
  <c r="A1522" i="6"/>
  <c r="A1523" i="6"/>
  <c r="B1523" i="6" s="1"/>
  <c r="A1524" i="6"/>
  <c r="A1525" i="6"/>
  <c r="B1525" i="6" s="1"/>
  <c r="A1526" i="6"/>
  <c r="C1526" i="6" s="1"/>
  <c r="A1527" i="6"/>
  <c r="C1527" i="6" s="1"/>
  <c r="A1528" i="6"/>
  <c r="A1529" i="6"/>
  <c r="B1529" i="6" s="1"/>
  <c r="A1530" i="6"/>
  <c r="B1530" i="6" s="1"/>
  <c r="A1531" i="6"/>
  <c r="B1531" i="6" s="1"/>
  <c r="A1532" i="6"/>
  <c r="A1533" i="6"/>
  <c r="A1534" i="6"/>
  <c r="A1535" i="6"/>
  <c r="B1535" i="6" s="1"/>
  <c r="A1536" i="6"/>
  <c r="A1537" i="6"/>
  <c r="B1537" i="6" s="1"/>
  <c r="A1538" i="6"/>
  <c r="A1539" i="6"/>
  <c r="A1540" i="6"/>
  <c r="A1541" i="6"/>
  <c r="B1541" i="6" s="1"/>
  <c r="A1542" i="6"/>
  <c r="B1542" i="6" s="1"/>
  <c r="A1543" i="6"/>
  <c r="B1543" i="6" s="1"/>
  <c r="A1544" i="6"/>
  <c r="A1545" i="6"/>
  <c r="A1546" i="6"/>
  <c r="A1547" i="6"/>
  <c r="B1547" i="6" s="1"/>
  <c r="A1548" i="6"/>
  <c r="A1549" i="6"/>
  <c r="B1549" i="6" s="1"/>
  <c r="A1550" i="6"/>
  <c r="A1551" i="6"/>
  <c r="A1552" i="6"/>
  <c r="A1553" i="6"/>
  <c r="B1553" i="6" s="1"/>
  <c r="A1554" i="6"/>
  <c r="B1554" i="6" s="1"/>
  <c r="A1555" i="6"/>
  <c r="B1555" i="6" s="1"/>
  <c r="A1556" i="6"/>
  <c r="A1557" i="6"/>
  <c r="A1558" i="6"/>
  <c r="A1559" i="6"/>
  <c r="B1559" i="6" s="1"/>
  <c r="A1560" i="6"/>
  <c r="A1561" i="6"/>
  <c r="B1561" i="6" s="1"/>
  <c r="A1562" i="6"/>
  <c r="C1562" i="6" s="1"/>
  <c r="A1563" i="6"/>
  <c r="C1563" i="6" s="1"/>
  <c r="A1564" i="6"/>
  <c r="A1565" i="6"/>
  <c r="B1565" i="6" s="1"/>
  <c r="A1566" i="6"/>
  <c r="B1566" i="6" s="1"/>
  <c r="A1567" i="6"/>
  <c r="B1567" i="6" s="1"/>
  <c r="A1568" i="6"/>
  <c r="A1569" i="6"/>
  <c r="A1570" i="6"/>
  <c r="A1571" i="6"/>
  <c r="B1571" i="6" s="1"/>
  <c r="A1572" i="6"/>
  <c r="A1573" i="6"/>
  <c r="B1573" i="6" s="1"/>
  <c r="A1574" i="6"/>
  <c r="C1574" i="6" s="1"/>
  <c r="A1575" i="6"/>
  <c r="C1575" i="6" s="1"/>
  <c r="A1576" i="6"/>
  <c r="A1577" i="6"/>
  <c r="B1577" i="6" s="1"/>
  <c r="A1578" i="6"/>
  <c r="B1578" i="6" s="1"/>
  <c r="A1579" i="6"/>
  <c r="B1579" i="6" s="1"/>
  <c r="A1580" i="6"/>
  <c r="A1581" i="6"/>
  <c r="A1582" i="6"/>
  <c r="A1583" i="6"/>
  <c r="B1583" i="6" s="1"/>
  <c r="A1584" i="6"/>
  <c r="A1585" i="6"/>
  <c r="B1585" i="6" s="1"/>
  <c r="A1586" i="6"/>
  <c r="C1586" i="6" s="1"/>
  <c r="A1587" i="6"/>
  <c r="C1587" i="6" s="1"/>
  <c r="A1588" i="6"/>
  <c r="A1589" i="6"/>
  <c r="B1589" i="6" s="1"/>
  <c r="A1590" i="6"/>
  <c r="B1590" i="6" s="1"/>
  <c r="A1591" i="6"/>
  <c r="B1591" i="6" s="1"/>
  <c r="A1592" i="6"/>
  <c r="A1593" i="6"/>
  <c r="A1594" i="6"/>
  <c r="A1595" i="6"/>
  <c r="B1595" i="6" s="1"/>
  <c r="A1596" i="6"/>
  <c r="A1597" i="6"/>
  <c r="B1597" i="6" s="1"/>
  <c r="A1598" i="6"/>
  <c r="C1598" i="6" s="1"/>
  <c r="A1599" i="6"/>
  <c r="C1599" i="6" s="1"/>
  <c r="A1600" i="6"/>
  <c r="A1601" i="6"/>
  <c r="B1601" i="6" s="1"/>
  <c r="A1602" i="6"/>
  <c r="B1602" i="6" s="1"/>
  <c r="A1603" i="6"/>
  <c r="B1603" i="6" s="1"/>
  <c r="A1604" i="6"/>
  <c r="A1605" i="6"/>
  <c r="A1606" i="6"/>
  <c r="A1607" i="6"/>
  <c r="B1607" i="6" s="1"/>
  <c r="A1608" i="6"/>
  <c r="A1609" i="6"/>
  <c r="B1609" i="6" s="1"/>
  <c r="A1610" i="6"/>
  <c r="A1611" i="6"/>
  <c r="A1612" i="6"/>
  <c r="A1613" i="6"/>
  <c r="B1613" i="6" s="1"/>
  <c r="A1614" i="6"/>
  <c r="B1614" i="6" s="1"/>
  <c r="A1615" i="6"/>
  <c r="B1615" i="6" s="1"/>
  <c r="A1616" i="6"/>
  <c r="A1617" i="6"/>
  <c r="A1618" i="6"/>
  <c r="A1619" i="6"/>
  <c r="B1619" i="6" s="1"/>
  <c r="A1620" i="6"/>
  <c r="A1621" i="6"/>
  <c r="B1621" i="6" s="1"/>
  <c r="A1622" i="6"/>
  <c r="A1623" i="6"/>
  <c r="A1624" i="6"/>
  <c r="A1625" i="6"/>
  <c r="B1625" i="6" s="1"/>
  <c r="A1626" i="6"/>
  <c r="B1626" i="6" s="1"/>
  <c r="A1627" i="6"/>
  <c r="B1627" i="6" s="1"/>
  <c r="A1628" i="6"/>
  <c r="A1629" i="6"/>
  <c r="A1630" i="6"/>
  <c r="A1631" i="6"/>
  <c r="B1631" i="6" s="1"/>
  <c r="A1632" i="6"/>
  <c r="A1633" i="6"/>
  <c r="B1633" i="6" s="1"/>
  <c r="A1634" i="6"/>
  <c r="C1634" i="6" s="1"/>
  <c r="A1635" i="6"/>
  <c r="C1635" i="6" s="1"/>
  <c r="A1636" i="6"/>
  <c r="A1637" i="6"/>
  <c r="B1637" i="6" s="1"/>
  <c r="A1638" i="6"/>
  <c r="B1638" i="6" s="1"/>
  <c r="A1639" i="6"/>
  <c r="B1639" i="6" s="1"/>
  <c r="A1640" i="6"/>
  <c r="A1641" i="6"/>
  <c r="A1642" i="6"/>
  <c r="A1643" i="6"/>
  <c r="B1643" i="6" s="1"/>
  <c r="A1644" i="6"/>
  <c r="A1645" i="6"/>
  <c r="A1646" i="6"/>
  <c r="C1646" i="6" s="1"/>
  <c r="A1647" i="6"/>
  <c r="C1647" i="6" s="1"/>
  <c r="A1648" i="6"/>
  <c r="A1649" i="6"/>
  <c r="B1649" i="6" s="1"/>
  <c r="A1650" i="6"/>
  <c r="B1650" i="6" s="1"/>
  <c r="A1651" i="6"/>
  <c r="B1651" i="6" s="1"/>
  <c r="A1652" i="6"/>
  <c r="A1653" i="6"/>
  <c r="A1654" i="6"/>
  <c r="A1655" i="6"/>
  <c r="B1655" i="6" s="1"/>
  <c r="A1656" i="6"/>
  <c r="A1657" i="6"/>
  <c r="A1658" i="6"/>
  <c r="C1658" i="6" s="1"/>
  <c r="A1659" i="6"/>
  <c r="C1659" i="6" s="1"/>
  <c r="A1660" i="6"/>
  <c r="A1661" i="6"/>
  <c r="B1661" i="6" s="1"/>
  <c r="A1662" i="6"/>
  <c r="B1662" i="6" s="1"/>
  <c r="A1663" i="6"/>
  <c r="B1663" i="6" s="1"/>
  <c r="A1664" i="6"/>
  <c r="A1665" i="6"/>
  <c r="A1666" i="6"/>
  <c r="A1667" i="6"/>
  <c r="B1667" i="6" s="1"/>
  <c r="A1668" i="6"/>
  <c r="A1669" i="6"/>
  <c r="A1670" i="6"/>
  <c r="C1670" i="6" s="1"/>
  <c r="A1671" i="6"/>
  <c r="C1671" i="6" s="1"/>
  <c r="A1672" i="6"/>
  <c r="A1673" i="6"/>
  <c r="B1673" i="6" s="1"/>
  <c r="A1674" i="6"/>
  <c r="B1674" i="6" s="1"/>
  <c r="A1675" i="6"/>
  <c r="B1675" i="6" s="1"/>
  <c r="A1676" i="6"/>
  <c r="A1677" i="6"/>
  <c r="A1678" i="6"/>
  <c r="A1679" i="6"/>
  <c r="B1679" i="6" s="1"/>
  <c r="A1680" i="6"/>
  <c r="A1681" i="6"/>
  <c r="A1682" i="6"/>
  <c r="A1683" i="6"/>
  <c r="A1684" i="6"/>
  <c r="A1685" i="6"/>
  <c r="B1685" i="6" s="1"/>
  <c r="A1686" i="6"/>
  <c r="B1686" i="6" s="1"/>
  <c r="A1687" i="6"/>
  <c r="B1687" i="6" s="1"/>
  <c r="A1688" i="6"/>
  <c r="A1689" i="6"/>
  <c r="A1690" i="6"/>
  <c r="A1691" i="6"/>
  <c r="B1691" i="6" s="1"/>
  <c r="A1692" i="6"/>
  <c r="A1693" i="6"/>
  <c r="A1694" i="6"/>
  <c r="A1695" i="6"/>
  <c r="A1696" i="6"/>
  <c r="A1697" i="6"/>
  <c r="B1697" i="6" s="1"/>
  <c r="A1698" i="6"/>
  <c r="B1698" i="6" s="1"/>
  <c r="A1699" i="6"/>
  <c r="B1699" i="6" s="1"/>
  <c r="A1700" i="6"/>
  <c r="A1701" i="6"/>
  <c r="A1702" i="6"/>
  <c r="A1703" i="6"/>
  <c r="B1703" i="6" s="1"/>
  <c r="A1704" i="6"/>
  <c r="A1705" i="6"/>
  <c r="A1706" i="6"/>
  <c r="C1706" i="6" s="1"/>
  <c r="A1707" i="6"/>
  <c r="C1707" i="6" s="1"/>
  <c r="A1708" i="6"/>
  <c r="A1709" i="6"/>
  <c r="B1709" i="6" s="1"/>
  <c r="A1710" i="6"/>
  <c r="B1710" i="6" s="1"/>
  <c r="A1711" i="6"/>
  <c r="B1711" i="6" s="1"/>
  <c r="A1712" i="6"/>
  <c r="A1713" i="6"/>
  <c r="A1714" i="6"/>
  <c r="A1715" i="6"/>
  <c r="B1715" i="6" s="1"/>
  <c r="A1716" i="6"/>
  <c r="A1717" i="6"/>
  <c r="A1718" i="6"/>
  <c r="C1718" i="6" s="1"/>
  <c r="A1719" i="6"/>
  <c r="C1719" i="6" s="1"/>
  <c r="A1720" i="6"/>
  <c r="A1721" i="6"/>
  <c r="B1721" i="6" s="1"/>
  <c r="A1722" i="6"/>
  <c r="A1723" i="6"/>
  <c r="B1723" i="6" s="1"/>
  <c r="A1724" i="6"/>
  <c r="A1725" i="6"/>
  <c r="A1726" i="6"/>
  <c r="A1727" i="6"/>
  <c r="B1727" i="6" s="1"/>
  <c r="A1728" i="6"/>
  <c r="A1729" i="6"/>
  <c r="A1730" i="6"/>
  <c r="C1730" i="6" s="1"/>
  <c r="A1731" i="6"/>
  <c r="C1731" i="6" s="1"/>
  <c r="A1732" i="6"/>
  <c r="A1733" i="6"/>
  <c r="B1733" i="6" s="1"/>
  <c r="A1734" i="6"/>
  <c r="A1735" i="6"/>
  <c r="B1735" i="6" s="1"/>
  <c r="A1736" i="6"/>
  <c r="A1737" i="6"/>
  <c r="A1738" i="6"/>
  <c r="A1739" i="6"/>
  <c r="B1739" i="6" s="1"/>
  <c r="A1740" i="6"/>
  <c r="A1741" i="6"/>
  <c r="A1742" i="6"/>
  <c r="C1742" i="6" s="1"/>
  <c r="A1743" i="6"/>
  <c r="D1743" i="6" s="1"/>
  <c r="E1743" i="6" s="1"/>
  <c r="A1744" i="6"/>
  <c r="D1744" i="6" s="1"/>
  <c r="E1744" i="6" s="1"/>
  <c r="A1745" i="6"/>
  <c r="A1746" i="6"/>
  <c r="A1747" i="6"/>
  <c r="B1747" i="6" s="1"/>
  <c r="A1748" i="6"/>
  <c r="A1749" i="6"/>
  <c r="A1750" i="6"/>
  <c r="A1751" i="6"/>
  <c r="B1751" i="6" s="1"/>
  <c r="A1752" i="6"/>
  <c r="A1753" i="6"/>
  <c r="A1754" i="6"/>
  <c r="A1755" i="6"/>
  <c r="A1756" i="6"/>
  <c r="A1757" i="6"/>
  <c r="A1758" i="6"/>
  <c r="B1758" i="6" s="1"/>
  <c r="A1759" i="6"/>
  <c r="B1759" i="6" s="1"/>
  <c r="A1760" i="6"/>
  <c r="A1761" i="6"/>
  <c r="A1762" i="6"/>
  <c r="A1763" i="6"/>
  <c r="A1764" i="6"/>
  <c r="A1765" i="6"/>
  <c r="A1766" i="6"/>
  <c r="A1767" i="6"/>
  <c r="A1768" i="6"/>
  <c r="A1769" i="6"/>
  <c r="A1770" i="6"/>
  <c r="A1771" i="6"/>
  <c r="B1771" i="6" s="1"/>
  <c r="A1772" i="6"/>
  <c r="A1773" i="6"/>
  <c r="A1774" i="6"/>
  <c r="A1775" i="6"/>
  <c r="A1776" i="6"/>
  <c r="A1777" i="6"/>
  <c r="A1778" i="6"/>
  <c r="A1779" i="6"/>
  <c r="A1780" i="6"/>
  <c r="A1781" i="6"/>
  <c r="A1782" i="6"/>
  <c r="A1783" i="6"/>
  <c r="B1783" i="6" s="1"/>
  <c r="A1784" i="6"/>
  <c r="A1785" i="6"/>
  <c r="A1786" i="6"/>
  <c r="A1787" i="6"/>
  <c r="A1788" i="6"/>
  <c r="A1789" i="6"/>
  <c r="A1790" i="6"/>
  <c r="A1791" i="6"/>
  <c r="A1792" i="6"/>
  <c r="A1793" i="6"/>
  <c r="A1794" i="6"/>
  <c r="A1795" i="6"/>
  <c r="B1795" i="6" s="1"/>
  <c r="A1796" i="6"/>
  <c r="A1797" i="6"/>
  <c r="A1798" i="6"/>
  <c r="A1799" i="6"/>
  <c r="A1800" i="6"/>
  <c r="A1801" i="6"/>
  <c r="A1802" i="6"/>
  <c r="A1803" i="6"/>
  <c r="A1804" i="6"/>
  <c r="A1805" i="6"/>
  <c r="A1806" i="6"/>
  <c r="B1806" i="6" s="1"/>
  <c r="A1807" i="6"/>
  <c r="B1807" i="6" s="1"/>
  <c r="A1808" i="6"/>
  <c r="A1809" i="6"/>
  <c r="A1810" i="6"/>
  <c r="A1811" i="6"/>
  <c r="A1812" i="6"/>
  <c r="A1813" i="6"/>
  <c r="A1814" i="6"/>
  <c r="A1815" i="6"/>
  <c r="A1816" i="6"/>
  <c r="A1817" i="6"/>
  <c r="A1818" i="6"/>
  <c r="A1819" i="6"/>
  <c r="B1819" i="6" s="1"/>
  <c r="A1820" i="6"/>
  <c r="A1821" i="6"/>
  <c r="A1822" i="6"/>
  <c r="A1823" i="6"/>
  <c r="A1824" i="6"/>
  <c r="A1825" i="6"/>
  <c r="A1826" i="6"/>
  <c r="A1827" i="6"/>
  <c r="A1828" i="6"/>
  <c r="A1829" i="6"/>
  <c r="A1830" i="6"/>
  <c r="A1831" i="6"/>
  <c r="B1831" i="6" s="1"/>
  <c r="A1832" i="6"/>
  <c r="A1833" i="6"/>
  <c r="A1834" i="6"/>
  <c r="A1835" i="6"/>
  <c r="A1836" i="6"/>
  <c r="A1837" i="6"/>
  <c r="A1838" i="6"/>
  <c r="A1839" i="6"/>
  <c r="A1840" i="6"/>
  <c r="A1841" i="6"/>
  <c r="A1842" i="6"/>
  <c r="A1843" i="6"/>
  <c r="B1843" i="6" s="1"/>
  <c r="A1844" i="6"/>
  <c r="A1845" i="6"/>
  <c r="A1846" i="6"/>
  <c r="A1847" i="6"/>
  <c r="A1848" i="6"/>
  <c r="A1849" i="6"/>
  <c r="A1850" i="6"/>
  <c r="A1851" i="6"/>
  <c r="A1852" i="6"/>
  <c r="A1853" i="6"/>
  <c r="A1854" i="6"/>
  <c r="A1855" i="6"/>
  <c r="B1855" i="6" s="1"/>
  <c r="A1856" i="6"/>
  <c r="A1857" i="6"/>
  <c r="A1858" i="6"/>
  <c r="A1859" i="6"/>
  <c r="A1860" i="6"/>
  <c r="A1861" i="6"/>
  <c r="A1862" i="6"/>
  <c r="A1863" i="6"/>
  <c r="A1864" i="6"/>
  <c r="A1865" i="6"/>
  <c r="A1866" i="6"/>
  <c r="A1867" i="6"/>
  <c r="B1867" i="6" s="1"/>
  <c r="A1868" i="6"/>
  <c r="A1869" i="6"/>
  <c r="A1870" i="6"/>
  <c r="A1871" i="6"/>
  <c r="A1872" i="6"/>
  <c r="A1873" i="6"/>
  <c r="A1874" i="6"/>
  <c r="A1875" i="6"/>
  <c r="A1876" i="6"/>
  <c r="A1877" i="6"/>
  <c r="A1878" i="6"/>
  <c r="A1879" i="6"/>
  <c r="B1879" i="6" s="1"/>
  <c r="A1880" i="6"/>
  <c r="A1881" i="6"/>
  <c r="A1882" i="6"/>
  <c r="A1883" i="6"/>
  <c r="A1884" i="6"/>
  <c r="A1885" i="6"/>
  <c r="A1886" i="6"/>
  <c r="A1887" i="6"/>
  <c r="A1888" i="6"/>
  <c r="A1889" i="6"/>
  <c r="A1890" i="6"/>
  <c r="A1891" i="6"/>
  <c r="B1891" i="6" s="1"/>
  <c r="A1892" i="6"/>
  <c r="A1893" i="6"/>
  <c r="A1894" i="6"/>
  <c r="A1895" i="6"/>
  <c r="A1896" i="6"/>
  <c r="A1897" i="6"/>
  <c r="A1898" i="6"/>
  <c r="A1899" i="6"/>
  <c r="A1900" i="6"/>
  <c r="A1901" i="6"/>
  <c r="A1902" i="6"/>
  <c r="B1902" i="6" s="1"/>
  <c r="A1903" i="6"/>
  <c r="B1903" i="6" s="1"/>
  <c r="A1904" i="6"/>
  <c r="A1905" i="6"/>
  <c r="A1906" i="6"/>
  <c r="A1907" i="6"/>
  <c r="A1908" i="6"/>
  <c r="A1909" i="6"/>
  <c r="A1910" i="6"/>
  <c r="A1911" i="6"/>
  <c r="A1912" i="6"/>
  <c r="A1913" i="6"/>
  <c r="A1914" i="6"/>
  <c r="A1915" i="6"/>
  <c r="B1915" i="6" s="1"/>
  <c r="A1916" i="6"/>
  <c r="A1917" i="6"/>
  <c r="A1918" i="6"/>
  <c r="A1919" i="6"/>
  <c r="A1920" i="6"/>
  <c r="A1921" i="6"/>
  <c r="A1922" i="6"/>
  <c r="A1923" i="6"/>
  <c r="A1924" i="6"/>
  <c r="A1925" i="6"/>
  <c r="A1926" i="6"/>
  <c r="A1927" i="6"/>
  <c r="B1927" i="6" s="1"/>
  <c r="A1928" i="6"/>
  <c r="A1929" i="6"/>
  <c r="A1930" i="6"/>
  <c r="A1931" i="6"/>
  <c r="A1932" i="6"/>
  <c r="A1933" i="6"/>
  <c r="A1934" i="6"/>
  <c r="A1935" i="6"/>
  <c r="A1936" i="6"/>
  <c r="A1937" i="6"/>
  <c r="A1938" i="6"/>
  <c r="A1939" i="6"/>
  <c r="B1939" i="6" s="1"/>
  <c r="A1940" i="6"/>
  <c r="A1941" i="6"/>
  <c r="A1942" i="6"/>
  <c r="A1943" i="6"/>
  <c r="A1944" i="6"/>
  <c r="A1945" i="6"/>
  <c r="A1946" i="6"/>
  <c r="A1947" i="6"/>
  <c r="A1948" i="6"/>
  <c r="A1949" i="6"/>
  <c r="A1950" i="6"/>
  <c r="A1951" i="6"/>
  <c r="B1951" i="6" s="1"/>
  <c r="A1952" i="6"/>
  <c r="A1953" i="6"/>
  <c r="A1954" i="6"/>
  <c r="A1955" i="6"/>
  <c r="A1956" i="6"/>
  <c r="A1957" i="6"/>
  <c r="A1958" i="6"/>
  <c r="C1958" i="6" s="1"/>
  <c r="A1959" i="6"/>
  <c r="A1960" i="6"/>
  <c r="A1961" i="6"/>
  <c r="A1962" i="6"/>
  <c r="A1963" i="6"/>
  <c r="B1963" i="6" s="1"/>
  <c r="A1964" i="6"/>
  <c r="A1965" i="6"/>
  <c r="A1966" i="6"/>
  <c r="A1967" i="6"/>
  <c r="A1968" i="6"/>
  <c r="A1969" i="6"/>
  <c r="A1970" i="6"/>
  <c r="A1971" i="6"/>
  <c r="A1972" i="6"/>
  <c r="A1973" i="6"/>
  <c r="A1974" i="6"/>
  <c r="A1975" i="6"/>
  <c r="B1975" i="6" s="1"/>
  <c r="A1976" i="6"/>
  <c r="A1977" i="6"/>
  <c r="A1978" i="6"/>
  <c r="A1979" i="6"/>
  <c r="A1980" i="6"/>
  <c r="A1981" i="6"/>
  <c r="A1982" i="6"/>
  <c r="A1983" i="6"/>
  <c r="A1984" i="6"/>
  <c r="A1985" i="6"/>
  <c r="A1986" i="6"/>
  <c r="A1987" i="6"/>
  <c r="B1987" i="6" s="1"/>
  <c r="A1988" i="6"/>
  <c r="A1989" i="6"/>
  <c r="A1990" i="6"/>
  <c r="A1991" i="6"/>
  <c r="A1992" i="6"/>
  <c r="A1993" i="6"/>
  <c r="A1994" i="6"/>
  <c r="A1995" i="6"/>
  <c r="A1996" i="6"/>
  <c r="A1997" i="6"/>
  <c r="A1998" i="6"/>
  <c r="A1999" i="6"/>
  <c r="B1999" i="6" s="1"/>
  <c r="A2000" i="6"/>
  <c r="A2001" i="6"/>
  <c r="A2002" i="6"/>
  <c r="A2003" i="6"/>
  <c r="A2004" i="6"/>
  <c r="A2005" i="6"/>
  <c r="A2006" i="6"/>
  <c r="A2007" i="6"/>
  <c r="A2008" i="6"/>
  <c r="A2009" i="6"/>
  <c r="A2010" i="6"/>
  <c r="A2011" i="6"/>
  <c r="B2011" i="6" s="1"/>
  <c r="A2012" i="6"/>
  <c r="A2013" i="6"/>
  <c r="A2014" i="6"/>
  <c r="A2015" i="6"/>
  <c r="A2016" i="6"/>
  <c r="A2017" i="6"/>
  <c r="A2018" i="6"/>
  <c r="A2019" i="6"/>
  <c r="A2020" i="6"/>
  <c r="A2021" i="6"/>
  <c r="A2022" i="6"/>
  <c r="A2023" i="6"/>
  <c r="B2023" i="6" s="1"/>
  <c r="A2024" i="6"/>
  <c r="A2025" i="6"/>
  <c r="A2026" i="6"/>
  <c r="A2027" i="6"/>
  <c r="A2028" i="6"/>
  <c r="A2029" i="6"/>
  <c r="A2030" i="6"/>
  <c r="C2030" i="6" s="1"/>
  <c r="A2031" i="6"/>
  <c r="A2032" i="6"/>
  <c r="A2033" i="6"/>
  <c r="A2034" i="6"/>
  <c r="A2035" i="6"/>
  <c r="B2035" i="6" s="1"/>
  <c r="A2036" i="6"/>
  <c r="A2037" i="6"/>
  <c r="A2038" i="6"/>
  <c r="A2039" i="6"/>
  <c r="A2040" i="6"/>
  <c r="A2041" i="6"/>
  <c r="A2042" i="6"/>
  <c r="A2043" i="6"/>
  <c r="A2044" i="6"/>
  <c r="A2045" i="6"/>
  <c r="B2045" i="6" s="1"/>
  <c r="A2046" i="6"/>
  <c r="A2047" i="6"/>
  <c r="B2047" i="6" s="1"/>
  <c r="A2048" i="6"/>
  <c r="A2049" i="6"/>
  <c r="A2050" i="6"/>
  <c r="A2051" i="6"/>
  <c r="A2052" i="6"/>
  <c r="A2053" i="6"/>
  <c r="A2054" i="6"/>
  <c r="A2055" i="6"/>
  <c r="A2056" i="6"/>
  <c r="A2057" i="6"/>
  <c r="A2058" i="6"/>
  <c r="A2059" i="6"/>
  <c r="B2059" i="6" s="1"/>
  <c r="A2060" i="6"/>
  <c r="A2061" i="6"/>
  <c r="A2062" i="6"/>
  <c r="A2063" i="6"/>
  <c r="A2064" i="6"/>
  <c r="A2065" i="6"/>
  <c r="A2066" i="6"/>
  <c r="A2067" i="6"/>
  <c r="A2068" i="6"/>
  <c r="A2069" i="6"/>
  <c r="A2070" i="6"/>
  <c r="A2071" i="6"/>
  <c r="B2071" i="6" s="1"/>
  <c r="A2072" i="6"/>
  <c r="A2073" i="6"/>
  <c r="A2074" i="6"/>
  <c r="A2075" i="6"/>
  <c r="A2076" i="6"/>
  <c r="A2077" i="6"/>
  <c r="A2078" i="6"/>
  <c r="A2079" i="6"/>
  <c r="A2080" i="6"/>
  <c r="A2081" i="6"/>
  <c r="A2082" i="6"/>
  <c r="A2083" i="6"/>
  <c r="B2083" i="6" s="1"/>
  <c r="A2084" i="6"/>
  <c r="A2085" i="6"/>
  <c r="A2086" i="6"/>
  <c r="A2087" i="6"/>
  <c r="A2088" i="6"/>
  <c r="A2089" i="6"/>
  <c r="A2090" i="6"/>
  <c r="A2091" i="6"/>
  <c r="A2092" i="6"/>
  <c r="A2093" i="6"/>
  <c r="B2093" i="6" s="1"/>
  <c r="A2094" i="6"/>
  <c r="A2095" i="6"/>
  <c r="B2095" i="6" s="1"/>
  <c r="A2096" i="6"/>
  <c r="A2097" i="6"/>
  <c r="A2098" i="6"/>
  <c r="A2099" i="6"/>
  <c r="A2100" i="6"/>
  <c r="A2101" i="6"/>
  <c r="A2102" i="6"/>
  <c r="C2102" i="6" s="1"/>
  <c r="A2103" i="6"/>
  <c r="A2104" i="6"/>
  <c r="A2105" i="6"/>
  <c r="A2106" i="6"/>
  <c r="A2107" i="6"/>
  <c r="B2107" i="6" s="1"/>
  <c r="A2108" i="6"/>
  <c r="A2109" i="6"/>
  <c r="A2110" i="6"/>
  <c r="A2111" i="6"/>
  <c r="A2112" i="6"/>
  <c r="A2113" i="6"/>
  <c r="A2114" i="6"/>
  <c r="A2115" i="6"/>
  <c r="A2116" i="6"/>
  <c r="A2117" i="6"/>
  <c r="A2118" i="6"/>
  <c r="A2119" i="6"/>
  <c r="B2119" i="6" s="1"/>
  <c r="A2120" i="6"/>
  <c r="A2121" i="6"/>
  <c r="A2122" i="6"/>
  <c r="A2123" i="6"/>
  <c r="A2124" i="6"/>
  <c r="A2125" i="6"/>
  <c r="A2126" i="6"/>
  <c r="A2127" i="6"/>
  <c r="A2128" i="6"/>
  <c r="A2129" i="6"/>
  <c r="A2130" i="6"/>
  <c r="A2131" i="6"/>
  <c r="B2131" i="6" s="1"/>
  <c r="A2132" i="6"/>
  <c r="A2133" i="6"/>
  <c r="A2134" i="6"/>
  <c r="A2135" i="6"/>
  <c r="A2136" i="6"/>
  <c r="A2137" i="6"/>
  <c r="A2138" i="6"/>
  <c r="A2139" i="6"/>
  <c r="A2140" i="6"/>
  <c r="A2141" i="6"/>
  <c r="A2142" i="6"/>
  <c r="A2143" i="6"/>
  <c r="B2143" i="6" s="1"/>
  <c r="A2144" i="6"/>
  <c r="A2145" i="6"/>
  <c r="A2146" i="6"/>
  <c r="A2147" i="6"/>
  <c r="A2148" i="6"/>
  <c r="A2149" i="6"/>
  <c r="A2150" i="6"/>
  <c r="A2151" i="6"/>
  <c r="A2152" i="6"/>
  <c r="A2153" i="6"/>
  <c r="A2154" i="6"/>
  <c r="A2155" i="6"/>
  <c r="B2155" i="6" s="1"/>
  <c r="A2156" i="6"/>
  <c r="A2157" i="6"/>
  <c r="A2158" i="6"/>
  <c r="A2159" i="6"/>
  <c r="A2160" i="6"/>
  <c r="A2161" i="6"/>
  <c r="A2162" i="6"/>
  <c r="A2163" i="6"/>
  <c r="A2164" i="6"/>
  <c r="A2165" i="6"/>
  <c r="A2166" i="6"/>
  <c r="A2167" i="6"/>
  <c r="B2167" i="6" s="1"/>
  <c r="A2168" i="6"/>
  <c r="A2169" i="6"/>
  <c r="A2170" i="6"/>
  <c r="A2171" i="6"/>
  <c r="A2172" i="6"/>
  <c r="A2173" i="6"/>
  <c r="A2174" i="6"/>
  <c r="C2174" i="6" s="1"/>
  <c r="A2175" i="6"/>
  <c r="A2176" i="6"/>
  <c r="A2177" i="6"/>
  <c r="A2178" i="6"/>
  <c r="A2179" i="6"/>
  <c r="B2179" i="6" s="1"/>
  <c r="A2180" i="6"/>
  <c r="A2181" i="6"/>
  <c r="A2182" i="6"/>
  <c r="A2183" i="6"/>
  <c r="A2184" i="6"/>
  <c r="A2185" i="6"/>
  <c r="A2186" i="6"/>
  <c r="A2187" i="6"/>
  <c r="A2188" i="6"/>
  <c r="A2189" i="6"/>
  <c r="B2189" i="6" s="1"/>
  <c r="A2190" i="6"/>
  <c r="A2191" i="6"/>
  <c r="B2191" i="6" s="1"/>
  <c r="A2192" i="6"/>
  <c r="A2193" i="6"/>
  <c r="A2194" i="6"/>
  <c r="A2195" i="6"/>
  <c r="A2196" i="6"/>
  <c r="A2197" i="6"/>
  <c r="A2198" i="6"/>
  <c r="A2199" i="6"/>
  <c r="A2200" i="6"/>
  <c r="A2201" i="6"/>
  <c r="A2202" i="6"/>
  <c r="A2203" i="6"/>
  <c r="B2203" i="6" s="1"/>
  <c r="A2204" i="6"/>
  <c r="A2205" i="6"/>
  <c r="A2206" i="6"/>
  <c r="A2207" i="6"/>
  <c r="A2208" i="6"/>
  <c r="A2209" i="6"/>
  <c r="A2210" i="6"/>
  <c r="A2211" i="6"/>
  <c r="A2212" i="6"/>
  <c r="A2213" i="6"/>
  <c r="A2214" i="6"/>
  <c r="A2215" i="6"/>
  <c r="B2215" i="6" s="1"/>
  <c r="A2216" i="6"/>
  <c r="A2217" i="6"/>
  <c r="A2218" i="6"/>
  <c r="A2219" i="6"/>
  <c r="A2220" i="6"/>
  <c r="A2221" i="6"/>
  <c r="A2222" i="6"/>
  <c r="A2223" i="6"/>
  <c r="A2224" i="6"/>
  <c r="A2225" i="6"/>
  <c r="A2226" i="6"/>
  <c r="A2227" i="6"/>
  <c r="B2227" i="6" s="1"/>
  <c r="A2228" i="6"/>
  <c r="A2229" i="6"/>
  <c r="A2230" i="6"/>
  <c r="A2231" i="6"/>
  <c r="A2232" i="6"/>
  <c r="A2233" i="6"/>
  <c r="A2234" i="6"/>
  <c r="A2235" i="6"/>
  <c r="A2236" i="6"/>
  <c r="A2237" i="6"/>
  <c r="B2237" i="6" s="1"/>
  <c r="A2238" i="6"/>
  <c r="A2239" i="6"/>
  <c r="B2239" i="6" s="1"/>
  <c r="A2240" i="6"/>
  <c r="A2241" i="6"/>
  <c r="A2242" i="6"/>
  <c r="A2243" i="6"/>
  <c r="A2244" i="6"/>
  <c r="A2245" i="6"/>
  <c r="A2246" i="6"/>
  <c r="A2247" i="6"/>
  <c r="A2248" i="6"/>
  <c r="A2249" i="6"/>
  <c r="A2250" i="6"/>
  <c r="A2251" i="6"/>
  <c r="B2251" i="6" s="1"/>
  <c r="A2252" i="6"/>
  <c r="A2253" i="6"/>
  <c r="A2254" i="6"/>
  <c r="A2255" i="6"/>
  <c r="A2256" i="6"/>
  <c r="A2257" i="6"/>
  <c r="A2258" i="6"/>
  <c r="A2259" i="6"/>
  <c r="A2260" i="6"/>
  <c r="A2261" i="6"/>
  <c r="A2262" i="6"/>
  <c r="A2263" i="6"/>
  <c r="B2263" i="6" s="1"/>
  <c r="A2264" i="6"/>
  <c r="A2265" i="6"/>
  <c r="A2266" i="6"/>
  <c r="A2267" i="6"/>
  <c r="A2268" i="6"/>
  <c r="A2269" i="6"/>
  <c r="A2270" i="6"/>
  <c r="A2271" i="6"/>
  <c r="A2272" i="6"/>
  <c r="A2273" i="6"/>
  <c r="A2274" i="6"/>
  <c r="A2275" i="6"/>
  <c r="B2275" i="6" s="1"/>
  <c r="A2276" i="6"/>
  <c r="A2277" i="6"/>
  <c r="A2278" i="6"/>
  <c r="A2279" i="6"/>
  <c r="A2280" i="6"/>
  <c r="A2281" i="6"/>
  <c r="A2282" i="6"/>
  <c r="A2283" i="6"/>
  <c r="A2284" i="6"/>
  <c r="A2285" i="6"/>
  <c r="B2285" i="6" s="1"/>
  <c r="A2286" i="6"/>
  <c r="A2287" i="6"/>
  <c r="B2287" i="6" s="1"/>
  <c r="A2288" i="6"/>
  <c r="A2289" i="6"/>
  <c r="A2290" i="6"/>
  <c r="A2291" i="6"/>
  <c r="A2292" i="6"/>
  <c r="A2293" i="6"/>
  <c r="A2294" i="6"/>
  <c r="A2295" i="6"/>
  <c r="A2296" i="6"/>
  <c r="A2297" i="6"/>
  <c r="A2298" i="6"/>
  <c r="A2299" i="6"/>
  <c r="B2299" i="6" s="1"/>
  <c r="A2300" i="6"/>
  <c r="A2301" i="6"/>
  <c r="A2302" i="6"/>
  <c r="A2303" i="6"/>
  <c r="A2304" i="6"/>
  <c r="A2305" i="6"/>
  <c r="A2306" i="6"/>
  <c r="A2307" i="6"/>
  <c r="A2308" i="6"/>
  <c r="A2309" i="6"/>
  <c r="A2310" i="6"/>
  <c r="A2311" i="6"/>
  <c r="B2311" i="6" s="1"/>
  <c r="A2312" i="6"/>
  <c r="A2313" i="6"/>
  <c r="A2314" i="6"/>
  <c r="A2315" i="6"/>
  <c r="A2316" i="6"/>
  <c r="A2317" i="6"/>
  <c r="A2318" i="6"/>
  <c r="A2319" i="6"/>
  <c r="A2320" i="6"/>
  <c r="A2321" i="6"/>
  <c r="A2322" i="6"/>
  <c r="A2323" i="6"/>
  <c r="B2323" i="6" s="1"/>
  <c r="A2324" i="6"/>
  <c r="A2325" i="6"/>
  <c r="A2326" i="6"/>
  <c r="A2327" i="6"/>
  <c r="A2328" i="6"/>
  <c r="A2329" i="6"/>
  <c r="A2330" i="6"/>
  <c r="A2331" i="6"/>
  <c r="A2332" i="6"/>
  <c r="A2333" i="6"/>
  <c r="B2333" i="6" s="1"/>
  <c r="A2334" i="6"/>
  <c r="A2335" i="6"/>
  <c r="B2335" i="6" s="1"/>
  <c r="A2336" i="6"/>
  <c r="A2337" i="6"/>
  <c r="A2338" i="6"/>
  <c r="A2339" i="6"/>
  <c r="A2340" i="6"/>
  <c r="A2341" i="6"/>
  <c r="A2342" i="6"/>
  <c r="A2343" i="6"/>
  <c r="A2344" i="6"/>
  <c r="A2345" i="6"/>
  <c r="A2346" i="6"/>
  <c r="A2347" i="6"/>
  <c r="B2347" i="6" s="1"/>
  <c r="A2348" i="6"/>
  <c r="A2349" i="6"/>
  <c r="A2350" i="6"/>
  <c r="A2351" i="6"/>
  <c r="A2352" i="6"/>
  <c r="A2353" i="6"/>
  <c r="A2354" i="6"/>
  <c r="A2355" i="6"/>
  <c r="A2356" i="6"/>
  <c r="A2357" i="6"/>
  <c r="A2358" i="6"/>
  <c r="A2359" i="6"/>
  <c r="B2359" i="6" s="1"/>
  <c r="A2360" i="6"/>
  <c r="A2361" i="6"/>
  <c r="A2362" i="6"/>
  <c r="A2363" i="6"/>
  <c r="A2364" i="6"/>
  <c r="A2365" i="6"/>
  <c r="A2366" i="6"/>
  <c r="A2367" i="6"/>
  <c r="A2368" i="6"/>
  <c r="A2369" i="6"/>
  <c r="A2370" i="6"/>
  <c r="A2371" i="6"/>
  <c r="B2371" i="6" s="1"/>
  <c r="A2372" i="6"/>
  <c r="A2373" i="6"/>
  <c r="A2374" i="6"/>
  <c r="A2375" i="6"/>
  <c r="A2376" i="6"/>
  <c r="A2377" i="6"/>
  <c r="A2378" i="6"/>
  <c r="A2379" i="6"/>
  <c r="A2380" i="6"/>
  <c r="A2381" i="6"/>
  <c r="B2381" i="6" s="1"/>
  <c r="A2382" i="6"/>
  <c r="A2383" i="6"/>
  <c r="B2383" i="6" s="1"/>
  <c r="A2384" i="6"/>
  <c r="A2385" i="6"/>
  <c r="A2386" i="6"/>
  <c r="A2387" i="6"/>
  <c r="A2388" i="6"/>
  <c r="A2389" i="6"/>
  <c r="A2390" i="6"/>
  <c r="A2391" i="6"/>
  <c r="A2392" i="6"/>
  <c r="A2393" i="6"/>
  <c r="A2394" i="6"/>
  <c r="A2395" i="6"/>
  <c r="B2395" i="6" s="1"/>
  <c r="A2396" i="6"/>
  <c r="A2397" i="6"/>
  <c r="A2398" i="6"/>
  <c r="A2399" i="6"/>
  <c r="A2400" i="6"/>
  <c r="A2401" i="6"/>
  <c r="A2402" i="6"/>
  <c r="A2403" i="6"/>
  <c r="A2404" i="6"/>
  <c r="A2405" i="6"/>
  <c r="A2406" i="6"/>
  <c r="A2407" i="6"/>
  <c r="B2407" i="6" s="1"/>
  <c r="A2408" i="6"/>
  <c r="A2409" i="6"/>
  <c r="A2410" i="6"/>
  <c r="A2411" i="6"/>
  <c r="A2412" i="6"/>
  <c r="A2413" i="6"/>
  <c r="A2414" i="6"/>
  <c r="A2415" i="6"/>
  <c r="A2416" i="6"/>
  <c r="A2417" i="6"/>
  <c r="A2418" i="6"/>
  <c r="A2419" i="6"/>
  <c r="B2419" i="6" s="1"/>
  <c r="A2420" i="6"/>
  <c r="A2421" i="6"/>
  <c r="A2422" i="6"/>
  <c r="A2423" i="6"/>
  <c r="A2424" i="6"/>
  <c r="A2425" i="6"/>
  <c r="A2426" i="6"/>
  <c r="A2427" i="6"/>
  <c r="A2428" i="6"/>
  <c r="A2429" i="6"/>
  <c r="B2429" i="6" s="1"/>
  <c r="A2430" i="6"/>
  <c r="B2430" i="6" s="1"/>
  <c r="A2431" i="6"/>
  <c r="B2431" i="6" s="1"/>
  <c r="A2432" i="6"/>
  <c r="A2433" i="6"/>
  <c r="A2434" i="6"/>
  <c r="A2435" i="6"/>
  <c r="A2436" i="6"/>
  <c r="A2437" i="6"/>
  <c r="A2438" i="6"/>
  <c r="A2439" i="6"/>
  <c r="A2440" i="6"/>
  <c r="A2441" i="6"/>
  <c r="A2442" i="6"/>
  <c r="A2443" i="6"/>
  <c r="B2443" i="6" s="1"/>
  <c r="A2444" i="6"/>
  <c r="A2445" i="6"/>
  <c r="A2446" i="6"/>
  <c r="A2447" i="6"/>
  <c r="A2448" i="6"/>
  <c r="A2449" i="6"/>
  <c r="A2450" i="6"/>
  <c r="A2451" i="6"/>
  <c r="A2452" i="6"/>
  <c r="A2453" i="6"/>
  <c r="A2454" i="6"/>
  <c r="A2455" i="6"/>
  <c r="B2455" i="6" s="1"/>
  <c r="A2456" i="6"/>
  <c r="A2457" i="6"/>
  <c r="A2458" i="6"/>
  <c r="A2459" i="6"/>
  <c r="A2460" i="6"/>
  <c r="A2461" i="6"/>
  <c r="A2462" i="6"/>
  <c r="A2463" i="6"/>
  <c r="A2464" i="6"/>
  <c r="A2465" i="6"/>
  <c r="A2466" i="6"/>
  <c r="A2467" i="6"/>
  <c r="B2467" i="6" s="1"/>
  <c r="A2468" i="6"/>
  <c r="A2469" i="6"/>
  <c r="A2470" i="6"/>
  <c r="A2471" i="6"/>
  <c r="A2472" i="6"/>
  <c r="A2473" i="6"/>
  <c r="A2474" i="6"/>
  <c r="A2475" i="6"/>
  <c r="A2476" i="6"/>
  <c r="A2477" i="6"/>
  <c r="B2477" i="6" s="1"/>
  <c r="A2478" i="6"/>
  <c r="A2479" i="6"/>
  <c r="B2479" i="6" s="1"/>
  <c r="A2480" i="6"/>
  <c r="A2481" i="6"/>
  <c r="A2482" i="6"/>
  <c r="A2483" i="6"/>
  <c r="A2484" i="6"/>
  <c r="A2485" i="6"/>
  <c r="A2486" i="6"/>
  <c r="A2487" i="6"/>
  <c r="A2488" i="6"/>
  <c r="A2489" i="6"/>
  <c r="A2490" i="6"/>
  <c r="A2491" i="6"/>
  <c r="B2491" i="6" s="1"/>
  <c r="A2492" i="6"/>
  <c r="A2493" i="6"/>
  <c r="A2494" i="6"/>
  <c r="A2495" i="6"/>
  <c r="A2496" i="6"/>
  <c r="A2497" i="6"/>
  <c r="A2498" i="6"/>
  <c r="A2499" i="6"/>
  <c r="A2500" i="6"/>
  <c r="A2501" i="6"/>
  <c r="A2502" i="6"/>
  <c r="A2503" i="6"/>
  <c r="B2503" i="6" s="1"/>
  <c r="A2504" i="6"/>
  <c r="A2505" i="6"/>
  <c r="A2506" i="6"/>
  <c r="A2507" i="6"/>
  <c r="A2508" i="6"/>
  <c r="A2509" i="6"/>
  <c r="A2510" i="6"/>
  <c r="A2511" i="6"/>
  <c r="A2512" i="6"/>
  <c r="A2513" i="6"/>
  <c r="A2514" i="6"/>
  <c r="A2515" i="6"/>
  <c r="B2515" i="6" s="1"/>
  <c r="A2516" i="6"/>
  <c r="A2517" i="6"/>
  <c r="A2518" i="6"/>
  <c r="A2519" i="6"/>
  <c r="A2520" i="6"/>
  <c r="A2521" i="6"/>
  <c r="A2522" i="6"/>
  <c r="A2523" i="6"/>
  <c r="A2524" i="6"/>
  <c r="A2525" i="6"/>
  <c r="B2525" i="6" s="1"/>
  <c r="A2526" i="6"/>
  <c r="B2526" i="6" s="1"/>
  <c r="A2527" i="6"/>
  <c r="B2527" i="6" s="1"/>
  <c r="A2528" i="6"/>
  <c r="A2529" i="6"/>
  <c r="A2530" i="6"/>
  <c r="A2531" i="6"/>
  <c r="A2532" i="6"/>
  <c r="A2533" i="6"/>
  <c r="A2534" i="6"/>
  <c r="A2535" i="6"/>
  <c r="A2536" i="6"/>
  <c r="A2537" i="6"/>
  <c r="A2538" i="6"/>
  <c r="A2539" i="6"/>
  <c r="B2539" i="6" s="1"/>
  <c r="A2540" i="6"/>
  <c r="A2541" i="6"/>
  <c r="A2542" i="6"/>
  <c r="A2543" i="6"/>
  <c r="A2544" i="6"/>
  <c r="A2545" i="6"/>
  <c r="A2546" i="6"/>
  <c r="A2547" i="6"/>
  <c r="A2548" i="6"/>
  <c r="A2549" i="6"/>
  <c r="A2550" i="6"/>
  <c r="A2551" i="6"/>
  <c r="B2551" i="6" s="1"/>
  <c r="A2552" i="6"/>
  <c r="A2553" i="6"/>
  <c r="A2554" i="6"/>
  <c r="A2555" i="6"/>
  <c r="A2556" i="6"/>
  <c r="A2557" i="6"/>
  <c r="A2558" i="6"/>
  <c r="A2559" i="6"/>
  <c r="A2560" i="6"/>
  <c r="A2561" i="6"/>
  <c r="A2562" i="6"/>
  <c r="A2563" i="6"/>
  <c r="B2563" i="6" s="1"/>
  <c r="A2564" i="6"/>
  <c r="A2565" i="6"/>
  <c r="A2566" i="6"/>
  <c r="A2567" i="6"/>
  <c r="A2568" i="6"/>
  <c r="A2569" i="6"/>
  <c r="A2570" i="6"/>
  <c r="A2571" i="6"/>
  <c r="A2572" i="6"/>
  <c r="A2573" i="6"/>
  <c r="A2574" i="6"/>
  <c r="B2574" i="6" s="1"/>
  <c r="A2575" i="6"/>
  <c r="B2575" i="6" s="1"/>
  <c r="A2576" i="6"/>
  <c r="A2577" i="6"/>
  <c r="A2578" i="6"/>
  <c r="A2579" i="6"/>
  <c r="A2580" i="6"/>
  <c r="A2581" i="6"/>
  <c r="A2582" i="6"/>
  <c r="A2583" i="6"/>
  <c r="A2584" i="6"/>
  <c r="A2585" i="6"/>
  <c r="A2586" i="6"/>
  <c r="A2587" i="6"/>
  <c r="B2587" i="6" s="1"/>
  <c r="A2588" i="6"/>
  <c r="A2589" i="6"/>
  <c r="A2590" i="6"/>
  <c r="A2591" i="6"/>
  <c r="A2592" i="6"/>
  <c r="A2593" i="6"/>
  <c r="A2594" i="6"/>
  <c r="A2595" i="6"/>
  <c r="A2596" i="6"/>
  <c r="A2597" i="6"/>
  <c r="A2598" i="6"/>
  <c r="A2599" i="6"/>
  <c r="B2599" i="6" s="1"/>
  <c r="A2600" i="6"/>
  <c r="A2601" i="6"/>
  <c r="A2602" i="6"/>
  <c r="A2603" i="6"/>
  <c r="A2604" i="6"/>
  <c r="A2605" i="6"/>
  <c r="A2606" i="6"/>
  <c r="A2607" i="6"/>
  <c r="A2608" i="6"/>
  <c r="A2609" i="6"/>
  <c r="A2610" i="6"/>
  <c r="A2611" i="6"/>
  <c r="B2611" i="6" s="1"/>
  <c r="A2612" i="6"/>
  <c r="A2613" i="6"/>
  <c r="A2614" i="6"/>
  <c r="A2615" i="6"/>
  <c r="A2616" i="6"/>
  <c r="A2617" i="6"/>
  <c r="A2618" i="6"/>
  <c r="A2619" i="6"/>
  <c r="A2620" i="6"/>
  <c r="A2621" i="6"/>
  <c r="B2621" i="6" s="1"/>
  <c r="A2622" i="6"/>
  <c r="A2623" i="6"/>
  <c r="B2623" i="6" s="1"/>
  <c r="A2624" i="6"/>
  <c r="A2625" i="6"/>
  <c r="A2626" i="6"/>
  <c r="A2627" i="6"/>
  <c r="A2628" i="6"/>
  <c r="A2629" i="6"/>
  <c r="A2630" i="6"/>
  <c r="A2631" i="6"/>
  <c r="A2632" i="6"/>
  <c r="A2633" i="6"/>
  <c r="A2634" i="6"/>
  <c r="A2635" i="6"/>
  <c r="B2635" i="6" s="1"/>
  <c r="A2636" i="6"/>
  <c r="A2637" i="6"/>
  <c r="A2638" i="6"/>
  <c r="A2639" i="6"/>
  <c r="A2640" i="6"/>
  <c r="A2641" i="6"/>
  <c r="A2642" i="6"/>
  <c r="A2643" i="6"/>
  <c r="A2644" i="6"/>
  <c r="A2645" i="6"/>
  <c r="A2646" i="6"/>
  <c r="A2647" i="6"/>
  <c r="B2647" i="6" s="1"/>
  <c r="A2648" i="6"/>
  <c r="A2649" i="6"/>
  <c r="A2650" i="6"/>
  <c r="A2651" i="6"/>
  <c r="A2652" i="6"/>
  <c r="A2653" i="6"/>
  <c r="A2654" i="6"/>
  <c r="A2655" i="6"/>
  <c r="A2656" i="6"/>
  <c r="A2657" i="6"/>
  <c r="A2658" i="6"/>
  <c r="A2659" i="6"/>
  <c r="B2659" i="6" s="1"/>
  <c r="A2660" i="6"/>
  <c r="A2661" i="6"/>
  <c r="A2662" i="6"/>
  <c r="A2663" i="6"/>
  <c r="A2664" i="6"/>
  <c r="A2665" i="6"/>
  <c r="A2666" i="6"/>
  <c r="A2667" i="6"/>
  <c r="A2668" i="6"/>
  <c r="A2669" i="6"/>
  <c r="B2669" i="6" s="1"/>
  <c r="A2670" i="6"/>
  <c r="B2670" i="6" s="1"/>
  <c r="A2671" i="6"/>
  <c r="B2671" i="6" s="1"/>
  <c r="A2672" i="6"/>
  <c r="A2673" i="6"/>
  <c r="A2674" i="6"/>
  <c r="A2675" i="6"/>
  <c r="A2676" i="6"/>
  <c r="A2677" i="6"/>
  <c r="A2678" i="6"/>
  <c r="A2679" i="6"/>
  <c r="A2680" i="6"/>
  <c r="A2681" i="6"/>
  <c r="A2682" i="6"/>
  <c r="A2683" i="6"/>
  <c r="B2683" i="6" s="1"/>
  <c r="A2684" i="6"/>
  <c r="A2685" i="6"/>
  <c r="A2686" i="6"/>
  <c r="A2687" i="6"/>
  <c r="A2688" i="6"/>
  <c r="A2689" i="6"/>
  <c r="A2690" i="6"/>
  <c r="A2691" i="6"/>
  <c r="A2692" i="6"/>
  <c r="A2693" i="6"/>
  <c r="A2694" i="6"/>
  <c r="A2695" i="6"/>
  <c r="B2695" i="6" s="1"/>
  <c r="A2696" i="6"/>
  <c r="A2697" i="6"/>
  <c r="A2698" i="6"/>
  <c r="A2699" i="6"/>
  <c r="A2700" i="6"/>
  <c r="A2701" i="6"/>
  <c r="A2702" i="6"/>
  <c r="A2703" i="6"/>
  <c r="A2704" i="6"/>
  <c r="A2705" i="6"/>
  <c r="A2706" i="6"/>
  <c r="A2707" i="6"/>
  <c r="B2707" i="6" s="1"/>
  <c r="A2708" i="6"/>
  <c r="A2709" i="6"/>
  <c r="A2710" i="6"/>
  <c r="A2711" i="6"/>
  <c r="A2712" i="6"/>
  <c r="A2713" i="6"/>
  <c r="A2714" i="6"/>
  <c r="A2715" i="6"/>
  <c r="A2716" i="6"/>
  <c r="A2717" i="6"/>
  <c r="B2717" i="6" s="1"/>
  <c r="A2718" i="6"/>
  <c r="A2719" i="6"/>
  <c r="B2719" i="6" s="1"/>
  <c r="A2720" i="6"/>
  <c r="A2721" i="6"/>
  <c r="A2722" i="6"/>
  <c r="A2723" i="6"/>
  <c r="A2724" i="6"/>
  <c r="A2725" i="6"/>
  <c r="A2726" i="6"/>
  <c r="A2727" i="6"/>
  <c r="A2728" i="6"/>
  <c r="A2729" i="6"/>
  <c r="A2730" i="6"/>
  <c r="A2731" i="6"/>
  <c r="B2731" i="6" s="1"/>
  <c r="A2732" i="6"/>
  <c r="A2733" i="6"/>
  <c r="A2734" i="6"/>
  <c r="A2735" i="6"/>
  <c r="A2736" i="6"/>
  <c r="A2737" i="6"/>
  <c r="A2738" i="6"/>
  <c r="A2739" i="6"/>
  <c r="A2740" i="6"/>
  <c r="A2741" i="6"/>
  <c r="A2742" i="6"/>
  <c r="A2743" i="6"/>
  <c r="B2743" i="6" s="1"/>
  <c r="A2744" i="6"/>
  <c r="A2745" i="6"/>
  <c r="A2746" i="6"/>
  <c r="A2747" i="6"/>
  <c r="A2748" i="6"/>
  <c r="A2749" i="6"/>
  <c r="A2750" i="6"/>
  <c r="A2751" i="6"/>
  <c r="A2752" i="6"/>
  <c r="A2753" i="6"/>
  <c r="A2754" i="6"/>
  <c r="A2755" i="6"/>
  <c r="B2755" i="6" s="1"/>
  <c r="A2756" i="6"/>
  <c r="A2757" i="6"/>
  <c r="A2758" i="6"/>
  <c r="A2759" i="6"/>
  <c r="A2760" i="6"/>
  <c r="A2761" i="6"/>
  <c r="A2762" i="6"/>
  <c r="A2763" i="6"/>
  <c r="A2764" i="6"/>
  <c r="A2765" i="6"/>
  <c r="B2765" i="6" s="1"/>
  <c r="A2766" i="6"/>
  <c r="B2766" i="6" s="1"/>
  <c r="A2767" i="6"/>
  <c r="B2767" i="6" s="1"/>
  <c r="A2768" i="6"/>
  <c r="A2769" i="6"/>
  <c r="A2770" i="6"/>
  <c r="A2771" i="6"/>
  <c r="A2772" i="6"/>
  <c r="A2773" i="6"/>
  <c r="A2774" i="6"/>
  <c r="A2775" i="6"/>
  <c r="A2776" i="6"/>
  <c r="A2777" i="6"/>
  <c r="A2778" i="6"/>
  <c r="A2779" i="6"/>
  <c r="B2779" i="6" s="1"/>
  <c r="A2780" i="6"/>
  <c r="A2781" i="6"/>
  <c r="A2782" i="6"/>
  <c r="A2783" i="6"/>
  <c r="A2784" i="6"/>
  <c r="A2785" i="6"/>
  <c r="A2786" i="6"/>
  <c r="A2787" i="6"/>
  <c r="A2788" i="6"/>
  <c r="A2789" i="6"/>
  <c r="A2790" i="6"/>
  <c r="A2791" i="6"/>
  <c r="B2791" i="6" s="1"/>
  <c r="A2792" i="6"/>
  <c r="A2793" i="6"/>
  <c r="A2794" i="6"/>
  <c r="A2795" i="6"/>
  <c r="A2796" i="6"/>
  <c r="A2797" i="6"/>
  <c r="A2798" i="6"/>
  <c r="A2799" i="6"/>
  <c r="A2800" i="6"/>
  <c r="A2801" i="6"/>
  <c r="A2802" i="6"/>
  <c r="A2803" i="6"/>
  <c r="B2803" i="6" s="1"/>
  <c r="A2804" i="6"/>
  <c r="A2805" i="6"/>
  <c r="A2806" i="6"/>
  <c r="A2807" i="6"/>
  <c r="A2808" i="6"/>
  <c r="A2809" i="6"/>
  <c r="A2810" i="6"/>
  <c r="A2811" i="6"/>
  <c r="C2811" i="6" s="1"/>
  <c r="A2812" i="6"/>
  <c r="A2813" i="6"/>
  <c r="B2813" i="6" s="1"/>
  <c r="A2814" i="6"/>
  <c r="B2814" i="6" s="1"/>
  <c r="A2815" i="6"/>
  <c r="B2815" i="6" s="1"/>
  <c r="A2816" i="6"/>
  <c r="A2817" i="6"/>
  <c r="A2818" i="6"/>
  <c r="A2819" i="6"/>
  <c r="A2820" i="6"/>
  <c r="A2821" i="6"/>
  <c r="A2822" i="6"/>
  <c r="A2823" i="6"/>
  <c r="A2824" i="6"/>
  <c r="A2825" i="6"/>
  <c r="A2826" i="6"/>
  <c r="A2827" i="6"/>
  <c r="B2827" i="6" s="1"/>
  <c r="A2828" i="6"/>
  <c r="A2829" i="6"/>
  <c r="A2830" i="6"/>
  <c r="A2831" i="6"/>
  <c r="A2832" i="6"/>
  <c r="A2833" i="6"/>
  <c r="A2834" i="6"/>
  <c r="A2835" i="6"/>
  <c r="A2836" i="6"/>
  <c r="A2837" i="6"/>
  <c r="A2838" i="6"/>
  <c r="A2839" i="6"/>
  <c r="B2839" i="6" s="1"/>
  <c r="A2840" i="6"/>
  <c r="A2841" i="6"/>
  <c r="A2842" i="6"/>
  <c r="A2843" i="6"/>
  <c r="A2844" i="6"/>
  <c r="A2845" i="6"/>
  <c r="A2846" i="6"/>
  <c r="A2847" i="6"/>
  <c r="C2847" i="6" s="1"/>
  <c r="A2848" i="6"/>
  <c r="A2849" i="6"/>
  <c r="A2850" i="6"/>
  <c r="A2851" i="6"/>
  <c r="B2851" i="6" s="1"/>
  <c r="A2852" i="6"/>
  <c r="A2853" i="6"/>
  <c r="A2854" i="6"/>
  <c r="A2855" i="6"/>
  <c r="A2856" i="6"/>
  <c r="A2857" i="6"/>
  <c r="A2858" i="6"/>
  <c r="A2859" i="6"/>
  <c r="A2860" i="6"/>
  <c r="A2861" i="6"/>
  <c r="A2862" i="6"/>
  <c r="A2863" i="6"/>
  <c r="B2863" i="6" s="1"/>
  <c r="A2864" i="6"/>
  <c r="A2865" i="6"/>
  <c r="A2866" i="6"/>
  <c r="A2867" i="6"/>
  <c r="A2868" i="6"/>
  <c r="A2869" i="6"/>
  <c r="A2870" i="6"/>
  <c r="A2871" i="6"/>
  <c r="A2872" i="6"/>
  <c r="A2873" i="6"/>
  <c r="A2874" i="6"/>
  <c r="A2875" i="6"/>
  <c r="B2875" i="6" s="1"/>
  <c r="A2876" i="6"/>
  <c r="A2877" i="6"/>
  <c r="A2878" i="6"/>
  <c r="A2879" i="6"/>
  <c r="A2880" i="6"/>
  <c r="A2881" i="6"/>
  <c r="A2882" i="6"/>
  <c r="A2883" i="6"/>
  <c r="C2883" i="6" s="1"/>
  <c r="A2884" i="6"/>
  <c r="A2885" i="6"/>
  <c r="A2886" i="6"/>
  <c r="A2887" i="6"/>
  <c r="B2887" i="6" s="1"/>
  <c r="A2888" i="6"/>
  <c r="A2889" i="6"/>
  <c r="A2890" i="6"/>
  <c r="A2891" i="6"/>
  <c r="A2892" i="6"/>
  <c r="A2893" i="6"/>
  <c r="A2894" i="6"/>
  <c r="A2895" i="6"/>
  <c r="A2896" i="6"/>
  <c r="A2897" i="6"/>
  <c r="A2898" i="6"/>
  <c r="A2899" i="6"/>
  <c r="B2899" i="6" s="1"/>
  <c r="A2900" i="6"/>
  <c r="A2901" i="6"/>
  <c r="A2902" i="6"/>
  <c r="A2903" i="6"/>
  <c r="A2904" i="6"/>
  <c r="A2905" i="6"/>
  <c r="A2906" i="6"/>
  <c r="A2907" i="6"/>
  <c r="A2908" i="6"/>
  <c r="A2909" i="6"/>
  <c r="A2910" i="6"/>
  <c r="A2911" i="6"/>
  <c r="B2911" i="6" s="1"/>
  <c r="A2912" i="6"/>
  <c r="A2913" i="6"/>
  <c r="A2914" i="6"/>
  <c r="A2915" i="6"/>
  <c r="A2916" i="6"/>
  <c r="A2917" i="6"/>
  <c r="A2918" i="6"/>
  <c r="A2919" i="6"/>
  <c r="C2919" i="6" s="1"/>
  <c r="A2920" i="6"/>
  <c r="A2921" i="6"/>
  <c r="A2922" i="6"/>
  <c r="A2923" i="6"/>
  <c r="B2923" i="6" s="1"/>
  <c r="A2924" i="6"/>
  <c r="A2925" i="6"/>
  <c r="A2926" i="6"/>
  <c r="A2927" i="6"/>
  <c r="A2928" i="6"/>
  <c r="A2929" i="6"/>
  <c r="A2930" i="6"/>
  <c r="A2931" i="6"/>
  <c r="A2932" i="6"/>
  <c r="A2933" i="6"/>
  <c r="A2934" i="6"/>
  <c r="A2935" i="6"/>
  <c r="B2935" i="6" s="1"/>
  <c r="A2936" i="6"/>
  <c r="A2937" i="6"/>
  <c r="A2938" i="6"/>
  <c r="A2939" i="6"/>
  <c r="A2940" i="6"/>
  <c r="A2941" i="6"/>
  <c r="A2942" i="6"/>
  <c r="A2943" i="6"/>
  <c r="A2944" i="6"/>
  <c r="A2945" i="6"/>
  <c r="A2946" i="6"/>
  <c r="A2947" i="6"/>
  <c r="B2947" i="6" s="1"/>
  <c r="A2948" i="6"/>
  <c r="A2949" i="6"/>
  <c r="A2950" i="6"/>
  <c r="A2951" i="6"/>
  <c r="A2952" i="6"/>
  <c r="A2953" i="6"/>
  <c r="A2954" i="6"/>
  <c r="A2955" i="6"/>
  <c r="A2956" i="6"/>
  <c r="A2957" i="6"/>
  <c r="A2958" i="6"/>
  <c r="A2959" i="6"/>
  <c r="B2959" i="6" s="1"/>
  <c r="A2960" i="6"/>
  <c r="A2961" i="6"/>
  <c r="A2962" i="6"/>
  <c r="A2963" i="6"/>
  <c r="A2964" i="6"/>
  <c r="A2965" i="6"/>
  <c r="A2966" i="6"/>
  <c r="A2967" i="6"/>
  <c r="A2968" i="6"/>
  <c r="A2969" i="6"/>
  <c r="A2970" i="6"/>
  <c r="A2971" i="6"/>
  <c r="B2971" i="6" s="1"/>
  <c r="A2972" i="6"/>
  <c r="A2973" i="6"/>
  <c r="A2974" i="6"/>
  <c r="A2975" i="6"/>
  <c r="A2976" i="6"/>
  <c r="A2977" i="6"/>
  <c r="A2978" i="6"/>
  <c r="A2979" i="6"/>
  <c r="A2980" i="6"/>
  <c r="A2981" i="6"/>
  <c r="A2982" i="6"/>
  <c r="A2983" i="6"/>
  <c r="B2983" i="6" s="1"/>
  <c r="A2984" i="6"/>
  <c r="A2985" i="6"/>
  <c r="A2986" i="6"/>
  <c r="A2987" i="6"/>
  <c r="A2988" i="6"/>
  <c r="A2989" i="6"/>
  <c r="A2990" i="6"/>
  <c r="A2991" i="6"/>
  <c r="A2992" i="6"/>
  <c r="A2993" i="6"/>
  <c r="A2994" i="6"/>
  <c r="A2995" i="6"/>
  <c r="B2995" i="6" s="1"/>
  <c r="A2996" i="6"/>
  <c r="A2997" i="6"/>
  <c r="A2998" i="6"/>
  <c r="A2999" i="6"/>
  <c r="A3000" i="6"/>
  <c r="A3001" i="6"/>
  <c r="A3002" i="6"/>
  <c r="A3003" i="6"/>
  <c r="A3004" i="6"/>
  <c r="A3005" i="6"/>
  <c r="B3005" i="6" s="1"/>
  <c r="A3006" i="6"/>
  <c r="A3007" i="6"/>
  <c r="B3007" i="6" s="1"/>
  <c r="A3008" i="6"/>
  <c r="A3009" i="6"/>
  <c r="A3010" i="6"/>
  <c r="A3011" i="6"/>
  <c r="A3012" i="6"/>
  <c r="A3013" i="6"/>
  <c r="A3014" i="6"/>
  <c r="A3015" i="6"/>
  <c r="A3016" i="6"/>
  <c r="A3017" i="6"/>
  <c r="A3018" i="6"/>
  <c r="A3019" i="6"/>
  <c r="B3019" i="6" s="1"/>
  <c r="A3020" i="6"/>
  <c r="A3021" i="6"/>
  <c r="A3022" i="6"/>
  <c r="A3023" i="6"/>
  <c r="A3024" i="6"/>
  <c r="A3025" i="6"/>
  <c r="A3026" i="6"/>
  <c r="A3027" i="6"/>
  <c r="A3028" i="6"/>
  <c r="A3029" i="6"/>
  <c r="A3030" i="6"/>
  <c r="A3031" i="6"/>
  <c r="B3031" i="6" s="1"/>
  <c r="A3032" i="6"/>
  <c r="A3033" i="6"/>
  <c r="A3034" i="6"/>
  <c r="A3035" i="6"/>
  <c r="A3036" i="6"/>
  <c r="A3037" i="6"/>
  <c r="A3038" i="6"/>
  <c r="A3039" i="6"/>
  <c r="A3040" i="6"/>
  <c r="A3041" i="6"/>
  <c r="A3042" i="6"/>
  <c r="A3043" i="6"/>
  <c r="B3043" i="6" s="1"/>
  <c r="A3044" i="6"/>
  <c r="A3045" i="6"/>
  <c r="A3046" i="6"/>
  <c r="A3047" i="6"/>
  <c r="A3048" i="6"/>
  <c r="A3049" i="6"/>
  <c r="A3050" i="6"/>
  <c r="A3051" i="6"/>
  <c r="A3052" i="6"/>
  <c r="A3053" i="6"/>
  <c r="B3053" i="6" s="1"/>
  <c r="A3054" i="6"/>
  <c r="A3055" i="6"/>
  <c r="B3055" i="6" s="1"/>
  <c r="A3056" i="6"/>
  <c r="A3057" i="6"/>
  <c r="A3058" i="6"/>
  <c r="A3059" i="6"/>
  <c r="A3060" i="6"/>
  <c r="A3061" i="6"/>
  <c r="A3062" i="6"/>
  <c r="A3063" i="6"/>
  <c r="A3064" i="6"/>
  <c r="A3065" i="6"/>
  <c r="A3066" i="6"/>
  <c r="A3067" i="6"/>
  <c r="B3067" i="6" s="1"/>
  <c r="A3068" i="6"/>
  <c r="A3069" i="6"/>
  <c r="A3070" i="6"/>
  <c r="A3071" i="6"/>
  <c r="A3072" i="6"/>
  <c r="A3073" i="6"/>
  <c r="A3074" i="6"/>
  <c r="A3075" i="6"/>
  <c r="A3076" i="6"/>
  <c r="A3077" i="6"/>
  <c r="A3078" i="6"/>
  <c r="A3079" i="6"/>
  <c r="B3079" i="6" s="1"/>
  <c r="A3080" i="6"/>
  <c r="A3081" i="6"/>
  <c r="A3082" i="6"/>
  <c r="A3083" i="6"/>
  <c r="A3084" i="6"/>
  <c r="A3085" i="6"/>
  <c r="A3086" i="6"/>
  <c r="A3087" i="6"/>
  <c r="A3088" i="6"/>
  <c r="A3089" i="6"/>
  <c r="A3090" i="6"/>
  <c r="A3091" i="6"/>
  <c r="B3091" i="6" s="1"/>
  <c r="A3092" i="6"/>
  <c r="A3093" i="6"/>
  <c r="A3094" i="6"/>
  <c r="A3095" i="6"/>
  <c r="A3096" i="6"/>
  <c r="A3097" i="6"/>
  <c r="A3098" i="6"/>
  <c r="A3099" i="6"/>
  <c r="A3100" i="6"/>
  <c r="A3101" i="6"/>
  <c r="B3101" i="6" s="1"/>
  <c r="A3102" i="6"/>
  <c r="B3102" i="6" s="1"/>
  <c r="A3103" i="6"/>
  <c r="B3103" i="6" s="1"/>
  <c r="A3104" i="6"/>
  <c r="A3105" i="6"/>
  <c r="A3106" i="6"/>
  <c r="A3107" i="6"/>
  <c r="A3108" i="6"/>
  <c r="A3109" i="6"/>
  <c r="A3110" i="6"/>
  <c r="A3111" i="6"/>
  <c r="A3112" i="6"/>
  <c r="A3113" i="6"/>
  <c r="A3114" i="6"/>
  <c r="A3115" i="6"/>
  <c r="B3115" i="6" s="1"/>
  <c r="A3116" i="6"/>
  <c r="A3117" i="6"/>
  <c r="A3118" i="6"/>
  <c r="A3119" i="6"/>
  <c r="A3120" i="6"/>
  <c r="A3121" i="6"/>
  <c r="A3122" i="6"/>
  <c r="A3123" i="6"/>
  <c r="A3124" i="6"/>
  <c r="A3125" i="6"/>
  <c r="A3126" i="6"/>
  <c r="A3127" i="6"/>
  <c r="B3127" i="6" s="1"/>
  <c r="A3128" i="6"/>
  <c r="A3129" i="6"/>
  <c r="A3130" i="6"/>
  <c r="A3131" i="6"/>
  <c r="A3132" i="6"/>
  <c r="A3133" i="6"/>
  <c r="A3134" i="6"/>
  <c r="A3135" i="6"/>
  <c r="A3136" i="6"/>
  <c r="A3137" i="6"/>
  <c r="A3138" i="6"/>
  <c r="A3139" i="6"/>
  <c r="B3139" i="6" s="1"/>
  <c r="A3140" i="6"/>
  <c r="A3141" i="6"/>
  <c r="A3142" i="6"/>
  <c r="A3143" i="6"/>
  <c r="A3144" i="6"/>
  <c r="A3145" i="6"/>
  <c r="A3146" i="6"/>
  <c r="A3147" i="6"/>
  <c r="A3148" i="6"/>
  <c r="A3149" i="6"/>
  <c r="B3149" i="6" s="1"/>
  <c r="A3150" i="6"/>
  <c r="A3151" i="6"/>
  <c r="B3151" i="6" s="1"/>
  <c r="A3152" i="6"/>
  <c r="A3153" i="6"/>
  <c r="A3154" i="6"/>
  <c r="A3155" i="6"/>
  <c r="A3156" i="6"/>
  <c r="A3157" i="6"/>
  <c r="A3158" i="6"/>
  <c r="A3159" i="6"/>
  <c r="A3160" i="6"/>
  <c r="A3161" i="6"/>
  <c r="A3162" i="6"/>
  <c r="A3163" i="6"/>
  <c r="B3163" i="6" s="1"/>
  <c r="A3164" i="6"/>
  <c r="A3165" i="6"/>
  <c r="A3166" i="6"/>
  <c r="A3167" i="6"/>
  <c r="A3168" i="6"/>
  <c r="A3169" i="6"/>
  <c r="A3170" i="6"/>
  <c r="A3171" i="6"/>
  <c r="A3172" i="6"/>
  <c r="A3173" i="6"/>
  <c r="A3174" i="6"/>
  <c r="A3175" i="6"/>
  <c r="B3175" i="6" s="1"/>
  <c r="A3176" i="6"/>
  <c r="A3177" i="6"/>
  <c r="A3178" i="6"/>
  <c r="A3179" i="6"/>
  <c r="A3180" i="6"/>
  <c r="A3181" i="6"/>
  <c r="A3182" i="6"/>
  <c r="A3183" i="6"/>
  <c r="A3184" i="6"/>
  <c r="A3185" i="6"/>
  <c r="A3186" i="6"/>
  <c r="A3187" i="6"/>
  <c r="B3187" i="6" s="1"/>
  <c r="A3188" i="6"/>
  <c r="A3189" i="6"/>
  <c r="A3190" i="6"/>
  <c r="A3191" i="6"/>
  <c r="A3192" i="6"/>
  <c r="A3193" i="6"/>
  <c r="A3194" i="6"/>
  <c r="A3195" i="6"/>
  <c r="A3196" i="6"/>
  <c r="A3197" i="6"/>
  <c r="B3197" i="6" s="1"/>
  <c r="A3198" i="6"/>
  <c r="A3199" i="6"/>
  <c r="B3199" i="6" s="1"/>
  <c r="A3200" i="6"/>
  <c r="A3201" i="6"/>
  <c r="A3202" i="6"/>
  <c r="A3203" i="6"/>
  <c r="A3204" i="6"/>
  <c r="A3205" i="6"/>
  <c r="A3206" i="6"/>
  <c r="A3207" i="6"/>
  <c r="A3208" i="6"/>
  <c r="A3209" i="6"/>
  <c r="A3210" i="6"/>
  <c r="A3211" i="6"/>
  <c r="B3211" i="6" s="1"/>
  <c r="A3212" i="6"/>
  <c r="A3213" i="6"/>
  <c r="A3214" i="6"/>
  <c r="A3215" i="6"/>
  <c r="A3216" i="6"/>
  <c r="A3217" i="6"/>
  <c r="A3218" i="6"/>
  <c r="A3219" i="6"/>
  <c r="A3220" i="6"/>
  <c r="A3221" i="6"/>
  <c r="A3222" i="6"/>
  <c r="A3223" i="6"/>
  <c r="B3223" i="6" s="1"/>
  <c r="A3224" i="6"/>
  <c r="A3225" i="6"/>
  <c r="A3226" i="6"/>
  <c r="A3227" i="6"/>
  <c r="A3228" i="6"/>
  <c r="A3229" i="6"/>
  <c r="A3230" i="6"/>
  <c r="A3231" i="6"/>
  <c r="A3232" i="6"/>
  <c r="A3233" i="6"/>
  <c r="A3234" i="6"/>
  <c r="A3235" i="6"/>
  <c r="B3235" i="6" s="1"/>
  <c r="A3236" i="6"/>
  <c r="A3237" i="6"/>
  <c r="A3238" i="6"/>
  <c r="A3239" i="6"/>
  <c r="C3239" i="6" s="1"/>
  <c r="A3240" i="6"/>
  <c r="A3241" i="6"/>
  <c r="A3242" i="6"/>
  <c r="A3243" i="6"/>
  <c r="A3244" i="6"/>
  <c r="A3245" i="6"/>
  <c r="B3245" i="6" s="1"/>
  <c r="A3246" i="6"/>
  <c r="B3246" i="6" s="1"/>
  <c r="A3247" i="6"/>
  <c r="B3247" i="6" s="1"/>
  <c r="A3248" i="6"/>
  <c r="A3249" i="6"/>
  <c r="A3250" i="6"/>
  <c r="A3251" i="6"/>
  <c r="A3252" i="6"/>
  <c r="A3253" i="6"/>
  <c r="A3254" i="6"/>
  <c r="A3255" i="6"/>
  <c r="A3256" i="6"/>
  <c r="A3257" i="6"/>
  <c r="A3258" i="6"/>
  <c r="A3259" i="6"/>
  <c r="B3259" i="6" s="1"/>
  <c r="A3260" i="6"/>
  <c r="A3261" i="6"/>
  <c r="A3262" i="6"/>
  <c r="A3263" i="6"/>
  <c r="C3263" i="6" s="1"/>
  <c r="A3264" i="6"/>
  <c r="A3265" i="6"/>
  <c r="A3266" i="6"/>
  <c r="A3267" i="6"/>
  <c r="A3268" i="6"/>
  <c r="A3269" i="6"/>
  <c r="A3270" i="6"/>
  <c r="A3271" i="6"/>
  <c r="B3271" i="6" s="1"/>
  <c r="A3272" i="6"/>
  <c r="A3273" i="6"/>
  <c r="A3274" i="6"/>
  <c r="A3275" i="6"/>
  <c r="A3276" i="6"/>
  <c r="A3277" i="6"/>
  <c r="A3278" i="6"/>
  <c r="A3279" i="6"/>
  <c r="A3280" i="6"/>
  <c r="A3281" i="6"/>
  <c r="A3282" i="6"/>
  <c r="A3283" i="6"/>
  <c r="B3283" i="6" s="1"/>
  <c r="A3284" i="6"/>
  <c r="A3285" i="6"/>
  <c r="A3286" i="6"/>
  <c r="A3287" i="6"/>
  <c r="C3287" i="6" s="1"/>
  <c r="A3288" i="6"/>
  <c r="A3289" i="6"/>
  <c r="A3290" i="6"/>
  <c r="A3291" i="6"/>
  <c r="A3292" i="6"/>
  <c r="A3293" i="6"/>
  <c r="A3294" i="6"/>
  <c r="A3295" i="6"/>
  <c r="B3295" i="6" s="1"/>
  <c r="A3296" i="6"/>
  <c r="A3297" i="6"/>
  <c r="A3298" i="6"/>
  <c r="A3299" i="6"/>
  <c r="A3300" i="6"/>
  <c r="A3301" i="6"/>
  <c r="A3302" i="6"/>
  <c r="A3303" i="6"/>
  <c r="A3304" i="6"/>
  <c r="A3305" i="6"/>
  <c r="A3306" i="6"/>
  <c r="A3307" i="6"/>
  <c r="B3307" i="6" s="1"/>
  <c r="A3308" i="6"/>
  <c r="A3309" i="6"/>
  <c r="A3310" i="6"/>
  <c r="A3311" i="6"/>
  <c r="C3311" i="6" s="1"/>
  <c r="A3312" i="6"/>
  <c r="A3313" i="6"/>
  <c r="A3314" i="6"/>
  <c r="A3315" i="6"/>
  <c r="A3316" i="6"/>
  <c r="A3317" i="6"/>
  <c r="A3318" i="6"/>
  <c r="A3319" i="6"/>
  <c r="B3319" i="6" s="1"/>
  <c r="A3320" i="6"/>
  <c r="A3321" i="6"/>
  <c r="A3322" i="6"/>
  <c r="A3323" i="6"/>
  <c r="A3324" i="6"/>
  <c r="A3325" i="6"/>
  <c r="A3326" i="6"/>
  <c r="A3327" i="6"/>
  <c r="A3328" i="6"/>
  <c r="A3329" i="6"/>
  <c r="A3330" i="6"/>
  <c r="A3331" i="6"/>
  <c r="B3331" i="6" s="1"/>
  <c r="A3332" i="6"/>
  <c r="A3333" i="6"/>
  <c r="A3334" i="6"/>
  <c r="A3335" i="6"/>
  <c r="A3336" i="6"/>
  <c r="A3337" i="6"/>
  <c r="A3338" i="6"/>
  <c r="A3339" i="6"/>
  <c r="A3340" i="6"/>
  <c r="A3341" i="6"/>
  <c r="B3341" i="6" s="1"/>
  <c r="A3342" i="6"/>
  <c r="A3343" i="6"/>
  <c r="B3343" i="6" s="1"/>
  <c r="A3344" i="6"/>
  <c r="A3345" i="6"/>
  <c r="A3346" i="6"/>
  <c r="A3347" i="6"/>
  <c r="A3348" i="6"/>
  <c r="A3349" i="6"/>
  <c r="A3350" i="6"/>
  <c r="A3351" i="6"/>
  <c r="A3352" i="6"/>
  <c r="A3353" i="6"/>
  <c r="A3354" i="6"/>
  <c r="A3355" i="6"/>
  <c r="B3355" i="6" s="1"/>
  <c r="A3356" i="6"/>
  <c r="A3357" i="6"/>
  <c r="A3358" i="6"/>
  <c r="A3359" i="6"/>
  <c r="A3360" i="6"/>
  <c r="A3361" i="6"/>
  <c r="A3362" i="6"/>
  <c r="A3363" i="6"/>
  <c r="A3364" i="6"/>
  <c r="A3365" i="6"/>
  <c r="A3366" i="6"/>
  <c r="A3367" i="6"/>
  <c r="B3367" i="6" s="1"/>
  <c r="A3368" i="6"/>
  <c r="A3369" i="6"/>
  <c r="A3370" i="6"/>
  <c r="A3371" i="6"/>
  <c r="A3372" i="6"/>
  <c r="A3373" i="6"/>
  <c r="A3374" i="6"/>
  <c r="A3375" i="6"/>
  <c r="A3376" i="6"/>
  <c r="A3377" i="6"/>
  <c r="A3378" i="6"/>
  <c r="A3379" i="6"/>
  <c r="B3379" i="6" s="1"/>
  <c r="A3380" i="6"/>
  <c r="A3381" i="6"/>
  <c r="A3382" i="6"/>
  <c r="A3383" i="6"/>
  <c r="A3384" i="6"/>
  <c r="A3385" i="6"/>
  <c r="A3386" i="6"/>
  <c r="A3387" i="6"/>
  <c r="A3388" i="6"/>
  <c r="A3389" i="6"/>
  <c r="B3389" i="6" s="1"/>
  <c r="A3390" i="6"/>
  <c r="A3391" i="6"/>
  <c r="B3391" i="6" s="1"/>
  <c r="A3392" i="6"/>
  <c r="A3393" i="6"/>
  <c r="A3394" i="6"/>
  <c r="A3395" i="6"/>
  <c r="A3396" i="6"/>
  <c r="A3397" i="6"/>
  <c r="A3398" i="6"/>
  <c r="A33" i="6"/>
  <c r="A34" i="6"/>
  <c r="A35" i="6"/>
  <c r="A36" i="6"/>
  <c r="A37" i="6"/>
  <c r="A38" i="6"/>
  <c r="A39" i="6"/>
  <c r="A40" i="6"/>
  <c r="A41" i="6"/>
  <c r="A42" i="6"/>
  <c r="A43" i="6"/>
  <c r="A44" i="6"/>
  <c r="A45" i="6"/>
  <c r="A46" i="6"/>
  <c r="A47" i="6"/>
  <c r="A48" i="6"/>
  <c r="A49" i="6"/>
  <c r="A50" i="6"/>
  <c r="A51" i="6"/>
  <c r="A52" i="6"/>
  <c r="A53" i="6"/>
  <c r="A54" i="6"/>
  <c r="B54" i="6" s="1"/>
  <c r="A55" i="6"/>
  <c r="B55" i="6" s="1"/>
  <c r="A56" i="6"/>
  <c r="B56" i="6" s="1"/>
  <c r="A57" i="6"/>
  <c r="A58" i="6"/>
  <c r="A59" i="6"/>
  <c r="A60" i="6"/>
  <c r="A61" i="6"/>
  <c r="A62" i="6"/>
  <c r="A63" i="6"/>
  <c r="A64" i="6"/>
  <c r="A65" i="6"/>
  <c r="B65" i="6" s="1"/>
  <c r="A66" i="6"/>
  <c r="B66" i="6" s="1"/>
  <c r="A67" i="6"/>
  <c r="A68" i="6"/>
  <c r="B68" i="6" s="1"/>
  <c r="A69" i="6"/>
  <c r="A70" i="6"/>
  <c r="A71" i="6"/>
  <c r="A72" i="6"/>
  <c r="A73" i="6"/>
  <c r="A74" i="6"/>
  <c r="A75" i="6"/>
  <c r="A76" i="6"/>
  <c r="A77" i="6"/>
  <c r="A78" i="6"/>
  <c r="A79" i="6"/>
  <c r="A80" i="6"/>
  <c r="A81" i="6"/>
  <c r="A82" i="6"/>
  <c r="A83" i="6"/>
  <c r="A84" i="6"/>
  <c r="A85" i="6"/>
  <c r="A86" i="6"/>
  <c r="A87" i="6"/>
  <c r="A88" i="6"/>
  <c r="A89" i="6"/>
  <c r="A90" i="6"/>
  <c r="B90" i="6" s="1"/>
  <c r="A91" i="6"/>
  <c r="B91" i="6" s="1"/>
  <c r="A92" i="6"/>
  <c r="B92" i="6" s="1"/>
  <c r="A93" i="6"/>
  <c r="A94" i="6"/>
  <c r="A95" i="6"/>
  <c r="A96" i="6"/>
  <c r="A97" i="6"/>
  <c r="A98" i="6"/>
  <c r="A99" i="6"/>
  <c r="A100" i="6"/>
  <c r="A101" i="6"/>
  <c r="B101" i="6" s="1"/>
  <c r="A102" i="6"/>
  <c r="B102" i="6" s="1"/>
  <c r="A103" i="6"/>
  <c r="A104" i="6"/>
  <c r="B104" i="6" s="1"/>
  <c r="A105" i="6"/>
  <c r="A106" i="6"/>
  <c r="A107" i="6"/>
  <c r="A108" i="6"/>
  <c r="A109" i="6"/>
  <c r="A110" i="6"/>
  <c r="A111" i="6"/>
  <c r="A112" i="6"/>
  <c r="A113" i="6"/>
  <c r="A114" i="6"/>
  <c r="A115" i="6"/>
  <c r="A116" i="6"/>
  <c r="A117" i="6"/>
  <c r="A118" i="6"/>
  <c r="A119" i="6"/>
  <c r="A120" i="6"/>
  <c r="A121" i="6"/>
  <c r="A122" i="6"/>
  <c r="A123" i="6"/>
  <c r="A124" i="6"/>
  <c r="A125" i="6"/>
  <c r="A126" i="6"/>
  <c r="B126" i="6" s="1"/>
  <c r="A127" i="6"/>
  <c r="B127" i="6" s="1"/>
  <c r="A128" i="6"/>
  <c r="B128" i="6" s="1"/>
  <c r="A129" i="6"/>
  <c r="A130" i="6"/>
  <c r="A131" i="6"/>
  <c r="A132" i="6"/>
  <c r="A133" i="6"/>
  <c r="A134" i="6"/>
  <c r="A135" i="6"/>
  <c r="A136" i="6"/>
  <c r="A137" i="6"/>
  <c r="B137" i="6" s="1"/>
  <c r="A138" i="6"/>
  <c r="B138" i="6" s="1"/>
  <c r="A139" i="6"/>
  <c r="A140" i="6"/>
  <c r="B140" i="6" s="1"/>
  <c r="A141" i="6"/>
  <c r="A142" i="6"/>
  <c r="A143" i="6"/>
  <c r="A144" i="6"/>
  <c r="A145" i="6"/>
  <c r="A146" i="6"/>
  <c r="A147" i="6"/>
  <c r="A148" i="6"/>
  <c r="A149" i="6"/>
  <c r="A150" i="6"/>
  <c r="A151" i="6"/>
  <c r="A152" i="6"/>
  <c r="A153" i="6"/>
  <c r="A154" i="6"/>
  <c r="A155" i="6"/>
  <c r="A156" i="6"/>
  <c r="A157" i="6"/>
  <c r="A158" i="6"/>
  <c r="A159" i="6"/>
  <c r="A160" i="6"/>
  <c r="A161" i="6"/>
  <c r="A162" i="6"/>
  <c r="B162" i="6" s="1"/>
  <c r="A163" i="6"/>
  <c r="B163" i="6" s="1"/>
  <c r="A164" i="6"/>
  <c r="B164" i="6" s="1"/>
  <c r="A165" i="6"/>
  <c r="A166" i="6"/>
  <c r="A167" i="6"/>
  <c r="A168" i="6"/>
  <c r="A169" i="6"/>
  <c r="A170" i="6"/>
  <c r="A171" i="6"/>
  <c r="A172" i="6"/>
  <c r="A173" i="6"/>
  <c r="B173" i="6" s="1"/>
  <c r="A174" i="6"/>
  <c r="B174" i="6" s="1"/>
  <c r="A175" i="6"/>
  <c r="B175" i="6" s="1"/>
  <c r="A176" i="6"/>
  <c r="B176" i="6" s="1"/>
  <c r="A177" i="6"/>
  <c r="A178" i="6"/>
  <c r="A179" i="6"/>
  <c r="A180" i="6"/>
  <c r="A181" i="6"/>
  <c r="A182" i="6"/>
  <c r="A183" i="6"/>
  <c r="A184" i="6"/>
  <c r="A185" i="6"/>
  <c r="A186" i="6"/>
  <c r="A187" i="6"/>
  <c r="A188" i="6"/>
  <c r="A189" i="6"/>
  <c r="A190" i="6"/>
  <c r="A191" i="6"/>
  <c r="A192" i="6"/>
  <c r="A193" i="6"/>
  <c r="A194" i="6"/>
  <c r="A195" i="6"/>
  <c r="A196" i="6"/>
  <c r="A197" i="6"/>
  <c r="A198" i="6"/>
  <c r="B198" i="6" s="1"/>
  <c r="A199" i="6"/>
  <c r="B199" i="6" s="1"/>
  <c r="A200" i="6"/>
  <c r="B200" i="6" s="1"/>
  <c r="A201" i="6"/>
  <c r="A202" i="6"/>
  <c r="A203" i="6"/>
  <c r="A204" i="6"/>
  <c r="A205" i="6"/>
  <c r="A206" i="6"/>
  <c r="A207" i="6"/>
  <c r="A208" i="6"/>
  <c r="A209" i="6"/>
  <c r="B209" i="6" s="1"/>
  <c r="A210" i="6"/>
  <c r="B210" i="6" s="1"/>
  <c r="A211" i="6"/>
  <c r="B211" i="6" s="1"/>
  <c r="A212" i="6"/>
  <c r="B212" i="6" s="1"/>
  <c r="A213" i="6"/>
  <c r="A214" i="6"/>
  <c r="A215" i="6"/>
  <c r="A216" i="6"/>
  <c r="A217" i="6"/>
  <c r="A218" i="6"/>
  <c r="A219" i="6"/>
  <c r="A220" i="6"/>
  <c r="A221" i="6"/>
  <c r="A222" i="6"/>
  <c r="A223" i="6"/>
  <c r="A224" i="6"/>
  <c r="A225" i="6"/>
  <c r="A226" i="6"/>
  <c r="A227" i="6"/>
  <c r="A228" i="6"/>
  <c r="A229" i="6"/>
  <c r="A230" i="6"/>
  <c r="A231" i="6"/>
  <c r="A232" i="6"/>
  <c r="A233" i="6"/>
  <c r="A234" i="6"/>
  <c r="B234" i="6" s="1"/>
  <c r="A235" i="6"/>
  <c r="B235" i="6" s="1"/>
  <c r="A236" i="6"/>
  <c r="B236" i="6" s="1"/>
  <c r="A237" i="6"/>
  <c r="A238" i="6"/>
  <c r="A239" i="6"/>
  <c r="A240" i="6"/>
  <c r="A241" i="6"/>
  <c r="A242" i="6"/>
  <c r="A243" i="6"/>
  <c r="A244" i="6"/>
  <c r="A245" i="6"/>
  <c r="B245" i="6" s="1"/>
  <c r="A246" i="6"/>
  <c r="B246" i="6" s="1"/>
  <c r="A247" i="6"/>
  <c r="A248" i="6"/>
  <c r="B248" i="6" s="1"/>
  <c r="A249" i="6"/>
  <c r="A250" i="6"/>
  <c r="A251" i="6"/>
  <c r="A252" i="6"/>
  <c r="A253" i="6"/>
  <c r="A254" i="6"/>
  <c r="A255" i="6"/>
  <c r="A256" i="6"/>
  <c r="A257" i="6"/>
  <c r="A258" i="6"/>
  <c r="A259" i="6"/>
  <c r="A260" i="6"/>
  <c r="A261" i="6"/>
  <c r="A262" i="6"/>
  <c r="A263" i="6"/>
  <c r="A264" i="6"/>
  <c r="A265" i="6"/>
  <c r="A266" i="6"/>
  <c r="A267" i="6"/>
  <c r="A268" i="6"/>
  <c r="A269" i="6"/>
  <c r="A270" i="6"/>
  <c r="B270" i="6" s="1"/>
  <c r="A271" i="6"/>
  <c r="B271" i="6" s="1"/>
  <c r="A272" i="6"/>
  <c r="B272" i="6" s="1"/>
  <c r="A273" i="6"/>
  <c r="A274" i="6"/>
  <c r="A275" i="6"/>
  <c r="A276" i="6"/>
  <c r="A277" i="6"/>
  <c r="A278" i="6"/>
  <c r="A279" i="6"/>
  <c r="A280" i="6"/>
  <c r="A281" i="6"/>
  <c r="B281" i="6" s="1"/>
  <c r="A282" i="6"/>
  <c r="B282" i="6" s="1"/>
  <c r="A283" i="6"/>
  <c r="B283" i="6" s="1"/>
  <c r="A284" i="6"/>
  <c r="B284" i="6" s="1"/>
  <c r="A285" i="6"/>
  <c r="A286" i="6"/>
  <c r="A287" i="6"/>
  <c r="A288" i="6"/>
  <c r="A289" i="6"/>
  <c r="A290" i="6"/>
  <c r="A291" i="6"/>
  <c r="A292" i="6"/>
  <c r="A293" i="6"/>
  <c r="A294" i="6"/>
  <c r="A295" i="6"/>
  <c r="A296" i="6"/>
  <c r="A297" i="6"/>
  <c r="A298" i="6"/>
  <c r="A299" i="6"/>
  <c r="A300" i="6"/>
  <c r="A301" i="6"/>
  <c r="A302" i="6"/>
  <c r="C302" i="6" s="1"/>
  <c r="A303" i="6"/>
  <c r="A304" i="6"/>
  <c r="A305" i="6"/>
  <c r="A306" i="6"/>
  <c r="B306" i="6" s="1"/>
  <c r="A307" i="6"/>
  <c r="B307" i="6" s="1"/>
  <c r="A308" i="6"/>
  <c r="B308" i="6" s="1"/>
  <c r="A309" i="6"/>
  <c r="A310" i="6"/>
  <c r="A311" i="6"/>
  <c r="A312" i="6"/>
  <c r="A313" i="6"/>
  <c r="A314" i="6"/>
  <c r="A315" i="6"/>
  <c r="A316" i="6"/>
  <c r="A317" i="6"/>
  <c r="B317" i="6" s="1"/>
  <c r="A318" i="6"/>
  <c r="B318" i="6" s="1"/>
  <c r="A319" i="6"/>
  <c r="A320" i="6"/>
  <c r="B320" i="6" s="1"/>
  <c r="A321" i="6"/>
  <c r="A322" i="6"/>
  <c r="A323" i="6"/>
  <c r="A324" i="6"/>
  <c r="A325" i="6"/>
  <c r="A326" i="6"/>
  <c r="A327" i="6"/>
  <c r="A328" i="6"/>
  <c r="A329" i="6"/>
  <c r="A330" i="6"/>
  <c r="A331" i="6"/>
  <c r="B331" i="6" s="1"/>
  <c r="A332" i="6"/>
  <c r="A333" i="6"/>
  <c r="A334" i="6"/>
  <c r="A335" i="6"/>
  <c r="A336" i="6"/>
  <c r="A337" i="6"/>
  <c r="A338" i="6"/>
  <c r="A339" i="6"/>
  <c r="A340" i="6"/>
  <c r="A341" i="6"/>
  <c r="A342" i="6"/>
  <c r="B342" i="6" s="1"/>
  <c r="A343" i="6"/>
  <c r="A344" i="6"/>
  <c r="B344" i="6" s="1"/>
  <c r="A345" i="6"/>
  <c r="A346" i="6"/>
  <c r="A347" i="6"/>
  <c r="A348" i="6"/>
  <c r="A349" i="6"/>
  <c r="A350" i="6"/>
  <c r="A351" i="6"/>
  <c r="A352" i="6"/>
  <c r="A353" i="6"/>
  <c r="B353" i="6" s="1"/>
  <c r="A354" i="6"/>
  <c r="B354" i="6" s="1"/>
  <c r="A355" i="6"/>
  <c r="A356" i="6"/>
  <c r="B356" i="6" s="1"/>
  <c r="A357" i="6"/>
  <c r="A358" i="6"/>
  <c r="A359" i="6"/>
  <c r="A360" i="6"/>
  <c r="A361" i="6"/>
  <c r="A362" i="6"/>
  <c r="A363" i="6"/>
  <c r="A364" i="6"/>
  <c r="A365" i="6"/>
  <c r="A366" i="6"/>
  <c r="B366" i="6" s="1"/>
  <c r="A367" i="6"/>
  <c r="A368" i="6"/>
  <c r="A369" i="6"/>
  <c r="A370" i="6"/>
  <c r="A371" i="6"/>
  <c r="A372" i="6"/>
  <c r="A373" i="6"/>
  <c r="A374" i="6"/>
  <c r="C374" i="6" s="1"/>
  <c r="A375" i="6"/>
  <c r="A376" i="6"/>
  <c r="A377" i="6"/>
  <c r="A378" i="6"/>
  <c r="B378" i="6" s="1"/>
  <c r="A379" i="6"/>
  <c r="B379" i="6" s="1"/>
  <c r="A380" i="6"/>
  <c r="B380" i="6" s="1"/>
  <c r="A381" i="6"/>
  <c r="A382" i="6"/>
  <c r="A383" i="6"/>
  <c r="A384" i="6"/>
  <c r="A385" i="6"/>
  <c r="A386" i="6"/>
  <c r="A387" i="6"/>
  <c r="A388" i="6"/>
  <c r="A389" i="6"/>
  <c r="B389" i="6" s="1"/>
  <c r="A390" i="6"/>
  <c r="B390" i="6" s="1"/>
  <c r="A391" i="6"/>
  <c r="B391" i="6" s="1"/>
  <c r="A392" i="6"/>
  <c r="B392" i="6" s="1"/>
  <c r="A393" i="6"/>
  <c r="A394" i="6"/>
  <c r="A395" i="6"/>
  <c r="A396" i="6"/>
  <c r="A397" i="6"/>
  <c r="A398" i="6"/>
  <c r="A399" i="6"/>
  <c r="A400" i="6"/>
  <c r="A401" i="6"/>
  <c r="A402" i="6"/>
  <c r="A403" i="6"/>
  <c r="B403" i="6" s="1"/>
  <c r="A404" i="6"/>
  <c r="A405" i="6"/>
  <c r="A406" i="6"/>
  <c r="A407" i="6"/>
  <c r="A408" i="6"/>
  <c r="A409" i="6"/>
  <c r="A410" i="6"/>
  <c r="A411" i="6"/>
  <c r="A412" i="6"/>
  <c r="A413" i="6"/>
  <c r="A414" i="6"/>
  <c r="B414" i="6" s="1"/>
  <c r="A415" i="6"/>
  <c r="B415" i="6" s="1"/>
  <c r="A416" i="6"/>
  <c r="B416" i="6" s="1"/>
  <c r="A417" i="6"/>
  <c r="A418" i="6"/>
  <c r="A419" i="6"/>
  <c r="A420" i="6"/>
  <c r="A421" i="6"/>
  <c r="A422" i="6"/>
  <c r="A423" i="6"/>
  <c r="A424" i="6"/>
  <c r="A425" i="6"/>
  <c r="B425" i="6" s="1"/>
  <c r="A426" i="6"/>
  <c r="B426" i="6" s="1"/>
  <c r="A427" i="6"/>
  <c r="A428" i="6"/>
  <c r="B428" i="6" s="1"/>
  <c r="A429" i="6"/>
  <c r="A430" i="6"/>
  <c r="A431" i="6"/>
  <c r="A432" i="6"/>
  <c r="A433" i="6"/>
  <c r="A434" i="6"/>
  <c r="A435" i="6"/>
  <c r="A436" i="6"/>
  <c r="A437" i="6"/>
  <c r="A438" i="6"/>
  <c r="A439" i="6"/>
  <c r="A440" i="6"/>
  <c r="A441" i="6"/>
  <c r="A442" i="6"/>
  <c r="A443" i="6"/>
  <c r="A444" i="6"/>
  <c r="A445" i="6"/>
  <c r="A446" i="6"/>
  <c r="C446" i="6" s="1"/>
  <c r="A447" i="6"/>
  <c r="A448" i="6"/>
  <c r="A449" i="6"/>
  <c r="A450" i="6"/>
  <c r="B450" i="6" s="1"/>
  <c r="A451" i="6"/>
  <c r="B451" i="6" s="1"/>
  <c r="A452" i="6"/>
  <c r="B452" i="6" s="1"/>
  <c r="A453" i="6"/>
  <c r="A454" i="6"/>
  <c r="A455" i="6"/>
  <c r="A456" i="6"/>
  <c r="A457" i="6"/>
  <c r="A458" i="6"/>
  <c r="A459" i="6"/>
  <c r="A460" i="6"/>
  <c r="A461" i="6"/>
  <c r="B461" i="6" s="1"/>
  <c r="A462" i="6"/>
  <c r="B462" i="6" s="1"/>
  <c r="A463" i="6"/>
  <c r="B463" i="6" s="1"/>
  <c r="A464" i="6"/>
  <c r="B464" i="6" s="1"/>
  <c r="A465" i="6"/>
  <c r="A466" i="6"/>
  <c r="A467" i="6"/>
  <c r="A468" i="6"/>
  <c r="A469" i="6"/>
  <c r="A470" i="6"/>
  <c r="A471" i="6"/>
  <c r="A472" i="6"/>
  <c r="A473" i="6"/>
  <c r="A474" i="6"/>
  <c r="A475" i="6"/>
  <c r="A476" i="6"/>
  <c r="A477" i="6"/>
  <c r="A478" i="6"/>
  <c r="A479" i="6"/>
  <c r="A480" i="6"/>
  <c r="A481" i="6"/>
  <c r="A482" i="6"/>
  <c r="A483" i="6"/>
  <c r="A484" i="6"/>
  <c r="A485" i="6"/>
  <c r="A486" i="6"/>
  <c r="B486" i="6" s="1"/>
  <c r="A487" i="6"/>
  <c r="B487" i="6" s="1"/>
  <c r="A488" i="6"/>
  <c r="B488" i="6" s="1"/>
  <c r="A489" i="6"/>
  <c r="A490" i="6"/>
  <c r="A491" i="6"/>
  <c r="A492" i="6"/>
  <c r="A493" i="6"/>
  <c r="A494" i="6"/>
  <c r="A495" i="6"/>
  <c r="A496" i="6"/>
  <c r="A497" i="6"/>
  <c r="B497" i="6" s="1"/>
  <c r="A498" i="6"/>
  <c r="B498" i="6" s="1"/>
  <c r="A499" i="6"/>
  <c r="A500" i="6"/>
  <c r="B500" i="6" s="1"/>
  <c r="A501" i="6"/>
  <c r="A502" i="6"/>
  <c r="A503" i="6"/>
  <c r="A504" i="6"/>
  <c r="A505" i="6"/>
  <c r="A506" i="6"/>
  <c r="A507" i="6"/>
  <c r="A508" i="6"/>
  <c r="A509" i="6"/>
  <c r="A510" i="6"/>
  <c r="A511" i="6"/>
  <c r="A512" i="6"/>
  <c r="A513" i="6"/>
  <c r="A514" i="6"/>
  <c r="A515" i="6"/>
  <c r="A516" i="6"/>
  <c r="A517" i="6"/>
  <c r="A518" i="6"/>
  <c r="A519" i="6"/>
  <c r="A520" i="6"/>
  <c r="A521" i="6"/>
  <c r="A522" i="6"/>
  <c r="B522" i="6" s="1"/>
  <c r="A523" i="6"/>
  <c r="A524" i="6"/>
  <c r="B524" i="6" s="1"/>
  <c r="A525" i="6"/>
  <c r="A526" i="6"/>
  <c r="A527" i="6"/>
  <c r="A528" i="6"/>
  <c r="A529" i="6"/>
  <c r="A530" i="6"/>
  <c r="A531" i="6"/>
  <c r="A532" i="6"/>
  <c r="A533" i="6"/>
  <c r="B533" i="6" s="1"/>
  <c r="A534" i="6"/>
  <c r="B534" i="6" s="1"/>
  <c r="A535" i="6"/>
  <c r="B535" i="6" s="1"/>
  <c r="A536" i="6"/>
  <c r="B536" i="6" s="1"/>
  <c r="A537" i="6"/>
  <c r="A538" i="6"/>
  <c r="A539" i="6"/>
  <c r="A540" i="6"/>
  <c r="A541" i="6"/>
  <c r="A542" i="6"/>
  <c r="A543" i="6"/>
  <c r="A544" i="6"/>
  <c r="A545" i="6"/>
  <c r="A546" i="6"/>
  <c r="A547" i="6"/>
  <c r="B547" i="6" s="1"/>
  <c r="A548" i="6"/>
  <c r="A549" i="6"/>
  <c r="A550" i="6"/>
  <c r="A551" i="6"/>
  <c r="A552" i="6"/>
  <c r="A553" i="6"/>
  <c r="A554" i="6"/>
  <c r="A555" i="6"/>
  <c r="A556" i="6"/>
  <c r="A557" i="6"/>
  <c r="A558" i="6"/>
  <c r="B558" i="6" s="1"/>
  <c r="A559" i="6"/>
  <c r="B559" i="6" s="1"/>
  <c r="A560" i="6"/>
  <c r="B560" i="6" s="1"/>
  <c r="A561" i="6"/>
  <c r="A562" i="6"/>
  <c r="A563" i="6"/>
  <c r="A564" i="6"/>
  <c r="A565" i="6"/>
  <c r="A566" i="6"/>
  <c r="A567" i="6"/>
  <c r="A568" i="6"/>
  <c r="A569" i="6"/>
  <c r="B569" i="6" s="1"/>
  <c r="A570" i="6"/>
  <c r="B570" i="6" s="1"/>
  <c r="A571" i="6"/>
  <c r="A572" i="6"/>
  <c r="B572" i="6" s="1"/>
  <c r="A573" i="6"/>
  <c r="A574" i="6"/>
  <c r="A575" i="6"/>
  <c r="A576" i="6"/>
  <c r="A577" i="6"/>
  <c r="A578" i="6"/>
  <c r="A579" i="6"/>
  <c r="A580" i="6"/>
  <c r="A581" i="6"/>
  <c r="A582" i="6"/>
  <c r="A583" i="6"/>
  <c r="B583" i="6" s="1"/>
  <c r="A584" i="6"/>
  <c r="A585" i="6"/>
  <c r="A586" i="6"/>
  <c r="A587" i="6"/>
  <c r="A588" i="6"/>
  <c r="A589" i="6"/>
  <c r="A590" i="6"/>
  <c r="C590" i="6" s="1"/>
  <c r="A591" i="6"/>
  <c r="A592" i="6"/>
  <c r="A593" i="6"/>
  <c r="A594" i="6"/>
  <c r="B594" i="6" s="1"/>
  <c r="A595" i="6"/>
  <c r="B595" i="6" s="1"/>
  <c r="A596" i="6"/>
  <c r="B596" i="6" s="1"/>
  <c r="A597" i="6"/>
  <c r="A598" i="6"/>
  <c r="A599" i="6"/>
  <c r="A600" i="6"/>
  <c r="A601" i="6"/>
  <c r="A602" i="6"/>
  <c r="A603" i="6"/>
  <c r="A604" i="6"/>
  <c r="A605" i="6"/>
  <c r="B605" i="6" s="1"/>
  <c r="A606" i="6"/>
  <c r="B606" i="6" s="1"/>
  <c r="A607" i="6"/>
  <c r="A608" i="6"/>
  <c r="B608" i="6" s="1"/>
  <c r="A609" i="6"/>
  <c r="A610" i="6"/>
  <c r="A611" i="6"/>
  <c r="A612" i="6"/>
  <c r="A613" i="6"/>
  <c r="A614" i="6"/>
  <c r="A615" i="6"/>
  <c r="A616" i="6"/>
  <c r="A617" i="6"/>
  <c r="A618" i="6"/>
  <c r="A619" i="6"/>
  <c r="A620" i="6"/>
  <c r="A621" i="6"/>
  <c r="A622" i="6"/>
  <c r="A623" i="6"/>
  <c r="A624" i="6"/>
  <c r="A625" i="6"/>
  <c r="A626" i="6"/>
  <c r="A627" i="6"/>
  <c r="A628" i="6"/>
  <c r="A629" i="6"/>
  <c r="A630" i="6"/>
  <c r="B630" i="6" s="1"/>
  <c r="A631" i="6"/>
  <c r="B631" i="6" s="1"/>
  <c r="A632" i="6"/>
  <c r="B632" i="6" s="1"/>
  <c r="A633" i="6"/>
  <c r="A634" i="6"/>
  <c r="A635" i="6"/>
  <c r="A636" i="6"/>
  <c r="A637" i="6"/>
  <c r="A638" i="6"/>
  <c r="A639" i="6"/>
  <c r="A640" i="6"/>
  <c r="A641" i="6"/>
  <c r="B641" i="6" s="1"/>
  <c r="A642" i="6"/>
  <c r="B642" i="6" s="1"/>
  <c r="A643" i="6"/>
  <c r="A644" i="6"/>
  <c r="B644" i="6" s="1"/>
  <c r="A645" i="6"/>
  <c r="A646" i="6"/>
  <c r="A647" i="6"/>
  <c r="A648" i="6"/>
  <c r="A649" i="6"/>
  <c r="A650" i="6"/>
  <c r="A651" i="6"/>
  <c r="A652" i="6"/>
  <c r="A653" i="6"/>
  <c r="A654" i="6"/>
  <c r="A655" i="6"/>
  <c r="A656" i="6"/>
  <c r="A657" i="6"/>
  <c r="A658" i="6"/>
  <c r="A659" i="6"/>
  <c r="A660" i="6"/>
  <c r="A661" i="6"/>
  <c r="A662" i="6"/>
  <c r="C662" i="6" s="1"/>
  <c r="A663" i="6"/>
  <c r="A664" i="6"/>
  <c r="A665" i="6"/>
  <c r="A666" i="6"/>
  <c r="B666" i="6" s="1"/>
  <c r="A667" i="6"/>
  <c r="B667" i="6" s="1"/>
  <c r="A668" i="6"/>
  <c r="B668" i="6" s="1"/>
  <c r="A669" i="6"/>
  <c r="A670" i="6"/>
  <c r="A671" i="6"/>
  <c r="A672" i="6"/>
  <c r="A673" i="6"/>
  <c r="A674" i="6"/>
  <c r="A675" i="6"/>
  <c r="A676" i="6"/>
  <c r="A677" i="6"/>
  <c r="B677" i="6" s="1"/>
  <c r="A678" i="6"/>
  <c r="B678" i="6" s="1"/>
  <c r="A679" i="6"/>
  <c r="B679" i="6" s="1"/>
  <c r="A680" i="6"/>
  <c r="B680" i="6" s="1"/>
  <c r="A681" i="6"/>
  <c r="A682" i="6"/>
  <c r="A683" i="6"/>
  <c r="A684" i="6"/>
  <c r="A685" i="6"/>
  <c r="A686" i="6"/>
  <c r="A687" i="6"/>
  <c r="A688" i="6"/>
  <c r="A689" i="6"/>
  <c r="A690" i="6"/>
  <c r="A691" i="6"/>
  <c r="A692" i="6"/>
  <c r="A693" i="6"/>
  <c r="A694" i="6"/>
  <c r="A695" i="6"/>
  <c r="A696" i="6"/>
  <c r="A697" i="6"/>
  <c r="A698" i="6"/>
  <c r="A699" i="6"/>
  <c r="A700" i="6"/>
  <c r="A701" i="6"/>
  <c r="A702" i="6"/>
  <c r="B702" i="6" s="1"/>
  <c r="A703" i="6"/>
  <c r="B703" i="6" s="1"/>
  <c r="A704" i="6"/>
  <c r="B704" i="6" s="1"/>
  <c r="A705" i="6"/>
  <c r="A706" i="6"/>
  <c r="A707" i="6"/>
  <c r="A708" i="6"/>
  <c r="A709" i="6"/>
  <c r="A710" i="6"/>
  <c r="A711" i="6"/>
  <c r="A712" i="6"/>
  <c r="A713" i="6"/>
  <c r="B713" i="6" s="1"/>
  <c r="A714" i="6"/>
  <c r="B714" i="6" s="1"/>
  <c r="A715" i="6"/>
  <c r="A716" i="6"/>
  <c r="B716" i="6" s="1"/>
  <c r="A717" i="6"/>
  <c r="A718" i="6"/>
  <c r="A719" i="6"/>
  <c r="A720" i="6"/>
  <c r="A721" i="6"/>
  <c r="A722" i="6"/>
  <c r="A723" i="6"/>
  <c r="A724" i="6"/>
  <c r="A725" i="6"/>
  <c r="A726" i="6"/>
  <c r="A727" i="6"/>
  <c r="B727" i="6" s="1"/>
  <c r="A728" i="6"/>
  <c r="A729" i="6"/>
  <c r="A730" i="6"/>
  <c r="A731" i="6"/>
  <c r="A732" i="6"/>
  <c r="A733" i="6"/>
  <c r="A734" i="6"/>
  <c r="C734" i="6" s="1"/>
  <c r="A735" i="6"/>
  <c r="A736" i="6"/>
  <c r="A737" i="6"/>
  <c r="A738" i="6"/>
  <c r="B738" i="6" s="1"/>
  <c r="A739" i="6"/>
  <c r="B739" i="6" s="1"/>
  <c r="A740" i="6"/>
  <c r="B740" i="6" s="1"/>
  <c r="A741" i="6"/>
  <c r="A742" i="6"/>
  <c r="A743" i="6"/>
  <c r="A744" i="6"/>
  <c r="A745" i="6"/>
  <c r="A746" i="6"/>
  <c r="A747" i="6"/>
  <c r="A748" i="6"/>
  <c r="A749" i="6"/>
  <c r="B749" i="6" s="1"/>
  <c r="A750" i="6"/>
  <c r="B750" i="6" s="1"/>
  <c r="A751" i="6"/>
  <c r="A752" i="6"/>
  <c r="B752" i="6" s="1"/>
  <c r="A753" i="6"/>
  <c r="A754" i="6"/>
  <c r="A755" i="6"/>
  <c r="A756" i="6"/>
  <c r="A757" i="6"/>
  <c r="A758" i="6"/>
  <c r="A759" i="6"/>
  <c r="A760" i="6"/>
  <c r="A761" i="6"/>
  <c r="A762" i="6"/>
  <c r="A763" i="6"/>
  <c r="A764" i="6"/>
  <c r="A765" i="6"/>
  <c r="A766" i="6"/>
  <c r="A767" i="6"/>
  <c r="A768" i="6"/>
  <c r="A769" i="6"/>
  <c r="A770" i="6"/>
  <c r="A771" i="6"/>
  <c r="A772" i="6"/>
  <c r="A773" i="6"/>
  <c r="A774" i="6"/>
  <c r="B774" i="6" s="1"/>
  <c r="A775" i="6"/>
  <c r="B775" i="6" s="1"/>
  <c r="A776" i="6"/>
  <c r="B776" i="6" s="1"/>
  <c r="A777" i="6"/>
  <c r="A778" i="6"/>
  <c r="A779" i="6"/>
  <c r="A780" i="6"/>
  <c r="A781" i="6"/>
  <c r="A782" i="6"/>
  <c r="A783" i="6"/>
  <c r="A784" i="6"/>
  <c r="A785" i="6"/>
  <c r="B785" i="6" s="1"/>
  <c r="A786" i="6"/>
  <c r="B786" i="6" s="1"/>
  <c r="A787" i="6"/>
  <c r="B787" i="6" s="1"/>
  <c r="A788" i="6"/>
  <c r="B788" i="6" s="1"/>
  <c r="A789" i="6"/>
  <c r="A790" i="6"/>
  <c r="A791" i="6"/>
  <c r="A792" i="6"/>
  <c r="A793" i="6"/>
  <c r="A794" i="6"/>
  <c r="A795" i="6"/>
  <c r="A796" i="6"/>
  <c r="A797" i="6"/>
  <c r="A798" i="6"/>
  <c r="A799" i="6"/>
  <c r="A800" i="6"/>
  <c r="A801" i="6"/>
  <c r="A802" i="6"/>
  <c r="A803" i="6"/>
  <c r="A804" i="6"/>
  <c r="A805" i="6"/>
  <c r="A806" i="6"/>
  <c r="C806" i="6" s="1"/>
  <c r="A807" i="6"/>
  <c r="A808" i="6"/>
  <c r="A809" i="6"/>
  <c r="A810" i="6"/>
  <c r="B810" i="6" s="1"/>
  <c r="A811" i="6"/>
  <c r="B811" i="6" s="1"/>
  <c r="A812" i="6"/>
  <c r="B812" i="6" s="1"/>
  <c r="A813" i="6"/>
  <c r="A814" i="6"/>
  <c r="A815" i="6"/>
  <c r="A816" i="6"/>
  <c r="A817" i="6"/>
  <c r="A818" i="6"/>
  <c r="A819" i="6"/>
  <c r="A820" i="6"/>
  <c r="A821" i="6"/>
  <c r="B821" i="6" s="1"/>
  <c r="A822" i="6"/>
  <c r="B822" i="6" s="1"/>
  <c r="A823" i="6"/>
  <c r="B823" i="6" s="1"/>
  <c r="A824" i="6"/>
  <c r="B824" i="6" s="1"/>
  <c r="A825" i="6"/>
  <c r="A826" i="6"/>
  <c r="A827" i="6"/>
  <c r="A828" i="6"/>
  <c r="A829" i="6"/>
  <c r="A830" i="6"/>
  <c r="A831" i="6"/>
  <c r="A832" i="6"/>
  <c r="A833" i="6"/>
  <c r="A834" i="6"/>
  <c r="A835" i="6"/>
  <c r="A836" i="6"/>
  <c r="A837" i="6"/>
  <c r="A838" i="6"/>
  <c r="A839" i="6"/>
  <c r="A840" i="6"/>
  <c r="A841" i="6"/>
  <c r="A842" i="6"/>
  <c r="A843" i="6"/>
  <c r="A844" i="6"/>
  <c r="A845" i="6"/>
  <c r="A846" i="6"/>
  <c r="B846" i="6" s="1"/>
  <c r="A847" i="6"/>
  <c r="A848" i="6"/>
  <c r="B848" i="6" s="1"/>
  <c r="A849" i="6"/>
  <c r="A850" i="6"/>
  <c r="A851" i="6"/>
  <c r="A852" i="6"/>
  <c r="A853" i="6"/>
  <c r="A854" i="6"/>
  <c r="A855" i="6"/>
  <c r="A856" i="6"/>
  <c r="A857" i="6"/>
  <c r="B857" i="6" s="1"/>
  <c r="A858" i="6"/>
  <c r="B858" i="6" s="1"/>
  <c r="A859" i="6"/>
  <c r="A860" i="6"/>
  <c r="B860" i="6" s="1"/>
  <c r="A861" i="6"/>
  <c r="A862" i="6"/>
  <c r="A863" i="6"/>
  <c r="A864" i="6"/>
  <c r="A865" i="6"/>
  <c r="A866" i="6"/>
  <c r="A867" i="6"/>
  <c r="A868" i="6"/>
  <c r="A869" i="6"/>
  <c r="A870" i="6"/>
  <c r="A871" i="6"/>
  <c r="A872" i="6"/>
  <c r="A873" i="6"/>
  <c r="A874" i="6"/>
  <c r="A875" i="6"/>
  <c r="A876" i="6"/>
  <c r="A877" i="6"/>
  <c r="A878" i="6"/>
  <c r="C878" i="6" s="1"/>
  <c r="A879" i="6"/>
  <c r="A880" i="6"/>
  <c r="A881" i="6"/>
  <c r="A882" i="6"/>
  <c r="B882" i="6" s="1"/>
  <c r="A883" i="6"/>
  <c r="B883" i="6" s="1"/>
  <c r="A884" i="6"/>
  <c r="B884" i="6" s="1"/>
  <c r="A885" i="6"/>
  <c r="A886" i="6"/>
  <c r="A887" i="6"/>
  <c r="A888" i="6"/>
  <c r="A889" i="6"/>
  <c r="A890" i="6"/>
  <c r="A891" i="6"/>
  <c r="A892" i="6"/>
  <c r="A893" i="6"/>
  <c r="B893" i="6" s="1"/>
  <c r="A894" i="6"/>
  <c r="B894" i="6" s="1"/>
  <c r="A895" i="6"/>
  <c r="B895" i="6" s="1"/>
  <c r="A896" i="6"/>
  <c r="B896" i="6" s="1"/>
  <c r="A897" i="6"/>
  <c r="A898" i="6"/>
  <c r="A899" i="6"/>
  <c r="A900" i="6"/>
  <c r="A901" i="6"/>
  <c r="A902" i="6"/>
  <c r="A903" i="6"/>
  <c r="A904" i="6"/>
  <c r="A905" i="6"/>
  <c r="A906" i="6"/>
  <c r="A907" i="6"/>
  <c r="A908" i="6"/>
  <c r="A909" i="6"/>
  <c r="A910" i="6"/>
  <c r="A911" i="6"/>
  <c r="A912" i="6"/>
  <c r="A913" i="6"/>
  <c r="A914" i="6"/>
  <c r="A915" i="6"/>
  <c r="A916" i="6"/>
  <c r="A917" i="6"/>
  <c r="A918" i="6"/>
  <c r="B918" i="6" s="1"/>
  <c r="A919" i="6"/>
  <c r="B919" i="6" s="1"/>
  <c r="A920" i="6"/>
  <c r="B920" i="6" s="1"/>
  <c r="A921" i="6"/>
  <c r="A922" i="6"/>
  <c r="A923" i="6"/>
  <c r="A924" i="6"/>
  <c r="A925" i="6"/>
  <c r="A926" i="6"/>
  <c r="A927" i="6"/>
  <c r="A928" i="6"/>
  <c r="A929" i="6"/>
  <c r="B929" i="6" s="1"/>
  <c r="A930" i="6"/>
  <c r="B930" i="6" s="1"/>
  <c r="A931" i="6"/>
  <c r="A932" i="6"/>
  <c r="B932" i="6" s="1"/>
  <c r="A933" i="6"/>
  <c r="A934" i="6"/>
  <c r="A935" i="6"/>
  <c r="A936" i="6"/>
  <c r="A937" i="6"/>
  <c r="A938" i="6"/>
  <c r="A939" i="6"/>
  <c r="A940" i="6"/>
  <c r="A941" i="6"/>
  <c r="A942" i="6"/>
  <c r="A943" i="6"/>
  <c r="B943" i="6" s="1"/>
  <c r="A944" i="6"/>
  <c r="A945" i="6"/>
  <c r="A946" i="6"/>
  <c r="A947" i="6"/>
  <c r="A948" i="6"/>
  <c r="A949" i="6"/>
  <c r="A950" i="6"/>
  <c r="C950" i="6" s="1"/>
  <c r="A951" i="6"/>
  <c r="A952" i="6"/>
  <c r="A953" i="6"/>
  <c r="A954" i="6"/>
  <c r="B954" i="6" s="1"/>
  <c r="A955" i="6"/>
  <c r="B955" i="6" s="1"/>
  <c r="A956" i="6"/>
  <c r="B956" i="6" s="1"/>
  <c r="A957" i="6"/>
  <c r="A958" i="6"/>
  <c r="A959" i="6"/>
  <c r="A960" i="6"/>
  <c r="A961" i="6"/>
  <c r="A962" i="6"/>
  <c r="A963" i="6"/>
  <c r="A964" i="6"/>
  <c r="A965" i="6"/>
  <c r="B965" i="6" s="1"/>
  <c r="A966" i="6"/>
  <c r="B966" i="6" s="1"/>
  <c r="A967" i="6"/>
  <c r="A968" i="6"/>
  <c r="B968" i="6" s="1"/>
  <c r="A969" i="6"/>
  <c r="A970" i="6"/>
  <c r="A971" i="6"/>
  <c r="A972" i="6"/>
  <c r="A973" i="6"/>
  <c r="A974" i="6"/>
  <c r="A975" i="6"/>
  <c r="A976" i="6"/>
  <c r="A977" i="6"/>
  <c r="A978" i="6"/>
  <c r="A979" i="6"/>
  <c r="B979" i="6" s="1"/>
  <c r="A980" i="6"/>
  <c r="A981" i="6"/>
  <c r="A982" i="6"/>
  <c r="A983" i="6"/>
  <c r="A984" i="6"/>
  <c r="A985" i="6"/>
  <c r="A986" i="6"/>
  <c r="A987" i="6"/>
  <c r="A988" i="6"/>
  <c r="A989" i="6"/>
  <c r="A990" i="6"/>
  <c r="B990" i="6" s="1"/>
  <c r="A991" i="6"/>
  <c r="B991" i="6" s="1"/>
  <c r="A992" i="6"/>
  <c r="B992" i="6" s="1"/>
  <c r="A993" i="6"/>
  <c r="A994" i="6"/>
  <c r="A995" i="6"/>
  <c r="A996" i="6"/>
  <c r="A997" i="6"/>
  <c r="A998" i="6"/>
  <c r="A999" i="6"/>
  <c r="A1000" i="6"/>
  <c r="A1001" i="6"/>
  <c r="B1001" i="6" s="1"/>
  <c r="A1002" i="6"/>
  <c r="B1002" i="6" s="1"/>
  <c r="A1003" i="6"/>
  <c r="A1004" i="6"/>
  <c r="B1004" i="6" s="1"/>
  <c r="A1005" i="6"/>
  <c r="A1006" i="6"/>
  <c r="A1007" i="6"/>
  <c r="A1008" i="6"/>
  <c r="A1009" i="6"/>
  <c r="A1010" i="6"/>
  <c r="A1011" i="6"/>
  <c r="A1012" i="6"/>
  <c r="A1013" i="6"/>
  <c r="A1014" i="6"/>
  <c r="A1015" i="6"/>
  <c r="A1016" i="6"/>
  <c r="A1017" i="6"/>
  <c r="A1018" i="6"/>
  <c r="A1019" i="6"/>
  <c r="A1020" i="6"/>
  <c r="A1021" i="6"/>
  <c r="A1022" i="6"/>
  <c r="C1022" i="6" s="1"/>
  <c r="A1023" i="6"/>
  <c r="A1024" i="6"/>
  <c r="A1025" i="6"/>
  <c r="A1026" i="6"/>
  <c r="B1026" i="6" s="1"/>
  <c r="A1027" i="6"/>
  <c r="A1028" i="6"/>
  <c r="B1028" i="6" s="1"/>
  <c r="A1029" i="6"/>
  <c r="A1030" i="6"/>
  <c r="A1031" i="6"/>
  <c r="A1032" i="6"/>
  <c r="A1033" i="6"/>
  <c r="A1034" i="6"/>
  <c r="A1035" i="6"/>
  <c r="A1036" i="6"/>
  <c r="A1037" i="6"/>
  <c r="B1037" i="6" s="1"/>
  <c r="A1038" i="6"/>
  <c r="B1038" i="6" s="1"/>
  <c r="A1039" i="6"/>
  <c r="B1039" i="6" s="1"/>
  <c r="A1040" i="6"/>
  <c r="B1040" i="6" s="1"/>
  <c r="A1041" i="6"/>
  <c r="A1042" i="6"/>
  <c r="A1043" i="6"/>
  <c r="A1044" i="6"/>
  <c r="A1045" i="6"/>
  <c r="A1046" i="6"/>
  <c r="A1047" i="6"/>
  <c r="A1048" i="6"/>
  <c r="A1049" i="6"/>
  <c r="A1050" i="6"/>
  <c r="A1051" i="6"/>
  <c r="B1051" i="6" s="1"/>
  <c r="A1052" i="6"/>
  <c r="A1053" i="6"/>
  <c r="A1054" i="6"/>
  <c r="A1055" i="6"/>
  <c r="A1056" i="6"/>
  <c r="A1057" i="6"/>
  <c r="A1058" i="6"/>
  <c r="A1059" i="6"/>
  <c r="A1060" i="6"/>
  <c r="A1061" i="6"/>
  <c r="A1062" i="6"/>
  <c r="B1062" i="6" s="1"/>
  <c r="A1063" i="6"/>
  <c r="B1063" i="6" s="1"/>
  <c r="A1064" i="6"/>
  <c r="B1064" i="6" s="1"/>
  <c r="A1065" i="6"/>
  <c r="A1066" i="6"/>
  <c r="A1067" i="6"/>
  <c r="A1068" i="6"/>
  <c r="A1069" i="6"/>
  <c r="A1070" i="6"/>
  <c r="A1071" i="6"/>
  <c r="A1072" i="6"/>
  <c r="A1073" i="6"/>
  <c r="B1073" i="6" s="1"/>
  <c r="A1074" i="6"/>
  <c r="B1074" i="6" s="1"/>
  <c r="A1075" i="6"/>
  <c r="A1076" i="6"/>
  <c r="B1076" i="6" s="1"/>
  <c r="A1077" i="6"/>
  <c r="A1078" i="6"/>
  <c r="A1079" i="6"/>
  <c r="A1080" i="6"/>
  <c r="A1081" i="6"/>
  <c r="A1082" i="6"/>
  <c r="A1083" i="6"/>
  <c r="A1084" i="6"/>
  <c r="A1085" i="6"/>
  <c r="A1086" i="6"/>
  <c r="A1087" i="6"/>
  <c r="A1088" i="6"/>
  <c r="A1089" i="6"/>
  <c r="A1090" i="6"/>
  <c r="A1091" i="6"/>
  <c r="A1092" i="6"/>
  <c r="A1093" i="6"/>
  <c r="A1094" i="6"/>
  <c r="C1094" i="6" s="1"/>
  <c r="A1095" i="6"/>
  <c r="A1096" i="6"/>
  <c r="A1097" i="6"/>
  <c r="A1098" i="6"/>
  <c r="B1098" i="6" s="1"/>
  <c r="A1099" i="6"/>
  <c r="B1099" i="6" s="1"/>
  <c r="A1100" i="6"/>
  <c r="B1100" i="6" s="1"/>
  <c r="A1101" i="6"/>
  <c r="A1102" i="6"/>
  <c r="A1103" i="6"/>
  <c r="A1104" i="6"/>
  <c r="A1105" i="6"/>
  <c r="A1106" i="6"/>
  <c r="A1107" i="6"/>
  <c r="A1108" i="6"/>
  <c r="A1109" i="6"/>
  <c r="B1109" i="6" s="1"/>
  <c r="A1110" i="6"/>
  <c r="B1110" i="6" s="1"/>
  <c r="A1111" i="6"/>
  <c r="A1112" i="6"/>
  <c r="B1112" i="6" s="1"/>
  <c r="A1113" i="6"/>
  <c r="A1114" i="6"/>
  <c r="A1115" i="6"/>
  <c r="A1116" i="6"/>
  <c r="A1117" i="6"/>
  <c r="A1118" i="6"/>
  <c r="A1119" i="6"/>
  <c r="A1120" i="6"/>
  <c r="A1121" i="6"/>
  <c r="A1122" i="6"/>
  <c r="A1123" i="6"/>
  <c r="A1124" i="6"/>
  <c r="A1125" i="6"/>
  <c r="A1126" i="6"/>
  <c r="A1127" i="6"/>
  <c r="A1128" i="6"/>
  <c r="A1129" i="6"/>
  <c r="A1130" i="6"/>
  <c r="A1131" i="6"/>
  <c r="A1132" i="6"/>
  <c r="A1133" i="6"/>
  <c r="A1134" i="6"/>
  <c r="B1134" i="6" s="1"/>
  <c r="A1135" i="6"/>
  <c r="B1135" i="6" s="1"/>
  <c r="A1136" i="6"/>
  <c r="B1136" i="6" s="1"/>
  <c r="A1137" i="6"/>
  <c r="A1138" i="6"/>
  <c r="A1139" i="6"/>
  <c r="A1140" i="6"/>
  <c r="A1141" i="6"/>
  <c r="A1142" i="6"/>
  <c r="A1143" i="6"/>
  <c r="A1144" i="6"/>
  <c r="A1145" i="6"/>
  <c r="B1145" i="6" s="1"/>
  <c r="A1146" i="6"/>
  <c r="B1146" i="6" s="1"/>
  <c r="A1147" i="6"/>
  <c r="B1147" i="6" s="1"/>
  <c r="A1148" i="6"/>
  <c r="B1148" i="6" s="1"/>
  <c r="A1149" i="6"/>
  <c r="A1150" i="6"/>
  <c r="A1151" i="6"/>
  <c r="A1152" i="6"/>
  <c r="A1153" i="6"/>
  <c r="A1154" i="6"/>
  <c r="A1155" i="6"/>
  <c r="A1156" i="6"/>
  <c r="A1157" i="6"/>
  <c r="A1158" i="6"/>
  <c r="A1159" i="6"/>
  <c r="B1159" i="6" s="1"/>
  <c r="A1160" i="6"/>
  <c r="A1161" i="6"/>
  <c r="A1162" i="6"/>
  <c r="A1163" i="6"/>
  <c r="A1164" i="6"/>
  <c r="A1165" i="6"/>
  <c r="A1166" i="6"/>
  <c r="C1166" i="6" s="1"/>
  <c r="A1167" i="6"/>
  <c r="A1168" i="6"/>
  <c r="A1169" i="6"/>
  <c r="A1170" i="6"/>
  <c r="A1171" i="6"/>
  <c r="A1172" i="6"/>
  <c r="A1173" i="6"/>
  <c r="A1174" i="6"/>
  <c r="A1175" i="6"/>
  <c r="A1176" i="6"/>
  <c r="A1177" i="6"/>
  <c r="A1178" i="6"/>
  <c r="A1179" i="6"/>
  <c r="A1180" i="6"/>
  <c r="A1181" i="6"/>
  <c r="B1181" i="6" s="1"/>
  <c r="A1182" i="6"/>
  <c r="B1182" i="6" s="1"/>
  <c r="A1183" i="6"/>
  <c r="B1183" i="6" s="1"/>
  <c r="A1184" i="6"/>
  <c r="A1185" i="6"/>
  <c r="A1186" i="6"/>
  <c r="A1187" i="6"/>
  <c r="A1188" i="6"/>
  <c r="A1189" i="6"/>
  <c r="A1190" i="6"/>
  <c r="A1191" i="6"/>
  <c r="A1192" i="6"/>
  <c r="A1193" i="6"/>
  <c r="B1193" i="6" s="1"/>
  <c r="A1194" i="6"/>
  <c r="B1194" i="6" s="1"/>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B1229" i="6" s="1"/>
  <c r="A1230" i="6"/>
  <c r="B1230" i="6" s="1"/>
  <c r="A1231" i="6"/>
  <c r="B1231" i="6" s="1"/>
  <c r="A1232" i="6"/>
  <c r="A1233" i="6"/>
  <c r="A1234" i="6"/>
  <c r="A1235" i="6"/>
  <c r="A1236" i="6"/>
  <c r="A1237" i="6"/>
  <c r="A1238" i="6"/>
  <c r="C1238" i="6" s="1"/>
  <c r="A1239" i="6"/>
  <c r="A1240" i="6"/>
  <c r="A1241" i="6"/>
  <c r="B1241" i="6" s="1"/>
  <c r="A1242" i="6"/>
  <c r="B1242" i="6" s="1"/>
  <c r="A1243" i="6"/>
  <c r="A1244" i="6"/>
  <c r="A1245" i="6"/>
  <c r="A1246" i="6"/>
  <c r="A1247" i="6"/>
  <c r="A1248" i="6"/>
  <c r="A1249" i="6"/>
  <c r="A1250" i="6"/>
  <c r="A1251" i="6"/>
  <c r="A1252" i="6"/>
  <c r="A1253" i="6"/>
  <c r="A1254" i="6"/>
  <c r="A1255" i="6"/>
  <c r="B1255" i="6" s="1"/>
  <c r="A1256" i="6"/>
  <c r="A1257" i="6"/>
  <c r="A1258" i="6"/>
  <c r="A1259" i="6"/>
  <c r="A1260" i="6"/>
  <c r="A1261" i="6"/>
  <c r="A1262" i="6"/>
  <c r="A1263" i="6"/>
  <c r="A1264" i="6"/>
  <c r="A1265" i="6"/>
  <c r="A1266" i="6"/>
  <c r="A1267" i="6"/>
  <c r="B1267" i="6" s="1"/>
  <c r="A1268" i="6"/>
  <c r="A1269" i="6"/>
  <c r="A1270" i="6"/>
  <c r="A1271" i="6"/>
  <c r="A1272" i="6"/>
  <c r="A1273" i="6"/>
  <c r="A1274" i="6"/>
  <c r="A1275" i="6"/>
  <c r="A1276" i="6"/>
  <c r="A1277" i="6"/>
  <c r="B1277" i="6" s="1"/>
  <c r="A1278" i="6"/>
  <c r="B1278" i="6" s="1"/>
  <c r="A1279" i="6"/>
  <c r="B1279" i="6" s="1"/>
  <c r="A1280" i="6"/>
  <c r="A1281" i="6"/>
  <c r="A1282" i="6"/>
  <c r="A1283" i="6"/>
  <c r="A1284" i="6"/>
  <c r="A1285" i="6"/>
  <c r="A1286" i="6"/>
  <c r="A1287" i="6"/>
  <c r="A1288" i="6"/>
  <c r="A1289" i="6"/>
  <c r="B1289" i="6" s="1"/>
  <c r="A1290" i="6"/>
  <c r="B1290" i="6" s="1"/>
  <c r="A1291" i="6"/>
  <c r="B1291" i="6" s="1"/>
  <c r="A1292" i="6"/>
  <c r="A1293" i="6"/>
  <c r="A1294" i="6"/>
  <c r="A1295" i="6"/>
  <c r="A1296" i="6"/>
  <c r="A1297" i="6"/>
  <c r="A1298" i="6"/>
  <c r="A1299" i="6"/>
  <c r="A1300" i="6"/>
  <c r="A1301" i="6"/>
  <c r="A1302" i="6"/>
  <c r="A1303" i="6"/>
  <c r="A1304" i="6"/>
  <c r="A1305" i="6"/>
  <c r="A1306" i="6"/>
  <c r="A1307" i="6"/>
  <c r="A1308" i="6"/>
  <c r="A1309" i="6"/>
  <c r="A1310" i="6"/>
  <c r="C1310" i="6" s="1"/>
  <c r="A1311" i="6"/>
  <c r="A1312" i="6"/>
  <c r="A1313" i="6"/>
  <c r="A1314" i="6"/>
  <c r="A1315" i="6"/>
  <c r="A1316" i="6"/>
  <c r="A1317" i="6"/>
  <c r="A1318" i="6"/>
  <c r="A1319" i="6"/>
  <c r="A1320" i="6"/>
  <c r="A1321" i="6"/>
  <c r="A1322" i="6"/>
  <c r="A1323" i="6"/>
  <c r="A1324" i="6"/>
  <c r="A1325" i="6"/>
  <c r="B1325" i="6" s="1"/>
  <c r="A1326" i="6"/>
  <c r="B1326" i="6" s="1"/>
  <c r="A1327" i="6"/>
  <c r="B1327" i="6" s="1"/>
  <c r="A1328" i="6"/>
  <c r="A1329" i="6"/>
  <c r="A1330" i="6"/>
  <c r="A1331" i="6"/>
  <c r="A1332" i="6"/>
  <c r="A1333" i="6"/>
  <c r="A1334" i="6"/>
  <c r="A1335" i="6"/>
  <c r="A1336" i="6"/>
  <c r="A1337" i="6"/>
  <c r="B1337" i="6" s="1"/>
  <c r="A1338" i="6"/>
  <c r="B1338" i="6" s="1"/>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B1363" i="6" s="1"/>
  <c r="A1364" i="6"/>
  <c r="A1365" i="6"/>
  <c r="A1366" i="6"/>
  <c r="A1367" i="6"/>
  <c r="A1368" i="6"/>
  <c r="A1369" i="6"/>
  <c r="A1370" i="6"/>
  <c r="A1371" i="6"/>
  <c r="A1372" i="6"/>
  <c r="A1373" i="6"/>
  <c r="B1373" i="6" s="1"/>
  <c r="A1374" i="6"/>
  <c r="B1374" i="6" s="1"/>
  <c r="A1375" i="6"/>
  <c r="B1375" i="6" s="1"/>
  <c r="A1376" i="6"/>
  <c r="A1377" i="6"/>
  <c r="A1378" i="6"/>
  <c r="A1379" i="6"/>
  <c r="A1380" i="6"/>
  <c r="A1381" i="6"/>
  <c r="A1382" i="6"/>
  <c r="A1383" i="6"/>
  <c r="A1384" i="6"/>
  <c r="A1385" i="6"/>
  <c r="B1385" i="6" s="1"/>
  <c r="A1386" i="6"/>
  <c r="B1386" i="6" s="1"/>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B1421" i="6" s="1"/>
  <c r="A1422" i="6"/>
  <c r="B1422" i="6" s="1"/>
  <c r="A1423" i="6"/>
  <c r="A1424" i="6"/>
  <c r="A1425" i="6"/>
  <c r="A1426" i="6"/>
  <c r="A1427" i="6"/>
  <c r="A1428" i="6"/>
  <c r="A1429" i="6"/>
  <c r="A1430" i="6"/>
  <c r="A1431" i="6"/>
  <c r="A1432" i="6"/>
  <c r="A1433" i="6"/>
  <c r="B1433" i="6" s="1"/>
  <c r="A1434" i="6"/>
  <c r="B1434" i="6" s="1"/>
  <c r="A1435" i="6"/>
  <c r="A1436" i="6"/>
  <c r="A1437" i="6"/>
  <c r="A1438" i="6"/>
  <c r="A1439" i="6"/>
  <c r="A1440" i="6"/>
  <c r="A1441" i="6"/>
  <c r="A1442" i="6"/>
  <c r="A1443" i="6"/>
  <c r="A1444" i="6"/>
  <c r="A1445" i="6"/>
  <c r="A1446" i="6"/>
  <c r="A1447" i="6"/>
  <c r="B1447" i="6" s="1"/>
  <c r="A1448" i="6"/>
  <c r="A1449" i="6"/>
  <c r="A1450" i="6"/>
  <c r="A1451" i="6"/>
  <c r="A1452" i="6"/>
  <c r="A1453" i="6"/>
  <c r="A1454" i="6"/>
  <c r="C1454" i="6" s="1"/>
  <c r="A1455" i="6"/>
  <c r="A1456" i="6"/>
  <c r="A1457" i="6"/>
  <c r="A1458" i="6"/>
  <c r="A1459" i="6"/>
  <c r="B1459" i="6" s="1"/>
  <c r="A1460" i="6"/>
  <c r="A1461" i="6"/>
  <c r="A1462" i="6"/>
  <c r="A1463" i="6"/>
  <c r="A1464" i="6"/>
  <c r="A1465" i="6"/>
  <c r="A1466" i="6"/>
  <c r="A1467" i="6"/>
  <c r="A1468" i="6"/>
  <c r="A1469" i="6"/>
  <c r="B1469" i="6" s="1"/>
  <c r="A1470" i="6"/>
  <c r="B1470" i="6" s="1"/>
  <c r="A1471" i="6"/>
  <c r="B1471" i="6" s="1"/>
  <c r="A1472" i="6"/>
  <c r="A1473" i="6"/>
  <c r="A1474" i="6"/>
  <c r="A1475" i="6"/>
  <c r="A1476" i="6"/>
  <c r="A1477" i="6"/>
  <c r="A1478" i="6"/>
  <c r="A1479" i="6"/>
  <c r="A1480" i="6"/>
  <c r="A1481" i="6"/>
  <c r="B1481" i="6" s="1"/>
  <c r="A1482" i="6"/>
  <c r="B1482" i="6" s="1"/>
  <c r="A1483" i="6"/>
  <c r="A1484" i="6"/>
  <c r="A1485" i="6"/>
  <c r="A1486" i="6"/>
  <c r="A1487" i="6"/>
  <c r="A1488" i="6"/>
  <c r="A1489" i="6"/>
  <c r="A1490" i="6"/>
  <c r="A1491" i="6"/>
  <c r="A1492" i="6"/>
  <c r="A1493" i="6"/>
  <c r="A1494" i="6"/>
  <c r="A1495" i="6"/>
  <c r="A1496" i="6"/>
  <c r="A1497" i="6"/>
  <c r="A1498" i="6"/>
  <c r="A1499" i="6"/>
  <c r="A1500" i="6"/>
  <c r="A1501" i="6"/>
  <c r="A8" i="6"/>
  <c r="A9" i="6"/>
  <c r="A10" i="6"/>
  <c r="A11" i="6"/>
  <c r="A12" i="6"/>
  <c r="A13" i="6"/>
  <c r="A14" i="6"/>
  <c r="A15" i="6"/>
  <c r="A16" i="6"/>
  <c r="A17" i="6"/>
  <c r="A18" i="6"/>
  <c r="B18" i="6" s="1"/>
  <c r="A19" i="6"/>
  <c r="B19" i="6" s="1"/>
  <c r="A20" i="6"/>
  <c r="B20" i="6" s="1"/>
  <c r="A21" i="6"/>
  <c r="A22" i="6"/>
  <c r="A23" i="6"/>
  <c r="A24" i="6"/>
  <c r="A25" i="6"/>
  <c r="A26" i="6"/>
  <c r="A27" i="6"/>
  <c r="A28" i="6"/>
  <c r="A29" i="6"/>
  <c r="B29" i="6" s="1"/>
  <c r="A30" i="6"/>
  <c r="A31" i="6"/>
  <c r="B31" i="6" s="1"/>
  <c r="A32" i="6"/>
  <c r="B32" i="6" s="1"/>
  <c r="A3" i="6"/>
  <c r="C3" i="6" s="1"/>
  <c r="A4" i="6"/>
  <c r="A5" i="6"/>
  <c r="A6" i="6"/>
  <c r="A7" i="6"/>
  <c r="A2" i="6"/>
  <c r="B5" i="1"/>
  <c r="B4" i="1"/>
  <c r="H105" i="12" l="1"/>
  <c r="H109" i="12"/>
  <c r="H113" i="12"/>
  <c r="H117" i="12"/>
  <c r="H121" i="12"/>
  <c r="H125" i="12"/>
  <c r="H129" i="12"/>
  <c r="H133" i="12"/>
  <c r="H137" i="12"/>
  <c r="H141" i="12"/>
  <c r="H145" i="12"/>
  <c r="H149" i="12"/>
  <c r="H153" i="12"/>
  <c r="H157" i="12"/>
  <c r="H161" i="12"/>
  <c r="H165" i="12"/>
  <c r="H169" i="12"/>
  <c r="H173" i="12"/>
  <c r="H177" i="12"/>
  <c r="H181" i="12"/>
  <c r="H185" i="12"/>
  <c r="H189" i="12"/>
  <c r="H193" i="12"/>
  <c r="H197" i="12"/>
  <c r="H201" i="12"/>
  <c r="H205" i="12"/>
  <c r="H209" i="12"/>
  <c r="H213" i="12"/>
  <c r="H217" i="12"/>
  <c r="H221" i="12"/>
  <c r="H225" i="12"/>
  <c r="H229" i="12"/>
  <c r="H233" i="12"/>
  <c r="H237" i="12"/>
  <c r="H241" i="12"/>
  <c r="H245" i="12"/>
  <c r="H249" i="12"/>
  <c r="H253" i="12"/>
  <c r="H257" i="12"/>
  <c r="H261" i="12"/>
  <c r="H265" i="12"/>
  <c r="H269" i="12"/>
  <c r="H273" i="12"/>
  <c r="H277" i="12"/>
  <c r="H281" i="12"/>
  <c r="H285" i="12"/>
  <c r="H289" i="12"/>
  <c r="H293" i="12"/>
  <c r="H297" i="12"/>
  <c r="H301" i="12"/>
  <c r="H305" i="12"/>
  <c r="H309" i="12"/>
  <c r="H313" i="12"/>
  <c r="H317" i="12"/>
  <c r="H321" i="12"/>
  <c r="H325" i="12"/>
  <c r="H329" i="12"/>
  <c r="H333" i="12"/>
  <c r="H337" i="12"/>
  <c r="H341" i="12"/>
  <c r="H345" i="12"/>
  <c r="H349" i="12"/>
  <c r="H353" i="12"/>
  <c r="H357" i="12"/>
  <c r="H361" i="12"/>
  <c r="H365" i="12"/>
  <c r="H369" i="12"/>
  <c r="I105" i="12"/>
  <c r="I109" i="12"/>
  <c r="I113" i="12"/>
  <c r="I117" i="12"/>
  <c r="I121" i="12"/>
  <c r="I125" i="12"/>
  <c r="I129" i="12"/>
  <c r="I133" i="12"/>
  <c r="I137" i="12"/>
  <c r="I141" i="12"/>
  <c r="I145" i="12"/>
  <c r="I149" i="12"/>
  <c r="I153" i="12"/>
  <c r="I157" i="12"/>
  <c r="I161" i="12"/>
  <c r="I165" i="12"/>
  <c r="I169" i="12"/>
  <c r="I173" i="12"/>
  <c r="I177" i="12"/>
  <c r="I181" i="12"/>
  <c r="I185" i="12"/>
  <c r="I189" i="12"/>
  <c r="I193" i="12"/>
  <c r="I197" i="12"/>
  <c r="I201" i="12"/>
  <c r="I205" i="12"/>
  <c r="I209" i="12"/>
  <c r="I213" i="12"/>
  <c r="I217" i="12"/>
  <c r="I221" i="12"/>
  <c r="I225" i="12"/>
  <c r="I229" i="12"/>
  <c r="I233" i="12"/>
  <c r="I237" i="12"/>
  <c r="I241" i="12"/>
  <c r="I245" i="12"/>
  <c r="I249" i="12"/>
  <c r="I253" i="12"/>
  <c r="I257" i="12"/>
  <c r="I261" i="12"/>
  <c r="I265" i="12"/>
  <c r="I269" i="12"/>
  <c r="I273" i="12"/>
  <c r="I277" i="12"/>
  <c r="I281" i="12"/>
  <c r="I285" i="12"/>
  <c r="I289" i="12"/>
  <c r="I293" i="12"/>
  <c r="I297" i="12"/>
  <c r="I301" i="12"/>
  <c r="I305" i="12"/>
  <c r="I309" i="12"/>
  <c r="I313" i="12"/>
  <c r="I317" i="12"/>
  <c r="I321" i="12"/>
  <c r="I325" i="12"/>
  <c r="I329" i="12"/>
  <c r="I333" i="12"/>
  <c r="I337" i="12"/>
  <c r="I341" i="12"/>
  <c r="I345" i="12"/>
  <c r="I349" i="12"/>
  <c r="I353" i="12"/>
  <c r="G102" i="12"/>
  <c r="G106" i="12"/>
  <c r="G110" i="12"/>
  <c r="G114" i="12"/>
  <c r="G118" i="12"/>
  <c r="G122" i="12"/>
  <c r="G126" i="12"/>
  <c r="G130" i="12"/>
  <c r="G134" i="12"/>
  <c r="G138" i="12"/>
  <c r="G142" i="12"/>
  <c r="G146" i="12"/>
  <c r="G150" i="12"/>
  <c r="G154" i="12"/>
  <c r="G158" i="12"/>
  <c r="G162" i="12"/>
  <c r="G166" i="12"/>
  <c r="G170" i="12"/>
  <c r="G174" i="12"/>
  <c r="G178" i="12"/>
  <c r="G182" i="12"/>
  <c r="G186" i="12"/>
  <c r="G190" i="12"/>
  <c r="G194" i="12"/>
  <c r="G198" i="12"/>
  <c r="G202" i="12"/>
  <c r="G206" i="12"/>
  <c r="G210" i="12"/>
  <c r="G214" i="12"/>
  <c r="G218" i="12"/>
  <c r="G222" i="12"/>
  <c r="G226" i="12"/>
  <c r="G230" i="12"/>
  <c r="G234" i="12"/>
  <c r="G238" i="12"/>
  <c r="G242" i="12"/>
  <c r="G246" i="12"/>
  <c r="G250" i="12"/>
  <c r="G254" i="12"/>
  <c r="G258" i="12"/>
  <c r="G262" i="12"/>
  <c r="G266" i="12"/>
  <c r="G270" i="12"/>
  <c r="G274" i="12"/>
  <c r="G278" i="12"/>
  <c r="G282" i="12"/>
  <c r="G286" i="12"/>
  <c r="G290" i="12"/>
  <c r="G294" i="12"/>
  <c r="G298" i="12"/>
  <c r="G302" i="12"/>
  <c r="G306" i="12"/>
  <c r="G310" i="12"/>
  <c r="H102" i="12"/>
  <c r="H106" i="12"/>
  <c r="H110" i="12"/>
  <c r="H114" i="12"/>
  <c r="H118" i="12"/>
  <c r="H122" i="12"/>
  <c r="H126" i="12"/>
  <c r="H130" i="12"/>
  <c r="H134" i="12"/>
  <c r="H138" i="12"/>
  <c r="H142" i="12"/>
  <c r="H146" i="12"/>
  <c r="H150" i="12"/>
  <c r="H154" i="12"/>
  <c r="H158" i="12"/>
  <c r="H162" i="12"/>
  <c r="H166" i="12"/>
  <c r="H170" i="12"/>
  <c r="H174" i="12"/>
  <c r="H178" i="12"/>
  <c r="H182" i="12"/>
  <c r="H186" i="12"/>
  <c r="H190" i="12"/>
  <c r="H194" i="12"/>
  <c r="H198" i="12"/>
  <c r="H202" i="12"/>
  <c r="H206" i="12"/>
  <c r="H210" i="12"/>
  <c r="H214" i="12"/>
  <c r="H218" i="12"/>
  <c r="H222" i="12"/>
  <c r="H226" i="12"/>
  <c r="H230" i="12"/>
  <c r="H234" i="12"/>
  <c r="H238" i="12"/>
  <c r="H242" i="12"/>
  <c r="H246" i="12"/>
  <c r="H250" i="12"/>
  <c r="H254" i="12"/>
  <c r="H258" i="12"/>
  <c r="H262" i="12"/>
  <c r="H266" i="12"/>
  <c r="H270" i="12"/>
  <c r="H274" i="12"/>
  <c r="H278" i="12"/>
  <c r="H282" i="12"/>
  <c r="H286" i="12"/>
  <c r="H290" i="12"/>
  <c r="H294" i="12"/>
  <c r="H298" i="12"/>
  <c r="H302" i="12"/>
  <c r="H306" i="12"/>
  <c r="H310" i="12"/>
  <c r="H314" i="12"/>
  <c r="H318" i="12"/>
  <c r="H322" i="12"/>
  <c r="I102" i="12"/>
  <c r="I106" i="12"/>
  <c r="I110" i="12"/>
  <c r="I114" i="12"/>
  <c r="I118" i="12"/>
  <c r="I122" i="12"/>
  <c r="I126" i="12"/>
  <c r="I130" i="12"/>
  <c r="I134" i="12"/>
  <c r="I138" i="12"/>
  <c r="I142" i="12"/>
  <c r="I146" i="12"/>
  <c r="I150" i="12"/>
  <c r="I154" i="12"/>
  <c r="I158" i="12"/>
  <c r="I162" i="12"/>
  <c r="I166" i="12"/>
  <c r="I170" i="12"/>
  <c r="I174" i="12"/>
  <c r="I178" i="12"/>
  <c r="I182" i="12"/>
  <c r="I186" i="12"/>
  <c r="I190" i="12"/>
  <c r="I194" i="12"/>
  <c r="I198" i="12"/>
  <c r="I202" i="12"/>
  <c r="I206" i="12"/>
  <c r="I210" i="12"/>
  <c r="I214" i="12"/>
  <c r="I218" i="12"/>
  <c r="I222" i="12"/>
  <c r="I226" i="12"/>
  <c r="I230" i="12"/>
  <c r="I234" i="12"/>
  <c r="I238" i="12"/>
  <c r="I242" i="12"/>
  <c r="I246" i="12"/>
  <c r="I250" i="12"/>
  <c r="I254" i="12"/>
  <c r="I258" i="12"/>
  <c r="I262" i="12"/>
  <c r="I266" i="12"/>
  <c r="I270" i="12"/>
  <c r="I274" i="12"/>
  <c r="I278" i="12"/>
  <c r="I282" i="12"/>
  <c r="I286" i="12"/>
  <c r="I290" i="12"/>
  <c r="I294" i="12"/>
  <c r="I298" i="12"/>
  <c r="I302" i="12"/>
  <c r="I306" i="12"/>
  <c r="I310" i="12"/>
  <c r="I314" i="12"/>
  <c r="I318" i="12"/>
  <c r="I322" i="12"/>
  <c r="I326" i="12"/>
  <c r="I330" i="12"/>
  <c r="I334" i="12"/>
  <c r="G103" i="12"/>
  <c r="G107" i="12"/>
  <c r="G111" i="12"/>
  <c r="G115" i="12"/>
  <c r="G119" i="12"/>
  <c r="G123" i="12"/>
  <c r="G127" i="12"/>
  <c r="G131" i="12"/>
  <c r="G135" i="12"/>
  <c r="G139" i="12"/>
  <c r="G143" i="12"/>
  <c r="G147" i="12"/>
  <c r="G151" i="12"/>
  <c r="G155" i="12"/>
  <c r="G159" i="12"/>
  <c r="G163" i="12"/>
  <c r="G167" i="12"/>
  <c r="G171" i="12"/>
  <c r="G175" i="12"/>
  <c r="G179" i="12"/>
  <c r="G183" i="12"/>
  <c r="G187" i="12"/>
  <c r="G191" i="12"/>
  <c r="G195" i="12"/>
  <c r="G199" i="12"/>
  <c r="G203" i="12"/>
  <c r="G207" i="12"/>
  <c r="G211" i="12"/>
  <c r="G215" i="12"/>
  <c r="G219" i="12"/>
  <c r="G223" i="12"/>
  <c r="G227" i="12"/>
  <c r="G231" i="12"/>
  <c r="G235" i="12"/>
  <c r="G239" i="12"/>
  <c r="G243" i="12"/>
  <c r="G247" i="12"/>
  <c r="G251" i="12"/>
  <c r="G255" i="12"/>
  <c r="G259" i="12"/>
  <c r="G263" i="12"/>
  <c r="G267" i="12"/>
  <c r="G271" i="12"/>
  <c r="G275" i="12"/>
  <c r="G279" i="12"/>
  <c r="G283" i="12"/>
  <c r="G287" i="12"/>
  <c r="G291" i="12"/>
  <c r="G295" i="12"/>
  <c r="G299" i="12"/>
  <c r="G303" i="12"/>
  <c r="G307" i="12"/>
  <c r="G311" i="12"/>
  <c r="G315" i="12"/>
  <c r="G319" i="12"/>
  <c r="G323" i="12"/>
  <c r="G327" i="12"/>
  <c r="G331" i="12"/>
  <c r="G335" i="12"/>
  <c r="G339" i="12"/>
  <c r="H103" i="12"/>
  <c r="H107" i="12"/>
  <c r="H111" i="12"/>
  <c r="H115" i="12"/>
  <c r="H119" i="12"/>
  <c r="H123" i="12"/>
  <c r="H127" i="12"/>
  <c r="H131" i="12"/>
  <c r="H135" i="12"/>
  <c r="H139" i="12"/>
  <c r="H143" i="12"/>
  <c r="H147" i="12"/>
  <c r="H151" i="12"/>
  <c r="H155" i="12"/>
  <c r="H159" i="12"/>
  <c r="H163" i="12"/>
  <c r="H167" i="12"/>
  <c r="H171" i="12"/>
  <c r="H175" i="12"/>
  <c r="H179" i="12"/>
  <c r="H183" i="12"/>
  <c r="H187" i="12"/>
  <c r="H191" i="12"/>
  <c r="H195" i="12"/>
  <c r="H199" i="12"/>
  <c r="H203" i="12"/>
  <c r="H207" i="12"/>
  <c r="H211" i="12"/>
  <c r="H215" i="12"/>
  <c r="H219" i="12"/>
  <c r="H223" i="12"/>
  <c r="H227" i="12"/>
  <c r="H231" i="12"/>
  <c r="H235" i="12"/>
  <c r="H239" i="12"/>
  <c r="H243" i="12"/>
  <c r="H247" i="12"/>
  <c r="H251" i="12"/>
  <c r="H255" i="12"/>
  <c r="H259" i="12"/>
  <c r="H263" i="12"/>
  <c r="H267" i="12"/>
  <c r="H271" i="12"/>
  <c r="H275" i="12"/>
  <c r="H279" i="12"/>
  <c r="H283" i="12"/>
  <c r="H287" i="12"/>
  <c r="H291" i="12"/>
  <c r="H295" i="12"/>
  <c r="H299" i="12"/>
  <c r="H303" i="12"/>
  <c r="H307" i="12"/>
  <c r="H311" i="12"/>
  <c r="H315" i="12"/>
  <c r="H319" i="12"/>
  <c r="H323" i="12"/>
  <c r="H327" i="12"/>
  <c r="H331" i="12"/>
  <c r="H335" i="12"/>
  <c r="H339" i="12"/>
  <c r="H343" i="12"/>
  <c r="H347" i="12"/>
  <c r="H351" i="12"/>
  <c r="H355" i="12"/>
  <c r="H359" i="12"/>
  <c r="H363" i="12"/>
  <c r="H367" i="12"/>
  <c r="H371" i="12"/>
  <c r="H375" i="12"/>
  <c r="H379" i="12"/>
  <c r="H383" i="12"/>
  <c r="H387" i="12"/>
  <c r="H391" i="12"/>
  <c r="H395" i="12"/>
  <c r="H399" i="12"/>
  <c r="H403" i="12"/>
  <c r="H407" i="12"/>
  <c r="H411" i="12"/>
  <c r="H415" i="12"/>
  <c r="H419" i="12"/>
  <c r="H423" i="12"/>
  <c r="H427" i="12"/>
  <c r="H431" i="12"/>
  <c r="H435" i="12"/>
  <c r="H439" i="12"/>
  <c r="I103" i="12"/>
  <c r="I107" i="12"/>
  <c r="I111" i="12"/>
  <c r="I115" i="12"/>
  <c r="I119" i="12"/>
  <c r="I123" i="12"/>
  <c r="I127" i="12"/>
  <c r="I131" i="12"/>
  <c r="I135" i="12"/>
  <c r="I139" i="12"/>
  <c r="I143" i="12"/>
  <c r="I147" i="12"/>
  <c r="I151" i="12"/>
  <c r="I155" i="12"/>
  <c r="I159" i="12"/>
  <c r="I163" i="12"/>
  <c r="I167" i="12"/>
  <c r="I171" i="12"/>
  <c r="I175" i="12"/>
  <c r="I179" i="12"/>
  <c r="I183" i="12"/>
  <c r="I187" i="12"/>
  <c r="I191" i="12"/>
  <c r="I195" i="12"/>
  <c r="I199" i="12"/>
  <c r="I203" i="12"/>
  <c r="I207" i="12"/>
  <c r="I211" i="12"/>
  <c r="I215" i="12"/>
  <c r="I219" i="12"/>
  <c r="I223" i="12"/>
  <c r="I227" i="12"/>
  <c r="I231" i="12"/>
  <c r="I235" i="12"/>
  <c r="I239" i="12"/>
  <c r="I243" i="12"/>
  <c r="I247" i="12"/>
  <c r="I251" i="12"/>
  <c r="I255" i="12"/>
  <c r="I259" i="12"/>
  <c r="I263" i="12"/>
  <c r="I267" i="12"/>
  <c r="I271" i="12"/>
  <c r="I275" i="12"/>
  <c r="I279" i="12"/>
  <c r="I283" i="12"/>
  <c r="I287" i="12"/>
  <c r="I291" i="12"/>
  <c r="I295" i="12"/>
  <c r="I299" i="12"/>
  <c r="I303" i="12"/>
  <c r="I307" i="12"/>
  <c r="I311" i="12"/>
  <c r="I315" i="12"/>
  <c r="I319" i="12"/>
  <c r="I323" i="12"/>
  <c r="I327" i="12"/>
  <c r="I331" i="12"/>
  <c r="I335" i="12"/>
  <c r="I339" i="12"/>
  <c r="I343" i="12"/>
  <c r="I347" i="12"/>
  <c r="I351" i="12"/>
  <c r="I355" i="12"/>
  <c r="I359" i="12"/>
  <c r="I363" i="12"/>
  <c r="I367" i="12"/>
  <c r="G104" i="12"/>
  <c r="G108" i="12"/>
  <c r="G112" i="12"/>
  <c r="G116" i="12"/>
  <c r="G120" i="12"/>
  <c r="G124" i="12"/>
  <c r="G128" i="12"/>
  <c r="G132" i="12"/>
  <c r="G136" i="12"/>
  <c r="G140" i="12"/>
  <c r="G144" i="12"/>
  <c r="G148" i="12"/>
  <c r="G152" i="12"/>
  <c r="G156" i="12"/>
  <c r="G160" i="12"/>
  <c r="G164" i="12"/>
  <c r="G168" i="12"/>
  <c r="G172" i="12"/>
  <c r="G176" i="12"/>
  <c r="G180" i="12"/>
  <c r="G184" i="12"/>
  <c r="G188" i="12"/>
  <c r="G192" i="12"/>
  <c r="G196" i="12"/>
  <c r="G200" i="12"/>
  <c r="G204" i="12"/>
  <c r="G208" i="12"/>
  <c r="G212" i="12"/>
  <c r="G216" i="12"/>
  <c r="G220" i="12"/>
  <c r="G224" i="12"/>
  <c r="G228" i="12"/>
  <c r="G232" i="12"/>
  <c r="G236" i="12"/>
  <c r="G240" i="12"/>
  <c r="G244" i="12"/>
  <c r="G248" i="12"/>
  <c r="G252" i="12"/>
  <c r="G256" i="12"/>
  <c r="G260" i="12"/>
  <c r="G264" i="12"/>
  <c r="G268" i="12"/>
  <c r="G272" i="12"/>
  <c r="G276" i="12"/>
  <c r="G280" i="12"/>
  <c r="G284" i="12"/>
  <c r="G288" i="12"/>
  <c r="G292" i="12"/>
  <c r="G296" i="12"/>
  <c r="G300" i="12"/>
  <c r="G304" i="12"/>
  <c r="G308" i="12"/>
  <c r="G312" i="12"/>
  <c r="G316" i="12"/>
  <c r="G320" i="12"/>
  <c r="G324" i="12"/>
  <c r="G328" i="12"/>
  <c r="H104" i="12"/>
  <c r="H108" i="12"/>
  <c r="H112" i="12"/>
  <c r="H116" i="12"/>
  <c r="H120" i="12"/>
  <c r="H124" i="12"/>
  <c r="H128" i="12"/>
  <c r="H132" i="12"/>
  <c r="H136" i="12"/>
  <c r="H140" i="12"/>
  <c r="H144" i="12"/>
  <c r="H148" i="12"/>
  <c r="H152" i="12"/>
  <c r="H156" i="12"/>
  <c r="H160" i="12"/>
  <c r="H164" i="12"/>
  <c r="H168" i="12"/>
  <c r="H172" i="12"/>
  <c r="H176" i="12"/>
  <c r="H180" i="12"/>
  <c r="H184" i="12"/>
  <c r="H188" i="12"/>
  <c r="H192" i="12"/>
  <c r="H196" i="12"/>
  <c r="H200" i="12"/>
  <c r="H204" i="12"/>
  <c r="H208" i="12"/>
  <c r="H212" i="12"/>
  <c r="H216" i="12"/>
  <c r="H220" i="12"/>
  <c r="H224" i="12"/>
  <c r="H228" i="12"/>
  <c r="H232" i="12"/>
  <c r="H236" i="12"/>
  <c r="H240" i="12"/>
  <c r="H244" i="12"/>
  <c r="H248" i="12"/>
  <c r="H252" i="12"/>
  <c r="H256" i="12"/>
  <c r="H260" i="12"/>
  <c r="H264" i="12"/>
  <c r="H268" i="12"/>
  <c r="H272" i="12"/>
  <c r="H276" i="12"/>
  <c r="H280" i="12"/>
  <c r="H284" i="12"/>
  <c r="H288" i="12"/>
  <c r="H292" i="12"/>
  <c r="H296" i="12"/>
  <c r="H300" i="12"/>
  <c r="H304" i="12"/>
  <c r="H308" i="12"/>
  <c r="H312" i="12"/>
  <c r="H316" i="12"/>
  <c r="H320" i="12"/>
  <c r="H324" i="12"/>
  <c r="I104" i="12"/>
  <c r="I108" i="12"/>
  <c r="I112" i="12"/>
  <c r="I116" i="12"/>
  <c r="I120" i="12"/>
  <c r="I124" i="12"/>
  <c r="I128" i="12"/>
  <c r="I132" i="12"/>
  <c r="I136" i="12"/>
  <c r="I140" i="12"/>
  <c r="I144" i="12"/>
  <c r="I148" i="12"/>
  <c r="I152" i="12"/>
  <c r="I156" i="12"/>
  <c r="I160" i="12"/>
  <c r="I164" i="12"/>
  <c r="I168" i="12"/>
  <c r="I172" i="12"/>
  <c r="I176" i="12"/>
  <c r="I180" i="12"/>
  <c r="I184" i="12"/>
  <c r="I188" i="12"/>
  <c r="I192" i="12"/>
  <c r="I196" i="12"/>
  <c r="I200" i="12"/>
  <c r="I204" i="12"/>
  <c r="I208" i="12"/>
  <c r="I212" i="12"/>
  <c r="I216" i="12"/>
  <c r="I220" i="12"/>
  <c r="I224" i="12"/>
  <c r="I228" i="12"/>
  <c r="I232" i="12"/>
  <c r="I236" i="12"/>
  <c r="I240" i="12"/>
  <c r="I244" i="12"/>
  <c r="I248" i="12"/>
  <c r="I252" i="12"/>
  <c r="I256" i="12"/>
  <c r="I260" i="12"/>
  <c r="I264" i="12"/>
  <c r="I268" i="12"/>
  <c r="I272" i="12"/>
  <c r="I276" i="12"/>
  <c r="I280" i="12"/>
  <c r="I284" i="12"/>
  <c r="I288" i="12"/>
  <c r="I292" i="12"/>
  <c r="I296" i="12"/>
  <c r="I300" i="12"/>
  <c r="I304" i="12"/>
  <c r="I308" i="12"/>
  <c r="I312" i="12"/>
  <c r="I316" i="12"/>
  <c r="I320" i="12"/>
  <c r="I324" i="12"/>
  <c r="I328" i="12"/>
  <c r="I332" i="12"/>
  <c r="I336" i="12"/>
  <c r="I340" i="12"/>
  <c r="I344" i="12"/>
  <c r="I348" i="12"/>
  <c r="G105" i="12"/>
  <c r="G109" i="12"/>
  <c r="G113" i="12"/>
  <c r="G117" i="12"/>
  <c r="G121" i="12"/>
  <c r="G125" i="12"/>
  <c r="G129" i="12"/>
  <c r="G133" i="12"/>
  <c r="G137" i="12"/>
  <c r="G141" i="12"/>
  <c r="G145" i="12"/>
  <c r="G149" i="12"/>
  <c r="G153" i="12"/>
  <c r="G157" i="12"/>
  <c r="G161" i="12"/>
  <c r="G165" i="12"/>
  <c r="G169" i="12"/>
  <c r="G173" i="12"/>
  <c r="G177" i="12"/>
  <c r="G181" i="12"/>
  <c r="G185" i="12"/>
  <c r="G189" i="12"/>
  <c r="G193" i="12"/>
  <c r="G197" i="12"/>
  <c r="G201" i="12"/>
  <c r="G205" i="12"/>
  <c r="G209" i="12"/>
  <c r="G213" i="12"/>
  <c r="G217" i="12"/>
  <c r="G221" i="12"/>
  <c r="G225" i="12"/>
  <c r="G229" i="12"/>
  <c r="G233" i="12"/>
  <c r="G237" i="12"/>
  <c r="G241" i="12"/>
  <c r="G245" i="12"/>
  <c r="G249" i="12"/>
  <c r="G253" i="12"/>
  <c r="G257" i="12"/>
  <c r="G261" i="12"/>
  <c r="G265" i="12"/>
  <c r="G269" i="12"/>
  <c r="G273" i="12"/>
  <c r="G277" i="12"/>
  <c r="G281" i="12"/>
  <c r="G285" i="12"/>
  <c r="G289" i="12"/>
  <c r="G293" i="12"/>
  <c r="G297" i="12"/>
  <c r="G301" i="12"/>
  <c r="G305" i="12"/>
  <c r="G309" i="12"/>
  <c r="G313" i="12"/>
  <c r="G317" i="12"/>
  <c r="G321" i="12"/>
  <c r="G325" i="12"/>
  <c r="G329" i="12"/>
  <c r="G333" i="12"/>
  <c r="G337" i="12"/>
  <c r="G341" i="12"/>
  <c r="G345" i="12"/>
  <c r="G349" i="12"/>
  <c r="G353" i="12"/>
  <c r="G357" i="12"/>
  <c r="G361" i="12"/>
  <c r="G365" i="12"/>
  <c r="G369" i="12"/>
  <c r="G373" i="12"/>
  <c r="G377" i="12"/>
  <c r="G381" i="12"/>
  <c r="G385" i="12"/>
  <c r="G389" i="12"/>
  <c r="G393" i="12"/>
  <c r="G397" i="12"/>
  <c r="G401" i="12"/>
  <c r="G405" i="12"/>
  <c r="G409" i="12"/>
  <c r="G413" i="12"/>
  <c r="G417" i="12"/>
  <c r="G421" i="12"/>
  <c r="G425" i="12"/>
  <c r="G429" i="12"/>
  <c r="G433" i="12"/>
  <c r="G437" i="12"/>
  <c r="G441" i="12"/>
  <c r="G445" i="12"/>
  <c r="G334" i="12"/>
  <c r="G343" i="12"/>
  <c r="G351" i="12"/>
  <c r="G358" i="12"/>
  <c r="G364" i="12"/>
  <c r="G370" i="12"/>
  <c r="I374" i="12"/>
  <c r="I379" i="12"/>
  <c r="H384" i="12"/>
  <c r="H389" i="12"/>
  <c r="G394" i="12"/>
  <c r="I398" i="12"/>
  <c r="I403" i="12"/>
  <c r="H408" i="12"/>
  <c r="H413" i="12"/>
  <c r="G418" i="12"/>
  <c r="I422" i="12"/>
  <c r="I427" i="12"/>
  <c r="H432" i="12"/>
  <c r="H437" i="12"/>
  <c r="G442" i="12"/>
  <c r="H446" i="12"/>
  <c r="H450" i="12"/>
  <c r="H454" i="12"/>
  <c r="H458" i="12"/>
  <c r="H462" i="12"/>
  <c r="H466" i="12"/>
  <c r="H470" i="12"/>
  <c r="H474" i="12"/>
  <c r="H478" i="12"/>
  <c r="H482" i="12"/>
  <c r="H486" i="12"/>
  <c r="H490" i="12"/>
  <c r="H494" i="12"/>
  <c r="H498" i="12"/>
  <c r="H502" i="12"/>
  <c r="H506" i="12"/>
  <c r="H510" i="12"/>
  <c r="H514" i="12"/>
  <c r="H518" i="12"/>
  <c r="H522" i="12"/>
  <c r="H526" i="12"/>
  <c r="H530" i="12"/>
  <c r="H534" i="12"/>
  <c r="H538" i="12"/>
  <c r="H542" i="12"/>
  <c r="H546" i="12"/>
  <c r="H550" i="12"/>
  <c r="H554" i="12"/>
  <c r="H558" i="12"/>
  <c r="H562" i="12"/>
  <c r="H566" i="12"/>
  <c r="H570" i="12"/>
  <c r="H574" i="12"/>
  <c r="H578" i="12"/>
  <c r="H582" i="12"/>
  <c r="H586" i="12"/>
  <c r="H590" i="12"/>
  <c r="H594" i="12"/>
  <c r="H598" i="12"/>
  <c r="H602" i="12"/>
  <c r="H606" i="12"/>
  <c r="H610" i="12"/>
  <c r="H614" i="12"/>
  <c r="H618" i="12"/>
  <c r="H622" i="12"/>
  <c r="H626" i="12"/>
  <c r="H630" i="12"/>
  <c r="H634" i="12"/>
  <c r="H638" i="12"/>
  <c r="H642" i="12"/>
  <c r="H646" i="12"/>
  <c r="H650" i="12"/>
  <c r="H654" i="12"/>
  <c r="H658" i="12"/>
  <c r="H662" i="12"/>
  <c r="H666" i="12"/>
  <c r="H670" i="12"/>
  <c r="H674" i="12"/>
  <c r="H678" i="12"/>
  <c r="H682" i="12"/>
  <c r="H686" i="12"/>
  <c r="H690" i="12"/>
  <c r="H694" i="12"/>
  <c r="H334" i="12"/>
  <c r="G344" i="12"/>
  <c r="G352" i="12"/>
  <c r="H358" i="12"/>
  <c r="H364" i="12"/>
  <c r="H370" i="12"/>
  <c r="G375" i="12"/>
  <c r="G380" i="12"/>
  <c r="I384" i="12"/>
  <c r="I389" i="12"/>
  <c r="H394" i="12"/>
  <c r="G399" i="12"/>
  <c r="G404" i="12"/>
  <c r="I408" i="12"/>
  <c r="I413" i="12"/>
  <c r="H418" i="12"/>
  <c r="G423" i="12"/>
  <c r="G428" i="12"/>
  <c r="I432" i="12"/>
  <c r="I437" i="12"/>
  <c r="H442" i="12"/>
  <c r="I446" i="12"/>
  <c r="I450" i="12"/>
  <c r="I454" i="12"/>
  <c r="I458" i="12"/>
  <c r="I462" i="12"/>
  <c r="I466" i="12"/>
  <c r="I470" i="12"/>
  <c r="I474" i="12"/>
  <c r="I478" i="12"/>
  <c r="I482" i="12"/>
  <c r="I486" i="12"/>
  <c r="I490" i="12"/>
  <c r="I494" i="12"/>
  <c r="I498" i="12"/>
  <c r="I502" i="12"/>
  <c r="I506" i="12"/>
  <c r="I510" i="12"/>
  <c r="I514" i="12"/>
  <c r="I518" i="12"/>
  <c r="I522" i="12"/>
  <c r="I526" i="12"/>
  <c r="I530" i="12"/>
  <c r="I534" i="12"/>
  <c r="I538" i="12"/>
  <c r="I542" i="12"/>
  <c r="I546" i="12"/>
  <c r="I550" i="12"/>
  <c r="I554" i="12"/>
  <c r="I558" i="12"/>
  <c r="I562" i="12"/>
  <c r="I566" i="12"/>
  <c r="I570" i="12"/>
  <c r="I574" i="12"/>
  <c r="I578" i="12"/>
  <c r="I582" i="12"/>
  <c r="I586" i="12"/>
  <c r="I590" i="12"/>
  <c r="I594" i="12"/>
  <c r="I598" i="12"/>
  <c r="I602" i="12"/>
  <c r="I606" i="12"/>
  <c r="I610" i="12"/>
  <c r="I614" i="12"/>
  <c r="I618" i="12"/>
  <c r="I622" i="12"/>
  <c r="I626" i="12"/>
  <c r="I630" i="12"/>
  <c r="I634" i="12"/>
  <c r="I638" i="12"/>
  <c r="I642" i="12"/>
  <c r="I646" i="12"/>
  <c r="I650" i="12"/>
  <c r="I654" i="12"/>
  <c r="I658" i="12"/>
  <c r="G314" i="12"/>
  <c r="G336" i="12"/>
  <c r="H344" i="12"/>
  <c r="H352" i="12"/>
  <c r="I358" i="12"/>
  <c r="I364" i="12"/>
  <c r="I370" i="12"/>
  <c r="I375" i="12"/>
  <c r="H380" i="12"/>
  <c r="H385" i="12"/>
  <c r="G390" i="12"/>
  <c r="I394" i="12"/>
  <c r="I399" i="12"/>
  <c r="H404" i="12"/>
  <c r="H409" i="12"/>
  <c r="G414" i="12"/>
  <c r="I418" i="12"/>
  <c r="I423" i="12"/>
  <c r="H428" i="12"/>
  <c r="H433" i="12"/>
  <c r="G438" i="12"/>
  <c r="I442" i="12"/>
  <c r="G447" i="12"/>
  <c r="G451" i="12"/>
  <c r="G455" i="12"/>
  <c r="G459" i="12"/>
  <c r="G463" i="12"/>
  <c r="G467" i="12"/>
  <c r="G471" i="12"/>
  <c r="G475" i="12"/>
  <c r="G479" i="12"/>
  <c r="G483" i="12"/>
  <c r="G487" i="12"/>
  <c r="G491" i="12"/>
  <c r="G495" i="12"/>
  <c r="G499" i="12"/>
  <c r="G503" i="12"/>
  <c r="G507" i="12"/>
  <c r="G511" i="12"/>
  <c r="G515" i="12"/>
  <c r="G519" i="12"/>
  <c r="G523" i="12"/>
  <c r="G527" i="12"/>
  <c r="G531" i="12"/>
  <c r="G535" i="12"/>
  <c r="G539" i="12"/>
  <c r="G543" i="12"/>
  <c r="G547" i="12"/>
  <c r="G551" i="12"/>
  <c r="G555" i="12"/>
  <c r="G559" i="12"/>
  <c r="G563" i="12"/>
  <c r="G567" i="12"/>
  <c r="G571" i="12"/>
  <c r="G575" i="12"/>
  <c r="G579" i="12"/>
  <c r="G583" i="12"/>
  <c r="G587" i="12"/>
  <c r="G591" i="12"/>
  <c r="G595" i="12"/>
  <c r="G599" i="12"/>
  <c r="G603" i="12"/>
  <c r="G607" i="12"/>
  <c r="G611" i="12"/>
  <c r="G615" i="12"/>
  <c r="G619" i="12"/>
  <c r="G623" i="12"/>
  <c r="G627" i="12"/>
  <c r="G631" i="12"/>
  <c r="G635" i="12"/>
  <c r="G318" i="12"/>
  <c r="H336" i="12"/>
  <c r="G346" i="12"/>
  <c r="I352" i="12"/>
  <c r="G359" i="12"/>
  <c r="I365" i="12"/>
  <c r="G371" i="12"/>
  <c r="G376" i="12"/>
  <c r="I380" i="12"/>
  <c r="I385" i="12"/>
  <c r="H390" i="12"/>
  <c r="G395" i="12"/>
  <c r="G400" i="12"/>
  <c r="I404" i="12"/>
  <c r="I409" i="12"/>
  <c r="H414" i="12"/>
  <c r="G419" i="12"/>
  <c r="G424" i="12"/>
  <c r="I428" i="12"/>
  <c r="I433" i="12"/>
  <c r="H438" i="12"/>
  <c r="G443" i="12"/>
  <c r="H447" i="12"/>
  <c r="H451" i="12"/>
  <c r="H455" i="12"/>
  <c r="H459" i="12"/>
  <c r="H463" i="12"/>
  <c r="H467" i="12"/>
  <c r="H471" i="12"/>
  <c r="H475" i="12"/>
  <c r="H479" i="12"/>
  <c r="H483" i="12"/>
  <c r="H487" i="12"/>
  <c r="H491" i="12"/>
  <c r="H495" i="12"/>
  <c r="H499" i="12"/>
  <c r="H503" i="12"/>
  <c r="H507" i="12"/>
  <c r="H511" i="12"/>
  <c r="H515" i="12"/>
  <c r="H519" i="12"/>
  <c r="H523" i="12"/>
  <c r="H527" i="12"/>
  <c r="H531" i="12"/>
  <c r="H535" i="12"/>
  <c r="H539" i="12"/>
  <c r="H543" i="12"/>
  <c r="H547" i="12"/>
  <c r="H551" i="12"/>
  <c r="H555" i="12"/>
  <c r="H559" i="12"/>
  <c r="H563" i="12"/>
  <c r="H567" i="12"/>
  <c r="H571" i="12"/>
  <c r="H575" i="12"/>
  <c r="H579" i="12"/>
  <c r="H583" i="12"/>
  <c r="H587" i="12"/>
  <c r="H591" i="12"/>
  <c r="H595" i="12"/>
  <c r="H599" i="12"/>
  <c r="H603" i="12"/>
  <c r="H607" i="12"/>
  <c r="H611" i="12"/>
  <c r="H615" i="12"/>
  <c r="H619" i="12"/>
  <c r="H623" i="12"/>
  <c r="H627" i="12"/>
  <c r="H631" i="12"/>
  <c r="H635" i="12"/>
  <c r="G322" i="12"/>
  <c r="G338" i="12"/>
  <c r="H346" i="12"/>
  <c r="G354" i="12"/>
  <c r="G360" i="12"/>
  <c r="G366" i="12"/>
  <c r="I371" i="12"/>
  <c r="H376" i="12"/>
  <c r="H381" i="12"/>
  <c r="G386" i="12"/>
  <c r="I390" i="12"/>
  <c r="I395" i="12"/>
  <c r="H400" i="12"/>
  <c r="H405" i="12"/>
  <c r="G410" i="12"/>
  <c r="I414" i="12"/>
  <c r="I419" i="12"/>
  <c r="H424" i="12"/>
  <c r="H429" i="12"/>
  <c r="G434" i="12"/>
  <c r="I438" i="12"/>
  <c r="H443" i="12"/>
  <c r="I447" i="12"/>
  <c r="I451" i="12"/>
  <c r="I455" i="12"/>
  <c r="I459" i="12"/>
  <c r="I463" i="12"/>
  <c r="I467" i="12"/>
  <c r="I471" i="12"/>
  <c r="I475" i="12"/>
  <c r="I479" i="12"/>
  <c r="I483" i="12"/>
  <c r="I487" i="12"/>
  <c r="I491" i="12"/>
  <c r="I495" i="12"/>
  <c r="I499" i="12"/>
  <c r="I503" i="12"/>
  <c r="I507" i="12"/>
  <c r="I511" i="12"/>
  <c r="I515" i="12"/>
  <c r="I519" i="12"/>
  <c r="I523" i="12"/>
  <c r="I527" i="12"/>
  <c r="I531" i="12"/>
  <c r="I535" i="12"/>
  <c r="I539" i="12"/>
  <c r="I543" i="12"/>
  <c r="I547" i="12"/>
  <c r="I551" i="12"/>
  <c r="I555" i="12"/>
  <c r="I559" i="12"/>
  <c r="I563" i="12"/>
  <c r="I567" i="12"/>
  <c r="I571" i="12"/>
  <c r="I575" i="12"/>
  <c r="I579" i="12"/>
  <c r="I583" i="12"/>
  <c r="I587" i="12"/>
  <c r="I591" i="12"/>
  <c r="I595" i="12"/>
  <c r="I599" i="12"/>
  <c r="I603" i="12"/>
  <c r="I607" i="12"/>
  <c r="I611" i="12"/>
  <c r="I615" i="12"/>
  <c r="I619" i="12"/>
  <c r="I623" i="12"/>
  <c r="I627" i="12"/>
  <c r="I631" i="12"/>
  <c r="I635" i="12"/>
  <c r="I639" i="12"/>
  <c r="I643" i="12"/>
  <c r="I647" i="12"/>
  <c r="G326" i="12"/>
  <c r="H338" i="12"/>
  <c r="I346" i="12"/>
  <c r="H354" i="12"/>
  <c r="H360" i="12"/>
  <c r="H366" i="12"/>
  <c r="G372" i="12"/>
  <c r="I376" i="12"/>
  <c r="I381" i="12"/>
  <c r="H386" i="12"/>
  <c r="G391" i="12"/>
  <c r="G396" i="12"/>
  <c r="I400" i="12"/>
  <c r="I405" i="12"/>
  <c r="H410" i="12"/>
  <c r="G415" i="12"/>
  <c r="G420" i="12"/>
  <c r="I424" i="12"/>
  <c r="I429" i="12"/>
  <c r="H434" i="12"/>
  <c r="G439" i="12"/>
  <c r="I443" i="12"/>
  <c r="G448" i="12"/>
  <c r="G452" i="12"/>
  <c r="G456" i="12"/>
  <c r="G460" i="12"/>
  <c r="G464" i="12"/>
  <c r="G468" i="12"/>
  <c r="G472" i="12"/>
  <c r="G476" i="12"/>
  <c r="G480" i="12"/>
  <c r="G484" i="12"/>
  <c r="G488" i="12"/>
  <c r="G492" i="12"/>
  <c r="G496" i="12"/>
  <c r="G500" i="12"/>
  <c r="G504" i="12"/>
  <c r="G508" i="12"/>
  <c r="G512" i="12"/>
  <c r="G516" i="12"/>
  <c r="G520" i="12"/>
  <c r="G524" i="12"/>
  <c r="G528" i="12"/>
  <c r="G532" i="12"/>
  <c r="G536" i="12"/>
  <c r="G540" i="12"/>
  <c r="G544" i="12"/>
  <c r="G548" i="12"/>
  <c r="G552" i="12"/>
  <c r="G556" i="12"/>
  <c r="G560" i="12"/>
  <c r="G564" i="12"/>
  <c r="G568" i="12"/>
  <c r="G572" i="12"/>
  <c r="G576" i="12"/>
  <c r="G580" i="12"/>
  <c r="G584" i="12"/>
  <c r="G588" i="12"/>
  <c r="G592" i="12"/>
  <c r="G596" i="12"/>
  <c r="G600" i="12"/>
  <c r="G604" i="12"/>
  <c r="G608" i="12"/>
  <c r="G612" i="12"/>
  <c r="G616" i="12"/>
  <c r="G620" i="12"/>
  <c r="G624" i="12"/>
  <c r="G628" i="12"/>
  <c r="G632" i="12"/>
  <c r="G636" i="12"/>
  <c r="G640" i="12"/>
  <c r="G644" i="12"/>
  <c r="G648" i="12"/>
  <c r="G652" i="12"/>
  <c r="H326" i="12"/>
  <c r="I338" i="12"/>
  <c r="G347" i="12"/>
  <c r="I354" i="12"/>
  <c r="I360" i="12"/>
  <c r="I366" i="12"/>
  <c r="H372" i="12"/>
  <c r="H377" i="12"/>
  <c r="G382" i="12"/>
  <c r="I386" i="12"/>
  <c r="I391" i="12"/>
  <c r="H396" i="12"/>
  <c r="H401" i="12"/>
  <c r="G406" i="12"/>
  <c r="I410" i="12"/>
  <c r="I415" i="12"/>
  <c r="H420" i="12"/>
  <c r="H425" i="12"/>
  <c r="G430" i="12"/>
  <c r="I434" i="12"/>
  <c r="I439" i="12"/>
  <c r="G444" i="12"/>
  <c r="H448" i="12"/>
  <c r="H452" i="12"/>
  <c r="H456" i="12"/>
  <c r="H460" i="12"/>
  <c r="H464" i="12"/>
  <c r="H468" i="12"/>
  <c r="H472" i="12"/>
  <c r="H476" i="12"/>
  <c r="H480" i="12"/>
  <c r="H484" i="12"/>
  <c r="H488" i="12"/>
  <c r="H492" i="12"/>
  <c r="H496" i="12"/>
  <c r="H500" i="12"/>
  <c r="H504" i="12"/>
  <c r="H508" i="12"/>
  <c r="H512" i="12"/>
  <c r="H516" i="12"/>
  <c r="H520" i="12"/>
  <c r="H524" i="12"/>
  <c r="H528" i="12"/>
  <c r="H532" i="12"/>
  <c r="H536" i="12"/>
  <c r="H540" i="12"/>
  <c r="H544" i="12"/>
  <c r="H548" i="12"/>
  <c r="H552" i="12"/>
  <c r="H556" i="12"/>
  <c r="H560" i="12"/>
  <c r="H564" i="12"/>
  <c r="H568" i="12"/>
  <c r="H572" i="12"/>
  <c r="H576" i="12"/>
  <c r="H580" i="12"/>
  <c r="H584" i="12"/>
  <c r="H588" i="12"/>
  <c r="H592" i="12"/>
  <c r="H596" i="12"/>
  <c r="H600" i="12"/>
  <c r="H604" i="12"/>
  <c r="H608" i="12"/>
  <c r="H612" i="12"/>
  <c r="H616" i="12"/>
  <c r="H620" i="12"/>
  <c r="H624" i="12"/>
  <c r="H628" i="12"/>
  <c r="H632" i="12"/>
  <c r="H636" i="12"/>
  <c r="H640" i="12"/>
  <c r="H644" i="12"/>
  <c r="H648" i="12"/>
  <c r="H652" i="12"/>
  <c r="H656" i="12"/>
  <c r="H660" i="12"/>
  <c r="H664" i="12"/>
  <c r="H668" i="12"/>
  <c r="H672" i="12"/>
  <c r="H676" i="12"/>
  <c r="H680" i="12"/>
  <c r="H684" i="12"/>
  <c r="H688" i="12"/>
  <c r="H692" i="12"/>
  <c r="H696" i="12"/>
  <c r="H700" i="12"/>
  <c r="H704" i="12"/>
  <c r="H708" i="12"/>
  <c r="H712" i="12"/>
  <c r="H716" i="12"/>
  <c r="H720" i="12"/>
  <c r="H724" i="12"/>
  <c r="H728" i="12"/>
  <c r="H732" i="12"/>
  <c r="H736" i="12"/>
  <c r="H740" i="12"/>
  <c r="H744" i="12"/>
  <c r="H748" i="12"/>
  <c r="H752" i="12"/>
  <c r="H756" i="12"/>
  <c r="H760" i="12"/>
  <c r="H764" i="12"/>
  <c r="H768" i="12"/>
  <c r="H772" i="12"/>
  <c r="H776" i="12"/>
  <c r="H780" i="12"/>
  <c r="H784" i="12"/>
  <c r="H788" i="12"/>
  <c r="H792" i="12"/>
  <c r="H796" i="12"/>
  <c r="H800" i="12"/>
  <c r="H804" i="12"/>
  <c r="H808" i="12"/>
  <c r="H812" i="12"/>
  <c r="H816" i="12"/>
  <c r="H820" i="12"/>
  <c r="H824" i="12"/>
  <c r="H828" i="12"/>
  <c r="H832" i="12"/>
  <c r="H328" i="12"/>
  <c r="G340" i="12"/>
  <c r="G348" i="12"/>
  <c r="G355" i="12"/>
  <c r="I361" i="12"/>
  <c r="G367" i="12"/>
  <c r="I372" i="12"/>
  <c r="I377" i="12"/>
  <c r="H382" i="12"/>
  <c r="G387" i="12"/>
  <c r="G392" i="12"/>
  <c r="I396" i="12"/>
  <c r="I401" i="12"/>
  <c r="H406" i="12"/>
  <c r="G411" i="12"/>
  <c r="G416" i="12"/>
  <c r="I420" i="12"/>
  <c r="I425" i="12"/>
  <c r="H430" i="12"/>
  <c r="G435" i="12"/>
  <c r="G440" i="12"/>
  <c r="H444" i="12"/>
  <c r="I448" i="12"/>
  <c r="I452" i="12"/>
  <c r="I456" i="12"/>
  <c r="I460" i="12"/>
  <c r="I464" i="12"/>
  <c r="I468" i="12"/>
  <c r="I472" i="12"/>
  <c r="I476" i="12"/>
  <c r="I480" i="12"/>
  <c r="I484" i="12"/>
  <c r="I488" i="12"/>
  <c r="I492" i="12"/>
  <c r="I496" i="12"/>
  <c r="I500" i="12"/>
  <c r="I504" i="12"/>
  <c r="I508" i="12"/>
  <c r="I512" i="12"/>
  <c r="I516" i="12"/>
  <c r="I520" i="12"/>
  <c r="I524" i="12"/>
  <c r="I528" i="12"/>
  <c r="I532" i="12"/>
  <c r="I536" i="12"/>
  <c r="I540" i="12"/>
  <c r="I544" i="12"/>
  <c r="I548" i="12"/>
  <c r="I552" i="12"/>
  <c r="I556" i="12"/>
  <c r="I560" i="12"/>
  <c r="I564" i="12"/>
  <c r="I568" i="12"/>
  <c r="I572" i="12"/>
  <c r="I576" i="12"/>
  <c r="I580" i="12"/>
  <c r="I584" i="12"/>
  <c r="I588" i="12"/>
  <c r="I592" i="12"/>
  <c r="I596" i="12"/>
  <c r="I600" i="12"/>
  <c r="I604" i="12"/>
  <c r="I608" i="12"/>
  <c r="I612" i="12"/>
  <c r="I616" i="12"/>
  <c r="I620" i="12"/>
  <c r="I624" i="12"/>
  <c r="I628" i="12"/>
  <c r="I632" i="12"/>
  <c r="I636" i="12"/>
  <c r="I640" i="12"/>
  <c r="I644" i="12"/>
  <c r="I648" i="12"/>
  <c r="I652" i="12"/>
  <c r="I656" i="12"/>
  <c r="I660" i="12"/>
  <c r="I664" i="12"/>
  <c r="I668" i="12"/>
  <c r="I672" i="12"/>
  <c r="I676" i="12"/>
  <c r="I680" i="12"/>
  <c r="I684" i="12"/>
  <c r="I688" i="12"/>
  <c r="I692" i="12"/>
  <c r="I696" i="12"/>
  <c r="G330" i="12"/>
  <c r="H340" i="12"/>
  <c r="H348" i="12"/>
  <c r="G356" i="12"/>
  <c r="G362" i="12"/>
  <c r="G368" i="12"/>
  <c r="H373" i="12"/>
  <c r="G378" i="12"/>
  <c r="I382" i="12"/>
  <c r="I387" i="12"/>
  <c r="H392" i="12"/>
  <c r="H397" i="12"/>
  <c r="G402" i="12"/>
  <c r="I406" i="12"/>
  <c r="I411" i="12"/>
  <c r="H416" i="12"/>
  <c r="H421" i="12"/>
  <c r="G426" i="12"/>
  <c r="I430" i="12"/>
  <c r="I435" i="12"/>
  <c r="H440" i="12"/>
  <c r="I444" i="12"/>
  <c r="G449" i="12"/>
  <c r="G453" i="12"/>
  <c r="G457" i="12"/>
  <c r="G461" i="12"/>
  <c r="G465" i="12"/>
  <c r="G469" i="12"/>
  <c r="G473" i="12"/>
  <c r="G477" i="12"/>
  <c r="G481" i="12"/>
  <c r="G485" i="12"/>
  <c r="G489" i="12"/>
  <c r="G493" i="12"/>
  <c r="G497" i="12"/>
  <c r="G501" i="12"/>
  <c r="G505" i="12"/>
  <c r="G509" i="12"/>
  <c r="G513" i="12"/>
  <c r="G517" i="12"/>
  <c r="G521" i="12"/>
  <c r="G525" i="12"/>
  <c r="G529" i="12"/>
  <c r="G533" i="12"/>
  <c r="G537" i="12"/>
  <c r="G541" i="12"/>
  <c r="G545" i="12"/>
  <c r="G549" i="12"/>
  <c r="G553" i="12"/>
  <c r="G557" i="12"/>
  <c r="G561" i="12"/>
  <c r="G565" i="12"/>
  <c r="G569" i="12"/>
  <c r="G573" i="12"/>
  <c r="G577" i="12"/>
  <c r="G581" i="12"/>
  <c r="G585" i="12"/>
  <c r="G589" i="12"/>
  <c r="G593" i="12"/>
  <c r="G597" i="12"/>
  <c r="G601" i="12"/>
  <c r="G605" i="12"/>
  <c r="G609" i="12"/>
  <c r="G613" i="12"/>
  <c r="G617" i="12"/>
  <c r="G621" i="12"/>
  <c r="G625" i="12"/>
  <c r="G629" i="12"/>
  <c r="G633" i="12"/>
  <c r="G637" i="12"/>
  <c r="G641" i="12"/>
  <c r="G645" i="12"/>
  <c r="G649" i="12"/>
  <c r="G653" i="12"/>
  <c r="H330" i="12"/>
  <c r="G342" i="12"/>
  <c r="G350" i="12"/>
  <c r="H356" i="12"/>
  <c r="H362" i="12"/>
  <c r="H368" i="12"/>
  <c r="I373" i="12"/>
  <c r="H378" i="12"/>
  <c r="G383" i="12"/>
  <c r="G388" i="12"/>
  <c r="I392" i="12"/>
  <c r="I397" i="12"/>
  <c r="H402" i="12"/>
  <c r="G407" i="12"/>
  <c r="G412" i="12"/>
  <c r="I416" i="12"/>
  <c r="I421" i="12"/>
  <c r="H426" i="12"/>
  <c r="G431" i="12"/>
  <c r="G436" i="12"/>
  <c r="I440" i="12"/>
  <c r="H445" i="12"/>
  <c r="H449" i="12"/>
  <c r="H453" i="12"/>
  <c r="H457" i="12"/>
  <c r="H461" i="12"/>
  <c r="H465" i="12"/>
  <c r="H469" i="12"/>
  <c r="H473" i="12"/>
  <c r="H477" i="12"/>
  <c r="H481" i="12"/>
  <c r="H485" i="12"/>
  <c r="H489" i="12"/>
  <c r="H493" i="12"/>
  <c r="H497" i="12"/>
  <c r="H501" i="12"/>
  <c r="H505" i="12"/>
  <c r="H509" i="12"/>
  <c r="H513" i="12"/>
  <c r="H517" i="12"/>
  <c r="H521" i="12"/>
  <c r="H525" i="12"/>
  <c r="H529" i="12"/>
  <c r="H533" i="12"/>
  <c r="H537" i="12"/>
  <c r="H541" i="12"/>
  <c r="H545" i="12"/>
  <c r="H549" i="12"/>
  <c r="H553" i="12"/>
  <c r="H557" i="12"/>
  <c r="H561" i="12"/>
  <c r="H565" i="12"/>
  <c r="H569" i="12"/>
  <c r="H573" i="12"/>
  <c r="H577" i="12"/>
  <c r="H581" i="12"/>
  <c r="H585" i="12"/>
  <c r="H589" i="12"/>
  <c r="H593" i="12"/>
  <c r="H597" i="12"/>
  <c r="H601" i="12"/>
  <c r="H605" i="12"/>
  <c r="H609" i="12"/>
  <c r="H613" i="12"/>
  <c r="H617" i="12"/>
  <c r="H621" i="12"/>
  <c r="H625" i="12"/>
  <c r="H629" i="12"/>
  <c r="H633" i="12"/>
  <c r="H637" i="12"/>
  <c r="G332" i="12"/>
  <c r="H342" i="12"/>
  <c r="H350" i="12"/>
  <c r="I356" i="12"/>
  <c r="I362" i="12"/>
  <c r="I368" i="12"/>
  <c r="G374" i="12"/>
  <c r="I378" i="12"/>
  <c r="I383" i="12"/>
  <c r="H388" i="12"/>
  <c r="H393" i="12"/>
  <c r="G398" i="12"/>
  <c r="I402" i="12"/>
  <c r="I407" i="12"/>
  <c r="H412" i="12"/>
  <c r="H417" i="12"/>
  <c r="G422" i="12"/>
  <c r="I426" i="12"/>
  <c r="I431" i="12"/>
  <c r="H436" i="12"/>
  <c r="H441" i="12"/>
  <c r="I445" i="12"/>
  <c r="I449" i="12"/>
  <c r="I453" i="12"/>
  <c r="I457" i="12"/>
  <c r="I461" i="12"/>
  <c r="I465" i="12"/>
  <c r="I469" i="12"/>
  <c r="I473" i="12"/>
  <c r="I477" i="12"/>
  <c r="I481" i="12"/>
  <c r="I485" i="12"/>
  <c r="I489" i="12"/>
  <c r="I493" i="12"/>
  <c r="I497" i="12"/>
  <c r="I501" i="12"/>
  <c r="I505" i="12"/>
  <c r="I509" i="12"/>
  <c r="I513" i="12"/>
  <c r="I517" i="12"/>
  <c r="I521" i="12"/>
  <c r="I525" i="12"/>
  <c r="I529" i="12"/>
  <c r="I533" i="12"/>
  <c r="I537" i="12"/>
  <c r="I541" i="12"/>
  <c r="I545" i="12"/>
  <c r="I549" i="12"/>
  <c r="I553" i="12"/>
  <c r="I557" i="12"/>
  <c r="I561" i="12"/>
  <c r="I565" i="12"/>
  <c r="I569" i="12"/>
  <c r="I573" i="12"/>
  <c r="I577" i="12"/>
  <c r="I581" i="12"/>
  <c r="I585" i="12"/>
  <c r="I589" i="12"/>
  <c r="I593" i="12"/>
  <c r="I597" i="12"/>
  <c r="I601" i="12"/>
  <c r="I605" i="12"/>
  <c r="I609" i="12"/>
  <c r="I613" i="12"/>
  <c r="I617" i="12"/>
  <c r="I621" i="12"/>
  <c r="I625" i="12"/>
  <c r="I629" i="12"/>
  <c r="I633" i="12"/>
  <c r="I637" i="12"/>
  <c r="I641" i="12"/>
  <c r="I645" i="12"/>
  <c r="I649" i="12"/>
  <c r="I653" i="12"/>
  <c r="I657" i="12"/>
  <c r="H332" i="12"/>
  <c r="I342" i="12"/>
  <c r="I350" i="12"/>
  <c r="I357" i="12"/>
  <c r="G363" i="12"/>
  <c r="I369" i="12"/>
  <c r="H374" i="12"/>
  <c r="G379" i="12"/>
  <c r="G384" i="12"/>
  <c r="I388" i="12"/>
  <c r="I393" i="12"/>
  <c r="H398" i="12"/>
  <c r="G403" i="12"/>
  <c r="G408" i="12"/>
  <c r="I412" i="12"/>
  <c r="I417" i="12"/>
  <c r="H422" i="12"/>
  <c r="G427" i="12"/>
  <c r="G432" i="12"/>
  <c r="I436" i="12"/>
  <c r="I441" i="12"/>
  <c r="G446" i="12"/>
  <c r="G450" i="12"/>
  <c r="G454" i="12"/>
  <c r="G458" i="12"/>
  <c r="G462" i="12"/>
  <c r="G466" i="12"/>
  <c r="G470" i="12"/>
  <c r="G474" i="12"/>
  <c r="G478" i="12"/>
  <c r="G482" i="12"/>
  <c r="G486" i="12"/>
  <c r="G490" i="12"/>
  <c r="G494" i="12"/>
  <c r="G498" i="12"/>
  <c r="G502" i="12"/>
  <c r="G506" i="12"/>
  <c r="G510" i="12"/>
  <c r="G514" i="12"/>
  <c r="G518" i="12"/>
  <c r="G522" i="12"/>
  <c r="G526" i="12"/>
  <c r="G530" i="12"/>
  <c r="G534" i="12"/>
  <c r="G538" i="12"/>
  <c r="G542" i="12"/>
  <c r="G546" i="12"/>
  <c r="G550" i="12"/>
  <c r="G554" i="12"/>
  <c r="G558" i="12"/>
  <c r="G562" i="12"/>
  <c r="G566" i="12"/>
  <c r="G570" i="12"/>
  <c r="G574" i="12"/>
  <c r="G578" i="12"/>
  <c r="G582" i="12"/>
  <c r="G586" i="12"/>
  <c r="G590" i="12"/>
  <c r="G594" i="12"/>
  <c r="G598" i="12"/>
  <c r="G602" i="12"/>
  <c r="G606" i="12"/>
  <c r="G610" i="12"/>
  <c r="G614" i="12"/>
  <c r="G618" i="12"/>
  <c r="G622" i="12"/>
  <c r="G626" i="12"/>
  <c r="G630" i="12"/>
  <c r="G634" i="12"/>
  <c r="G638" i="12"/>
  <c r="G642" i="12"/>
  <c r="G646" i="12"/>
  <c r="G650" i="12"/>
  <c r="G654" i="12"/>
  <c r="G658" i="12"/>
  <c r="G662" i="12"/>
  <c r="G666" i="12"/>
  <c r="G670" i="12"/>
  <c r="G674" i="12"/>
  <c r="G678" i="12"/>
  <c r="G682" i="12"/>
  <c r="G686" i="12"/>
  <c r="G690" i="12"/>
  <c r="G694" i="12"/>
  <c r="G698" i="12"/>
  <c r="G702" i="12"/>
  <c r="G706" i="12"/>
  <c r="G710" i="12"/>
  <c r="G714" i="12"/>
  <c r="G718" i="12"/>
  <c r="G722" i="12"/>
  <c r="G726" i="12"/>
  <c r="G730" i="12"/>
  <c r="G734" i="12"/>
  <c r="G738" i="12"/>
  <c r="G742" i="12"/>
  <c r="G746" i="12"/>
  <c r="G750" i="12"/>
  <c r="G754" i="12"/>
  <c r="G758" i="12"/>
  <c r="G762" i="12"/>
  <c r="G766" i="12"/>
  <c r="G770" i="12"/>
  <c r="G774" i="12"/>
  <c r="G778" i="12"/>
  <c r="G782" i="12"/>
  <c r="G786" i="12"/>
  <c r="G790" i="12"/>
  <c r="G794" i="12"/>
  <c r="G798" i="12"/>
  <c r="G802" i="12"/>
  <c r="G806" i="12"/>
  <c r="G810" i="12"/>
  <c r="G814" i="12"/>
  <c r="G818" i="12"/>
  <c r="G822" i="12"/>
  <c r="G826" i="12"/>
  <c r="G830" i="12"/>
  <c r="H651" i="12"/>
  <c r="G660" i="12"/>
  <c r="I666" i="12"/>
  <c r="G672" i="12"/>
  <c r="I678" i="12"/>
  <c r="G684" i="12"/>
  <c r="I690" i="12"/>
  <c r="G696" i="12"/>
  <c r="H701" i="12"/>
  <c r="H706" i="12"/>
  <c r="G711" i="12"/>
  <c r="I715" i="12"/>
  <c r="I720" i="12"/>
  <c r="H725" i="12"/>
  <c r="H730" i="12"/>
  <c r="G735" i="12"/>
  <c r="I739" i="12"/>
  <c r="I744" i="12"/>
  <c r="H749" i="12"/>
  <c r="H754" i="12"/>
  <c r="G759" i="12"/>
  <c r="I763" i="12"/>
  <c r="I768" i="12"/>
  <c r="H773" i="12"/>
  <c r="H778" i="12"/>
  <c r="G783" i="12"/>
  <c r="I787" i="12"/>
  <c r="I792" i="12"/>
  <c r="H797" i="12"/>
  <c r="H802" i="12"/>
  <c r="G807" i="12"/>
  <c r="I811" i="12"/>
  <c r="I816" i="12"/>
  <c r="H821" i="12"/>
  <c r="H826" i="12"/>
  <c r="G831" i="12"/>
  <c r="H835" i="12"/>
  <c r="H839" i="12"/>
  <c r="H843" i="12"/>
  <c r="H847" i="12"/>
  <c r="H851" i="12"/>
  <c r="H855" i="12"/>
  <c r="H859" i="12"/>
  <c r="H863" i="12"/>
  <c r="H867" i="12"/>
  <c r="H871" i="12"/>
  <c r="H875" i="12"/>
  <c r="H879" i="12"/>
  <c r="H883" i="12"/>
  <c r="H887" i="12"/>
  <c r="H891" i="12"/>
  <c r="H895" i="12"/>
  <c r="H899" i="12"/>
  <c r="H903" i="12"/>
  <c r="H907" i="12"/>
  <c r="H911" i="12"/>
  <c r="H915" i="12"/>
  <c r="H919" i="12"/>
  <c r="H923" i="12"/>
  <c r="H927" i="12"/>
  <c r="H931" i="12"/>
  <c r="H935" i="12"/>
  <c r="H939" i="12"/>
  <c r="H943" i="12"/>
  <c r="H947" i="12"/>
  <c r="H951" i="12"/>
  <c r="H955" i="12"/>
  <c r="H959" i="12"/>
  <c r="H963" i="12"/>
  <c r="H967" i="12"/>
  <c r="H971" i="12"/>
  <c r="H975" i="12"/>
  <c r="H979" i="12"/>
  <c r="H983" i="12"/>
  <c r="H987" i="12"/>
  <c r="H991" i="12"/>
  <c r="H995" i="12"/>
  <c r="H999" i="12"/>
  <c r="E106" i="12"/>
  <c r="E118" i="12"/>
  <c r="E130" i="12"/>
  <c r="E142" i="12"/>
  <c r="E154" i="12"/>
  <c r="E166" i="12"/>
  <c r="E178" i="12"/>
  <c r="I651" i="12"/>
  <c r="G661" i="12"/>
  <c r="G667" i="12"/>
  <c r="G673" i="12"/>
  <c r="G679" i="12"/>
  <c r="G685" i="12"/>
  <c r="G691" i="12"/>
  <c r="G697" i="12"/>
  <c r="I701" i="12"/>
  <c r="I706" i="12"/>
  <c r="H711" i="12"/>
  <c r="G716" i="12"/>
  <c r="G721" i="12"/>
  <c r="I725" i="12"/>
  <c r="I730" i="12"/>
  <c r="H735" i="12"/>
  <c r="G740" i="12"/>
  <c r="G745" i="12"/>
  <c r="I749" i="12"/>
  <c r="I754" i="12"/>
  <c r="H759" i="12"/>
  <c r="G764" i="12"/>
  <c r="G769" i="12"/>
  <c r="I773" i="12"/>
  <c r="I778" i="12"/>
  <c r="H783" i="12"/>
  <c r="G788" i="12"/>
  <c r="G793" i="12"/>
  <c r="I797" i="12"/>
  <c r="I802" i="12"/>
  <c r="H807" i="12"/>
  <c r="G812" i="12"/>
  <c r="G817" i="12"/>
  <c r="I821" i="12"/>
  <c r="I826" i="12"/>
  <c r="H831" i="12"/>
  <c r="I835" i="12"/>
  <c r="I839" i="12"/>
  <c r="I843" i="12"/>
  <c r="I847" i="12"/>
  <c r="I851" i="12"/>
  <c r="I855" i="12"/>
  <c r="I859" i="12"/>
  <c r="I863" i="12"/>
  <c r="I867" i="12"/>
  <c r="I871" i="12"/>
  <c r="I875" i="12"/>
  <c r="I879" i="12"/>
  <c r="I883" i="12"/>
  <c r="I887" i="12"/>
  <c r="I891" i="12"/>
  <c r="I895" i="12"/>
  <c r="I899" i="12"/>
  <c r="I903" i="12"/>
  <c r="I907" i="12"/>
  <c r="I911" i="12"/>
  <c r="I915" i="12"/>
  <c r="I919" i="12"/>
  <c r="I923" i="12"/>
  <c r="I927" i="12"/>
  <c r="I931" i="12"/>
  <c r="I935" i="12"/>
  <c r="I939" i="12"/>
  <c r="I943" i="12"/>
  <c r="I947" i="12"/>
  <c r="I951" i="12"/>
  <c r="I955" i="12"/>
  <c r="I959" i="12"/>
  <c r="I963" i="12"/>
  <c r="I967" i="12"/>
  <c r="I971" i="12"/>
  <c r="I975" i="12"/>
  <c r="I979" i="12"/>
  <c r="I983" i="12"/>
  <c r="I987" i="12"/>
  <c r="I991" i="12"/>
  <c r="I995" i="12"/>
  <c r="I999" i="12"/>
  <c r="E107" i="12"/>
  <c r="E119" i="12"/>
  <c r="E131" i="12"/>
  <c r="E143" i="12"/>
  <c r="E155" i="12"/>
  <c r="E167" i="12"/>
  <c r="E179" i="12"/>
  <c r="G639" i="12"/>
  <c r="H653" i="12"/>
  <c r="H661" i="12"/>
  <c r="H667" i="12"/>
  <c r="H673" i="12"/>
  <c r="H679" i="12"/>
  <c r="H685" i="12"/>
  <c r="H691" i="12"/>
  <c r="H697" i="12"/>
  <c r="H702" i="12"/>
  <c r="G707" i="12"/>
  <c r="I711" i="12"/>
  <c r="I716" i="12"/>
  <c r="H721" i="12"/>
  <c r="H726" i="12"/>
  <c r="G731" i="12"/>
  <c r="I735" i="12"/>
  <c r="I740" i="12"/>
  <c r="H745" i="12"/>
  <c r="H750" i="12"/>
  <c r="G755" i="12"/>
  <c r="I759" i="12"/>
  <c r="I764" i="12"/>
  <c r="H769" i="12"/>
  <c r="H774" i="12"/>
  <c r="G779" i="12"/>
  <c r="I783" i="12"/>
  <c r="I788" i="12"/>
  <c r="H793" i="12"/>
  <c r="H798" i="12"/>
  <c r="G803" i="12"/>
  <c r="I807" i="12"/>
  <c r="I812" i="12"/>
  <c r="H817" i="12"/>
  <c r="H822" i="12"/>
  <c r="G827" i="12"/>
  <c r="I831" i="12"/>
  <c r="G836" i="12"/>
  <c r="G840" i="12"/>
  <c r="G844" i="12"/>
  <c r="G848" i="12"/>
  <c r="G852" i="12"/>
  <c r="G856" i="12"/>
  <c r="G860" i="12"/>
  <c r="G864" i="12"/>
  <c r="G868" i="12"/>
  <c r="G872" i="12"/>
  <c r="G876" i="12"/>
  <c r="G880" i="12"/>
  <c r="G884" i="12"/>
  <c r="G888" i="12"/>
  <c r="G892" i="12"/>
  <c r="G896" i="12"/>
  <c r="G900" i="12"/>
  <c r="G904" i="12"/>
  <c r="G908" i="12"/>
  <c r="G912" i="12"/>
  <c r="G916" i="12"/>
  <c r="G920" i="12"/>
  <c r="G924" i="12"/>
  <c r="G928" i="12"/>
  <c r="G932" i="12"/>
  <c r="G936" i="12"/>
  <c r="G940" i="12"/>
  <c r="G944" i="12"/>
  <c r="G948" i="12"/>
  <c r="G952" i="12"/>
  <c r="G956" i="12"/>
  <c r="G960" i="12"/>
  <c r="G964" i="12"/>
  <c r="G968" i="12"/>
  <c r="G972" i="12"/>
  <c r="G976" i="12"/>
  <c r="G980" i="12"/>
  <c r="G984" i="12"/>
  <c r="G988" i="12"/>
  <c r="G992" i="12"/>
  <c r="G996" i="12"/>
  <c r="G1000" i="12"/>
  <c r="E108" i="12"/>
  <c r="E120" i="12"/>
  <c r="E132" i="12"/>
  <c r="H639" i="12"/>
  <c r="G655" i="12"/>
  <c r="I661" i="12"/>
  <c r="I667" i="12"/>
  <c r="I673" i="12"/>
  <c r="I679" i="12"/>
  <c r="I685" i="12"/>
  <c r="I691" i="12"/>
  <c r="I697" i="12"/>
  <c r="I702" i="12"/>
  <c r="H707" i="12"/>
  <c r="G712" i="12"/>
  <c r="G717" i="12"/>
  <c r="I721" i="12"/>
  <c r="I726" i="12"/>
  <c r="H731" i="12"/>
  <c r="G736" i="12"/>
  <c r="G741" i="12"/>
  <c r="I745" i="12"/>
  <c r="I750" i="12"/>
  <c r="H755" i="12"/>
  <c r="G760" i="12"/>
  <c r="G765" i="12"/>
  <c r="I769" i="12"/>
  <c r="I774" i="12"/>
  <c r="H779" i="12"/>
  <c r="G784" i="12"/>
  <c r="G789" i="12"/>
  <c r="I793" i="12"/>
  <c r="I798" i="12"/>
  <c r="H803" i="12"/>
  <c r="G808" i="12"/>
  <c r="G813" i="12"/>
  <c r="I817" i="12"/>
  <c r="I822" i="12"/>
  <c r="H827" i="12"/>
  <c r="G832" i="12"/>
  <c r="H836" i="12"/>
  <c r="H840" i="12"/>
  <c r="H844" i="12"/>
  <c r="H848" i="12"/>
  <c r="H852" i="12"/>
  <c r="H856" i="12"/>
  <c r="H860" i="12"/>
  <c r="H864" i="12"/>
  <c r="H868" i="12"/>
  <c r="H872" i="12"/>
  <c r="H876" i="12"/>
  <c r="H880" i="12"/>
  <c r="H884" i="12"/>
  <c r="H888" i="12"/>
  <c r="H892" i="12"/>
  <c r="H896" i="12"/>
  <c r="H900" i="12"/>
  <c r="H904" i="12"/>
  <c r="H908" i="12"/>
  <c r="H912" i="12"/>
  <c r="H916" i="12"/>
  <c r="H920" i="12"/>
  <c r="H924" i="12"/>
  <c r="H928" i="12"/>
  <c r="H932" i="12"/>
  <c r="H936" i="12"/>
  <c r="H940" i="12"/>
  <c r="H944" i="12"/>
  <c r="H948" i="12"/>
  <c r="H952" i="12"/>
  <c r="H956" i="12"/>
  <c r="H960" i="12"/>
  <c r="H964" i="12"/>
  <c r="H968" i="12"/>
  <c r="H972" i="12"/>
  <c r="H976" i="12"/>
  <c r="H980" i="12"/>
  <c r="H984" i="12"/>
  <c r="H988" i="12"/>
  <c r="H992" i="12"/>
  <c r="H996" i="12"/>
  <c r="H1000" i="12"/>
  <c r="H641" i="12"/>
  <c r="H655" i="12"/>
  <c r="I662" i="12"/>
  <c r="G668" i="12"/>
  <c r="I674" i="12"/>
  <c r="G680" i="12"/>
  <c r="I686" i="12"/>
  <c r="G692" i="12"/>
  <c r="H698" i="12"/>
  <c r="G703" i="12"/>
  <c r="I707" i="12"/>
  <c r="I712" i="12"/>
  <c r="H717" i="12"/>
  <c r="H722" i="12"/>
  <c r="G727" i="12"/>
  <c r="I731" i="12"/>
  <c r="I736" i="12"/>
  <c r="H741" i="12"/>
  <c r="H746" i="12"/>
  <c r="G751" i="12"/>
  <c r="I755" i="12"/>
  <c r="I760" i="12"/>
  <c r="H765" i="12"/>
  <c r="H770" i="12"/>
  <c r="G775" i="12"/>
  <c r="I779" i="12"/>
  <c r="I784" i="12"/>
  <c r="H789" i="12"/>
  <c r="H794" i="12"/>
  <c r="G799" i="12"/>
  <c r="I803" i="12"/>
  <c r="I808" i="12"/>
  <c r="H813" i="12"/>
  <c r="H818" i="12"/>
  <c r="G823" i="12"/>
  <c r="I827" i="12"/>
  <c r="I832" i="12"/>
  <c r="I836" i="12"/>
  <c r="I840" i="12"/>
  <c r="I844" i="12"/>
  <c r="I848" i="12"/>
  <c r="I852" i="12"/>
  <c r="I856" i="12"/>
  <c r="I860" i="12"/>
  <c r="I864" i="12"/>
  <c r="I868" i="12"/>
  <c r="I872" i="12"/>
  <c r="I876" i="12"/>
  <c r="I880" i="12"/>
  <c r="I884" i="12"/>
  <c r="I888" i="12"/>
  <c r="I892" i="12"/>
  <c r="I896" i="12"/>
  <c r="I900" i="12"/>
  <c r="I904" i="12"/>
  <c r="I908" i="12"/>
  <c r="I912" i="12"/>
  <c r="I916" i="12"/>
  <c r="I920" i="12"/>
  <c r="I924" i="12"/>
  <c r="I928" i="12"/>
  <c r="I932" i="12"/>
  <c r="I936" i="12"/>
  <c r="I940" i="12"/>
  <c r="I944" i="12"/>
  <c r="I948" i="12"/>
  <c r="I952" i="12"/>
  <c r="I956" i="12"/>
  <c r="I960" i="12"/>
  <c r="I964" i="12"/>
  <c r="I968" i="12"/>
  <c r="I972" i="12"/>
  <c r="I976" i="12"/>
  <c r="I980" i="12"/>
  <c r="I984" i="12"/>
  <c r="I988" i="12"/>
  <c r="I992" i="12"/>
  <c r="I996" i="12"/>
  <c r="I1000" i="12"/>
  <c r="E110" i="12"/>
  <c r="E122" i="12"/>
  <c r="E134" i="12"/>
  <c r="G643" i="12"/>
  <c r="I655" i="12"/>
  <c r="G663" i="12"/>
  <c r="G669" i="12"/>
  <c r="G675" i="12"/>
  <c r="G681" i="12"/>
  <c r="G687" i="12"/>
  <c r="G693" i="12"/>
  <c r="I698" i="12"/>
  <c r="H703" i="12"/>
  <c r="G708" i="12"/>
  <c r="G713" i="12"/>
  <c r="I717" i="12"/>
  <c r="I722" i="12"/>
  <c r="H727" i="12"/>
  <c r="G732" i="12"/>
  <c r="G737" i="12"/>
  <c r="I741" i="12"/>
  <c r="I746" i="12"/>
  <c r="H751" i="12"/>
  <c r="G756" i="12"/>
  <c r="G761" i="12"/>
  <c r="I765" i="12"/>
  <c r="I770" i="12"/>
  <c r="H775" i="12"/>
  <c r="G780" i="12"/>
  <c r="G785" i="12"/>
  <c r="I789" i="12"/>
  <c r="I794" i="12"/>
  <c r="H799" i="12"/>
  <c r="G804" i="12"/>
  <c r="G809" i="12"/>
  <c r="I813" i="12"/>
  <c r="I818" i="12"/>
  <c r="H823" i="12"/>
  <c r="G828" i="12"/>
  <c r="G833" i="12"/>
  <c r="G837" i="12"/>
  <c r="G841" i="12"/>
  <c r="G845" i="12"/>
  <c r="G849" i="12"/>
  <c r="G853" i="12"/>
  <c r="G857" i="12"/>
  <c r="G861" i="12"/>
  <c r="G865" i="12"/>
  <c r="G869" i="12"/>
  <c r="G873" i="12"/>
  <c r="G877" i="12"/>
  <c r="G881" i="12"/>
  <c r="G885" i="12"/>
  <c r="G889" i="12"/>
  <c r="G893" i="12"/>
  <c r="G897" i="12"/>
  <c r="G901" i="12"/>
  <c r="G905" i="12"/>
  <c r="G909" i="12"/>
  <c r="G913" i="12"/>
  <c r="G917" i="12"/>
  <c r="G921" i="12"/>
  <c r="G925" i="12"/>
  <c r="G929" i="12"/>
  <c r="G933" i="12"/>
  <c r="G937" i="12"/>
  <c r="G941" i="12"/>
  <c r="G945" i="12"/>
  <c r="G949" i="12"/>
  <c r="G953" i="12"/>
  <c r="G957" i="12"/>
  <c r="G961" i="12"/>
  <c r="G965" i="12"/>
  <c r="G969" i="12"/>
  <c r="G973" i="12"/>
  <c r="G977" i="12"/>
  <c r="G981" i="12"/>
  <c r="G985" i="12"/>
  <c r="G989" i="12"/>
  <c r="G993" i="12"/>
  <c r="G997" i="12"/>
  <c r="G1001" i="12"/>
  <c r="E111" i="12"/>
  <c r="E123" i="12"/>
  <c r="E135" i="12"/>
  <c r="H643" i="12"/>
  <c r="G656" i="12"/>
  <c r="H663" i="12"/>
  <c r="H669" i="12"/>
  <c r="H675" i="12"/>
  <c r="H681" i="12"/>
  <c r="H687" i="12"/>
  <c r="H693" i="12"/>
  <c r="G699" i="12"/>
  <c r="I703" i="12"/>
  <c r="I708" i="12"/>
  <c r="H713" i="12"/>
  <c r="H718" i="12"/>
  <c r="G723" i="12"/>
  <c r="I727" i="12"/>
  <c r="I732" i="12"/>
  <c r="H737" i="12"/>
  <c r="H742" i="12"/>
  <c r="G747" i="12"/>
  <c r="I751" i="12"/>
  <c r="I756" i="12"/>
  <c r="H761" i="12"/>
  <c r="H766" i="12"/>
  <c r="G771" i="12"/>
  <c r="I775" i="12"/>
  <c r="I780" i="12"/>
  <c r="H785" i="12"/>
  <c r="H790" i="12"/>
  <c r="G795" i="12"/>
  <c r="I799" i="12"/>
  <c r="I804" i="12"/>
  <c r="H809" i="12"/>
  <c r="H814" i="12"/>
  <c r="G819" i="12"/>
  <c r="I823" i="12"/>
  <c r="I828" i="12"/>
  <c r="H833" i="12"/>
  <c r="H837" i="12"/>
  <c r="H841" i="12"/>
  <c r="H845" i="12"/>
  <c r="H849" i="12"/>
  <c r="H853" i="12"/>
  <c r="H857" i="12"/>
  <c r="H861" i="12"/>
  <c r="H865" i="12"/>
  <c r="H869" i="12"/>
  <c r="H873" i="12"/>
  <c r="H877" i="12"/>
  <c r="H881" i="12"/>
  <c r="H885" i="12"/>
  <c r="H889" i="12"/>
  <c r="H893" i="12"/>
  <c r="H897" i="12"/>
  <c r="H901" i="12"/>
  <c r="H905" i="12"/>
  <c r="H909" i="12"/>
  <c r="H913" i="12"/>
  <c r="H917" i="12"/>
  <c r="H921" i="12"/>
  <c r="H925" i="12"/>
  <c r="H929" i="12"/>
  <c r="H933" i="12"/>
  <c r="H937" i="12"/>
  <c r="H941" i="12"/>
  <c r="H945" i="12"/>
  <c r="H949" i="12"/>
  <c r="H953" i="12"/>
  <c r="H957" i="12"/>
  <c r="H961" i="12"/>
  <c r="H965" i="12"/>
  <c r="H969" i="12"/>
  <c r="H973" i="12"/>
  <c r="H977" i="12"/>
  <c r="H981" i="12"/>
  <c r="H985" i="12"/>
  <c r="H989" i="12"/>
  <c r="H993" i="12"/>
  <c r="H997" i="12"/>
  <c r="H1001" i="12"/>
  <c r="E112" i="12"/>
  <c r="E124" i="12"/>
  <c r="E136" i="12"/>
  <c r="E148" i="12"/>
  <c r="E160" i="12"/>
  <c r="E172" i="12"/>
  <c r="E184" i="12"/>
  <c r="E196" i="12"/>
  <c r="E208" i="12"/>
  <c r="E220" i="12"/>
  <c r="E232" i="12"/>
  <c r="E244" i="12"/>
  <c r="E256" i="12"/>
  <c r="E268" i="12"/>
  <c r="E280" i="12"/>
  <c r="E292" i="12"/>
  <c r="E304" i="12"/>
  <c r="E316" i="12"/>
  <c r="E328" i="12"/>
  <c r="E340" i="12"/>
  <c r="E352" i="12"/>
  <c r="E364" i="12"/>
  <c r="E376" i="12"/>
  <c r="E388" i="12"/>
  <c r="E400" i="12"/>
  <c r="E412" i="12"/>
  <c r="E424" i="12"/>
  <c r="E436" i="12"/>
  <c r="E448" i="12"/>
  <c r="E460" i="12"/>
  <c r="E472" i="12"/>
  <c r="E484" i="12"/>
  <c r="E496" i="12"/>
  <c r="E508" i="12"/>
  <c r="E520" i="12"/>
  <c r="E532" i="12"/>
  <c r="E544" i="12"/>
  <c r="E556" i="12"/>
  <c r="E568" i="12"/>
  <c r="E580" i="12"/>
  <c r="E592" i="12"/>
  <c r="E604" i="12"/>
  <c r="E616" i="12"/>
  <c r="E628" i="12"/>
  <c r="E640" i="12"/>
  <c r="E652" i="12"/>
  <c r="E664" i="12"/>
  <c r="H645" i="12"/>
  <c r="G657" i="12"/>
  <c r="I663" i="12"/>
  <c r="I669" i="12"/>
  <c r="I675" i="12"/>
  <c r="I681" i="12"/>
  <c r="I687" i="12"/>
  <c r="I693" i="12"/>
  <c r="H699" i="12"/>
  <c r="G704" i="12"/>
  <c r="G709" i="12"/>
  <c r="I713" i="12"/>
  <c r="I718" i="12"/>
  <c r="H723" i="12"/>
  <c r="G728" i="12"/>
  <c r="G733" i="12"/>
  <c r="I737" i="12"/>
  <c r="I742" i="12"/>
  <c r="H747" i="12"/>
  <c r="G752" i="12"/>
  <c r="G757" i="12"/>
  <c r="I761" i="12"/>
  <c r="I766" i="12"/>
  <c r="H771" i="12"/>
  <c r="G776" i="12"/>
  <c r="G781" i="12"/>
  <c r="I785" i="12"/>
  <c r="I790" i="12"/>
  <c r="H795" i="12"/>
  <c r="G800" i="12"/>
  <c r="G805" i="12"/>
  <c r="I809" i="12"/>
  <c r="I814" i="12"/>
  <c r="H819" i="12"/>
  <c r="G824" i="12"/>
  <c r="G829" i="12"/>
  <c r="I833" i="12"/>
  <c r="I837" i="12"/>
  <c r="I841" i="12"/>
  <c r="I845" i="12"/>
  <c r="I849" i="12"/>
  <c r="I853" i="12"/>
  <c r="I857" i="12"/>
  <c r="I861" i="12"/>
  <c r="I865" i="12"/>
  <c r="I869" i="12"/>
  <c r="I873" i="12"/>
  <c r="I877" i="12"/>
  <c r="I881" i="12"/>
  <c r="I885" i="12"/>
  <c r="I889" i="12"/>
  <c r="I893" i="12"/>
  <c r="I897" i="12"/>
  <c r="I901" i="12"/>
  <c r="I905" i="12"/>
  <c r="I909" i="12"/>
  <c r="I913" i="12"/>
  <c r="I917" i="12"/>
  <c r="I921" i="12"/>
  <c r="I925" i="12"/>
  <c r="I929" i="12"/>
  <c r="I933" i="12"/>
  <c r="I937" i="12"/>
  <c r="I941" i="12"/>
  <c r="I945" i="12"/>
  <c r="I949" i="12"/>
  <c r="I953" i="12"/>
  <c r="I957" i="12"/>
  <c r="I961" i="12"/>
  <c r="I965" i="12"/>
  <c r="I969" i="12"/>
  <c r="I973" i="12"/>
  <c r="I977" i="12"/>
  <c r="I981" i="12"/>
  <c r="I985" i="12"/>
  <c r="I989" i="12"/>
  <c r="I993" i="12"/>
  <c r="I997" i="12"/>
  <c r="I1001" i="12"/>
  <c r="E113" i="12"/>
  <c r="E125" i="12"/>
  <c r="E137" i="12"/>
  <c r="E149" i="12"/>
  <c r="E161" i="12"/>
  <c r="E173" i="12"/>
  <c r="E185" i="12"/>
  <c r="G647" i="12"/>
  <c r="H657" i="12"/>
  <c r="G664" i="12"/>
  <c r="I670" i="12"/>
  <c r="G676" i="12"/>
  <c r="I682" i="12"/>
  <c r="G688" i="12"/>
  <c r="I694" i="12"/>
  <c r="I699" i="12"/>
  <c r="I704" i="12"/>
  <c r="H709" i="12"/>
  <c r="H714" i="12"/>
  <c r="G719" i="12"/>
  <c r="I723" i="12"/>
  <c r="I728" i="12"/>
  <c r="H733" i="12"/>
  <c r="H738" i="12"/>
  <c r="G743" i="12"/>
  <c r="I747" i="12"/>
  <c r="I752" i="12"/>
  <c r="H757" i="12"/>
  <c r="H762" i="12"/>
  <c r="G767" i="12"/>
  <c r="I771" i="12"/>
  <c r="I776" i="12"/>
  <c r="H781" i="12"/>
  <c r="H786" i="12"/>
  <c r="G791" i="12"/>
  <c r="I795" i="12"/>
  <c r="I800" i="12"/>
  <c r="H805" i="12"/>
  <c r="H810" i="12"/>
  <c r="G815" i="12"/>
  <c r="I819" i="12"/>
  <c r="I824" i="12"/>
  <c r="H829" i="12"/>
  <c r="G834" i="12"/>
  <c r="G838" i="12"/>
  <c r="G842" i="12"/>
  <c r="G846" i="12"/>
  <c r="G850" i="12"/>
  <c r="G854" i="12"/>
  <c r="G858" i="12"/>
  <c r="G862" i="12"/>
  <c r="G866" i="12"/>
  <c r="G870" i="12"/>
  <c r="G874" i="12"/>
  <c r="G878" i="12"/>
  <c r="G882" i="12"/>
  <c r="G886" i="12"/>
  <c r="G890" i="12"/>
  <c r="G894" i="12"/>
  <c r="G898" i="12"/>
  <c r="G902" i="12"/>
  <c r="G906" i="12"/>
  <c r="G910" i="12"/>
  <c r="G914" i="12"/>
  <c r="G918" i="12"/>
  <c r="G922" i="12"/>
  <c r="G926" i="12"/>
  <c r="G930" i="12"/>
  <c r="G934" i="12"/>
  <c r="G938" i="12"/>
  <c r="G942" i="12"/>
  <c r="G946" i="12"/>
  <c r="G950" i="12"/>
  <c r="G954" i="12"/>
  <c r="G958" i="12"/>
  <c r="G962" i="12"/>
  <c r="G966" i="12"/>
  <c r="G970" i="12"/>
  <c r="G974" i="12"/>
  <c r="G978" i="12"/>
  <c r="G982" i="12"/>
  <c r="G986" i="12"/>
  <c r="G990" i="12"/>
  <c r="G994" i="12"/>
  <c r="G998" i="12"/>
  <c r="E102" i="12"/>
  <c r="E114" i="12"/>
  <c r="E126" i="12"/>
  <c r="E138" i="12"/>
  <c r="E150" i="12"/>
  <c r="E162" i="12"/>
  <c r="E174" i="12"/>
  <c r="H647" i="12"/>
  <c r="G659" i="12"/>
  <c r="G665" i="12"/>
  <c r="G671" i="12"/>
  <c r="G677" i="12"/>
  <c r="G683" i="12"/>
  <c r="G689" i="12"/>
  <c r="G695" i="12"/>
  <c r="G700" i="12"/>
  <c r="G705" i="12"/>
  <c r="I709" i="12"/>
  <c r="I714" i="12"/>
  <c r="H719" i="12"/>
  <c r="G724" i="12"/>
  <c r="G729" i="12"/>
  <c r="I733" i="12"/>
  <c r="I738" i="12"/>
  <c r="H743" i="12"/>
  <c r="G748" i="12"/>
  <c r="G753" i="12"/>
  <c r="I757" i="12"/>
  <c r="I762" i="12"/>
  <c r="H767" i="12"/>
  <c r="G772" i="12"/>
  <c r="G777" i="12"/>
  <c r="I781" i="12"/>
  <c r="I786" i="12"/>
  <c r="H791" i="12"/>
  <c r="G796" i="12"/>
  <c r="G801" i="12"/>
  <c r="I805" i="12"/>
  <c r="I810" i="12"/>
  <c r="H815" i="12"/>
  <c r="G820" i="12"/>
  <c r="G825" i="12"/>
  <c r="I829" i="12"/>
  <c r="H834" i="12"/>
  <c r="H838" i="12"/>
  <c r="H842" i="12"/>
  <c r="H846" i="12"/>
  <c r="H850" i="12"/>
  <c r="H854" i="12"/>
  <c r="H858" i="12"/>
  <c r="H862" i="12"/>
  <c r="H866" i="12"/>
  <c r="H870" i="12"/>
  <c r="H874" i="12"/>
  <c r="H878" i="12"/>
  <c r="H882" i="12"/>
  <c r="H886" i="12"/>
  <c r="H890" i="12"/>
  <c r="H894" i="12"/>
  <c r="H898" i="12"/>
  <c r="H902" i="12"/>
  <c r="H906" i="12"/>
  <c r="H910" i="12"/>
  <c r="H914" i="12"/>
  <c r="H918" i="12"/>
  <c r="H922" i="12"/>
  <c r="H926" i="12"/>
  <c r="H930" i="12"/>
  <c r="H934" i="12"/>
  <c r="H938" i="12"/>
  <c r="H942" i="12"/>
  <c r="H946" i="12"/>
  <c r="H950" i="12"/>
  <c r="H954" i="12"/>
  <c r="H958" i="12"/>
  <c r="H962" i="12"/>
  <c r="H966" i="12"/>
  <c r="H970" i="12"/>
  <c r="H974" i="12"/>
  <c r="H978" i="12"/>
  <c r="H982" i="12"/>
  <c r="H986" i="12"/>
  <c r="H990" i="12"/>
  <c r="H994" i="12"/>
  <c r="H998" i="12"/>
  <c r="E103" i="12"/>
  <c r="E115" i="12"/>
  <c r="E127" i="12"/>
  <c r="E139" i="12"/>
  <c r="E151" i="12"/>
  <c r="E163" i="12"/>
  <c r="E175" i="12"/>
  <c r="H649" i="12"/>
  <c r="H659" i="12"/>
  <c r="H665" i="12"/>
  <c r="H671" i="12"/>
  <c r="H677" i="12"/>
  <c r="H683" i="12"/>
  <c r="H689" i="12"/>
  <c r="H695" i="12"/>
  <c r="I700" i="12"/>
  <c r="H705" i="12"/>
  <c r="H710" i="12"/>
  <c r="G715" i="12"/>
  <c r="I719" i="12"/>
  <c r="I724" i="12"/>
  <c r="H729" i="12"/>
  <c r="H734" i="12"/>
  <c r="G739" i="12"/>
  <c r="I743" i="12"/>
  <c r="I748" i="12"/>
  <c r="H753" i="12"/>
  <c r="H758" i="12"/>
  <c r="G763" i="12"/>
  <c r="I767" i="12"/>
  <c r="I772" i="12"/>
  <c r="H777" i="12"/>
  <c r="H782" i="12"/>
  <c r="G787" i="12"/>
  <c r="I791" i="12"/>
  <c r="I796" i="12"/>
  <c r="H801" i="12"/>
  <c r="H806" i="12"/>
  <c r="G811" i="12"/>
  <c r="I815" i="12"/>
  <c r="I820" i="12"/>
  <c r="H825" i="12"/>
  <c r="H830" i="12"/>
  <c r="I834" i="12"/>
  <c r="I838" i="12"/>
  <c r="I842" i="12"/>
  <c r="I846" i="12"/>
  <c r="I850" i="12"/>
  <c r="I854" i="12"/>
  <c r="I858" i="12"/>
  <c r="I862" i="12"/>
  <c r="I866" i="12"/>
  <c r="I870" i="12"/>
  <c r="I874" i="12"/>
  <c r="I878" i="12"/>
  <c r="I882" i="12"/>
  <c r="I886" i="12"/>
  <c r="I890" i="12"/>
  <c r="I894" i="12"/>
  <c r="I898" i="12"/>
  <c r="I902" i="12"/>
  <c r="I906" i="12"/>
  <c r="I910" i="12"/>
  <c r="I914" i="12"/>
  <c r="I918" i="12"/>
  <c r="I922" i="12"/>
  <c r="I926" i="12"/>
  <c r="I930" i="12"/>
  <c r="I934" i="12"/>
  <c r="I938" i="12"/>
  <c r="I942" i="12"/>
  <c r="I946" i="12"/>
  <c r="I950" i="12"/>
  <c r="I954" i="12"/>
  <c r="I958" i="12"/>
  <c r="I962" i="12"/>
  <c r="I966" i="12"/>
  <c r="I970" i="12"/>
  <c r="I974" i="12"/>
  <c r="I978" i="12"/>
  <c r="I982" i="12"/>
  <c r="I986" i="12"/>
  <c r="I990" i="12"/>
  <c r="I994" i="12"/>
  <c r="I998" i="12"/>
  <c r="E104" i="12"/>
  <c r="E116" i="12"/>
  <c r="E128" i="12"/>
  <c r="E140" i="12"/>
  <c r="E152" i="12"/>
  <c r="E164" i="12"/>
  <c r="G651" i="12"/>
  <c r="I659" i="12"/>
  <c r="I665" i="12"/>
  <c r="I671" i="12"/>
  <c r="I677" i="12"/>
  <c r="I683" i="12"/>
  <c r="I689" i="12"/>
  <c r="I695" i="12"/>
  <c r="G701" i="12"/>
  <c r="I705" i="12"/>
  <c r="I710" i="12"/>
  <c r="H715" i="12"/>
  <c r="G720" i="12"/>
  <c r="G725" i="12"/>
  <c r="I729" i="12"/>
  <c r="I734" i="12"/>
  <c r="H739" i="12"/>
  <c r="G744" i="12"/>
  <c r="G749" i="12"/>
  <c r="I753" i="12"/>
  <c r="I758" i="12"/>
  <c r="H763" i="12"/>
  <c r="G768" i="12"/>
  <c r="G773" i="12"/>
  <c r="I777" i="12"/>
  <c r="I782" i="12"/>
  <c r="H787" i="12"/>
  <c r="G792" i="12"/>
  <c r="G797" i="12"/>
  <c r="I801" i="12"/>
  <c r="I806" i="12"/>
  <c r="H811" i="12"/>
  <c r="G816" i="12"/>
  <c r="G821" i="12"/>
  <c r="I825" i="12"/>
  <c r="I830" i="12"/>
  <c r="G835" i="12"/>
  <c r="G839" i="12"/>
  <c r="G843" i="12"/>
  <c r="G847" i="12"/>
  <c r="G851" i="12"/>
  <c r="G855" i="12"/>
  <c r="G859" i="12"/>
  <c r="G863" i="12"/>
  <c r="G867" i="12"/>
  <c r="G871" i="12"/>
  <c r="G875" i="12"/>
  <c r="G879" i="12"/>
  <c r="G883" i="12"/>
  <c r="G887" i="12"/>
  <c r="G891" i="12"/>
  <c r="G895" i="12"/>
  <c r="G899" i="12"/>
  <c r="G903" i="12"/>
  <c r="G907" i="12"/>
  <c r="G911" i="12"/>
  <c r="G915" i="12"/>
  <c r="G919" i="12"/>
  <c r="G923" i="12"/>
  <c r="G927" i="12"/>
  <c r="G931" i="12"/>
  <c r="G935" i="12"/>
  <c r="G939" i="12"/>
  <c r="G943" i="12"/>
  <c r="G947" i="12"/>
  <c r="G951" i="12"/>
  <c r="G955" i="12"/>
  <c r="G959" i="12"/>
  <c r="G963" i="12"/>
  <c r="G967" i="12"/>
  <c r="G971" i="12"/>
  <c r="G975" i="12"/>
  <c r="G979" i="12"/>
  <c r="G983" i="12"/>
  <c r="G987" i="12"/>
  <c r="G991" i="12"/>
  <c r="G995" i="12"/>
  <c r="G999" i="12"/>
  <c r="E105" i="12"/>
  <c r="E117" i="12"/>
  <c r="E129" i="12"/>
  <c r="E141" i="12"/>
  <c r="E153" i="12"/>
  <c r="E165" i="12"/>
  <c r="E177" i="12"/>
  <c r="E189" i="12"/>
  <c r="E201" i="12"/>
  <c r="E213" i="12"/>
  <c r="E225" i="12"/>
  <c r="E237" i="12"/>
  <c r="E249" i="12"/>
  <c r="E261" i="12"/>
  <c r="E273" i="12"/>
  <c r="E285" i="12"/>
  <c r="E297" i="12"/>
  <c r="E309" i="12"/>
  <c r="E321" i="12"/>
  <c r="E333" i="12"/>
  <c r="E345" i="12"/>
  <c r="E357" i="12"/>
  <c r="E369" i="12"/>
  <c r="E381" i="12"/>
  <c r="E393" i="12"/>
  <c r="E405" i="12"/>
  <c r="E417" i="12"/>
  <c r="E429" i="12"/>
  <c r="E441" i="12"/>
  <c r="E453" i="12"/>
  <c r="E465" i="12"/>
  <c r="E477" i="12"/>
  <c r="E489" i="12"/>
  <c r="E501" i="12"/>
  <c r="E513" i="12"/>
  <c r="E525" i="12"/>
  <c r="E537" i="12"/>
  <c r="E549" i="12"/>
  <c r="E561" i="12"/>
  <c r="E573" i="12"/>
  <c r="E585" i="12"/>
  <c r="E597" i="12"/>
  <c r="E609" i="12"/>
  <c r="E621" i="12"/>
  <c r="E633" i="12"/>
  <c r="E645" i="12"/>
  <c r="E657" i="12"/>
  <c r="E669" i="12"/>
  <c r="E159" i="12"/>
  <c r="E188" i="12"/>
  <c r="E203" i="12"/>
  <c r="E217" i="12"/>
  <c r="E231" i="12"/>
  <c r="E246" i="12"/>
  <c r="E260" i="12"/>
  <c r="E275" i="12"/>
  <c r="E289" i="12"/>
  <c r="E303" i="12"/>
  <c r="E318" i="12"/>
  <c r="E332" i="12"/>
  <c r="E347" i="12"/>
  <c r="E361" i="12"/>
  <c r="E375" i="12"/>
  <c r="E390" i="12"/>
  <c r="E404" i="12"/>
  <c r="E419" i="12"/>
  <c r="E433" i="12"/>
  <c r="E447" i="12"/>
  <c r="E462" i="12"/>
  <c r="E476" i="12"/>
  <c r="E491" i="12"/>
  <c r="E505" i="12"/>
  <c r="E519" i="12"/>
  <c r="E534" i="12"/>
  <c r="E548" i="12"/>
  <c r="E563" i="12"/>
  <c r="E577" i="12"/>
  <c r="E591" i="12"/>
  <c r="E606" i="12"/>
  <c r="E620" i="12"/>
  <c r="E635" i="12"/>
  <c r="E649" i="12"/>
  <c r="E663" i="12"/>
  <c r="E677" i="12"/>
  <c r="E689" i="12"/>
  <c r="E701" i="12"/>
  <c r="E713" i="12"/>
  <c r="E725" i="12"/>
  <c r="E737" i="12"/>
  <c r="E749" i="12"/>
  <c r="E761" i="12"/>
  <c r="E773" i="12"/>
  <c r="E785" i="12"/>
  <c r="E797" i="12"/>
  <c r="E809" i="12"/>
  <c r="E821" i="12"/>
  <c r="E833" i="12"/>
  <c r="E845" i="12"/>
  <c r="E857" i="12"/>
  <c r="E869" i="12"/>
  <c r="E881" i="12"/>
  <c r="E893" i="12"/>
  <c r="E905" i="12"/>
  <c r="E917" i="12"/>
  <c r="E929" i="12"/>
  <c r="E941" i="12"/>
  <c r="E953" i="12"/>
  <c r="E965" i="12"/>
  <c r="E977" i="12"/>
  <c r="E989" i="12"/>
  <c r="E1001" i="12"/>
  <c r="I6" i="12"/>
  <c r="I10" i="12"/>
  <c r="I14" i="12"/>
  <c r="I18" i="12"/>
  <c r="I22" i="12"/>
  <c r="I26" i="12"/>
  <c r="I30" i="12"/>
  <c r="I34" i="12"/>
  <c r="I38" i="12"/>
  <c r="I42" i="12"/>
  <c r="I46" i="12"/>
  <c r="I50" i="12"/>
  <c r="I54" i="12"/>
  <c r="I58" i="12"/>
  <c r="I62" i="12"/>
  <c r="I66" i="12"/>
  <c r="I70" i="12"/>
  <c r="I74" i="12"/>
  <c r="I78" i="12"/>
  <c r="I82" i="12"/>
  <c r="I86" i="12"/>
  <c r="I90" i="12"/>
  <c r="I94" i="12"/>
  <c r="I98" i="12"/>
  <c r="E168" i="12"/>
  <c r="E190" i="12"/>
  <c r="E204" i="12"/>
  <c r="E218" i="12"/>
  <c r="E233" i="12"/>
  <c r="E247" i="12"/>
  <c r="E262" i="12"/>
  <c r="E276" i="12"/>
  <c r="E290" i="12"/>
  <c r="E305" i="12"/>
  <c r="E319" i="12"/>
  <c r="E334" i="12"/>
  <c r="E348" i="12"/>
  <c r="E362" i="12"/>
  <c r="E377" i="12"/>
  <c r="E391" i="12"/>
  <c r="E406" i="12"/>
  <c r="E420" i="12"/>
  <c r="E434" i="12"/>
  <c r="E449" i="12"/>
  <c r="E463" i="12"/>
  <c r="E478" i="12"/>
  <c r="E492" i="12"/>
  <c r="E506" i="12"/>
  <c r="E521" i="12"/>
  <c r="E535" i="12"/>
  <c r="E550" i="12"/>
  <c r="E564" i="12"/>
  <c r="E578" i="12"/>
  <c r="E593" i="12"/>
  <c r="E607" i="12"/>
  <c r="E622" i="12"/>
  <c r="E636" i="12"/>
  <c r="E650" i="12"/>
  <c r="E665" i="12"/>
  <c r="E678" i="12"/>
  <c r="E690" i="12"/>
  <c r="E702" i="12"/>
  <c r="E714" i="12"/>
  <c r="E726" i="12"/>
  <c r="E738" i="12"/>
  <c r="E750" i="12"/>
  <c r="E762" i="12"/>
  <c r="E774" i="12"/>
  <c r="E786" i="12"/>
  <c r="E798" i="12"/>
  <c r="E810" i="12"/>
  <c r="E822" i="12"/>
  <c r="E834" i="12"/>
  <c r="E109" i="12"/>
  <c r="E169" i="12"/>
  <c r="E191" i="12"/>
  <c r="E205" i="12"/>
  <c r="E219" i="12"/>
  <c r="E234" i="12"/>
  <c r="E248" i="12"/>
  <c r="E263" i="12"/>
  <c r="E277" i="12"/>
  <c r="E291" i="12"/>
  <c r="E306" i="12"/>
  <c r="E320" i="12"/>
  <c r="E335" i="12"/>
  <c r="E349" i="12"/>
  <c r="E363" i="12"/>
  <c r="E378" i="12"/>
  <c r="E392" i="12"/>
  <c r="E407" i="12"/>
  <c r="E421" i="12"/>
  <c r="E435" i="12"/>
  <c r="E450" i="12"/>
  <c r="E464" i="12"/>
  <c r="E479" i="12"/>
  <c r="E493" i="12"/>
  <c r="E507" i="12"/>
  <c r="E522" i="12"/>
  <c r="E536" i="12"/>
  <c r="E551" i="12"/>
  <c r="E565" i="12"/>
  <c r="E579" i="12"/>
  <c r="E594" i="12"/>
  <c r="E608" i="12"/>
  <c r="E623" i="12"/>
  <c r="E637" i="12"/>
  <c r="E651" i="12"/>
  <c r="E666" i="12"/>
  <c r="E679" i="12"/>
  <c r="E691" i="12"/>
  <c r="E703" i="12"/>
  <c r="E715" i="12"/>
  <c r="E727" i="12"/>
  <c r="E739" i="12"/>
  <c r="E751" i="12"/>
  <c r="E763" i="12"/>
  <c r="E775" i="12"/>
  <c r="E787" i="12"/>
  <c r="E799" i="12"/>
  <c r="E811" i="12"/>
  <c r="E823" i="12"/>
  <c r="E835" i="12"/>
  <c r="E121" i="12"/>
  <c r="E170" i="12"/>
  <c r="E192" i="12"/>
  <c r="E206" i="12"/>
  <c r="E221" i="12"/>
  <c r="E235" i="12"/>
  <c r="E250" i="12"/>
  <c r="E264" i="12"/>
  <c r="E278" i="12"/>
  <c r="E293" i="12"/>
  <c r="E307" i="12"/>
  <c r="E322" i="12"/>
  <c r="E336" i="12"/>
  <c r="E350" i="12"/>
  <c r="E365" i="12"/>
  <c r="E379" i="12"/>
  <c r="E394" i="12"/>
  <c r="E408" i="12"/>
  <c r="E422" i="12"/>
  <c r="E437" i="12"/>
  <c r="E451" i="12"/>
  <c r="E466" i="12"/>
  <c r="E480" i="12"/>
  <c r="E494" i="12"/>
  <c r="E509" i="12"/>
  <c r="E523" i="12"/>
  <c r="E538" i="12"/>
  <c r="E552" i="12"/>
  <c r="E566" i="12"/>
  <c r="E581" i="12"/>
  <c r="E595" i="12"/>
  <c r="E610" i="12"/>
  <c r="E624" i="12"/>
  <c r="E638" i="12"/>
  <c r="E653" i="12"/>
  <c r="E667" i="12"/>
  <c r="E680" i="12"/>
  <c r="E692" i="12"/>
  <c r="E704" i="12"/>
  <c r="E716" i="12"/>
  <c r="E728" i="12"/>
  <c r="E740" i="12"/>
  <c r="E752" i="12"/>
  <c r="E764" i="12"/>
  <c r="E776" i="12"/>
  <c r="E788" i="12"/>
  <c r="E800" i="12"/>
  <c r="E812" i="12"/>
  <c r="E824" i="12"/>
  <c r="E836" i="12"/>
  <c r="E848" i="12"/>
  <c r="E860" i="12"/>
  <c r="E872" i="12"/>
  <c r="E884" i="12"/>
  <c r="E896" i="12"/>
  <c r="E908" i="12"/>
  <c r="E920" i="12"/>
  <c r="E932" i="12"/>
  <c r="E944" i="12"/>
  <c r="E956" i="12"/>
  <c r="E968" i="12"/>
  <c r="E980" i="12"/>
  <c r="E992" i="12"/>
  <c r="I3" i="12"/>
  <c r="I7" i="12"/>
  <c r="I11" i="12"/>
  <c r="I15" i="12"/>
  <c r="I19" i="12"/>
  <c r="I23" i="12"/>
  <c r="I27" i="12"/>
  <c r="I31" i="12"/>
  <c r="I35" i="12"/>
  <c r="I39" i="12"/>
  <c r="I43" i="12"/>
  <c r="I47" i="12"/>
  <c r="I51" i="12"/>
  <c r="I55" i="12"/>
  <c r="I59" i="12"/>
  <c r="I63" i="12"/>
  <c r="I67" i="12"/>
  <c r="I71" i="12"/>
  <c r="I75" i="12"/>
  <c r="I79" i="12"/>
  <c r="I83" i="12"/>
  <c r="I87" i="12"/>
  <c r="E133" i="12"/>
  <c r="E171" i="12"/>
  <c r="E193" i="12"/>
  <c r="E207" i="12"/>
  <c r="E222" i="12"/>
  <c r="E236" i="12"/>
  <c r="E251" i="12"/>
  <c r="E265" i="12"/>
  <c r="E279" i="12"/>
  <c r="E294" i="12"/>
  <c r="E308" i="12"/>
  <c r="E323" i="12"/>
  <c r="E337" i="12"/>
  <c r="E351" i="12"/>
  <c r="E366" i="12"/>
  <c r="E380" i="12"/>
  <c r="E395" i="12"/>
  <c r="E409" i="12"/>
  <c r="E423" i="12"/>
  <c r="E438" i="12"/>
  <c r="E452" i="12"/>
  <c r="E467" i="12"/>
  <c r="E481" i="12"/>
  <c r="E495" i="12"/>
  <c r="E510" i="12"/>
  <c r="E524" i="12"/>
  <c r="E539" i="12"/>
  <c r="E553" i="12"/>
  <c r="E567" i="12"/>
  <c r="E582" i="12"/>
  <c r="E596" i="12"/>
  <c r="E611" i="12"/>
  <c r="E625" i="12"/>
  <c r="E639" i="12"/>
  <c r="E654" i="12"/>
  <c r="E668" i="12"/>
  <c r="E681" i="12"/>
  <c r="E693" i="12"/>
  <c r="E705" i="12"/>
  <c r="E717" i="12"/>
  <c r="E729" i="12"/>
  <c r="E741" i="12"/>
  <c r="E753" i="12"/>
  <c r="E765" i="12"/>
  <c r="E777" i="12"/>
  <c r="E789" i="12"/>
  <c r="E801" i="12"/>
  <c r="E813" i="12"/>
  <c r="E825" i="12"/>
  <c r="E837" i="12"/>
  <c r="E144" i="12"/>
  <c r="E176" i="12"/>
  <c r="E194" i="12"/>
  <c r="E209" i="12"/>
  <c r="E223" i="12"/>
  <c r="E238" i="12"/>
  <c r="E252" i="12"/>
  <c r="E266" i="12"/>
  <c r="E281" i="12"/>
  <c r="E295" i="12"/>
  <c r="E310" i="12"/>
  <c r="E324" i="12"/>
  <c r="E338" i="12"/>
  <c r="E353" i="12"/>
  <c r="E367" i="12"/>
  <c r="E382" i="12"/>
  <c r="E396" i="12"/>
  <c r="E410" i="12"/>
  <c r="E425" i="12"/>
  <c r="E439" i="12"/>
  <c r="E454" i="12"/>
  <c r="E468" i="12"/>
  <c r="E482" i="12"/>
  <c r="E497" i="12"/>
  <c r="E511" i="12"/>
  <c r="E526" i="12"/>
  <c r="E540" i="12"/>
  <c r="E554" i="12"/>
  <c r="E569" i="12"/>
  <c r="E583" i="12"/>
  <c r="E598" i="12"/>
  <c r="E612" i="12"/>
  <c r="E626" i="12"/>
  <c r="E641" i="12"/>
  <c r="E655" i="12"/>
  <c r="E670" i="12"/>
  <c r="E682" i="12"/>
  <c r="E694" i="12"/>
  <c r="E706" i="12"/>
  <c r="E718" i="12"/>
  <c r="E730" i="12"/>
  <c r="E742" i="12"/>
  <c r="E754" i="12"/>
  <c r="E766" i="12"/>
  <c r="E778" i="12"/>
  <c r="E790" i="12"/>
  <c r="E802" i="12"/>
  <c r="E814" i="12"/>
  <c r="E826" i="12"/>
  <c r="E838" i="12"/>
  <c r="E850" i="12"/>
  <c r="E862" i="12"/>
  <c r="E874" i="12"/>
  <c r="E145" i="12"/>
  <c r="E180" i="12"/>
  <c r="E195" i="12"/>
  <c r="E210" i="12"/>
  <c r="E224" i="12"/>
  <c r="E239" i="12"/>
  <c r="E253" i="12"/>
  <c r="E267" i="12"/>
  <c r="E282" i="12"/>
  <c r="E296" i="12"/>
  <c r="E311" i="12"/>
  <c r="E325" i="12"/>
  <c r="E339" i="12"/>
  <c r="E354" i="12"/>
  <c r="E368" i="12"/>
  <c r="E383" i="12"/>
  <c r="E397" i="12"/>
  <c r="E411" i="12"/>
  <c r="E426" i="12"/>
  <c r="E440" i="12"/>
  <c r="E455" i="12"/>
  <c r="E469" i="12"/>
  <c r="E483" i="12"/>
  <c r="E498" i="12"/>
  <c r="E512" i="12"/>
  <c r="E527" i="12"/>
  <c r="E541" i="12"/>
  <c r="E555" i="12"/>
  <c r="E570" i="12"/>
  <c r="E584" i="12"/>
  <c r="E599" i="12"/>
  <c r="E613" i="12"/>
  <c r="E627" i="12"/>
  <c r="E642" i="12"/>
  <c r="E656" i="12"/>
  <c r="E671" i="12"/>
  <c r="E683" i="12"/>
  <c r="E695" i="12"/>
  <c r="E707" i="12"/>
  <c r="E719" i="12"/>
  <c r="E731" i="12"/>
  <c r="E743" i="12"/>
  <c r="E755" i="12"/>
  <c r="E767" i="12"/>
  <c r="E779" i="12"/>
  <c r="E791" i="12"/>
  <c r="E803" i="12"/>
  <c r="E815" i="12"/>
  <c r="E827" i="12"/>
  <c r="E839" i="12"/>
  <c r="E851" i="12"/>
  <c r="E863" i="12"/>
  <c r="E875" i="12"/>
  <c r="E887" i="12"/>
  <c r="E899" i="12"/>
  <c r="E911" i="12"/>
  <c r="E923" i="12"/>
  <c r="E935" i="12"/>
  <c r="E947" i="12"/>
  <c r="E959" i="12"/>
  <c r="E971" i="12"/>
  <c r="E983" i="12"/>
  <c r="E995" i="12"/>
  <c r="I4" i="12"/>
  <c r="I8" i="12"/>
  <c r="I12" i="12"/>
  <c r="I16" i="12"/>
  <c r="I20" i="12"/>
  <c r="I24" i="12"/>
  <c r="I28" i="12"/>
  <c r="I32" i="12"/>
  <c r="I36" i="12"/>
  <c r="I40" i="12"/>
  <c r="I44" i="12"/>
  <c r="I48" i="12"/>
  <c r="I52" i="12"/>
  <c r="I56" i="12"/>
  <c r="I60" i="12"/>
  <c r="I64" i="12"/>
  <c r="I68" i="12"/>
  <c r="I72" i="12"/>
  <c r="I76" i="12"/>
  <c r="I80" i="12"/>
  <c r="I84" i="12"/>
  <c r="I88" i="12"/>
  <c r="E146" i="12"/>
  <c r="E181" i="12"/>
  <c r="E197" i="12"/>
  <c r="E211" i="12"/>
  <c r="E226" i="12"/>
  <c r="E240" i="12"/>
  <c r="E254" i="12"/>
  <c r="E269" i="12"/>
  <c r="E283" i="12"/>
  <c r="E298" i="12"/>
  <c r="E312" i="12"/>
  <c r="E326" i="12"/>
  <c r="E341" i="12"/>
  <c r="E355" i="12"/>
  <c r="E370" i="12"/>
  <c r="E384" i="12"/>
  <c r="E398" i="12"/>
  <c r="E413" i="12"/>
  <c r="E427" i="12"/>
  <c r="E442" i="12"/>
  <c r="E456" i="12"/>
  <c r="E470" i="12"/>
  <c r="E485" i="12"/>
  <c r="E499" i="12"/>
  <c r="E514" i="12"/>
  <c r="E528" i="12"/>
  <c r="E542" i="12"/>
  <c r="E557" i="12"/>
  <c r="E571" i="12"/>
  <c r="E586" i="12"/>
  <c r="E600" i="12"/>
  <c r="E614" i="12"/>
  <c r="E629" i="12"/>
  <c r="E643" i="12"/>
  <c r="E658" i="12"/>
  <c r="E672" i="12"/>
  <c r="E684" i="12"/>
  <c r="E696" i="12"/>
  <c r="E708" i="12"/>
  <c r="E720" i="12"/>
  <c r="E732" i="12"/>
  <c r="E744" i="12"/>
  <c r="E756" i="12"/>
  <c r="E768" i="12"/>
  <c r="E780" i="12"/>
  <c r="E792" i="12"/>
  <c r="E804" i="12"/>
  <c r="E816" i="12"/>
  <c r="E828" i="12"/>
  <c r="E840" i="12"/>
  <c r="E852" i="12"/>
  <c r="E864" i="12"/>
  <c r="E876" i="12"/>
  <c r="E888" i="12"/>
  <c r="E900" i="12"/>
  <c r="E912" i="12"/>
  <c r="E924" i="12"/>
  <c r="E936" i="12"/>
  <c r="E948" i="12"/>
  <c r="E960" i="12"/>
  <c r="E972" i="12"/>
  <c r="E984" i="12"/>
  <c r="E996" i="12"/>
  <c r="G5" i="12"/>
  <c r="G9" i="12"/>
  <c r="G13" i="12"/>
  <c r="G17" i="12"/>
  <c r="E147" i="12"/>
  <c r="E182" i="12"/>
  <c r="E198" i="12"/>
  <c r="E212" i="12"/>
  <c r="E227" i="12"/>
  <c r="E241" i="12"/>
  <c r="E255" i="12"/>
  <c r="E270" i="12"/>
  <c r="E284" i="12"/>
  <c r="E299" i="12"/>
  <c r="E313" i="12"/>
  <c r="E327" i="12"/>
  <c r="E342" i="12"/>
  <c r="E356" i="12"/>
  <c r="E371" i="12"/>
  <c r="E385" i="12"/>
  <c r="E399" i="12"/>
  <c r="E414" i="12"/>
  <c r="E428" i="12"/>
  <c r="E443" i="12"/>
  <c r="E457" i="12"/>
  <c r="E471" i="12"/>
  <c r="E486" i="12"/>
  <c r="E500" i="12"/>
  <c r="E515" i="12"/>
  <c r="E529" i="12"/>
  <c r="E543" i="12"/>
  <c r="E558" i="12"/>
  <c r="E572" i="12"/>
  <c r="E587" i="12"/>
  <c r="E601" i="12"/>
  <c r="E615" i="12"/>
  <c r="E630" i="12"/>
  <c r="E644" i="12"/>
  <c r="E659" i="12"/>
  <c r="E673" i="12"/>
  <c r="E685" i="12"/>
  <c r="E697" i="12"/>
  <c r="E709" i="12"/>
  <c r="E721" i="12"/>
  <c r="E733" i="12"/>
  <c r="E745" i="12"/>
  <c r="E757" i="12"/>
  <c r="E769" i="12"/>
  <c r="E781" i="12"/>
  <c r="E793" i="12"/>
  <c r="E805" i="12"/>
  <c r="E817" i="12"/>
  <c r="E829" i="12"/>
  <c r="E841" i="12"/>
  <c r="E853" i="12"/>
  <c r="E865" i="12"/>
  <c r="E877" i="12"/>
  <c r="E889" i="12"/>
  <c r="E901" i="12"/>
  <c r="E913" i="12"/>
  <c r="E925" i="12"/>
  <c r="E937" i="12"/>
  <c r="E949" i="12"/>
  <c r="E961" i="12"/>
  <c r="E973" i="12"/>
  <c r="E985" i="12"/>
  <c r="E997" i="12"/>
  <c r="H5" i="12"/>
  <c r="H9" i="12"/>
  <c r="H13" i="12"/>
  <c r="H17" i="12"/>
  <c r="H21" i="12"/>
  <c r="E156" i="12"/>
  <c r="E183" i="12"/>
  <c r="E199" i="12"/>
  <c r="E214" i="12"/>
  <c r="E228" i="12"/>
  <c r="E242" i="12"/>
  <c r="E257" i="12"/>
  <c r="E271" i="12"/>
  <c r="E286" i="12"/>
  <c r="E300" i="12"/>
  <c r="E314" i="12"/>
  <c r="E329" i="12"/>
  <c r="E343" i="12"/>
  <c r="E358" i="12"/>
  <c r="E372" i="12"/>
  <c r="E386" i="12"/>
  <c r="E401" i="12"/>
  <c r="E415" i="12"/>
  <c r="E430" i="12"/>
  <c r="E444" i="12"/>
  <c r="E458" i="12"/>
  <c r="E473" i="12"/>
  <c r="E487" i="12"/>
  <c r="E502" i="12"/>
  <c r="E516" i="12"/>
  <c r="E530" i="12"/>
  <c r="E545" i="12"/>
  <c r="E559" i="12"/>
  <c r="E574" i="12"/>
  <c r="E588" i="12"/>
  <c r="E602" i="12"/>
  <c r="E617" i="12"/>
  <c r="E631" i="12"/>
  <c r="E646" i="12"/>
  <c r="E660" i="12"/>
  <c r="E674" i="12"/>
  <c r="E686" i="12"/>
  <c r="E698" i="12"/>
  <c r="E710" i="12"/>
  <c r="E722" i="12"/>
  <c r="E734" i="12"/>
  <c r="E746" i="12"/>
  <c r="E758" i="12"/>
  <c r="E770" i="12"/>
  <c r="E782" i="12"/>
  <c r="E794" i="12"/>
  <c r="E806" i="12"/>
  <c r="E818" i="12"/>
  <c r="E830" i="12"/>
  <c r="E842" i="12"/>
  <c r="E854" i="12"/>
  <c r="E866" i="12"/>
  <c r="E878" i="12"/>
  <c r="E890" i="12"/>
  <c r="E902" i="12"/>
  <c r="E914" i="12"/>
  <c r="E926" i="12"/>
  <c r="E938" i="12"/>
  <c r="E950" i="12"/>
  <c r="E962" i="12"/>
  <c r="E974" i="12"/>
  <c r="E986" i="12"/>
  <c r="E998" i="12"/>
  <c r="I5" i="12"/>
  <c r="I9" i="12"/>
  <c r="I13" i="12"/>
  <c r="I17" i="12"/>
  <c r="I21" i="12"/>
  <c r="I25" i="12"/>
  <c r="I29" i="12"/>
  <c r="I33" i="12"/>
  <c r="I37" i="12"/>
  <c r="I41" i="12"/>
  <c r="I45" i="12"/>
  <c r="I49" i="12"/>
  <c r="I53" i="12"/>
  <c r="I57" i="12"/>
  <c r="I61" i="12"/>
  <c r="I65" i="12"/>
  <c r="I69" i="12"/>
  <c r="E157" i="12"/>
  <c r="E186" i="12"/>
  <c r="E200" i="12"/>
  <c r="E215" i="12"/>
  <c r="E229" i="12"/>
  <c r="E243" i="12"/>
  <c r="E258" i="12"/>
  <c r="E158" i="12"/>
  <c r="E187" i="12"/>
  <c r="E202" i="12"/>
  <c r="E216" i="12"/>
  <c r="E230" i="12"/>
  <c r="E245" i="12"/>
  <c r="E259" i="12"/>
  <c r="E344" i="12"/>
  <c r="E431" i="12"/>
  <c r="E517" i="12"/>
  <c r="E603" i="12"/>
  <c r="E687" i="12"/>
  <c r="E759" i="12"/>
  <c r="E831" i="12"/>
  <c r="E867" i="12"/>
  <c r="E892" i="12"/>
  <c r="E916" i="12"/>
  <c r="E940" i="12"/>
  <c r="E964" i="12"/>
  <c r="E988" i="12"/>
  <c r="H6" i="12"/>
  <c r="H14" i="12"/>
  <c r="G22" i="12"/>
  <c r="G28" i="12"/>
  <c r="G34" i="12"/>
  <c r="G40" i="12"/>
  <c r="G46" i="12"/>
  <c r="G52" i="12"/>
  <c r="G58" i="12"/>
  <c r="G64" i="12"/>
  <c r="G70" i="12"/>
  <c r="H75" i="12"/>
  <c r="G81" i="12"/>
  <c r="G86" i="12"/>
  <c r="H91" i="12"/>
  <c r="I95" i="12"/>
  <c r="G100" i="12"/>
  <c r="E10" i="12"/>
  <c r="E22" i="12"/>
  <c r="E34" i="12"/>
  <c r="E46" i="12"/>
  <c r="E58" i="12"/>
  <c r="E70" i="12"/>
  <c r="E82" i="12"/>
  <c r="E94" i="12"/>
  <c r="E287" i="12"/>
  <c r="E970" i="12"/>
  <c r="G66" i="12"/>
  <c r="E98" i="12"/>
  <c r="E346" i="12"/>
  <c r="E432" i="12"/>
  <c r="E518" i="12"/>
  <c r="E605" i="12"/>
  <c r="E688" i="12"/>
  <c r="E760" i="12"/>
  <c r="E832" i="12"/>
  <c r="E868" i="12"/>
  <c r="E894" i="12"/>
  <c r="E918" i="12"/>
  <c r="E942" i="12"/>
  <c r="E966" i="12"/>
  <c r="E990" i="12"/>
  <c r="G7" i="12"/>
  <c r="G15" i="12"/>
  <c r="H22" i="12"/>
  <c r="H28" i="12"/>
  <c r="H34" i="12"/>
  <c r="H40" i="12"/>
  <c r="H46" i="12"/>
  <c r="H52" i="12"/>
  <c r="H58" i="12"/>
  <c r="H64" i="12"/>
  <c r="H70" i="12"/>
  <c r="G76" i="12"/>
  <c r="H81" i="12"/>
  <c r="H86" i="12"/>
  <c r="I91" i="12"/>
  <c r="G96" i="12"/>
  <c r="H100" i="12"/>
  <c r="E11" i="12"/>
  <c r="E23" i="12"/>
  <c r="E35" i="12"/>
  <c r="E47" i="12"/>
  <c r="E59" i="12"/>
  <c r="E71" i="12"/>
  <c r="E83" i="12"/>
  <c r="E95" i="12"/>
  <c r="E546" i="12"/>
  <c r="H16" i="12"/>
  <c r="H82" i="12"/>
  <c r="E272" i="12"/>
  <c r="E359" i="12"/>
  <c r="E445" i="12"/>
  <c r="E531" i="12"/>
  <c r="E618" i="12"/>
  <c r="E699" i="12"/>
  <c r="E771" i="12"/>
  <c r="E843" i="12"/>
  <c r="E870" i="12"/>
  <c r="E895" i="12"/>
  <c r="E919" i="12"/>
  <c r="E943" i="12"/>
  <c r="E967" i="12"/>
  <c r="E991" i="12"/>
  <c r="H7" i="12"/>
  <c r="H15" i="12"/>
  <c r="G23" i="12"/>
  <c r="G29" i="12"/>
  <c r="G35" i="12"/>
  <c r="G41" i="12"/>
  <c r="G47" i="12"/>
  <c r="G53" i="12"/>
  <c r="G59" i="12"/>
  <c r="G65" i="12"/>
  <c r="G71" i="12"/>
  <c r="H76" i="12"/>
  <c r="I81" i="12"/>
  <c r="G87" i="12"/>
  <c r="G92" i="12"/>
  <c r="H96" i="12"/>
  <c r="I100" i="12"/>
  <c r="E12" i="12"/>
  <c r="E24" i="12"/>
  <c r="E36" i="12"/>
  <c r="E48" i="12"/>
  <c r="E60" i="12"/>
  <c r="E72" i="12"/>
  <c r="E84" i="12"/>
  <c r="E96" i="12"/>
  <c r="E846" i="12"/>
  <c r="G30" i="12"/>
  <c r="G88" i="12"/>
  <c r="E50" i="12"/>
  <c r="E274" i="12"/>
  <c r="E360" i="12"/>
  <c r="E446" i="12"/>
  <c r="E533" i="12"/>
  <c r="E619" i="12"/>
  <c r="E700" i="12"/>
  <c r="E772" i="12"/>
  <c r="E844" i="12"/>
  <c r="E871" i="12"/>
  <c r="E897" i="12"/>
  <c r="E921" i="12"/>
  <c r="E945" i="12"/>
  <c r="E969" i="12"/>
  <c r="E993" i="12"/>
  <c r="G8" i="12"/>
  <c r="G16" i="12"/>
  <c r="H23" i="12"/>
  <c r="H29" i="12"/>
  <c r="H35" i="12"/>
  <c r="H41" i="12"/>
  <c r="H47" i="12"/>
  <c r="H53" i="12"/>
  <c r="H59" i="12"/>
  <c r="H65" i="12"/>
  <c r="H71" i="12"/>
  <c r="G77" i="12"/>
  <c r="G82" i="12"/>
  <c r="H87" i="12"/>
  <c r="H92" i="12"/>
  <c r="I96" i="12"/>
  <c r="G101" i="12"/>
  <c r="E13" i="12"/>
  <c r="E25" i="12"/>
  <c r="E37" i="12"/>
  <c r="E49" i="12"/>
  <c r="E61" i="12"/>
  <c r="E73" i="12"/>
  <c r="E85" i="12"/>
  <c r="E97" i="12"/>
  <c r="E898" i="12"/>
  <c r="G42" i="12"/>
  <c r="G97" i="12"/>
  <c r="E74" i="12"/>
  <c r="E288" i="12"/>
  <c r="E374" i="12"/>
  <c r="E461" i="12"/>
  <c r="E547" i="12"/>
  <c r="E634" i="12"/>
  <c r="E712" i="12"/>
  <c r="E784" i="12"/>
  <c r="E847" i="12"/>
  <c r="E879" i="12"/>
  <c r="E903" i="12"/>
  <c r="E927" i="12"/>
  <c r="E951" i="12"/>
  <c r="E975" i="12"/>
  <c r="E999" i="12"/>
  <c r="G10" i="12"/>
  <c r="G18" i="12"/>
  <c r="H24" i="12"/>
  <c r="H30" i="12"/>
  <c r="H36" i="12"/>
  <c r="H42" i="12"/>
  <c r="H48" i="12"/>
  <c r="H54" i="12"/>
  <c r="H60" i="12"/>
  <c r="H66" i="12"/>
  <c r="H72" i="12"/>
  <c r="I77" i="12"/>
  <c r="G83" i="12"/>
  <c r="H88" i="12"/>
  <c r="G93" i="12"/>
  <c r="H97" i="12"/>
  <c r="I101" i="12"/>
  <c r="E15" i="12"/>
  <c r="E27" i="12"/>
  <c r="E39" i="12"/>
  <c r="E51" i="12"/>
  <c r="E63" i="12"/>
  <c r="E75" i="12"/>
  <c r="E87" i="12"/>
  <c r="E99" i="12"/>
  <c r="G48" i="12"/>
  <c r="E301" i="12"/>
  <c r="E387" i="12"/>
  <c r="E474" i="12"/>
  <c r="E560" i="12"/>
  <c r="E647" i="12"/>
  <c r="E723" i="12"/>
  <c r="E795" i="12"/>
  <c r="E849" i="12"/>
  <c r="E880" i="12"/>
  <c r="E904" i="12"/>
  <c r="E928" i="12"/>
  <c r="E952" i="12"/>
  <c r="E976" i="12"/>
  <c r="E1000" i="12"/>
  <c r="H10" i="12"/>
  <c r="H18" i="12"/>
  <c r="G25" i="12"/>
  <c r="G31" i="12"/>
  <c r="G37" i="12"/>
  <c r="G43" i="12"/>
  <c r="G49" i="12"/>
  <c r="G55" i="12"/>
  <c r="G61" i="12"/>
  <c r="G67" i="12"/>
  <c r="G73" i="12"/>
  <c r="G78" i="12"/>
  <c r="H83" i="12"/>
  <c r="G89" i="12"/>
  <c r="H93" i="12"/>
  <c r="I97" i="12"/>
  <c r="E4" i="12"/>
  <c r="E16" i="12"/>
  <c r="E28" i="12"/>
  <c r="E40" i="12"/>
  <c r="E52" i="12"/>
  <c r="E64" i="12"/>
  <c r="E76" i="12"/>
  <c r="E88" i="12"/>
  <c r="E100" i="12"/>
  <c r="E459" i="12"/>
  <c r="E994" i="12"/>
  <c r="H101" i="12"/>
  <c r="E302" i="12"/>
  <c r="E389" i="12"/>
  <c r="E475" i="12"/>
  <c r="E562" i="12"/>
  <c r="E648" i="12"/>
  <c r="E724" i="12"/>
  <c r="E796" i="12"/>
  <c r="E855" i="12"/>
  <c r="E882" i="12"/>
  <c r="E906" i="12"/>
  <c r="E930" i="12"/>
  <c r="E954" i="12"/>
  <c r="E978" i="12"/>
  <c r="G3" i="12"/>
  <c r="G11" i="12"/>
  <c r="G19" i="12"/>
  <c r="H25" i="12"/>
  <c r="H31" i="12"/>
  <c r="H37" i="12"/>
  <c r="H43" i="12"/>
  <c r="H49" i="12"/>
  <c r="H55" i="12"/>
  <c r="H61" i="12"/>
  <c r="H67" i="12"/>
  <c r="H73" i="12"/>
  <c r="H78" i="12"/>
  <c r="G84" i="12"/>
  <c r="H89" i="12"/>
  <c r="I93" i="12"/>
  <c r="G98" i="12"/>
  <c r="E5" i="12"/>
  <c r="E17" i="12"/>
  <c r="E29" i="12"/>
  <c r="E41" i="12"/>
  <c r="E53" i="12"/>
  <c r="E65" i="12"/>
  <c r="E77" i="12"/>
  <c r="E89" i="12"/>
  <c r="E101" i="12"/>
  <c r="E711" i="12"/>
  <c r="H8" i="12"/>
  <c r="G72" i="12"/>
  <c r="E62" i="12"/>
  <c r="E315" i="12"/>
  <c r="E402" i="12"/>
  <c r="E488" i="12"/>
  <c r="E575" i="12"/>
  <c r="E661" i="12"/>
  <c r="E735" i="12"/>
  <c r="E807" i="12"/>
  <c r="E856" i="12"/>
  <c r="E883" i="12"/>
  <c r="E907" i="12"/>
  <c r="E931" i="12"/>
  <c r="E955" i="12"/>
  <c r="E979" i="12"/>
  <c r="H3" i="12"/>
  <c r="H11" i="12"/>
  <c r="H19" i="12"/>
  <c r="G26" i="12"/>
  <c r="G32" i="12"/>
  <c r="G38" i="12"/>
  <c r="G44" i="12"/>
  <c r="G50" i="12"/>
  <c r="G56" i="12"/>
  <c r="G62" i="12"/>
  <c r="G68" i="12"/>
  <c r="I73" i="12"/>
  <c r="G79" i="12"/>
  <c r="H84" i="12"/>
  <c r="I89" i="12"/>
  <c r="G94" i="12"/>
  <c r="H98" i="12"/>
  <c r="E6" i="12"/>
  <c r="E18" i="12"/>
  <c r="E30" i="12"/>
  <c r="E42" i="12"/>
  <c r="E54" i="12"/>
  <c r="E66" i="12"/>
  <c r="E78" i="12"/>
  <c r="E90" i="12"/>
  <c r="E3" i="12"/>
  <c r="E783" i="12"/>
  <c r="E922" i="12"/>
  <c r="G54" i="12"/>
  <c r="E26" i="12"/>
  <c r="E317" i="12"/>
  <c r="E403" i="12"/>
  <c r="E490" i="12"/>
  <c r="E576" i="12"/>
  <c r="E662" i="12"/>
  <c r="E736" i="12"/>
  <c r="E808" i="12"/>
  <c r="E858" i="12"/>
  <c r="E885" i="12"/>
  <c r="E909" i="12"/>
  <c r="E933" i="12"/>
  <c r="E957" i="12"/>
  <c r="E981" i="12"/>
  <c r="G4" i="12"/>
  <c r="G12" i="12"/>
  <c r="G20" i="12"/>
  <c r="H26" i="12"/>
  <c r="H32" i="12"/>
  <c r="H38" i="12"/>
  <c r="H44" i="12"/>
  <c r="H50" i="12"/>
  <c r="H56" i="12"/>
  <c r="H62" i="12"/>
  <c r="H68" i="12"/>
  <c r="G74" i="12"/>
  <c r="H79" i="12"/>
  <c r="G85" i="12"/>
  <c r="G90" i="12"/>
  <c r="H94" i="12"/>
  <c r="G99" i="12"/>
  <c r="E7" i="12"/>
  <c r="E19" i="12"/>
  <c r="E31" i="12"/>
  <c r="E43" i="12"/>
  <c r="E55" i="12"/>
  <c r="E67" i="12"/>
  <c r="E79" i="12"/>
  <c r="E91" i="12"/>
  <c r="E632" i="12"/>
  <c r="G24" i="12"/>
  <c r="H77" i="12"/>
  <c r="E38" i="12"/>
  <c r="E330" i="12"/>
  <c r="E416" i="12"/>
  <c r="E503" i="12"/>
  <c r="E589" i="12"/>
  <c r="E675" i="12"/>
  <c r="E747" i="12"/>
  <c r="E819" i="12"/>
  <c r="E859" i="12"/>
  <c r="E886" i="12"/>
  <c r="E910" i="12"/>
  <c r="E934" i="12"/>
  <c r="E958" i="12"/>
  <c r="E982" i="12"/>
  <c r="H4" i="12"/>
  <c r="H12" i="12"/>
  <c r="H20" i="12"/>
  <c r="G27" i="12"/>
  <c r="G33" i="12"/>
  <c r="G39" i="12"/>
  <c r="G45" i="12"/>
  <c r="G51" i="12"/>
  <c r="G57" i="12"/>
  <c r="G63" i="12"/>
  <c r="G69" i="12"/>
  <c r="H74" i="12"/>
  <c r="G80" i="12"/>
  <c r="H85" i="12"/>
  <c r="H90" i="12"/>
  <c r="G95" i="12"/>
  <c r="H99" i="12"/>
  <c r="E8" i="12"/>
  <c r="E20" i="12"/>
  <c r="E32" i="12"/>
  <c r="E44" i="12"/>
  <c r="E56" i="12"/>
  <c r="E68" i="12"/>
  <c r="E80" i="12"/>
  <c r="E92" i="12"/>
  <c r="E873" i="12"/>
  <c r="G36" i="12"/>
  <c r="I92" i="12"/>
  <c r="E86" i="12"/>
  <c r="E331" i="12"/>
  <c r="E418" i="12"/>
  <c r="E504" i="12"/>
  <c r="E590" i="12"/>
  <c r="E676" i="12"/>
  <c r="E748" i="12"/>
  <c r="E820" i="12"/>
  <c r="E861" i="12"/>
  <c r="E891" i="12"/>
  <c r="E915" i="12"/>
  <c r="E939" i="12"/>
  <c r="E963" i="12"/>
  <c r="E987" i="12"/>
  <c r="G6" i="12"/>
  <c r="G14" i="12"/>
  <c r="G21" i="12"/>
  <c r="H27" i="12"/>
  <c r="H33" i="12"/>
  <c r="H39" i="12"/>
  <c r="H45" i="12"/>
  <c r="H51" i="12"/>
  <c r="H57" i="12"/>
  <c r="H63" i="12"/>
  <c r="H69" i="12"/>
  <c r="G75" i="12"/>
  <c r="H80" i="12"/>
  <c r="I85" i="12"/>
  <c r="G91" i="12"/>
  <c r="H95" i="12"/>
  <c r="I99" i="12"/>
  <c r="E9" i="12"/>
  <c r="E21" i="12"/>
  <c r="E33" i="12"/>
  <c r="E45" i="12"/>
  <c r="E57" i="12"/>
  <c r="E69" i="12"/>
  <c r="E81" i="12"/>
  <c r="E93" i="12"/>
  <c r="E373" i="12"/>
  <c r="E946" i="12"/>
  <c r="G60" i="12"/>
  <c r="E14" i="12"/>
  <c r="E12" i="7"/>
  <c r="E13" i="7"/>
  <c r="E14" i="7"/>
  <c r="E15" i="7"/>
  <c r="E5" i="7"/>
  <c r="E17" i="7"/>
  <c r="E29" i="7"/>
  <c r="E41" i="7"/>
  <c r="E53" i="7"/>
  <c r="E65" i="7"/>
  <c r="E77" i="7"/>
  <c r="E89" i="7"/>
  <c r="E101" i="7"/>
  <c r="E113" i="7"/>
  <c r="E125" i="7"/>
  <c r="E137" i="7"/>
  <c r="E149" i="7"/>
  <c r="E161" i="7"/>
  <c r="E173" i="7"/>
  <c r="E185" i="7"/>
  <c r="E197" i="7"/>
  <c r="E209" i="7"/>
  <c r="E221" i="7"/>
  <c r="E233" i="7"/>
  <c r="E245" i="7"/>
  <c r="E257" i="7"/>
  <c r="E269" i="7"/>
  <c r="E281" i="7"/>
  <c r="E293" i="7"/>
  <c r="E305" i="7"/>
  <c r="E317" i="7"/>
  <c r="E329" i="7"/>
  <c r="E341" i="7"/>
  <c r="E353" i="7"/>
  <c r="E365" i="7"/>
  <c r="E377" i="7"/>
  <c r="E389" i="7"/>
  <c r="E401" i="7"/>
  <c r="E413" i="7"/>
  <c r="E425" i="7"/>
  <c r="E437" i="7"/>
  <c r="E449" i="7"/>
  <c r="E461" i="7"/>
  <c r="E473" i="7"/>
  <c r="E485" i="7"/>
  <c r="E497" i="7"/>
  <c r="E509" i="7"/>
  <c r="E521" i="7"/>
  <c r="E533" i="7"/>
  <c r="E545" i="7"/>
  <c r="E557" i="7"/>
  <c r="E569" i="7"/>
  <c r="E581" i="7"/>
  <c r="E593" i="7"/>
  <c r="E605" i="7"/>
  <c r="E617" i="7"/>
  <c r="E629" i="7"/>
  <c r="E641" i="7"/>
  <c r="E653" i="7"/>
  <c r="E665" i="7"/>
  <c r="E677" i="7"/>
  <c r="E689" i="7"/>
  <c r="E701" i="7"/>
  <c r="E6" i="7"/>
  <c r="E7" i="7"/>
  <c r="E19" i="7"/>
  <c r="E31" i="7"/>
  <c r="E43" i="7"/>
  <c r="E55" i="7"/>
  <c r="E67" i="7"/>
  <c r="E79" i="7"/>
  <c r="E91" i="7"/>
  <c r="E103" i="7"/>
  <c r="E115" i="7"/>
  <c r="E127" i="7"/>
  <c r="E139" i="7"/>
  <c r="E151" i="7"/>
  <c r="E163" i="7"/>
  <c r="E175" i="7"/>
  <c r="E187" i="7"/>
  <c r="E199" i="7"/>
  <c r="E211" i="7"/>
  <c r="E223" i="7"/>
  <c r="E235" i="7"/>
  <c r="E247" i="7"/>
  <c r="E259" i="7"/>
  <c r="E271" i="7"/>
  <c r="E283" i="7"/>
  <c r="E295" i="7"/>
  <c r="E307" i="7"/>
  <c r="E319" i="7"/>
  <c r="E331" i="7"/>
  <c r="E343" i="7"/>
  <c r="E355" i="7"/>
  <c r="E367" i="7"/>
  <c r="E379" i="7"/>
  <c r="E391" i="7"/>
  <c r="E403" i="7"/>
  <c r="E415" i="7"/>
  <c r="E427" i="7"/>
  <c r="E439" i="7"/>
  <c r="E451" i="7"/>
  <c r="E463" i="7"/>
  <c r="E475" i="7"/>
  <c r="E487" i="7"/>
  <c r="E499" i="7"/>
  <c r="E511" i="7"/>
  <c r="E523" i="7"/>
  <c r="E535" i="7"/>
  <c r="E547" i="7"/>
  <c r="E559" i="7"/>
  <c r="E571" i="7"/>
  <c r="E583" i="7"/>
  <c r="E595" i="7"/>
  <c r="E607" i="7"/>
  <c r="E619" i="7"/>
  <c r="E631" i="7"/>
  <c r="E643" i="7"/>
  <c r="E655" i="7"/>
  <c r="E667" i="7"/>
  <c r="E679" i="7"/>
  <c r="E691" i="7"/>
  <c r="E703" i="7"/>
  <c r="E715" i="7"/>
  <c r="E727" i="7"/>
  <c r="E739" i="7"/>
  <c r="E751" i="7"/>
  <c r="E8" i="7"/>
  <c r="E20" i="7"/>
  <c r="E32" i="7"/>
  <c r="E44" i="7"/>
  <c r="E56" i="7"/>
  <c r="E68" i="7"/>
  <c r="E80" i="7"/>
  <c r="E92" i="7"/>
  <c r="E104" i="7"/>
  <c r="E116" i="7"/>
  <c r="E128" i="7"/>
  <c r="E140" i="7"/>
  <c r="E152" i="7"/>
  <c r="E164" i="7"/>
  <c r="E176" i="7"/>
  <c r="E188" i="7"/>
  <c r="E200" i="7"/>
  <c r="E212" i="7"/>
  <c r="E224" i="7"/>
  <c r="E236" i="7"/>
  <c r="E248" i="7"/>
  <c r="E260" i="7"/>
  <c r="E272" i="7"/>
  <c r="E284" i="7"/>
  <c r="E296" i="7"/>
  <c r="E308" i="7"/>
  <c r="E320" i="7"/>
  <c r="E332" i="7"/>
  <c r="E344" i="7"/>
  <c r="E356" i="7"/>
  <c r="E368" i="7"/>
  <c r="E380" i="7"/>
  <c r="E392" i="7"/>
  <c r="E404" i="7"/>
  <c r="E416" i="7"/>
  <c r="E428" i="7"/>
  <c r="E440" i="7"/>
  <c r="E452" i="7"/>
  <c r="E464" i="7"/>
  <c r="E476" i="7"/>
  <c r="E488" i="7"/>
  <c r="E500" i="7"/>
  <c r="E512" i="7"/>
  <c r="E524" i="7"/>
  <c r="E536" i="7"/>
  <c r="E548" i="7"/>
  <c r="E560" i="7"/>
  <c r="E572" i="7"/>
  <c r="E584" i="7"/>
  <c r="E596" i="7"/>
  <c r="E608" i="7"/>
  <c r="E620" i="7"/>
  <c r="E632" i="7"/>
  <c r="E644" i="7"/>
  <c r="E656" i="7"/>
  <c r="E668" i="7"/>
  <c r="E680" i="7"/>
  <c r="E692" i="7"/>
  <c r="E704" i="7"/>
  <c r="E716" i="7"/>
  <c r="E728" i="7"/>
  <c r="E740" i="7"/>
  <c r="E752" i="7"/>
  <c r="E764" i="7"/>
  <c r="E776" i="7"/>
  <c r="E788" i="7"/>
  <c r="E800" i="7"/>
  <c r="E812" i="7"/>
  <c r="E824" i="7"/>
  <c r="E836" i="7"/>
  <c r="E848" i="7"/>
  <c r="E860" i="7"/>
  <c r="E872" i="7"/>
  <c r="E884" i="7"/>
  <c r="E896" i="7"/>
  <c r="E908" i="7"/>
  <c r="E920" i="7"/>
  <c r="E932" i="7"/>
  <c r="E944" i="7"/>
  <c r="E956" i="7"/>
  <c r="E968" i="7"/>
  <c r="E980" i="7"/>
  <c r="E992" i="7"/>
  <c r="E1004" i="7"/>
  <c r="E1016" i="7"/>
  <c r="E9" i="7"/>
  <c r="E21" i="7"/>
  <c r="E33" i="7"/>
  <c r="E45" i="7"/>
  <c r="E57" i="7"/>
  <c r="E69" i="7"/>
  <c r="E81" i="7"/>
  <c r="E93" i="7"/>
  <c r="E105" i="7"/>
  <c r="E117" i="7"/>
  <c r="E129" i="7"/>
  <c r="E141" i="7"/>
  <c r="E153" i="7"/>
  <c r="E165" i="7"/>
  <c r="E177" i="7"/>
  <c r="E189" i="7"/>
  <c r="E201" i="7"/>
  <c r="E213" i="7"/>
  <c r="E225" i="7"/>
  <c r="E237" i="7"/>
  <c r="E249" i="7"/>
  <c r="E261" i="7"/>
  <c r="E273" i="7"/>
  <c r="E285" i="7"/>
  <c r="E297" i="7"/>
  <c r="E309" i="7"/>
  <c r="E321" i="7"/>
  <c r="E333" i="7"/>
  <c r="E345" i="7"/>
  <c r="E357" i="7"/>
  <c r="E369" i="7"/>
  <c r="E381" i="7"/>
  <c r="E393" i="7"/>
  <c r="E405" i="7"/>
  <c r="E417" i="7"/>
  <c r="E429" i="7"/>
  <c r="E441" i="7"/>
  <c r="E453" i="7"/>
  <c r="E465" i="7"/>
  <c r="E477" i="7"/>
  <c r="E489" i="7"/>
  <c r="E501" i="7"/>
  <c r="E513" i="7"/>
  <c r="E525" i="7"/>
  <c r="E537" i="7"/>
  <c r="E549" i="7"/>
  <c r="E561" i="7"/>
  <c r="E573" i="7"/>
  <c r="E585" i="7"/>
  <c r="E597" i="7"/>
  <c r="E609" i="7"/>
  <c r="E621" i="7"/>
  <c r="E633" i="7"/>
  <c r="E645" i="7"/>
  <c r="E657" i="7"/>
  <c r="E669" i="7"/>
  <c r="E681" i="7"/>
  <c r="E693" i="7"/>
  <c r="E705" i="7"/>
  <c r="E717" i="7"/>
  <c r="E729" i="7"/>
  <c r="E741" i="7"/>
  <c r="E753" i="7"/>
  <c r="E765" i="7"/>
  <c r="E777" i="7"/>
  <c r="E789" i="7"/>
  <c r="E801" i="7"/>
  <c r="E813" i="7"/>
  <c r="E825" i="7"/>
  <c r="E837" i="7"/>
  <c r="E849" i="7"/>
  <c r="E861" i="7"/>
  <c r="E873" i="7"/>
  <c r="E885" i="7"/>
  <c r="E897" i="7"/>
  <c r="E909" i="7"/>
  <c r="E921" i="7"/>
  <c r="E10" i="7"/>
  <c r="E22" i="7"/>
  <c r="E34" i="7"/>
  <c r="E46" i="7"/>
  <c r="E58" i="7"/>
  <c r="E70" i="7"/>
  <c r="E82" i="7"/>
  <c r="E94" i="7"/>
  <c r="E106" i="7"/>
  <c r="E118" i="7"/>
  <c r="E130" i="7"/>
  <c r="E142" i="7"/>
  <c r="E154" i="7"/>
  <c r="E166" i="7"/>
  <c r="E178" i="7"/>
  <c r="E190" i="7"/>
  <c r="E202" i="7"/>
  <c r="E214" i="7"/>
  <c r="E226" i="7"/>
  <c r="E238" i="7"/>
  <c r="E250" i="7"/>
  <c r="E262" i="7"/>
  <c r="E274" i="7"/>
  <c r="E286" i="7"/>
  <c r="E298" i="7"/>
  <c r="E310" i="7"/>
  <c r="E322" i="7"/>
  <c r="E334" i="7"/>
  <c r="E346" i="7"/>
  <c r="E358" i="7"/>
  <c r="E370" i="7"/>
  <c r="E382" i="7"/>
  <c r="E394" i="7"/>
  <c r="E406" i="7"/>
  <c r="E418" i="7"/>
  <c r="E430" i="7"/>
  <c r="E442" i="7"/>
  <c r="E454" i="7"/>
  <c r="E466" i="7"/>
  <c r="E478" i="7"/>
  <c r="E490" i="7"/>
  <c r="E502" i="7"/>
  <c r="E514" i="7"/>
  <c r="E526" i="7"/>
  <c r="E538" i="7"/>
  <c r="E550" i="7"/>
  <c r="E562" i="7"/>
  <c r="E574" i="7"/>
  <c r="E586" i="7"/>
  <c r="E598" i="7"/>
  <c r="E610" i="7"/>
  <c r="E622" i="7"/>
  <c r="E634" i="7"/>
  <c r="E646" i="7"/>
  <c r="E658" i="7"/>
  <c r="E670" i="7"/>
  <c r="E682" i="7"/>
  <c r="E694" i="7"/>
  <c r="E706" i="7"/>
  <c r="E718" i="7"/>
  <c r="E730" i="7"/>
  <c r="E742" i="7"/>
  <c r="E754" i="7"/>
  <c r="E766" i="7"/>
  <c r="E778" i="7"/>
  <c r="E11" i="7"/>
  <c r="E30" i="7"/>
  <c r="E51" i="7"/>
  <c r="E73" i="7"/>
  <c r="E95" i="7"/>
  <c r="E112" i="7"/>
  <c r="E134" i="7"/>
  <c r="E156" i="7"/>
  <c r="E174" i="7"/>
  <c r="E195" i="7"/>
  <c r="E217" i="7"/>
  <c r="E239" i="7"/>
  <c r="E256" i="7"/>
  <c r="E278" i="7"/>
  <c r="E300" i="7"/>
  <c r="E318" i="7"/>
  <c r="E339" i="7"/>
  <c r="E361" i="7"/>
  <c r="E383" i="7"/>
  <c r="E400" i="7"/>
  <c r="E422" i="7"/>
  <c r="E444" i="7"/>
  <c r="E462" i="7"/>
  <c r="E483" i="7"/>
  <c r="E505" i="7"/>
  <c r="E527" i="7"/>
  <c r="E544" i="7"/>
  <c r="E566" i="7"/>
  <c r="E588" i="7"/>
  <c r="E606" i="7"/>
  <c r="E627" i="7"/>
  <c r="E649" i="7"/>
  <c r="E671" i="7"/>
  <c r="E688" i="7"/>
  <c r="E710" i="7"/>
  <c r="E726" i="7"/>
  <c r="E746" i="7"/>
  <c r="E762" i="7"/>
  <c r="E780" i="7"/>
  <c r="E794" i="7"/>
  <c r="E808" i="7"/>
  <c r="E822" i="7"/>
  <c r="E838" i="7"/>
  <c r="E852" i="7"/>
  <c r="E866" i="7"/>
  <c r="E880" i="7"/>
  <c r="E894" i="7"/>
  <c r="E910" i="7"/>
  <c r="E924" i="7"/>
  <c r="E937" i="7"/>
  <c r="E950" i="7"/>
  <c r="E963" i="7"/>
  <c r="E976" i="7"/>
  <c r="E989" i="7"/>
  <c r="E1002" i="7"/>
  <c r="E1015" i="7"/>
  <c r="E1028" i="7"/>
  <c r="E1040" i="7"/>
  <c r="E1052" i="7"/>
  <c r="E1064" i="7"/>
  <c r="E1076" i="7"/>
  <c r="E1088" i="7"/>
  <c r="E1100" i="7"/>
  <c r="E35" i="7"/>
  <c r="E52" i="7"/>
  <c r="E74" i="7"/>
  <c r="E96" i="7"/>
  <c r="E114" i="7"/>
  <c r="E135" i="7"/>
  <c r="E157" i="7"/>
  <c r="E179" i="7"/>
  <c r="E196" i="7"/>
  <c r="E218" i="7"/>
  <c r="E240" i="7"/>
  <c r="E258" i="7"/>
  <c r="E279" i="7"/>
  <c r="E301" i="7"/>
  <c r="E323" i="7"/>
  <c r="E340" i="7"/>
  <c r="E362" i="7"/>
  <c r="E384" i="7"/>
  <c r="E402" i="7"/>
  <c r="E423" i="7"/>
  <c r="E445" i="7"/>
  <c r="E467" i="7"/>
  <c r="E484" i="7"/>
  <c r="E506" i="7"/>
  <c r="E528" i="7"/>
  <c r="E546" i="7"/>
  <c r="E567" i="7"/>
  <c r="E589" i="7"/>
  <c r="E611" i="7"/>
  <c r="E628" i="7"/>
  <c r="E650" i="7"/>
  <c r="E672" i="7"/>
  <c r="E690" i="7"/>
  <c r="E711" i="7"/>
  <c r="E731" i="7"/>
  <c r="E747" i="7"/>
  <c r="E763" i="7"/>
  <c r="E781" i="7"/>
  <c r="E795" i="7"/>
  <c r="E809" i="7"/>
  <c r="E823" i="7"/>
  <c r="E839" i="7"/>
  <c r="E853" i="7"/>
  <c r="E867" i="7"/>
  <c r="E881" i="7"/>
  <c r="E895" i="7"/>
  <c r="E911" i="7"/>
  <c r="E925" i="7"/>
  <c r="E938" i="7"/>
  <c r="E951" i="7"/>
  <c r="E964" i="7"/>
  <c r="E977" i="7"/>
  <c r="E990" i="7"/>
  <c r="E1003" i="7"/>
  <c r="E1017" i="7"/>
  <c r="E1029" i="7"/>
  <c r="E1041" i="7"/>
  <c r="E1053" i="7"/>
  <c r="E1065" i="7"/>
  <c r="E1077" i="7"/>
  <c r="E1089" i="7"/>
  <c r="E1101" i="7"/>
  <c r="E36" i="7"/>
  <c r="E54" i="7"/>
  <c r="E75" i="7"/>
  <c r="E97" i="7"/>
  <c r="E119" i="7"/>
  <c r="E136" i="7"/>
  <c r="E158" i="7"/>
  <c r="E180" i="7"/>
  <c r="E198" i="7"/>
  <c r="E219" i="7"/>
  <c r="E241" i="7"/>
  <c r="E263" i="7"/>
  <c r="E280" i="7"/>
  <c r="E302" i="7"/>
  <c r="E324" i="7"/>
  <c r="E342" i="7"/>
  <c r="E363" i="7"/>
  <c r="E385" i="7"/>
  <c r="E407" i="7"/>
  <c r="E424" i="7"/>
  <c r="E446" i="7"/>
  <c r="E468" i="7"/>
  <c r="E486" i="7"/>
  <c r="E507" i="7"/>
  <c r="E529" i="7"/>
  <c r="E551" i="7"/>
  <c r="E568" i="7"/>
  <c r="E590" i="7"/>
  <c r="E612" i="7"/>
  <c r="E630" i="7"/>
  <c r="E651" i="7"/>
  <c r="E673" i="7"/>
  <c r="E695" i="7"/>
  <c r="E712" i="7"/>
  <c r="E732" i="7"/>
  <c r="E748" i="7"/>
  <c r="E767" i="7"/>
  <c r="E782" i="7"/>
  <c r="E796" i="7"/>
  <c r="E810" i="7"/>
  <c r="E826" i="7"/>
  <c r="E840" i="7"/>
  <c r="E854" i="7"/>
  <c r="E868" i="7"/>
  <c r="E882" i="7"/>
  <c r="E898" i="7"/>
  <c r="E912" i="7"/>
  <c r="E926" i="7"/>
  <c r="E939" i="7"/>
  <c r="E952" i="7"/>
  <c r="E965" i="7"/>
  <c r="E978" i="7"/>
  <c r="E991" i="7"/>
  <c r="E1005" i="7"/>
  <c r="E1018" i="7"/>
  <c r="E1030" i="7"/>
  <c r="E1042" i="7"/>
  <c r="E1054" i="7"/>
  <c r="E1066" i="7"/>
  <c r="E1078" i="7"/>
  <c r="E1090" i="7"/>
  <c r="E1102" i="7"/>
  <c r="E37" i="7"/>
  <c r="E59" i="7"/>
  <c r="E76" i="7"/>
  <c r="E98" i="7"/>
  <c r="E120" i="7"/>
  <c r="E138" i="7"/>
  <c r="E159" i="7"/>
  <c r="E181" i="7"/>
  <c r="E203" i="7"/>
  <c r="E220" i="7"/>
  <c r="E242" i="7"/>
  <c r="E264" i="7"/>
  <c r="E282" i="7"/>
  <c r="E303" i="7"/>
  <c r="E325" i="7"/>
  <c r="E347" i="7"/>
  <c r="E364" i="7"/>
  <c r="E386" i="7"/>
  <c r="E408" i="7"/>
  <c r="E426" i="7"/>
  <c r="E447" i="7"/>
  <c r="E469" i="7"/>
  <c r="E491" i="7"/>
  <c r="E508" i="7"/>
  <c r="E530" i="7"/>
  <c r="E552" i="7"/>
  <c r="E570" i="7"/>
  <c r="E591" i="7"/>
  <c r="E613" i="7"/>
  <c r="E635" i="7"/>
  <c r="E652" i="7"/>
  <c r="E674" i="7"/>
  <c r="E696" i="7"/>
  <c r="E713" i="7"/>
  <c r="E733" i="7"/>
  <c r="E749" i="7"/>
  <c r="E768" i="7"/>
  <c r="E783" i="7"/>
  <c r="E797" i="7"/>
  <c r="E811" i="7"/>
  <c r="E827" i="7"/>
  <c r="E841" i="7"/>
  <c r="E855" i="7"/>
  <c r="E869" i="7"/>
  <c r="E883" i="7"/>
  <c r="E899" i="7"/>
  <c r="E913" i="7"/>
  <c r="E927" i="7"/>
  <c r="E940" i="7"/>
  <c r="E953" i="7"/>
  <c r="E966" i="7"/>
  <c r="E979" i="7"/>
  <c r="E993" i="7"/>
  <c r="E1006" i="7"/>
  <c r="E1019" i="7"/>
  <c r="E1031" i="7"/>
  <c r="E1043" i="7"/>
  <c r="E1055" i="7"/>
  <c r="E1067" i="7"/>
  <c r="E1079" i="7"/>
  <c r="E1091" i="7"/>
  <c r="E16" i="7"/>
  <c r="E38" i="7"/>
  <c r="E60" i="7"/>
  <c r="E78" i="7"/>
  <c r="E99" i="7"/>
  <c r="E121" i="7"/>
  <c r="E143" i="7"/>
  <c r="E160" i="7"/>
  <c r="E182" i="7"/>
  <c r="E204" i="7"/>
  <c r="E222" i="7"/>
  <c r="E243" i="7"/>
  <c r="E265" i="7"/>
  <c r="E287" i="7"/>
  <c r="E304" i="7"/>
  <c r="E326" i="7"/>
  <c r="E348" i="7"/>
  <c r="E366" i="7"/>
  <c r="E387" i="7"/>
  <c r="E409" i="7"/>
  <c r="E431" i="7"/>
  <c r="E448" i="7"/>
  <c r="E470" i="7"/>
  <c r="E492" i="7"/>
  <c r="E510" i="7"/>
  <c r="E531" i="7"/>
  <c r="E553" i="7"/>
  <c r="E575" i="7"/>
  <c r="E592" i="7"/>
  <c r="E614" i="7"/>
  <c r="E636" i="7"/>
  <c r="E654" i="7"/>
  <c r="E675" i="7"/>
  <c r="E697" i="7"/>
  <c r="E714" i="7"/>
  <c r="E734" i="7"/>
  <c r="E750" i="7"/>
  <c r="E769" i="7"/>
  <c r="E784" i="7"/>
  <c r="E798" i="7"/>
  <c r="E814" i="7"/>
  <c r="E828" i="7"/>
  <c r="E842" i="7"/>
  <c r="E856" i="7"/>
  <c r="E870" i="7"/>
  <c r="E886" i="7"/>
  <c r="E900" i="7"/>
  <c r="E914" i="7"/>
  <c r="E928" i="7"/>
  <c r="E941" i="7"/>
  <c r="E954" i="7"/>
  <c r="E967" i="7"/>
  <c r="E981" i="7"/>
  <c r="E994" i="7"/>
  <c r="E1007" i="7"/>
  <c r="E1020" i="7"/>
  <c r="E1032" i="7"/>
  <c r="E1044" i="7"/>
  <c r="E1056" i="7"/>
  <c r="E1068" i="7"/>
  <c r="E1080" i="7"/>
  <c r="E1092" i="7"/>
  <c r="E18" i="7"/>
  <c r="E39" i="7"/>
  <c r="E61" i="7"/>
  <c r="E83" i="7"/>
  <c r="E100" i="7"/>
  <c r="E122" i="7"/>
  <c r="E144" i="7"/>
  <c r="E162" i="7"/>
  <c r="E183" i="7"/>
  <c r="E205" i="7"/>
  <c r="E227" i="7"/>
  <c r="E244" i="7"/>
  <c r="E266" i="7"/>
  <c r="E288" i="7"/>
  <c r="E306" i="7"/>
  <c r="E327" i="7"/>
  <c r="E349" i="7"/>
  <c r="E371" i="7"/>
  <c r="E388" i="7"/>
  <c r="E410" i="7"/>
  <c r="E432" i="7"/>
  <c r="E450" i="7"/>
  <c r="E471" i="7"/>
  <c r="E493" i="7"/>
  <c r="E515" i="7"/>
  <c r="E532" i="7"/>
  <c r="E554" i="7"/>
  <c r="E576" i="7"/>
  <c r="E594" i="7"/>
  <c r="E615" i="7"/>
  <c r="E637" i="7"/>
  <c r="E659" i="7"/>
  <c r="E676" i="7"/>
  <c r="E698" i="7"/>
  <c r="E719" i="7"/>
  <c r="E735" i="7"/>
  <c r="E755" i="7"/>
  <c r="E770" i="7"/>
  <c r="E785" i="7"/>
  <c r="E799" i="7"/>
  <c r="E815" i="7"/>
  <c r="E829" i="7"/>
  <c r="E843" i="7"/>
  <c r="E857" i="7"/>
  <c r="E871" i="7"/>
  <c r="E887" i="7"/>
  <c r="E901" i="7"/>
  <c r="E915" i="7"/>
  <c r="E929" i="7"/>
  <c r="E942" i="7"/>
  <c r="E955" i="7"/>
  <c r="E969" i="7"/>
  <c r="E982" i="7"/>
  <c r="E995" i="7"/>
  <c r="E1008" i="7"/>
  <c r="E1021" i="7"/>
  <c r="E1033" i="7"/>
  <c r="E1045" i="7"/>
  <c r="E1057" i="7"/>
  <c r="E1069" i="7"/>
  <c r="E1081" i="7"/>
  <c r="E1093" i="7"/>
  <c r="E23" i="7"/>
  <c r="E40" i="7"/>
  <c r="E62" i="7"/>
  <c r="E84" i="7"/>
  <c r="E102" i="7"/>
  <c r="E123" i="7"/>
  <c r="E145" i="7"/>
  <c r="E167" i="7"/>
  <c r="E184" i="7"/>
  <c r="E206" i="7"/>
  <c r="E228" i="7"/>
  <c r="E246" i="7"/>
  <c r="E267" i="7"/>
  <c r="E289" i="7"/>
  <c r="E311" i="7"/>
  <c r="E328" i="7"/>
  <c r="E350" i="7"/>
  <c r="E372" i="7"/>
  <c r="E390" i="7"/>
  <c r="E411" i="7"/>
  <c r="E433" i="7"/>
  <c r="E455" i="7"/>
  <c r="E472" i="7"/>
  <c r="E494" i="7"/>
  <c r="E516" i="7"/>
  <c r="E534" i="7"/>
  <c r="E555" i="7"/>
  <c r="E577" i="7"/>
  <c r="E599" i="7"/>
  <c r="E616" i="7"/>
  <c r="E638" i="7"/>
  <c r="E660" i="7"/>
  <c r="E678" i="7"/>
  <c r="E699" i="7"/>
  <c r="E720" i="7"/>
  <c r="E736" i="7"/>
  <c r="E756" i="7"/>
  <c r="E771" i="7"/>
  <c r="E786" i="7"/>
  <c r="E802" i="7"/>
  <c r="E816" i="7"/>
  <c r="E830" i="7"/>
  <c r="E844" i="7"/>
  <c r="E858" i="7"/>
  <c r="E874" i="7"/>
  <c r="E888" i="7"/>
  <c r="E902" i="7"/>
  <c r="E916" i="7"/>
  <c r="E930" i="7"/>
  <c r="E943" i="7"/>
  <c r="E957" i="7"/>
  <c r="E970" i="7"/>
  <c r="E983" i="7"/>
  <c r="E996" i="7"/>
  <c r="E1009" i="7"/>
  <c r="E1022" i="7"/>
  <c r="E1034" i="7"/>
  <c r="E1046" i="7"/>
  <c r="E1058" i="7"/>
  <c r="E1070" i="7"/>
  <c r="E1082" i="7"/>
  <c r="E1094" i="7"/>
  <c r="E24" i="7"/>
  <c r="E42" i="7"/>
  <c r="E63" i="7"/>
  <c r="E85" i="7"/>
  <c r="E107" i="7"/>
  <c r="E124" i="7"/>
  <c r="E146" i="7"/>
  <c r="E168" i="7"/>
  <c r="E186" i="7"/>
  <c r="E207" i="7"/>
  <c r="E229" i="7"/>
  <c r="E251" i="7"/>
  <c r="E268" i="7"/>
  <c r="E290" i="7"/>
  <c r="E312" i="7"/>
  <c r="E330" i="7"/>
  <c r="E351" i="7"/>
  <c r="E373" i="7"/>
  <c r="E395" i="7"/>
  <c r="E412" i="7"/>
  <c r="E434" i="7"/>
  <c r="E456" i="7"/>
  <c r="E474" i="7"/>
  <c r="E495" i="7"/>
  <c r="E517" i="7"/>
  <c r="E539" i="7"/>
  <c r="E556" i="7"/>
  <c r="E578" i="7"/>
  <c r="E600" i="7"/>
  <c r="E618" i="7"/>
  <c r="E639" i="7"/>
  <c r="E661" i="7"/>
  <c r="E683" i="7"/>
  <c r="E700" i="7"/>
  <c r="E721" i="7"/>
  <c r="E737" i="7"/>
  <c r="E757" i="7"/>
  <c r="E772" i="7"/>
  <c r="E787" i="7"/>
  <c r="E803" i="7"/>
  <c r="E817" i="7"/>
  <c r="E831" i="7"/>
  <c r="E845" i="7"/>
  <c r="E859" i="7"/>
  <c r="E875" i="7"/>
  <c r="E889" i="7"/>
  <c r="E903" i="7"/>
  <c r="E917" i="7"/>
  <c r="E931" i="7"/>
  <c r="E945" i="7"/>
  <c r="E958" i="7"/>
  <c r="E971" i="7"/>
  <c r="E984" i="7"/>
  <c r="E997" i="7"/>
  <c r="E1010" i="7"/>
  <c r="E1023" i="7"/>
  <c r="E1035" i="7"/>
  <c r="E1047" i="7"/>
  <c r="E1059" i="7"/>
  <c r="E1071" i="7"/>
  <c r="E1083" i="7"/>
  <c r="E1095" i="7"/>
  <c r="E25" i="7"/>
  <c r="E47" i="7"/>
  <c r="E64" i="7"/>
  <c r="E86" i="7"/>
  <c r="E108" i="7"/>
  <c r="E126" i="7"/>
  <c r="E147" i="7"/>
  <c r="E169" i="7"/>
  <c r="E191" i="7"/>
  <c r="E208" i="7"/>
  <c r="E230" i="7"/>
  <c r="E252" i="7"/>
  <c r="E270" i="7"/>
  <c r="E291" i="7"/>
  <c r="E313" i="7"/>
  <c r="E335" i="7"/>
  <c r="E352" i="7"/>
  <c r="E374" i="7"/>
  <c r="E396" i="7"/>
  <c r="E414" i="7"/>
  <c r="E435" i="7"/>
  <c r="E457" i="7"/>
  <c r="E479" i="7"/>
  <c r="E496" i="7"/>
  <c r="E518" i="7"/>
  <c r="E540" i="7"/>
  <c r="E558" i="7"/>
  <c r="E579" i="7"/>
  <c r="E601" i="7"/>
  <c r="E623" i="7"/>
  <c r="E640" i="7"/>
  <c r="E662" i="7"/>
  <c r="E684" i="7"/>
  <c r="E702" i="7"/>
  <c r="E722" i="7"/>
  <c r="E738" i="7"/>
  <c r="E758" i="7"/>
  <c r="E773" i="7"/>
  <c r="E790" i="7"/>
  <c r="E804" i="7"/>
  <c r="E818" i="7"/>
  <c r="E832" i="7"/>
  <c r="E846" i="7"/>
  <c r="E862" i="7"/>
  <c r="E876" i="7"/>
  <c r="E890" i="7"/>
  <c r="E904" i="7"/>
  <c r="E918" i="7"/>
  <c r="E933" i="7"/>
  <c r="E946" i="7"/>
  <c r="E959" i="7"/>
  <c r="E972" i="7"/>
  <c r="E985" i="7"/>
  <c r="E998" i="7"/>
  <c r="E1011" i="7"/>
  <c r="E1024" i="7"/>
  <c r="E1036" i="7"/>
  <c r="E1048" i="7"/>
  <c r="E1060" i="7"/>
  <c r="E1072" i="7"/>
  <c r="E1084" i="7"/>
  <c r="E1096" i="7"/>
  <c r="E26" i="7"/>
  <c r="E48" i="7"/>
  <c r="E66" i="7"/>
  <c r="E87" i="7"/>
  <c r="E109" i="7"/>
  <c r="E131" i="7"/>
  <c r="E148" i="7"/>
  <c r="E170" i="7"/>
  <c r="E192" i="7"/>
  <c r="E210" i="7"/>
  <c r="E231" i="7"/>
  <c r="E253" i="7"/>
  <c r="E275" i="7"/>
  <c r="E292" i="7"/>
  <c r="E314" i="7"/>
  <c r="E336" i="7"/>
  <c r="E354" i="7"/>
  <c r="E375" i="7"/>
  <c r="E397" i="7"/>
  <c r="E419" i="7"/>
  <c r="E436" i="7"/>
  <c r="E458" i="7"/>
  <c r="E480" i="7"/>
  <c r="E498" i="7"/>
  <c r="E519" i="7"/>
  <c r="E541" i="7"/>
  <c r="E563" i="7"/>
  <c r="E580" i="7"/>
  <c r="E602" i="7"/>
  <c r="E624" i="7"/>
  <c r="E642" i="7"/>
  <c r="E663" i="7"/>
  <c r="E685" i="7"/>
  <c r="E707" i="7"/>
  <c r="E723" i="7"/>
  <c r="E743" i="7"/>
  <c r="E759" i="7"/>
  <c r="E774" i="7"/>
  <c r="E791" i="7"/>
  <c r="E805" i="7"/>
  <c r="E819" i="7"/>
  <c r="E833" i="7"/>
  <c r="E847" i="7"/>
  <c r="E863" i="7"/>
  <c r="E877" i="7"/>
  <c r="E891" i="7"/>
  <c r="E905" i="7"/>
  <c r="E919" i="7"/>
  <c r="E934" i="7"/>
  <c r="E947" i="7"/>
  <c r="E960" i="7"/>
  <c r="E973" i="7"/>
  <c r="E986" i="7"/>
  <c r="E999" i="7"/>
  <c r="E1012" i="7"/>
  <c r="E1025" i="7"/>
  <c r="E1037" i="7"/>
  <c r="E1049" i="7"/>
  <c r="E1061" i="7"/>
  <c r="E1073" i="7"/>
  <c r="E1085" i="7"/>
  <c r="E1097" i="7"/>
  <c r="E27" i="7"/>
  <c r="E49" i="7"/>
  <c r="E71" i="7"/>
  <c r="E88" i="7"/>
  <c r="E110" i="7"/>
  <c r="E132" i="7"/>
  <c r="E150" i="7"/>
  <c r="E171" i="7"/>
  <c r="E193" i="7"/>
  <c r="E215" i="7"/>
  <c r="E232" i="7"/>
  <c r="E254" i="7"/>
  <c r="E276" i="7"/>
  <c r="E294" i="7"/>
  <c r="E315" i="7"/>
  <c r="E337" i="7"/>
  <c r="E359" i="7"/>
  <c r="E376" i="7"/>
  <c r="E398" i="7"/>
  <c r="E420" i="7"/>
  <c r="E438" i="7"/>
  <c r="E459" i="7"/>
  <c r="E481" i="7"/>
  <c r="E503" i="7"/>
  <c r="E520" i="7"/>
  <c r="E542" i="7"/>
  <c r="E564" i="7"/>
  <c r="E582" i="7"/>
  <c r="E603" i="7"/>
  <c r="E625" i="7"/>
  <c r="E647" i="7"/>
  <c r="E664" i="7"/>
  <c r="E686" i="7"/>
  <c r="E708" i="7"/>
  <c r="E724" i="7"/>
  <c r="E744" i="7"/>
  <c r="E760" i="7"/>
  <c r="E775" i="7"/>
  <c r="E792" i="7"/>
  <c r="E806" i="7"/>
  <c r="E820" i="7"/>
  <c r="E834" i="7"/>
  <c r="E850" i="7"/>
  <c r="E864" i="7"/>
  <c r="E878" i="7"/>
  <c r="E892" i="7"/>
  <c r="E906" i="7"/>
  <c r="E922" i="7"/>
  <c r="E935" i="7"/>
  <c r="E948" i="7"/>
  <c r="E961" i="7"/>
  <c r="E974" i="7"/>
  <c r="E987" i="7"/>
  <c r="E1000" i="7"/>
  <c r="E1013" i="7"/>
  <c r="E1026" i="7"/>
  <c r="E1038" i="7"/>
  <c r="E1050" i="7"/>
  <c r="E1062" i="7"/>
  <c r="E1074" i="7"/>
  <c r="E1086" i="7"/>
  <c r="E1098" i="7"/>
  <c r="E28" i="7"/>
  <c r="E50" i="7"/>
  <c r="E72" i="7"/>
  <c r="E90" i="7"/>
  <c r="E111" i="7"/>
  <c r="E133" i="7"/>
  <c r="E155" i="7"/>
  <c r="E172" i="7"/>
  <c r="E194" i="7"/>
  <c r="E216" i="7"/>
  <c r="E234" i="7"/>
  <c r="E255" i="7"/>
  <c r="E277" i="7"/>
  <c r="E299" i="7"/>
  <c r="E316" i="7"/>
  <c r="E338" i="7"/>
  <c r="E360" i="7"/>
  <c r="E378" i="7"/>
  <c r="E399" i="7"/>
  <c r="E421" i="7"/>
  <c r="E443" i="7"/>
  <c r="E460" i="7"/>
  <c r="E482" i="7"/>
  <c r="E504" i="7"/>
  <c r="E522" i="7"/>
  <c r="E543" i="7"/>
  <c r="E565" i="7"/>
  <c r="E587" i="7"/>
  <c r="E604" i="7"/>
  <c r="E626" i="7"/>
  <c r="E648" i="7"/>
  <c r="E666" i="7"/>
  <c r="E687" i="7"/>
  <c r="E709" i="7"/>
  <c r="E725" i="7"/>
  <c r="E745" i="7"/>
  <c r="E761" i="7"/>
  <c r="E779" i="7"/>
  <c r="E793" i="7"/>
  <c r="E807" i="7"/>
  <c r="E821" i="7"/>
  <c r="E835" i="7"/>
  <c r="E851" i="7"/>
  <c r="E865" i="7"/>
  <c r="E879" i="7"/>
  <c r="E893" i="7"/>
  <c r="E907" i="7"/>
  <c r="E923" i="7"/>
  <c r="E936" i="7"/>
  <c r="E949" i="7"/>
  <c r="E962" i="7"/>
  <c r="E975" i="7"/>
  <c r="E988" i="7"/>
  <c r="E1001" i="7"/>
  <c r="E1014" i="7"/>
  <c r="E1027" i="7"/>
  <c r="E1039" i="7"/>
  <c r="E1051" i="7"/>
  <c r="E1063" i="7"/>
  <c r="E1075" i="7"/>
  <c r="E1087" i="7"/>
  <c r="E1099" i="7"/>
  <c r="G339" i="10"/>
  <c r="H339" i="10" s="1"/>
  <c r="F340" i="10" s="1"/>
  <c r="B3689" i="6"/>
  <c r="B3761" i="6"/>
  <c r="B3833" i="6"/>
  <c r="B3905" i="6"/>
  <c r="B3977" i="6"/>
  <c r="C3602" i="6"/>
  <c r="C3458" i="6"/>
  <c r="C3929" i="6"/>
  <c r="C3857" i="6"/>
  <c r="C3785" i="6"/>
  <c r="C3713" i="6"/>
  <c r="B3414" i="6"/>
  <c r="B3474" i="6"/>
  <c r="B3546" i="6"/>
  <c r="B3618" i="6"/>
  <c r="C3917" i="6"/>
  <c r="C3845" i="6"/>
  <c r="C3773" i="6"/>
  <c r="C3701" i="6"/>
  <c r="B3486" i="6"/>
  <c r="B3558" i="6"/>
  <c r="B3630" i="6"/>
  <c r="C3566" i="6"/>
  <c r="C3422" i="6"/>
  <c r="C3976" i="6"/>
  <c r="C3904" i="6"/>
  <c r="C3832" i="6"/>
  <c r="C3760" i="6"/>
  <c r="C3402" i="6"/>
  <c r="C3965" i="6"/>
  <c r="C3893" i="6"/>
  <c r="C3821" i="6"/>
  <c r="C3749" i="6"/>
  <c r="C3400" i="6"/>
  <c r="B3725" i="6"/>
  <c r="B3797" i="6"/>
  <c r="B3869" i="6"/>
  <c r="B3941" i="6"/>
  <c r="C3674" i="6"/>
  <c r="C3530" i="6"/>
  <c r="B3438" i="6"/>
  <c r="B3510" i="6"/>
  <c r="B3582" i="6"/>
  <c r="B3654" i="6"/>
  <c r="C3953" i="6"/>
  <c r="C3881" i="6"/>
  <c r="C3809" i="6"/>
  <c r="C3737" i="6"/>
  <c r="B3450" i="6"/>
  <c r="B3522" i="6"/>
  <c r="B3594" i="6"/>
  <c r="B3666" i="6"/>
  <c r="C3638" i="6"/>
  <c r="C3494" i="6"/>
  <c r="D3615" i="6"/>
  <c r="E3615" i="6" s="1"/>
  <c r="K13" i="6"/>
  <c r="I13" i="6"/>
  <c r="J13" i="6"/>
  <c r="H13" i="6"/>
  <c r="G13" i="6"/>
  <c r="F13" i="6"/>
  <c r="D13" i="6"/>
  <c r="E13" i="6" s="1"/>
  <c r="C13" i="6"/>
  <c r="B13" i="6"/>
  <c r="K1411" i="6"/>
  <c r="I1411" i="6"/>
  <c r="J1411" i="6"/>
  <c r="H1411" i="6"/>
  <c r="G1411" i="6"/>
  <c r="F1411" i="6"/>
  <c r="D1411" i="6"/>
  <c r="E1411" i="6" s="1"/>
  <c r="C1411" i="6"/>
  <c r="K1339" i="6"/>
  <c r="I1339" i="6"/>
  <c r="J1339" i="6"/>
  <c r="H1339" i="6"/>
  <c r="G1339" i="6"/>
  <c r="F1339" i="6"/>
  <c r="D1339" i="6"/>
  <c r="E1339" i="6" s="1"/>
  <c r="C1339" i="6"/>
  <c r="K1243" i="6"/>
  <c r="I1243" i="6"/>
  <c r="J1243" i="6"/>
  <c r="H1243" i="6"/>
  <c r="G1243" i="6"/>
  <c r="F1243" i="6"/>
  <c r="D1243" i="6"/>
  <c r="E1243" i="6" s="1"/>
  <c r="C1243" i="6"/>
  <c r="K1171" i="6"/>
  <c r="I1171" i="6"/>
  <c r="J1171" i="6"/>
  <c r="H1171" i="6"/>
  <c r="G1171" i="6"/>
  <c r="F1171" i="6"/>
  <c r="D1171" i="6"/>
  <c r="E1171" i="6" s="1"/>
  <c r="C1171" i="6"/>
  <c r="K1027" i="6"/>
  <c r="I1027" i="6"/>
  <c r="J1027" i="6"/>
  <c r="H1027" i="6"/>
  <c r="G1027" i="6"/>
  <c r="F1027" i="6"/>
  <c r="D1027" i="6"/>
  <c r="E1027" i="6" s="1"/>
  <c r="C1027" i="6"/>
  <c r="K931" i="6"/>
  <c r="I931" i="6"/>
  <c r="J931" i="6"/>
  <c r="H931" i="6"/>
  <c r="G931" i="6"/>
  <c r="F931" i="6"/>
  <c r="D931" i="6"/>
  <c r="E931" i="6" s="1"/>
  <c r="C931" i="6"/>
  <c r="K847" i="6"/>
  <c r="I847" i="6"/>
  <c r="J847" i="6"/>
  <c r="H847" i="6"/>
  <c r="G847" i="6"/>
  <c r="F847" i="6"/>
  <c r="D847" i="6"/>
  <c r="E847" i="6" s="1"/>
  <c r="C847" i="6"/>
  <c r="K751" i="6"/>
  <c r="I751" i="6"/>
  <c r="J751" i="6"/>
  <c r="H751" i="6"/>
  <c r="G751" i="6"/>
  <c r="F751" i="6"/>
  <c r="D751" i="6"/>
  <c r="E751" i="6" s="1"/>
  <c r="C751" i="6"/>
  <c r="K643" i="6"/>
  <c r="I643" i="6"/>
  <c r="J643" i="6"/>
  <c r="H643" i="6"/>
  <c r="G643" i="6"/>
  <c r="F643" i="6"/>
  <c r="D643" i="6"/>
  <c r="E643" i="6" s="1"/>
  <c r="C643" i="6"/>
  <c r="K523" i="6"/>
  <c r="I523" i="6"/>
  <c r="J523" i="6"/>
  <c r="H523" i="6"/>
  <c r="G523" i="6"/>
  <c r="F523" i="6"/>
  <c r="D523" i="6"/>
  <c r="E523" i="6" s="1"/>
  <c r="C523" i="6"/>
  <c r="K427" i="6"/>
  <c r="I427" i="6"/>
  <c r="J427" i="6"/>
  <c r="H427" i="6"/>
  <c r="G427" i="6"/>
  <c r="F427" i="6"/>
  <c r="D427" i="6"/>
  <c r="E427" i="6" s="1"/>
  <c r="C427" i="6"/>
  <c r="K343" i="6"/>
  <c r="I343" i="6"/>
  <c r="J343" i="6"/>
  <c r="H343" i="6"/>
  <c r="G343" i="6"/>
  <c r="F343" i="6"/>
  <c r="D343" i="6"/>
  <c r="E343" i="6" s="1"/>
  <c r="C343" i="6"/>
  <c r="K247" i="6"/>
  <c r="I247" i="6"/>
  <c r="J247" i="6"/>
  <c r="H247" i="6"/>
  <c r="G247" i="6"/>
  <c r="F247" i="6"/>
  <c r="D247" i="6"/>
  <c r="E247" i="6" s="1"/>
  <c r="C247" i="6"/>
  <c r="K151" i="6"/>
  <c r="I151" i="6"/>
  <c r="J151" i="6"/>
  <c r="H151" i="6"/>
  <c r="G151" i="6"/>
  <c r="F151" i="6"/>
  <c r="D151" i="6"/>
  <c r="E151" i="6" s="1"/>
  <c r="C151" i="6"/>
  <c r="K43" i="6"/>
  <c r="I43" i="6"/>
  <c r="J43" i="6"/>
  <c r="H43" i="6"/>
  <c r="G43" i="6"/>
  <c r="F43" i="6"/>
  <c r="D43" i="6"/>
  <c r="E43" i="6" s="1"/>
  <c r="C43" i="6"/>
  <c r="K3289" i="6"/>
  <c r="I3289" i="6"/>
  <c r="J3289" i="6"/>
  <c r="H3289" i="6"/>
  <c r="G3289" i="6"/>
  <c r="F3289" i="6"/>
  <c r="D3289" i="6"/>
  <c r="E3289" i="6" s="1"/>
  <c r="C3289" i="6"/>
  <c r="B3289" i="6"/>
  <c r="K3181" i="6"/>
  <c r="I3181" i="6"/>
  <c r="J3181" i="6"/>
  <c r="H3181" i="6"/>
  <c r="G3181" i="6"/>
  <c r="F3181" i="6"/>
  <c r="D3181" i="6"/>
  <c r="E3181" i="6" s="1"/>
  <c r="C3181" i="6"/>
  <c r="B3181" i="6"/>
  <c r="K3133" i="6"/>
  <c r="I3133" i="6"/>
  <c r="J3133" i="6"/>
  <c r="H3133" i="6"/>
  <c r="G3133" i="6"/>
  <c r="F3133" i="6"/>
  <c r="D3133" i="6"/>
  <c r="E3133" i="6" s="1"/>
  <c r="C3133" i="6"/>
  <c r="B3133" i="6"/>
  <c r="K3013" i="6"/>
  <c r="I3013" i="6"/>
  <c r="J3013" i="6"/>
  <c r="H3013" i="6"/>
  <c r="G3013" i="6"/>
  <c r="F3013" i="6"/>
  <c r="D3013" i="6"/>
  <c r="E3013" i="6" s="1"/>
  <c r="C3013" i="6"/>
  <c r="B3013" i="6"/>
  <c r="K2929" i="6"/>
  <c r="I2929" i="6"/>
  <c r="J2929" i="6"/>
  <c r="H2929" i="6"/>
  <c r="G2929" i="6"/>
  <c r="F2929" i="6"/>
  <c r="D2929" i="6"/>
  <c r="E2929" i="6" s="1"/>
  <c r="C2929" i="6"/>
  <c r="B2929" i="6"/>
  <c r="K2785" i="6"/>
  <c r="I2785" i="6"/>
  <c r="J2785" i="6"/>
  <c r="H2785" i="6"/>
  <c r="G2785" i="6"/>
  <c r="F2785" i="6"/>
  <c r="D2785" i="6"/>
  <c r="E2785" i="6" s="1"/>
  <c r="C2785" i="6"/>
  <c r="B2785" i="6"/>
  <c r="K2533" i="6"/>
  <c r="I2533" i="6"/>
  <c r="J2533" i="6"/>
  <c r="H2533" i="6"/>
  <c r="G2533" i="6"/>
  <c r="F2533" i="6"/>
  <c r="D2533" i="6"/>
  <c r="E2533" i="6" s="1"/>
  <c r="C2533" i="6"/>
  <c r="B2533" i="6"/>
  <c r="K1657" i="6"/>
  <c r="I1657" i="6"/>
  <c r="J1657" i="6"/>
  <c r="H1657" i="6"/>
  <c r="G1657" i="6"/>
  <c r="F1657" i="6"/>
  <c r="D1657" i="6"/>
  <c r="E1657" i="6" s="1"/>
  <c r="C1657" i="6"/>
  <c r="B1657" i="6"/>
  <c r="K30" i="6"/>
  <c r="I30" i="6"/>
  <c r="J30" i="6"/>
  <c r="H30" i="6"/>
  <c r="G30" i="6"/>
  <c r="F30" i="6"/>
  <c r="D30" i="6"/>
  <c r="E30" i="6" s="1"/>
  <c r="C30" i="6"/>
  <c r="K1452" i="6"/>
  <c r="I1452" i="6"/>
  <c r="J1452" i="6"/>
  <c r="H1452" i="6"/>
  <c r="G1452" i="6"/>
  <c r="F1452" i="6"/>
  <c r="D1452" i="6"/>
  <c r="E1452" i="6" s="1"/>
  <c r="C1452" i="6"/>
  <c r="B1452" i="6"/>
  <c r="K1404" i="6"/>
  <c r="I1404" i="6"/>
  <c r="J1404" i="6"/>
  <c r="H1404" i="6"/>
  <c r="G1404" i="6"/>
  <c r="F1404" i="6"/>
  <c r="D1404" i="6"/>
  <c r="E1404" i="6" s="1"/>
  <c r="C1404" i="6"/>
  <c r="B1404" i="6"/>
  <c r="K1356" i="6"/>
  <c r="I1356" i="6"/>
  <c r="J1356" i="6"/>
  <c r="H1356" i="6"/>
  <c r="G1356" i="6"/>
  <c r="F1356" i="6"/>
  <c r="D1356" i="6"/>
  <c r="E1356" i="6" s="1"/>
  <c r="C1356" i="6"/>
  <c r="B1356" i="6"/>
  <c r="K1296" i="6"/>
  <c r="I1296" i="6"/>
  <c r="J1296" i="6"/>
  <c r="H1296" i="6"/>
  <c r="G1296" i="6"/>
  <c r="F1296" i="6"/>
  <c r="D1296" i="6"/>
  <c r="E1296" i="6" s="1"/>
  <c r="C1296" i="6"/>
  <c r="B1296" i="6"/>
  <c r="K1248" i="6"/>
  <c r="I1248" i="6"/>
  <c r="J1248" i="6"/>
  <c r="H1248" i="6"/>
  <c r="G1248" i="6"/>
  <c r="F1248" i="6"/>
  <c r="D1248" i="6"/>
  <c r="E1248" i="6" s="1"/>
  <c r="C1248" i="6"/>
  <c r="B1248" i="6"/>
  <c r="K1212" i="6"/>
  <c r="I1212" i="6"/>
  <c r="J1212" i="6"/>
  <c r="H1212" i="6"/>
  <c r="G1212" i="6"/>
  <c r="F1212" i="6"/>
  <c r="D1212" i="6"/>
  <c r="E1212" i="6" s="1"/>
  <c r="C1212" i="6"/>
  <c r="B1212" i="6"/>
  <c r="K1152" i="6"/>
  <c r="I1152" i="6"/>
  <c r="J1152" i="6"/>
  <c r="H1152" i="6"/>
  <c r="G1152" i="6"/>
  <c r="F1152" i="6"/>
  <c r="D1152" i="6"/>
  <c r="E1152" i="6" s="1"/>
  <c r="C1152" i="6"/>
  <c r="B1152" i="6"/>
  <c r="K1092" i="6"/>
  <c r="I1092" i="6"/>
  <c r="J1092" i="6"/>
  <c r="H1092" i="6"/>
  <c r="G1092" i="6"/>
  <c r="F1092" i="6"/>
  <c r="D1092" i="6"/>
  <c r="E1092" i="6" s="1"/>
  <c r="C1092" i="6"/>
  <c r="B1092" i="6"/>
  <c r="K1044" i="6"/>
  <c r="I1044" i="6"/>
  <c r="J1044" i="6"/>
  <c r="H1044" i="6"/>
  <c r="G1044" i="6"/>
  <c r="F1044" i="6"/>
  <c r="D1044" i="6"/>
  <c r="E1044" i="6" s="1"/>
  <c r="C1044" i="6"/>
  <c r="B1044" i="6"/>
  <c r="K972" i="6"/>
  <c r="I972" i="6"/>
  <c r="J972" i="6"/>
  <c r="H972" i="6"/>
  <c r="G972" i="6"/>
  <c r="F972" i="6"/>
  <c r="D972" i="6"/>
  <c r="E972" i="6" s="1"/>
  <c r="C972" i="6"/>
  <c r="B972" i="6"/>
  <c r="K924" i="6"/>
  <c r="I924" i="6"/>
  <c r="J924" i="6"/>
  <c r="H924" i="6"/>
  <c r="G924" i="6"/>
  <c r="F924" i="6"/>
  <c r="D924" i="6"/>
  <c r="E924" i="6" s="1"/>
  <c r="C924" i="6"/>
  <c r="B924" i="6"/>
  <c r="K852" i="6"/>
  <c r="I852" i="6"/>
  <c r="J852" i="6"/>
  <c r="H852" i="6"/>
  <c r="G852" i="6"/>
  <c r="F852" i="6"/>
  <c r="D852" i="6"/>
  <c r="E852" i="6" s="1"/>
  <c r="C852" i="6"/>
  <c r="B852" i="6"/>
  <c r="K804" i="6"/>
  <c r="I804" i="6"/>
  <c r="J804" i="6"/>
  <c r="H804" i="6"/>
  <c r="G804" i="6"/>
  <c r="F804" i="6"/>
  <c r="D804" i="6"/>
  <c r="E804" i="6" s="1"/>
  <c r="C804" i="6"/>
  <c r="B804" i="6"/>
  <c r="K768" i="6"/>
  <c r="I768" i="6"/>
  <c r="J768" i="6"/>
  <c r="H768" i="6"/>
  <c r="G768" i="6"/>
  <c r="F768" i="6"/>
  <c r="D768" i="6"/>
  <c r="E768" i="6" s="1"/>
  <c r="C768" i="6"/>
  <c r="B768" i="6"/>
  <c r="K708" i="6"/>
  <c r="I708" i="6"/>
  <c r="J708" i="6"/>
  <c r="H708" i="6"/>
  <c r="G708" i="6"/>
  <c r="F708" i="6"/>
  <c r="D708" i="6"/>
  <c r="E708" i="6" s="1"/>
  <c r="C708" i="6"/>
  <c r="B708" i="6"/>
  <c r="K660" i="6"/>
  <c r="I660" i="6"/>
  <c r="J660" i="6"/>
  <c r="H660" i="6"/>
  <c r="G660" i="6"/>
  <c r="F660" i="6"/>
  <c r="D660" i="6"/>
  <c r="E660" i="6" s="1"/>
  <c r="C660" i="6"/>
  <c r="B660" i="6"/>
  <c r="K612" i="6"/>
  <c r="I612" i="6"/>
  <c r="J612" i="6"/>
  <c r="H612" i="6"/>
  <c r="G612" i="6"/>
  <c r="F612" i="6"/>
  <c r="D612" i="6"/>
  <c r="E612" i="6" s="1"/>
  <c r="C612" i="6"/>
  <c r="B612" i="6"/>
  <c r="K552" i="6"/>
  <c r="I552" i="6"/>
  <c r="J552" i="6"/>
  <c r="H552" i="6"/>
  <c r="G552" i="6"/>
  <c r="F552" i="6"/>
  <c r="C552" i="6"/>
  <c r="D552" i="6"/>
  <c r="E552" i="6" s="1"/>
  <c r="B552" i="6"/>
  <c r="K504" i="6"/>
  <c r="I504" i="6"/>
  <c r="J504" i="6"/>
  <c r="H504" i="6"/>
  <c r="G504" i="6"/>
  <c r="F504" i="6"/>
  <c r="C504" i="6"/>
  <c r="D504" i="6"/>
  <c r="E504" i="6" s="1"/>
  <c r="B504" i="6"/>
  <c r="K456" i="6"/>
  <c r="I456" i="6"/>
  <c r="J456" i="6"/>
  <c r="H456" i="6"/>
  <c r="G456" i="6"/>
  <c r="F456" i="6"/>
  <c r="D456" i="6"/>
  <c r="E456" i="6" s="1"/>
  <c r="C456" i="6"/>
  <c r="B456" i="6"/>
  <c r="K408" i="6"/>
  <c r="I408" i="6"/>
  <c r="J408" i="6"/>
  <c r="H408" i="6"/>
  <c r="G408" i="6"/>
  <c r="F408" i="6"/>
  <c r="D408" i="6"/>
  <c r="E408" i="6" s="1"/>
  <c r="C408" i="6"/>
  <c r="B408" i="6"/>
  <c r="K372" i="6"/>
  <c r="I372" i="6"/>
  <c r="J372" i="6"/>
  <c r="H372" i="6"/>
  <c r="G372" i="6"/>
  <c r="F372" i="6"/>
  <c r="D372" i="6"/>
  <c r="E372" i="6" s="1"/>
  <c r="C372" i="6"/>
  <c r="B372" i="6"/>
  <c r="K324" i="6"/>
  <c r="I324" i="6"/>
  <c r="J324" i="6"/>
  <c r="H324" i="6"/>
  <c r="G324" i="6"/>
  <c r="F324" i="6"/>
  <c r="D324" i="6"/>
  <c r="E324" i="6" s="1"/>
  <c r="C324" i="6"/>
  <c r="B324" i="6"/>
  <c r="K276" i="6"/>
  <c r="I276" i="6"/>
  <c r="J276" i="6"/>
  <c r="H276" i="6"/>
  <c r="G276" i="6"/>
  <c r="F276" i="6"/>
  <c r="D276" i="6"/>
  <c r="E276" i="6" s="1"/>
  <c r="C276" i="6"/>
  <c r="B276" i="6"/>
  <c r="K204" i="6"/>
  <c r="I204" i="6"/>
  <c r="J204" i="6"/>
  <c r="H204" i="6"/>
  <c r="G204" i="6"/>
  <c r="F204" i="6"/>
  <c r="D204" i="6"/>
  <c r="E204" i="6" s="1"/>
  <c r="C204" i="6"/>
  <c r="B204" i="6"/>
  <c r="K156" i="6"/>
  <c r="I156" i="6"/>
  <c r="J156" i="6"/>
  <c r="H156" i="6"/>
  <c r="G156" i="6"/>
  <c r="F156" i="6"/>
  <c r="D156" i="6"/>
  <c r="E156" i="6" s="1"/>
  <c r="C156" i="6"/>
  <c r="B156" i="6"/>
  <c r="K84" i="6"/>
  <c r="I84" i="6"/>
  <c r="J84" i="6"/>
  <c r="H84" i="6"/>
  <c r="G84" i="6"/>
  <c r="F84" i="6"/>
  <c r="D84" i="6"/>
  <c r="E84" i="6" s="1"/>
  <c r="C84" i="6"/>
  <c r="B84" i="6"/>
  <c r="K36" i="6"/>
  <c r="I36" i="6"/>
  <c r="J36" i="6"/>
  <c r="H36" i="6"/>
  <c r="G36" i="6"/>
  <c r="F36" i="6"/>
  <c r="D36" i="6"/>
  <c r="E36" i="6" s="1"/>
  <c r="C36" i="6"/>
  <c r="B36" i="6"/>
  <c r="K3354" i="6"/>
  <c r="I3354" i="6"/>
  <c r="J3354" i="6"/>
  <c r="H3354" i="6"/>
  <c r="G3354" i="6"/>
  <c r="F3354" i="6"/>
  <c r="D3354" i="6"/>
  <c r="E3354" i="6" s="1"/>
  <c r="C3354" i="6"/>
  <c r="K3318" i="6"/>
  <c r="I3318" i="6"/>
  <c r="J3318" i="6"/>
  <c r="H3318" i="6"/>
  <c r="G3318" i="6"/>
  <c r="F3318" i="6"/>
  <c r="D3318" i="6"/>
  <c r="E3318" i="6" s="1"/>
  <c r="C3318" i="6"/>
  <c r="K3270" i="6"/>
  <c r="I3270" i="6"/>
  <c r="J3270" i="6"/>
  <c r="H3270" i="6"/>
  <c r="G3270" i="6"/>
  <c r="F3270" i="6"/>
  <c r="D3270" i="6"/>
  <c r="E3270" i="6" s="1"/>
  <c r="C3270" i="6"/>
  <c r="K3198" i="6"/>
  <c r="I3198" i="6"/>
  <c r="J3198" i="6"/>
  <c r="H3198" i="6"/>
  <c r="G3198" i="6"/>
  <c r="F3198" i="6"/>
  <c r="D3198" i="6"/>
  <c r="E3198" i="6" s="1"/>
  <c r="C3198" i="6"/>
  <c r="K3150" i="6"/>
  <c r="I3150" i="6"/>
  <c r="J3150" i="6"/>
  <c r="H3150" i="6"/>
  <c r="G3150" i="6"/>
  <c r="F3150" i="6"/>
  <c r="D3150" i="6"/>
  <c r="E3150" i="6" s="1"/>
  <c r="C3150" i="6"/>
  <c r="K3078" i="6"/>
  <c r="I3078" i="6"/>
  <c r="J3078" i="6"/>
  <c r="H3078" i="6"/>
  <c r="G3078" i="6"/>
  <c r="F3078" i="6"/>
  <c r="D3078" i="6"/>
  <c r="E3078" i="6" s="1"/>
  <c r="C3078" i="6"/>
  <c r="K3030" i="6"/>
  <c r="I3030" i="6"/>
  <c r="J3030" i="6"/>
  <c r="H3030" i="6"/>
  <c r="G3030" i="6"/>
  <c r="F3030" i="6"/>
  <c r="D3030" i="6"/>
  <c r="E3030" i="6" s="1"/>
  <c r="C3030" i="6"/>
  <c r="K2994" i="6"/>
  <c r="I2994" i="6"/>
  <c r="J2994" i="6"/>
  <c r="H2994" i="6"/>
  <c r="G2994" i="6"/>
  <c r="F2994" i="6"/>
  <c r="D2994" i="6"/>
  <c r="E2994" i="6" s="1"/>
  <c r="C2994" i="6"/>
  <c r="K2946" i="6"/>
  <c r="I2946" i="6"/>
  <c r="J2946" i="6"/>
  <c r="H2946" i="6"/>
  <c r="G2946" i="6"/>
  <c r="F2946" i="6"/>
  <c r="D2946" i="6"/>
  <c r="E2946" i="6" s="1"/>
  <c r="C2946" i="6"/>
  <c r="K2898" i="6"/>
  <c r="I2898" i="6"/>
  <c r="J2898" i="6"/>
  <c r="H2898" i="6"/>
  <c r="G2898" i="6"/>
  <c r="F2898" i="6"/>
  <c r="D2898" i="6"/>
  <c r="E2898" i="6" s="1"/>
  <c r="C2898" i="6"/>
  <c r="K2826" i="6"/>
  <c r="I2826" i="6"/>
  <c r="J2826" i="6"/>
  <c r="H2826" i="6"/>
  <c r="G2826" i="6"/>
  <c r="F2826" i="6"/>
  <c r="D2826" i="6"/>
  <c r="E2826" i="6" s="1"/>
  <c r="C2826" i="6"/>
  <c r="K2778" i="6"/>
  <c r="I2778" i="6"/>
  <c r="J2778" i="6"/>
  <c r="H2778" i="6"/>
  <c r="G2778" i="6"/>
  <c r="F2778" i="6"/>
  <c r="D2778" i="6"/>
  <c r="E2778" i="6" s="1"/>
  <c r="C2778" i="6"/>
  <c r="K2730" i="6"/>
  <c r="I2730" i="6"/>
  <c r="J2730" i="6"/>
  <c r="H2730" i="6"/>
  <c r="G2730" i="6"/>
  <c r="F2730" i="6"/>
  <c r="D2730" i="6"/>
  <c r="E2730" i="6" s="1"/>
  <c r="C2730" i="6"/>
  <c r="K2682" i="6"/>
  <c r="I2682" i="6"/>
  <c r="J2682" i="6"/>
  <c r="H2682" i="6"/>
  <c r="G2682" i="6"/>
  <c r="F2682" i="6"/>
  <c r="D2682" i="6"/>
  <c r="E2682" i="6" s="1"/>
  <c r="C2682" i="6"/>
  <c r="K2622" i="6"/>
  <c r="I2622" i="6"/>
  <c r="J2622" i="6"/>
  <c r="H2622" i="6"/>
  <c r="G2622" i="6"/>
  <c r="F2622" i="6"/>
  <c r="D2622" i="6"/>
  <c r="E2622" i="6" s="1"/>
  <c r="C2622" i="6"/>
  <c r="K2562" i="6"/>
  <c r="J2562" i="6"/>
  <c r="I2562" i="6"/>
  <c r="H2562" i="6"/>
  <c r="G2562" i="6"/>
  <c r="F2562" i="6"/>
  <c r="D2562" i="6"/>
  <c r="E2562" i="6" s="1"/>
  <c r="C2562" i="6"/>
  <c r="K2514" i="6"/>
  <c r="I2514" i="6"/>
  <c r="J2514" i="6"/>
  <c r="H2514" i="6"/>
  <c r="G2514" i="6"/>
  <c r="F2514" i="6"/>
  <c r="D2514" i="6"/>
  <c r="E2514" i="6" s="1"/>
  <c r="C2514" i="6"/>
  <c r="K2466" i="6"/>
  <c r="I2466" i="6"/>
  <c r="J2466" i="6"/>
  <c r="H2466" i="6"/>
  <c r="G2466" i="6"/>
  <c r="F2466" i="6"/>
  <c r="D2466" i="6"/>
  <c r="E2466" i="6" s="1"/>
  <c r="C2466" i="6"/>
  <c r="K2418" i="6"/>
  <c r="I2418" i="6"/>
  <c r="J2418" i="6"/>
  <c r="H2418" i="6"/>
  <c r="G2418" i="6"/>
  <c r="F2418" i="6"/>
  <c r="D2418" i="6"/>
  <c r="E2418" i="6" s="1"/>
  <c r="C2418" i="6"/>
  <c r="K2382" i="6"/>
  <c r="I2382" i="6"/>
  <c r="J2382" i="6"/>
  <c r="H2382" i="6"/>
  <c r="G2382" i="6"/>
  <c r="F2382" i="6"/>
  <c r="D2382" i="6"/>
  <c r="E2382" i="6" s="1"/>
  <c r="C2382" i="6"/>
  <c r="K2334" i="6"/>
  <c r="I2334" i="6"/>
  <c r="J2334" i="6"/>
  <c r="H2334" i="6"/>
  <c r="G2334" i="6"/>
  <c r="F2334" i="6"/>
  <c r="D2334" i="6"/>
  <c r="E2334" i="6" s="1"/>
  <c r="C2334" i="6"/>
  <c r="K2286" i="6"/>
  <c r="I2286" i="6"/>
  <c r="J2286" i="6"/>
  <c r="H2286" i="6"/>
  <c r="G2286" i="6"/>
  <c r="F2286" i="6"/>
  <c r="D2286" i="6"/>
  <c r="E2286" i="6" s="1"/>
  <c r="C2286" i="6"/>
  <c r="K2238" i="6"/>
  <c r="I2238" i="6"/>
  <c r="J2238" i="6"/>
  <c r="H2238" i="6"/>
  <c r="G2238" i="6"/>
  <c r="F2238" i="6"/>
  <c r="D2238" i="6"/>
  <c r="E2238" i="6" s="1"/>
  <c r="C2238" i="6"/>
  <c r="K2190" i="6"/>
  <c r="I2190" i="6"/>
  <c r="J2190" i="6"/>
  <c r="H2190" i="6"/>
  <c r="G2190" i="6"/>
  <c r="F2190" i="6"/>
  <c r="D2190" i="6"/>
  <c r="E2190" i="6" s="1"/>
  <c r="C2190" i="6"/>
  <c r="K2154" i="6"/>
  <c r="I2154" i="6"/>
  <c r="J2154" i="6"/>
  <c r="H2154" i="6"/>
  <c r="G2154" i="6"/>
  <c r="F2154" i="6"/>
  <c r="D2154" i="6"/>
  <c r="E2154" i="6" s="1"/>
  <c r="C2154" i="6"/>
  <c r="K2106" i="6"/>
  <c r="I2106" i="6"/>
  <c r="J2106" i="6"/>
  <c r="H2106" i="6"/>
  <c r="G2106" i="6"/>
  <c r="F2106" i="6"/>
  <c r="D2106" i="6"/>
  <c r="E2106" i="6" s="1"/>
  <c r="C2106" i="6"/>
  <c r="K2058" i="6"/>
  <c r="I2058" i="6"/>
  <c r="J2058" i="6"/>
  <c r="H2058" i="6"/>
  <c r="G2058" i="6"/>
  <c r="F2058" i="6"/>
  <c r="D2058" i="6"/>
  <c r="E2058" i="6" s="1"/>
  <c r="C2058" i="6"/>
  <c r="K2010" i="6"/>
  <c r="I2010" i="6"/>
  <c r="J2010" i="6"/>
  <c r="H2010" i="6"/>
  <c r="G2010" i="6"/>
  <c r="F2010" i="6"/>
  <c r="D2010" i="6"/>
  <c r="E2010" i="6" s="1"/>
  <c r="C2010" i="6"/>
  <c r="K1962" i="6"/>
  <c r="I1962" i="6"/>
  <c r="J1962" i="6"/>
  <c r="H1962" i="6"/>
  <c r="G1962" i="6"/>
  <c r="F1962" i="6"/>
  <c r="D1962" i="6"/>
  <c r="E1962" i="6" s="1"/>
  <c r="C1962" i="6"/>
  <c r="K1890" i="6"/>
  <c r="I1890" i="6"/>
  <c r="J1890" i="6"/>
  <c r="H1890" i="6"/>
  <c r="G1890" i="6"/>
  <c r="F1890" i="6"/>
  <c r="D1890" i="6"/>
  <c r="E1890" i="6" s="1"/>
  <c r="C1890" i="6"/>
  <c r="K1830" i="6"/>
  <c r="I1830" i="6"/>
  <c r="J1830" i="6"/>
  <c r="H1830" i="6"/>
  <c r="G1830" i="6"/>
  <c r="F1830" i="6"/>
  <c r="D1830" i="6"/>
  <c r="E1830" i="6" s="1"/>
  <c r="C1830" i="6"/>
  <c r="K1746" i="6"/>
  <c r="I1746" i="6"/>
  <c r="J1746" i="6"/>
  <c r="H1746" i="6"/>
  <c r="G1746" i="6"/>
  <c r="F1746" i="6"/>
  <c r="D1746" i="6"/>
  <c r="E1746" i="6" s="1"/>
  <c r="C1746" i="6"/>
  <c r="K1499" i="6"/>
  <c r="I1499" i="6"/>
  <c r="J1499" i="6"/>
  <c r="H1499" i="6"/>
  <c r="G1499" i="6"/>
  <c r="F1499" i="6"/>
  <c r="D1499" i="6"/>
  <c r="E1499" i="6" s="1"/>
  <c r="C1499" i="6"/>
  <c r="B1499" i="6"/>
  <c r="K1463" i="6"/>
  <c r="I1463" i="6"/>
  <c r="J1463" i="6"/>
  <c r="H1463" i="6"/>
  <c r="G1463" i="6"/>
  <c r="F1463" i="6"/>
  <c r="D1463" i="6"/>
  <c r="E1463" i="6" s="1"/>
  <c r="C1463" i="6"/>
  <c r="B1463" i="6"/>
  <c r="K1403" i="6"/>
  <c r="I1403" i="6"/>
  <c r="J1403" i="6"/>
  <c r="H1403" i="6"/>
  <c r="G1403" i="6"/>
  <c r="F1403" i="6"/>
  <c r="D1403" i="6"/>
  <c r="E1403" i="6" s="1"/>
  <c r="C1403" i="6"/>
  <c r="B1403" i="6"/>
  <c r="K1367" i="6"/>
  <c r="I1367" i="6"/>
  <c r="J1367" i="6"/>
  <c r="H1367" i="6"/>
  <c r="G1367" i="6"/>
  <c r="F1367" i="6"/>
  <c r="D1367" i="6"/>
  <c r="E1367" i="6" s="1"/>
  <c r="C1367" i="6"/>
  <c r="B1367" i="6"/>
  <c r="K1331" i="6"/>
  <c r="I1331" i="6"/>
  <c r="J1331" i="6"/>
  <c r="H1331" i="6"/>
  <c r="G1331" i="6"/>
  <c r="F1331" i="6"/>
  <c r="D1331" i="6"/>
  <c r="E1331" i="6" s="1"/>
  <c r="C1331" i="6"/>
  <c r="B1331" i="6"/>
  <c r="K1295" i="6"/>
  <c r="I1295" i="6"/>
  <c r="J1295" i="6"/>
  <c r="H1295" i="6"/>
  <c r="G1295" i="6"/>
  <c r="F1295" i="6"/>
  <c r="D1295" i="6"/>
  <c r="E1295" i="6" s="1"/>
  <c r="C1295" i="6"/>
  <c r="B1295" i="6"/>
  <c r="K1259" i="6"/>
  <c r="I1259" i="6"/>
  <c r="J1259" i="6"/>
  <c r="H1259" i="6"/>
  <c r="G1259" i="6"/>
  <c r="F1259" i="6"/>
  <c r="D1259" i="6"/>
  <c r="E1259" i="6" s="1"/>
  <c r="C1259" i="6"/>
  <c r="B1259" i="6"/>
  <c r="K1199" i="6"/>
  <c r="I1199" i="6"/>
  <c r="J1199" i="6"/>
  <c r="H1199" i="6"/>
  <c r="G1199" i="6"/>
  <c r="F1199" i="6"/>
  <c r="D1199" i="6"/>
  <c r="E1199" i="6" s="1"/>
  <c r="C1199" i="6"/>
  <c r="B1199" i="6"/>
  <c r="K1163" i="6"/>
  <c r="I1163" i="6"/>
  <c r="J1163" i="6"/>
  <c r="H1163" i="6"/>
  <c r="G1163" i="6"/>
  <c r="F1163" i="6"/>
  <c r="D1163" i="6"/>
  <c r="E1163" i="6" s="1"/>
  <c r="C1163" i="6"/>
  <c r="B1163" i="6"/>
  <c r="K1127" i="6"/>
  <c r="I1127" i="6"/>
  <c r="J1127" i="6"/>
  <c r="H1127" i="6"/>
  <c r="G1127" i="6"/>
  <c r="F1127" i="6"/>
  <c r="D1127" i="6"/>
  <c r="E1127" i="6" s="1"/>
  <c r="C1127" i="6"/>
  <c r="B1127" i="6"/>
  <c r="K1079" i="6"/>
  <c r="I1079" i="6"/>
  <c r="J1079" i="6"/>
  <c r="H1079" i="6"/>
  <c r="G1079" i="6"/>
  <c r="F1079" i="6"/>
  <c r="D1079" i="6"/>
  <c r="E1079" i="6" s="1"/>
  <c r="C1079" i="6"/>
  <c r="B1079" i="6"/>
  <c r="K1019" i="6"/>
  <c r="I1019" i="6"/>
  <c r="J1019" i="6"/>
  <c r="H1019" i="6"/>
  <c r="G1019" i="6"/>
  <c r="F1019" i="6"/>
  <c r="D1019" i="6"/>
  <c r="E1019" i="6" s="1"/>
  <c r="C1019" i="6"/>
  <c r="B1019" i="6"/>
  <c r="K983" i="6"/>
  <c r="I983" i="6"/>
  <c r="J983" i="6"/>
  <c r="H983" i="6"/>
  <c r="G983" i="6"/>
  <c r="F983" i="6"/>
  <c r="D983" i="6"/>
  <c r="E983" i="6" s="1"/>
  <c r="C983" i="6"/>
  <c r="B983" i="6"/>
  <c r="K947" i="6"/>
  <c r="I947" i="6"/>
  <c r="J947" i="6"/>
  <c r="H947" i="6"/>
  <c r="G947" i="6"/>
  <c r="F947" i="6"/>
  <c r="D947" i="6"/>
  <c r="E947" i="6" s="1"/>
  <c r="C947" i="6"/>
  <c r="B947" i="6"/>
  <c r="K911" i="6"/>
  <c r="I911" i="6"/>
  <c r="J911" i="6"/>
  <c r="H911" i="6"/>
  <c r="G911" i="6"/>
  <c r="F911" i="6"/>
  <c r="D911" i="6"/>
  <c r="E911" i="6" s="1"/>
  <c r="C911" i="6"/>
  <c r="B911" i="6"/>
  <c r="K875" i="6"/>
  <c r="I875" i="6"/>
  <c r="J875" i="6"/>
  <c r="H875" i="6"/>
  <c r="G875" i="6"/>
  <c r="F875" i="6"/>
  <c r="D875" i="6"/>
  <c r="E875" i="6" s="1"/>
  <c r="C875" i="6"/>
  <c r="B875" i="6"/>
  <c r="K839" i="6"/>
  <c r="I839" i="6"/>
  <c r="J839" i="6"/>
  <c r="H839" i="6"/>
  <c r="G839" i="6"/>
  <c r="F839" i="6"/>
  <c r="D839" i="6"/>
  <c r="E839" i="6" s="1"/>
  <c r="C839" i="6"/>
  <c r="B839" i="6"/>
  <c r="K791" i="6"/>
  <c r="I791" i="6"/>
  <c r="J791" i="6"/>
  <c r="H791" i="6"/>
  <c r="G791" i="6"/>
  <c r="F791" i="6"/>
  <c r="D791" i="6"/>
  <c r="E791" i="6" s="1"/>
  <c r="C791" i="6"/>
  <c r="B791" i="6"/>
  <c r="K755" i="6"/>
  <c r="I755" i="6"/>
  <c r="J755" i="6"/>
  <c r="H755" i="6"/>
  <c r="G755" i="6"/>
  <c r="F755" i="6"/>
  <c r="D755" i="6"/>
  <c r="E755" i="6" s="1"/>
  <c r="C755" i="6"/>
  <c r="B755" i="6"/>
  <c r="K719" i="6"/>
  <c r="I719" i="6"/>
  <c r="J719" i="6"/>
  <c r="H719" i="6"/>
  <c r="G719" i="6"/>
  <c r="F719" i="6"/>
  <c r="D719" i="6"/>
  <c r="E719" i="6" s="1"/>
  <c r="C719" i="6"/>
  <c r="B719" i="6"/>
  <c r="K671" i="6"/>
  <c r="I671" i="6"/>
  <c r="J671" i="6"/>
  <c r="H671" i="6"/>
  <c r="G671" i="6"/>
  <c r="F671" i="6"/>
  <c r="D671" i="6"/>
  <c r="E671" i="6" s="1"/>
  <c r="C671" i="6"/>
  <c r="B671" i="6"/>
  <c r="K635" i="6"/>
  <c r="I635" i="6"/>
  <c r="J635" i="6"/>
  <c r="H635" i="6"/>
  <c r="G635" i="6"/>
  <c r="F635" i="6"/>
  <c r="D635" i="6"/>
  <c r="E635" i="6" s="1"/>
  <c r="C635" i="6"/>
  <c r="B635" i="6"/>
  <c r="K587" i="6"/>
  <c r="I587" i="6"/>
  <c r="J587" i="6"/>
  <c r="H587" i="6"/>
  <c r="G587" i="6"/>
  <c r="F587" i="6"/>
  <c r="D587" i="6"/>
  <c r="E587" i="6" s="1"/>
  <c r="C587" i="6"/>
  <c r="B587" i="6"/>
  <c r="K551" i="6"/>
  <c r="I551" i="6"/>
  <c r="J551" i="6"/>
  <c r="H551" i="6"/>
  <c r="G551" i="6"/>
  <c r="F551" i="6"/>
  <c r="D551" i="6"/>
  <c r="E551" i="6" s="1"/>
  <c r="C551" i="6"/>
  <c r="B551" i="6"/>
  <c r="K515" i="6"/>
  <c r="I515" i="6"/>
  <c r="J515" i="6"/>
  <c r="H515" i="6"/>
  <c r="G515" i="6"/>
  <c r="D515" i="6"/>
  <c r="E515" i="6" s="1"/>
  <c r="F515" i="6"/>
  <c r="C515" i="6"/>
  <c r="B515" i="6"/>
  <c r="K467" i="6"/>
  <c r="I467" i="6"/>
  <c r="J467" i="6"/>
  <c r="H467" i="6"/>
  <c r="G467" i="6"/>
  <c r="F467" i="6"/>
  <c r="D467" i="6"/>
  <c r="E467" i="6" s="1"/>
  <c r="C467" i="6"/>
  <c r="B467" i="6"/>
  <c r="K431" i="6"/>
  <c r="I431" i="6"/>
  <c r="J431" i="6"/>
  <c r="H431" i="6"/>
  <c r="G431" i="6"/>
  <c r="F431" i="6"/>
  <c r="D431" i="6"/>
  <c r="E431" i="6" s="1"/>
  <c r="C431" i="6"/>
  <c r="B431" i="6"/>
  <c r="K395" i="6"/>
  <c r="I395" i="6"/>
  <c r="J395" i="6"/>
  <c r="H395" i="6"/>
  <c r="G395" i="6"/>
  <c r="F395" i="6"/>
  <c r="D395" i="6"/>
  <c r="E395" i="6" s="1"/>
  <c r="C395" i="6"/>
  <c r="B395" i="6"/>
  <c r="K335" i="6"/>
  <c r="I335" i="6"/>
  <c r="J335" i="6"/>
  <c r="H335" i="6"/>
  <c r="G335" i="6"/>
  <c r="F335" i="6"/>
  <c r="D335" i="6"/>
  <c r="E335" i="6" s="1"/>
  <c r="C335" i="6"/>
  <c r="B335" i="6"/>
  <c r="K287" i="6"/>
  <c r="I287" i="6"/>
  <c r="J287" i="6"/>
  <c r="H287" i="6"/>
  <c r="G287" i="6"/>
  <c r="F287" i="6"/>
  <c r="D287" i="6"/>
  <c r="E287" i="6" s="1"/>
  <c r="C287" i="6"/>
  <c r="B287" i="6"/>
  <c r="K239" i="6"/>
  <c r="I239" i="6"/>
  <c r="J239" i="6"/>
  <c r="H239" i="6"/>
  <c r="G239" i="6"/>
  <c r="F239" i="6"/>
  <c r="D239" i="6"/>
  <c r="E239" i="6" s="1"/>
  <c r="C239" i="6"/>
  <c r="B239" i="6"/>
  <c r="K191" i="6"/>
  <c r="I191" i="6"/>
  <c r="J191" i="6"/>
  <c r="H191" i="6"/>
  <c r="G191" i="6"/>
  <c r="F191" i="6"/>
  <c r="D191" i="6"/>
  <c r="E191" i="6" s="1"/>
  <c r="C191" i="6"/>
  <c r="B191" i="6"/>
  <c r="K143" i="6"/>
  <c r="I143" i="6"/>
  <c r="J143" i="6"/>
  <c r="H143" i="6"/>
  <c r="G143" i="6"/>
  <c r="F143" i="6"/>
  <c r="D143" i="6"/>
  <c r="E143" i="6" s="1"/>
  <c r="C143" i="6"/>
  <c r="B143" i="6"/>
  <c r="K95" i="6"/>
  <c r="I95" i="6"/>
  <c r="J95" i="6"/>
  <c r="H95" i="6"/>
  <c r="G95" i="6"/>
  <c r="F95" i="6"/>
  <c r="D95" i="6"/>
  <c r="E95" i="6" s="1"/>
  <c r="C95" i="6"/>
  <c r="B95" i="6"/>
  <c r="K47" i="6"/>
  <c r="I47" i="6"/>
  <c r="J47" i="6"/>
  <c r="H47" i="6"/>
  <c r="G47" i="6"/>
  <c r="F47" i="6"/>
  <c r="D47" i="6"/>
  <c r="E47" i="6" s="1"/>
  <c r="C47" i="6"/>
  <c r="B47" i="6"/>
  <c r="K3353" i="6"/>
  <c r="I3353" i="6"/>
  <c r="J3353" i="6"/>
  <c r="H3353" i="6"/>
  <c r="G3353" i="6"/>
  <c r="F3353" i="6"/>
  <c r="D3353" i="6"/>
  <c r="E3353" i="6" s="1"/>
  <c r="C3353" i="6"/>
  <c r="K3293" i="6"/>
  <c r="I3293" i="6"/>
  <c r="J3293" i="6"/>
  <c r="H3293" i="6"/>
  <c r="G3293" i="6"/>
  <c r="F3293" i="6"/>
  <c r="D3293" i="6"/>
  <c r="E3293" i="6" s="1"/>
  <c r="C3293" i="6"/>
  <c r="K3233" i="6"/>
  <c r="I3233" i="6"/>
  <c r="J3233" i="6"/>
  <c r="H3233" i="6"/>
  <c r="G3233" i="6"/>
  <c r="F3233" i="6"/>
  <c r="D3233" i="6"/>
  <c r="E3233" i="6" s="1"/>
  <c r="C3233" i="6"/>
  <c r="K3173" i="6"/>
  <c r="I3173" i="6"/>
  <c r="J3173" i="6"/>
  <c r="H3173" i="6"/>
  <c r="G3173" i="6"/>
  <c r="F3173" i="6"/>
  <c r="D3173" i="6"/>
  <c r="E3173" i="6" s="1"/>
  <c r="C3173" i="6"/>
  <c r="K3113" i="6"/>
  <c r="I3113" i="6"/>
  <c r="J3113" i="6"/>
  <c r="H3113" i="6"/>
  <c r="G3113" i="6"/>
  <c r="F3113" i="6"/>
  <c r="D3113" i="6"/>
  <c r="E3113" i="6" s="1"/>
  <c r="C3113" i="6"/>
  <c r="K3065" i="6"/>
  <c r="I3065" i="6"/>
  <c r="J3065" i="6"/>
  <c r="H3065" i="6"/>
  <c r="G3065" i="6"/>
  <c r="F3065" i="6"/>
  <c r="D3065" i="6"/>
  <c r="E3065" i="6" s="1"/>
  <c r="C3065" i="6"/>
  <c r="K3017" i="6"/>
  <c r="I3017" i="6"/>
  <c r="J3017" i="6"/>
  <c r="H3017" i="6"/>
  <c r="G3017" i="6"/>
  <c r="F3017" i="6"/>
  <c r="D3017" i="6"/>
  <c r="E3017" i="6" s="1"/>
  <c r="C3017" i="6"/>
  <c r="K2957" i="6"/>
  <c r="I2957" i="6"/>
  <c r="J2957" i="6"/>
  <c r="H2957" i="6"/>
  <c r="G2957" i="6"/>
  <c r="F2957" i="6"/>
  <c r="D2957" i="6"/>
  <c r="E2957" i="6" s="1"/>
  <c r="C2957" i="6"/>
  <c r="K2909" i="6"/>
  <c r="I2909" i="6"/>
  <c r="J2909" i="6"/>
  <c r="H2909" i="6"/>
  <c r="G2909" i="6"/>
  <c r="F2909" i="6"/>
  <c r="D2909" i="6"/>
  <c r="E2909" i="6" s="1"/>
  <c r="C2909" i="6"/>
  <c r="K2861" i="6"/>
  <c r="I2861" i="6"/>
  <c r="J2861" i="6"/>
  <c r="H2861" i="6"/>
  <c r="G2861" i="6"/>
  <c r="F2861" i="6"/>
  <c r="D2861" i="6"/>
  <c r="E2861" i="6" s="1"/>
  <c r="C2861" i="6"/>
  <c r="K2801" i="6"/>
  <c r="I2801" i="6"/>
  <c r="J2801" i="6"/>
  <c r="H2801" i="6"/>
  <c r="G2801" i="6"/>
  <c r="F2801" i="6"/>
  <c r="D2801" i="6"/>
  <c r="E2801" i="6" s="1"/>
  <c r="C2801" i="6"/>
  <c r="K2741" i="6"/>
  <c r="I2741" i="6"/>
  <c r="J2741" i="6"/>
  <c r="H2741" i="6"/>
  <c r="G2741" i="6"/>
  <c r="F2741" i="6"/>
  <c r="D2741" i="6"/>
  <c r="E2741" i="6" s="1"/>
  <c r="C2741" i="6"/>
  <c r="K2693" i="6"/>
  <c r="I2693" i="6"/>
  <c r="J2693" i="6"/>
  <c r="H2693" i="6"/>
  <c r="G2693" i="6"/>
  <c r="F2693" i="6"/>
  <c r="D2693" i="6"/>
  <c r="E2693" i="6" s="1"/>
  <c r="C2693" i="6"/>
  <c r="K2633" i="6"/>
  <c r="I2633" i="6"/>
  <c r="J2633" i="6"/>
  <c r="H2633" i="6"/>
  <c r="G2633" i="6"/>
  <c r="F2633" i="6"/>
  <c r="D2633" i="6"/>
  <c r="E2633" i="6" s="1"/>
  <c r="C2633" i="6"/>
  <c r="K2573" i="6"/>
  <c r="I2573" i="6"/>
  <c r="J2573" i="6"/>
  <c r="H2573" i="6"/>
  <c r="G2573" i="6"/>
  <c r="F2573" i="6"/>
  <c r="D2573" i="6"/>
  <c r="E2573" i="6" s="1"/>
  <c r="C2573" i="6"/>
  <c r="K2513" i="6"/>
  <c r="I2513" i="6"/>
  <c r="J2513" i="6"/>
  <c r="H2513" i="6"/>
  <c r="G2513" i="6"/>
  <c r="F2513" i="6"/>
  <c r="D2513" i="6"/>
  <c r="E2513" i="6" s="1"/>
  <c r="C2513" i="6"/>
  <c r="K2453" i="6"/>
  <c r="I2453" i="6"/>
  <c r="J2453" i="6"/>
  <c r="H2453" i="6"/>
  <c r="G2453" i="6"/>
  <c r="F2453" i="6"/>
  <c r="D2453" i="6"/>
  <c r="E2453" i="6" s="1"/>
  <c r="C2453" i="6"/>
  <c r="K2393" i="6"/>
  <c r="I2393" i="6"/>
  <c r="J2393" i="6"/>
  <c r="H2393" i="6"/>
  <c r="G2393" i="6"/>
  <c r="F2393" i="6"/>
  <c r="D2393" i="6"/>
  <c r="E2393" i="6" s="1"/>
  <c r="C2393" i="6"/>
  <c r="K2345" i="6"/>
  <c r="I2345" i="6"/>
  <c r="J2345" i="6"/>
  <c r="H2345" i="6"/>
  <c r="G2345" i="6"/>
  <c r="F2345" i="6"/>
  <c r="D2345" i="6"/>
  <c r="E2345" i="6" s="1"/>
  <c r="C2345" i="6"/>
  <c r="K2297" i="6"/>
  <c r="I2297" i="6"/>
  <c r="J2297" i="6"/>
  <c r="H2297" i="6"/>
  <c r="G2297" i="6"/>
  <c r="F2297" i="6"/>
  <c r="D2297" i="6"/>
  <c r="E2297" i="6" s="1"/>
  <c r="C2297" i="6"/>
  <c r="K2225" i="6"/>
  <c r="I2225" i="6"/>
  <c r="J2225" i="6"/>
  <c r="H2225" i="6"/>
  <c r="G2225" i="6"/>
  <c r="F2225" i="6"/>
  <c r="D2225" i="6"/>
  <c r="E2225" i="6" s="1"/>
  <c r="C2225" i="6"/>
  <c r="K2177" i="6"/>
  <c r="I2177" i="6"/>
  <c r="J2177" i="6"/>
  <c r="H2177" i="6"/>
  <c r="G2177" i="6"/>
  <c r="F2177" i="6"/>
  <c r="D2177" i="6"/>
  <c r="E2177" i="6" s="1"/>
  <c r="C2177" i="6"/>
  <c r="K2141" i="6"/>
  <c r="I2141" i="6"/>
  <c r="J2141" i="6"/>
  <c r="H2141" i="6"/>
  <c r="G2141" i="6"/>
  <c r="F2141" i="6"/>
  <c r="D2141" i="6"/>
  <c r="E2141" i="6" s="1"/>
  <c r="C2141" i="6"/>
  <c r="K2105" i="6"/>
  <c r="I2105" i="6"/>
  <c r="J2105" i="6"/>
  <c r="H2105" i="6"/>
  <c r="G2105" i="6"/>
  <c r="F2105" i="6"/>
  <c r="D2105" i="6"/>
  <c r="E2105" i="6" s="1"/>
  <c r="C2105" i="6"/>
  <c r="K2057" i="6"/>
  <c r="I2057" i="6"/>
  <c r="J2057" i="6"/>
  <c r="H2057" i="6"/>
  <c r="G2057" i="6"/>
  <c r="F2057" i="6"/>
  <c r="D2057" i="6"/>
  <c r="E2057" i="6" s="1"/>
  <c r="C2057" i="6"/>
  <c r="K2021" i="6"/>
  <c r="I2021" i="6"/>
  <c r="J2021" i="6"/>
  <c r="H2021" i="6"/>
  <c r="G2021" i="6"/>
  <c r="F2021" i="6"/>
  <c r="D2021" i="6"/>
  <c r="E2021" i="6" s="1"/>
  <c r="C2021" i="6"/>
  <c r="K2009" i="6"/>
  <c r="I2009" i="6"/>
  <c r="J2009" i="6"/>
  <c r="H2009" i="6"/>
  <c r="G2009" i="6"/>
  <c r="F2009" i="6"/>
  <c r="D2009" i="6"/>
  <c r="E2009" i="6" s="1"/>
  <c r="C2009" i="6"/>
  <c r="K1997" i="6"/>
  <c r="I1997" i="6"/>
  <c r="J1997" i="6"/>
  <c r="H1997" i="6"/>
  <c r="G1997" i="6"/>
  <c r="F1997" i="6"/>
  <c r="D1997" i="6"/>
  <c r="E1997" i="6" s="1"/>
  <c r="C1997" i="6"/>
  <c r="K1961" i="6"/>
  <c r="I1961" i="6"/>
  <c r="J1961" i="6"/>
  <c r="H1961" i="6"/>
  <c r="G1961" i="6"/>
  <c r="F1961" i="6"/>
  <c r="D1961" i="6"/>
  <c r="E1961" i="6" s="1"/>
  <c r="C1961" i="6"/>
  <c r="K1949" i="6"/>
  <c r="I1949" i="6"/>
  <c r="J1949" i="6"/>
  <c r="H1949" i="6"/>
  <c r="G1949" i="6"/>
  <c r="F1949" i="6"/>
  <c r="D1949" i="6"/>
  <c r="E1949" i="6" s="1"/>
  <c r="C1949" i="6"/>
  <c r="K1937" i="6"/>
  <c r="I1937" i="6"/>
  <c r="J1937" i="6"/>
  <c r="H1937" i="6"/>
  <c r="G1937" i="6"/>
  <c r="F1937" i="6"/>
  <c r="D1937" i="6"/>
  <c r="E1937" i="6" s="1"/>
  <c r="C1937" i="6"/>
  <c r="K1925" i="6"/>
  <c r="I1925" i="6"/>
  <c r="J1925" i="6"/>
  <c r="H1925" i="6"/>
  <c r="G1925" i="6"/>
  <c r="F1925" i="6"/>
  <c r="D1925" i="6"/>
  <c r="E1925" i="6" s="1"/>
  <c r="C1925" i="6"/>
  <c r="K1913" i="6"/>
  <c r="I1913" i="6"/>
  <c r="J1913" i="6"/>
  <c r="H1913" i="6"/>
  <c r="G1913" i="6"/>
  <c r="F1913" i="6"/>
  <c r="D1913" i="6"/>
  <c r="E1913" i="6" s="1"/>
  <c r="C1913" i="6"/>
  <c r="K1901" i="6"/>
  <c r="I1901" i="6"/>
  <c r="J1901" i="6"/>
  <c r="H1901" i="6"/>
  <c r="G1901" i="6"/>
  <c r="F1901" i="6"/>
  <c r="D1901" i="6"/>
  <c r="E1901" i="6" s="1"/>
  <c r="C1901" i="6"/>
  <c r="K1889" i="6"/>
  <c r="I1889" i="6"/>
  <c r="J1889" i="6"/>
  <c r="H1889" i="6"/>
  <c r="G1889" i="6"/>
  <c r="F1889" i="6"/>
  <c r="D1889" i="6"/>
  <c r="E1889" i="6" s="1"/>
  <c r="C1889" i="6"/>
  <c r="K1877" i="6"/>
  <c r="I1877" i="6"/>
  <c r="J1877" i="6"/>
  <c r="H1877" i="6"/>
  <c r="G1877" i="6"/>
  <c r="F1877" i="6"/>
  <c r="D1877" i="6"/>
  <c r="E1877" i="6" s="1"/>
  <c r="C1877" i="6"/>
  <c r="K1865" i="6"/>
  <c r="I1865" i="6"/>
  <c r="J1865" i="6"/>
  <c r="H1865" i="6"/>
  <c r="G1865" i="6"/>
  <c r="F1865" i="6"/>
  <c r="D1865" i="6"/>
  <c r="E1865" i="6" s="1"/>
  <c r="C1865" i="6"/>
  <c r="K1853" i="6"/>
  <c r="I1853" i="6"/>
  <c r="J1853" i="6"/>
  <c r="H1853" i="6"/>
  <c r="G1853" i="6"/>
  <c r="F1853" i="6"/>
  <c r="D1853" i="6"/>
  <c r="E1853" i="6" s="1"/>
  <c r="C1853" i="6"/>
  <c r="K1841" i="6"/>
  <c r="I1841" i="6"/>
  <c r="J1841" i="6"/>
  <c r="H1841" i="6"/>
  <c r="G1841" i="6"/>
  <c r="F1841" i="6"/>
  <c r="D1841" i="6"/>
  <c r="E1841" i="6" s="1"/>
  <c r="C1841" i="6"/>
  <c r="K1829" i="6"/>
  <c r="I1829" i="6"/>
  <c r="J1829" i="6"/>
  <c r="H1829" i="6"/>
  <c r="G1829" i="6"/>
  <c r="F1829" i="6"/>
  <c r="D1829" i="6"/>
  <c r="E1829" i="6" s="1"/>
  <c r="C1829" i="6"/>
  <c r="K1817" i="6"/>
  <c r="I1817" i="6"/>
  <c r="J1817" i="6"/>
  <c r="H1817" i="6"/>
  <c r="G1817" i="6"/>
  <c r="F1817" i="6"/>
  <c r="D1817" i="6"/>
  <c r="E1817" i="6" s="1"/>
  <c r="C1817" i="6"/>
  <c r="K1805" i="6"/>
  <c r="I1805" i="6"/>
  <c r="J1805" i="6"/>
  <c r="H1805" i="6"/>
  <c r="G1805" i="6"/>
  <c r="F1805" i="6"/>
  <c r="D1805" i="6"/>
  <c r="E1805" i="6" s="1"/>
  <c r="C1805" i="6"/>
  <c r="K1793" i="6"/>
  <c r="I1793" i="6"/>
  <c r="J1793" i="6"/>
  <c r="H1793" i="6"/>
  <c r="G1793" i="6"/>
  <c r="F1793" i="6"/>
  <c r="D1793" i="6"/>
  <c r="E1793" i="6" s="1"/>
  <c r="C1793" i="6"/>
  <c r="K1781" i="6"/>
  <c r="I1781" i="6"/>
  <c r="J1781" i="6"/>
  <c r="H1781" i="6"/>
  <c r="G1781" i="6"/>
  <c r="F1781" i="6"/>
  <c r="D1781" i="6"/>
  <c r="E1781" i="6" s="1"/>
  <c r="C1781" i="6"/>
  <c r="K1769" i="6"/>
  <c r="I1769" i="6"/>
  <c r="J1769" i="6"/>
  <c r="H1769" i="6"/>
  <c r="G1769" i="6"/>
  <c r="F1769" i="6"/>
  <c r="D1769" i="6"/>
  <c r="E1769" i="6" s="1"/>
  <c r="C1769" i="6"/>
  <c r="K1757" i="6"/>
  <c r="I1757" i="6"/>
  <c r="J1757" i="6"/>
  <c r="H1757" i="6"/>
  <c r="G1757" i="6"/>
  <c r="F1757" i="6"/>
  <c r="D1757" i="6"/>
  <c r="E1757" i="6" s="1"/>
  <c r="C1757" i="6"/>
  <c r="K1745" i="6"/>
  <c r="I1745" i="6"/>
  <c r="J1745" i="6"/>
  <c r="H1745" i="6"/>
  <c r="G1745" i="6"/>
  <c r="F1745" i="6"/>
  <c r="D1745" i="6"/>
  <c r="E1745" i="6" s="1"/>
  <c r="C1745" i="6"/>
  <c r="B343" i="6"/>
  <c r="B523" i="6"/>
  <c r="B847" i="6"/>
  <c r="B1027" i="6"/>
  <c r="B1757" i="6"/>
  <c r="B1805" i="6"/>
  <c r="B1853" i="6"/>
  <c r="B1901" i="6"/>
  <c r="B1949" i="6"/>
  <c r="B1997" i="6"/>
  <c r="B2141" i="6"/>
  <c r="B2573" i="6"/>
  <c r="B2861" i="6"/>
  <c r="B2909" i="6"/>
  <c r="B2957" i="6"/>
  <c r="B3293" i="6"/>
  <c r="K1495" i="6"/>
  <c r="I1495" i="6"/>
  <c r="J1495" i="6"/>
  <c r="H1495" i="6"/>
  <c r="G1495" i="6"/>
  <c r="F1495" i="6"/>
  <c r="D1495" i="6"/>
  <c r="E1495" i="6" s="1"/>
  <c r="C1495" i="6"/>
  <c r="K1387" i="6"/>
  <c r="I1387" i="6"/>
  <c r="J1387" i="6"/>
  <c r="H1387" i="6"/>
  <c r="G1387" i="6"/>
  <c r="F1387" i="6"/>
  <c r="D1387" i="6"/>
  <c r="E1387" i="6" s="1"/>
  <c r="C1387" i="6"/>
  <c r="K1315" i="6"/>
  <c r="I1315" i="6"/>
  <c r="J1315" i="6"/>
  <c r="H1315" i="6"/>
  <c r="G1315" i="6"/>
  <c r="F1315" i="6"/>
  <c r="D1315" i="6"/>
  <c r="E1315" i="6" s="1"/>
  <c r="C1315" i="6"/>
  <c r="K1219" i="6"/>
  <c r="I1219" i="6"/>
  <c r="J1219" i="6"/>
  <c r="H1219" i="6"/>
  <c r="G1219" i="6"/>
  <c r="F1219" i="6"/>
  <c r="D1219" i="6"/>
  <c r="E1219" i="6" s="1"/>
  <c r="C1219" i="6"/>
  <c r="K1111" i="6"/>
  <c r="I1111" i="6"/>
  <c r="J1111" i="6"/>
  <c r="H1111" i="6"/>
  <c r="G1111" i="6"/>
  <c r="F1111" i="6"/>
  <c r="D1111" i="6"/>
  <c r="E1111" i="6" s="1"/>
  <c r="C1111" i="6"/>
  <c r="K967" i="6"/>
  <c r="I967" i="6"/>
  <c r="J967" i="6"/>
  <c r="H967" i="6"/>
  <c r="G967" i="6"/>
  <c r="F967" i="6"/>
  <c r="D967" i="6"/>
  <c r="E967" i="6" s="1"/>
  <c r="C967" i="6"/>
  <c r="K859" i="6"/>
  <c r="I859" i="6"/>
  <c r="J859" i="6"/>
  <c r="H859" i="6"/>
  <c r="G859" i="6"/>
  <c r="F859" i="6"/>
  <c r="D859" i="6"/>
  <c r="E859" i="6" s="1"/>
  <c r="C859" i="6"/>
  <c r="K739" i="6"/>
  <c r="I739" i="6"/>
  <c r="J739" i="6"/>
  <c r="H739" i="6"/>
  <c r="G739" i="6"/>
  <c r="F739" i="6"/>
  <c r="D739" i="6"/>
  <c r="E739" i="6" s="1"/>
  <c r="C739" i="6"/>
  <c r="K619" i="6"/>
  <c r="I619" i="6"/>
  <c r="J619" i="6"/>
  <c r="H619" i="6"/>
  <c r="G619" i="6"/>
  <c r="F619" i="6"/>
  <c r="D619" i="6"/>
  <c r="E619" i="6" s="1"/>
  <c r="C619" i="6"/>
  <c r="K511" i="6"/>
  <c r="I511" i="6"/>
  <c r="J511" i="6"/>
  <c r="H511" i="6"/>
  <c r="G511" i="6"/>
  <c r="F511" i="6"/>
  <c r="D511" i="6"/>
  <c r="E511" i="6" s="1"/>
  <c r="C511" i="6"/>
  <c r="K379" i="6"/>
  <c r="I379" i="6"/>
  <c r="J379" i="6"/>
  <c r="H379" i="6"/>
  <c r="G379" i="6"/>
  <c r="F379" i="6"/>
  <c r="D379" i="6"/>
  <c r="E379" i="6" s="1"/>
  <c r="C379" i="6"/>
  <c r="K259" i="6"/>
  <c r="I259" i="6"/>
  <c r="J259" i="6"/>
  <c r="H259" i="6"/>
  <c r="G259" i="6"/>
  <c r="F259" i="6"/>
  <c r="D259" i="6"/>
  <c r="E259" i="6" s="1"/>
  <c r="C259" i="6"/>
  <c r="K163" i="6"/>
  <c r="I163" i="6"/>
  <c r="J163" i="6"/>
  <c r="H163" i="6"/>
  <c r="G163" i="6"/>
  <c r="F163" i="6"/>
  <c r="D163" i="6"/>
  <c r="E163" i="6" s="1"/>
  <c r="C163" i="6"/>
  <c r="K3397" i="6"/>
  <c r="I3397" i="6"/>
  <c r="J3397" i="6"/>
  <c r="H3397" i="6"/>
  <c r="G3397" i="6"/>
  <c r="F3397" i="6"/>
  <c r="D3397" i="6"/>
  <c r="E3397" i="6" s="1"/>
  <c r="C3397" i="6"/>
  <c r="B3397" i="6"/>
  <c r="K3253" i="6"/>
  <c r="I3253" i="6"/>
  <c r="J3253" i="6"/>
  <c r="H3253" i="6"/>
  <c r="G3253" i="6"/>
  <c r="F3253" i="6"/>
  <c r="D3253" i="6"/>
  <c r="E3253" i="6" s="1"/>
  <c r="C3253" i="6"/>
  <c r="B3253" i="6"/>
  <c r="K3061" i="6"/>
  <c r="I3061" i="6"/>
  <c r="J3061" i="6"/>
  <c r="H3061" i="6"/>
  <c r="G3061" i="6"/>
  <c r="F3061" i="6"/>
  <c r="D3061" i="6"/>
  <c r="E3061" i="6" s="1"/>
  <c r="C3061" i="6"/>
  <c r="B3061" i="6"/>
  <c r="K2689" i="6"/>
  <c r="I2689" i="6"/>
  <c r="J2689" i="6"/>
  <c r="H2689" i="6"/>
  <c r="G2689" i="6"/>
  <c r="F2689" i="6"/>
  <c r="D2689" i="6"/>
  <c r="E2689" i="6" s="1"/>
  <c r="C2689" i="6"/>
  <c r="B2689" i="6"/>
  <c r="K1500" i="6"/>
  <c r="I1500" i="6"/>
  <c r="J1500" i="6"/>
  <c r="H1500" i="6"/>
  <c r="G1500" i="6"/>
  <c r="F1500" i="6"/>
  <c r="D1500" i="6"/>
  <c r="E1500" i="6" s="1"/>
  <c r="C1500" i="6"/>
  <c r="B1500" i="6"/>
  <c r="K1464" i="6"/>
  <c r="I1464" i="6"/>
  <c r="J1464" i="6"/>
  <c r="H1464" i="6"/>
  <c r="G1464" i="6"/>
  <c r="F1464" i="6"/>
  <c r="D1464" i="6"/>
  <c r="E1464" i="6" s="1"/>
  <c r="C1464" i="6"/>
  <c r="B1464" i="6"/>
  <c r="K1428" i="6"/>
  <c r="I1428" i="6"/>
  <c r="J1428" i="6"/>
  <c r="H1428" i="6"/>
  <c r="G1428" i="6"/>
  <c r="F1428" i="6"/>
  <c r="D1428" i="6"/>
  <c r="E1428" i="6" s="1"/>
  <c r="C1428" i="6"/>
  <c r="B1428" i="6"/>
  <c r="K1392" i="6"/>
  <c r="I1392" i="6"/>
  <c r="J1392" i="6"/>
  <c r="H1392" i="6"/>
  <c r="G1392" i="6"/>
  <c r="F1392" i="6"/>
  <c r="D1392" i="6"/>
  <c r="E1392" i="6" s="1"/>
  <c r="C1392" i="6"/>
  <c r="B1392" i="6"/>
  <c r="K1344" i="6"/>
  <c r="I1344" i="6"/>
  <c r="J1344" i="6"/>
  <c r="H1344" i="6"/>
  <c r="G1344" i="6"/>
  <c r="F1344" i="6"/>
  <c r="D1344" i="6"/>
  <c r="E1344" i="6" s="1"/>
  <c r="C1344" i="6"/>
  <c r="B1344" i="6"/>
  <c r="K1308" i="6"/>
  <c r="I1308" i="6"/>
  <c r="J1308" i="6"/>
  <c r="H1308" i="6"/>
  <c r="G1308" i="6"/>
  <c r="F1308" i="6"/>
  <c r="D1308" i="6"/>
  <c r="E1308" i="6" s="1"/>
  <c r="C1308" i="6"/>
  <c r="B1308" i="6"/>
  <c r="K1260" i="6"/>
  <c r="I1260" i="6"/>
  <c r="J1260" i="6"/>
  <c r="H1260" i="6"/>
  <c r="G1260" i="6"/>
  <c r="F1260" i="6"/>
  <c r="D1260" i="6"/>
  <c r="E1260" i="6" s="1"/>
  <c r="C1260" i="6"/>
  <c r="B1260" i="6"/>
  <c r="K1224" i="6"/>
  <c r="I1224" i="6"/>
  <c r="J1224" i="6"/>
  <c r="H1224" i="6"/>
  <c r="G1224" i="6"/>
  <c r="F1224" i="6"/>
  <c r="D1224" i="6"/>
  <c r="E1224" i="6" s="1"/>
  <c r="C1224" i="6"/>
  <c r="B1224" i="6"/>
  <c r="K1176" i="6"/>
  <c r="I1176" i="6"/>
  <c r="J1176" i="6"/>
  <c r="H1176" i="6"/>
  <c r="G1176" i="6"/>
  <c r="F1176" i="6"/>
  <c r="D1176" i="6"/>
  <c r="E1176" i="6" s="1"/>
  <c r="C1176" i="6"/>
  <c r="B1176" i="6"/>
  <c r="K1164" i="6"/>
  <c r="I1164" i="6"/>
  <c r="J1164" i="6"/>
  <c r="H1164" i="6"/>
  <c r="G1164" i="6"/>
  <c r="F1164" i="6"/>
  <c r="D1164" i="6"/>
  <c r="E1164" i="6" s="1"/>
  <c r="C1164" i="6"/>
  <c r="B1164" i="6"/>
  <c r="K1116" i="6"/>
  <c r="I1116" i="6"/>
  <c r="J1116" i="6"/>
  <c r="H1116" i="6"/>
  <c r="G1116" i="6"/>
  <c r="F1116" i="6"/>
  <c r="D1116" i="6"/>
  <c r="E1116" i="6" s="1"/>
  <c r="C1116" i="6"/>
  <c r="B1116" i="6"/>
  <c r="K1080" i="6"/>
  <c r="I1080" i="6"/>
  <c r="J1080" i="6"/>
  <c r="H1080" i="6"/>
  <c r="G1080" i="6"/>
  <c r="F1080" i="6"/>
  <c r="D1080" i="6"/>
  <c r="E1080" i="6" s="1"/>
  <c r="C1080" i="6"/>
  <c r="B1080" i="6"/>
  <c r="K1032" i="6"/>
  <c r="I1032" i="6"/>
  <c r="J1032" i="6"/>
  <c r="H1032" i="6"/>
  <c r="G1032" i="6"/>
  <c r="F1032" i="6"/>
  <c r="D1032" i="6"/>
  <c r="E1032" i="6" s="1"/>
  <c r="C1032" i="6"/>
  <c r="B1032" i="6"/>
  <c r="K996" i="6"/>
  <c r="I996" i="6"/>
  <c r="J996" i="6"/>
  <c r="H996" i="6"/>
  <c r="G996" i="6"/>
  <c r="F996" i="6"/>
  <c r="D996" i="6"/>
  <c r="E996" i="6" s="1"/>
  <c r="C996" i="6"/>
  <c r="B996" i="6"/>
  <c r="K948" i="6"/>
  <c r="I948" i="6"/>
  <c r="J948" i="6"/>
  <c r="H948" i="6"/>
  <c r="G948" i="6"/>
  <c r="F948" i="6"/>
  <c r="D948" i="6"/>
  <c r="E948" i="6" s="1"/>
  <c r="C948" i="6"/>
  <c r="B948" i="6"/>
  <c r="K900" i="6"/>
  <c r="I900" i="6"/>
  <c r="J900" i="6"/>
  <c r="H900" i="6"/>
  <c r="G900" i="6"/>
  <c r="F900" i="6"/>
  <c r="D900" i="6"/>
  <c r="E900" i="6" s="1"/>
  <c r="C900" i="6"/>
  <c r="B900" i="6"/>
  <c r="K864" i="6"/>
  <c r="I864" i="6"/>
  <c r="J864" i="6"/>
  <c r="H864" i="6"/>
  <c r="G864" i="6"/>
  <c r="F864" i="6"/>
  <c r="D864" i="6"/>
  <c r="E864" i="6" s="1"/>
  <c r="C864" i="6"/>
  <c r="B864" i="6"/>
  <c r="K816" i="6"/>
  <c r="I816" i="6"/>
  <c r="J816" i="6"/>
  <c r="H816" i="6"/>
  <c r="G816" i="6"/>
  <c r="F816" i="6"/>
  <c r="D816" i="6"/>
  <c r="E816" i="6" s="1"/>
  <c r="C816" i="6"/>
  <c r="B816" i="6"/>
  <c r="K780" i="6"/>
  <c r="I780" i="6"/>
  <c r="J780" i="6"/>
  <c r="H780" i="6"/>
  <c r="G780" i="6"/>
  <c r="F780" i="6"/>
  <c r="D780" i="6"/>
  <c r="E780" i="6" s="1"/>
  <c r="C780" i="6"/>
  <c r="B780" i="6"/>
  <c r="K744" i="6"/>
  <c r="I744" i="6"/>
  <c r="J744" i="6"/>
  <c r="H744" i="6"/>
  <c r="F744" i="6"/>
  <c r="G744" i="6"/>
  <c r="D744" i="6"/>
  <c r="E744" i="6" s="1"/>
  <c r="C744" i="6"/>
  <c r="B744" i="6"/>
  <c r="K684" i="6"/>
  <c r="I684" i="6"/>
  <c r="J684" i="6"/>
  <c r="H684" i="6"/>
  <c r="G684" i="6"/>
  <c r="F684" i="6"/>
  <c r="D684" i="6"/>
  <c r="E684" i="6" s="1"/>
  <c r="C684" i="6"/>
  <c r="B684" i="6"/>
  <c r="K636" i="6"/>
  <c r="I636" i="6"/>
  <c r="J636" i="6"/>
  <c r="H636" i="6"/>
  <c r="G636" i="6"/>
  <c r="F636" i="6"/>
  <c r="D636" i="6"/>
  <c r="E636" i="6" s="1"/>
  <c r="C636" i="6"/>
  <c r="B636" i="6"/>
  <c r="K600" i="6"/>
  <c r="I600" i="6"/>
  <c r="J600" i="6"/>
  <c r="H600" i="6"/>
  <c r="F600" i="6"/>
  <c r="G600" i="6"/>
  <c r="D600" i="6"/>
  <c r="E600" i="6" s="1"/>
  <c r="C600" i="6"/>
  <c r="B600" i="6"/>
  <c r="K564" i="6"/>
  <c r="I564" i="6"/>
  <c r="J564" i="6"/>
  <c r="H564" i="6"/>
  <c r="G564" i="6"/>
  <c r="F564" i="6"/>
  <c r="D564" i="6"/>
  <c r="E564" i="6" s="1"/>
  <c r="C564" i="6"/>
  <c r="B564" i="6"/>
  <c r="K516" i="6"/>
  <c r="I516" i="6"/>
  <c r="J516" i="6"/>
  <c r="H516" i="6"/>
  <c r="G516" i="6"/>
  <c r="F516" i="6"/>
  <c r="D516" i="6"/>
  <c r="E516" i="6" s="1"/>
  <c r="C516" i="6"/>
  <c r="B516" i="6"/>
  <c r="K480" i="6"/>
  <c r="I480" i="6"/>
  <c r="J480" i="6"/>
  <c r="H480" i="6"/>
  <c r="G480" i="6"/>
  <c r="F480" i="6"/>
  <c r="D480" i="6"/>
  <c r="E480" i="6" s="1"/>
  <c r="C480" i="6"/>
  <c r="B480" i="6"/>
  <c r="K444" i="6"/>
  <c r="I444" i="6"/>
  <c r="J444" i="6"/>
  <c r="H444" i="6"/>
  <c r="G444" i="6"/>
  <c r="F444" i="6"/>
  <c r="D444" i="6"/>
  <c r="E444" i="6" s="1"/>
  <c r="C444" i="6"/>
  <c r="B444" i="6"/>
  <c r="K396" i="6"/>
  <c r="I396" i="6"/>
  <c r="J396" i="6"/>
  <c r="H396" i="6"/>
  <c r="G396" i="6"/>
  <c r="F396" i="6"/>
  <c r="D396" i="6"/>
  <c r="E396" i="6" s="1"/>
  <c r="C396" i="6"/>
  <c r="B396" i="6"/>
  <c r="K348" i="6"/>
  <c r="I348" i="6"/>
  <c r="J348" i="6"/>
  <c r="H348" i="6"/>
  <c r="G348" i="6"/>
  <c r="F348" i="6"/>
  <c r="D348" i="6"/>
  <c r="E348" i="6" s="1"/>
  <c r="C348" i="6"/>
  <c r="B348" i="6"/>
  <c r="K312" i="6"/>
  <c r="I312" i="6"/>
  <c r="J312" i="6"/>
  <c r="H312" i="6"/>
  <c r="F312" i="6"/>
  <c r="G312" i="6"/>
  <c r="D312" i="6"/>
  <c r="E312" i="6" s="1"/>
  <c r="C312" i="6"/>
  <c r="B312" i="6"/>
  <c r="K264" i="6"/>
  <c r="I264" i="6"/>
  <c r="J264" i="6"/>
  <c r="H264" i="6"/>
  <c r="G264" i="6"/>
  <c r="F264" i="6"/>
  <c r="B264" i="6"/>
  <c r="C264" i="6"/>
  <c r="D264" i="6"/>
  <c r="E264" i="6" s="1"/>
  <c r="K228" i="6"/>
  <c r="I228" i="6"/>
  <c r="J228" i="6"/>
  <c r="H228" i="6"/>
  <c r="G228" i="6"/>
  <c r="F228" i="6"/>
  <c r="D228" i="6"/>
  <c r="E228" i="6" s="1"/>
  <c r="C228" i="6"/>
  <c r="B228" i="6"/>
  <c r="K192" i="6"/>
  <c r="I192" i="6"/>
  <c r="J192" i="6"/>
  <c r="H192" i="6"/>
  <c r="G192" i="6"/>
  <c r="F192" i="6"/>
  <c r="D192" i="6"/>
  <c r="E192" i="6" s="1"/>
  <c r="C192" i="6"/>
  <c r="B192" i="6"/>
  <c r="K132" i="6"/>
  <c r="I132" i="6"/>
  <c r="J132" i="6"/>
  <c r="H132" i="6"/>
  <c r="G132" i="6"/>
  <c r="F132" i="6"/>
  <c r="D132" i="6"/>
  <c r="E132" i="6" s="1"/>
  <c r="C132" i="6"/>
  <c r="B132" i="6"/>
  <c r="K96" i="6"/>
  <c r="I96" i="6"/>
  <c r="J96" i="6"/>
  <c r="H96" i="6"/>
  <c r="G96" i="6"/>
  <c r="F96" i="6"/>
  <c r="D96" i="6"/>
  <c r="E96" i="6" s="1"/>
  <c r="C96" i="6"/>
  <c r="B96" i="6"/>
  <c r="K60" i="6"/>
  <c r="I60" i="6"/>
  <c r="J60" i="6"/>
  <c r="H60" i="6"/>
  <c r="G60" i="6"/>
  <c r="F60" i="6"/>
  <c r="D60" i="6"/>
  <c r="E60" i="6" s="1"/>
  <c r="B60" i="6"/>
  <c r="K3390" i="6"/>
  <c r="I3390" i="6"/>
  <c r="J3390" i="6"/>
  <c r="H3390" i="6"/>
  <c r="G3390" i="6"/>
  <c r="F3390" i="6"/>
  <c r="D3390" i="6"/>
  <c r="E3390" i="6" s="1"/>
  <c r="C3390" i="6"/>
  <c r="K3342" i="6"/>
  <c r="I3342" i="6"/>
  <c r="J3342" i="6"/>
  <c r="H3342" i="6"/>
  <c r="G3342" i="6"/>
  <c r="F3342" i="6"/>
  <c r="D3342" i="6"/>
  <c r="E3342" i="6" s="1"/>
  <c r="C3342" i="6"/>
  <c r="K3294" i="6"/>
  <c r="I3294" i="6"/>
  <c r="J3294" i="6"/>
  <c r="H3294" i="6"/>
  <c r="G3294" i="6"/>
  <c r="F3294" i="6"/>
  <c r="D3294" i="6"/>
  <c r="E3294" i="6" s="1"/>
  <c r="C3294" i="6"/>
  <c r="K3258" i="6"/>
  <c r="I3258" i="6"/>
  <c r="J3258" i="6"/>
  <c r="H3258" i="6"/>
  <c r="G3258" i="6"/>
  <c r="F3258" i="6"/>
  <c r="D3258" i="6"/>
  <c r="E3258" i="6" s="1"/>
  <c r="C3258" i="6"/>
  <c r="K3210" i="6"/>
  <c r="I3210" i="6"/>
  <c r="J3210" i="6"/>
  <c r="H3210" i="6"/>
  <c r="G3210" i="6"/>
  <c r="F3210" i="6"/>
  <c r="D3210" i="6"/>
  <c r="E3210" i="6" s="1"/>
  <c r="C3210" i="6"/>
  <c r="K3186" i="6"/>
  <c r="I3186" i="6"/>
  <c r="J3186" i="6"/>
  <c r="H3186" i="6"/>
  <c r="G3186" i="6"/>
  <c r="F3186" i="6"/>
  <c r="D3186" i="6"/>
  <c r="E3186" i="6" s="1"/>
  <c r="C3186" i="6"/>
  <c r="K3126" i="6"/>
  <c r="I3126" i="6"/>
  <c r="J3126" i="6"/>
  <c r="H3126" i="6"/>
  <c r="G3126" i="6"/>
  <c r="F3126" i="6"/>
  <c r="D3126" i="6"/>
  <c r="E3126" i="6" s="1"/>
  <c r="C3126" i="6"/>
  <c r="K3090" i="6"/>
  <c r="I3090" i="6"/>
  <c r="J3090" i="6"/>
  <c r="H3090" i="6"/>
  <c r="G3090" i="6"/>
  <c r="F3090" i="6"/>
  <c r="D3090" i="6"/>
  <c r="E3090" i="6" s="1"/>
  <c r="C3090" i="6"/>
  <c r="K3054" i="6"/>
  <c r="I3054" i="6"/>
  <c r="J3054" i="6"/>
  <c r="H3054" i="6"/>
  <c r="G3054" i="6"/>
  <c r="F3054" i="6"/>
  <c r="D3054" i="6"/>
  <c r="E3054" i="6" s="1"/>
  <c r="C3054" i="6"/>
  <c r="K3006" i="6"/>
  <c r="I3006" i="6"/>
  <c r="J3006" i="6"/>
  <c r="H3006" i="6"/>
  <c r="G3006" i="6"/>
  <c r="F3006" i="6"/>
  <c r="D3006" i="6"/>
  <c r="E3006" i="6" s="1"/>
  <c r="C3006" i="6"/>
  <c r="K2958" i="6"/>
  <c r="I2958" i="6"/>
  <c r="J2958" i="6"/>
  <c r="H2958" i="6"/>
  <c r="G2958" i="6"/>
  <c r="F2958" i="6"/>
  <c r="D2958" i="6"/>
  <c r="E2958" i="6" s="1"/>
  <c r="C2958" i="6"/>
  <c r="K2910" i="6"/>
  <c r="I2910" i="6"/>
  <c r="J2910" i="6"/>
  <c r="H2910" i="6"/>
  <c r="G2910" i="6"/>
  <c r="F2910" i="6"/>
  <c r="D2910" i="6"/>
  <c r="E2910" i="6" s="1"/>
  <c r="C2910" i="6"/>
  <c r="K2862" i="6"/>
  <c r="I2862" i="6"/>
  <c r="J2862" i="6"/>
  <c r="H2862" i="6"/>
  <c r="G2862" i="6"/>
  <c r="F2862" i="6"/>
  <c r="D2862" i="6"/>
  <c r="E2862" i="6" s="1"/>
  <c r="C2862" i="6"/>
  <c r="K2838" i="6"/>
  <c r="I2838" i="6"/>
  <c r="J2838" i="6"/>
  <c r="H2838" i="6"/>
  <c r="G2838" i="6"/>
  <c r="F2838" i="6"/>
  <c r="D2838" i="6"/>
  <c r="E2838" i="6" s="1"/>
  <c r="C2838" i="6"/>
  <c r="K2790" i="6"/>
  <c r="I2790" i="6"/>
  <c r="J2790" i="6"/>
  <c r="H2790" i="6"/>
  <c r="G2790" i="6"/>
  <c r="F2790" i="6"/>
  <c r="D2790" i="6"/>
  <c r="E2790" i="6" s="1"/>
  <c r="C2790" i="6"/>
  <c r="K2754" i="6"/>
  <c r="I2754" i="6"/>
  <c r="J2754" i="6"/>
  <c r="H2754" i="6"/>
  <c r="G2754" i="6"/>
  <c r="F2754" i="6"/>
  <c r="D2754" i="6"/>
  <c r="E2754" i="6" s="1"/>
  <c r="C2754" i="6"/>
  <c r="K2718" i="6"/>
  <c r="I2718" i="6"/>
  <c r="J2718" i="6"/>
  <c r="H2718" i="6"/>
  <c r="G2718" i="6"/>
  <c r="F2718" i="6"/>
  <c r="D2718" i="6"/>
  <c r="E2718" i="6" s="1"/>
  <c r="C2718" i="6"/>
  <c r="K2658" i="6"/>
  <c r="I2658" i="6"/>
  <c r="J2658" i="6"/>
  <c r="H2658" i="6"/>
  <c r="G2658" i="6"/>
  <c r="F2658" i="6"/>
  <c r="D2658" i="6"/>
  <c r="E2658" i="6" s="1"/>
  <c r="C2658" i="6"/>
  <c r="K2610" i="6"/>
  <c r="I2610" i="6"/>
  <c r="J2610" i="6"/>
  <c r="H2610" i="6"/>
  <c r="G2610" i="6"/>
  <c r="F2610" i="6"/>
  <c r="D2610" i="6"/>
  <c r="E2610" i="6" s="1"/>
  <c r="C2610" i="6"/>
  <c r="K2586" i="6"/>
  <c r="I2586" i="6"/>
  <c r="J2586" i="6"/>
  <c r="H2586" i="6"/>
  <c r="G2586" i="6"/>
  <c r="F2586" i="6"/>
  <c r="D2586" i="6"/>
  <c r="E2586" i="6" s="1"/>
  <c r="C2586" i="6"/>
  <c r="K2538" i="6"/>
  <c r="I2538" i="6"/>
  <c r="J2538" i="6"/>
  <c r="H2538" i="6"/>
  <c r="G2538" i="6"/>
  <c r="F2538" i="6"/>
  <c r="D2538" i="6"/>
  <c r="E2538" i="6" s="1"/>
  <c r="C2538" i="6"/>
  <c r="K2478" i="6"/>
  <c r="I2478" i="6"/>
  <c r="J2478" i="6"/>
  <c r="H2478" i="6"/>
  <c r="G2478" i="6"/>
  <c r="F2478" i="6"/>
  <c r="D2478" i="6"/>
  <c r="E2478" i="6" s="1"/>
  <c r="C2478" i="6"/>
  <c r="K2442" i="6"/>
  <c r="I2442" i="6"/>
  <c r="J2442" i="6"/>
  <c r="H2442" i="6"/>
  <c r="G2442" i="6"/>
  <c r="F2442" i="6"/>
  <c r="D2442" i="6"/>
  <c r="E2442" i="6" s="1"/>
  <c r="C2442" i="6"/>
  <c r="K2394" i="6"/>
  <c r="I2394" i="6"/>
  <c r="J2394" i="6"/>
  <c r="H2394" i="6"/>
  <c r="G2394" i="6"/>
  <c r="F2394" i="6"/>
  <c r="D2394" i="6"/>
  <c r="E2394" i="6" s="1"/>
  <c r="C2394" i="6"/>
  <c r="K2346" i="6"/>
  <c r="I2346" i="6"/>
  <c r="J2346" i="6"/>
  <c r="H2346" i="6"/>
  <c r="G2346" i="6"/>
  <c r="F2346" i="6"/>
  <c r="D2346" i="6"/>
  <c r="E2346" i="6" s="1"/>
  <c r="C2346" i="6"/>
  <c r="K2298" i="6"/>
  <c r="I2298" i="6"/>
  <c r="J2298" i="6"/>
  <c r="H2298" i="6"/>
  <c r="G2298" i="6"/>
  <c r="F2298" i="6"/>
  <c r="D2298" i="6"/>
  <c r="E2298" i="6" s="1"/>
  <c r="C2298" i="6"/>
  <c r="K2274" i="6"/>
  <c r="I2274" i="6"/>
  <c r="J2274" i="6"/>
  <c r="H2274" i="6"/>
  <c r="G2274" i="6"/>
  <c r="F2274" i="6"/>
  <c r="D2274" i="6"/>
  <c r="E2274" i="6" s="1"/>
  <c r="C2274" i="6"/>
  <c r="K2226" i="6"/>
  <c r="I2226" i="6"/>
  <c r="J2226" i="6"/>
  <c r="H2226" i="6"/>
  <c r="G2226" i="6"/>
  <c r="F2226" i="6"/>
  <c r="D2226" i="6"/>
  <c r="E2226" i="6" s="1"/>
  <c r="C2226" i="6"/>
  <c r="K2178" i="6"/>
  <c r="I2178" i="6"/>
  <c r="J2178" i="6"/>
  <c r="H2178" i="6"/>
  <c r="G2178" i="6"/>
  <c r="F2178" i="6"/>
  <c r="D2178" i="6"/>
  <c r="E2178" i="6" s="1"/>
  <c r="C2178" i="6"/>
  <c r="K2142" i="6"/>
  <c r="I2142" i="6"/>
  <c r="J2142" i="6"/>
  <c r="H2142" i="6"/>
  <c r="G2142" i="6"/>
  <c r="F2142" i="6"/>
  <c r="D2142" i="6"/>
  <c r="E2142" i="6" s="1"/>
  <c r="C2142" i="6"/>
  <c r="K2094" i="6"/>
  <c r="I2094" i="6"/>
  <c r="J2094" i="6"/>
  <c r="H2094" i="6"/>
  <c r="G2094" i="6"/>
  <c r="F2094" i="6"/>
  <c r="D2094" i="6"/>
  <c r="E2094" i="6" s="1"/>
  <c r="C2094" i="6"/>
  <c r="K2046" i="6"/>
  <c r="I2046" i="6"/>
  <c r="J2046" i="6"/>
  <c r="H2046" i="6"/>
  <c r="G2046" i="6"/>
  <c r="F2046" i="6"/>
  <c r="D2046" i="6"/>
  <c r="E2046" i="6" s="1"/>
  <c r="C2046" i="6"/>
  <c r="K1998" i="6"/>
  <c r="I1998" i="6"/>
  <c r="J1998" i="6"/>
  <c r="H1998" i="6"/>
  <c r="G1998" i="6"/>
  <c r="F1998" i="6"/>
  <c r="D1998" i="6"/>
  <c r="E1998" i="6" s="1"/>
  <c r="C1998" i="6"/>
  <c r="K1950" i="6"/>
  <c r="I1950" i="6"/>
  <c r="J1950" i="6"/>
  <c r="H1950" i="6"/>
  <c r="G1950" i="6"/>
  <c r="F1950" i="6"/>
  <c r="D1950" i="6"/>
  <c r="E1950" i="6" s="1"/>
  <c r="C1950" i="6"/>
  <c r="K1914" i="6"/>
  <c r="I1914" i="6"/>
  <c r="J1914" i="6"/>
  <c r="H1914" i="6"/>
  <c r="G1914" i="6"/>
  <c r="F1914" i="6"/>
  <c r="D1914" i="6"/>
  <c r="E1914" i="6" s="1"/>
  <c r="C1914" i="6"/>
  <c r="K1854" i="6"/>
  <c r="I1854" i="6"/>
  <c r="J1854" i="6"/>
  <c r="H1854" i="6"/>
  <c r="G1854" i="6"/>
  <c r="F1854" i="6"/>
  <c r="D1854" i="6"/>
  <c r="E1854" i="6" s="1"/>
  <c r="C1854" i="6"/>
  <c r="K1818" i="6"/>
  <c r="I1818" i="6"/>
  <c r="J1818" i="6"/>
  <c r="H1818" i="6"/>
  <c r="G1818" i="6"/>
  <c r="F1818" i="6"/>
  <c r="D1818" i="6"/>
  <c r="E1818" i="6" s="1"/>
  <c r="C1818" i="6"/>
  <c r="K1782" i="6"/>
  <c r="I1782" i="6"/>
  <c r="J1782" i="6"/>
  <c r="H1782" i="6"/>
  <c r="G1782" i="6"/>
  <c r="F1782" i="6"/>
  <c r="D1782" i="6"/>
  <c r="E1782" i="6" s="1"/>
  <c r="C1782" i="6"/>
  <c r="K1722" i="6"/>
  <c r="I1722" i="6"/>
  <c r="J1722" i="6"/>
  <c r="H1722" i="6"/>
  <c r="G1722" i="6"/>
  <c r="F1722" i="6"/>
  <c r="D1722" i="6"/>
  <c r="E1722" i="6" s="1"/>
  <c r="C1722" i="6"/>
  <c r="K17" i="6"/>
  <c r="I17" i="6"/>
  <c r="J17" i="6"/>
  <c r="H17" i="6"/>
  <c r="G17" i="6"/>
  <c r="F17" i="6"/>
  <c r="D17" i="6"/>
  <c r="E17" i="6" s="1"/>
  <c r="C17" i="6"/>
  <c r="K1487" i="6"/>
  <c r="I1487" i="6"/>
  <c r="J1487" i="6"/>
  <c r="H1487" i="6"/>
  <c r="G1487" i="6"/>
  <c r="F1487" i="6"/>
  <c r="D1487" i="6"/>
  <c r="E1487" i="6" s="1"/>
  <c r="C1487" i="6"/>
  <c r="B1487" i="6"/>
  <c r="K1451" i="6"/>
  <c r="I1451" i="6"/>
  <c r="J1451" i="6"/>
  <c r="H1451" i="6"/>
  <c r="G1451" i="6"/>
  <c r="F1451" i="6"/>
  <c r="D1451" i="6"/>
  <c r="E1451" i="6" s="1"/>
  <c r="C1451" i="6"/>
  <c r="B1451" i="6"/>
  <c r="K1415" i="6"/>
  <c r="I1415" i="6"/>
  <c r="J1415" i="6"/>
  <c r="H1415" i="6"/>
  <c r="G1415" i="6"/>
  <c r="F1415" i="6"/>
  <c r="D1415" i="6"/>
  <c r="E1415" i="6" s="1"/>
  <c r="C1415" i="6"/>
  <c r="B1415" i="6"/>
  <c r="K1379" i="6"/>
  <c r="I1379" i="6"/>
  <c r="J1379" i="6"/>
  <c r="H1379" i="6"/>
  <c r="G1379" i="6"/>
  <c r="F1379" i="6"/>
  <c r="D1379" i="6"/>
  <c r="E1379" i="6" s="1"/>
  <c r="C1379" i="6"/>
  <c r="B1379" i="6"/>
  <c r="K1343" i="6"/>
  <c r="I1343" i="6"/>
  <c r="J1343" i="6"/>
  <c r="H1343" i="6"/>
  <c r="G1343" i="6"/>
  <c r="F1343" i="6"/>
  <c r="D1343" i="6"/>
  <c r="E1343" i="6" s="1"/>
  <c r="C1343" i="6"/>
  <c r="B1343" i="6"/>
  <c r="K1307" i="6"/>
  <c r="I1307" i="6"/>
  <c r="J1307" i="6"/>
  <c r="H1307" i="6"/>
  <c r="G1307" i="6"/>
  <c r="F1307" i="6"/>
  <c r="D1307" i="6"/>
  <c r="E1307" i="6" s="1"/>
  <c r="C1307" i="6"/>
  <c r="B1307" i="6"/>
  <c r="K1271" i="6"/>
  <c r="I1271" i="6"/>
  <c r="J1271" i="6"/>
  <c r="H1271" i="6"/>
  <c r="G1271" i="6"/>
  <c r="F1271" i="6"/>
  <c r="D1271" i="6"/>
  <c r="E1271" i="6" s="1"/>
  <c r="C1271" i="6"/>
  <c r="B1271" i="6"/>
  <c r="K1235" i="6"/>
  <c r="I1235" i="6"/>
  <c r="J1235" i="6"/>
  <c r="H1235" i="6"/>
  <c r="G1235" i="6"/>
  <c r="F1235" i="6"/>
  <c r="D1235" i="6"/>
  <c r="E1235" i="6" s="1"/>
  <c r="C1235" i="6"/>
  <c r="B1235" i="6"/>
  <c r="K1211" i="6"/>
  <c r="I1211" i="6"/>
  <c r="J1211" i="6"/>
  <c r="H1211" i="6"/>
  <c r="G1211" i="6"/>
  <c r="F1211" i="6"/>
  <c r="D1211" i="6"/>
  <c r="E1211" i="6" s="1"/>
  <c r="C1211" i="6"/>
  <c r="B1211" i="6"/>
  <c r="K1175" i="6"/>
  <c r="I1175" i="6"/>
  <c r="J1175" i="6"/>
  <c r="H1175" i="6"/>
  <c r="G1175" i="6"/>
  <c r="F1175" i="6"/>
  <c r="D1175" i="6"/>
  <c r="E1175" i="6" s="1"/>
  <c r="C1175" i="6"/>
  <c r="B1175" i="6"/>
  <c r="K1139" i="6"/>
  <c r="I1139" i="6"/>
  <c r="J1139" i="6"/>
  <c r="H1139" i="6"/>
  <c r="G1139" i="6"/>
  <c r="F1139" i="6"/>
  <c r="D1139" i="6"/>
  <c r="E1139" i="6" s="1"/>
  <c r="C1139" i="6"/>
  <c r="B1139" i="6"/>
  <c r="K1103" i="6"/>
  <c r="I1103" i="6"/>
  <c r="J1103" i="6"/>
  <c r="H1103" i="6"/>
  <c r="G1103" i="6"/>
  <c r="F1103" i="6"/>
  <c r="D1103" i="6"/>
  <c r="E1103" i="6" s="1"/>
  <c r="C1103" i="6"/>
  <c r="B1103" i="6"/>
  <c r="K1067" i="6"/>
  <c r="I1067" i="6"/>
  <c r="J1067" i="6"/>
  <c r="H1067" i="6"/>
  <c r="G1067" i="6"/>
  <c r="F1067" i="6"/>
  <c r="D1067" i="6"/>
  <c r="E1067" i="6" s="1"/>
  <c r="C1067" i="6"/>
  <c r="B1067" i="6"/>
  <c r="K1043" i="6"/>
  <c r="I1043" i="6"/>
  <c r="J1043" i="6"/>
  <c r="H1043" i="6"/>
  <c r="G1043" i="6"/>
  <c r="F1043" i="6"/>
  <c r="D1043" i="6"/>
  <c r="E1043" i="6" s="1"/>
  <c r="C1043" i="6"/>
  <c r="B1043" i="6"/>
  <c r="K995" i="6"/>
  <c r="I995" i="6"/>
  <c r="J995" i="6"/>
  <c r="H995" i="6"/>
  <c r="G995" i="6"/>
  <c r="F995" i="6"/>
  <c r="D995" i="6"/>
  <c r="E995" i="6" s="1"/>
  <c r="C995" i="6"/>
  <c r="B995" i="6"/>
  <c r="K971" i="6"/>
  <c r="I971" i="6"/>
  <c r="J971" i="6"/>
  <c r="H971" i="6"/>
  <c r="G971" i="6"/>
  <c r="F971" i="6"/>
  <c r="D971" i="6"/>
  <c r="E971" i="6" s="1"/>
  <c r="C971" i="6"/>
  <c r="B971" i="6"/>
  <c r="K935" i="6"/>
  <c r="I935" i="6"/>
  <c r="J935" i="6"/>
  <c r="H935" i="6"/>
  <c r="G935" i="6"/>
  <c r="F935" i="6"/>
  <c r="D935" i="6"/>
  <c r="E935" i="6" s="1"/>
  <c r="C935" i="6"/>
  <c r="B935" i="6"/>
  <c r="K899" i="6"/>
  <c r="I899" i="6"/>
  <c r="J899" i="6"/>
  <c r="H899" i="6"/>
  <c r="G899" i="6"/>
  <c r="F899" i="6"/>
  <c r="D899" i="6"/>
  <c r="E899" i="6" s="1"/>
  <c r="C899" i="6"/>
  <c r="B899" i="6"/>
  <c r="K863" i="6"/>
  <c r="I863" i="6"/>
  <c r="J863" i="6"/>
  <c r="H863" i="6"/>
  <c r="G863" i="6"/>
  <c r="F863" i="6"/>
  <c r="D863" i="6"/>
  <c r="E863" i="6" s="1"/>
  <c r="C863" i="6"/>
  <c r="B863" i="6"/>
  <c r="K827" i="6"/>
  <c r="I827" i="6"/>
  <c r="J827" i="6"/>
  <c r="H827" i="6"/>
  <c r="G827" i="6"/>
  <c r="F827" i="6"/>
  <c r="D827" i="6"/>
  <c r="E827" i="6" s="1"/>
  <c r="C827" i="6"/>
  <c r="B827" i="6"/>
  <c r="K815" i="6"/>
  <c r="I815" i="6"/>
  <c r="J815" i="6"/>
  <c r="H815" i="6"/>
  <c r="G815" i="6"/>
  <c r="F815" i="6"/>
  <c r="D815" i="6"/>
  <c r="E815" i="6" s="1"/>
  <c r="C815" i="6"/>
  <c r="B815" i="6"/>
  <c r="K779" i="6"/>
  <c r="I779" i="6"/>
  <c r="J779" i="6"/>
  <c r="H779" i="6"/>
  <c r="G779" i="6"/>
  <c r="F779" i="6"/>
  <c r="D779" i="6"/>
  <c r="E779" i="6" s="1"/>
  <c r="C779" i="6"/>
  <c r="B779" i="6"/>
  <c r="K743" i="6"/>
  <c r="I743" i="6"/>
  <c r="J743" i="6"/>
  <c r="H743" i="6"/>
  <c r="G743" i="6"/>
  <c r="F743" i="6"/>
  <c r="D743" i="6"/>
  <c r="E743" i="6" s="1"/>
  <c r="C743" i="6"/>
  <c r="B743" i="6"/>
  <c r="K707" i="6"/>
  <c r="I707" i="6"/>
  <c r="J707" i="6"/>
  <c r="H707" i="6"/>
  <c r="G707" i="6"/>
  <c r="D707" i="6"/>
  <c r="E707" i="6" s="1"/>
  <c r="F707" i="6"/>
  <c r="C707" i="6"/>
  <c r="B707" i="6"/>
  <c r="K683" i="6"/>
  <c r="I683" i="6"/>
  <c r="J683" i="6"/>
  <c r="H683" i="6"/>
  <c r="G683" i="6"/>
  <c r="F683" i="6"/>
  <c r="D683" i="6"/>
  <c r="E683" i="6" s="1"/>
  <c r="C683" i="6"/>
  <c r="B683" i="6"/>
  <c r="K647" i="6"/>
  <c r="I647" i="6"/>
  <c r="J647" i="6"/>
  <c r="H647" i="6"/>
  <c r="G647" i="6"/>
  <c r="F647" i="6"/>
  <c r="D647" i="6"/>
  <c r="E647" i="6" s="1"/>
  <c r="C647" i="6"/>
  <c r="B647" i="6"/>
  <c r="K611" i="6"/>
  <c r="I611" i="6"/>
  <c r="J611" i="6"/>
  <c r="H611" i="6"/>
  <c r="G611" i="6"/>
  <c r="D611" i="6"/>
  <c r="E611" i="6" s="1"/>
  <c r="F611" i="6"/>
  <c r="C611" i="6"/>
  <c r="B611" i="6"/>
  <c r="K575" i="6"/>
  <c r="I575" i="6"/>
  <c r="J575" i="6"/>
  <c r="H575" i="6"/>
  <c r="G575" i="6"/>
  <c r="F575" i="6"/>
  <c r="D575" i="6"/>
  <c r="E575" i="6" s="1"/>
  <c r="C575" i="6"/>
  <c r="B575" i="6"/>
  <c r="K539" i="6"/>
  <c r="I539" i="6"/>
  <c r="J539" i="6"/>
  <c r="H539" i="6"/>
  <c r="G539" i="6"/>
  <c r="F539" i="6"/>
  <c r="D539" i="6"/>
  <c r="E539" i="6" s="1"/>
  <c r="C539" i="6"/>
  <c r="B539" i="6"/>
  <c r="K503" i="6"/>
  <c r="I503" i="6"/>
  <c r="J503" i="6"/>
  <c r="H503" i="6"/>
  <c r="G503" i="6"/>
  <c r="F503" i="6"/>
  <c r="D503" i="6"/>
  <c r="E503" i="6" s="1"/>
  <c r="C503" i="6"/>
  <c r="B503" i="6"/>
  <c r="K479" i="6"/>
  <c r="I479" i="6"/>
  <c r="J479" i="6"/>
  <c r="H479" i="6"/>
  <c r="G479" i="6"/>
  <c r="F479" i="6"/>
  <c r="D479" i="6"/>
  <c r="E479" i="6" s="1"/>
  <c r="C479" i="6"/>
  <c r="B479" i="6"/>
  <c r="K455" i="6"/>
  <c r="I455" i="6"/>
  <c r="J455" i="6"/>
  <c r="H455" i="6"/>
  <c r="G455" i="6"/>
  <c r="F455" i="6"/>
  <c r="D455" i="6"/>
  <c r="E455" i="6" s="1"/>
  <c r="C455" i="6"/>
  <c r="B455" i="6"/>
  <c r="K419" i="6"/>
  <c r="I419" i="6"/>
  <c r="J419" i="6"/>
  <c r="H419" i="6"/>
  <c r="G419" i="6"/>
  <c r="F419" i="6"/>
  <c r="D419" i="6"/>
  <c r="E419" i="6" s="1"/>
  <c r="C419" i="6"/>
  <c r="B419" i="6"/>
  <c r="K383" i="6"/>
  <c r="I383" i="6"/>
  <c r="J383" i="6"/>
  <c r="H383" i="6"/>
  <c r="G383" i="6"/>
  <c r="F383" i="6"/>
  <c r="D383" i="6"/>
  <c r="E383" i="6" s="1"/>
  <c r="C383" i="6"/>
  <c r="B383" i="6"/>
  <c r="K359" i="6"/>
  <c r="I359" i="6"/>
  <c r="J359" i="6"/>
  <c r="H359" i="6"/>
  <c r="G359" i="6"/>
  <c r="F359" i="6"/>
  <c r="D359" i="6"/>
  <c r="E359" i="6" s="1"/>
  <c r="C359" i="6"/>
  <c r="B359" i="6"/>
  <c r="K311" i="6"/>
  <c r="I311" i="6"/>
  <c r="J311" i="6"/>
  <c r="H311" i="6"/>
  <c r="G311" i="6"/>
  <c r="F311" i="6"/>
  <c r="D311" i="6"/>
  <c r="E311" i="6" s="1"/>
  <c r="C311" i="6"/>
  <c r="B311" i="6"/>
  <c r="K275" i="6"/>
  <c r="I275" i="6"/>
  <c r="J275" i="6"/>
  <c r="H275" i="6"/>
  <c r="G275" i="6"/>
  <c r="F275" i="6"/>
  <c r="D275" i="6"/>
  <c r="E275" i="6" s="1"/>
  <c r="C275" i="6"/>
  <c r="B275" i="6"/>
  <c r="K227" i="6"/>
  <c r="I227" i="6"/>
  <c r="J227" i="6"/>
  <c r="H227" i="6"/>
  <c r="G227" i="6"/>
  <c r="F227" i="6"/>
  <c r="D227" i="6"/>
  <c r="E227" i="6" s="1"/>
  <c r="C227" i="6"/>
  <c r="B227" i="6"/>
  <c r="K179" i="6"/>
  <c r="I179" i="6"/>
  <c r="J179" i="6"/>
  <c r="H179" i="6"/>
  <c r="G179" i="6"/>
  <c r="F179" i="6"/>
  <c r="D179" i="6"/>
  <c r="E179" i="6" s="1"/>
  <c r="C179" i="6"/>
  <c r="B179" i="6"/>
  <c r="K131" i="6"/>
  <c r="I131" i="6"/>
  <c r="J131" i="6"/>
  <c r="H131" i="6"/>
  <c r="G131" i="6"/>
  <c r="F131" i="6"/>
  <c r="D131" i="6"/>
  <c r="E131" i="6" s="1"/>
  <c r="C131" i="6"/>
  <c r="B131" i="6"/>
  <c r="K83" i="6"/>
  <c r="I83" i="6"/>
  <c r="J83" i="6"/>
  <c r="H83" i="6"/>
  <c r="G83" i="6"/>
  <c r="F83" i="6"/>
  <c r="D83" i="6"/>
  <c r="E83" i="6" s="1"/>
  <c r="C83" i="6"/>
  <c r="B83" i="6"/>
  <c r="K3389" i="6"/>
  <c r="I3389" i="6"/>
  <c r="J3389" i="6"/>
  <c r="H3389" i="6"/>
  <c r="G3389" i="6"/>
  <c r="F3389" i="6"/>
  <c r="D3389" i="6"/>
  <c r="E3389" i="6" s="1"/>
  <c r="C3389" i="6"/>
  <c r="K3341" i="6"/>
  <c r="I3341" i="6"/>
  <c r="J3341" i="6"/>
  <c r="H3341" i="6"/>
  <c r="G3341" i="6"/>
  <c r="F3341" i="6"/>
  <c r="D3341" i="6"/>
  <c r="E3341" i="6" s="1"/>
  <c r="C3341" i="6"/>
  <c r="K3305" i="6"/>
  <c r="I3305" i="6"/>
  <c r="J3305" i="6"/>
  <c r="H3305" i="6"/>
  <c r="G3305" i="6"/>
  <c r="F3305" i="6"/>
  <c r="D3305" i="6"/>
  <c r="E3305" i="6" s="1"/>
  <c r="C3305" i="6"/>
  <c r="K3269" i="6"/>
  <c r="I3269" i="6"/>
  <c r="J3269" i="6"/>
  <c r="H3269" i="6"/>
  <c r="G3269" i="6"/>
  <c r="F3269" i="6"/>
  <c r="D3269" i="6"/>
  <c r="E3269" i="6" s="1"/>
  <c r="C3269" i="6"/>
  <c r="K3221" i="6"/>
  <c r="I3221" i="6"/>
  <c r="J3221" i="6"/>
  <c r="H3221" i="6"/>
  <c r="G3221" i="6"/>
  <c r="F3221" i="6"/>
  <c r="D3221" i="6"/>
  <c r="E3221" i="6" s="1"/>
  <c r="C3221" i="6"/>
  <c r="K3185" i="6"/>
  <c r="I3185" i="6"/>
  <c r="J3185" i="6"/>
  <c r="H3185" i="6"/>
  <c r="G3185" i="6"/>
  <c r="F3185" i="6"/>
  <c r="D3185" i="6"/>
  <c r="E3185" i="6" s="1"/>
  <c r="C3185" i="6"/>
  <c r="K3137" i="6"/>
  <c r="I3137" i="6"/>
  <c r="J3137" i="6"/>
  <c r="H3137" i="6"/>
  <c r="G3137" i="6"/>
  <c r="F3137" i="6"/>
  <c r="D3137" i="6"/>
  <c r="E3137" i="6" s="1"/>
  <c r="C3137" i="6"/>
  <c r="K3089" i="6"/>
  <c r="I3089" i="6"/>
  <c r="J3089" i="6"/>
  <c r="H3089" i="6"/>
  <c r="G3089" i="6"/>
  <c r="F3089" i="6"/>
  <c r="D3089" i="6"/>
  <c r="E3089" i="6" s="1"/>
  <c r="C3089" i="6"/>
  <c r="K3041" i="6"/>
  <c r="I3041" i="6"/>
  <c r="J3041" i="6"/>
  <c r="H3041" i="6"/>
  <c r="G3041" i="6"/>
  <c r="F3041" i="6"/>
  <c r="D3041" i="6"/>
  <c r="E3041" i="6" s="1"/>
  <c r="C3041" i="6"/>
  <c r="K2993" i="6"/>
  <c r="I2993" i="6"/>
  <c r="J2993" i="6"/>
  <c r="H2993" i="6"/>
  <c r="G2993" i="6"/>
  <c r="F2993" i="6"/>
  <c r="D2993" i="6"/>
  <c r="E2993" i="6" s="1"/>
  <c r="C2993" i="6"/>
  <c r="K2945" i="6"/>
  <c r="I2945" i="6"/>
  <c r="J2945" i="6"/>
  <c r="H2945" i="6"/>
  <c r="G2945" i="6"/>
  <c r="F2945" i="6"/>
  <c r="D2945" i="6"/>
  <c r="E2945" i="6" s="1"/>
  <c r="C2945" i="6"/>
  <c r="K2885" i="6"/>
  <c r="I2885" i="6"/>
  <c r="J2885" i="6"/>
  <c r="H2885" i="6"/>
  <c r="G2885" i="6"/>
  <c r="F2885" i="6"/>
  <c r="D2885" i="6"/>
  <c r="E2885" i="6" s="1"/>
  <c r="C2885" i="6"/>
  <c r="K2837" i="6"/>
  <c r="I2837" i="6"/>
  <c r="J2837" i="6"/>
  <c r="H2837" i="6"/>
  <c r="G2837" i="6"/>
  <c r="F2837" i="6"/>
  <c r="D2837" i="6"/>
  <c r="E2837" i="6" s="1"/>
  <c r="C2837" i="6"/>
  <c r="K2789" i="6"/>
  <c r="I2789" i="6"/>
  <c r="J2789" i="6"/>
  <c r="H2789" i="6"/>
  <c r="G2789" i="6"/>
  <c r="F2789" i="6"/>
  <c r="D2789" i="6"/>
  <c r="E2789" i="6" s="1"/>
  <c r="C2789" i="6"/>
  <c r="K2753" i="6"/>
  <c r="I2753" i="6"/>
  <c r="J2753" i="6"/>
  <c r="H2753" i="6"/>
  <c r="G2753" i="6"/>
  <c r="F2753" i="6"/>
  <c r="D2753" i="6"/>
  <c r="E2753" i="6" s="1"/>
  <c r="C2753" i="6"/>
  <c r="K2717" i="6"/>
  <c r="I2717" i="6"/>
  <c r="J2717" i="6"/>
  <c r="H2717" i="6"/>
  <c r="G2717" i="6"/>
  <c r="F2717" i="6"/>
  <c r="D2717" i="6"/>
  <c r="E2717" i="6" s="1"/>
  <c r="C2717" i="6"/>
  <c r="K2657" i="6"/>
  <c r="I2657" i="6"/>
  <c r="J2657" i="6"/>
  <c r="H2657" i="6"/>
  <c r="G2657" i="6"/>
  <c r="F2657" i="6"/>
  <c r="D2657" i="6"/>
  <c r="E2657" i="6" s="1"/>
  <c r="C2657" i="6"/>
  <c r="K2609" i="6"/>
  <c r="I2609" i="6"/>
  <c r="J2609" i="6"/>
  <c r="H2609" i="6"/>
  <c r="G2609" i="6"/>
  <c r="F2609" i="6"/>
  <c r="D2609" i="6"/>
  <c r="E2609" i="6" s="1"/>
  <c r="C2609" i="6"/>
  <c r="K2561" i="6"/>
  <c r="I2561" i="6"/>
  <c r="J2561" i="6"/>
  <c r="H2561" i="6"/>
  <c r="G2561" i="6"/>
  <c r="F2561" i="6"/>
  <c r="D2561" i="6"/>
  <c r="E2561" i="6" s="1"/>
  <c r="C2561" i="6"/>
  <c r="K2501" i="6"/>
  <c r="I2501" i="6"/>
  <c r="J2501" i="6"/>
  <c r="H2501" i="6"/>
  <c r="G2501" i="6"/>
  <c r="F2501" i="6"/>
  <c r="D2501" i="6"/>
  <c r="E2501" i="6" s="1"/>
  <c r="C2501" i="6"/>
  <c r="K2465" i="6"/>
  <c r="I2465" i="6"/>
  <c r="J2465" i="6"/>
  <c r="H2465" i="6"/>
  <c r="G2465" i="6"/>
  <c r="F2465" i="6"/>
  <c r="D2465" i="6"/>
  <c r="E2465" i="6" s="1"/>
  <c r="C2465" i="6"/>
  <c r="K2417" i="6"/>
  <c r="I2417" i="6"/>
  <c r="J2417" i="6"/>
  <c r="H2417" i="6"/>
  <c r="G2417" i="6"/>
  <c r="F2417" i="6"/>
  <c r="D2417" i="6"/>
  <c r="E2417" i="6" s="1"/>
  <c r="C2417" i="6"/>
  <c r="K2369" i="6"/>
  <c r="I2369" i="6"/>
  <c r="J2369" i="6"/>
  <c r="H2369" i="6"/>
  <c r="G2369" i="6"/>
  <c r="F2369" i="6"/>
  <c r="D2369" i="6"/>
  <c r="E2369" i="6" s="1"/>
  <c r="C2369" i="6"/>
  <c r="K2321" i="6"/>
  <c r="I2321" i="6"/>
  <c r="J2321" i="6"/>
  <c r="H2321" i="6"/>
  <c r="G2321" i="6"/>
  <c r="F2321" i="6"/>
  <c r="D2321" i="6"/>
  <c r="E2321" i="6" s="1"/>
  <c r="C2321" i="6"/>
  <c r="K2273" i="6"/>
  <c r="I2273" i="6"/>
  <c r="J2273" i="6"/>
  <c r="H2273" i="6"/>
  <c r="G2273" i="6"/>
  <c r="F2273" i="6"/>
  <c r="D2273" i="6"/>
  <c r="E2273" i="6" s="1"/>
  <c r="C2273" i="6"/>
  <c r="K2237" i="6"/>
  <c r="I2237" i="6"/>
  <c r="J2237" i="6"/>
  <c r="H2237" i="6"/>
  <c r="G2237" i="6"/>
  <c r="F2237" i="6"/>
  <c r="D2237" i="6"/>
  <c r="E2237" i="6" s="1"/>
  <c r="C2237" i="6"/>
  <c r="K2201" i="6"/>
  <c r="I2201" i="6"/>
  <c r="J2201" i="6"/>
  <c r="H2201" i="6"/>
  <c r="G2201" i="6"/>
  <c r="F2201" i="6"/>
  <c r="D2201" i="6"/>
  <c r="E2201" i="6" s="1"/>
  <c r="C2201" i="6"/>
  <c r="K2165" i="6"/>
  <c r="I2165" i="6"/>
  <c r="J2165" i="6"/>
  <c r="H2165" i="6"/>
  <c r="G2165" i="6"/>
  <c r="F2165" i="6"/>
  <c r="D2165" i="6"/>
  <c r="E2165" i="6" s="1"/>
  <c r="C2165" i="6"/>
  <c r="K2129" i="6"/>
  <c r="I2129" i="6"/>
  <c r="J2129" i="6"/>
  <c r="H2129" i="6"/>
  <c r="G2129" i="6"/>
  <c r="F2129" i="6"/>
  <c r="D2129" i="6"/>
  <c r="E2129" i="6" s="1"/>
  <c r="C2129" i="6"/>
  <c r="K2093" i="6"/>
  <c r="I2093" i="6"/>
  <c r="J2093" i="6"/>
  <c r="H2093" i="6"/>
  <c r="G2093" i="6"/>
  <c r="F2093" i="6"/>
  <c r="D2093" i="6"/>
  <c r="E2093" i="6" s="1"/>
  <c r="C2093" i="6"/>
  <c r="K2033" i="6"/>
  <c r="I2033" i="6"/>
  <c r="J2033" i="6"/>
  <c r="H2033" i="6"/>
  <c r="G2033" i="6"/>
  <c r="F2033" i="6"/>
  <c r="D2033" i="6"/>
  <c r="E2033" i="6" s="1"/>
  <c r="C2033" i="6"/>
  <c r="K1985" i="6"/>
  <c r="I1985" i="6"/>
  <c r="J1985" i="6"/>
  <c r="H1985" i="6"/>
  <c r="G1985" i="6"/>
  <c r="F1985" i="6"/>
  <c r="D1985" i="6"/>
  <c r="E1985" i="6" s="1"/>
  <c r="C1985" i="6"/>
  <c r="K1486" i="6"/>
  <c r="I1486" i="6"/>
  <c r="J1486" i="6"/>
  <c r="H1486" i="6"/>
  <c r="G1486" i="6"/>
  <c r="F1486" i="6"/>
  <c r="D1486" i="6"/>
  <c r="E1486" i="6" s="1"/>
  <c r="C1486" i="6"/>
  <c r="B1486" i="6"/>
  <c r="K1450" i="6"/>
  <c r="I1450" i="6"/>
  <c r="J1450" i="6"/>
  <c r="H1450" i="6"/>
  <c r="G1450" i="6"/>
  <c r="F1450" i="6"/>
  <c r="D1450" i="6"/>
  <c r="E1450" i="6" s="1"/>
  <c r="C1450" i="6"/>
  <c r="B1450" i="6"/>
  <c r="K1414" i="6"/>
  <c r="I1414" i="6"/>
  <c r="J1414" i="6"/>
  <c r="H1414" i="6"/>
  <c r="G1414" i="6"/>
  <c r="F1414" i="6"/>
  <c r="D1414" i="6"/>
  <c r="E1414" i="6" s="1"/>
  <c r="C1414" i="6"/>
  <c r="B1414" i="6"/>
  <c r="K1378" i="6"/>
  <c r="I1378" i="6"/>
  <c r="J1378" i="6"/>
  <c r="H1378" i="6"/>
  <c r="G1378" i="6"/>
  <c r="F1378" i="6"/>
  <c r="D1378" i="6"/>
  <c r="E1378" i="6" s="1"/>
  <c r="C1378" i="6"/>
  <c r="B1378" i="6"/>
  <c r="K1270" i="6"/>
  <c r="I1270" i="6"/>
  <c r="J1270" i="6"/>
  <c r="H1270" i="6"/>
  <c r="G1270" i="6"/>
  <c r="F1270" i="6"/>
  <c r="D1270" i="6"/>
  <c r="E1270" i="6" s="1"/>
  <c r="C1270" i="6"/>
  <c r="B1270" i="6"/>
  <c r="K862" i="6"/>
  <c r="I862" i="6"/>
  <c r="J862" i="6"/>
  <c r="H862" i="6"/>
  <c r="G862" i="6"/>
  <c r="F862" i="6"/>
  <c r="D862" i="6"/>
  <c r="E862" i="6" s="1"/>
  <c r="C862" i="6"/>
  <c r="B862" i="6"/>
  <c r="B1854" i="6"/>
  <c r="B1950" i="6"/>
  <c r="B1998" i="6"/>
  <c r="B2046" i="6"/>
  <c r="B2094" i="6"/>
  <c r="B2142" i="6"/>
  <c r="B2190" i="6"/>
  <c r="B2238" i="6"/>
  <c r="B2286" i="6"/>
  <c r="B2334" i="6"/>
  <c r="B2382" i="6"/>
  <c r="B2478" i="6"/>
  <c r="B2622" i="6"/>
  <c r="B2718" i="6"/>
  <c r="B2862" i="6"/>
  <c r="B2910" i="6"/>
  <c r="B2958" i="6"/>
  <c r="B3006" i="6"/>
  <c r="B3054" i="6"/>
  <c r="B3150" i="6"/>
  <c r="B3198" i="6"/>
  <c r="B3294" i="6"/>
  <c r="B3342" i="6"/>
  <c r="B3390" i="6"/>
  <c r="K7" i="6"/>
  <c r="I7" i="6"/>
  <c r="J7" i="6"/>
  <c r="H7" i="6"/>
  <c r="G7" i="6"/>
  <c r="F7" i="6"/>
  <c r="D7" i="6"/>
  <c r="E7" i="6" s="1"/>
  <c r="C7" i="6"/>
  <c r="K1423" i="6"/>
  <c r="I1423" i="6"/>
  <c r="J1423" i="6"/>
  <c r="H1423" i="6"/>
  <c r="G1423" i="6"/>
  <c r="F1423" i="6"/>
  <c r="D1423" i="6"/>
  <c r="E1423" i="6" s="1"/>
  <c r="C1423" i="6"/>
  <c r="K1303" i="6"/>
  <c r="I1303" i="6"/>
  <c r="J1303" i="6"/>
  <c r="H1303" i="6"/>
  <c r="G1303" i="6"/>
  <c r="F1303" i="6"/>
  <c r="D1303" i="6"/>
  <c r="E1303" i="6" s="1"/>
  <c r="C1303" i="6"/>
  <c r="K1195" i="6"/>
  <c r="I1195" i="6"/>
  <c r="J1195" i="6"/>
  <c r="H1195" i="6"/>
  <c r="G1195" i="6"/>
  <c r="F1195" i="6"/>
  <c r="D1195" i="6"/>
  <c r="E1195" i="6" s="1"/>
  <c r="C1195" i="6"/>
  <c r="K1087" i="6"/>
  <c r="I1087" i="6"/>
  <c r="J1087" i="6"/>
  <c r="H1087" i="6"/>
  <c r="G1087" i="6"/>
  <c r="F1087" i="6"/>
  <c r="D1087" i="6"/>
  <c r="E1087" i="6" s="1"/>
  <c r="C1087" i="6"/>
  <c r="K1003" i="6"/>
  <c r="I1003" i="6"/>
  <c r="J1003" i="6"/>
  <c r="H1003" i="6"/>
  <c r="G1003" i="6"/>
  <c r="F1003" i="6"/>
  <c r="D1003" i="6"/>
  <c r="E1003" i="6" s="1"/>
  <c r="C1003" i="6"/>
  <c r="K871" i="6"/>
  <c r="I871" i="6"/>
  <c r="J871" i="6"/>
  <c r="H871" i="6"/>
  <c r="G871" i="6"/>
  <c r="F871" i="6"/>
  <c r="D871" i="6"/>
  <c r="E871" i="6" s="1"/>
  <c r="C871" i="6"/>
  <c r="K715" i="6"/>
  <c r="I715" i="6"/>
  <c r="J715" i="6"/>
  <c r="H715" i="6"/>
  <c r="F715" i="6"/>
  <c r="G715" i="6"/>
  <c r="D715" i="6"/>
  <c r="E715" i="6" s="1"/>
  <c r="C715" i="6"/>
  <c r="K571" i="6"/>
  <c r="I571" i="6"/>
  <c r="J571" i="6"/>
  <c r="H571" i="6"/>
  <c r="G571" i="6"/>
  <c r="F571" i="6"/>
  <c r="D571" i="6"/>
  <c r="E571" i="6" s="1"/>
  <c r="C571" i="6"/>
  <c r="K415" i="6"/>
  <c r="I415" i="6"/>
  <c r="J415" i="6"/>
  <c r="H415" i="6"/>
  <c r="G415" i="6"/>
  <c r="F415" i="6"/>
  <c r="D415" i="6"/>
  <c r="E415" i="6" s="1"/>
  <c r="C415" i="6"/>
  <c r="K271" i="6"/>
  <c r="I271" i="6"/>
  <c r="J271" i="6"/>
  <c r="H271" i="6"/>
  <c r="G271" i="6"/>
  <c r="F271" i="6"/>
  <c r="D271" i="6"/>
  <c r="E271" i="6" s="1"/>
  <c r="C271" i="6"/>
  <c r="K103" i="6"/>
  <c r="I103" i="6"/>
  <c r="J103" i="6"/>
  <c r="H103" i="6"/>
  <c r="G103" i="6"/>
  <c r="F103" i="6"/>
  <c r="D103" i="6"/>
  <c r="E103" i="6" s="1"/>
  <c r="C103" i="6"/>
  <c r="K3337" i="6"/>
  <c r="I3337" i="6"/>
  <c r="J3337" i="6"/>
  <c r="H3337" i="6"/>
  <c r="G3337" i="6"/>
  <c r="F3337" i="6"/>
  <c r="D3337" i="6"/>
  <c r="E3337" i="6" s="1"/>
  <c r="C3337" i="6"/>
  <c r="B3337" i="6"/>
  <c r="K3229" i="6"/>
  <c r="I3229" i="6"/>
  <c r="J3229" i="6"/>
  <c r="H3229" i="6"/>
  <c r="G3229" i="6"/>
  <c r="F3229" i="6"/>
  <c r="D3229" i="6"/>
  <c r="E3229" i="6" s="1"/>
  <c r="C3229" i="6"/>
  <c r="B3229" i="6"/>
  <c r="K3109" i="6"/>
  <c r="I3109" i="6"/>
  <c r="J3109" i="6"/>
  <c r="H3109" i="6"/>
  <c r="G3109" i="6"/>
  <c r="F3109" i="6"/>
  <c r="D3109" i="6"/>
  <c r="E3109" i="6" s="1"/>
  <c r="C3109" i="6"/>
  <c r="B3109" i="6"/>
  <c r="K3001" i="6"/>
  <c r="I3001" i="6"/>
  <c r="J3001" i="6"/>
  <c r="H3001" i="6"/>
  <c r="G3001" i="6"/>
  <c r="F3001" i="6"/>
  <c r="D3001" i="6"/>
  <c r="E3001" i="6" s="1"/>
  <c r="C3001" i="6"/>
  <c r="B3001" i="6"/>
  <c r="K2917" i="6"/>
  <c r="I2917" i="6"/>
  <c r="J2917" i="6"/>
  <c r="H2917" i="6"/>
  <c r="G2917" i="6"/>
  <c r="F2917" i="6"/>
  <c r="D2917" i="6"/>
  <c r="E2917" i="6" s="1"/>
  <c r="C2917" i="6"/>
  <c r="B2917" i="6"/>
  <c r="K2773" i="6"/>
  <c r="I2773" i="6"/>
  <c r="J2773" i="6"/>
  <c r="H2773" i="6"/>
  <c r="G2773" i="6"/>
  <c r="F2773" i="6"/>
  <c r="D2773" i="6"/>
  <c r="E2773" i="6" s="1"/>
  <c r="C2773" i="6"/>
  <c r="B2773" i="6"/>
  <c r="K2521" i="6"/>
  <c r="I2521" i="6"/>
  <c r="J2521" i="6"/>
  <c r="H2521" i="6"/>
  <c r="G2521" i="6"/>
  <c r="F2521" i="6"/>
  <c r="D2521" i="6"/>
  <c r="E2521" i="6" s="1"/>
  <c r="C2521" i="6"/>
  <c r="B2521" i="6"/>
  <c r="K1645" i="6"/>
  <c r="I1645" i="6"/>
  <c r="J1645" i="6"/>
  <c r="H1645" i="6"/>
  <c r="G1645" i="6"/>
  <c r="F1645" i="6"/>
  <c r="D1645" i="6"/>
  <c r="E1645" i="6" s="1"/>
  <c r="C1645" i="6"/>
  <c r="B1645" i="6"/>
  <c r="K1488" i="6"/>
  <c r="I1488" i="6"/>
  <c r="J1488" i="6"/>
  <c r="H1488" i="6"/>
  <c r="G1488" i="6"/>
  <c r="F1488" i="6"/>
  <c r="D1488" i="6"/>
  <c r="E1488" i="6" s="1"/>
  <c r="C1488" i="6"/>
  <c r="B1488" i="6"/>
  <c r="K1440" i="6"/>
  <c r="I1440" i="6"/>
  <c r="J1440" i="6"/>
  <c r="H1440" i="6"/>
  <c r="G1440" i="6"/>
  <c r="F1440" i="6"/>
  <c r="D1440" i="6"/>
  <c r="E1440" i="6" s="1"/>
  <c r="C1440" i="6"/>
  <c r="B1440" i="6"/>
  <c r="K1368" i="6"/>
  <c r="I1368" i="6"/>
  <c r="J1368" i="6"/>
  <c r="H1368" i="6"/>
  <c r="G1368" i="6"/>
  <c r="F1368" i="6"/>
  <c r="D1368" i="6"/>
  <c r="E1368" i="6" s="1"/>
  <c r="C1368" i="6"/>
  <c r="B1368" i="6"/>
  <c r="K1320" i="6"/>
  <c r="I1320" i="6"/>
  <c r="J1320" i="6"/>
  <c r="H1320" i="6"/>
  <c r="G1320" i="6"/>
  <c r="F1320" i="6"/>
  <c r="D1320" i="6"/>
  <c r="E1320" i="6" s="1"/>
  <c r="C1320" i="6"/>
  <c r="B1320" i="6"/>
  <c r="K1272" i="6"/>
  <c r="I1272" i="6"/>
  <c r="J1272" i="6"/>
  <c r="H1272" i="6"/>
  <c r="G1272" i="6"/>
  <c r="F1272" i="6"/>
  <c r="D1272" i="6"/>
  <c r="E1272" i="6" s="1"/>
  <c r="C1272" i="6"/>
  <c r="B1272" i="6"/>
  <c r="K1200" i="6"/>
  <c r="I1200" i="6"/>
  <c r="J1200" i="6"/>
  <c r="H1200" i="6"/>
  <c r="G1200" i="6"/>
  <c r="F1200" i="6"/>
  <c r="D1200" i="6"/>
  <c r="E1200" i="6" s="1"/>
  <c r="C1200" i="6"/>
  <c r="B1200" i="6"/>
  <c r="K1128" i="6"/>
  <c r="I1128" i="6"/>
  <c r="J1128" i="6"/>
  <c r="H1128" i="6"/>
  <c r="G1128" i="6"/>
  <c r="F1128" i="6"/>
  <c r="D1128" i="6"/>
  <c r="E1128" i="6" s="1"/>
  <c r="C1128" i="6"/>
  <c r="B1128" i="6"/>
  <c r="K1056" i="6"/>
  <c r="I1056" i="6"/>
  <c r="J1056" i="6"/>
  <c r="H1056" i="6"/>
  <c r="G1056" i="6"/>
  <c r="F1056" i="6"/>
  <c r="D1056" i="6"/>
  <c r="E1056" i="6" s="1"/>
  <c r="C1056" i="6"/>
  <c r="B1056" i="6"/>
  <c r="K1008" i="6"/>
  <c r="I1008" i="6"/>
  <c r="J1008" i="6"/>
  <c r="H1008" i="6"/>
  <c r="G1008" i="6"/>
  <c r="F1008" i="6"/>
  <c r="D1008" i="6"/>
  <c r="E1008" i="6" s="1"/>
  <c r="C1008" i="6"/>
  <c r="B1008" i="6"/>
  <c r="K960" i="6"/>
  <c r="I960" i="6"/>
  <c r="J960" i="6"/>
  <c r="H960" i="6"/>
  <c r="G960" i="6"/>
  <c r="F960" i="6"/>
  <c r="D960" i="6"/>
  <c r="E960" i="6" s="1"/>
  <c r="C960" i="6"/>
  <c r="B960" i="6"/>
  <c r="K912" i="6"/>
  <c r="I912" i="6"/>
  <c r="J912" i="6"/>
  <c r="H912" i="6"/>
  <c r="G912" i="6"/>
  <c r="F912" i="6"/>
  <c r="D912" i="6"/>
  <c r="E912" i="6" s="1"/>
  <c r="C912" i="6"/>
  <c r="B912" i="6"/>
  <c r="K840" i="6"/>
  <c r="I840" i="6"/>
  <c r="J840" i="6"/>
  <c r="H840" i="6"/>
  <c r="G840" i="6"/>
  <c r="F840" i="6"/>
  <c r="D840" i="6"/>
  <c r="E840" i="6" s="1"/>
  <c r="C840" i="6"/>
  <c r="B840" i="6"/>
  <c r="K792" i="6"/>
  <c r="I792" i="6"/>
  <c r="J792" i="6"/>
  <c r="H792" i="6"/>
  <c r="G792" i="6"/>
  <c r="F792" i="6"/>
  <c r="D792" i="6"/>
  <c r="E792" i="6" s="1"/>
  <c r="C792" i="6"/>
  <c r="B792" i="6"/>
  <c r="K732" i="6"/>
  <c r="I732" i="6"/>
  <c r="J732" i="6"/>
  <c r="H732" i="6"/>
  <c r="G732" i="6"/>
  <c r="F732" i="6"/>
  <c r="D732" i="6"/>
  <c r="E732" i="6" s="1"/>
  <c r="C732" i="6"/>
  <c r="B732" i="6"/>
  <c r="K672" i="6"/>
  <c r="I672" i="6"/>
  <c r="J672" i="6"/>
  <c r="H672" i="6"/>
  <c r="G672" i="6"/>
  <c r="F672" i="6"/>
  <c r="D672" i="6"/>
  <c r="E672" i="6" s="1"/>
  <c r="C672" i="6"/>
  <c r="B672" i="6"/>
  <c r="K588" i="6"/>
  <c r="I588" i="6"/>
  <c r="J588" i="6"/>
  <c r="H588" i="6"/>
  <c r="G588" i="6"/>
  <c r="F588" i="6"/>
  <c r="D588" i="6"/>
  <c r="E588" i="6" s="1"/>
  <c r="C588" i="6"/>
  <c r="B588" i="6"/>
  <c r="K540" i="6"/>
  <c r="I540" i="6"/>
  <c r="J540" i="6"/>
  <c r="H540" i="6"/>
  <c r="G540" i="6"/>
  <c r="F540" i="6"/>
  <c r="D540" i="6"/>
  <c r="E540" i="6" s="1"/>
  <c r="C540" i="6"/>
  <c r="B540" i="6"/>
  <c r="K492" i="6"/>
  <c r="I492" i="6"/>
  <c r="J492" i="6"/>
  <c r="H492" i="6"/>
  <c r="G492" i="6"/>
  <c r="F492" i="6"/>
  <c r="D492" i="6"/>
  <c r="E492" i="6" s="1"/>
  <c r="C492" i="6"/>
  <c r="B492" i="6"/>
  <c r="K420" i="6"/>
  <c r="I420" i="6"/>
  <c r="J420" i="6"/>
  <c r="H420" i="6"/>
  <c r="G420" i="6"/>
  <c r="F420" i="6"/>
  <c r="D420" i="6"/>
  <c r="E420" i="6" s="1"/>
  <c r="C420" i="6"/>
  <c r="B420" i="6"/>
  <c r="K360" i="6"/>
  <c r="I360" i="6"/>
  <c r="J360" i="6"/>
  <c r="H360" i="6"/>
  <c r="G360" i="6"/>
  <c r="F360" i="6"/>
  <c r="D360" i="6"/>
  <c r="E360" i="6" s="1"/>
  <c r="C360" i="6"/>
  <c r="B360" i="6"/>
  <c r="K300" i="6"/>
  <c r="I300" i="6"/>
  <c r="J300" i="6"/>
  <c r="H300" i="6"/>
  <c r="G300" i="6"/>
  <c r="F300" i="6"/>
  <c r="D300" i="6"/>
  <c r="E300" i="6" s="1"/>
  <c r="C300" i="6"/>
  <c r="B300" i="6"/>
  <c r="K240" i="6"/>
  <c r="I240" i="6"/>
  <c r="J240" i="6"/>
  <c r="H240" i="6"/>
  <c r="G240" i="6"/>
  <c r="F240" i="6"/>
  <c r="D240" i="6"/>
  <c r="E240" i="6" s="1"/>
  <c r="C240" i="6"/>
  <c r="B240" i="6"/>
  <c r="K168" i="6"/>
  <c r="I168" i="6"/>
  <c r="J168" i="6"/>
  <c r="H168" i="6"/>
  <c r="G168" i="6"/>
  <c r="F168" i="6"/>
  <c r="C168" i="6"/>
  <c r="D168" i="6"/>
  <c r="E168" i="6" s="1"/>
  <c r="B168" i="6"/>
  <c r="K120" i="6"/>
  <c r="I120" i="6"/>
  <c r="J120" i="6"/>
  <c r="H120" i="6"/>
  <c r="G120" i="6"/>
  <c r="F120" i="6"/>
  <c r="D120" i="6"/>
  <c r="E120" i="6" s="1"/>
  <c r="C120" i="6"/>
  <c r="B120" i="6"/>
  <c r="K72" i="6"/>
  <c r="I72" i="6"/>
  <c r="J72" i="6"/>
  <c r="H72" i="6"/>
  <c r="G72" i="6"/>
  <c r="F72" i="6"/>
  <c r="C72" i="6"/>
  <c r="D72" i="6"/>
  <c r="E72" i="6" s="1"/>
  <c r="B72" i="6"/>
  <c r="K3366" i="6"/>
  <c r="I3366" i="6"/>
  <c r="J3366" i="6"/>
  <c r="H3366" i="6"/>
  <c r="G3366" i="6"/>
  <c r="F3366" i="6"/>
  <c r="D3366" i="6"/>
  <c r="E3366" i="6" s="1"/>
  <c r="C3366" i="6"/>
  <c r="K3306" i="6"/>
  <c r="I3306" i="6"/>
  <c r="J3306" i="6"/>
  <c r="H3306" i="6"/>
  <c r="G3306" i="6"/>
  <c r="F3306" i="6"/>
  <c r="D3306" i="6"/>
  <c r="E3306" i="6" s="1"/>
  <c r="C3306" i="6"/>
  <c r="K3234" i="6"/>
  <c r="I3234" i="6"/>
  <c r="J3234" i="6"/>
  <c r="H3234" i="6"/>
  <c r="G3234" i="6"/>
  <c r="F3234" i="6"/>
  <c r="D3234" i="6"/>
  <c r="E3234" i="6" s="1"/>
  <c r="C3234" i="6"/>
  <c r="K3162" i="6"/>
  <c r="I3162" i="6"/>
  <c r="J3162" i="6"/>
  <c r="H3162" i="6"/>
  <c r="G3162" i="6"/>
  <c r="F3162" i="6"/>
  <c r="D3162" i="6"/>
  <c r="E3162" i="6" s="1"/>
  <c r="C3162" i="6"/>
  <c r="K3114" i="6"/>
  <c r="I3114" i="6"/>
  <c r="J3114" i="6"/>
  <c r="H3114" i="6"/>
  <c r="G3114" i="6"/>
  <c r="F3114" i="6"/>
  <c r="D3114" i="6"/>
  <c r="E3114" i="6" s="1"/>
  <c r="C3114" i="6"/>
  <c r="K3042" i="6"/>
  <c r="I3042" i="6"/>
  <c r="J3042" i="6"/>
  <c r="H3042" i="6"/>
  <c r="G3042" i="6"/>
  <c r="F3042" i="6"/>
  <c r="D3042" i="6"/>
  <c r="E3042" i="6" s="1"/>
  <c r="C3042" i="6"/>
  <c r="K2982" i="6"/>
  <c r="I2982" i="6"/>
  <c r="J2982" i="6"/>
  <c r="H2982" i="6"/>
  <c r="G2982" i="6"/>
  <c r="F2982" i="6"/>
  <c r="D2982" i="6"/>
  <c r="E2982" i="6" s="1"/>
  <c r="C2982" i="6"/>
  <c r="K2934" i="6"/>
  <c r="I2934" i="6"/>
  <c r="J2934" i="6"/>
  <c r="H2934" i="6"/>
  <c r="G2934" i="6"/>
  <c r="F2934" i="6"/>
  <c r="D2934" i="6"/>
  <c r="E2934" i="6" s="1"/>
  <c r="C2934" i="6"/>
  <c r="K2874" i="6"/>
  <c r="I2874" i="6"/>
  <c r="J2874" i="6"/>
  <c r="H2874" i="6"/>
  <c r="G2874" i="6"/>
  <c r="F2874" i="6"/>
  <c r="D2874" i="6"/>
  <c r="E2874" i="6" s="1"/>
  <c r="C2874" i="6"/>
  <c r="K2814" i="6"/>
  <c r="I2814" i="6"/>
  <c r="J2814" i="6"/>
  <c r="H2814" i="6"/>
  <c r="G2814" i="6"/>
  <c r="F2814" i="6"/>
  <c r="D2814" i="6"/>
  <c r="E2814" i="6" s="1"/>
  <c r="C2814" i="6"/>
  <c r="K2766" i="6"/>
  <c r="I2766" i="6"/>
  <c r="J2766" i="6"/>
  <c r="H2766" i="6"/>
  <c r="G2766" i="6"/>
  <c r="F2766" i="6"/>
  <c r="D2766" i="6"/>
  <c r="E2766" i="6" s="1"/>
  <c r="C2766" i="6"/>
  <c r="K2694" i="6"/>
  <c r="I2694" i="6"/>
  <c r="J2694" i="6"/>
  <c r="H2694" i="6"/>
  <c r="G2694" i="6"/>
  <c r="F2694" i="6"/>
  <c r="D2694" i="6"/>
  <c r="E2694" i="6" s="1"/>
  <c r="C2694" i="6"/>
  <c r="K2646" i="6"/>
  <c r="I2646" i="6"/>
  <c r="J2646" i="6"/>
  <c r="H2646" i="6"/>
  <c r="G2646" i="6"/>
  <c r="F2646" i="6"/>
  <c r="D2646" i="6"/>
  <c r="E2646" i="6" s="1"/>
  <c r="C2646" i="6"/>
  <c r="K2598" i="6"/>
  <c r="I2598" i="6"/>
  <c r="J2598" i="6"/>
  <c r="H2598" i="6"/>
  <c r="G2598" i="6"/>
  <c r="F2598" i="6"/>
  <c r="D2598" i="6"/>
  <c r="E2598" i="6" s="1"/>
  <c r="C2598" i="6"/>
  <c r="K2550" i="6"/>
  <c r="I2550" i="6"/>
  <c r="J2550" i="6"/>
  <c r="H2550" i="6"/>
  <c r="G2550" i="6"/>
  <c r="F2550" i="6"/>
  <c r="D2550" i="6"/>
  <c r="E2550" i="6" s="1"/>
  <c r="C2550" i="6"/>
  <c r="K2502" i="6"/>
  <c r="I2502" i="6"/>
  <c r="J2502" i="6"/>
  <c r="H2502" i="6"/>
  <c r="G2502" i="6"/>
  <c r="F2502" i="6"/>
  <c r="D2502" i="6"/>
  <c r="E2502" i="6" s="1"/>
  <c r="C2502" i="6"/>
  <c r="K2430" i="6"/>
  <c r="I2430" i="6"/>
  <c r="J2430" i="6"/>
  <c r="H2430" i="6"/>
  <c r="G2430" i="6"/>
  <c r="F2430" i="6"/>
  <c r="D2430" i="6"/>
  <c r="E2430" i="6" s="1"/>
  <c r="C2430" i="6"/>
  <c r="K2370" i="6"/>
  <c r="I2370" i="6"/>
  <c r="J2370" i="6"/>
  <c r="H2370" i="6"/>
  <c r="G2370" i="6"/>
  <c r="F2370" i="6"/>
  <c r="D2370" i="6"/>
  <c r="E2370" i="6" s="1"/>
  <c r="C2370" i="6"/>
  <c r="K2310" i="6"/>
  <c r="I2310" i="6"/>
  <c r="J2310" i="6"/>
  <c r="H2310" i="6"/>
  <c r="G2310" i="6"/>
  <c r="F2310" i="6"/>
  <c r="D2310" i="6"/>
  <c r="E2310" i="6" s="1"/>
  <c r="C2310" i="6"/>
  <c r="K2250" i="6"/>
  <c r="I2250" i="6"/>
  <c r="J2250" i="6"/>
  <c r="H2250" i="6"/>
  <c r="G2250" i="6"/>
  <c r="F2250" i="6"/>
  <c r="D2250" i="6"/>
  <c r="E2250" i="6" s="1"/>
  <c r="C2250" i="6"/>
  <c r="K2202" i="6"/>
  <c r="I2202" i="6"/>
  <c r="J2202" i="6"/>
  <c r="H2202" i="6"/>
  <c r="G2202" i="6"/>
  <c r="F2202" i="6"/>
  <c r="D2202" i="6"/>
  <c r="E2202" i="6" s="1"/>
  <c r="C2202" i="6"/>
  <c r="K2130" i="6"/>
  <c r="I2130" i="6"/>
  <c r="J2130" i="6"/>
  <c r="H2130" i="6"/>
  <c r="G2130" i="6"/>
  <c r="F2130" i="6"/>
  <c r="D2130" i="6"/>
  <c r="E2130" i="6" s="1"/>
  <c r="C2130" i="6"/>
  <c r="K2070" i="6"/>
  <c r="I2070" i="6"/>
  <c r="J2070" i="6"/>
  <c r="H2070" i="6"/>
  <c r="G2070" i="6"/>
  <c r="F2070" i="6"/>
  <c r="D2070" i="6"/>
  <c r="E2070" i="6" s="1"/>
  <c r="C2070" i="6"/>
  <c r="K2022" i="6"/>
  <c r="I2022" i="6"/>
  <c r="J2022" i="6"/>
  <c r="H2022" i="6"/>
  <c r="G2022" i="6"/>
  <c r="F2022" i="6"/>
  <c r="D2022" i="6"/>
  <c r="E2022" i="6" s="1"/>
  <c r="C2022" i="6"/>
  <c r="K1974" i="6"/>
  <c r="I1974" i="6"/>
  <c r="J1974" i="6"/>
  <c r="H1974" i="6"/>
  <c r="G1974" i="6"/>
  <c r="F1974" i="6"/>
  <c r="D1974" i="6"/>
  <c r="E1974" i="6" s="1"/>
  <c r="C1974" i="6"/>
  <c r="K1926" i="6"/>
  <c r="I1926" i="6"/>
  <c r="J1926" i="6"/>
  <c r="H1926" i="6"/>
  <c r="G1926" i="6"/>
  <c r="F1926" i="6"/>
  <c r="D1926" i="6"/>
  <c r="E1926" i="6" s="1"/>
  <c r="C1926" i="6"/>
  <c r="K1878" i="6"/>
  <c r="I1878" i="6"/>
  <c r="J1878" i="6"/>
  <c r="H1878" i="6"/>
  <c r="G1878" i="6"/>
  <c r="F1878" i="6"/>
  <c r="D1878" i="6"/>
  <c r="E1878" i="6" s="1"/>
  <c r="C1878" i="6"/>
  <c r="K1842" i="6"/>
  <c r="I1842" i="6"/>
  <c r="J1842" i="6"/>
  <c r="H1842" i="6"/>
  <c r="G1842" i="6"/>
  <c r="F1842" i="6"/>
  <c r="D1842" i="6"/>
  <c r="E1842" i="6" s="1"/>
  <c r="C1842" i="6"/>
  <c r="K1794" i="6"/>
  <c r="I1794" i="6"/>
  <c r="J1794" i="6"/>
  <c r="H1794" i="6"/>
  <c r="G1794" i="6"/>
  <c r="F1794" i="6"/>
  <c r="D1794" i="6"/>
  <c r="E1794" i="6" s="1"/>
  <c r="C1794" i="6"/>
  <c r="K1758" i="6"/>
  <c r="I1758" i="6"/>
  <c r="J1758" i="6"/>
  <c r="H1758" i="6"/>
  <c r="G1758" i="6"/>
  <c r="F1758" i="6"/>
  <c r="D1758" i="6"/>
  <c r="E1758" i="6" s="1"/>
  <c r="C1758" i="6"/>
  <c r="K1710" i="6"/>
  <c r="I1710" i="6"/>
  <c r="J1710" i="6"/>
  <c r="H1710" i="6"/>
  <c r="G1710" i="6"/>
  <c r="F1710" i="6"/>
  <c r="D1710" i="6"/>
  <c r="E1710" i="6" s="1"/>
  <c r="C1710" i="6"/>
  <c r="B1219" i="6"/>
  <c r="K323" i="6"/>
  <c r="I323" i="6"/>
  <c r="J323" i="6"/>
  <c r="H323" i="6"/>
  <c r="G323" i="6"/>
  <c r="F323" i="6"/>
  <c r="D323" i="6"/>
  <c r="E323" i="6" s="1"/>
  <c r="C323" i="6"/>
  <c r="B323" i="6"/>
  <c r="K263" i="6"/>
  <c r="I263" i="6"/>
  <c r="J263" i="6"/>
  <c r="H263" i="6"/>
  <c r="G263" i="6"/>
  <c r="F263" i="6"/>
  <c r="D263" i="6"/>
  <c r="E263" i="6" s="1"/>
  <c r="C263" i="6"/>
  <c r="B263" i="6"/>
  <c r="K203" i="6"/>
  <c r="I203" i="6"/>
  <c r="J203" i="6"/>
  <c r="H203" i="6"/>
  <c r="G203" i="6"/>
  <c r="F203" i="6"/>
  <c r="D203" i="6"/>
  <c r="E203" i="6" s="1"/>
  <c r="C203" i="6"/>
  <c r="B203" i="6"/>
  <c r="K155" i="6"/>
  <c r="I155" i="6"/>
  <c r="J155" i="6"/>
  <c r="H155" i="6"/>
  <c r="G155" i="6"/>
  <c r="F155" i="6"/>
  <c r="D155" i="6"/>
  <c r="E155" i="6" s="1"/>
  <c r="C155" i="6"/>
  <c r="B155" i="6"/>
  <c r="K119" i="6"/>
  <c r="I119" i="6"/>
  <c r="J119" i="6"/>
  <c r="H119" i="6"/>
  <c r="G119" i="6"/>
  <c r="F119" i="6"/>
  <c r="D119" i="6"/>
  <c r="E119" i="6" s="1"/>
  <c r="C119" i="6"/>
  <c r="B119" i="6"/>
  <c r="K71" i="6"/>
  <c r="I71" i="6"/>
  <c r="J71" i="6"/>
  <c r="H71" i="6"/>
  <c r="G71" i="6"/>
  <c r="F71" i="6"/>
  <c r="D71" i="6"/>
  <c r="E71" i="6" s="1"/>
  <c r="C71" i="6"/>
  <c r="B71" i="6"/>
  <c r="K3377" i="6"/>
  <c r="I3377" i="6"/>
  <c r="J3377" i="6"/>
  <c r="H3377" i="6"/>
  <c r="G3377" i="6"/>
  <c r="F3377" i="6"/>
  <c r="D3377" i="6"/>
  <c r="E3377" i="6" s="1"/>
  <c r="C3377" i="6"/>
  <c r="K3329" i="6"/>
  <c r="I3329" i="6"/>
  <c r="J3329" i="6"/>
  <c r="H3329" i="6"/>
  <c r="G3329" i="6"/>
  <c r="F3329" i="6"/>
  <c r="D3329" i="6"/>
  <c r="E3329" i="6" s="1"/>
  <c r="C3329" i="6"/>
  <c r="K3281" i="6"/>
  <c r="I3281" i="6"/>
  <c r="J3281" i="6"/>
  <c r="H3281" i="6"/>
  <c r="G3281" i="6"/>
  <c r="F3281" i="6"/>
  <c r="D3281" i="6"/>
  <c r="E3281" i="6" s="1"/>
  <c r="C3281" i="6"/>
  <c r="K3245" i="6"/>
  <c r="I3245" i="6"/>
  <c r="J3245" i="6"/>
  <c r="H3245" i="6"/>
  <c r="G3245" i="6"/>
  <c r="F3245" i="6"/>
  <c r="D3245" i="6"/>
  <c r="E3245" i="6" s="1"/>
  <c r="C3245" i="6"/>
  <c r="K3197" i="6"/>
  <c r="I3197" i="6"/>
  <c r="J3197" i="6"/>
  <c r="H3197" i="6"/>
  <c r="G3197" i="6"/>
  <c r="F3197" i="6"/>
  <c r="D3197" i="6"/>
  <c r="E3197" i="6" s="1"/>
  <c r="C3197" i="6"/>
  <c r="K3149" i="6"/>
  <c r="I3149" i="6"/>
  <c r="J3149" i="6"/>
  <c r="H3149" i="6"/>
  <c r="G3149" i="6"/>
  <c r="F3149" i="6"/>
  <c r="D3149" i="6"/>
  <c r="E3149" i="6" s="1"/>
  <c r="C3149" i="6"/>
  <c r="K3101" i="6"/>
  <c r="I3101" i="6"/>
  <c r="J3101" i="6"/>
  <c r="H3101" i="6"/>
  <c r="G3101" i="6"/>
  <c r="F3101" i="6"/>
  <c r="D3101" i="6"/>
  <c r="E3101" i="6" s="1"/>
  <c r="C3101" i="6"/>
  <c r="K3053" i="6"/>
  <c r="I3053" i="6"/>
  <c r="J3053" i="6"/>
  <c r="H3053" i="6"/>
  <c r="G3053" i="6"/>
  <c r="F3053" i="6"/>
  <c r="D3053" i="6"/>
  <c r="E3053" i="6" s="1"/>
  <c r="C3053" i="6"/>
  <c r="K2981" i="6"/>
  <c r="I2981" i="6"/>
  <c r="J2981" i="6"/>
  <c r="H2981" i="6"/>
  <c r="G2981" i="6"/>
  <c r="F2981" i="6"/>
  <c r="D2981" i="6"/>
  <c r="E2981" i="6" s="1"/>
  <c r="C2981" i="6"/>
  <c r="K2933" i="6"/>
  <c r="I2933" i="6"/>
  <c r="J2933" i="6"/>
  <c r="H2933" i="6"/>
  <c r="G2933" i="6"/>
  <c r="F2933" i="6"/>
  <c r="D2933" i="6"/>
  <c r="E2933" i="6" s="1"/>
  <c r="C2933" i="6"/>
  <c r="K2873" i="6"/>
  <c r="I2873" i="6"/>
  <c r="J2873" i="6"/>
  <c r="H2873" i="6"/>
  <c r="G2873" i="6"/>
  <c r="F2873" i="6"/>
  <c r="D2873" i="6"/>
  <c r="E2873" i="6" s="1"/>
  <c r="C2873" i="6"/>
  <c r="K2825" i="6"/>
  <c r="I2825" i="6"/>
  <c r="J2825" i="6"/>
  <c r="H2825" i="6"/>
  <c r="G2825" i="6"/>
  <c r="F2825" i="6"/>
  <c r="D2825" i="6"/>
  <c r="E2825" i="6" s="1"/>
  <c r="C2825" i="6"/>
  <c r="K2777" i="6"/>
  <c r="I2777" i="6"/>
  <c r="J2777" i="6"/>
  <c r="H2777" i="6"/>
  <c r="G2777" i="6"/>
  <c r="F2777" i="6"/>
  <c r="D2777" i="6"/>
  <c r="E2777" i="6" s="1"/>
  <c r="C2777" i="6"/>
  <c r="K2729" i="6"/>
  <c r="I2729" i="6"/>
  <c r="J2729" i="6"/>
  <c r="H2729" i="6"/>
  <c r="G2729" i="6"/>
  <c r="F2729" i="6"/>
  <c r="D2729" i="6"/>
  <c r="E2729" i="6" s="1"/>
  <c r="C2729" i="6"/>
  <c r="K2681" i="6"/>
  <c r="I2681" i="6"/>
  <c r="J2681" i="6"/>
  <c r="H2681" i="6"/>
  <c r="G2681" i="6"/>
  <c r="F2681" i="6"/>
  <c r="D2681" i="6"/>
  <c r="E2681" i="6" s="1"/>
  <c r="C2681" i="6"/>
  <c r="K2645" i="6"/>
  <c r="I2645" i="6"/>
  <c r="J2645" i="6"/>
  <c r="H2645" i="6"/>
  <c r="G2645" i="6"/>
  <c r="F2645" i="6"/>
  <c r="D2645" i="6"/>
  <c r="E2645" i="6" s="1"/>
  <c r="C2645" i="6"/>
  <c r="K2597" i="6"/>
  <c r="I2597" i="6"/>
  <c r="J2597" i="6"/>
  <c r="H2597" i="6"/>
  <c r="G2597" i="6"/>
  <c r="F2597" i="6"/>
  <c r="D2597" i="6"/>
  <c r="E2597" i="6" s="1"/>
  <c r="C2597" i="6"/>
  <c r="K2537" i="6"/>
  <c r="I2537" i="6"/>
  <c r="J2537" i="6"/>
  <c r="H2537" i="6"/>
  <c r="G2537" i="6"/>
  <c r="F2537" i="6"/>
  <c r="D2537" i="6"/>
  <c r="E2537" i="6" s="1"/>
  <c r="C2537" i="6"/>
  <c r="K2489" i="6"/>
  <c r="I2489" i="6"/>
  <c r="J2489" i="6"/>
  <c r="H2489" i="6"/>
  <c r="G2489" i="6"/>
  <c r="F2489" i="6"/>
  <c r="D2489" i="6"/>
  <c r="E2489" i="6" s="1"/>
  <c r="C2489" i="6"/>
  <c r="K2429" i="6"/>
  <c r="I2429" i="6"/>
  <c r="J2429" i="6"/>
  <c r="H2429" i="6"/>
  <c r="G2429" i="6"/>
  <c r="F2429" i="6"/>
  <c r="D2429" i="6"/>
  <c r="E2429" i="6" s="1"/>
  <c r="C2429" i="6"/>
  <c r="K2381" i="6"/>
  <c r="I2381" i="6"/>
  <c r="J2381" i="6"/>
  <c r="H2381" i="6"/>
  <c r="G2381" i="6"/>
  <c r="F2381" i="6"/>
  <c r="D2381" i="6"/>
  <c r="E2381" i="6" s="1"/>
  <c r="C2381" i="6"/>
  <c r="K2333" i="6"/>
  <c r="I2333" i="6"/>
  <c r="J2333" i="6"/>
  <c r="H2333" i="6"/>
  <c r="G2333" i="6"/>
  <c r="F2333" i="6"/>
  <c r="D2333" i="6"/>
  <c r="E2333" i="6" s="1"/>
  <c r="C2333" i="6"/>
  <c r="K2261" i="6"/>
  <c r="I2261" i="6"/>
  <c r="J2261" i="6"/>
  <c r="H2261" i="6"/>
  <c r="G2261" i="6"/>
  <c r="F2261" i="6"/>
  <c r="D2261" i="6"/>
  <c r="E2261" i="6" s="1"/>
  <c r="C2261" i="6"/>
  <c r="K2189" i="6"/>
  <c r="I2189" i="6"/>
  <c r="J2189" i="6"/>
  <c r="H2189" i="6"/>
  <c r="G2189" i="6"/>
  <c r="F2189" i="6"/>
  <c r="D2189" i="6"/>
  <c r="E2189" i="6" s="1"/>
  <c r="C2189" i="6"/>
  <c r="K2069" i="6"/>
  <c r="I2069" i="6"/>
  <c r="J2069" i="6"/>
  <c r="H2069" i="6"/>
  <c r="G2069" i="6"/>
  <c r="F2069" i="6"/>
  <c r="D2069" i="6"/>
  <c r="E2069" i="6" s="1"/>
  <c r="C2069" i="6"/>
  <c r="K16" i="6"/>
  <c r="I16" i="6"/>
  <c r="J16" i="6"/>
  <c r="H16" i="6"/>
  <c r="G16" i="6"/>
  <c r="F16" i="6"/>
  <c r="D16" i="6"/>
  <c r="E16" i="6" s="1"/>
  <c r="C16" i="6"/>
  <c r="B16" i="6"/>
  <c r="K1474" i="6"/>
  <c r="I1474" i="6"/>
  <c r="J1474" i="6"/>
  <c r="H1474" i="6"/>
  <c r="G1474" i="6"/>
  <c r="F1474" i="6"/>
  <c r="D1474" i="6"/>
  <c r="E1474" i="6" s="1"/>
  <c r="C1474" i="6"/>
  <c r="B1474" i="6"/>
  <c r="K1426" i="6"/>
  <c r="I1426" i="6"/>
  <c r="J1426" i="6"/>
  <c r="H1426" i="6"/>
  <c r="G1426" i="6"/>
  <c r="F1426" i="6"/>
  <c r="D1426" i="6"/>
  <c r="E1426" i="6" s="1"/>
  <c r="C1426" i="6"/>
  <c r="B1426" i="6"/>
  <c r="K1390" i="6"/>
  <c r="I1390" i="6"/>
  <c r="J1390" i="6"/>
  <c r="H1390" i="6"/>
  <c r="G1390" i="6"/>
  <c r="F1390" i="6"/>
  <c r="D1390" i="6"/>
  <c r="E1390" i="6" s="1"/>
  <c r="C1390" i="6"/>
  <c r="B1390" i="6"/>
  <c r="K1354" i="6"/>
  <c r="I1354" i="6"/>
  <c r="J1354" i="6"/>
  <c r="H1354" i="6"/>
  <c r="G1354" i="6"/>
  <c r="F1354" i="6"/>
  <c r="D1354" i="6"/>
  <c r="E1354" i="6" s="1"/>
  <c r="C1354" i="6"/>
  <c r="B1354" i="6"/>
  <c r="K1330" i="6"/>
  <c r="I1330" i="6"/>
  <c r="J1330" i="6"/>
  <c r="H1330" i="6"/>
  <c r="G1330" i="6"/>
  <c r="F1330" i="6"/>
  <c r="D1330" i="6"/>
  <c r="E1330" i="6" s="1"/>
  <c r="C1330" i="6"/>
  <c r="B1330" i="6"/>
  <c r="K1306" i="6"/>
  <c r="I1306" i="6"/>
  <c r="J1306" i="6"/>
  <c r="H1306" i="6"/>
  <c r="G1306" i="6"/>
  <c r="F1306" i="6"/>
  <c r="D1306" i="6"/>
  <c r="E1306" i="6" s="1"/>
  <c r="C1306" i="6"/>
  <c r="B1306" i="6"/>
  <c r="K1282" i="6"/>
  <c r="I1282" i="6"/>
  <c r="J1282" i="6"/>
  <c r="H1282" i="6"/>
  <c r="G1282" i="6"/>
  <c r="F1282" i="6"/>
  <c r="D1282" i="6"/>
  <c r="E1282" i="6" s="1"/>
  <c r="C1282" i="6"/>
  <c r="B1282" i="6"/>
  <c r="K1246" i="6"/>
  <c r="I1246" i="6"/>
  <c r="J1246" i="6"/>
  <c r="H1246" i="6"/>
  <c r="G1246" i="6"/>
  <c r="F1246" i="6"/>
  <c r="D1246" i="6"/>
  <c r="E1246" i="6" s="1"/>
  <c r="C1246" i="6"/>
  <c r="B1246" i="6"/>
  <c r="K1222" i="6"/>
  <c r="I1222" i="6"/>
  <c r="J1222" i="6"/>
  <c r="H1222" i="6"/>
  <c r="G1222" i="6"/>
  <c r="F1222" i="6"/>
  <c r="D1222" i="6"/>
  <c r="E1222" i="6" s="1"/>
  <c r="C1222" i="6"/>
  <c r="B1222" i="6"/>
  <c r="K1198" i="6"/>
  <c r="I1198" i="6"/>
  <c r="J1198" i="6"/>
  <c r="H1198" i="6"/>
  <c r="G1198" i="6"/>
  <c r="F1198" i="6"/>
  <c r="D1198" i="6"/>
  <c r="E1198" i="6" s="1"/>
  <c r="C1198" i="6"/>
  <c r="B1198" i="6"/>
  <c r="K1174" i="6"/>
  <c r="I1174" i="6"/>
  <c r="J1174" i="6"/>
  <c r="H1174" i="6"/>
  <c r="G1174" i="6"/>
  <c r="F1174" i="6"/>
  <c r="D1174" i="6"/>
  <c r="E1174" i="6" s="1"/>
  <c r="C1174" i="6"/>
  <c r="B1174" i="6"/>
  <c r="K1150" i="6"/>
  <c r="I1150" i="6"/>
  <c r="J1150" i="6"/>
  <c r="H1150" i="6"/>
  <c r="G1150" i="6"/>
  <c r="F1150" i="6"/>
  <c r="D1150" i="6"/>
  <c r="E1150" i="6" s="1"/>
  <c r="C1150" i="6"/>
  <c r="B1150" i="6"/>
  <c r="K1126" i="6"/>
  <c r="I1126" i="6"/>
  <c r="J1126" i="6"/>
  <c r="H1126" i="6"/>
  <c r="G1126" i="6"/>
  <c r="F1126" i="6"/>
  <c r="D1126" i="6"/>
  <c r="E1126" i="6" s="1"/>
  <c r="C1126" i="6"/>
  <c r="B1126" i="6"/>
  <c r="K1102" i="6"/>
  <c r="I1102" i="6"/>
  <c r="J1102" i="6"/>
  <c r="H1102" i="6"/>
  <c r="F1102" i="6"/>
  <c r="G1102" i="6"/>
  <c r="D1102" i="6"/>
  <c r="E1102" i="6" s="1"/>
  <c r="C1102" i="6"/>
  <c r="B1102" i="6"/>
  <c r="K1078" i="6"/>
  <c r="I1078" i="6"/>
  <c r="J1078" i="6"/>
  <c r="H1078" i="6"/>
  <c r="G1078" i="6"/>
  <c r="F1078" i="6"/>
  <c r="D1078" i="6"/>
  <c r="E1078" i="6" s="1"/>
  <c r="C1078" i="6"/>
  <c r="B1078" i="6"/>
  <c r="K1054" i="6"/>
  <c r="I1054" i="6"/>
  <c r="J1054" i="6"/>
  <c r="H1054" i="6"/>
  <c r="G1054" i="6"/>
  <c r="F1054" i="6"/>
  <c r="D1054" i="6"/>
  <c r="E1054" i="6" s="1"/>
  <c r="C1054" i="6"/>
  <c r="B1054" i="6"/>
  <c r="K1030" i="6"/>
  <c r="I1030" i="6"/>
  <c r="J1030" i="6"/>
  <c r="H1030" i="6"/>
  <c r="G1030" i="6"/>
  <c r="F1030" i="6"/>
  <c r="D1030" i="6"/>
  <c r="E1030" i="6" s="1"/>
  <c r="C1030" i="6"/>
  <c r="B1030" i="6"/>
  <c r="K1006" i="6"/>
  <c r="I1006" i="6"/>
  <c r="J1006" i="6"/>
  <c r="H1006" i="6"/>
  <c r="G1006" i="6"/>
  <c r="F1006" i="6"/>
  <c r="D1006" i="6"/>
  <c r="E1006" i="6" s="1"/>
  <c r="C1006" i="6"/>
  <c r="B1006" i="6"/>
  <c r="K994" i="6"/>
  <c r="I994" i="6"/>
  <c r="J994" i="6"/>
  <c r="H994" i="6"/>
  <c r="G994" i="6"/>
  <c r="F994" i="6"/>
  <c r="D994" i="6"/>
  <c r="E994" i="6" s="1"/>
  <c r="C994" i="6"/>
  <c r="B994" i="6"/>
  <c r="K970" i="6"/>
  <c r="I970" i="6"/>
  <c r="J970" i="6"/>
  <c r="H970" i="6"/>
  <c r="G970" i="6"/>
  <c r="F970" i="6"/>
  <c r="D970" i="6"/>
  <c r="E970" i="6" s="1"/>
  <c r="C970" i="6"/>
  <c r="B970" i="6"/>
  <c r="K946" i="6"/>
  <c r="I946" i="6"/>
  <c r="J946" i="6"/>
  <c r="H946" i="6"/>
  <c r="G946" i="6"/>
  <c r="F946" i="6"/>
  <c r="D946" i="6"/>
  <c r="E946" i="6" s="1"/>
  <c r="C946" i="6"/>
  <c r="B946" i="6"/>
  <c r="K934" i="6"/>
  <c r="I934" i="6"/>
  <c r="J934" i="6"/>
  <c r="H934" i="6"/>
  <c r="G934" i="6"/>
  <c r="F934" i="6"/>
  <c r="D934" i="6"/>
  <c r="E934" i="6" s="1"/>
  <c r="C934" i="6"/>
  <c r="B934" i="6"/>
  <c r="K910" i="6"/>
  <c r="I910" i="6"/>
  <c r="J910" i="6"/>
  <c r="H910" i="6"/>
  <c r="G910" i="6"/>
  <c r="F910" i="6"/>
  <c r="D910" i="6"/>
  <c r="E910" i="6" s="1"/>
  <c r="C910" i="6"/>
  <c r="B910" i="6"/>
  <c r="K886" i="6"/>
  <c r="I886" i="6"/>
  <c r="J886" i="6"/>
  <c r="H886" i="6"/>
  <c r="G886" i="6"/>
  <c r="F886" i="6"/>
  <c r="D886" i="6"/>
  <c r="E886" i="6" s="1"/>
  <c r="C886" i="6"/>
  <c r="B886" i="6"/>
  <c r="K838" i="6"/>
  <c r="I838" i="6"/>
  <c r="J838" i="6"/>
  <c r="H838" i="6"/>
  <c r="G838" i="6"/>
  <c r="F838" i="6"/>
  <c r="D838" i="6"/>
  <c r="E838" i="6" s="1"/>
  <c r="C838" i="6"/>
  <c r="B838" i="6"/>
  <c r="K814" i="6"/>
  <c r="I814" i="6"/>
  <c r="J814" i="6"/>
  <c r="H814" i="6"/>
  <c r="G814" i="6"/>
  <c r="F814" i="6"/>
  <c r="D814" i="6"/>
  <c r="E814" i="6" s="1"/>
  <c r="C814" i="6"/>
  <c r="B814" i="6"/>
  <c r="K790" i="6"/>
  <c r="I790" i="6"/>
  <c r="J790" i="6"/>
  <c r="H790" i="6"/>
  <c r="G790" i="6"/>
  <c r="F790" i="6"/>
  <c r="D790" i="6"/>
  <c r="E790" i="6" s="1"/>
  <c r="C790" i="6"/>
  <c r="B790" i="6"/>
  <c r="K766" i="6"/>
  <c r="I766" i="6"/>
  <c r="J766" i="6"/>
  <c r="H766" i="6"/>
  <c r="G766" i="6"/>
  <c r="F766" i="6"/>
  <c r="D766" i="6"/>
  <c r="E766" i="6" s="1"/>
  <c r="C766" i="6"/>
  <c r="B766" i="6"/>
  <c r="K742" i="6"/>
  <c r="I742" i="6"/>
  <c r="J742" i="6"/>
  <c r="H742" i="6"/>
  <c r="G742" i="6"/>
  <c r="F742" i="6"/>
  <c r="D742" i="6"/>
  <c r="E742" i="6" s="1"/>
  <c r="C742" i="6"/>
  <c r="B742" i="6"/>
  <c r="K706" i="6"/>
  <c r="I706" i="6"/>
  <c r="J706" i="6"/>
  <c r="H706" i="6"/>
  <c r="G706" i="6"/>
  <c r="F706" i="6"/>
  <c r="D706" i="6"/>
  <c r="E706" i="6" s="1"/>
  <c r="C706" i="6"/>
  <c r="B706" i="6"/>
  <c r="K682" i="6"/>
  <c r="I682" i="6"/>
  <c r="J682" i="6"/>
  <c r="H682" i="6"/>
  <c r="G682" i="6"/>
  <c r="F682" i="6"/>
  <c r="D682" i="6"/>
  <c r="E682" i="6" s="1"/>
  <c r="C682" i="6"/>
  <c r="B682" i="6"/>
  <c r="K658" i="6"/>
  <c r="I658" i="6"/>
  <c r="J658" i="6"/>
  <c r="H658" i="6"/>
  <c r="G658" i="6"/>
  <c r="F658" i="6"/>
  <c r="D658" i="6"/>
  <c r="E658" i="6" s="1"/>
  <c r="C658" i="6"/>
  <c r="B658" i="6"/>
  <c r="K634" i="6"/>
  <c r="I634" i="6"/>
  <c r="J634" i="6"/>
  <c r="H634" i="6"/>
  <c r="G634" i="6"/>
  <c r="F634" i="6"/>
  <c r="D634" i="6"/>
  <c r="E634" i="6" s="1"/>
  <c r="C634" i="6"/>
  <c r="B634" i="6"/>
  <c r="K610" i="6"/>
  <c r="I610" i="6"/>
  <c r="J610" i="6"/>
  <c r="H610" i="6"/>
  <c r="G610" i="6"/>
  <c r="F610" i="6"/>
  <c r="D610" i="6"/>
  <c r="E610" i="6" s="1"/>
  <c r="C610" i="6"/>
  <c r="B610" i="6"/>
  <c r="K586" i="6"/>
  <c r="I586" i="6"/>
  <c r="J586" i="6"/>
  <c r="H586" i="6"/>
  <c r="G586" i="6"/>
  <c r="F586" i="6"/>
  <c r="D586" i="6"/>
  <c r="E586" i="6" s="1"/>
  <c r="C586" i="6"/>
  <c r="B586" i="6"/>
  <c r="K562" i="6"/>
  <c r="I562" i="6"/>
  <c r="J562" i="6"/>
  <c r="H562" i="6"/>
  <c r="G562" i="6"/>
  <c r="F562" i="6"/>
  <c r="D562" i="6"/>
  <c r="E562" i="6" s="1"/>
  <c r="C562" i="6"/>
  <c r="B562" i="6"/>
  <c r="K538" i="6"/>
  <c r="I538" i="6"/>
  <c r="J538" i="6"/>
  <c r="H538" i="6"/>
  <c r="G538" i="6"/>
  <c r="F538" i="6"/>
  <c r="D538" i="6"/>
  <c r="E538" i="6" s="1"/>
  <c r="C538" i="6"/>
  <c r="B538" i="6"/>
  <c r="K514" i="6"/>
  <c r="I514" i="6"/>
  <c r="J514" i="6"/>
  <c r="H514" i="6"/>
  <c r="G514" i="6"/>
  <c r="F514" i="6"/>
  <c r="D514" i="6"/>
  <c r="E514" i="6" s="1"/>
  <c r="C514" i="6"/>
  <c r="B514" i="6"/>
  <c r="K490" i="6"/>
  <c r="I490" i="6"/>
  <c r="J490" i="6"/>
  <c r="H490" i="6"/>
  <c r="G490" i="6"/>
  <c r="F490" i="6"/>
  <c r="D490" i="6"/>
  <c r="E490" i="6" s="1"/>
  <c r="C490" i="6"/>
  <c r="B490" i="6"/>
  <c r="K466" i="6"/>
  <c r="I466" i="6"/>
  <c r="J466" i="6"/>
  <c r="H466" i="6"/>
  <c r="G466" i="6"/>
  <c r="F466" i="6"/>
  <c r="D466" i="6"/>
  <c r="E466" i="6" s="1"/>
  <c r="C466" i="6"/>
  <c r="B466" i="6"/>
  <c r="K442" i="6"/>
  <c r="I442" i="6"/>
  <c r="J442" i="6"/>
  <c r="H442" i="6"/>
  <c r="G442" i="6"/>
  <c r="F442" i="6"/>
  <c r="D442" i="6"/>
  <c r="E442" i="6" s="1"/>
  <c r="C442" i="6"/>
  <c r="B442" i="6"/>
  <c r="K418" i="6"/>
  <c r="I418" i="6"/>
  <c r="J418" i="6"/>
  <c r="H418" i="6"/>
  <c r="G418" i="6"/>
  <c r="F418" i="6"/>
  <c r="D418" i="6"/>
  <c r="E418" i="6" s="1"/>
  <c r="C418" i="6"/>
  <c r="B418" i="6"/>
  <c r="K394" i="6"/>
  <c r="I394" i="6"/>
  <c r="J394" i="6"/>
  <c r="H394" i="6"/>
  <c r="G394" i="6"/>
  <c r="F394" i="6"/>
  <c r="D394" i="6"/>
  <c r="E394" i="6" s="1"/>
  <c r="C394" i="6"/>
  <c r="B394" i="6"/>
  <c r="K370" i="6"/>
  <c r="I370" i="6"/>
  <c r="J370" i="6"/>
  <c r="H370" i="6"/>
  <c r="G370" i="6"/>
  <c r="F370" i="6"/>
  <c r="D370" i="6"/>
  <c r="E370" i="6" s="1"/>
  <c r="C370" i="6"/>
  <c r="B370" i="6"/>
  <c r="K346" i="6"/>
  <c r="I346" i="6"/>
  <c r="J346" i="6"/>
  <c r="H346" i="6"/>
  <c r="G346" i="6"/>
  <c r="F346" i="6"/>
  <c r="D346" i="6"/>
  <c r="E346" i="6" s="1"/>
  <c r="C346" i="6"/>
  <c r="B346" i="6"/>
  <c r="K322" i="6"/>
  <c r="I322" i="6"/>
  <c r="J322" i="6"/>
  <c r="H322" i="6"/>
  <c r="G322" i="6"/>
  <c r="F322" i="6"/>
  <c r="D322" i="6"/>
  <c r="E322" i="6" s="1"/>
  <c r="C322" i="6"/>
  <c r="B322" i="6"/>
  <c r="K298" i="6"/>
  <c r="I298" i="6"/>
  <c r="J298" i="6"/>
  <c r="H298" i="6"/>
  <c r="G298" i="6"/>
  <c r="F298" i="6"/>
  <c r="D298" i="6"/>
  <c r="E298" i="6" s="1"/>
  <c r="C298" i="6"/>
  <c r="B298" i="6"/>
  <c r="K274" i="6"/>
  <c r="I274" i="6"/>
  <c r="J274" i="6"/>
  <c r="H274" i="6"/>
  <c r="G274" i="6"/>
  <c r="F274" i="6"/>
  <c r="D274" i="6"/>
  <c r="E274" i="6" s="1"/>
  <c r="C274" i="6"/>
  <c r="B274" i="6"/>
  <c r="K250" i="6"/>
  <c r="I250" i="6"/>
  <c r="J250" i="6"/>
  <c r="H250" i="6"/>
  <c r="G250" i="6"/>
  <c r="F250" i="6"/>
  <c r="D250" i="6"/>
  <c r="E250" i="6" s="1"/>
  <c r="C250" i="6"/>
  <c r="B250" i="6"/>
  <c r="K226" i="6"/>
  <c r="I226" i="6"/>
  <c r="J226" i="6"/>
  <c r="H226" i="6"/>
  <c r="G226" i="6"/>
  <c r="F226" i="6"/>
  <c r="D226" i="6"/>
  <c r="E226" i="6" s="1"/>
  <c r="C226" i="6"/>
  <c r="B226" i="6"/>
  <c r="K202" i="6"/>
  <c r="I202" i="6"/>
  <c r="J202" i="6"/>
  <c r="H202" i="6"/>
  <c r="G202" i="6"/>
  <c r="F202" i="6"/>
  <c r="D202" i="6"/>
  <c r="E202" i="6" s="1"/>
  <c r="C202" i="6"/>
  <c r="B202" i="6"/>
  <c r="K190" i="6"/>
  <c r="I190" i="6"/>
  <c r="J190" i="6"/>
  <c r="H190" i="6"/>
  <c r="G190" i="6"/>
  <c r="F190" i="6"/>
  <c r="D190" i="6"/>
  <c r="E190" i="6" s="1"/>
  <c r="C190" i="6"/>
  <c r="B190" i="6"/>
  <c r="K166" i="6"/>
  <c r="I166" i="6"/>
  <c r="J166" i="6"/>
  <c r="H166" i="6"/>
  <c r="G166" i="6"/>
  <c r="F166" i="6"/>
  <c r="D166" i="6"/>
  <c r="E166" i="6" s="1"/>
  <c r="C166" i="6"/>
  <c r="B166" i="6"/>
  <c r="K142" i="6"/>
  <c r="I142" i="6"/>
  <c r="J142" i="6"/>
  <c r="H142" i="6"/>
  <c r="G142" i="6"/>
  <c r="F142" i="6"/>
  <c r="D142" i="6"/>
  <c r="E142" i="6" s="1"/>
  <c r="C142" i="6"/>
  <c r="B142" i="6"/>
  <c r="K118" i="6"/>
  <c r="I118" i="6"/>
  <c r="J118" i="6"/>
  <c r="H118" i="6"/>
  <c r="G118" i="6"/>
  <c r="F118" i="6"/>
  <c r="D118" i="6"/>
  <c r="E118" i="6" s="1"/>
  <c r="C118" i="6"/>
  <c r="B118" i="6"/>
  <c r="K82" i="6"/>
  <c r="I82" i="6"/>
  <c r="J82" i="6"/>
  <c r="H82" i="6"/>
  <c r="G82" i="6"/>
  <c r="F82" i="6"/>
  <c r="D82" i="6"/>
  <c r="E82" i="6" s="1"/>
  <c r="C82" i="6"/>
  <c r="B82" i="6"/>
  <c r="K58" i="6"/>
  <c r="I58" i="6"/>
  <c r="J58" i="6"/>
  <c r="H58" i="6"/>
  <c r="G58" i="6"/>
  <c r="F58" i="6"/>
  <c r="D58" i="6"/>
  <c r="E58" i="6" s="1"/>
  <c r="C58" i="6"/>
  <c r="B58" i="6"/>
  <c r="K34" i="6"/>
  <c r="I34" i="6"/>
  <c r="J34" i="6"/>
  <c r="H34" i="6"/>
  <c r="G34" i="6"/>
  <c r="F34" i="6"/>
  <c r="D34" i="6"/>
  <c r="E34" i="6" s="1"/>
  <c r="C34" i="6"/>
  <c r="B34" i="6"/>
  <c r="K3376" i="6"/>
  <c r="I3376" i="6"/>
  <c r="J3376" i="6"/>
  <c r="H3376" i="6"/>
  <c r="G3376" i="6"/>
  <c r="F3376" i="6"/>
  <c r="D3376" i="6"/>
  <c r="E3376" i="6" s="1"/>
  <c r="B3376" i="6"/>
  <c r="C3376" i="6"/>
  <c r="K3352" i="6"/>
  <c r="I3352" i="6"/>
  <c r="J3352" i="6"/>
  <c r="H3352" i="6"/>
  <c r="G3352" i="6"/>
  <c r="F3352" i="6"/>
  <c r="D3352" i="6"/>
  <c r="E3352" i="6" s="1"/>
  <c r="B3352" i="6"/>
  <c r="C3352" i="6"/>
  <c r="K3328" i="6"/>
  <c r="I3328" i="6"/>
  <c r="J3328" i="6"/>
  <c r="H3328" i="6"/>
  <c r="G3328" i="6"/>
  <c r="F3328" i="6"/>
  <c r="B3328" i="6"/>
  <c r="D3328" i="6"/>
  <c r="E3328" i="6" s="1"/>
  <c r="C3328" i="6"/>
  <c r="K3304" i="6"/>
  <c r="I3304" i="6"/>
  <c r="J3304" i="6"/>
  <c r="H3304" i="6"/>
  <c r="G3304" i="6"/>
  <c r="F3304" i="6"/>
  <c r="D3304" i="6"/>
  <c r="E3304" i="6" s="1"/>
  <c r="B3304" i="6"/>
  <c r="C3304" i="6"/>
  <c r="K3268" i="6"/>
  <c r="I3268" i="6"/>
  <c r="J3268" i="6"/>
  <c r="H3268" i="6"/>
  <c r="G3268" i="6"/>
  <c r="F3268" i="6"/>
  <c r="D3268" i="6"/>
  <c r="E3268" i="6" s="1"/>
  <c r="B3268" i="6"/>
  <c r="C3268" i="6"/>
  <c r="K3244" i="6"/>
  <c r="I3244" i="6"/>
  <c r="J3244" i="6"/>
  <c r="H3244" i="6"/>
  <c r="G3244" i="6"/>
  <c r="F3244" i="6"/>
  <c r="D3244" i="6"/>
  <c r="E3244" i="6" s="1"/>
  <c r="B3244" i="6"/>
  <c r="C3244" i="6"/>
  <c r="K3220" i="6"/>
  <c r="I3220" i="6"/>
  <c r="J3220" i="6"/>
  <c r="H3220" i="6"/>
  <c r="G3220" i="6"/>
  <c r="F3220" i="6"/>
  <c r="C3220" i="6"/>
  <c r="D3220" i="6"/>
  <c r="E3220" i="6" s="1"/>
  <c r="B3220" i="6"/>
  <c r="K3196" i="6"/>
  <c r="I3196" i="6"/>
  <c r="J3196" i="6"/>
  <c r="H3196" i="6"/>
  <c r="G3196" i="6"/>
  <c r="F3196" i="6"/>
  <c r="C3196" i="6"/>
  <c r="D3196" i="6"/>
  <c r="E3196" i="6" s="1"/>
  <c r="B3196" i="6"/>
  <c r="K3172" i="6"/>
  <c r="I3172" i="6"/>
  <c r="J3172" i="6"/>
  <c r="H3172" i="6"/>
  <c r="G3172" i="6"/>
  <c r="F3172" i="6"/>
  <c r="C3172" i="6"/>
  <c r="D3172" i="6"/>
  <c r="E3172" i="6" s="1"/>
  <c r="B3172" i="6"/>
  <c r="K3148" i="6"/>
  <c r="I3148" i="6"/>
  <c r="J3148" i="6"/>
  <c r="H3148" i="6"/>
  <c r="G3148" i="6"/>
  <c r="F3148" i="6"/>
  <c r="C3148" i="6"/>
  <c r="D3148" i="6"/>
  <c r="E3148" i="6" s="1"/>
  <c r="B3148" i="6"/>
  <c r="K3124" i="6"/>
  <c r="I3124" i="6"/>
  <c r="J3124" i="6"/>
  <c r="H3124" i="6"/>
  <c r="G3124" i="6"/>
  <c r="F3124" i="6"/>
  <c r="C3124" i="6"/>
  <c r="D3124" i="6"/>
  <c r="E3124" i="6" s="1"/>
  <c r="B3124" i="6"/>
  <c r="K3112" i="6"/>
  <c r="I3112" i="6"/>
  <c r="J3112" i="6"/>
  <c r="H3112" i="6"/>
  <c r="G3112" i="6"/>
  <c r="F3112" i="6"/>
  <c r="C3112" i="6"/>
  <c r="B3112" i="6"/>
  <c r="D3112" i="6"/>
  <c r="E3112" i="6" s="1"/>
  <c r="K3088" i="6"/>
  <c r="I3088" i="6"/>
  <c r="J3088" i="6"/>
  <c r="H3088" i="6"/>
  <c r="G3088" i="6"/>
  <c r="F3088" i="6"/>
  <c r="C3088" i="6"/>
  <c r="D3088" i="6"/>
  <c r="E3088" i="6" s="1"/>
  <c r="B3088" i="6"/>
  <c r="K3064" i="6"/>
  <c r="I3064" i="6"/>
  <c r="J3064" i="6"/>
  <c r="H3064" i="6"/>
  <c r="G3064" i="6"/>
  <c r="F3064" i="6"/>
  <c r="C3064" i="6"/>
  <c r="D3064" i="6"/>
  <c r="E3064" i="6" s="1"/>
  <c r="B3064" i="6"/>
  <c r="K3040" i="6"/>
  <c r="I3040" i="6"/>
  <c r="J3040" i="6"/>
  <c r="H3040" i="6"/>
  <c r="G3040" i="6"/>
  <c r="F3040" i="6"/>
  <c r="C3040" i="6"/>
  <c r="B3040" i="6"/>
  <c r="D3040" i="6"/>
  <c r="E3040" i="6" s="1"/>
  <c r="K3016" i="6"/>
  <c r="I3016" i="6"/>
  <c r="J3016" i="6"/>
  <c r="H3016" i="6"/>
  <c r="G3016" i="6"/>
  <c r="F3016" i="6"/>
  <c r="C3016" i="6"/>
  <c r="D3016" i="6"/>
  <c r="E3016" i="6" s="1"/>
  <c r="B3016" i="6"/>
  <c r="K2980" i="6"/>
  <c r="I2980" i="6"/>
  <c r="J2980" i="6"/>
  <c r="H2980" i="6"/>
  <c r="G2980" i="6"/>
  <c r="F2980" i="6"/>
  <c r="C2980" i="6"/>
  <c r="D2980" i="6"/>
  <c r="E2980" i="6" s="1"/>
  <c r="B2980" i="6"/>
  <c r="K2956" i="6"/>
  <c r="I2956" i="6"/>
  <c r="J2956" i="6"/>
  <c r="H2956" i="6"/>
  <c r="G2956" i="6"/>
  <c r="F2956" i="6"/>
  <c r="C2956" i="6"/>
  <c r="D2956" i="6"/>
  <c r="E2956" i="6" s="1"/>
  <c r="B2956" i="6"/>
  <c r="K2932" i="6"/>
  <c r="I2932" i="6"/>
  <c r="J2932" i="6"/>
  <c r="H2932" i="6"/>
  <c r="G2932" i="6"/>
  <c r="F2932" i="6"/>
  <c r="C2932" i="6"/>
  <c r="D2932" i="6"/>
  <c r="E2932" i="6" s="1"/>
  <c r="B2932" i="6"/>
  <c r="K2920" i="6"/>
  <c r="I2920" i="6"/>
  <c r="J2920" i="6"/>
  <c r="H2920" i="6"/>
  <c r="G2920" i="6"/>
  <c r="F2920" i="6"/>
  <c r="C2920" i="6"/>
  <c r="D2920" i="6"/>
  <c r="E2920" i="6" s="1"/>
  <c r="B2920" i="6"/>
  <c r="K2896" i="6"/>
  <c r="I2896" i="6"/>
  <c r="J2896" i="6"/>
  <c r="H2896" i="6"/>
  <c r="G2896" i="6"/>
  <c r="F2896" i="6"/>
  <c r="C2896" i="6"/>
  <c r="B2896" i="6"/>
  <c r="D2896" i="6"/>
  <c r="E2896" i="6" s="1"/>
  <c r="K2872" i="6"/>
  <c r="I2872" i="6"/>
  <c r="J2872" i="6"/>
  <c r="H2872" i="6"/>
  <c r="G2872" i="6"/>
  <c r="F2872" i="6"/>
  <c r="C2872" i="6"/>
  <c r="D2872" i="6"/>
  <c r="E2872" i="6" s="1"/>
  <c r="B2872" i="6"/>
  <c r="K2848" i="6"/>
  <c r="I2848" i="6"/>
  <c r="J2848" i="6"/>
  <c r="H2848" i="6"/>
  <c r="G2848" i="6"/>
  <c r="F2848" i="6"/>
  <c r="C2848" i="6"/>
  <c r="D2848" i="6"/>
  <c r="E2848" i="6" s="1"/>
  <c r="B2848" i="6"/>
  <c r="K2824" i="6"/>
  <c r="I2824" i="6"/>
  <c r="J2824" i="6"/>
  <c r="H2824" i="6"/>
  <c r="G2824" i="6"/>
  <c r="F2824" i="6"/>
  <c r="C2824" i="6"/>
  <c r="B2824" i="6"/>
  <c r="D2824" i="6"/>
  <c r="E2824" i="6" s="1"/>
  <c r="K2800" i="6"/>
  <c r="I2800" i="6"/>
  <c r="J2800" i="6"/>
  <c r="H2800" i="6"/>
  <c r="G2800" i="6"/>
  <c r="F2800" i="6"/>
  <c r="C2800" i="6"/>
  <c r="D2800" i="6"/>
  <c r="E2800" i="6" s="1"/>
  <c r="B2800" i="6"/>
  <c r="K2788" i="6"/>
  <c r="I2788" i="6"/>
  <c r="J2788" i="6"/>
  <c r="H2788" i="6"/>
  <c r="G2788" i="6"/>
  <c r="F2788" i="6"/>
  <c r="C2788" i="6"/>
  <c r="D2788" i="6"/>
  <c r="E2788" i="6" s="1"/>
  <c r="B2788" i="6"/>
  <c r="K2764" i="6"/>
  <c r="I2764" i="6"/>
  <c r="J2764" i="6"/>
  <c r="H2764" i="6"/>
  <c r="G2764" i="6"/>
  <c r="F2764" i="6"/>
  <c r="C2764" i="6"/>
  <c r="D2764" i="6"/>
  <c r="E2764" i="6" s="1"/>
  <c r="B2764" i="6"/>
  <c r="K2740" i="6"/>
  <c r="I2740" i="6"/>
  <c r="J2740" i="6"/>
  <c r="H2740" i="6"/>
  <c r="G2740" i="6"/>
  <c r="F2740" i="6"/>
  <c r="C2740" i="6"/>
  <c r="D2740" i="6"/>
  <c r="E2740" i="6" s="1"/>
  <c r="B2740" i="6"/>
  <c r="K2716" i="6"/>
  <c r="I2716" i="6"/>
  <c r="J2716" i="6"/>
  <c r="H2716" i="6"/>
  <c r="G2716" i="6"/>
  <c r="F2716" i="6"/>
  <c r="C2716" i="6"/>
  <c r="D2716" i="6"/>
  <c r="E2716" i="6" s="1"/>
  <c r="B2716" i="6"/>
  <c r="K2692" i="6"/>
  <c r="I2692" i="6"/>
  <c r="J2692" i="6"/>
  <c r="H2692" i="6"/>
  <c r="G2692" i="6"/>
  <c r="F2692" i="6"/>
  <c r="C2692" i="6"/>
  <c r="D2692" i="6"/>
  <c r="E2692" i="6" s="1"/>
  <c r="B2692" i="6"/>
  <c r="K2668" i="6"/>
  <c r="I2668" i="6"/>
  <c r="J2668" i="6"/>
  <c r="H2668" i="6"/>
  <c r="G2668" i="6"/>
  <c r="F2668" i="6"/>
  <c r="C2668" i="6"/>
  <c r="D2668" i="6"/>
  <c r="E2668" i="6" s="1"/>
  <c r="B2668" i="6"/>
  <c r="K2644" i="6"/>
  <c r="I2644" i="6"/>
  <c r="J2644" i="6"/>
  <c r="H2644" i="6"/>
  <c r="G2644" i="6"/>
  <c r="F2644" i="6"/>
  <c r="C2644" i="6"/>
  <c r="D2644" i="6"/>
  <c r="E2644" i="6" s="1"/>
  <c r="B2644" i="6"/>
  <c r="K2620" i="6"/>
  <c r="I2620" i="6"/>
  <c r="J2620" i="6"/>
  <c r="H2620" i="6"/>
  <c r="G2620" i="6"/>
  <c r="F2620" i="6"/>
  <c r="C2620" i="6"/>
  <c r="D2620" i="6"/>
  <c r="E2620" i="6" s="1"/>
  <c r="B2620" i="6"/>
  <c r="K2596" i="6"/>
  <c r="I2596" i="6"/>
  <c r="J2596" i="6"/>
  <c r="H2596" i="6"/>
  <c r="G2596" i="6"/>
  <c r="F2596" i="6"/>
  <c r="C2596" i="6"/>
  <c r="D2596" i="6"/>
  <c r="E2596" i="6" s="1"/>
  <c r="B2596" i="6"/>
  <c r="K2572" i="6"/>
  <c r="I2572" i="6"/>
  <c r="J2572" i="6"/>
  <c r="H2572" i="6"/>
  <c r="G2572" i="6"/>
  <c r="F2572" i="6"/>
  <c r="C2572" i="6"/>
  <c r="D2572" i="6"/>
  <c r="E2572" i="6" s="1"/>
  <c r="B2572" i="6"/>
  <c r="K2548" i="6"/>
  <c r="I2548" i="6"/>
  <c r="J2548" i="6"/>
  <c r="H2548" i="6"/>
  <c r="G2548" i="6"/>
  <c r="F2548" i="6"/>
  <c r="C2548" i="6"/>
  <c r="D2548" i="6"/>
  <c r="E2548" i="6" s="1"/>
  <c r="B2548" i="6"/>
  <c r="K2524" i="6"/>
  <c r="I2524" i="6"/>
  <c r="J2524" i="6"/>
  <c r="H2524" i="6"/>
  <c r="G2524" i="6"/>
  <c r="F2524" i="6"/>
  <c r="C2524" i="6"/>
  <c r="D2524" i="6"/>
  <c r="E2524" i="6" s="1"/>
  <c r="B2524" i="6"/>
  <c r="K2500" i="6"/>
  <c r="I2500" i="6"/>
  <c r="J2500" i="6"/>
  <c r="H2500" i="6"/>
  <c r="G2500" i="6"/>
  <c r="F2500" i="6"/>
  <c r="C2500" i="6"/>
  <c r="D2500" i="6"/>
  <c r="E2500" i="6" s="1"/>
  <c r="B2500" i="6"/>
  <c r="K2476" i="6"/>
  <c r="I2476" i="6"/>
  <c r="J2476" i="6"/>
  <c r="H2476" i="6"/>
  <c r="G2476" i="6"/>
  <c r="F2476" i="6"/>
  <c r="C2476" i="6"/>
  <c r="D2476" i="6"/>
  <c r="E2476" i="6" s="1"/>
  <c r="B2476" i="6"/>
  <c r="K2452" i="6"/>
  <c r="I2452" i="6"/>
  <c r="J2452" i="6"/>
  <c r="H2452" i="6"/>
  <c r="G2452" i="6"/>
  <c r="F2452" i="6"/>
  <c r="C2452" i="6"/>
  <c r="D2452" i="6"/>
  <c r="E2452" i="6" s="1"/>
  <c r="B2452" i="6"/>
  <c r="K2416" i="6"/>
  <c r="I2416" i="6"/>
  <c r="J2416" i="6"/>
  <c r="H2416" i="6"/>
  <c r="G2416" i="6"/>
  <c r="F2416" i="6"/>
  <c r="C2416" i="6"/>
  <c r="D2416" i="6"/>
  <c r="E2416" i="6" s="1"/>
  <c r="B2416" i="6"/>
  <c r="K2392" i="6"/>
  <c r="I2392" i="6"/>
  <c r="J2392" i="6"/>
  <c r="H2392" i="6"/>
  <c r="G2392" i="6"/>
  <c r="F2392" i="6"/>
  <c r="C2392" i="6"/>
  <c r="B2392" i="6"/>
  <c r="D2392" i="6"/>
  <c r="E2392" i="6" s="1"/>
  <c r="K2368" i="6"/>
  <c r="I2368" i="6"/>
  <c r="J2368" i="6"/>
  <c r="H2368" i="6"/>
  <c r="G2368" i="6"/>
  <c r="F2368" i="6"/>
  <c r="C2368" i="6"/>
  <c r="D2368" i="6"/>
  <c r="E2368" i="6" s="1"/>
  <c r="B2368" i="6"/>
  <c r="K2332" i="6"/>
  <c r="I2332" i="6"/>
  <c r="J2332" i="6"/>
  <c r="H2332" i="6"/>
  <c r="G2332" i="6"/>
  <c r="F2332" i="6"/>
  <c r="C2332" i="6"/>
  <c r="D2332" i="6"/>
  <c r="E2332" i="6" s="1"/>
  <c r="B2332" i="6"/>
  <c r="K2308" i="6"/>
  <c r="I2308" i="6"/>
  <c r="J2308" i="6"/>
  <c r="H2308" i="6"/>
  <c r="G2308" i="6"/>
  <c r="F2308" i="6"/>
  <c r="C2308" i="6"/>
  <c r="D2308" i="6"/>
  <c r="E2308" i="6" s="1"/>
  <c r="B2308" i="6"/>
  <c r="K2284" i="6"/>
  <c r="I2284" i="6"/>
  <c r="J2284" i="6"/>
  <c r="H2284" i="6"/>
  <c r="G2284" i="6"/>
  <c r="F2284" i="6"/>
  <c r="C2284" i="6"/>
  <c r="D2284" i="6"/>
  <c r="E2284" i="6" s="1"/>
  <c r="B2284" i="6"/>
  <c r="K2260" i="6"/>
  <c r="I2260" i="6"/>
  <c r="J2260" i="6"/>
  <c r="H2260" i="6"/>
  <c r="G2260" i="6"/>
  <c r="F2260" i="6"/>
  <c r="C2260" i="6"/>
  <c r="D2260" i="6"/>
  <c r="E2260" i="6" s="1"/>
  <c r="B2260" i="6"/>
  <c r="K2236" i="6"/>
  <c r="I2236" i="6"/>
  <c r="J2236" i="6"/>
  <c r="H2236" i="6"/>
  <c r="G2236" i="6"/>
  <c r="F2236" i="6"/>
  <c r="C2236" i="6"/>
  <c r="D2236" i="6"/>
  <c r="E2236" i="6" s="1"/>
  <c r="B2236" i="6"/>
  <c r="K2212" i="6"/>
  <c r="I2212" i="6"/>
  <c r="J2212" i="6"/>
  <c r="H2212" i="6"/>
  <c r="G2212" i="6"/>
  <c r="F2212" i="6"/>
  <c r="C2212" i="6"/>
  <c r="D2212" i="6"/>
  <c r="E2212" i="6" s="1"/>
  <c r="B2212" i="6"/>
  <c r="K2188" i="6"/>
  <c r="I2188" i="6"/>
  <c r="J2188" i="6"/>
  <c r="H2188" i="6"/>
  <c r="G2188" i="6"/>
  <c r="F2188" i="6"/>
  <c r="C2188" i="6"/>
  <c r="D2188" i="6"/>
  <c r="E2188" i="6" s="1"/>
  <c r="B2188" i="6"/>
  <c r="K2164" i="6"/>
  <c r="I2164" i="6"/>
  <c r="J2164" i="6"/>
  <c r="H2164" i="6"/>
  <c r="G2164" i="6"/>
  <c r="F2164" i="6"/>
  <c r="C2164" i="6"/>
  <c r="D2164" i="6"/>
  <c r="E2164" i="6" s="1"/>
  <c r="B2164" i="6"/>
  <c r="K2140" i="6"/>
  <c r="I2140" i="6"/>
  <c r="J2140" i="6"/>
  <c r="H2140" i="6"/>
  <c r="G2140" i="6"/>
  <c r="F2140" i="6"/>
  <c r="C2140" i="6"/>
  <c r="D2140" i="6"/>
  <c r="E2140" i="6" s="1"/>
  <c r="B2140" i="6"/>
  <c r="K2116" i="6"/>
  <c r="I2116" i="6"/>
  <c r="J2116" i="6"/>
  <c r="H2116" i="6"/>
  <c r="G2116" i="6"/>
  <c r="F2116" i="6"/>
  <c r="C2116" i="6"/>
  <c r="D2116" i="6"/>
  <c r="E2116" i="6" s="1"/>
  <c r="B2116" i="6"/>
  <c r="K2092" i="6"/>
  <c r="I2092" i="6"/>
  <c r="J2092" i="6"/>
  <c r="H2092" i="6"/>
  <c r="G2092" i="6"/>
  <c r="F2092" i="6"/>
  <c r="C2092" i="6"/>
  <c r="D2092" i="6"/>
  <c r="E2092" i="6" s="1"/>
  <c r="B2092" i="6"/>
  <c r="K2068" i="6"/>
  <c r="I2068" i="6"/>
  <c r="J2068" i="6"/>
  <c r="H2068" i="6"/>
  <c r="G2068" i="6"/>
  <c r="F2068" i="6"/>
  <c r="C2068" i="6"/>
  <c r="D2068" i="6"/>
  <c r="E2068" i="6" s="1"/>
  <c r="B2068" i="6"/>
  <c r="K2044" i="6"/>
  <c r="I2044" i="6"/>
  <c r="J2044" i="6"/>
  <c r="H2044" i="6"/>
  <c r="G2044" i="6"/>
  <c r="F2044" i="6"/>
  <c r="C2044" i="6"/>
  <c r="D2044" i="6"/>
  <c r="E2044" i="6" s="1"/>
  <c r="B2044" i="6"/>
  <c r="K2008" i="6"/>
  <c r="I2008" i="6"/>
  <c r="J2008" i="6"/>
  <c r="H2008" i="6"/>
  <c r="G2008" i="6"/>
  <c r="F2008" i="6"/>
  <c r="C2008" i="6"/>
  <c r="D2008" i="6"/>
  <c r="E2008" i="6" s="1"/>
  <c r="B2008" i="6"/>
  <c r="K1984" i="6"/>
  <c r="I1984" i="6"/>
  <c r="J1984" i="6"/>
  <c r="H1984" i="6"/>
  <c r="G1984" i="6"/>
  <c r="F1984" i="6"/>
  <c r="C1984" i="6"/>
  <c r="D1984" i="6"/>
  <c r="E1984" i="6" s="1"/>
  <c r="B1984" i="6"/>
  <c r="K1960" i="6"/>
  <c r="I1960" i="6"/>
  <c r="J1960" i="6"/>
  <c r="H1960" i="6"/>
  <c r="G1960" i="6"/>
  <c r="F1960" i="6"/>
  <c r="C1960" i="6"/>
  <c r="B1960" i="6"/>
  <c r="D1960" i="6"/>
  <c r="E1960" i="6" s="1"/>
  <c r="K1924" i="6"/>
  <c r="I1924" i="6"/>
  <c r="J1924" i="6"/>
  <c r="H1924" i="6"/>
  <c r="G1924" i="6"/>
  <c r="F1924" i="6"/>
  <c r="C1924" i="6"/>
  <c r="D1924" i="6"/>
  <c r="E1924" i="6" s="1"/>
  <c r="B1924" i="6"/>
  <c r="K1864" i="6"/>
  <c r="I1864" i="6"/>
  <c r="J1864" i="6"/>
  <c r="H1864" i="6"/>
  <c r="G1864" i="6"/>
  <c r="F1864" i="6"/>
  <c r="C1864" i="6"/>
  <c r="D1864" i="6"/>
  <c r="E1864" i="6" s="1"/>
  <c r="B1864" i="6"/>
  <c r="K27" i="6"/>
  <c r="I27" i="6"/>
  <c r="J27" i="6"/>
  <c r="H27" i="6"/>
  <c r="G27" i="6"/>
  <c r="F27" i="6"/>
  <c r="D27" i="6"/>
  <c r="E27" i="6" s="1"/>
  <c r="C27" i="6"/>
  <c r="B27" i="6"/>
  <c r="K1497" i="6"/>
  <c r="I1497" i="6"/>
  <c r="J1497" i="6"/>
  <c r="H1497" i="6"/>
  <c r="G1497" i="6"/>
  <c r="F1497" i="6"/>
  <c r="D1497" i="6"/>
  <c r="E1497" i="6" s="1"/>
  <c r="C1497" i="6"/>
  <c r="B1497" i="6"/>
  <c r="K1473" i="6"/>
  <c r="I1473" i="6"/>
  <c r="J1473" i="6"/>
  <c r="H1473" i="6"/>
  <c r="G1473" i="6"/>
  <c r="F1473" i="6"/>
  <c r="D1473" i="6"/>
  <c r="E1473" i="6" s="1"/>
  <c r="C1473" i="6"/>
  <c r="B1473" i="6"/>
  <c r="K1449" i="6"/>
  <c r="I1449" i="6"/>
  <c r="J1449" i="6"/>
  <c r="H1449" i="6"/>
  <c r="G1449" i="6"/>
  <c r="F1449" i="6"/>
  <c r="D1449" i="6"/>
  <c r="E1449" i="6" s="1"/>
  <c r="C1449" i="6"/>
  <c r="B1449" i="6"/>
  <c r="K1413" i="6"/>
  <c r="I1413" i="6"/>
  <c r="J1413" i="6"/>
  <c r="H1413" i="6"/>
  <c r="G1413" i="6"/>
  <c r="F1413" i="6"/>
  <c r="D1413" i="6"/>
  <c r="E1413" i="6" s="1"/>
  <c r="C1413" i="6"/>
  <c r="B1413" i="6"/>
  <c r="K1389" i="6"/>
  <c r="I1389" i="6"/>
  <c r="J1389" i="6"/>
  <c r="H1389" i="6"/>
  <c r="G1389" i="6"/>
  <c r="F1389" i="6"/>
  <c r="D1389" i="6"/>
  <c r="E1389" i="6" s="1"/>
  <c r="C1389" i="6"/>
  <c r="B1389" i="6"/>
  <c r="K1365" i="6"/>
  <c r="I1365" i="6"/>
  <c r="J1365" i="6"/>
  <c r="H1365" i="6"/>
  <c r="G1365" i="6"/>
  <c r="F1365" i="6"/>
  <c r="D1365" i="6"/>
  <c r="E1365" i="6" s="1"/>
  <c r="C1365" i="6"/>
  <c r="B1365" i="6"/>
  <c r="K1341" i="6"/>
  <c r="I1341" i="6"/>
  <c r="J1341" i="6"/>
  <c r="H1341" i="6"/>
  <c r="G1341" i="6"/>
  <c r="F1341" i="6"/>
  <c r="D1341" i="6"/>
  <c r="E1341" i="6" s="1"/>
  <c r="C1341" i="6"/>
  <c r="B1341" i="6"/>
  <c r="K1317" i="6"/>
  <c r="I1317" i="6"/>
  <c r="J1317" i="6"/>
  <c r="H1317" i="6"/>
  <c r="G1317" i="6"/>
  <c r="F1317" i="6"/>
  <c r="D1317" i="6"/>
  <c r="E1317" i="6" s="1"/>
  <c r="C1317" i="6"/>
  <c r="B1317" i="6"/>
  <c r="K1293" i="6"/>
  <c r="I1293" i="6"/>
  <c r="J1293" i="6"/>
  <c r="H1293" i="6"/>
  <c r="G1293" i="6"/>
  <c r="F1293" i="6"/>
  <c r="D1293" i="6"/>
  <c r="E1293" i="6" s="1"/>
  <c r="C1293" i="6"/>
  <c r="B1293" i="6"/>
  <c r="K1269" i="6"/>
  <c r="I1269" i="6"/>
  <c r="J1269" i="6"/>
  <c r="H1269" i="6"/>
  <c r="G1269" i="6"/>
  <c r="F1269" i="6"/>
  <c r="D1269" i="6"/>
  <c r="E1269" i="6" s="1"/>
  <c r="C1269" i="6"/>
  <c r="B1269" i="6"/>
  <c r="K1245" i="6"/>
  <c r="I1245" i="6"/>
  <c r="J1245" i="6"/>
  <c r="H1245" i="6"/>
  <c r="G1245" i="6"/>
  <c r="F1245" i="6"/>
  <c r="D1245" i="6"/>
  <c r="E1245" i="6" s="1"/>
  <c r="C1245" i="6"/>
  <c r="B1245" i="6"/>
  <c r="K1221" i="6"/>
  <c r="I1221" i="6"/>
  <c r="J1221" i="6"/>
  <c r="H1221" i="6"/>
  <c r="G1221" i="6"/>
  <c r="F1221" i="6"/>
  <c r="D1221" i="6"/>
  <c r="E1221" i="6" s="1"/>
  <c r="C1221" i="6"/>
  <c r="B1221" i="6"/>
  <c r="K1197" i="6"/>
  <c r="I1197" i="6"/>
  <c r="J1197" i="6"/>
  <c r="H1197" i="6"/>
  <c r="G1197" i="6"/>
  <c r="F1197" i="6"/>
  <c r="D1197" i="6"/>
  <c r="E1197" i="6" s="1"/>
  <c r="C1197" i="6"/>
  <c r="B1197" i="6"/>
  <c r="K1173" i="6"/>
  <c r="I1173" i="6"/>
  <c r="J1173" i="6"/>
  <c r="H1173" i="6"/>
  <c r="G1173" i="6"/>
  <c r="F1173" i="6"/>
  <c r="D1173" i="6"/>
  <c r="E1173" i="6" s="1"/>
  <c r="C1173" i="6"/>
  <c r="B1173" i="6"/>
  <c r="K1149" i="6"/>
  <c r="I1149" i="6"/>
  <c r="J1149" i="6"/>
  <c r="H1149" i="6"/>
  <c r="G1149" i="6"/>
  <c r="F1149" i="6"/>
  <c r="D1149" i="6"/>
  <c r="E1149" i="6" s="1"/>
  <c r="C1149" i="6"/>
  <c r="B1149" i="6"/>
  <c r="K1125" i="6"/>
  <c r="I1125" i="6"/>
  <c r="J1125" i="6"/>
  <c r="H1125" i="6"/>
  <c r="G1125" i="6"/>
  <c r="F1125" i="6"/>
  <c r="D1125" i="6"/>
  <c r="E1125" i="6" s="1"/>
  <c r="C1125" i="6"/>
  <c r="B1125" i="6"/>
  <c r="K1101" i="6"/>
  <c r="I1101" i="6"/>
  <c r="J1101" i="6"/>
  <c r="H1101" i="6"/>
  <c r="G1101" i="6"/>
  <c r="F1101" i="6"/>
  <c r="D1101" i="6"/>
  <c r="E1101" i="6" s="1"/>
  <c r="C1101" i="6"/>
  <c r="B1101" i="6"/>
  <c r="K1077" i="6"/>
  <c r="I1077" i="6"/>
  <c r="J1077" i="6"/>
  <c r="H1077" i="6"/>
  <c r="G1077" i="6"/>
  <c r="F1077" i="6"/>
  <c r="D1077" i="6"/>
  <c r="E1077" i="6" s="1"/>
  <c r="C1077" i="6"/>
  <c r="B1077" i="6"/>
  <c r="K1053" i="6"/>
  <c r="I1053" i="6"/>
  <c r="J1053" i="6"/>
  <c r="H1053" i="6"/>
  <c r="G1053" i="6"/>
  <c r="F1053" i="6"/>
  <c r="D1053" i="6"/>
  <c r="E1053" i="6" s="1"/>
  <c r="C1053" i="6"/>
  <c r="B1053" i="6"/>
  <c r="K1029" i="6"/>
  <c r="I1029" i="6"/>
  <c r="J1029" i="6"/>
  <c r="H1029" i="6"/>
  <c r="G1029" i="6"/>
  <c r="F1029" i="6"/>
  <c r="D1029" i="6"/>
  <c r="E1029" i="6" s="1"/>
  <c r="C1029" i="6"/>
  <c r="B1029" i="6"/>
  <c r="K1017" i="6"/>
  <c r="I1017" i="6"/>
  <c r="J1017" i="6"/>
  <c r="H1017" i="6"/>
  <c r="G1017" i="6"/>
  <c r="F1017" i="6"/>
  <c r="D1017" i="6"/>
  <c r="E1017" i="6" s="1"/>
  <c r="C1017" i="6"/>
  <c r="B1017" i="6"/>
  <c r="K993" i="6"/>
  <c r="I993" i="6"/>
  <c r="J993" i="6"/>
  <c r="H993" i="6"/>
  <c r="G993" i="6"/>
  <c r="F993" i="6"/>
  <c r="D993" i="6"/>
  <c r="E993" i="6" s="1"/>
  <c r="C993" i="6"/>
  <c r="B993" i="6"/>
  <c r="K957" i="6"/>
  <c r="I957" i="6"/>
  <c r="J957" i="6"/>
  <c r="H957" i="6"/>
  <c r="G957" i="6"/>
  <c r="F957" i="6"/>
  <c r="D957" i="6"/>
  <c r="E957" i="6" s="1"/>
  <c r="C957" i="6"/>
  <c r="B957" i="6"/>
  <c r="K933" i="6"/>
  <c r="I933" i="6"/>
  <c r="J933" i="6"/>
  <c r="H933" i="6"/>
  <c r="G933" i="6"/>
  <c r="F933" i="6"/>
  <c r="D933" i="6"/>
  <c r="E933" i="6" s="1"/>
  <c r="C933" i="6"/>
  <c r="B933" i="6"/>
  <c r="K909" i="6"/>
  <c r="I909" i="6"/>
  <c r="J909" i="6"/>
  <c r="H909" i="6"/>
  <c r="G909" i="6"/>
  <c r="F909" i="6"/>
  <c r="D909" i="6"/>
  <c r="E909" i="6" s="1"/>
  <c r="C909" i="6"/>
  <c r="B909" i="6"/>
  <c r="K897" i="6"/>
  <c r="I897" i="6"/>
  <c r="J897" i="6"/>
  <c r="H897" i="6"/>
  <c r="F897" i="6"/>
  <c r="G897" i="6"/>
  <c r="D897" i="6"/>
  <c r="E897" i="6" s="1"/>
  <c r="C897" i="6"/>
  <c r="B897" i="6"/>
  <c r="K873" i="6"/>
  <c r="I873" i="6"/>
  <c r="J873" i="6"/>
  <c r="H873" i="6"/>
  <c r="G873" i="6"/>
  <c r="F873" i="6"/>
  <c r="D873" i="6"/>
  <c r="E873" i="6" s="1"/>
  <c r="C873" i="6"/>
  <c r="B873" i="6"/>
  <c r="K861" i="6"/>
  <c r="I861" i="6"/>
  <c r="J861" i="6"/>
  <c r="H861" i="6"/>
  <c r="G861" i="6"/>
  <c r="F861" i="6"/>
  <c r="D861" i="6"/>
  <c r="E861" i="6" s="1"/>
  <c r="C861" i="6"/>
  <c r="B861" i="6"/>
  <c r="K837" i="6"/>
  <c r="I837" i="6"/>
  <c r="J837" i="6"/>
  <c r="H837" i="6"/>
  <c r="G837" i="6"/>
  <c r="F837" i="6"/>
  <c r="D837" i="6"/>
  <c r="E837" i="6" s="1"/>
  <c r="C837" i="6"/>
  <c r="B837" i="6"/>
  <c r="K813" i="6"/>
  <c r="I813" i="6"/>
  <c r="J813" i="6"/>
  <c r="H813" i="6"/>
  <c r="G813" i="6"/>
  <c r="F813" i="6"/>
  <c r="D813" i="6"/>
  <c r="E813" i="6" s="1"/>
  <c r="C813" i="6"/>
  <c r="B813" i="6"/>
  <c r="K789" i="6"/>
  <c r="I789" i="6"/>
  <c r="J789" i="6"/>
  <c r="H789" i="6"/>
  <c r="G789" i="6"/>
  <c r="F789" i="6"/>
  <c r="D789" i="6"/>
  <c r="E789" i="6" s="1"/>
  <c r="C789" i="6"/>
  <c r="B789" i="6"/>
  <c r="K765" i="6"/>
  <c r="I765" i="6"/>
  <c r="J765" i="6"/>
  <c r="H765" i="6"/>
  <c r="G765" i="6"/>
  <c r="F765" i="6"/>
  <c r="D765" i="6"/>
  <c r="E765" i="6" s="1"/>
  <c r="C765" i="6"/>
  <c r="B765" i="6"/>
  <c r="K741" i="6"/>
  <c r="I741" i="6"/>
  <c r="J741" i="6"/>
  <c r="H741" i="6"/>
  <c r="G741" i="6"/>
  <c r="F741" i="6"/>
  <c r="D741" i="6"/>
  <c r="E741" i="6" s="1"/>
  <c r="C741" i="6"/>
  <c r="B741" i="6"/>
  <c r="K717" i="6"/>
  <c r="I717" i="6"/>
  <c r="J717" i="6"/>
  <c r="H717" i="6"/>
  <c r="G717" i="6"/>
  <c r="F717" i="6"/>
  <c r="D717" i="6"/>
  <c r="E717" i="6" s="1"/>
  <c r="C717" i="6"/>
  <c r="B717" i="6"/>
  <c r="K693" i="6"/>
  <c r="I693" i="6"/>
  <c r="J693" i="6"/>
  <c r="H693" i="6"/>
  <c r="G693" i="6"/>
  <c r="F693" i="6"/>
  <c r="D693" i="6"/>
  <c r="E693" i="6" s="1"/>
  <c r="C693" i="6"/>
  <c r="B693" i="6"/>
  <c r="K669" i="6"/>
  <c r="I669" i="6"/>
  <c r="J669" i="6"/>
  <c r="H669" i="6"/>
  <c r="G669" i="6"/>
  <c r="F669" i="6"/>
  <c r="D669" i="6"/>
  <c r="E669" i="6" s="1"/>
  <c r="C669" i="6"/>
  <c r="B669" i="6"/>
  <c r="K645" i="6"/>
  <c r="I645" i="6"/>
  <c r="J645" i="6"/>
  <c r="H645" i="6"/>
  <c r="G645" i="6"/>
  <c r="F645" i="6"/>
  <c r="D645" i="6"/>
  <c r="E645" i="6" s="1"/>
  <c r="C645" i="6"/>
  <c r="B645" i="6"/>
  <c r="K621" i="6"/>
  <c r="I621" i="6"/>
  <c r="J621" i="6"/>
  <c r="H621" i="6"/>
  <c r="G621" i="6"/>
  <c r="F621" i="6"/>
  <c r="D621" i="6"/>
  <c r="E621" i="6" s="1"/>
  <c r="C621" i="6"/>
  <c r="B621" i="6"/>
  <c r="K597" i="6"/>
  <c r="I597" i="6"/>
  <c r="J597" i="6"/>
  <c r="H597" i="6"/>
  <c r="G597" i="6"/>
  <c r="F597" i="6"/>
  <c r="D597" i="6"/>
  <c r="E597" i="6" s="1"/>
  <c r="C597" i="6"/>
  <c r="B597" i="6"/>
  <c r="K573" i="6"/>
  <c r="I573" i="6"/>
  <c r="J573" i="6"/>
  <c r="H573" i="6"/>
  <c r="G573" i="6"/>
  <c r="F573" i="6"/>
  <c r="D573" i="6"/>
  <c r="E573" i="6" s="1"/>
  <c r="C573" i="6"/>
  <c r="B573" i="6"/>
  <c r="K561" i="6"/>
  <c r="I561" i="6"/>
  <c r="J561" i="6"/>
  <c r="H561" i="6"/>
  <c r="G561" i="6"/>
  <c r="F561" i="6"/>
  <c r="D561" i="6"/>
  <c r="E561" i="6" s="1"/>
  <c r="C561" i="6"/>
  <c r="B561" i="6"/>
  <c r="K537" i="6"/>
  <c r="I537" i="6"/>
  <c r="J537" i="6"/>
  <c r="H537" i="6"/>
  <c r="G537" i="6"/>
  <c r="F537" i="6"/>
  <c r="D537" i="6"/>
  <c r="E537" i="6" s="1"/>
  <c r="C537" i="6"/>
  <c r="B537" i="6"/>
  <c r="K513" i="6"/>
  <c r="I513" i="6"/>
  <c r="J513" i="6"/>
  <c r="H513" i="6"/>
  <c r="F513" i="6"/>
  <c r="G513" i="6"/>
  <c r="D513" i="6"/>
  <c r="E513" i="6" s="1"/>
  <c r="C513" i="6"/>
  <c r="B513" i="6"/>
  <c r="K489" i="6"/>
  <c r="I489" i="6"/>
  <c r="J489" i="6"/>
  <c r="H489" i="6"/>
  <c r="G489" i="6"/>
  <c r="F489" i="6"/>
  <c r="D489" i="6"/>
  <c r="E489" i="6" s="1"/>
  <c r="C489" i="6"/>
  <c r="B489" i="6"/>
  <c r="K453" i="6"/>
  <c r="I453" i="6"/>
  <c r="J453" i="6"/>
  <c r="H453" i="6"/>
  <c r="G453" i="6"/>
  <c r="F453" i="6"/>
  <c r="D453" i="6"/>
  <c r="E453" i="6" s="1"/>
  <c r="C453" i="6"/>
  <c r="B453" i="6"/>
  <c r="K429" i="6"/>
  <c r="I429" i="6"/>
  <c r="J429" i="6"/>
  <c r="H429" i="6"/>
  <c r="G429" i="6"/>
  <c r="F429" i="6"/>
  <c r="D429" i="6"/>
  <c r="E429" i="6" s="1"/>
  <c r="C429" i="6"/>
  <c r="B429" i="6"/>
  <c r="K405" i="6"/>
  <c r="I405" i="6"/>
  <c r="J405" i="6"/>
  <c r="H405" i="6"/>
  <c r="G405" i="6"/>
  <c r="F405" i="6"/>
  <c r="D405" i="6"/>
  <c r="E405" i="6" s="1"/>
  <c r="C405" i="6"/>
  <c r="B405" i="6"/>
  <c r="K381" i="6"/>
  <c r="I381" i="6"/>
  <c r="J381" i="6"/>
  <c r="H381" i="6"/>
  <c r="G381" i="6"/>
  <c r="F381" i="6"/>
  <c r="D381" i="6"/>
  <c r="E381" i="6" s="1"/>
  <c r="C381" i="6"/>
  <c r="B381" i="6"/>
  <c r="K357" i="6"/>
  <c r="I357" i="6"/>
  <c r="J357" i="6"/>
  <c r="H357" i="6"/>
  <c r="G357" i="6"/>
  <c r="F357" i="6"/>
  <c r="D357" i="6"/>
  <c r="E357" i="6" s="1"/>
  <c r="C357" i="6"/>
  <c r="B357" i="6"/>
  <c r="K333" i="6"/>
  <c r="I333" i="6"/>
  <c r="J333" i="6"/>
  <c r="H333" i="6"/>
  <c r="G333" i="6"/>
  <c r="F333" i="6"/>
  <c r="D333" i="6"/>
  <c r="E333" i="6" s="1"/>
  <c r="C333" i="6"/>
  <c r="B333" i="6"/>
  <c r="K309" i="6"/>
  <c r="I309" i="6"/>
  <c r="J309" i="6"/>
  <c r="H309" i="6"/>
  <c r="G309" i="6"/>
  <c r="F309" i="6"/>
  <c r="D309" i="6"/>
  <c r="E309" i="6" s="1"/>
  <c r="C309" i="6"/>
  <c r="B309" i="6"/>
  <c r="K285" i="6"/>
  <c r="I285" i="6"/>
  <c r="J285" i="6"/>
  <c r="H285" i="6"/>
  <c r="G285" i="6"/>
  <c r="F285" i="6"/>
  <c r="D285" i="6"/>
  <c r="E285" i="6" s="1"/>
  <c r="C285" i="6"/>
  <c r="B285" i="6"/>
  <c r="K273" i="6"/>
  <c r="I273" i="6"/>
  <c r="J273" i="6"/>
  <c r="H273" i="6"/>
  <c r="G273" i="6"/>
  <c r="F273" i="6"/>
  <c r="D273" i="6"/>
  <c r="E273" i="6" s="1"/>
  <c r="C273" i="6"/>
  <c r="B273" i="6"/>
  <c r="K249" i="6"/>
  <c r="I249" i="6"/>
  <c r="J249" i="6"/>
  <c r="H249" i="6"/>
  <c r="G249" i="6"/>
  <c r="F249" i="6"/>
  <c r="D249" i="6"/>
  <c r="E249" i="6" s="1"/>
  <c r="C249" i="6"/>
  <c r="B249" i="6"/>
  <c r="K225" i="6"/>
  <c r="I225" i="6"/>
  <c r="J225" i="6"/>
  <c r="H225" i="6"/>
  <c r="F225" i="6"/>
  <c r="G225" i="6"/>
  <c r="D225" i="6"/>
  <c r="E225" i="6" s="1"/>
  <c r="C225" i="6"/>
  <c r="B225" i="6"/>
  <c r="K201" i="6"/>
  <c r="I201" i="6"/>
  <c r="J201" i="6"/>
  <c r="H201" i="6"/>
  <c r="G201" i="6"/>
  <c r="F201" i="6"/>
  <c r="D201" i="6"/>
  <c r="E201" i="6" s="1"/>
  <c r="C201" i="6"/>
  <c r="B201" i="6"/>
  <c r="K177" i="6"/>
  <c r="I177" i="6"/>
  <c r="J177" i="6"/>
  <c r="H177" i="6"/>
  <c r="G177" i="6"/>
  <c r="F177" i="6"/>
  <c r="D177" i="6"/>
  <c r="E177" i="6" s="1"/>
  <c r="C177" i="6"/>
  <c r="B177" i="6"/>
  <c r="K153" i="6"/>
  <c r="I153" i="6"/>
  <c r="J153" i="6"/>
  <c r="H153" i="6"/>
  <c r="G153" i="6"/>
  <c r="F153" i="6"/>
  <c r="D153" i="6"/>
  <c r="E153" i="6" s="1"/>
  <c r="C153" i="6"/>
  <c r="B153" i="6"/>
  <c r="K129" i="6"/>
  <c r="I129" i="6"/>
  <c r="J129" i="6"/>
  <c r="H129" i="6"/>
  <c r="G129" i="6"/>
  <c r="F129" i="6"/>
  <c r="D129" i="6"/>
  <c r="E129" i="6" s="1"/>
  <c r="C129" i="6"/>
  <c r="B129" i="6"/>
  <c r="K105" i="6"/>
  <c r="I105" i="6"/>
  <c r="J105" i="6"/>
  <c r="H105" i="6"/>
  <c r="G105" i="6"/>
  <c r="F105" i="6"/>
  <c r="D105" i="6"/>
  <c r="E105" i="6" s="1"/>
  <c r="C105" i="6"/>
  <c r="B105" i="6"/>
  <c r="K81" i="6"/>
  <c r="I81" i="6"/>
  <c r="J81" i="6"/>
  <c r="H81" i="6"/>
  <c r="G81" i="6"/>
  <c r="F81" i="6"/>
  <c r="D81" i="6"/>
  <c r="E81" i="6" s="1"/>
  <c r="C81" i="6"/>
  <c r="B81" i="6"/>
  <c r="K57" i="6"/>
  <c r="I57" i="6"/>
  <c r="J57" i="6"/>
  <c r="H57" i="6"/>
  <c r="G57" i="6"/>
  <c r="F57" i="6"/>
  <c r="D57" i="6"/>
  <c r="E57" i="6" s="1"/>
  <c r="C57" i="6"/>
  <c r="B57" i="6"/>
  <c r="K33" i="6"/>
  <c r="I33" i="6"/>
  <c r="J33" i="6"/>
  <c r="H33" i="6"/>
  <c r="G33" i="6"/>
  <c r="F33" i="6"/>
  <c r="D33" i="6"/>
  <c r="E33" i="6" s="1"/>
  <c r="C33" i="6"/>
  <c r="B33" i="6"/>
  <c r="K3375" i="6"/>
  <c r="I3375" i="6"/>
  <c r="J3375" i="6"/>
  <c r="H3375" i="6"/>
  <c r="G3375" i="6"/>
  <c r="F3375" i="6"/>
  <c r="D3375" i="6"/>
  <c r="E3375" i="6" s="1"/>
  <c r="B3375" i="6"/>
  <c r="C3375" i="6"/>
  <c r="K3351" i="6"/>
  <c r="I3351" i="6"/>
  <c r="J3351" i="6"/>
  <c r="H3351" i="6"/>
  <c r="G3351" i="6"/>
  <c r="F3351" i="6"/>
  <c r="D3351" i="6"/>
  <c r="E3351" i="6" s="1"/>
  <c r="B3351" i="6"/>
  <c r="C3351" i="6"/>
  <c r="K3327" i="6"/>
  <c r="I3327" i="6"/>
  <c r="J3327" i="6"/>
  <c r="H3327" i="6"/>
  <c r="G3327" i="6"/>
  <c r="F3327" i="6"/>
  <c r="B3327" i="6"/>
  <c r="D3327" i="6"/>
  <c r="E3327" i="6" s="1"/>
  <c r="C3327" i="6"/>
  <c r="K3291" i="6"/>
  <c r="I3291" i="6"/>
  <c r="J3291" i="6"/>
  <c r="H3291" i="6"/>
  <c r="G3291" i="6"/>
  <c r="F3291" i="6"/>
  <c r="D3291" i="6"/>
  <c r="E3291" i="6" s="1"/>
  <c r="C3291" i="6"/>
  <c r="B3291" i="6"/>
  <c r="K3267" i="6"/>
  <c r="I3267" i="6"/>
  <c r="J3267" i="6"/>
  <c r="H3267" i="6"/>
  <c r="G3267" i="6"/>
  <c r="F3267" i="6"/>
  <c r="D3267" i="6"/>
  <c r="E3267" i="6" s="1"/>
  <c r="C3267" i="6"/>
  <c r="B3267" i="6"/>
  <c r="K3243" i="6"/>
  <c r="I3243" i="6"/>
  <c r="J3243" i="6"/>
  <c r="H3243" i="6"/>
  <c r="G3243" i="6"/>
  <c r="F3243" i="6"/>
  <c r="D3243" i="6"/>
  <c r="E3243" i="6" s="1"/>
  <c r="C3243" i="6"/>
  <c r="B3243" i="6"/>
  <c r="K3219" i="6"/>
  <c r="I3219" i="6"/>
  <c r="J3219" i="6"/>
  <c r="H3219" i="6"/>
  <c r="G3219" i="6"/>
  <c r="F3219" i="6"/>
  <c r="D3219" i="6"/>
  <c r="E3219" i="6" s="1"/>
  <c r="B3219" i="6"/>
  <c r="C3219" i="6"/>
  <c r="K3183" i="6"/>
  <c r="I3183" i="6"/>
  <c r="J3183" i="6"/>
  <c r="H3183" i="6"/>
  <c r="G3183" i="6"/>
  <c r="F3183" i="6"/>
  <c r="B3183" i="6"/>
  <c r="C3183" i="6"/>
  <c r="K3159" i="6"/>
  <c r="I3159" i="6"/>
  <c r="J3159" i="6"/>
  <c r="H3159" i="6"/>
  <c r="G3159" i="6"/>
  <c r="F3159" i="6"/>
  <c r="D3159" i="6"/>
  <c r="E3159" i="6" s="1"/>
  <c r="B3159" i="6"/>
  <c r="C3159" i="6"/>
  <c r="K3111" i="6"/>
  <c r="I3111" i="6"/>
  <c r="J3111" i="6"/>
  <c r="H3111" i="6"/>
  <c r="G3111" i="6"/>
  <c r="F3111" i="6"/>
  <c r="B3111" i="6"/>
  <c r="C3111" i="6"/>
  <c r="D3111" i="6"/>
  <c r="E3111" i="6" s="1"/>
  <c r="K2931" i="6"/>
  <c r="I2931" i="6"/>
  <c r="J2931" i="6"/>
  <c r="H2931" i="6"/>
  <c r="G2931" i="6"/>
  <c r="F2931" i="6"/>
  <c r="D2931" i="6"/>
  <c r="E2931" i="6" s="1"/>
  <c r="B2931" i="6"/>
  <c r="C2931" i="6"/>
  <c r="B1423" i="6"/>
  <c r="C60" i="6"/>
  <c r="K25" i="6"/>
  <c r="I25" i="6"/>
  <c r="J25" i="6"/>
  <c r="H25" i="6"/>
  <c r="G25" i="6"/>
  <c r="F25" i="6"/>
  <c r="D25" i="6"/>
  <c r="E25" i="6" s="1"/>
  <c r="C25" i="6"/>
  <c r="B25" i="6"/>
  <c r="K1399" i="6"/>
  <c r="I1399" i="6"/>
  <c r="J1399" i="6"/>
  <c r="H1399" i="6"/>
  <c r="G1399" i="6"/>
  <c r="F1399" i="6"/>
  <c r="D1399" i="6"/>
  <c r="E1399" i="6" s="1"/>
  <c r="C1399" i="6"/>
  <c r="K1327" i="6"/>
  <c r="I1327" i="6"/>
  <c r="J1327" i="6"/>
  <c r="H1327" i="6"/>
  <c r="G1327" i="6"/>
  <c r="F1327" i="6"/>
  <c r="D1327" i="6"/>
  <c r="E1327" i="6" s="1"/>
  <c r="C1327" i="6"/>
  <c r="K1231" i="6"/>
  <c r="I1231" i="6"/>
  <c r="J1231" i="6"/>
  <c r="H1231" i="6"/>
  <c r="G1231" i="6"/>
  <c r="F1231" i="6"/>
  <c r="D1231" i="6"/>
  <c r="E1231" i="6" s="1"/>
  <c r="C1231" i="6"/>
  <c r="K1123" i="6"/>
  <c r="I1123" i="6"/>
  <c r="J1123" i="6"/>
  <c r="H1123" i="6"/>
  <c r="G1123" i="6"/>
  <c r="F1123" i="6"/>
  <c r="D1123" i="6"/>
  <c r="E1123" i="6" s="1"/>
  <c r="C1123" i="6"/>
  <c r="K955" i="6"/>
  <c r="I955" i="6"/>
  <c r="J955" i="6"/>
  <c r="H955" i="6"/>
  <c r="G955" i="6"/>
  <c r="F955" i="6"/>
  <c r="D955" i="6"/>
  <c r="E955" i="6" s="1"/>
  <c r="C955" i="6"/>
  <c r="K835" i="6"/>
  <c r="I835" i="6"/>
  <c r="J835" i="6"/>
  <c r="H835" i="6"/>
  <c r="G835" i="6"/>
  <c r="F835" i="6"/>
  <c r="D835" i="6"/>
  <c r="E835" i="6" s="1"/>
  <c r="C835" i="6"/>
  <c r="K703" i="6"/>
  <c r="I703" i="6"/>
  <c r="J703" i="6"/>
  <c r="H703" i="6"/>
  <c r="G703" i="6"/>
  <c r="F703" i="6"/>
  <c r="D703" i="6"/>
  <c r="E703" i="6" s="1"/>
  <c r="C703" i="6"/>
  <c r="K607" i="6"/>
  <c r="I607" i="6"/>
  <c r="J607" i="6"/>
  <c r="H607" i="6"/>
  <c r="G607" i="6"/>
  <c r="F607" i="6"/>
  <c r="D607" i="6"/>
  <c r="E607" i="6" s="1"/>
  <c r="C607" i="6"/>
  <c r="K499" i="6"/>
  <c r="I499" i="6"/>
  <c r="J499" i="6"/>
  <c r="H499" i="6"/>
  <c r="G499" i="6"/>
  <c r="F499" i="6"/>
  <c r="D499" i="6"/>
  <c r="E499" i="6" s="1"/>
  <c r="C499" i="6"/>
  <c r="K355" i="6"/>
  <c r="I355" i="6"/>
  <c r="J355" i="6"/>
  <c r="H355" i="6"/>
  <c r="G355" i="6"/>
  <c r="F355" i="6"/>
  <c r="D355" i="6"/>
  <c r="E355" i="6" s="1"/>
  <c r="C355" i="6"/>
  <c r="K235" i="6"/>
  <c r="I235" i="6"/>
  <c r="J235" i="6"/>
  <c r="H235" i="6"/>
  <c r="G235" i="6"/>
  <c r="F235" i="6"/>
  <c r="D235" i="6"/>
  <c r="E235" i="6" s="1"/>
  <c r="C235" i="6"/>
  <c r="K139" i="6"/>
  <c r="I139" i="6"/>
  <c r="J139" i="6"/>
  <c r="H139" i="6"/>
  <c r="G139" i="6"/>
  <c r="F139" i="6"/>
  <c r="D139" i="6"/>
  <c r="E139" i="6" s="1"/>
  <c r="C139" i="6"/>
  <c r="K3385" i="6"/>
  <c r="I3385" i="6"/>
  <c r="J3385" i="6"/>
  <c r="H3385" i="6"/>
  <c r="G3385" i="6"/>
  <c r="F3385" i="6"/>
  <c r="D3385" i="6"/>
  <c r="E3385" i="6" s="1"/>
  <c r="C3385" i="6"/>
  <c r="B3385" i="6"/>
  <c r="K3241" i="6"/>
  <c r="I3241" i="6"/>
  <c r="J3241" i="6"/>
  <c r="H3241" i="6"/>
  <c r="G3241" i="6"/>
  <c r="F3241" i="6"/>
  <c r="D3241" i="6"/>
  <c r="E3241" i="6" s="1"/>
  <c r="C3241" i="6"/>
  <c r="B3241" i="6"/>
  <c r="K3037" i="6"/>
  <c r="I3037" i="6"/>
  <c r="J3037" i="6"/>
  <c r="H3037" i="6"/>
  <c r="G3037" i="6"/>
  <c r="F3037" i="6"/>
  <c r="D3037" i="6"/>
  <c r="E3037" i="6" s="1"/>
  <c r="C3037" i="6"/>
  <c r="B3037" i="6"/>
  <c r="K2677" i="6"/>
  <c r="I2677" i="6"/>
  <c r="J2677" i="6"/>
  <c r="H2677" i="6"/>
  <c r="G2677" i="6"/>
  <c r="F2677" i="6"/>
  <c r="D2677" i="6"/>
  <c r="E2677" i="6" s="1"/>
  <c r="C2677" i="6"/>
  <c r="B2677" i="6"/>
  <c r="K18" i="6"/>
  <c r="I18" i="6"/>
  <c r="J18" i="6"/>
  <c r="H18" i="6"/>
  <c r="G18" i="6"/>
  <c r="F18" i="6"/>
  <c r="D18" i="6"/>
  <c r="E18" i="6" s="1"/>
  <c r="C18" i="6"/>
  <c r="K1476" i="6"/>
  <c r="I1476" i="6"/>
  <c r="J1476" i="6"/>
  <c r="H1476" i="6"/>
  <c r="G1476" i="6"/>
  <c r="F1476" i="6"/>
  <c r="D1476" i="6"/>
  <c r="E1476" i="6" s="1"/>
  <c r="C1476" i="6"/>
  <c r="B1476" i="6"/>
  <c r="K1416" i="6"/>
  <c r="I1416" i="6"/>
  <c r="J1416" i="6"/>
  <c r="H1416" i="6"/>
  <c r="G1416" i="6"/>
  <c r="F1416" i="6"/>
  <c r="D1416" i="6"/>
  <c r="E1416" i="6" s="1"/>
  <c r="C1416" i="6"/>
  <c r="B1416" i="6"/>
  <c r="K1380" i="6"/>
  <c r="I1380" i="6"/>
  <c r="J1380" i="6"/>
  <c r="H1380" i="6"/>
  <c r="G1380" i="6"/>
  <c r="F1380" i="6"/>
  <c r="D1380" i="6"/>
  <c r="E1380" i="6" s="1"/>
  <c r="C1380" i="6"/>
  <c r="B1380" i="6"/>
  <c r="K1332" i="6"/>
  <c r="I1332" i="6"/>
  <c r="J1332" i="6"/>
  <c r="H1332" i="6"/>
  <c r="G1332" i="6"/>
  <c r="F1332" i="6"/>
  <c r="D1332" i="6"/>
  <c r="E1332" i="6" s="1"/>
  <c r="C1332" i="6"/>
  <c r="B1332" i="6"/>
  <c r="K1284" i="6"/>
  <c r="I1284" i="6"/>
  <c r="J1284" i="6"/>
  <c r="H1284" i="6"/>
  <c r="G1284" i="6"/>
  <c r="F1284" i="6"/>
  <c r="D1284" i="6"/>
  <c r="E1284" i="6" s="1"/>
  <c r="C1284" i="6"/>
  <c r="B1284" i="6"/>
  <c r="K1236" i="6"/>
  <c r="I1236" i="6"/>
  <c r="J1236" i="6"/>
  <c r="H1236" i="6"/>
  <c r="G1236" i="6"/>
  <c r="F1236" i="6"/>
  <c r="D1236" i="6"/>
  <c r="E1236" i="6" s="1"/>
  <c r="C1236" i="6"/>
  <c r="B1236" i="6"/>
  <c r="K1188" i="6"/>
  <c r="I1188" i="6"/>
  <c r="J1188" i="6"/>
  <c r="H1188" i="6"/>
  <c r="G1188" i="6"/>
  <c r="F1188" i="6"/>
  <c r="D1188" i="6"/>
  <c r="E1188" i="6" s="1"/>
  <c r="C1188" i="6"/>
  <c r="B1188" i="6"/>
  <c r="K1140" i="6"/>
  <c r="I1140" i="6"/>
  <c r="J1140" i="6"/>
  <c r="H1140" i="6"/>
  <c r="G1140" i="6"/>
  <c r="F1140" i="6"/>
  <c r="D1140" i="6"/>
  <c r="E1140" i="6" s="1"/>
  <c r="C1140" i="6"/>
  <c r="B1140" i="6"/>
  <c r="K1104" i="6"/>
  <c r="I1104" i="6"/>
  <c r="J1104" i="6"/>
  <c r="H1104" i="6"/>
  <c r="G1104" i="6"/>
  <c r="F1104" i="6"/>
  <c r="D1104" i="6"/>
  <c r="E1104" i="6" s="1"/>
  <c r="C1104" i="6"/>
  <c r="B1104" i="6"/>
  <c r="K1068" i="6"/>
  <c r="I1068" i="6"/>
  <c r="J1068" i="6"/>
  <c r="H1068" i="6"/>
  <c r="G1068" i="6"/>
  <c r="F1068" i="6"/>
  <c r="D1068" i="6"/>
  <c r="E1068" i="6" s="1"/>
  <c r="C1068" i="6"/>
  <c r="B1068" i="6"/>
  <c r="K1020" i="6"/>
  <c r="I1020" i="6"/>
  <c r="J1020" i="6"/>
  <c r="H1020" i="6"/>
  <c r="G1020" i="6"/>
  <c r="F1020" i="6"/>
  <c r="D1020" i="6"/>
  <c r="E1020" i="6" s="1"/>
  <c r="C1020" i="6"/>
  <c r="B1020" i="6"/>
  <c r="K984" i="6"/>
  <c r="I984" i="6"/>
  <c r="J984" i="6"/>
  <c r="H984" i="6"/>
  <c r="G984" i="6"/>
  <c r="F984" i="6"/>
  <c r="D984" i="6"/>
  <c r="E984" i="6" s="1"/>
  <c r="C984" i="6"/>
  <c r="B984" i="6"/>
  <c r="K936" i="6"/>
  <c r="I936" i="6"/>
  <c r="J936" i="6"/>
  <c r="H936" i="6"/>
  <c r="F936" i="6"/>
  <c r="G936" i="6"/>
  <c r="D936" i="6"/>
  <c r="E936" i="6" s="1"/>
  <c r="C936" i="6"/>
  <c r="B936" i="6"/>
  <c r="K888" i="6"/>
  <c r="I888" i="6"/>
  <c r="J888" i="6"/>
  <c r="H888" i="6"/>
  <c r="G888" i="6"/>
  <c r="F888" i="6"/>
  <c r="D888" i="6"/>
  <c r="E888" i="6" s="1"/>
  <c r="C888" i="6"/>
  <c r="B888" i="6"/>
  <c r="K876" i="6"/>
  <c r="I876" i="6"/>
  <c r="J876" i="6"/>
  <c r="H876" i="6"/>
  <c r="G876" i="6"/>
  <c r="F876" i="6"/>
  <c r="D876" i="6"/>
  <c r="E876" i="6" s="1"/>
  <c r="C876" i="6"/>
  <c r="B876" i="6"/>
  <c r="K828" i="6"/>
  <c r="I828" i="6"/>
  <c r="J828" i="6"/>
  <c r="H828" i="6"/>
  <c r="G828" i="6"/>
  <c r="F828" i="6"/>
  <c r="D828" i="6"/>
  <c r="E828" i="6" s="1"/>
  <c r="C828" i="6"/>
  <c r="B828" i="6"/>
  <c r="K756" i="6"/>
  <c r="I756" i="6"/>
  <c r="J756" i="6"/>
  <c r="H756" i="6"/>
  <c r="G756" i="6"/>
  <c r="F756" i="6"/>
  <c r="D756" i="6"/>
  <c r="E756" i="6" s="1"/>
  <c r="C756" i="6"/>
  <c r="B756" i="6"/>
  <c r="K720" i="6"/>
  <c r="I720" i="6"/>
  <c r="J720" i="6"/>
  <c r="H720" i="6"/>
  <c r="G720" i="6"/>
  <c r="F720" i="6"/>
  <c r="D720" i="6"/>
  <c r="E720" i="6" s="1"/>
  <c r="C720" i="6"/>
  <c r="B720" i="6"/>
  <c r="K696" i="6"/>
  <c r="I696" i="6"/>
  <c r="J696" i="6"/>
  <c r="H696" i="6"/>
  <c r="G696" i="6"/>
  <c r="F696" i="6"/>
  <c r="D696" i="6"/>
  <c r="E696" i="6" s="1"/>
  <c r="C696" i="6"/>
  <c r="B696" i="6"/>
  <c r="K648" i="6"/>
  <c r="I648" i="6"/>
  <c r="J648" i="6"/>
  <c r="H648" i="6"/>
  <c r="G648" i="6"/>
  <c r="F648" i="6"/>
  <c r="D648" i="6"/>
  <c r="E648" i="6" s="1"/>
  <c r="C648" i="6"/>
  <c r="B648" i="6"/>
  <c r="K624" i="6"/>
  <c r="I624" i="6"/>
  <c r="J624" i="6"/>
  <c r="H624" i="6"/>
  <c r="G624" i="6"/>
  <c r="F624" i="6"/>
  <c r="D624" i="6"/>
  <c r="E624" i="6" s="1"/>
  <c r="C624" i="6"/>
  <c r="B624" i="6"/>
  <c r="K576" i="6"/>
  <c r="I576" i="6"/>
  <c r="J576" i="6"/>
  <c r="H576" i="6"/>
  <c r="G576" i="6"/>
  <c r="F576" i="6"/>
  <c r="D576" i="6"/>
  <c r="E576" i="6" s="1"/>
  <c r="C576" i="6"/>
  <c r="B576" i="6"/>
  <c r="K528" i="6"/>
  <c r="I528" i="6"/>
  <c r="J528" i="6"/>
  <c r="H528" i="6"/>
  <c r="G528" i="6"/>
  <c r="F528" i="6"/>
  <c r="D528" i="6"/>
  <c r="E528" i="6" s="1"/>
  <c r="C528" i="6"/>
  <c r="B528" i="6"/>
  <c r="K468" i="6"/>
  <c r="I468" i="6"/>
  <c r="J468" i="6"/>
  <c r="H468" i="6"/>
  <c r="G468" i="6"/>
  <c r="F468" i="6"/>
  <c r="D468" i="6"/>
  <c r="E468" i="6" s="1"/>
  <c r="C468" i="6"/>
  <c r="B468" i="6"/>
  <c r="K432" i="6"/>
  <c r="I432" i="6"/>
  <c r="J432" i="6"/>
  <c r="H432" i="6"/>
  <c r="G432" i="6"/>
  <c r="F432" i="6"/>
  <c r="D432" i="6"/>
  <c r="E432" i="6" s="1"/>
  <c r="C432" i="6"/>
  <c r="B432" i="6"/>
  <c r="K384" i="6"/>
  <c r="I384" i="6"/>
  <c r="J384" i="6"/>
  <c r="H384" i="6"/>
  <c r="G384" i="6"/>
  <c r="F384" i="6"/>
  <c r="D384" i="6"/>
  <c r="E384" i="6" s="1"/>
  <c r="C384" i="6"/>
  <c r="B384" i="6"/>
  <c r="K336" i="6"/>
  <c r="I336" i="6"/>
  <c r="J336" i="6"/>
  <c r="H336" i="6"/>
  <c r="G336" i="6"/>
  <c r="F336" i="6"/>
  <c r="D336" i="6"/>
  <c r="E336" i="6" s="1"/>
  <c r="C336" i="6"/>
  <c r="B336" i="6"/>
  <c r="K288" i="6"/>
  <c r="I288" i="6"/>
  <c r="J288" i="6"/>
  <c r="H288" i="6"/>
  <c r="G288" i="6"/>
  <c r="F288" i="6"/>
  <c r="D288" i="6"/>
  <c r="E288" i="6" s="1"/>
  <c r="C288" i="6"/>
  <c r="B288" i="6"/>
  <c r="K252" i="6"/>
  <c r="I252" i="6"/>
  <c r="J252" i="6"/>
  <c r="H252" i="6"/>
  <c r="G252" i="6"/>
  <c r="F252" i="6"/>
  <c r="D252" i="6"/>
  <c r="E252" i="6" s="1"/>
  <c r="C252" i="6"/>
  <c r="B252" i="6"/>
  <c r="K216" i="6"/>
  <c r="I216" i="6"/>
  <c r="J216" i="6"/>
  <c r="H216" i="6"/>
  <c r="G216" i="6"/>
  <c r="F216" i="6"/>
  <c r="C216" i="6"/>
  <c r="D216" i="6"/>
  <c r="E216" i="6" s="1"/>
  <c r="B216" i="6"/>
  <c r="K180" i="6"/>
  <c r="I180" i="6"/>
  <c r="J180" i="6"/>
  <c r="H180" i="6"/>
  <c r="G180" i="6"/>
  <c r="F180" i="6"/>
  <c r="D180" i="6"/>
  <c r="E180" i="6" s="1"/>
  <c r="C180" i="6"/>
  <c r="B180" i="6"/>
  <c r="K144" i="6"/>
  <c r="I144" i="6"/>
  <c r="J144" i="6"/>
  <c r="H144" i="6"/>
  <c r="G144" i="6"/>
  <c r="F144" i="6"/>
  <c r="D144" i="6"/>
  <c r="E144" i="6" s="1"/>
  <c r="C144" i="6"/>
  <c r="B144" i="6"/>
  <c r="K108" i="6"/>
  <c r="I108" i="6"/>
  <c r="J108" i="6"/>
  <c r="H108" i="6"/>
  <c r="G108" i="6"/>
  <c r="F108" i="6"/>
  <c r="D108" i="6"/>
  <c r="E108" i="6" s="1"/>
  <c r="C108" i="6"/>
  <c r="B108" i="6"/>
  <c r="K48" i="6"/>
  <c r="I48" i="6"/>
  <c r="J48" i="6"/>
  <c r="H48" i="6"/>
  <c r="G48" i="6"/>
  <c r="F48" i="6"/>
  <c r="D48" i="6"/>
  <c r="E48" i="6" s="1"/>
  <c r="C48" i="6"/>
  <c r="B48" i="6"/>
  <c r="K3378" i="6"/>
  <c r="I3378" i="6"/>
  <c r="J3378" i="6"/>
  <c r="H3378" i="6"/>
  <c r="G3378" i="6"/>
  <c r="F3378" i="6"/>
  <c r="D3378" i="6"/>
  <c r="E3378" i="6" s="1"/>
  <c r="C3378" i="6"/>
  <c r="K3330" i="6"/>
  <c r="I3330" i="6"/>
  <c r="J3330" i="6"/>
  <c r="H3330" i="6"/>
  <c r="G3330" i="6"/>
  <c r="F3330" i="6"/>
  <c r="D3330" i="6"/>
  <c r="E3330" i="6" s="1"/>
  <c r="C3330" i="6"/>
  <c r="K3282" i="6"/>
  <c r="I3282" i="6"/>
  <c r="J3282" i="6"/>
  <c r="H3282" i="6"/>
  <c r="G3282" i="6"/>
  <c r="F3282" i="6"/>
  <c r="D3282" i="6"/>
  <c r="E3282" i="6" s="1"/>
  <c r="C3282" i="6"/>
  <c r="K3246" i="6"/>
  <c r="I3246" i="6"/>
  <c r="J3246" i="6"/>
  <c r="H3246" i="6"/>
  <c r="G3246" i="6"/>
  <c r="F3246" i="6"/>
  <c r="D3246" i="6"/>
  <c r="E3246" i="6" s="1"/>
  <c r="C3246" i="6"/>
  <c r="K3222" i="6"/>
  <c r="I3222" i="6"/>
  <c r="J3222" i="6"/>
  <c r="H3222" i="6"/>
  <c r="G3222" i="6"/>
  <c r="F3222" i="6"/>
  <c r="D3222" i="6"/>
  <c r="E3222" i="6" s="1"/>
  <c r="C3222" i="6"/>
  <c r="K3174" i="6"/>
  <c r="I3174" i="6"/>
  <c r="J3174" i="6"/>
  <c r="H3174" i="6"/>
  <c r="G3174" i="6"/>
  <c r="F3174" i="6"/>
  <c r="D3174" i="6"/>
  <c r="E3174" i="6" s="1"/>
  <c r="C3174" i="6"/>
  <c r="K3138" i="6"/>
  <c r="I3138" i="6"/>
  <c r="J3138" i="6"/>
  <c r="H3138" i="6"/>
  <c r="G3138" i="6"/>
  <c r="F3138" i="6"/>
  <c r="D3138" i="6"/>
  <c r="E3138" i="6" s="1"/>
  <c r="C3138" i="6"/>
  <c r="K3102" i="6"/>
  <c r="I3102" i="6"/>
  <c r="J3102" i="6"/>
  <c r="H3102" i="6"/>
  <c r="G3102" i="6"/>
  <c r="F3102" i="6"/>
  <c r="D3102" i="6"/>
  <c r="E3102" i="6" s="1"/>
  <c r="C3102" i="6"/>
  <c r="K3066" i="6"/>
  <c r="I3066" i="6"/>
  <c r="J3066" i="6"/>
  <c r="H3066" i="6"/>
  <c r="G3066" i="6"/>
  <c r="F3066" i="6"/>
  <c r="D3066" i="6"/>
  <c r="E3066" i="6" s="1"/>
  <c r="C3066" i="6"/>
  <c r="K3018" i="6"/>
  <c r="I3018" i="6"/>
  <c r="J3018" i="6"/>
  <c r="H3018" i="6"/>
  <c r="G3018" i="6"/>
  <c r="F3018" i="6"/>
  <c r="D3018" i="6"/>
  <c r="E3018" i="6" s="1"/>
  <c r="C3018" i="6"/>
  <c r="K2970" i="6"/>
  <c r="I2970" i="6"/>
  <c r="J2970" i="6"/>
  <c r="H2970" i="6"/>
  <c r="G2970" i="6"/>
  <c r="F2970" i="6"/>
  <c r="D2970" i="6"/>
  <c r="E2970" i="6" s="1"/>
  <c r="C2970" i="6"/>
  <c r="K2922" i="6"/>
  <c r="I2922" i="6"/>
  <c r="J2922" i="6"/>
  <c r="H2922" i="6"/>
  <c r="G2922" i="6"/>
  <c r="F2922" i="6"/>
  <c r="D2922" i="6"/>
  <c r="E2922" i="6" s="1"/>
  <c r="C2922" i="6"/>
  <c r="K2886" i="6"/>
  <c r="I2886" i="6"/>
  <c r="J2886" i="6"/>
  <c r="H2886" i="6"/>
  <c r="G2886" i="6"/>
  <c r="F2886" i="6"/>
  <c r="D2886" i="6"/>
  <c r="E2886" i="6" s="1"/>
  <c r="C2886" i="6"/>
  <c r="K2850" i="6"/>
  <c r="I2850" i="6"/>
  <c r="J2850" i="6"/>
  <c r="H2850" i="6"/>
  <c r="G2850" i="6"/>
  <c r="F2850" i="6"/>
  <c r="D2850" i="6"/>
  <c r="E2850" i="6" s="1"/>
  <c r="C2850" i="6"/>
  <c r="K2802" i="6"/>
  <c r="I2802" i="6"/>
  <c r="J2802" i="6"/>
  <c r="H2802" i="6"/>
  <c r="G2802" i="6"/>
  <c r="F2802" i="6"/>
  <c r="D2802" i="6"/>
  <c r="E2802" i="6" s="1"/>
  <c r="C2802" i="6"/>
  <c r="K2742" i="6"/>
  <c r="I2742" i="6"/>
  <c r="J2742" i="6"/>
  <c r="H2742" i="6"/>
  <c r="G2742" i="6"/>
  <c r="F2742" i="6"/>
  <c r="D2742" i="6"/>
  <c r="E2742" i="6" s="1"/>
  <c r="C2742" i="6"/>
  <c r="K2706" i="6"/>
  <c r="I2706" i="6"/>
  <c r="J2706" i="6"/>
  <c r="H2706" i="6"/>
  <c r="G2706" i="6"/>
  <c r="F2706" i="6"/>
  <c r="D2706" i="6"/>
  <c r="E2706" i="6" s="1"/>
  <c r="C2706" i="6"/>
  <c r="K2670" i="6"/>
  <c r="I2670" i="6"/>
  <c r="J2670" i="6"/>
  <c r="H2670" i="6"/>
  <c r="G2670" i="6"/>
  <c r="F2670" i="6"/>
  <c r="D2670" i="6"/>
  <c r="E2670" i="6" s="1"/>
  <c r="C2670" i="6"/>
  <c r="K2634" i="6"/>
  <c r="I2634" i="6"/>
  <c r="J2634" i="6"/>
  <c r="H2634" i="6"/>
  <c r="G2634" i="6"/>
  <c r="F2634" i="6"/>
  <c r="D2634" i="6"/>
  <c r="E2634" i="6" s="1"/>
  <c r="C2634" i="6"/>
  <c r="K2574" i="6"/>
  <c r="I2574" i="6"/>
  <c r="J2574" i="6"/>
  <c r="H2574" i="6"/>
  <c r="G2574" i="6"/>
  <c r="F2574" i="6"/>
  <c r="D2574" i="6"/>
  <c r="E2574" i="6" s="1"/>
  <c r="C2574" i="6"/>
  <c r="K2526" i="6"/>
  <c r="I2526" i="6"/>
  <c r="J2526" i="6"/>
  <c r="H2526" i="6"/>
  <c r="G2526" i="6"/>
  <c r="F2526" i="6"/>
  <c r="D2526" i="6"/>
  <c r="E2526" i="6" s="1"/>
  <c r="C2526" i="6"/>
  <c r="K2490" i="6"/>
  <c r="I2490" i="6"/>
  <c r="J2490" i="6"/>
  <c r="H2490" i="6"/>
  <c r="G2490" i="6"/>
  <c r="F2490" i="6"/>
  <c r="D2490" i="6"/>
  <c r="E2490" i="6" s="1"/>
  <c r="C2490" i="6"/>
  <c r="K2454" i="6"/>
  <c r="I2454" i="6"/>
  <c r="J2454" i="6"/>
  <c r="H2454" i="6"/>
  <c r="G2454" i="6"/>
  <c r="F2454" i="6"/>
  <c r="D2454" i="6"/>
  <c r="E2454" i="6" s="1"/>
  <c r="C2454" i="6"/>
  <c r="K2406" i="6"/>
  <c r="I2406" i="6"/>
  <c r="J2406" i="6"/>
  <c r="H2406" i="6"/>
  <c r="G2406" i="6"/>
  <c r="F2406" i="6"/>
  <c r="D2406" i="6"/>
  <c r="E2406" i="6" s="1"/>
  <c r="C2406" i="6"/>
  <c r="K2358" i="6"/>
  <c r="I2358" i="6"/>
  <c r="J2358" i="6"/>
  <c r="H2358" i="6"/>
  <c r="G2358" i="6"/>
  <c r="F2358" i="6"/>
  <c r="D2358" i="6"/>
  <c r="E2358" i="6" s="1"/>
  <c r="C2358" i="6"/>
  <c r="K2322" i="6"/>
  <c r="I2322" i="6"/>
  <c r="J2322" i="6"/>
  <c r="H2322" i="6"/>
  <c r="G2322" i="6"/>
  <c r="F2322" i="6"/>
  <c r="D2322" i="6"/>
  <c r="E2322" i="6" s="1"/>
  <c r="C2322" i="6"/>
  <c r="K2262" i="6"/>
  <c r="I2262" i="6"/>
  <c r="J2262" i="6"/>
  <c r="H2262" i="6"/>
  <c r="G2262" i="6"/>
  <c r="F2262" i="6"/>
  <c r="D2262" i="6"/>
  <c r="E2262" i="6" s="1"/>
  <c r="C2262" i="6"/>
  <c r="K2214" i="6"/>
  <c r="I2214" i="6"/>
  <c r="J2214" i="6"/>
  <c r="H2214" i="6"/>
  <c r="G2214" i="6"/>
  <c r="F2214" i="6"/>
  <c r="D2214" i="6"/>
  <c r="E2214" i="6" s="1"/>
  <c r="C2214" i="6"/>
  <c r="K2166" i="6"/>
  <c r="I2166" i="6"/>
  <c r="J2166" i="6"/>
  <c r="H2166" i="6"/>
  <c r="G2166" i="6"/>
  <c r="F2166" i="6"/>
  <c r="D2166" i="6"/>
  <c r="E2166" i="6" s="1"/>
  <c r="C2166" i="6"/>
  <c r="K2118" i="6"/>
  <c r="I2118" i="6"/>
  <c r="J2118" i="6"/>
  <c r="H2118" i="6"/>
  <c r="G2118" i="6"/>
  <c r="F2118" i="6"/>
  <c r="D2118" i="6"/>
  <c r="E2118" i="6" s="1"/>
  <c r="C2118" i="6"/>
  <c r="K2082" i="6"/>
  <c r="I2082" i="6"/>
  <c r="J2082" i="6"/>
  <c r="H2082" i="6"/>
  <c r="G2082" i="6"/>
  <c r="F2082" i="6"/>
  <c r="D2082" i="6"/>
  <c r="E2082" i="6" s="1"/>
  <c r="C2082" i="6"/>
  <c r="K2034" i="6"/>
  <c r="I2034" i="6"/>
  <c r="J2034" i="6"/>
  <c r="H2034" i="6"/>
  <c r="G2034" i="6"/>
  <c r="F2034" i="6"/>
  <c r="D2034" i="6"/>
  <c r="E2034" i="6" s="1"/>
  <c r="C2034" i="6"/>
  <c r="K1986" i="6"/>
  <c r="I1986" i="6"/>
  <c r="J1986" i="6"/>
  <c r="H1986" i="6"/>
  <c r="G1986" i="6"/>
  <c r="F1986" i="6"/>
  <c r="D1986" i="6"/>
  <c r="E1986" i="6" s="1"/>
  <c r="C1986" i="6"/>
  <c r="K1938" i="6"/>
  <c r="I1938" i="6"/>
  <c r="J1938" i="6"/>
  <c r="H1938" i="6"/>
  <c r="G1938" i="6"/>
  <c r="F1938" i="6"/>
  <c r="D1938" i="6"/>
  <c r="E1938" i="6" s="1"/>
  <c r="C1938" i="6"/>
  <c r="K1902" i="6"/>
  <c r="I1902" i="6"/>
  <c r="J1902" i="6"/>
  <c r="H1902" i="6"/>
  <c r="G1902" i="6"/>
  <c r="F1902" i="6"/>
  <c r="D1902" i="6"/>
  <c r="E1902" i="6" s="1"/>
  <c r="C1902" i="6"/>
  <c r="K1866" i="6"/>
  <c r="I1866" i="6"/>
  <c r="J1866" i="6"/>
  <c r="H1866" i="6"/>
  <c r="G1866" i="6"/>
  <c r="F1866" i="6"/>
  <c r="D1866" i="6"/>
  <c r="E1866" i="6" s="1"/>
  <c r="C1866" i="6"/>
  <c r="K1806" i="6"/>
  <c r="I1806" i="6"/>
  <c r="J1806" i="6"/>
  <c r="H1806" i="6"/>
  <c r="G1806" i="6"/>
  <c r="F1806" i="6"/>
  <c r="D1806" i="6"/>
  <c r="E1806" i="6" s="1"/>
  <c r="C1806" i="6"/>
  <c r="K1770" i="6"/>
  <c r="I1770" i="6"/>
  <c r="J1770" i="6"/>
  <c r="H1770" i="6"/>
  <c r="G1770" i="6"/>
  <c r="F1770" i="6"/>
  <c r="D1770" i="6"/>
  <c r="E1770" i="6" s="1"/>
  <c r="C1770" i="6"/>
  <c r="K1734" i="6"/>
  <c r="I1734" i="6"/>
  <c r="J1734" i="6"/>
  <c r="H1734" i="6"/>
  <c r="G1734" i="6"/>
  <c r="F1734" i="6"/>
  <c r="D1734" i="6"/>
  <c r="E1734" i="6" s="1"/>
  <c r="C1734" i="6"/>
  <c r="B1171" i="6"/>
  <c r="B1315" i="6"/>
  <c r="B1411" i="6"/>
  <c r="K29" i="6"/>
  <c r="I29" i="6"/>
  <c r="J29" i="6"/>
  <c r="H29" i="6"/>
  <c r="G29" i="6"/>
  <c r="F29" i="6"/>
  <c r="D29" i="6"/>
  <c r="E29" i="6" s="1"/>
  <c r="C29" i="6"/>
  <c r="K1475" i="6"/>
  <c r="I1475" i="6"/>
  <c r="J1475" i="6"/>
  <c r="H1475" i="6"/>
  <c r="G1475" i="6"/>
  <c r="F1475" i="6"/>
  <c r="D1475" i="6"/>
  <c r="E1475" i="6" s="1"/>
  <c r="C1475" i="6"/>
  <c r="B1475" i="6"/>
  <c r="K1439" i="6"/>
  <c r="I1439" i="6"/>
  <c r="J1439" i="6"/>
  <c r="H1439" i="6"/>
  <c r="G1439" i="6"/>
  <c r="F1439" i="6"/>
  <c r="D1439" i="6"/>
  <c r="E1439" i="6" s="1"/>
  <c r="C1439" i="6"/>
  <c r="B1439" i="6"/>
  <c r="K1427" i="6"/>
  <c r="I1427" i="6"/>
  <c r="J1427" i="6"/>
  <c r="H1427" i="6"/>
  <c r="G1427" i="6"/>
  <c r="F1427" i="6"/>
  <c r="D1427" i="6"/>
  <c r="E1427" i="6" s="1"/>
  <c r="C1427" i="6"/>
  <c r="B1427" i="6"/>
  <c r="K1391" i="6"/>
  <c r="I1391" i="6"/>
  <c r="J1391" i="6"/>
  <c r="H1391" i="6"/>
  <c r="G1391" i="6"/>
  <c r="F1391" i="6"/>
  <c r="D1391" i="6"/>
  <c r="E1391" i="6" s="1"/>
  <c r="C1391" i="6"/>
  <c r="B1391" i="6"/>
  <c r="K1355" i="6"/>
  <c r="I1355" i="6"/>
  <c r="J1355" i="6"/>
  <c r="H1355" i="6"/>
  <c r="G1355" i="6"/>
  <c r="F1355" i="6"/>
  <c r="D1355" i="6"/>
  <c r="E1355" i="6" s="1"/>
  <c r="C1355" i="6"/>
  <c r="B1355" i="6"/>
  <c r="K1319" i="6"/>
  <c r="I1319" i="6"/>
  <c r="J1319" i="6"/>
  <c r="H1319" i="6"/>
  <c r="G1319" i="6"/>
  <c r="F1319" i="6"/>
  <c r="D1319" i="6"/>
  <c r="E1319" i="6" s="1"/>
  <c r="C1319" i="6"/>
  <c r="B1319" i="6"/>
  <c r="K1283" i="6"/>
  <c r="I1283" i="6"/>
  <c r="J1283" i="6"/>
  <c r="H1283" i="6"/>
  <c r="G1283" i="6"/>
  <c r="F1283" i="6"/>
  <c r="D1283" i="6"/>
  <c r="E1283" i="6" s="1"/>
  <c r="C1283" i="6"/>
  <c r="B1283" i="6"/>
  <c r="K1247" i="6"/>
  <c r="I1247" i="6"/>
  <c r="J1247" i="6"/>
  <c r="H1247" i="6"/>
  <c r="G1247" i="6"/>
  <c r="F1247" i="6"/>
  <c r="D1247" i="6"/>
  <c r="E1247" i="6" s="1"/>
  <c r="C1247" i="6"/>
  <c r="B1247" i="6"/>
  <c r="K1223" i="6"/>
  <c r="I1223" i="6"/>
  <c r="J1223" i="6"/>
  <c r="H1223" i="6"/>
  <c r="G1223" i="6"/>
  <c r="F1223" i="6"/>
  <c r="D1223" i="6"/>
  <c r="E1223" i="6" s="1"/>
  <c r="C1223" i="6"/>
  <c r="B1223" i="6"/>
  <c r="K1187" i="6"/>
  <c r="I1187" i="6"/>
  <c r="J1187" i="6"/>
  <c r="H1187" i="6"/>
  <c r="G1187" i="6"/>
  <c r="F1187" i="6"/>
  <c r="D1187" i="6"/>
  <c r="E1187" i="6" s="1"/>
  <c r="C1187" i="6"/>
  <c r="B1187" i="6"/>
  <c r="K1151" i="6"/>
  <c r="I1151" i="6"/>
  <c r="J1151" i="6"/>
  <c r="H1151" i="6"/>
  <c r="G1151" i="6"/>
  <c r="F1151" i="6"/>
  <c r="D1151" i="6"/>
  <c r="E1151" i="6" s="1"/>
  <c r="C1151" i="6"/>
  <c r="B1151" i="6"/>
  <c r="K1115" i="6"/>
  <c r="I1115" i="6"/>
  <c r="J1115" i="6"/>
  <c r="H1115" i="6"/>
  <c r="G1115" i="6"/>
  <c r="F1115" i="6"/>
  <c r="D1115" i="6"/>
  <c r="E1115" i="6" s="1"/>
  <c r="C1115" i="6"/>
  <c r="B1115" i="6"/>
  <c r="K1091" i="6"/>
  <c r="I1091" i="6"/>
  <c r="J1091" i="6"/>
  <c r="H1091" i="6"/>
  <c r="G1091" i="6"/>
  <c r="F1091" i="6"/>
  <c r="D1091" i="6"/>
  <c r="E1091" i="6" s="1"/>
  <c r="C1091" i="6"/>
  <c r="B1091" i="6"/>
  <c r="K1055" i="6"/>
  <c r="I1055" i="6"/>
  <c r="J1055" i="6"/>
  <c r="H1055" i="6"/>
  <c r="G1055" i="6"/>
  <c r="F1055" i="6"/>
  <c r="D1055" i="6"/>
  <c r="E1055" i="6" s="1"/>
  <c r="C1055" i="6"/>
  <c r="B1055" i="6"/>
  <c r="K1031" i="6"/>
  <c r="I1031" i="6"/>
  <c r="J1031" i="6"/>
  <c r="H1031" i="6"/>
  <c r="G1031" i="6"/>
  <c r="F1031" i="6"/>
  <c r="D1031" i="6"/>
  <c r="E1031" i="6" s="1"/>
  <c r="C1031" i="6"/>
  <c r="B1031" i="6"/>
  <c r="K1007" i="6"/>
  <c r="I1007" i="6"/>
  <c r="J1007" i="6"/>
  <c r="H1007" i="6"/>
  <c r="G1007" i="6"/>
  <c r="F1007" i="6"/>
  <c r="D1007" i="6"/>
  <c r="E1007" i="6" s="1"/>
  <c r="C1007" i="6"/>
  <c r="B1007" i="6"/>
  <c r="K959" i="6"/>
  <c r="I959" i="6"/>
  <c r="J959" i="6"/>
  <c r="H959" i="6"/>
  <c r="G959" i="6"/>
  <c r="F959" i="6"/>
  <c r="D959" i="6"/>
  <c r="E959" i="6" s="1"/>
  <c r="C959" i="6"/>
  <c r="B959" i="6"/>
  <c r="K923" i="6"/>
  <c r="I923" i="6"/>
  <c r="J923" i="6"/>
  <c r="H923" i="6"/>
  <c r="G923" i="6"/>
  <c r="F923" i="6"/>
  <c r="D923" i="6"/>
  <c r="E923" i="6" s="1"/>
  <c r="C923" i="6"/>
  <c r="B923" i="6"/>
  <c r="K887" i="6"/>
  <c r="I887" i="6"/>
  <c r="J887" i="6"/>
  <c r="H887" i="6"/>
  <c r="G887" i="6"/>
  <c r="F887" i="6"/>
  <c r="D887" i="6"/>
  <c r="E887" i="6" s="1"/>
  <c r="C887" i="6"/>
  <c r="B887" i="6"/>
  <c r="K851" i="6"/>
  <c r="I851" i="6"/>
  <c r="J851" i="6"/>
  <c r="H851" i="6"/>
  <c r="G851" i="6"/>
  <c r="F851" i="6"/>
  <c r="D851" i="6"/>
  <c r="E851" i="6" s="1"/>
  <c r="C851" i="6"/>
  <c r="B851" i="6"/>
  <c r="K803" i="6"/>
  <c r="I803" i="6"/>
  <c r="J803" i="6"/>
  <c r="H803" i="6"/>
  <c r="G803" i="6"/>
  <c r="F803" i="6"/>
  <c r="D803" i="6"/>
  <c r="E803" i="6" s="1"/>
  <c r="C803" i="6"/>
  <c r="B803" i="6"/>
  <c r="K767" i="6"/>
  <c r="I767" i="6"/>
  <c r="J767" i="6"/>
  <c r="H767" i="6"/>
  <c r="G767" i="6"/>
  <c r="F767" i="6"/>
  <c r="D767" i="6"/>
  <c r="E767" i="6" s="1"/>
  <c r="C767" i="6"/>
  <c r="B767" i="6"/>
  <c r="K731" i="6"/>
  <c r="I731" i="6"/>
  <c r="J731" i="6"/>
  <c r="H731" i="6"/>
  <c r="G731" i="6"/>
  <c r="F731" i="6"/>
  <c r="D731" i="6"/>
  <c r="E731" i="6" s="1"/>
  <c r="C731" i="6"/>
  <c r="B731" i="6"/>
  <c r="K695" i="6"/>
  <c r="I695" i="6"/>
  <c r="J695" i="6"/>
  <c r="H695" i="6"/>
  <c r="G695" i="6"/>
  <c r="F695" i="6"/>
  <c r="D695" i="6"/>
  <c r="E695" i="6" s="1"/>
  <c r="C695" i="6"/>
  <c r="B695" i="6"/>
  <c r="K659" i="6"/>
  <c r="I659" i="6"/>
  <c r="J659" i="6"/>
  <c r="H659" i="6"/>
  <c r="G659" i="6"/>
  <c r="D659" i="6"/>
  <c r="E659" i="6" s="1"/>
  <c r="F659" i="6"/>
  <c r="C659" i="6"/>
  <c r="B659" i="6"/>
  <c r="K623" i="6"/>
  <c r="I623" i="6"/>
  <c r="J623" i="6"/>
  <c r="H623" i="6"/>
  <c r="G623" i="6"/>
  <c r="F623" i="6"/>
  <c r="D623" i="6"/>
  <c r="E623" i="6" s="1"/>
  <c r="C623" i="6"/>
  <c r="B623" i="6"/>
  <c r="K599" i="6"/>
  <c r="I599" i="6"/>
  <c r="J599" i="6"/>
  <c r="H599" i="6"/>
  <c r="G599" i="6"/>
  <c r="F599" i="6"/>
  <c r="D599" i="6"/>
  <c r="E599" i="6" s="1"/>
  <c r="C599" i="6"/>
  <c r="B599" i="6"/>
  <c r="K563" i="6"/>
  <c r="I563" i="6"/>
  <c r="J563" i="6"/>
  <c r="H563" i="6"/>
  <c r="G563" i="6"/>
  <c r="D563" i="6"/>
  <c r="E563" i="6" s="1"/>
  <c r="F563" i="6"/>
  <c r="C563" i="6"/>
  <c r="B563" i="6"/>
  <c r="K527" i="6"/>
  <c r="I527" i="6"/>
  <c r="J527" i="6"/>
  <c r="H527" i="6"/>
  <c r="G527" i="6"/>
  <c r="F527" i="6"/>
  <c r="D527" i="6"/>
  <c r="E527" i="6" s="1"/>
  <c r="C527" i="6"/>
  <c r="B527" i="6"/>
  <c r="K491" i="6"/>
  <c r="I491" i="6"/>
  <c r="J491" i="6"/>
  <c r="H491" i="6"/>
  <c r="G491" i="6"/>
  <c r="F491" i="6"/>
  <c r="D491" i="6"/>
  <c r="E491" i="6" s="1"/>
  <c r="C491" i="6"/>
  <c r="B491" i="6"/>
  <c r="K443" i="6"/>
  <c r="I443" i="6"/>
  <c r="J443" i="6"/>
  <c r="H443" i="6"/>
  <c r="G443" i="6"/>
  <c r="F443" i="6"/>
  <c r="D443" i="6"/>
  <c r="E443" i="6" s="1"/>
  <c r="C443" i="6"/>
  <c r="B443" i="6"/>
  <c r="K407" i="6"/>
  <c r="I407" i="6"/>
  <c r="J407" i="6"/>
  <c r="H407" i="6"/>
  <c r="G407" i="6"/>
  <c r="F407" i="6"/>
  <c r="D407" i="6"/>
  <c r="E407" i="6" s="1"/>
  <c r="C407" i="6"/>
  <c r="B407" i="6"/>
  <c r="K371" i="6"/>
  <c r="I371" i="6"/>
  <c r="J371" i="6"/>
  <c r="H371" i="6"/>
  <c r="G371" i="6"/>
  <c r="F371" i="6"/>
  <c r="D371" i="6"/>
  <c r="E371" i="6" s="1"/>
  <c r="C371" i="6"/>
  <c r="B371" i="6"/>
  <c r="K347" i="6"/>
  <c r="I347" i="6"/>
  <c r="J347" i="6"/>
  <c r="H347" i="6"/>
  <c r="G347" i="6"/>
  <c r="F347" i="6"/>
  <c r="D347" i="6"/>
  <c r="E347" i="6" s="1"/>
  <c r="C347" i="6"/>
  <c r="B347" i="6"/>
  <c r="K299" i="6"/>
  <c r="I299" i="6"/>
  <c r="J299" i="6"/>
  <c r="H299" i="6"/>
  <c r="G299" i="6"/>
  <c r="F299" i="6"/>
  <c r="D299" i="6"/>
  <c r="E299" i="6" s="1"/>
  <c r="C299" i="6"/>
  <c r="B299" i="6"/>
  <c r="K251" i="6"/>
  <c r="I251" i="6"/>
  <c r="J251" i="6"/>
  <c r="H251" i="6"/>
  <c r="G251" i="6"/>
  <c r="F251" i="6"/>
  <c r="D251" i="6"/>
  <c r="E251" i="6" s="1"/>
  <c r="C251" i="6"/>
  <c r="B251" i="6"/>
  <c r="K215" i="6"/>
  <c r="I215" i="6"/>
  <c r="J215" i="6"/>
  <c r="H215" i="6"/>
  <c r="G215" i="6"/>
  <c r="F215" i="6"/>
  <c r="D215" i="6"/>
  <c r="E215" i="6" s="1"/>
  <c r="C215" i="6"/>
  <c r="B215" i="6"/>
  <c r="K167" i="6"/>
  <c r="I167" i="6"/>
  <c r="J167" i="6"/>
  <c r="H167" i="6"/>
  <c r="G167" i="6"/>
  <c r="F167" i="6"/>
  <c r="D167" i="6"/>
  <c r="E167" i="6" s="1"/>
  <c r="C167" i="6"/>
  <c r="B167" i="6"/>
  <c r="K107" i="6"/>
  <c r="I107" i="6"/>
  <c r="J107" i="6"/>
  <c r="H107" i="6"/>
  <c r="G107" i="6"/>
  <c r="F107" i="6"/>
  <c r="D107" i="6"/>
  <c r="E107" i="6" s="1"/>
  <c r="C107" i="6"/>
  <c r="B107" i="6"/>
  <c r="K59" i="6"/>
  <c r="I59" i="6"/>
  <c r="J59" i="6"/>
  <c r="H59" i="6"/>
  <c r="G59" i="6"/>
  <c r="F59" i="6"/>
  <c r="D59" i="6"/>
  <c r="E59" i="6" s="1"/>
  <c r="C59" i="6"/>
  <c r="B59" i="6"/>
  <c r="K35" i="6"/>
  <c r="I35" i="6"/>
  <c r="J35" i="6"/>
  <c r="H35" i="6"/>
  <c r="G35" i="6"/>
  <c r="F35" i="6"/>
  <c r="D35" i="6"/>
  <c r="E35" i="6" s="1"/>
  <c r="C35" i="6"/>
  <c r="B35" i="6"/>
  <c r="K3365" i="6"/>
  <c r="I3365" i="6"/>
  <c r="J3365" i="6"/>
  <c r="H3365" i="6"/>
  <c r="G3365" i="6"/>
  <c r="F3365" i="6"/>
  <c r="D3365" i="6"/>
  <c r="E3365" i="6" s="1"/>
  <c r="C3365" i="6"/>
  <c r="K3317" i="6"/>
  <c r="I3317" i="6"/>
  <c r="J3317" i="6"/>
  <c r="H3317" i="6"/>
  <c r="G3317" i="6"/>
  <c r="F3317" i="6"/>
  <c r="D3317" i="6"/>
  <c r="E3317" i="6" s="1"/>
  <c r="C3317" i="6"/>
  <c r="K3257" i="6"/>
  <c r="I3257" i="6"/>
  <c r="J3257" i="6"/>
  <c r="H3257" i="6"/>
  <c r="G3257" i="6"/>
  <c r="F3257" i="6"/>
  <c r="D3257" i="6"/>
  <c r="E3257" i="6" s="1"/>
  <c r="C3257" i="6"/>
  <c r="K3209" i="6"/>
  <c r="I3209" i="6"/>
  <c r="J3209" i="6"/>
  <c r="H3209" i="6"/>
  <c r="G3209" i="6"/>
  <c r="F3209" i="6"/>
  <c r="D3209" i="6"/>
  <c r="E3209" i="6" s="1"/>
  <c r="C3209" i="6"/>
  <c r="K3161" i="6"/>
  <c r="I3161" i="6"/>
  <c r="J3161" i="6"/>
  <c r="H3161" i="6"/>
  <c r="G3161" i="6"/>
  <c r="F3161" i="6"/>
  <c r="D3161" i="6"/>
  <c r="E3161" i="6" s="1"/>
  <c r="C3161" i="6"/>
  <c r="K3125" i="6"/>
  <c r="I3125" i="6"/>
  <c r="J3125" i="6"/>
  <c r="H3125" i="6"/>
  <c r="G3125" i="6"/>
  <c r="F3125" i="6"/>
  <c r="D3125" i="6"/>
  <c r="E3125" i="6" s="1"/>
  <c r="C3125" i="6"/>
  <c r="K3077" i="6"/>
  <c r="I3077" i="6"/>
  <c r="J3077" i="6"/>
  <c r="H3077" i="6"/>
  <c r="G3077" i="6"/>
  <c r="F3077" i="6"/>
  <c r="D3077" i="6"/>
  <c r="E3077" i="6" s="1"/>
  <c r="C3077" i="6"/>
  <c r="K3029" i="6"/>
  <c r="I3029" i="6"/>
  <c r="J3029" i="6"/>
  <c r="H3029" i="6"/>
  <c r="G3029" i="6"/>
  <c r="F3029" i="6"/>
  <c r="D3029" i="6"/>
  <c r="E3029" i="6" s="1"/>
  <c r="C3029" i="6"/>
  <c r="K3005" i="6"/>
  <c r="I3005" i="6"/>
  <c r="J3005" i="6"/>
  <c r="H3005" i="6"/>
  <c r="G3005" i="6"/>
  <c r="F3005" i="6"/>
  <c r="D3005" i="6"/>
  <c r="E3005" i="6" s="1"/>
  <c r="C3005" i="6"/>
  <c r="K2969" i="6"/>
  <c r="I2969" i="6"/>
  <c r="J2969" i="6"/>
  <c r="H2969" i="6"/>
  <c r="G2969" i="6"/>
  <c r="F2969" i="6"/>
  <c r="D2969" i="6"/>
  <c r="E2969" i="6" s="1"/>
  <c r="C2969" i="6"/>
  <c r="K2921" i="6"/>
  <c r="I2921" i="6"/>
  <c r="J2921" i="6"/>
  <c r="H2921" i="6"/>
  <c r="G2921" i="6"/>
  <c r="F2921" i="6"/>
  <c r="D2921" i="6"/>
  <c r="E2921" i="6" s="1"/>
  <c r="C2921" i="6"/>
  <c r="K2897" i="6"/>
  <c r="I2897" i="6"/>
  <c r="J2897" i="6"/>
  <c r="H2897" i="6"/>
  <c r="G2897" i="6"/>
  <c r="F2897" i="6"/>
  <c r="D2897" i="6"/>
  <c r="E2897" i="6" s="1"/>
  <c r="C2897" i="6"/>
  <c r="K2849" i="6"/>
  <c r="I2849" i="6"/>
  <c r="J2849" i="6"/>
  <c r="H2849" i="6"/>
  <c r="G2849" i="6"/>
  <c r="F2849" i="6"/>
  <c r="D2849" i="6"/>
  <c r="E2849" i="6" s="1"/>
  <c r="C2849" i="6"/>
  <c r="K2813" i="6"/>
  <c r="I2813" i="6"/>
  <c r="J2813" i="6"/>
  <c r="H2813" i="6"/>
  <c r="G2813" i="6"/>
  <c r="F2813" i="6"/>
  <c r="D2813" i="6"/>
  <c r="E2813" i="6" s="1"/>
  <c r="C2813" i="6"/>
  <c r="K2765" i="6"/>
  <c r="I2765" i="6"/>
  <c r="J2765" i="6"/>
  <c r="H2765" i="6"/>
  <c r="G2765" i="6"/>
  <c r="F2765" i="6"/>
  <c r="D2765" i="6"/>
  <c r="E2765" i="6" s="1"/>
  <c r="C2765" i="6"/>
  <c r="K2705" i="6"/>
  <c r="I2705" i="6"/>
  <c r="J2705" i="6"/>
  <c r="H2705" i="6"/>
  <c r="G2705" i="6"/>
  <c r="F2705" i="6"/>
  <c r="D2705" i="6"/>
  <c r="E2705" i="6" s="1"/>
  <c r="C2705" i="6"/>
  <c r="K2669" i="6"/>
  <c r="I2669" i="6"/>
  <c r="J2669" i="6"/>
  <c r="H2669" i="6"/>
  <c r="G2669" i="6"/>
  <c r="F2669" i="6"/>
  <c r="D2669" i="6"/>
  <c r="E2669" i="6" s="1"/>
  <c r="C2669" i="6"/>
  <c r="K2621" i="6"/>
  <c r="I2621" i="6"/>
  <c r="J2621" i="6"/>
  <c r="H2621" i="6"/>
  <c r="G2621" i="6"/>
  <c r="F2621" i="6"/>
  <c r="D2621" i="6"/>
  <c r="E2621" i="6" s="1"/>
  <c r="C2621" i="6"/>
  <c r="K2585" i="6"/>
  <c r="I2585" i="6"/>
  <c r="J2585" i="6"/>
  <c r="H2585" i="6"/>
  <c r="G2585" i="6"/>
  <c r="F2585" i="6"/>
  <c r="D2585" i="6"/>
  <c r="E2585" i="6" s="1"/>
  <c r="C2585" i="6"/>
  <c r="K2549" i="6"/>
  <c r="I2549" i="6"/>
  <c r="J2549" i="6"/>
  <c r="H2549" i="6"/>
  <c r="G2549" i="6"/>
  <c r="F2549" i="6"/>
  <c r="D2549" i="6"/>
  <c r="E2549" i="6" s="1"/>
  <c r="C2549" i="6"/>
  <c r="K2525" i="6"/>
  <c r="I2525" i="6"/>
  <c r="J2525" i="6"/>
  <c r="H2525" i="6"/>
  <c r="G2525" i="6"/>
  <c r="F2525" i="6"/>
  <c r="D2525" i="6"/>
  <c r="E2525" i="6" s="1"/>
  <c r="C2525" i="6"/>
  <c r="K2477" i="6"/>
  <c r="I2477" i="6"/>
  <c r="J2477" i="6"/>
  <c r="H2477" i="6"/>
  <c r="G2477" i="6"/>
  <c r="F2477" i="6"/>
  <c r="D2477" i="6"/>
  <c r="E2477" i="6" s="1"/>
  <c r="C2477" i="6"/>
  <c r="K2441" i="6"/>
  <c r="I2441" i="6"/>
  <c r="J2441" i="6"/>
  <c r="H2441" i="6"/>
  <c r="G2441" i="6"/>
  <c r="F2441" i="6"/>
  <c r="D2441" i="6"/>
  <c r="E2441" i="6" s="1"/>
  <c r="C2441" i="6"/>
  <c r="K2405" i="6"/>
  <c r="I2405" i="6"/>
  <c r="J2405" i="6"/>
  <c r="H2405" i="6"/>
  <c r="G2405" i="6"/>
  <c r="F2405" i="6"/>
  <c r="D2405" i="6"/>
  <c r="E2405" i="6" s="1"/>
  <c r="C2405" i="6"/>
  <c r="K2357" i="6"/>
  <c r="I2357" i="6"/>
  <c r="J2357" i="6"/>
  <c r="H2357" i="6"/>
  <c r="G2357" i="6"/>
  <c r="F2357" i="6"/>
  <c r="D2357" i="6"/>
  <c r="E2357" i="6" s="1"/>
  <c r="C2357" i="6"/>
  <c r="K2309" i="6"/>
  <c r="I2309" i="6"/>
  <c r="J2309" i="6"/>
  <c r="H2309" i="6"/>
  <c r="G2309" i="6"/>
  <c r="F2309" i="6"/>
  <c r="D2309" i="6"/>
  <c r="E2309" i="6" s="1"/>
  <c r="C2309" i="6"/>
  <c r="K2285" i="6"/>
  <c r="I2285" i="6"/>
  <c r="J2285" i="6"/>
  <c r="H2285" i="6"/>
  <c r="G2285" i="6"/>
  <c r="F2285" i="6"/>
  <c r="D2285" i="6"/>
  <c r="E2285" i="6" s="1"/>
  <c r="C2285" i="6"/>
  <c r="K2249" i="6"/>
  <c r="I2249" i="6"/>
  <c r="J2249" i="6"/>
  <c r="H2249" i="6"/>
  <c r="G2249" i="6"/>
  <c r="F2249" i="6"/>
  <c r="D2249" i="6"/>
  <c r="E2249" i="6" s="1"/>
  <c r="C2249" i="6"/>
  <c r="K2213" i="6"/>
  <c r="I2213" i="6"/>
  <c r="J2213" i="6"/>
  <c r="H2213" i="6"/>
  <c r="G2213" i="6"/>
  <c r="F2213" i="6"/>
  <c r="D2213" i="6"/>
  <c r="E2213" i="6" s="1"/>
  <c r="C2213" i="6"/>
  <c r="K2153" i="6"/>
  <c r="I2153" i="6"/>
  <c r="J2153" i="6"/>
  <c r="H2153" i="6"/>
  <c r="G2153" i="6"/>
  <c r="F2153" i="6"/>
  <c r="D2153" i="6"/>
  <c r="E2153" i="6" s="1"/>
  <c r="C2153" i="6"/>
  <c r="K2117" i="6"/>
  <c r="I2117" i="6"/>
  <c r="J2117" i="6"/>
  <c r="H2117" i="6"/>
  <c r="G2117" i="6"/>
  <c r="F2117" i="6"/>
  <c r="D2117" i="6"/>
  <c r="E2117" i="6" s="1"/>
  <c r="C2117" i="6"/>
  <c r="K2081" i="6"/>
  <c r="I2081" i="6"/>
  <c r="J2081" i="6"/>
  <c r="H2081" i="6"/>
  <c r="G2081" i="6"/>
  <c r="F2081" i="6"/>
  <c r="D2081" i="6"/>
  <c r="E2081" i="6" s="1"/>
  <c r="C2081" i="6"/>
  <c r="K2045" i="6"/>
  <c r="I2045" i="6"/>
  <c r="J2045" i="6"/>
  <c r="H2045" i="6"/>
  <c r="G2045" i="6"/>
  <c r="F2045" i="6"/>
  <c r="D2045" i="6"/>
  <c r="E2045" i="6" s="1"/>
  <c r="C2045" i="6"/>
  <c r="K1973" i="6"/>
  <c r="I1973" i="6"/>
  <c r="J1973" i="6"/>
  <c r="H1973" i="6"/>
  <c r="G1973" i="6"/>
  <c r="F1973" i="6"/>
  <c r="D1973" i="6"/>
  <c r="E1973" i="6" s="1"/>
  <c r="C1973" i="6"/>
  <c r="K28" i="6"/>
  <c r="I28" i="6"/>
  <c r="J28" i="6"/>
  <c r="H28" i="6"/>
  <c r="G28" i="6"/>
  <c r="F28" i="6"/>
  <c r="D28" i="6"/>
  <c r="E28" i="6" s="1"/>
  <c r="C28" i="6"/>
  <c r="B28" i="6"/>
  <c r="K1498" i="6"/>
  <c r="I1498" i="6"/>
  <c r="J1498" i="6"/>
  <c r="H1498" i="6"/>
  <c r="G1498" i="6"/>
  <c r="F1498" i="6"/>
  <c r="D1498" i="6"/>
  <c r="E1498" i="6" s="1"/>
  <c r="C1498" i="6"/>
  <c r="B1498" i="6"/>
  <c r="K1462" i="6"/>
  <c r="I1462" i="6"/>
  <c r="J1462" i="6"/>
  <c r="H1462" i="6"/>
  <c r="G1462" i="6"/>
  <c r="F1462" i="6"/>
  <c r="D1462" i="6"/>
  <c r="E1462" i="6" s="1"/>
  <c r="C1462" i="6"/>
  <c r="B1462" i="6"/>
  <c r="K1438" i="6"/>
  <c r="I1438" i="6"/>
  <c r="J1438" i="6"/>
  <c r="H1438" i="6"/>
  <c r="G1438" i="6"/>
  <c r="F1438" i="6"/>
  <c r="D1438" i="6"/>
  <c r="E1438" i="6" s="1"/>
  <c r="C1438" i="6"/>
  <c r="B1438" i="6"/>
  <c r="K1402" i="6"/>
  <c r="I1402" i="6"/>
  <c r="J1402" i="6"/>
  <c r="H1402" i="6"/>
  <c r="G1402" i="6"/>
  <c r="F1402" i="6"/>
  <c r="D1402" i="6"/>
  <c r="E1402" i="6" s="1"/>
  <c r="C1402" i="6"/>
  <c r="B1402" i="6"/>
  <c r="K1366" i="6"/>
  <c r="I1366" i="6"/>
  <c r="J1366" i="6"/>
  <c r="H1366" i="6"/>
  <c r="G1366" i="6"/>
  <c r="F1366" i="6"/>
  <c r="D1366" i="6"/>
  <c r="E1366" i="6" s="1"/>
  <c r="C1366" i="6"/>
  <c r="B1366" i="6"/>
  <c r="K1342" i="6"/>
  <c r="I1342" i="6"/>
  <c r="J1342" i="6"/>
  <c r="H1342" i="6"/>
  <c r="G1342" i="6"/>
  <c r="F1342" i="6"/>
  <c r="D1342" i="6"/>
  <c r="E1342" i="6" s="1"/>
  <c r="C1342" i="6"/>
  <c r="B1342" i="6"/>
  <c r="K1318" i="6"/>
  <c r="I1318" i="6"/>
  <c r="J1318" i="6"/>
  <c r="H1318" i="6"/>
  <c r="G1318" i="6"/>
  <c r="F1318" i="6"/>
  <c r="D1318" i="6"/>
  <c r="E1318" i="6" s="1"/>
  <c r="C1318" i="6"/>
  <c r="B1318" i="6"/>
  <c r="K1294" i="6"/>
  <c r="I1294" i="6"/>
  <c r="J1294" i="6"/>
  <c r="H1294" i="6"/>
  <c r="F1294" i="6"/>
  <c r="G1294" i="6"/>
  <c r="D1294" i="6"/>
  <c r="E1294" i="6" s="1"/>
  <c r="C1294" i="6"/>
  <c r="B1294" i="6"/>
  <c r="K1258" i="6"/>
  <c r="I1258" i="6"/>
  <c r="J1258" i="6"/>
  <c r="H1258" i="6"/>
  <c r="G1258" i="6"/>
  <c r="F1258" i="6"/>
  <c r="D1258" i="6"/>
  <c r="E1258" i="6" s="1"/>
  <c r="C1258" i="6"/>
  <c r="B1258" i="6"/>
  <c r="K1234" i="6"/>
  <c r="I1234" i="6"/>
  <c r="J1234" i="6"/>
  <c r="H1234" i="6"/>
  <c r="G1234" i="6"/>
  <c r="F1234" i="6"/>
  <c r="D1234" i="6"/>
  <c r="E1234" i="6" s="1"/>
  <c r="C1234" i="6"/>
  <c r="B1234" i="6"/>
  <c r="K1210" i="6"/>
  <c r="I1210" i="6"/>
  <c r="J1210" i="6"/>
  <c r="H1210" i="6"/>
  <c r="G1210" i="6"/>
  <c r="F1210" i="6"/>
  <c r="D1210" i="6"/>
  <c r="E1210" i="6" s="1"/>
  <c r="C1210" i="6"/>
  <c r="B1210" i="6"/>
  <c r="K1186" i="6"/>
  <c r="I1186" i="6"/>
  <c r="J1186" i="6"/>
  <c r="H1186" i="6"/>
  <c r="G1186" i="6"/>
  <c r="F1186" i="6"/>
  <c r="D1186" i="6"/>
  <c r="E1186" i="6" s="1"/>
  <c r="C1186" i="6"/>
  <c r="B1186" i="6"/>
  <c r="K1162" i="6"/>
  <c r="I1162" i="6"/>
  <c r="J1162" i="6"/>
  <c r="H1162" i="6"/>
  <c r="G1162" i="6"/>
  <c r="F1162" i="6"/>
  <c r="D1162" i="6"/>
  <c r="E1162" i="6" s="1"/>
  <c r="C1162" i="6"/>
  <c r="B1162" i="6"/>
  <c r="K1138" i="6"/>
  <c r="I1138" i="6"/>
  <c r="J1138" i="6"/>
  <c r="H1138" i="6"/>
  <c r="G1138" i="6"/>
  <c r="F1138" i="6"/>
  <c r="D1138" i="6"/>
  <c r="E1138" i="6" s="1"/>
  <c r="C1138" i="6"/>
  <c r="B1138" i="6"/>
  <c r="K1114" i="6"/>
  <c r="I1114" i="6"/>
  <c r="J1114" i="6"/>
  <c r="H1114" i="6"/>
  <c r="G1114" i="6"/>
  <c r="F1114" i="6"/>
  <c r="D1114" i="6"/>
  <c r="E1114" i="6" s="1"/>
  <c r="C1114" i="6"/>
  <c r="B1114" i="6"/>
  <c r="K1090" i="6"/>
  <c r="I1090" i="6"/>
  <c r="J1090" i="6"/>
  <c r="H1090" i="6"/>
  <c r="G1090" i="6"/>
  <c r="F1090" i="6"/>
  <c r="D1090" i="6"/>
  <c r="E1090" i="6" s="1"/>
  <c r="C1090" i="6"/>
  <c r="B1090" i="6"/>
  <c r="K1066" i="6"/>
  <c r="I1066" i="6"/>
  <c r="J1066" i="6"/>
  <c r="H1066" i="6"/>
  <c r="G1066" i="6"/>
  <c r="F1066" i="6"/>
  <c r="D1066" i="6"/>
  <c r="E1066" i="6" s="1"/>
  <c r="C1066" i="6"/>
  <c r="B1066" i="6"/>
  <c r="K1042" i="6"/>
  <c r="I1042" i="6"/>
  <c r="J1042" i="6"/>
  <c r="H1042" i="6"/>
  <c r="G1042" i="6"/>
  <c r="F1042" i="6"/>
  <c r="D1042" i="6"/>
  <c r="E1042" i="6" s="1"/>
  <c r="C1042" i="6"/>
  <c r="B1042" i="6"/>
  <c r="K1018" i="6"/>
  <c r="I1018" i="6"/>
  <c r="J1018" i="6"/>
  <c r="H1018" i="6"/>
  <c r="G1018" i="6"/>
  <c r="F1018" i="6"/>
  <c r="D1018" i="6"/>
  <c r="E1018" i="6" s="1"/>
  <c r="C1018" i="6"/>
  <c r="B1018" i="6"/>
  <c r="K982" i="6"/>
  <c r="I982" i="6"/>
  <c r="J982" i="6"/>
  <c r="H982" i="6"/>
  <c r="G982" i="6"/>
  <c r="F982" i="6"/>
  <c r="D982" i="6"/>
  <c r="E982" i="6" s="1"/>
  <c r="C982" i="6"/>
  <c r="B982" i="6"/>
  <c r="K958" i="6"/>
  <c r="I958" i="6"/>
  <c r="J958" i="6"/>
  <c r="H958" i="6"/>
  <c r="F958" i="6"/>
  <c r="G958" i="6"/>
  <c r="D958" i="6"/>
  <c r="E958" i="6" s="1"/>
  <c r="C958" i="6"/>
  <c r="B958" i="6"/>
  <c r="K922" i="6"/>
  <c r="I922" i="6"/>
  <c r="J922" i="6"/>
  <c r="H922" i="6"/>
  <c r="G922" i="6"/>
  <c r="F922" i="6"/>
  <c r="D922" i="6"/>
  <c r="E922" i="6" s="1"/>
  <c r="C922" i="6"/>
  <c r="B922" i="6"/>
  <c r="K898" i="6"/>
  <c r="I898" i="6"/>
  <c r="J898" i="6"/>
  <c r="H898" i="6"/>
  <c r="G898" i="6"/>
  <c r="F898" i="6"/>
  <c r="D898" i="6"/>
  <c r="E898" i="6" s="1"/>
  <c r="C898" i="6"/>
  <c r="B898" i="6"/>
  <c r="K874" i="6"/>
  <c r="I874" i="6"/>
  <c r="J874" i="6"/>
  <c r="H874" i="6"/>
  <c r="G874" i="6"/>
  <c r="F874" i="6"/>
  <c r="D874" i="6"/>
  <c r="E874" i="6" s="1"/>
  <c r="C874" i="6"/>
  <c r="B874" i="6"/>
  <c r="K850" i="6"/>
  <c r="I850" i="6"/>
  <c r="J850" i="6"/>
  <c r="H850" i="6"/>
  <c r="G850" i="6"/>
  <c r="F850" i="6"/>
  <c r="D850" i="6"/>
  <c r="E850" i="6" s="1"/>
  <c r="C850" i="6"/>
  <c r="B850" i="6"/>
  <c r="K826" i="6"/>
  <c r="I826" i="6"/>
  <c r="J826" i="6"/>
  <c r="H826" i="6"/>
  <c r="G826" i="6"/>
  <c r="F826" i="6"/>
  <c r="D826" i="6"/>
  <c r="E826" i="6" s="1"/>
  <c r="C826" i="6"/>
  <c r="B826" i="6"/>
  <c r="K802" i="6"/>
  <c r="I802" i="6"/>
  <c r="J802" i="6"/>
  <c r="H802" i="6"/>
  <c r="G802" i="6"/>
  <c r="F802" i="6"/>
  <c r="D802" i="6"/>
  <c r="E802" i="6" s="1"/>
  <c r="C802" i="6"/>
  <c r="B802" i="6"/>
  <c r="K778" i="6"/>
  <c r="I778" i="6"/>
  <c r="J778" i="6"/>
  <c r="H778" i="6"/>
  <c r="G778" i="6"/>
  <c r="F778" i="6"/>
  <c r="D778" i="6"/>
  <c r="E778" i="6" s="1"/>
  <c r="C778" i="6"/>
  <c r="B778" i="6"/>
  <c r="K754" i="6"/>
  <c r="I754" i="6"/>
  <c r="J754" i="6"/>
  <c r="H754" i="6"/>
  <c r="G754" i="6"/>
  <c r="F754" i="6"/>
  <c r="D754" i="6"/>
  <c r="E754" i="6" s="1"/>
  <c r="C754" i="6"/>
  <c r="B754" i="6"/>
  <c r="K730" i="6"/>
  <c r="I730" i="6"/>
  <c r="J730" i="6"/>
  <c r="H730" i="6"/>
  <c r="G730" i="6"/>
  <c r="F730" i="6"/>
  <c r="D730" i="6"/>
  <c r="E730" i="6" s="1"/>
  <c r="C730" i="6"/>
  <c r="B730" i="6"/>
  <c r="K718" i="6"/>
  <c r="I718" i="6"/>
  <c r="J718" i="6"/>
  <c r="H718" i="6"/>
  <c r="G718" i="6"/>
  <c r="F718" i="6"/>
  <c r="D718" i="6"/>
  <c r="E718" i="6" s="1"/>
  <c r="C718" i="6"/>
  <c r="B718" i="6"/>
  <c r="K694" i="6"/>
  <c r="I694" i="6"/>
  <c r="J694" i="6"/>
  <c r="H694" i="6"/>
  <c r="G694" i="6"/>
  <c r="F694" i="6"/>
  <c r="D694" i="6"/>
  <c r="E694" i="6" s="1"/>
  <c r="C694" i="6"/>
  <c r="B694" i="6"/>
  <c r="K670" i="6"/>
  <c r="I670" i="6"/>
  <c r="J670" i="6"/>
  <c r="H670" i="6"/>
  <c r="G670" i="6"/>
  <c r="F670" i="6"/>
  <c r="D670" i="6"/>
  <c r="E670" i="6" s="1"/>
  <c r="C670" i="6"/>
  <c r="B670" i="6"/>
  <c r="K646" i="6"/>
  <c r="I646" i="6"/>
  <c r="J646" i="6"/>
  <c r="H646" i="6"/>
  <c r="G646" i="6"/>
  <c r="F646" i="6"/>
  <c r="D646" i="6"/>
  <c r="E646" i="6" s="1"/>
  <c r="C646" i="6"/>
  <c r="B646" i="6"/>
  <c r="K622" i="6"/>
  <c r="I622" i="6"/>
  <c r="J622" i="6"/>
  <c r="H622" i="6"/>
  <c r="G622" i="6"/>
  <c r="F622" i="6"/>
  <c r="D622" i="6"/>
  <c r="E622" i="6" s="1"/>
  <c r="C622" i="6"/>
  <c r="B622" i="6"/>
  <c r="K598" i="6"/>
  <c r="I598" i="6"/>
  <c r="J598" i="6"/>
  <c r="H598" i="6"/>
  <c r="G598" i="6"/>
  <c r="F598" i="6"/>
  <c r="D598" i="6"/>
  <c r="E598" i="6" s="1"/>
  <c r="C598" i="6"/>
  <c r="B598" i="6"/>
  <c r="K574" i="6"/>
  <c r="I574" i="6"/>
  <c r="J574" i="6"/>
  <c r="H574" i="6"/>
  <c r="G574" i="6"/>
  <c r="F574" i="6"/>
  <c r="D574" i="6"/>
  <c r="E574" i="6" s="1"/>
  <c r="C574" i="6"/>
  <c r="B574" i="6"/>
  <c r="K550" i="6"/>
  <c r="I550" i="6"/>
  <c r="J550" i="6"/>
  <c r="H550" i="6"/>
  <c r="G550" i="6"/>
  <c r="F550" i="6"/>
  <c r="D550" i="6"/>
  <c r="E550" i="6" s="1"/>
  <c r="C550" i="6"/>
  <c r="B550" i="6"/>
  <c r="K526" i="6"/>
  <c r="I526" i="6"/>
  <c r="J526" i="6"/>
  <c r="H526" i="6"/>
  <c r="G526" i="6"/>
  <c r="F526" i="6"/>
  <c r="D526" i="6"/>
  <c r="E526" i="6" s="1"/>
  <c r="C526" i="6"/>
  <c r="B526" i="6"/>
  <c r="K502" i="6"/>
  <c r="I502" i="6"/>
  <c r="J502" i="6"/>
  <c r="H502" i="6"/>
  <c r="G502" i="6"/>
  <c r="F502" i="6"/>
  <c r="D502" i="6"/>
  <c r="E502" i="6" s="1"/>
  <c r="C502" i="6"/>
  <c r="B502" i="6"/>
  <c r="K478" i="6"/>
  <c r="I478" i="6"/>
  <c r="J478" i="6"/>
  <c r="H478" i="6"/>
  <c r="G478" i="6"/>
  <c r="F478" i="6"/>
  <c r="D478" i="6"/>
  <c r="E478" i="6" s="1"/>
  <c r="C478" i="6"/>
  <c r="B478" i="6"/>
  <c r="K454" i="6"/>
  <c r="I454" i="6"/>
  <c r="J454" i="6"/>
  <c r="H454" i="6"/>
  <c r="G454" i="6"/>
  <c r="F454" i="6"/>
  <c r="D454" i="6"/>
  <c r="E454" i="6" s="1"/>
  <c r="C454" i="6"/>
  <c r="B454" i="6"/>
  <c r="K430" i="6"/>
  <c r="I430" i="6"/>
  <c r="J430" i="6"/>
  <c r="H430" i="6"/>
  <c r="G430" i="6"/>
  <c r="F430" i="6"/>
  <c r="D430" i="6"/>
  <c r="E430" i="6" s="1"/>
  <c r="C430" i="6"/>
  <c r="B430" i="6"/>
  <c r="K406" i="6"/>
  <c r="I406" i="6"/>
  <c r="J406" i="6"/>
  <c r="H406" i="6"/>
  <c r="G406" i="6"/>
  <c r="F406" i="6"/>
  <c r="D406" i="6"/>
  <c r="E406" i="6" s="1"/>
  <c r="C406" i="6"/>
  <c r="B406" i="6"/>
  <c r="K382" i="6"/>
  <c r="I382" i="6"/>
  <c r="J382" i="6"/>
  <c r="H382" i="6"/>
  <c r="G382" i="6"/>
  <c r="F382" i="6"/>
  <c r="D382" i="6"/>
  <c r="E382" i="6" s="1"/>
  <c r="C382" i="6"/>
  <c r="B382" i="6"/>
  <c r="K358" i="6"/>
  <c r="I358" i="6"/>
  <c r="J358" i="6"/>
  <c r="H358" i="6"/>
  <c r="G358" i="6"/>
  <c r="F358" i="6"/>
  <c r="D358" i="6"/>
  <c r="E358" i="6" s="1"/>
  <c r="C358" i="6"/>
  <c r="B358" i="6"/>
  <c r="K334" i="6"/>
  <c r="I334" i="6"/>
  <c r="J334" i="6"/>
  <c r="H334" i="6"/>
  <c r="G334" i="6"/>
  <c r="F334" i="6"/>
  <c r="D334" i="6"/>
  <c r="E334" i="6" s="1"/>
  <c r="C334" i="6"/>
  <c r="B334" i="6"/>
  <c r="K310" i="6"/>
  <c r="I310" i="6"/>
  <c r="J310" i="6"/>
  <c r="H310" i="6"/>
  <c r="G310" i="6"/>
  <c r="F310" i="6"/>
  <c r="D310" i="6"/>
  <c r="E310" i="6" s="1"/>
  <c r="C310" i="6"/>
  <c r="B310" i="6"/>
  <c r="K286" i="6"/>
  <c r="I286" i="6"/>
  <c r="J286" i="6"/>
  <c r="H286" i="6"/>
  <c r="G286" i="6"/>
  <c r="F286" i="6"/>
  <c r="D286" i="6"/>
  <c r="E286" i="6" s="1"/>
  <c r="C286" i="6"/>
  <c r="B286" i="6"/>
  <c r="K262" i="6"/>
  <c r="I262" i="6"/>
  <c r="J262" i="6"/>
  <c r="H262" i="6"/>
  <c r="G262" i="6"/>
  <c r="F262" i="6"/>
  <c r="D262" i="6"/>
  <c r="E262" i="6" s="1"/>
  <c r="C262" i="6"/>
  <c r="B262" i="6"/>
  <c r="K238" i="6"/>
  <c r="I238" i="6"/>
  <c r="J238" i="6"/>
  <c r="H238" i="6"/>
  <c r="G238" i="6"/>
  <c r="F238" i="6"/>
  <c r="D238" i="6"/>
  <c r="E238" i="6" s="1"/>
  <c r="C238" i="6"/>
  <c r="B238" i="6"/>
  <c r="K214" i="6"/>
  <c r="I214" i="6"/>
  <c r="J214" i="6"/>
  <c r="H214" i="6"/>
  <c r="G214" i="6"/>
  <c r="F214" i="6"/>
  <c r="D214" i="6"/>
  <c r="E214" i="6" s="1"/>
  <c r="C214" i="6"/>
  <c r="B214" i="6"/>
  <c r="K178" i="6"/>
  <c r="I178" i="6"/>
  <c r="J178" i="6"/>
  <c r="H178" i="6"/>
  <c r="G178" i="6"/>
  <c r="F178" i="6"/>
  <c r="D178" i="6"/>
  <c r="E178" i="6" s="1"/>
  <c r="C178" i="6"/>
  <c r="B178" i="6"/>
  <c r="K154" i="6"/>
  <c r="I154" i="6"/>
  <c r="J154" i="6"/>
  <c r="H154" i="6"/>
  <c r="G154" i="6"/>
  <c r="F154" i="6"/>
  <c r="D154" i="6"/>
  <c r="E154" i="6" s="1"/>
  <c r="C154" i="6"/>
  <c r="B154" i="6"/>
  <c r="K130" i="6"/>
  <c r="I130" i="6"/>
  <c r="J130" i="6"/>
  <c r="H130" i="6"/>
  <c r="G130" i="6"/>
  <c r="F130" i="6"/>
  <c r="D130" i="6"/>
  <c r="E130" i="6" s="1"/>
  <c r="C130" i="6"/>
  <c r="B130" i="6"/>
  <c r="K106" i="6"/>
  <c r="I106" i="6"/>
  <c r="J106" i="6"/>
  <c r="H106" i="6"/>
  <c r="G106" i="6"/>
  <c r="F106" i="6"/>
  <c r="D106" i="6"/>
  <c r="E106" i="6" s="1"/>
  <c r="C106" i="6"/>
  <c r="B106" i="6"/>
  <c r="K94" i="6"/>
  <c r="I94" i="6"/>
  <c r="J94" i="6"/>
  <c r="H94" i="6"/>
  <c r="G94" i="6"/>
  <c r="F94" i="6"/>
  <c r="D94" i="6"/>
  <c r="E94" i="6" s="1"/>
  <c r="C94" i="6"/>
  <c r="B94" i="6"/>
  <c r="K70" i="6"/>
  <c r="I70" i="6"/>
  <c r="J70" i="6"/>
  <c r="H70" i="6"/>
  <c r="G70" i="6"/>
  <c r="F70" i="6"/>
  <c r="D70" i="6"/>
  <c r="E70" i="6" s="1"/>
  <c r="C70" i="6"/>
  <c r="B70" i="6"/>
  <c r="K46" i="6"/>
  <c r="I46" i="6"/>
  <c r="J46" i="6"/>
  <c r="H46" i="6"/>
  <c r="G46" i="6"/>
  <c r="F46" i="6"/>
  <c r="D46" i="6"/>
  <c r="E46" i="6" s="1"/>
  <c r="C46" i="6"/>
  <c r="B46" i="6"/>
  <c r="K3388" i="6"/>
  <c r="I3388" i="6"/>
  <c r="J3388" i="6"/>
  <c r="H3388" i="6"/>
  <c r="G3388" i="6"/>
  <c r="F3388" i="6"/>
  <c r="D3388" i="6"/>
  <c r="E3388" i="6" s="1"/>
  <c r="B3388" i="6"/>
  <c r="C3388" i="6"/>
  <c r="K3364" i="6"/>
  <c r="I3364" i="6"/>
  <c r="J3364" i="6"/>
  <c r="H3364" i="6"/>
  <c r="G3364" i="6"/>
  <c r="F3364" i="6"/>
  <c r="D3364" i="6"/>
  <c r="E3364" i="6" s="1"/>
  <c r="B3364" i="6"/>
  <c r="C3364" i="6"/>
  <c r="K3340" i="6"/>
  <c r="I3340" i="6"/>
  <c r="J3340" i="6"/>
  <c r="H3340" i="6"/>
  <c r="G3340" i="6"/>
  <c r="F3340" i="6"/>
  <c r="D3340" i="6"/>
  <c r="E3340" i="6" s="1"/>
  <c r="B3340" i="6"/>
  <c r="C3340" i="6"/>
  <c r="K3316" i="6"/>
  <c r="I3316" i="6"/>
  <c r="J3316" i="6"/>
  <c r="H3316" i="6"/>
  <c r="G3316" i="6"/>
  <c r="F3316" i="6"/>
  <c r="D3316" i="6"/>
  <c r="E3316" i="6" s="1"/>
  <c r="B3316" i="6"/>
  <c r="C3316" i="6"/>
  <c r="K3292" i="6"/>
  <c r="I3292" i="6"/>
  <c r="J3292" i="6"/>
  <c r="H3292" i="6"/>
  <c r="G3292" i="6"/>
  <c r="F3292" i="6"/>
  <c r="D3292" i="6"/>
  <c r="E3292" i="6" s="1"/>
  <c r="B3292" i="6"/>
  <c r="C3292" i="6"/>
  <c r="K3280" i="6"/>
  <c r="I3280" i="6"/>
  <c r="J3280" i="6"/>
  <c r="H3280" i="6"/>
  <c r="G3280" i="6"/>
  <c r="F3280" i="6"/>
  <c r="D3280" i="6"/>
  <c r="E3280" i="6" s="1"/>
  <c r="B3280" i="6"/>
  <c r="C3280" i="6"/>
  <c r="K3256" i="6"/>
  <c r="I3256" i="6"/>
  <c r="J3256" i="6"/>
  <c r="H3256" i="6"/>
  <c r="G3256" i="6"/>
  <c r="F3256" i="6"/>
  <c r="B3256" i="6"/>
  <c r="D3256" i="6"/>
  <c r="E3256" i="6" s="1"/>
  <c r="C3256" i="6"/>
  <c r="K3232" i="6"/>
  <c r="I3232" i="6"/>
  <c r="J3232" i="6"/>
  <c r="H3232" i="6"/>
  <c r="G3232" i="6"/>
  <c r="F3232" i="6"/>
  <c r="D3232" i="6"/>
  <c r="E3232" i="6" s="1"/>
  <c r="B3232" i="6"/>
  <c r="C3232" i="6"/>
  <c r="K3208" i="6"/>
  <c r="I3208" i="6"/>
  <c r="J3208" i="6"/>
  <c r="H3208" i="6"/>
  <c r="G3208" i="6"/>
  <c r="F3208" i="6"/>
  <c r="C3208" i="6"/>
  <c r="D3208" i="6"/>
  <c r="E3208" i="6" s="1"/>
  <c r="B3208" i="6"/>
  <c r="K3184" i="6"/>
  <c r="I3184" i="6"/>
  <c r="J3184" i="6"/>
  <c r="H3184" i="6"/>
  <c r="G3184" i="6"/>
  <c r="F3184" i="6"/>
  <c r="C3184" i="6"/>
  <c r="B3184" i="6"/>
  <c r="D3184" i="6"/>
  <c r="E3184" i="6" s="1"/>
  <c r="K3160" i="6"/>
  <c r="I3160" i="6"/>
  <c r="J3160" i="6"/>
  <c r="H3160" i="6"/>
  <c r="G3160" i="6"/>
  <c r="F3160" i="6"/>
  <c r="C3160" i="6"/>
  <c r="D3160" i="6"/>
  <c r="E3160" i="6" s="1"/>
  <c r="B3160" i="6"/>
  <c r="K3136" i="6"/>
  <c r="I3136" i="6"/>
  <c r="J3136" i="6"/>
  <c r="H3136" i="6"/>
  <c r="G3136" i="6"/>
  <c r="F3136" i="6"/>
  <c r="C3136" i="6"/>
  <c r="D3136" i="6"/>
  <c r="E3136" i="6" s="1"/>
  <c r="B3136" i="6"/>
  <c r="K3100" i="6"/>
  <c r="I3100" i="6"/>
  <c r="J3100" i="6"/>
  <c r="H3100" i="6"/>
  <c r="G3100" i="6"/>
  <c r="F3100" i="6"/>
  <c r="C3100" i="6"/>
  <c r="D3100" i="6"/>
  <c r="E3100" i="6" s="1"/>
  <c r="B3100" i="6"/>
  <c r="K3076" i="6"/>
  <c r="I3076" i="6"/>
  <c r="J3076" i="6"/>
  <c r="H3076" i="6"/>
  <c r="G3076" i="6"/>
  <c r="F3076" i="6"/>
  <c r="C3076" i="6"/>
  <c r="D3076" i="6"/>
  <c r="E3076" i="6" s="1"/>
  <c r="B3076" i="6"/>
  <c r="K3052" i="6"/>
  <c r="I3052" i="6"/>
  <c r="J3052" i="6"/>
  <c r="H3052" i="6"/>
  <c r="G3052" i="6"/>
  <c r="F3052" i="6"/>
  <c r="C3052" i="6"/>
  <c r="D3052" i="6"/>
  <c r="E3052" i="6" s="1"/>
  <c r="B3052" i="6"/>
  <c r="K3028" i="6"/>
  <c r="I3028" i="6"/>
  <c r="J3028" i="6"/>
  <c r="H3028" i="6"/>
  <c r="G3028" i="6"/>
  <c r="F3028" i="6"/>
  <c r="C3028" i="6"/>
  <c r="D3028" i="6"/>
  <c r="E3028" i="6" s="1"/>
  <c r="B3028" i="6"/>
  <c r="K3004" i="6"/>
  <c r="I3004" i="6"/>
  <c r="J3004" i="6"/>
  <c r="H3004" i="6"/>
  <c r="G3004" i="6"/>
  <c r="F3004" i="6"/>
  <c r="C3004" i="6"/>
  <c r="D3004" i="6"/>
  <c r="E3004" i="6" s="1"/>
  <c r="B3004" i="6"/>
  <c r="K2992" i="6"/>
  <c r="I2992" i="6"/>
  <c r="J2992" i="6"/>
  <c r="H2992" i="6"/>
  <c r="G2992" i="6"/>
  <c r="F2992" i="6"/>
  <c r="C2992" i="6"/>
  <c r="D2992" i="6"/>
  <c r="E2992" i="6" s="1"/>
  <c r="B2992" i="6"/>
  <c r="K2968" i="6"/>
  <c r="I2968" i="6"/>
  <c r="J2968" i="6"/>
  <c r="H2968" i="6"/>
  <c r="G2968" i="6"/>
  <c r="F2968" i="6"/>
  <c r="C2968" i="6"/>
  <c r="B2968" i="6"/>
  <c r="D2968" i="6"/>
  <c r="E2968" i="6" s="1"/>
  <c r="K2944" i="6"/>
  <c r="I2944" i="6"/>
  <c r="J2944" i="6"/>
  <c r="H2944" i="6"/>
  <c r="G2944" i="6"/>
  <c r="F2944" i="6"/>
  <c r="C2944" i="6"/>
  <c r="D2944" i="6"/>
  <c r="E2944" i="6" s="1"/>
  <c r="B2944" i="6"/>
  <c r="K2908" i="6"/>
  <c r="I2908" i="6"/>
  <c r="J2908" i="6"/>
  <c r="H2908" i="6"/>
  <c r="G2908" i="6"/>
  <c r="F2908" i="6"/>
  <c r="C2908" i="6"/>
  <c r="D2908" i="6"/>
  <c r="E2908" i="6" s="1"/>
  <c r="B2908" i="6"/>
  <c r="K2884" i="6"/>
  <c r="I2884" i="6"/>
  <c r="J2884" i="6"/>
  <c r="H2884" i="6"/>
  <c r="G2884" i="6"/>
  <c r="F2884" i="6"/>
  <c r="C2884" i="6"/>
  <c r="D2884" i="6"/>
  <c r="E2884" i="6" s="1"/>
  <c r="B2884" i="6"/>
  <c r="K2860" i="6"/>
  <c r="I2860" i="6"/>
  <c r="J2860" i="6"/>
  <c r="H2860" i="6"/>
  <c r="G2860" i="6"/>
  <c r="F2860" i="6"/>
  <c r="C2860" i="6"/>
  <c r="D2860" i="6"/>
  <c r="E2860" i="6" s="1"/>
  <c r="B2860" i="6"/>
  <c r="K2836" i="6"/>
  <c r="I2836" i="6"/>
  <c r="J2836" i="6"/>
  <c r="H2836" i="6"/>
  <c r="G2836" i="6"/>
  <c r="F2836" i="6"/>
  <c r="C2836" i="6"/>
  <c r="D2836" i="6"/>
  <c r="E2836" i="6" s="1"/>
  <c r="B2836" i="6"/>
  <c r="K2812" i="6"/>
  <c r="I2812" i="6"/>
  <c r="J2812" i="6"/>
  <c r="H2812" i="6"/>
  <c r="G2812" i="6"/>
  <c r="F2812" i="6"/>
  <c r="C2812" i="6"/>
  <c r="D2812" i="6"/>
  <c r="E2812" i="6" s="1"/>
  <c r="B2812" i="6"/>
  <c r="K2776" i="6"/>
  <c r="I2776" i="6"/>
  <c r="J2776" i="6"/>
  <c r="H2776" i="6"/>
  <c r="G2776" i="6"/>
  <c r="F2776" i="6"/>
  <c r="C2776" i="6"/>
  <c r="D2776" i="6"/>
  <c r="E2776" i="6" s="1"/>
  <c r="B2776" i="6"/>
  <c r="K2752" i="6"/>
  <c r="I2752" i="6"/>
  <c r="J2752" i="6"/>
  <c r="H2752" i="6"/>
  <c r="G2752" i="6"/>
  <c r="F2752" i="6"/>
  <c r="C2752" i="6"/>
  <c r="B2752" i="6"/>
  <c r="D2752" i="6"/>
  <c r="E2752" i="6" s="1"/>
  <c r="K2728" i="6"/>
  <c r="I2728" i="6"/>
  <c r="J2728" i="6"/>
  <c r="H2728" i="6"/>
  <c r="G2728" i="6"/>
  <c r="F2728" i="6"/>
  <c r="C2728" i="6"/>
  <c r="D2728" i="6"/>
  <c r="E2728" i="6" s="1"/>
  <c r="B2728" i="6"/>
  <c r="K2704" i="6"/>
  <c r="I2704" i="6"/>
  <c r="J2704" i="6"/>
  <c r="H2704" i="6"/>
  <c r="G2704" i="6"/>
  <c r="F2704" i="6"/>
  <c r="C2704" i="6"/>
  <c r="D2704" i="6"/>
  <c r="E2704" i="6" s="1"/>
  <c r="B2704" i="6"/>
  <c r="K2680" i="6"/>
  <c r="I2680" i="6"/>
  <c r="J2680" i="6"/>
  <c r="H2680" i="6"/>
  <c r="G2680" i="6"/>
  <c r="F2680" i="6"/>
  <c r="C2680" i="6"/>
  <c r="B2680" i="6"/>
  <c r="D2680" i="6"/>
  <c r="E2680" i="6" s="1"/>
  <c r="K2656" i="6"/>
  <c r="I2656" i="6"/>
  <c r="J2656" i="6"/>
  <c r="H2656" i="6"/>
  <c r="G2656" i="6"/>
  <c r="F2656" i="6"/>
  <c r="C2656" i="6"/>
  <c r="D2656" i="6"/>
  <c r="E2656" i="6" s="1"/>
  <c r="B2656" i="6"/>
  <c r="K2632" i="6"/>
  <c r="I2632" i="6"/>
  <c r="J2632" i="6"/>
  <c r="H2632" i="6"/>
  <c r="G2632" i="6"/>
  <c r="F2632" i="6"/>
  <c r="C2632" i="6"/>
  <c r="D2632" i="6"/>
  <c r="E2632" i="6" s="1"/>
  <c r="B2632" i="6"/>
  <c r="K2608" i="6"/>
  <c r="I2608" i="6"/>
  <c r="J2608" i="6"/>
  <c r="H2608" i="6"/>
  <c r="G2608" i="6"/>
  <c r="F2608" i="6"/>
  <c r="C2608" i="6"/>
  <c r="B2608" i="6"/>
  <c r="D2608" i="6"/>
  <c r="E2608" i="6" s="1"/>
  <c r="K2584" i="6"/>
  <c r="I2584" i="6"/>
  <c r="J2584" i="6"/>
  <c r="H2584" i="6"/>
  <c r="G2584" i="6"/>
  <c r="F2584" i="6"/>
  <c r="C2584" i="6"/>
  <c r="D2584" i="6"/>
  <c r="E2584" i="6" s="1"/>
  <c r="B2584" i="6"/>
  <c r="K2560" i="6"/>
  <c r="I2560" i="6"/>
  <c r="J2560" i="6"/>
  <c r="H2560" i="6"/>
  <c r="G2560" i="6"/>
  <c r="F2560" i="6"/>
  <c r="C2560" i="6"/>
  <c r="D2560" i="6"/>
  <c r="E2560" i="6" s="1"/>
  <c r="B2560" i="6"/>
  <c r="K2536" i="6"/>
  <c r="I2536" i="6"/>
  <c r="J2536" i="6"/>
  <c r="H2536" i="6"/>
  <c r="G2536" i="6"/>
  <c r="F2536" i="6"/>
  <c r="C2536" i="6"/>
  <c r="B2536" i="6"/>
  <c r="D2536" i="6"/>
  <c r="E2536" i="6" s="1"/>
  <c r="K2512" i="6"/>
  <c r="I2512" i="6"/>
  <c r="J2512" i="6"/>
  <c r="H2512" i="6"/>
  <c r="G2512" i="6"/>
  <c r="F2512" i="6"/>
  <c r="C2512" i="6"/>
  <c r="D2512" i="6"/>
  <c r="E2512" i="6" s="1"/>
  <c r="B2512" i="6"/>
  <c r="K2488" i="6"/>
  <c r="I2488" i="6"/>
  <c r="J2488" i="6"/>
  <c r="H2488" i="6"/>
  <c r="G2488" i="6"/>
  <c r="F2488" i="6"/>
  <c r="C2488" i="6"/>
  <c r="D2488" i="6"/>
  <c r="E2488" i="6" s="1"/>
  <c r="B2488" i="6"/>
  <c r="K2464" i="6"/>
  <c r="I2464" i="6"/>
  <c r="J2464" i="6"/>
  <c r="H2464" i="6"/>
  <c r="G2464" i="6"/>
  <c r="F2464" i="6"/>
  <c r="C2464" i="6"/>
  <c r="B2464" i="6"/>
  <c r="D2464" i="6"/>
  <c r="E2464" i="6" s="1"/>
  <c r="K2440" i="6"/>
  <c r="I2440" i="6"/>
  <c r="J2440" i="6"/>
  <c r="H2440" i="6"/>
  <c r="G2440" i="6"/>
  <c r="F2440" i="6"/>
  <c r="C2440" i="6"/>
  <c r="D2440" i="6"/>
  <c r="E2440" i="6" s="1"/>
  <c r="B2440" i="6"/>
  <c r="K2428" i="6"/>
  <c r="I2428" i="6"/>
  <c r="J2428" i="6"/>
  <c r="H2428" i="6"/>
  <c r="G2428" i="6"/>
  <c r="F2428" i="6"/>
  <c r="C2428" i="6"/>
  <c r="D2428" i="6"/>
  <c r="E2428" i="6" s="1"/>
  <c r="B2428" i="6"/>
  <c r="K2404" i="6"/>
  <c r="I2404" i="6"/>
  <c r="J2404" i="6"/>
  <c r="H2404" i="6"/>
  <c r="G2404" i="6"/>
  <c r="F2404" i="6"/>
  <c r="C2404" i="6"/>
  <c r="D2404" i="6"/>
  <c r="E2404" i="6" s="1"/>
  <c r="B2404" i="6"/>
  <c r="K2380" i="6"/>
  <c r="I2380" i="6"/>
  <c r="J2380" i="6"/>
  <c r="H2380" i="6"/>
  <c r="G2380" i="6"/>
  <c r="F2380" i="6"/>
  <c r="C2380" i="6"/>
  <c r="D2380" i="6"/>
  <c r="E2380" i="6" s="1"/>
  <c r="B2380" i="6"/>
  <c r="K2356" i="6"/>
  <c r="I2356" i="6"/>
  <c r="J2356" i="6"/>
  <c r="H2356" i="6"/>
  <c r="G2356" i="6"/>
  <c r="F2356" i="6"/>
  <c r="C2356" i="6"/>
  <c r="D2356" i="6"/>
  <c r="E2356" i="6" s="1"/>
  <c r="B2356" i="6"/>
  <c r="K2344" i="6"/>
  <c r="I2344" i="6"/>
  <c r="J2344" i="6"/>
  <c r="H2344" i="6"/>
  <c r="G2344" i="6"/>
  <c r="F2344" i="6"/>
  <c r="C2344" i="6"/>
  <c r="D2344" i="6"/>
  <c r="E2344" i="6" s="1"/>
  <c r="B2344" i="6"/>
  <c r="K2320" i="6"/>
  <c r="I2320" i="6"/>
  <c r="J2320" i="6"/>
  <c r="H2320" i="6"/>
  <c r="G2320" i="6"/>
  <c r="F2320" i="6"/>
  <c r="C2320" i="6"/>
  <c r="B2320" i="6"/>
  <c r="D2320" i="6"/>
  <c r="E2320" i="6" s="1"/>
  <c r="K2296" i="6"/>
  <c r="I2296" i="6"/>
  <c r="J2296" i="6"/>
  <c r="H2296" i="6"/>
  <c r="G2296" i="6"/>
  <c r="F2296" i="6"/>
  <c r="C2296" i="6"/>
  <c r="D2296" i="6"/>
  <c r="E2296" i="6" s="1"/>
  <c r="B2296" i="6"/>
  <c r="K2272" i="6"/>
  <c r="I2272" i="6"/>
  <c r="J2272" i="6"/>
  <c r="H2272" i="6"/>
  <c r="G2272" i="6"/>
  <c r="F2272" i="6"/>
  <c r="C2272" i="6"/>
  <c r="D2272" i="6"/>
  <c r="E2272" i="6" s="1"/>
  <c r="B2272" i="6"/>
  <c r="K2248" i="6"/>
  <c r="I2248" i="6"/>
  <c r="J2248" i="6"/>
  <c r="H2248" i="6"/>
  <c r="G2248" i="6"/>
  <c r="F2248" i="6"/>
  <c r="C2248" i="6"/>
  <c r="B2248" i="6"/>
  <c r="D2248" i="6"/>
  <c r="E2248" i="6" s="1"/>
  <c r="K2224" i="6"/>
  <c r="I2224" i="6"/>
  <c r="J2224" i="6"/>
  <c r="H2224" i="6"/>
  <c r="G2224" i="6"/>
  <c r="F2224" i="6"/>
  <c r="C2224" i="6"/>
  <c r="D2224" i="6"/>
  <c r="E2224" i="6" s="1"/>
  <c r="B2224" i="6"/>
  <c r="K2200" i="6"/>
  <c r="I2200" i="6"/>
  <c r="J2200" i="6"/>
  <c r="H2200" i="6"/>
  <c r="G2200" i="6"/>
  <c r="F2200" i="6"/>
  <c r="C2200" i="6"/>
  <c r="D2200" i="6"/>
  <c r="E2200" i="6" s="1"/>
  <c r="B2200" i="6"/>
  <c r="K2176" i="6"/>
  <c r="I2176" i="6"/>
  <c r="J2176" i="6"/>
  <c r="H2176" i="6"/>
  <c r="G2176" i="6"/>
  <c r="F2176" i="6"/>
  <c r="C2176" i="6"/>
  <c r="B2176" i="6"/>
  <c r="D2176" i="6"/>
  <c r="E2176" i="6" s="1"/>
  <c r="K2152" i="6"/>
  <c r="I2152" i="6"/>
  <c r="J2152" i="6"/>
  <c r="H2152" i="6"/>
  <c r="G2152" i="6"/>
  <c r="F2152" i="6"/>
  <c r="C2152" i="6"/>
  <c r="D2152" i="6"/>
  <c r="E2152" i="6" s="1"/>
  <c r="B2152" i="6"/>
  <c r="K2128" i="6"/>
  <c r="I2128" i="6"/>
  <c r="J2128" i="6"/>
  <c r="H2128" i="6"/>
  <c r="G2128" i="6"/>
  <c r="F2128" i="6"/>
  <c r="C2128" i="6"/>
  <c r="D2128" i="6"/>
  <c r="E2128" i="6" s="1"/>
  <c r="B2128" i="6"/>
  <c r="K2104" i="6"/>
  <c r="I2104" i="6"/>
  <c r="J2104" i="6"/>
  <c r="H2104" i="6"/>
  <c r="G2104" i="6"/>
  <c r="F2104" i="6"/>
  <c r="C2104" i="6"/>
  <c r="B2104" i="6"/>
  <c r="D2104" i="6"/>
  <c r="E2104" i="6" s="1"/>
  <c r="K2080" i="6"/>
  <c r="I2080" i="6"/>
  <c r="J2080" i="6"/>
  <c r="H2080" i="6"/>
  <c r="G2080" i="6"/>
  <c r="F2080" i="6"/>
  <c r="C2080" i="6"/>
  <c r="D2080" i="6"/>
  <c r="E2080" i="6" s="1"/>
  <c r="B2080" i="6"/>
  <c r="K2056" i="6"/>
  <c r="I2056" i="6"/>
  <c r="J2056" i="6"/>
  <c r="H2056" i="6"/>
  <c r="G2056" i="6"/>
  <c r="F2056" i="6"/>
  <c r="C2056" i="6"/>
  <c r="D2056" i="6"/>
  <c r="E2056" i="6" s="1"/>
  <c r="B2056" i="6"/>
  <c r="K2032" i="6"/>
  <c r="I2032" i="6"/>
  <c r="J2032" i="6"/>
  <c r="H2032" i="6"/>
  <c r="G2032" i="6"/>
  <c r="F2032" i="6"/>
  <c r="C2032" i="6"/>
  <c r="B2032" i="6"/>
  <c r="D2032" i="6"/>
  <c r="E2032" i="6" s="1"/>
  <c r="K2020" i="6"/>
  <c r="I2020" i="6"/>
  <c r="J2020" i="6"/>
  <c r="H2020" i="6"/>
  <c r="G2020" i="6"/>
  <c r="F2020" i="6"/>
  <c r="C2020" i="6"/>
  <c r="D2020" i="6"/>
  <c r="E2020" i="6" s="1"/>
  <c r="B2020" i="6"/>
  <c r="K1996" i="6"/>
  <c r="I1996" i="6"/>
  <c r="J1996" i="6"/>
  <c r="H1996" i="6"/>
  <c r="G1996" i="6"/>
  <c r="F1996" i="6"/>
  <c r="C1996" i="6"/>
  <c r="D1996" i="6"/>
  <c r="E1996" i="6" s="1"/>
  <c r="B1996" i="6"/>
  <c r="K1972" i="6"/>
  <c r="I1972" i="6"/>
  <c r="J1972" i="6"/>
  <c r="H1972" i="6"/>
  <c r="G1972" i="6"/>
  <c r="F1972" i="6"/>
  <c r="C1972" i="6"/>
  <c r="D1972" i="6"/>
  <c r="E1972" i="6" s="1"/>
  <c r="B1972" i="6"/>
  <c r="K1948" i="6"/>
  <c r="I1948" i="6"/>
  <c r="J1948" i="6"/>
  <c r="H1948" i="6"/>
  <c r="G1948" i="6"/>
  <c r="F1948" i="6"/>
  <c r="C1948" i="6"/>
  <c r="D1948" i="6"/>
  <c r="E1948" i="6" s="1"/>
  <c r="B1948" i="6"/>
  <c r="K1936" i="6"/>
  <c r="I1936" i="6"/>
  <c r="J1936" i="6"/>
  <c r="H1936" i="6"/>
  <c r="G1936" i="6"/>
  <c r="F1936" i="6"/>
  <c r="C1936" i="6"/>
  <c r="D1936" i="6"/>
  <c r="E1936" i="6" s="1"/>
  <c r="B1936" i="6"/>
  <c r="K1912" i="6"/>
  <c r="I1912" i="6"/>
  <c r="J1912" i="6"/>
  <c r="H1912" i="6"/>
  <c r="G1912" i="6"/>
  <c r="F1912" i="6"/>
  <c r="C1912" i="6"/>
  <c r="D1912" i="6"/>
  <c r="E1912" i="6" s="1"/>
  <c r="B1912" i="6"/>
  <c r="K1900" i="6"/>
  <c r="I1900" i="6"/>
  <c r="J1900" i="6"/>
  <c r="H1900" i="6"/>
  <c r="G1900" i="6"/>
  <c r="F1900" i="6"/>
  <c r="C1900" i="6"/>
  <c r="D1900" i="6"/>
  <c r="E1900" i="6" s="1"/>
  <c r="B1900" i="6"/>
  <c r="K1888" i="6"/>
  <c r="I1888" i="6"/>
  <c r="J1888" i="6"/>
  <c r="H1888" i="6"/>
  <c r="G1888" i="6"/>
  <c r="F1888" i="6"/>
  <c r="C1888" i="6"/>
  <c r="B1888" i="6"/>
  <c r="D1888" i="6"/>
  <c r="E1888" i="6" s="1"/>
  <c r="K1876" i="6"/>
  <c r="I1876" i="6"/>
  <c r="J1876" i="6"/>
  <c r="H1876" i="6"/>
  <c r="G1876" i="6"/>
  <c r="F1876" i="6"/>
  <c r="C1876" i="6"/>
  <c r="D1876" i="6"/>
  <c r="E1876" i="6" s="1"/>
  <c r="B1876" i="6"/>
  <c r="K1852" i="6"/>
  <c r="I1852" i="6"/>
  <c r="J1852" i="6"/>
  <c r="H1852" i="6"/>
  <c r="G1852" i="6"/>
  <c r="F1852" i="6"/>
  <c r="C1852" i="6"/>
  <c r="D1852" i="6"/>
  <c r="E1852" i="6" s="1"/>
  <c r="B1852" i="6"/>
  <c r="K1840" i="6"/>
  <c r="I1840" i="6"/>
  <c r="J1840" i="6"/>
  <c r="H1840" i="6"/>
  <c r="G1840" i="6"/>
  <c r="F1840" i="6"/>
  <c r="C1840" i="6"/>
  <c r="D1840" i="6"/>
  <c r="E1840" i="6" s="1"/>
  <c r="B1840" i="6"/>
  <c r="K1828" i="6"/>
  <c r="I1828" i="6"/>
  <c r="J1828" i="6"/>
  <c r="H1828" i="6"/>
  <c r="G1828" i="6"/>
  <c r="F1828" i="6"/>
  <c r="C1828" i="6"/>
  <c r="D1828" i="6"/>
  <c r="E1828" i="6" s="1"/>
  <c r="B1828" i="6"/>
  <c r="K1816" i="6"/>
  <c r="I1816" i="6"/>
  <c r="J1816" i="6"/>
  <c r="H1816" i="6"/>
  <c r="G1816" i="6"/>
  <c r="F1816" i="6"/>
  <c r="C1816" i="6"/>
  <c r="B1816" i="6"/>
  <c r="D1816" i="6"/>
  <c r="E1816" i="6" s="1"/>
  <c r="K1804" i="6"/>
  <c r="I1804" i="6"/>
  <c r="J1804" i="6"/>
  <c r="H1804" i="6"/>
  <c r="G1804" i="6"/>
  <c r="F1804" i="6"/>
  <c r="C1804" i="6"/>
  <c r="D1804" i="6"/>
  <c r="E1804" i="6" s="1"/>
  <c r="B1804" i="6"/>
  <c r="K1792" i="6"/>
  <c r="I1792" i="6"/>
  <c r="J1792" i="6"/>
  <c r="H1792" i="6"/>
  <c r="G1792" i="6"/>
  <c r="F1792" i="6"/>
  <c r="C1792" i="6"/>
  <c r="D1792" i="6"/>
  <c r="E1792" i="6" s="1"/>
  <c r="B1792" i="6"/>
  <c r="K1780" i="6"/>
  <c r="I1780" i="6"/>
  <c r="J1780" i="6"/>
  <c r="H1780" i="6"/>
  <c r="G1780" i="6"/>
  <c r="F1780" i="6"/>
  <c r="C1780" i="6"/>
  <c r="D1780" i="6"/>
  <c r="E1780" i="6" s="1"/>
  <c r="B1780" i="6"/>
  <c r="K1768" i="6"/>
  <c r="I1768" i="6"/>
  <c r="J1768" i="6"/>
  <c r="H1768" i="6"/>
  <c r="G1768" i="6"/>
  <c r="F1768" i="6"/>
  <c r="C1768" i="6"/>
  <c r="D1768" i="6"/>
  <c r="E1768" i="6" s="1"/>
  <c r="B1768" i="6"/>
  <c r="K15" i="6"/>
  <c r="I15" i="6"/>
  <c r="J15" i="6"/>
  <c r="H15" i="6"/>
  <c r="G15" i="6"/>
  <c r="F15" i="6"/>
  <c r="D15" i="6"/>
  <c r="E15" i="6" s="1"/>
  <c r="C15" i="6"/>
  <c r="B15" i="6"/>
  <c r="K1485" i="6"/>
  <c r="I1485" i="6"/>
  <c r="J1485" i="6"/>
  <c r="H1485" i="6"/>
  <c r="G1485" i="6"/>
  <c r="F1485" i="6"/>
  <c r="D1485" i="6"/>
  <c r="E1485" i="6" s="1"/>
  <c r="C1485" i="6"/>
  <c r="B1485" i="6"/>
  <c r="K1461" i="6"/>
  <c r="I1461" i="6"/>
  <c r="J1461" i="6"/>
  <c r="H1461" i="6"/>
  <c r="G1461" i="6"/>
  <c r="F1461" i="6"/>
  <c r="D1461" i="6"/>
  <c r="E1461" i="6" s="1"/>
  <c r="C1461" i="6"/>
  <c r="B1461" i="6"/>
  <c r="K1437" i="6"/>
  <c r="I1437" i="6"/>
  <c r="J1437" i="6"/>
  <c r="H1437" i="6"/>
  <c r="G1437" i="6"/>
  <c r="F1437" i="6"/>
  <c r="D1437" i="6"/>
  <c r="E1437" i="6" s="1"/>
  <c r="C1437" i="6"/>
  <c r="B1437" i="6"/>
  <c r="K1425" i="6"/>
  <c r="I1425" i="6"/>
  <c r="J1425" i="6"/>
  <c r="H1425" i="6"/>
  <c r="G1425" i="6"/>
  <c r="F1425" i="6"/>
  <c r="D1425" i="6"/>
  <c r="E1425" i="6" s="1"/>
  <c r="C1425" i="6"/>
  <c r="B1425" i="6"/>
  <c r="K1401" i="6"/>
  <c r="I1401" i="6"/>
  <c r="J1401" i="6"/>
  <c r="H1401" i="6"/>
  <c r="G1401" i="6"/>
  <c r="F1401" i="6"/>
  <c r="D1401" i="6"/>
  <c r="E1401" i="6" s="1"/>
  <c r="C1401" i="6"/>
  <c r="B1401" i="6"/>
  <c r="K1377" i="6"/>
  <c r="I1377" i="6"/>
  <c r="J1377" i="6"/>
  <c r="H1377" i="6"/>
  <c r="G1377" i="6"/>
  <c r="F1377" i="6"/>
  <c r="D1377" i="6"/>
  <c r="E1377" i="6" s="1"/>
  <c r="C1377" i="6"/>
  <c r="B1377" i="6"/>
  <c r="K1353" i="6"/>
  <c r="I1353" i="6"/>
  <c r="J1353" i="6"/>
  <c r="H1353" i="6"/>
  <c r="G1353" i="6"/>
  <c r="F1353" i="6"/>
  <c r="D1353" i="6"/>
  <c r="E1353" i="6" s="1"/>
  <c r="C1353" i="6"/>
  <c r="B1353" i="6"/>
  <c r="K1329" i="6"/>
  <c r="I1329" i="6"/>
  <c r="J1329" i="6"/>
  <c r="H1329" i="6"/>
  <c r="G1329" i="6"/>
  <c r="F1329" i="6"/>
  <c r="D1329" i="6"/>
  <c r="E1329" i="6" s="1"/>
  <c r="C1329" i="6"/>
  <c r="B1329" i="6"/>
  <c r="K1305" i="6"/>
  <c r="I1305" i="6"/>
  <c r="J1305" i="6"/>
  <c r="H1305" i="6"/>
  <c r="G1305" i="6"/>
  <c r="F1305" i="6"/>
  <c r="D1305" i="6"/>
  <c r="E1305" i="6" s="1"/>
  <c r="C1305" i="6"/>
  <c r="B1305" i="6"/>
  <c r="K1281" i="6"/>
  <c r="I1281" i="6"/>
  <c r="J1281" i="6"/>
  <c r="H1281" i="6"/>
  <c r="G1281" i="6"/>
  <c r="F1281" i="6"/>
  <c r="D1281" i="6"/>
  <c r="E1281" i="6" s="1"/>
  <c r="C1281" i="6"/>
  <c r="B1281" i="6"/>
  <c r="K1257" i="6"/>
  <c r="I1257" i="6"/>
  <c r="J1257" i="6"/>
  <c r="H1257" i="6"/>
  <c r="G1257" i="6"/>
  <c r="F1257" i="6"/>
  <c r="D1257" i="6"/>
  <c r="E1257" i="6" s="1"/>
  <c r="C1257" i="6"/>
  <c r="B1257" i="6"/>
  <c r="K1233" i="6"/>
  <c r="I1233" i="6"/>
  <c r="J1233" i="6"/>
  <c r="H1233" i="6"/>
  <c r="G1233" i="6"/>
  <c r="F1233" i="6"/>
  <c r="D1233" i="6"/>
  <c r="E1233" i="6" s="1"/>
  <c r="C1233" i="6"/>
  <c r="B1233" i="6"/>
  <c r="K1209" i="6"/>
  <c r="I1209" i="6"/>
  <c r="J1209" i="6"/>
  <c r="H1209" i="6"/>
  <c r="G1209" i="6"/>
  <c r="F1209" i="6"/>
  <c r="D1209" i="6"/>
  <c r="E1209" i="6" s="1"/>
  <c r="C1209" i="6"/>
  <c r="B1209" i="6"/>
  <c r="K1185" i="6"/>
  <c r="I1185" i="6"/>
  <c r="J1185" i="6"/>
  <c r="H1185" i="6"/>
  <c r="F1185" i="6"/>
  <c r="G1185" i="6"/>
  <c r="D1185" i="6"/>
  <c r="E1185" i="6" s="1"/>
  <c r="C1185" i="6"/>
  <c r="B1185" i="6"/>
  <c r="K1161" i="6"/>
  <c r="I1161" i="6"/>
  <c r="J1161" i="6"/>
  <c r="H1161" i="6"/>
  <c r="G1161" i="6"/>
  <c r="F1161" i="6"/>
  <c r="D1161" i="6"/>
  <c r="E1161" i="6" s="1"/>
  <c r="C1161" i="6"/>
  <c r="B1161" i="6"/>
  <c r="K1137" i="6"/>
  <c r="I1137" i="6"/>
  <c r="J1137" i="6"/>
  <c r="H1137" i="6"/>
  <c r="G1137" i="6"/>
  <c r="F1137" i="6"/>
  <c r="D1137" i="6"/>
  <c r="E1137" i="6" s="1"/>
  <c r="C1137" i="6"/>
  <c r="B1137" i="6"/>
  <c r="K1113" i="6"/>
  <c r="I1113" i="6"/>
  <c r="J1113" i="6"/>
  <c r="H1113" i="6"/>
  <c r="G1113" i="6"/>
  <c r="F1113" i="6"/>
  <c r="D1113" i="6"/>
  <c r="E1113" i="6" s="1"/>
  <c r="C1113" i="6"/>
  <c r="B1113" i="6"/>
  <c r="K1089" i="6"/>
  <c r="I1089" i="6"/>
  <c r="J1089" i="6"/>
  <c r="H1089" i="6"/>
  <c r="G1089" i="6"/>
  <c r="F1089" i="6"/>
  <c r="D1089" i="6"/>
  <c r="E1089" i="6" s="1"/>
  <c r="C1089" i="6"/>
  <c r="B1089" i="6"/>
  <c r="K1065" i="6"/>
  <c r="I1065" i="6"/>
  <c r="J1065" i="6"/>
  <c r="H1065" i="6"/>
  <c r="G1065" i="6"/>
  <c r="F1065" i="6"/>
  <c r="D1065" i="6"/>
  <c r="E1065" i="6" s="1"/>
  <c r="C1065" i="6"/>
  <c r="B1065" i="6"/>
  <c r="K1041" i="6"/>
  <c r="I1041" i="6"/>
  <c r="J1041" i="6"/>
  <c r="H1041" i="6"/>
  <c r="G1041" i="6"/>
  <c r="F1041" i="6"/>
  <c r="D1041" i="6"/>
  <c r="E1041" i="6" s="1"/>
  <c r="C1041" i="6"/>
  <c r="B1041" i="6"/>
  <c r="K1005" i="6"/>
  <c r="I1005" i="6"/>
  <c r="J1005" i="6"/>
  <c r="H1005" i="6"/>
  <c r="G1005" i="6"/>
  <c r="F1005" i="6"/>
  <c r="D1005" i="6"/>
  <c r="E1005" i="6" s="1"/>
  <c r="C1005" i="6"/>
  <c r="B1005" i="6"/>
  <c r="K981" i="6"/>
  <c r="I981" i="6"/>
  <c r="J981" i="6"/>
  <c r="H981" i="6"/>
  <c r="G981" i="6"/>
  <c r="F981" i="6"/>
  <c r="D981" i="6"/>
  <c r="E981" i="6" s="1"/>
  <c r="C981" i="6"/>
  <c r="B981" i="6"/>
  <c r="K969" i="6"/>
  <c r="I969" i="6"/>
  <c r="J969" i="6"/>
  <c r="H969" i="6"/>
  <c r="G969" i="6"/>
  <c r="F969" i="6"/>
  <c r="D969" i="6"/>
  <c r="E969" i="6" s="1"/>
  <c r="C969" i="6"/>
  <c r="B969" i="6"/>
  <c r="K945" i="6"/>
  <c r="I945" i="6"/>
  <c r="J945" i="6"/>
  <c r="H945" i="6"/>
  <c r="G945" i="6"/>
  <c r="F945" i="6"/>
  <c r="D945" i="6"/>
  <c r="E945" i="6" s="1"/>
  <c r="C945" i="6"/>
  <c r="B945" i="6"/>
  <c r="K921" i="6"/>
  <c r="I921" i="6"/>
  <c r="J921" i="6"/>
  <c r="H921" i="6"/>
  <c r="G921" i="6"/>
  <c r="F921" i="6"/>
  <c r="D921" i="6"/>
  <c r="E921" i="6" s="1"/>
  <c r="C921" i="6"/>
  <c r="B921" i="6"/>
  <c r="K885" i="6"/>
  <c r="I885" i="6"/>
  <c r="J885" i="6"/>
  <c r="H885" i="6"/>
  <c r="G885" i="6"/>
  <c r="F885" i="6"/>
  <c r="D885" i="6"/>
  <c r="E885" i="6" s="1"/>
  <c r="C885" i="6"/>
  <c r="B885" i="6"/>
  <c r="K849" i="6"/>
  <c r="I849" i="6"/>
  <c r="J849" i="6"/>
  <c r="H849" i="6"/>
  <c r="G849" i="6"/>
  <c r="F849" i="6"/>
  <c r="D849" i="6"/>
  <c r="E849" i="6" s="1"/>
  <c r="C849" i="6"/>
  <c r="B849" i="6"/>
  <c r="K825" i="6"/>
  <c r="I825" i="6"/>
  <c r="J825" i="6"/>
  <c r="H825" i="6"/>
  <c r="G825" i="6"/>
  <c r="F825" i="6"/>
  <c r="D825" i="6"/>
  <c r="E825" i="6" s="1"/>
  <c r="C825" i="6"/>
  <c r="B825" i="6"/>
  <c r="K801" i="6"/>
  <c r="I801" i="6"/>
  <c r="J801" i="6"/>
  <c r="H801" i="6"/>
  <c r="G801" i="6"/>
  <c r="F801" i="6"/>
  <c r="D801" i="6"/>
  <c r="E801" i="6" s="1"/>
  <c r="C801" i="6"/>
  <c r="B801" i="6"/>
  <c r="K777" i="6"/>
  <c r="I777" i="6"/>
  <c r="J777" i="6"/>
  <c r="H777" i="6"/>
  <c r="G777" i="6"/>
  <c r="F777" i="6"/>
  <c r="D777" i="6"/>
  <c r="E777" i="6" s="1"/>
  <c r="C777" i="6"/>
  <c r="B777" i="6"/>
  <c r="K753" i="6"/>
  <c r="I753" i="6"/>
  <c r="J753" i="6"/>
  <c r="H753" i="6"/>
  <c r="G753" i="6"/>
  <c r="F753" i="6"/>
  <c r="D753" i="6"/>
  <c r="E753" i="6" s="1"/>
  <c r="C753" i="6"/>
  <c r="B753" i="6"/>
  <c r="K729" i="6"/>
  <c r="I729" i="6"/>
  <c r="J729" i="6"/>
  <c r="H729" i="6"/>
  <c r="G729" i="6"/>
  <c r="F729" i="6"/>
  <c r="D729" i="6"/>
  <c r="E729" i="6" s="1"/>
  <c r="C729" i="6"/>
  <c r="B729" i="6"/>
  <c r="K705" i="6"/>
  <c r="I705" i="6"/>
  <c r="J705" i="6"/>
  <c r="H705" i="6"/>
  <c r="G705" i="6"/>
  <c r="F705" i="6"/>
  <c r="D705" i="6"/>
  <c r="E705" i="6" s="1"/>
  <c r="C705" i="6"/>
  <c r="B705" i="6"/>
  <c r="K681" i="6"/>
  <c r="I681" i="6"/>
  <c r="J681" i="6"/>
  <c r="H681" i="6"/>
  <c r="G681" i="6"/>
  <c r="F681" i="6"/>
  <c r="D681" i="6"/>
  <c r="E681" i="6" s="1"/>
  <c r="C681" i="6"/>
  <c r="B681" i="6"/>
  <c r="K657" i="6"/>
  <c r="I657" i="6"/>
  <c r="J657" i="6"/>
  <c r="H657" i="6"/>
  <c r="F657" i="6"/>
  <c r="G657" i="6"/>
  <c r="D657" i="6"/>
  <c r="E657" i="6" s="1"/>
  <c r="C657" i="6"/>
  <c r="B657" i="6"/>
  <c r="K633" i="6"/>
  <c r="I633" i="6"/>
  <c r="J633" i="6"/>
  <c r="H633" i="6"/>
  <c r="G633" i="6"/>
  <c r="F633" i="6"/>
  <c r="D633" i="6"/>
  <c r="E633" i="6" s="1"/>
  <c r="C633" i="6"/>
  <c r="B633" i="6"/>
  <c r="K609" i="6"/>
  <c r="I609" i="6"/>
  <c r="J609" i="6"/>
  <c r="H609" i="6"/>
  <c r="G609" i="6"/>
  <c r="F609" i="6"/>
  <c r="D609" i="6"/>
  <c r="E609" i="6" s="1"/>
  <c r="C609" i="6"/>
  <c r="B609" i="6"/>
  <c r="K585" i="6"/>
  <c r="I585" i="6"/>
  <c r="J585" i="6"/>
  <c r="H585" i="6"/>
  <c r="G585" i="6"/>
  <c r="F585" i="6"/>
  <c r="D585" i="6"/>
  <c r="E585" i="6" s="1"/>
  <c r="C585" i="6"/>
  <c r="B585" i="6"/>
  <c r="K549" i="6"/>
  <c r="I549" i="6"/>
  <c r="J549" i="6"/>
  <c r="H549" i="6"/>
  <c r="G549" i="6"/>
  <c r="F549" i="6"/>
  <c r="D549" i="6"/>
  <c r="E549" i="6" s="1"/>
  <c r="C549" i="6"/>
  <c r="B549" i="6"/>
  <c r="K525" i="6"/>
  <c r="I525" i="6"/>
  <c r="J525" i="6"/>
  <c r="H525" i="6"/>
  <c r="G525" i="6"/>
  <c r="F525" i="6"/>
  <c r="D525" i="6"/>
  <c r="E525" i="6" s="1"/>
  <c r="C525" i="6"/>
  <c r="B525" i="6"/>
  <c r="K501" i="6"/>
  <c r="I501" i="6"/>
  <c r="J501" i="6"/>
  <c r="H501" i="6"/>
  <c r="G501" i="6"/>
  <c r="F501" i="6"/>
  <c r="D501" i="6"/>
  <c r="E501" i="6" s="1"/>
  <c r="C501" i="6"/>
  <c r="B501" i="6"/>
  <c r="K477" i="6"/>
  <c r="I477" i="6"/>
  <c r="J477" i="6"/>
  <c r="H477" i="6"/>
  <c r="G477" i="6"/>
  <c r="F477" i="6"/>
  <c r="D477" i="6"/>
  <c r="E477" i="6" s="1"/>
  <c r="C477" i="6"/>
  <c r="B477" i="6"/>
  <c r="K465" i="6"/>
  <c r="I465" i="6"/>
  <c r="J465" i="6"/>
  <c r="H465" i="6"/>
  <c r="G465" i="6"/>
  <c r="F465" i="6"/>
  <c r="D465" i="6"/>
  <c r="E465" i="6" s="1"/>
  <c r="C465" i="6"/>
  <c r="B465" i="6"/>
  <c r="K441" i="6"/>
  <c r="I441" i="6"/>
  <c r="J441" i="6"/>
  <c r="H441" i="6"/>
  <c r="G441" i="6"/>
  <c r="F441" i="6"/>
  <c r="D441" i="6"/>
  <c r="E441" i="6" s="1"/>
  <c r="C441" i="6"/>
  <c r="B441" i="6"/>
  <c r="K417" i="6"/>
  <c r="I417" i="6"/>
  <c r="J417" i="6"/>
  <c r="H417" i="6"/>
  <c r="G417" i="6"/>
  <c r="F417" i="6"/>
  <c r="D417" i="6"/>
  <c r="E417" i="6" s="1"/>
  <c r="C417" i="6"/>
  <c r="B417" i="6"/>
  <c r="K393" i="6"/>
  <c r="I393" i="6"/>
  <c r="J393" i="6"/>
  <c r="H393" i="6"/>
  <c r="G393" i="6"/>
  <c r="F393" i="6"/>
  <c r="D393" i="6"/>
  <c r="E393" i="6" s="1"/>
  <c r="C393" i="6"/>
  <c r="B393" i="6"/>
  <c r="K369" i="6"/>
  <c r="I369" i="6"/>
  <c r="J369" i="6"/>
  <c r="H369" i="6"/>
  <c r="F369" i="6"/>
  <c r="G369" i="6"/>
  <c r="D369" i="6"/>
  <c r="E369" i="6" s="1"/>
  <c r="C369" i="6"/>
  <c r="B369" i="6"/>
  <c r="K345" i="6"/>
  <c r="I345" i="6"/>
  <c r="J345" i="6"/>
  <c r="H345" i="6"/>
  <c r="G345" i="6"/>
  <c r="F345" i="6"/>
  <c r="D345" i="6"/>
  <c r="E345" i="6" s="1"/>
  <c r="C345" i="6"/>
  <c r="B345" i="6"/>
  <c r="K321" i="6"/>
  <c r="I321" i="6"/>
  <c r="J321" i="6"/>
  <c r="H321" i="6"/>
  <c r="G321" i="6"/>
  <c r="F321" i="6"/>
  <c r="D321" i="6"/>
  <c r="E321" i="6" s="1"/>
  <c r="C321" i="6"/>
  <c r="B321" i="6"/>
  <c r="K297" i="6"/>
  <c r="I297" i="6"/>
  <c r="J297" i="6"/>
  <c r="H297" i="6"/>
  <c r="G297" i="6"/>
  <c r="F297" i="6"/>
  <c r="D297" i="6"/>
  <c r="E297" i="6" s="1"/>
  <c r="C297" i="6"/>
  <c r="B297" i="6"/>
  <c r="K261" i="6"/>
  <c r="I261" i="6"/>
  <c r="J261" i="6"/>
  <c r="H261" i="6"/>
  <c r="G261" i="6"/>
  <c r="F261" i="6"/>
  <c r="D261" i="6"/>
  <c r="E261" i="6" s="1"/>
  <c r="C261" i="6"/>
  <c r="B261" i="6"/>
  <c r="K237" i="6"/>
  <c r="I237" i="6"/>
  <c r="J237" i="6"/>
  <c r="H237" i="6"/>
  <c r="G237" i="6"/>
  <c r="F237" i="6"/>
  <c r="D237" i="6"/>
  <c r="E237" i="6" s="1"/>
  <c r="C237" i="6"/>
  <c r="B237" i="6"/>
  <c r="K213" i="6"/>
  <c r="I213" i="6"/>
  <c r="J213" i="6"/>
  <c r="H213" i="6"/>
  <c r="G213" i="6"/>
  <c r="F213" i="6"/>
  <c r="D213" i="6"/>
  <c r="E213" i="6" s="1"/>
  <c r="C213" i="6"/>
  <c r="B213" i="6"/>
  <c r="K189" i="6"/>
  <c r="I189" i="6"/>
  <c r="J189" i="6"/>
  <c r="H189" i="6"/>
  <c r="G189" i="6"/>
  <c r="F189" i="6"/>
  <c r="D189" i="6"/>
  <c r="E189" i="6" s="1"/>
  <c r="C189" i="6"/>
  <c r="B189" i="6"/>
  <c r="K165" i="6"/>
  <c r="I165" i="6"/>
  <c r="J165" i="6"/>
  <c r="H165" i="6"/>
  <c r="G165" i="6"/>
  <c r="F165" i="6"/>
  <c r="D165" i="6"/>
  <c r="E165" i="6" s="1"/>
  <c r="C165" i="6"/>
  <c r="B165" i="6"/>
  <c r="K141" i="6"/>
  <c r="I141" i="6"/>
  <c r="J141" i="6"/>
  <c r="H141" i="6"/>
  <c r="G141" i="6"/>
  <c r="F141" i="6"/>
  <c r="D141" i="6"/>
  <c r="E141" i="6" s="1"/>
  <c r="C141" i="6"/>
  <c r="B141" i="6"/>
  <c r="K117" i="6"/>
  <c r="I117" i="6"/>
  <c r="J117" i="6"/>
  <c r="H117" i="6"/>
  <c r="G117" i="6"/>
  <c r="F117" i="6"/>
  <c r="D117" i="6"/>
  <c r="E117" i="6" s="1"/>
  <c r="C117" i="6"/>
  <c r="B117" i="6"/>
  <c r="K93" i="6"/>
  <c r="I93" i="6"/>
  <c r="J93" i="6"/>
  <c r="H93" i="6"/>
  <c r="G93" i="6"/>
  <c r="F93" i="6"/>
  <c r="D93" i="6"/>
  <c r="E93" i="6" s="1"/>
  <c r="C93" i="6"/>
  <c r="B93" i="6"/>
  <c r="K69" i="6"/>
  <c r="I69" i="6"/>
  <c r="J69" i="6"/>
  <c r="H69" i="6"/>
  <c r="G69" i="6"/>
  <c r="F69" i="6"/>
  <c r="D69" i="6"/>
  <c r="E69" i="6" s="1"/>
  <c r="C69" i="6"/>
  <c r="B69" i="6"/>
  <c r="K45" i="6"/>
  <c r="I45" i="6"/>
  <c r="J45" i="6"/>
  <c r="H45" i="6"/>
  <c r="G45" i="6"/>
  <c r="F45" i="6"/>
  <c r="D45" i="6"/>
  <c r="E45" i="6" s="1"/>
  <c r="C45" i="6"/>
  <c r="B45" i="6"/>
  <c r="K3387" i="6"/>
  <c r="I3387" i="6"/>
  <c r="J3387" i="6"/>
  <c r="H3387" i="6"/>
  <c r="G3387" i="6"/>
  <c r="F3387" i="6"/>
  <c r="D3387" i="6"/>
  <c r="E3387" i="6" s="1"/>
  <c r="B3387" i="6"/>
  <c r="C3387" i="6"/>
  <c r="K3363" i="6"/>
  <c r="I3363" i="6"/>
  <c r="J3363" i="6"/>
  <c r="H3363" i="6"/>
  <c r="G3363" i="6"/>
  <c r="F3363" i="6"/>
  <c r="D3363" i="6"/>
  <c r="E3363" i="6" s="1"/>
  <c r="C3363" i="6"/>
  <c r="B3363" i="6"/>
  <c r="K3339" i="6"/>
  <c r="I3339" i="6"/>
  <c r="J3339" i="6"/>
  <c r="H3339" i="6"/>
  <c r="G3339" i="6"/>
  <c r="F3339" i="6"/>
  <c r="D3339" i="6"/>
  <c r="E3339" i="6" s="1"/>
  <c r="C3339" i="6"/>
  <c r="B3339" i="6"/>
  <c r="K3315" i="6"/>
  <c r="I3315" i="6"/>
  <c r="J3315" i="6"/>
  <c r="H3315" i="6"/>
  <c r="G3315" i="6"/>
  <c r="F3315" i="6"/>
  <c r="D3315" i="6"/>
  <c r="E3315" i="6" s="1"/>
  <c r="C3315" i="6"/>
  <c r="B3315" i="6"/>
  <c r="K3303" i="6"/>
  <c r="I3303" i="6"/>
  <c r="J3303" i="6"/>
  <c r="H3303" i="6"/>
  <c r="G3303" i="6"/>
  <c r="F3303" i="6"/>
  <c r="D3303" i="6"/>
  <c r="E3303" i="6" s="1"/>
  <c r="B3303" i="6"/>
  <c r="C3303" i="6"/>
  <c r="K3279" i="6"/>
  <c r="I3279" i="6"/>
  <c r="J3279" i="6"/>
  <c r="H3279" i="6"/>
  <c r="G3279" i="6"/>
  <c r="F3279" i="6"/>
  <c r="D3279" i="6"/>
  <c r="E3279" i="6" s="1"/>
  <c r="B3279" i="6"/>
  <c r="C3279" i="6"/>
  <c r="K3255" i="6"/>
  <c r="I3255" i="6"/>
  <c r="J3255" i="6"/>
  <c r="H3255" i="6"/>
  <c r="G3255" i="6"/>
  <c r="F3255" i="6"/>
  <c r="D3255" i="6"/>
  <c r="E3255" i="6" s="1"/>
  <c r="B3255" i="6"/>
  <c r="C3255" i="6"/>
  <c r="K3231" i="6"/>
  <c r="I3231" i="6"/>
  <c r="J3231" i="6"/>
  <c r="H3231" i="6"/>
  <c r="G3231" i="6"/>
  <c r="F3231" i="6"/>
  <c r="D3231" i="6"/>
  <c r="E3231" i="6" s="1"/>
  <c r="B3231" i="6"/>
  <c r="C3231" i="6"/>
  <c r="K3207" i="6"/>
  <c r="I3207" i="6"/>
  <c r="J3207" i="6"/>
  <c r="H3207" i="6"/>
  <c r="G3207" i="6"/>
  <c r="F3207" i="6"/>
  <c r="D3207" i="6"/>
  <c r="E3207" i="6" s="1"/>
  <c r="B3207" i="6"/>
  <c r="K3195" i="6"/>
  <c r="I3195" i="6"/>
  <c r="J3195" i="6"/>
  <c r="H3195" i="6"/>
  <c r="G3195" i="6"/>
  <c r="F3195" i="6"/>
  <c r="D3195" i="6"/>
  <c r="E3195" i="6" s="1"/>
  <c r="B3195" i="6"/>
  <c r="C3195" i="6"/>
  <c r="K3171" i="6"/>
  <c r="I3171" i="6"/>
  <c r="J3171" i="6"/>
  <c r="H3171" i="6"/>
  <c r="G3171" i="6"/>
  <c r="F3171" i="6"/>
  <c r="D3171" i="6"/>
  <c r="E3171" i="6" s="1"/>
  <c r="B3171" i="6"/>
  <c r="K3147" i="6"/>
  <c r="I3147" i="6"/>
  <c r="J3147" i="6"/>
  <c r="H3147" i="6"/>
  <c r="G3147" i="6"/>
  <c r="F3147" i="6"/>
  <c r="D3147" i="6"/>
  <c r="E3147" i="6" s="1"/>
  <c r="B3147" i="6"/>
  <c r="C3147" i="6"/>
  <c r="K3135" i="6"/>
  <c r="I3135" i="6"/>
  <c r="J3135" i="6"/>
  <c r="H3135" i="6"/>
  <c r="G3135" i="6"/>
  <c r="F3135" i="6"/>
  <c r="D3135" i="6"/>
  <c r="E3135" i="6" s="1"/>
  <c r="B3135" i="6"/>
  <c r="K3123" i="6"/>
  <c r="I3123" i="6"/>
  <c r="J3123" i="6"/>
  <c r="H3123" i="6"/>
  <c r="G3123" i="6"/>
  <c r="F3123" i="6"/>
  <c r="D3123" i="6"/>
  <c r="E3123" i="6" s="1"/>
  <c r="B3123" i="6"/>
  <c r="C3123" i="6"/>
  <c r="K3099" i="6"/>
  <c r="I3099" i="6"/>
  <c r="J3099" i="6"/>
  <c r="H3099" i="6"/>
  <c r="G3099" i="6"/>
  <c r="F3099" i="6"/>
  <c r="D3099" i="6"/>
  <c r="E3099" i="6" s="1"/>
  <c r="B3099" i="6"/>
  <c r="K3087" i="6"/>
  <c r="I3087" i="6"/>
  <c r="J3087" i="6"/>
  <c r="H3087" i="6"/>
  <c r="G3087" i="6"/>
  <c r="F3087" i="6"/>
  <c r="D3087" i="6"/>
  <c r="E3087" i="6" s="1"/>
  <c r="B3087" i="6"/>
  <c r="C3087" i="6"/>
  <c r="K3075" i="6"/>
  <c r="I3075" i="6"/>
  <c r="J3075" i="6"/>
  <c r="H3075" i="6"/>
  <c r="G3075" i="6"/>
  <c r="F3075" i="6"/>
  <c r="D3075" i="6"/>
  <c r="E3075" i="6" s="1"/>
  <c r="B3075" i="6"/>
  <c r="C3075" i="6"/>
  <c r="K3063" i="6"/>
  <c r="I3063" i="6"/>
  <c r="J3063" i="6"/>
  <c r="H3063" i="6"/>
  <c r="G3063" i="6"/>
  <c r="F3063" i="6"/>
  <c r="D3063" i="6"/>
  <c r="E3063" i="6" s="1"/>
  <c r="B3063" i="6"/>
  <c r="K3051" i="6"/>
  <c r="I3051" i="6"/>
  <c r="J3051" i="6"/>
  <c r="H3051" i="6"/>
  <c r="G3051" i="6"/>
  <c r="F3051" i="6"/>
  <c r="D3051" i="6"/>
  <c r="E3051" i="6" s="1"/>
  <c r="B3051" i="6"/>
  <c r="C3051" i="6"/>
  <c r="K3039" i="6"/>
  <c r="I3039" i="6"/>
  <c r="J3039" i="6"/>
  <c r="H3039" i="6"/>
  <c r="G3039" i="6"/>
  <c r="F3039" i="6"/>
  <c r="B3039" i="6"/>
  <c r="C3039" i="6"/>
  <c r="D3039" i="6"/>
  <c r="E3039" i="6" s="1"/>
  <c r="K3027" i="6"/>
  <c r="I3027" i="6"/>
  <c r="J3027" i="6"/>
  <c r="H3027" i="6"/>
  <c r="G3027" i="6"/>
  <c r="F3027" i="6"/>
  <c r="D3027" i="6"/>
  <c r="E3027" i="6" s="1"/>
  <c r="B3027" i="6"/>
  <c r="K3015" i="6"/>
  <c r="I3015" i="6"/>
  <c r="J3015" i="6"/>
  <c r="H3015" i="6"/>
  <c r="G3015" i="6"/>
  <c r="F3015" i="6"/>
  <c r="D3015" i="6"/>
  <c r="E3015" i="6" s="1"/>
  <c r="B3015" i="6"/>
  <c r="C3015" i="6"/>
  <c r="K3003" i="6"/>
  <c r="I3003" i="6"/>
  <c r="J3003" i="6"/>
  <c r="H3003" i="6"/>
  <c r="G3003" i="6"/>
  <c r="F3003" i="6"/>
  <c r="D3003" i="6"/>
  <c r="E3003" i="6" s="1"/>
  <c r="B3003" i="6"/>
  <c r="C3003" i="6"/>
  <c r="K2991" i="6"/>
  <c r="I2991" i="6"/>
  <c r="J2991" i="6"/>
  <c r="H2991" i="6"/>
  <c r="G2991" i="6"/>
  <c r="F2991" i="6"/>
  <c r="D2991" i="6"/>
  <c r="E2991" i="6" s="1"/>
  <c r="B2991" i="6"/>
  <c r="K2979" i="6"/>
  <c r="I2979" i="6"/>
  <c r="J2979" i="6"/>
  <c r="H2979" i="6"/>
  <c r="G2979" i="6"/>
  <c r="F2979" i="6"/>
  <c r="D2979" i="6"/>
  <c r="E2979" i="6" s="1"/>
  <c r="B2979" i="6"/>
  <c r="C2979" i="6"/>
  <c r="K2967" i="6"/>
  <c r="I2967" i="6"/>
  <c r="J2967" i="6"/>
  <c r="H2967" i="6"/>
  <c r="G2967" i="6"/>
  <c r="F2967" i="6"/>
  <c r="B2967" i="6"/>
  <c r="C2967" i="6"/>
  <c r="D2967" i="6"/>
  <c r="E2967" i="6" s="1"/>
  <c r="K2955" i="6"/>
  <c r="I2955" i="6"/>
  <c r="J2955" i="6"/>
  <c r="H2955" i="6"/>
  <c r="G2955" i="6"/>
  <c r="F2955" i="6"/>
  <c r="D2955" i="6"/>
  <c r="E2955" i="6" s="1"/>
  <c r="B2955" i="6"/>
  <c r="K2943" i="6"/>
  <c r="I2943" i="6"/>
  <c r="J2943" i="6"/>
  <c r="H2943" i="6"/>
  <c r="G2943" i="6"/>
  <c r="F2943" i="6"/>
  <c r="D2943" i="6"/>
  <c r="E2943" i="6" s="1"/>
  <c r="B2943" i="6"/>
  <c r="C2943" i="6"/>
  <c r="K2919" i="6"/>
  <c r="I2919" i="6"/>
  <c r="J2919" i="6"/>
  <c r="H2919" i="6"/>
  <c r="G2919" i="6"/>
  <c r="F2919" i="6"/>
  <c r="D2919" i="6"/>
  <c r="E2919" i="6" s="1"/>
  <c r="B2919" i="6"/>
  <c r="K2907" i="6"/>
  <c r="I2907" i="6"/>
  <c r="J2907" i="6"/>
  <c r="H2907" i="6"/>
  <c r="G2907" i="6"/>
  <c r="F2907" i="6"/>
  <c r="D2907" i="6"/>
  <c r="E2907" i="6" s="1"/>
  <c r="B2907" i="6"/>
  <c r="C2907" i="6"/>
  <c r="K2895" i="6"/>
  <c r="I2895" i="6"/>
  <c r="J2895" i="6"/>
  <c r="H2895" i="6"/>
  <c r="G2895" i="6"/>
  <c r="F2895" i="6"/>
  <c r="B2895" i="6"/>
  <c r="D2895" i="6"/>
  <c r="E2895" i="6" s="1"/>
  <c r="C2895" i="6"/>
  <c r="K2883" i="6"/>
  <c r="I2883" i="6"/>
  <c r="J2883" i="6"/>
  <c r="H2883" i="6"/>
  <c r="G2883" i="6"/>
  <c r="F2883" i="6"/>
  <c r="D2883" i="6"/>
  <c r="E2883" i="6" s="1"/>
  <c r="B2883" i="6"/>
  <c r="K2871" i="6"/>
  <c r="I2871" i="6"/>
  <c r="J2871" i="6"/>
  <c r="H2871" i="6"/>
  <c r="G2871" i="6"/>
  <c r="F2871" i="6"/>
  <c r="D2871" i="6"/>
  <c r="E2871" i="6" s="1"/>
  <c r="B2871" i="6"/>
  <c r="C2871" i="6"/>
  <c r="K2859" i="6"/>
  <c r="I2859" i="6"/>
  <c r="J2859" i="6"/>
  <c r="H2859" i="6"/>
  <c r="G2859" i="6"/>
  <c r="F2859" i="6"/>
  <c r="D2859" i="6"/>
  <c r="E2859" i="6" s="1"/>
  <c r="B2859" i="6"/>
  <c r="C2859" i="6"/>
  <c r="K2847" i="6"/>
  <c r="I2847" i="6"/>
  <c r="J2847" i="6"/>
  <c r="H2847" i="6"/>
  <c r="G2847" i="6"/>
  <c r="F2847" i="6"/>
  <c r="D2847" i="6"/>
  <c r="E2847" i="6" s="1"/>
  <c r="B2847" i="6"/>
  <c r="K2835" i="6"/>
  <c r="I2835" i="6"/>
  <c r="J2835" i="6"/>
  <c r="H2835" i="6"/>
  <c r="G2835" i="6"/>
  <c r="F2835" i="6"/>
  <c r="D2835" i="6"/>
  <c r="E2835" i="6" s="1"/>
  <c r="B2835" i="6"/>
  <c r="C2835" i="6"/>
  <c r="K2823" i="6"/>
  <c r="I2823" i="6"/>
  <c r="J2823" i="6"/>
  <c r="H2823" i="6"/>
  <c r="G2823" i="6"/>
  <c r="F2823" i="6"/>
  <c r="D2823" i="6"/>
  <c r="E2823" i="6" s="1"/>
  <c r="B2823" i="6"/>
  <c r="C2823" i="6"/>
  <c r="K2811" i="6"/>
  <c r="I2811" i="6"/>
  <c r="J2811" i="6"/>
  <c r="H2811" i="6"/>
  <c r="G2811" i="6"/>
  <c r="F2811" i="6"/>
  <c r="D2811" i="6"/>
  <c r="E2811" i="6" s="1"/>
  <c r="B2811" i="6"/>
  <c r="K2799" i="6"/>
  <c r="I2799" i="6"/>
  <c r="J2799" i="6"/>
  <c r="H2799" i="6"/>
  <c r="G2799" i="6"/>
  <c r="F2799" i="6"/>
  <c r="D2799" i="6"/>
  <c r="E2799" i="6" s="1"/>
  <c r="B2799" i="6"/>
  <c r="C2799" i="6"/>
  <c r="K2787" i="6"/>
  <c r="I2787" i="6"/>
  <c r="J2787" i="6"/>
  <c r="H2787" i="6"/>
  <c r="G2787" i="6"/>
  <c r="F2787" i="6"/>
  <c r="D2787" i="6"/>
  <c r="E2787" i="6" s="1"/>
  <c r="B2787" i="6"/>
  <c r="C2787" i="6"/>
  <c r="K2775" i="6"/>
  <c r="I2775" i="6"/>
  <c r="J2775" i="6"/>
  <c r="H2775" i="6"/>
  <c r="F2775" i="6"/>
  <c r="G2775" i="6"/>
  <c r="D2775" i="6"/>
  <c r="E2775" i="6" s="1"/>
  <c r="B2775" i="6"/>
  <c r="C2775" i="6"/>
  <c r="K2763" i="6"/>
  <c r="I2763" i="6"/>
  <c r="J2763" i="6"/>
  <c r="H2763" i="6"/>
  <c r="G2763" i="6"/>
  <c r="F2763" i="6"/>
  <c r="D2763" i="6"/>
  <c r="E2763" i="6" s="1"/>
  <c r="C2763" i="6"/>
  <c r="B2763" i="6"/>
  <c r="K2751" i="6"/>
  <c r="I2751" i="6"/>
  <c r="J2751" i="6"/>
  <c r="H2751" i="6"/>
  <c r="G2751" i="6"/>
  <c r="F2751" i="6"/>
  <c r="B2751" i="6"/>
  <c r="C2751" i="6"/>
  <c r="K2739" i="6"/>
  <c r="I2739" i="6"/>
  <c r="J2739" i="6"/>
  <c r="H2739" i="6"/>
  <c r="G2739" i="6"/>
  <c r="F2739" i="6"/>
  <c r="D2739" i="6"/>
  <c r="E2739" i="6" s="1"/>
  <c r="B2739" i="6"/>
  <c r="C2739" i="6"/>
  <c r="K2727" i="6"/>
  <c r="I2727" i="6"/>
  <c r="J2727" i="6"/>
  <c r="H2727" i="6"/>
  <c r="G2727" i="6"/>
  <c r="F2727" i="6"/>
  <c r="D2727" i="6"/>
  <c r="E2727" i="6" s="1"/>
  <c r="B2727" i="6"/>
  <c r="C2727" i="6"/>
  <c r="K2715" i="6"/>
  <c r="I2715" i="6"/>
  <c r="J2715" i="6"/>
  <c r="H2715" i="6"/>
  <c r="G2715" i="6"/>
  <c r="F2715" i="6"/>
  <c r="D2715" i="6"/>
  <c r="E2715" i="6" s="1"/>
  <c r="B2715" i="6"/>
  <c r="C2715" i="6"/>
  <c r="K2703" i="6"/>
  <c r="I2703" i="6"/>
  <c r="J2703" i="6"/>
  <c r="H2703" i="6"/>
  <c r="G2703" i="6"/>
  <c r="F2703" i="6"/>
  <c r="D2703" i="6"/>
  <c r="E2703" i="6" s="1"/>
  <c r="B2703" i="6"/>
  <c r="C2703" i="6"/>
  <c r="K2691" i="6"/>
  <c r="I2691" i="6"/>
  <c r="J2691" i="6"/>
  <c r="H2691" i="6"/>
  <c r="G2691" i="6"/>
  <c r="F2691" i="6"/>
  <c r="D2691" i="6"/>
  <c r="E2691" i="6" s="1"/>
  <c r="C2691" i="6"/>
  <c r="B2691" i="6"/>
  <c r="K2679" i="6"/>
  <c r="I2679" i="6"/>
  <c r="J2679" i="6"/>
  <c r="H2679" i="6"/>
  <c r="G2679" i="6"/>
  <c r="F2679" i="6"/>
  <c r="B2679" i="6"/>
  <c r="D2679" i="6"/>
  <c r="E2679" i="6" s="1"/>
  <c r="C2679" i="6"/>
  <c r="K2667" i="6"/>
  <c r="I2667" i="6"/>
  <c r="J2667" i="6"/>
  <c r="H2667" i="6"/>
  <c r="G2667" i="6"/>
  <c r="F2667" i="6"/>
  <c r="D2667" i="6"/>
  <c r="E2667" i="6" s="1"/>
  <c r="B2667" i="6"/>
  <c r="C2667" i="6"/>
  <c r="K2655" i="6"/>
  <c r="I2655" i="6"/>
  <c r="J2655" i="6"/>
  <c r="H2655" i="6"/>
  <c r="G2655" i="6"/>
  <c r="F2655" i="6"/>
  <c r="D2655" i="6"/>
  <c r="E2655" i="6" s="1"/>
  <c r="B2655" i="6"/>
  <c r="C2655" i="6"/>
  <c r="K2643" i="6"/>
  <c r="I2643" i="6"/>
  <c r="J2643" i="6"/>
  <c r="H2643" i="6"/>
  <c r="G2643" i="6"/>
  <c r="F2643" i="6"/>
  <c r="D2643" i="6"/>
  <c r="E2643" i="6" s="1"/>
  <c r="B2643" i="6"/>
  <c r="C2643" i="6"/>
  <c r="K2631" i="6"/>
  <c r="I2631" i="6"/>
  <c r="J2631" i="6"/>
  <c r="H2631" i="6"/>
  <c r="G2631" i="6"/>
  <c r="F2631" i="6"/>
  <c r="D2631" i="6"/>
  <c r="E2631" i="6" s="1"/>
  <c r="B2631" i="6"/>
  <c r="C2631" i="6"/>
  <c r="K2619" i="6"/>
  <c r="I2619" i="6"/>
  <c r="J2619" i="6"/>
  <c r="H2619" i="6"/>
  <c r="G2619" i="6"/>
  <c r="F2619" i="6"/>
  <c r="D2619" i="6"/>
  <c r="E2619" i="6" s="1"/>
  <c r="C2619" i="6"/>
  <c r="B2619" i="6"/>
  <c r="K2607" i="6"/>
  <c r="I2607" i="6"/>
  <c r="J2607" i="6"/>
  <c r="H2607" i="6"/>
  <c r="G2607" i="6"/>
  <c r="F2607" i="6"/>
  <c r="B2607" i="6"/>
  <c r="D2607" i="6"/>
  <c r="E2607" i="6" s="1"/>
  <c r="C2607" i="6"/>
  <c r="K2595" i="6"/>
  <c r="I2595" i="6"/>
  <c r="J2595" i="6"/>
  <c r="H2595" i="6"/>
  <c r="G2595" i="6"/>
  <c r="F2595" i="6"/>
  <c r="D2595" i="6"/>
  <c r="E2595" i="6" s="1"/>
  <c r="B2595" i="6"/>
  <c r="C2595" i="6"/>
  <c r="K2583" i="6"/>
  <c r="I2583" i="6"/>
  <c r="J2583" i="6"/>
  <c r="H2583" i="6"/>
  <c r="G2583" i="6"/>
  <c r="F2583" i="6"/>
  <c r="D2583" i="6"/>
  <c r="E2583" i="6" s="1"/>
  <c r="B2583" i="6"/>
  <c r="C2583" i="6"/>
  <c r="K2571" i="6"/>
  <c r="I2571" i="6"/>
  <c r="J2571" i="6"/>
  <c r="H2571" i="6"/>
  <c r="G2571" i="6"/>
  <c r="F2571" i="6"/>
  <c r="D2571" i="6"/>
  <c r="E2571" i="6" s="1"/>
  <c r="B2571" i="6"/>
  <c r="C2571" i="6"/>
  <c r="K2559" i="6"/>
  <c r="I2559" i="6"/>
  <c r="J2559" i="6"/>
  <c r="H2559" i="6"/>
  <c r="G2559" i="6"/>
  <c r="F2559" i="6"/>
  <c r="D2559" i="6"/>
  <c r="E2559" i="6" s="1"/>
  <c r="B2559" i="6"/>
  <c r="C2559" i="6"/>
  <c r="K2547" i="6"/>
  <c r="I2547" i="6"/>
  <c r="J2547" i="6"/>
  <c r="H2547" i="6"/>
  <c r="G2547" i="6"/>
  <c r="F2547" i="6"/>
  <c r="D2547" i="6"/>
  <c r="E2547" i="6" s="1"/>
  <c r="C2547" i="6"/>
  <c r="B2547" i="6"/>
  <c r="K2535" i="6"/>
  <c r="J2535" i="6"/>
  <c r="I2535" i="6"/>
  <c r="H2535" i="6"/>
  <c r="G2535" i="6"/>
  <c r="F2535" i="6"/>
  <c r="B2535" i="6"/>
  <c r="D2535" i="6"/>
  <c r="E2535" i="6" s="1"/>
  <c r="C2535" i="6"/>
  <c r="K2523" i="6"/>
  <c r="I2523" i="6"/>
  <c r="J2523" i="6"/>
  <c r="H2523" i="6"/>
  <c r="G2523" i="6"/>
  <c r="F2523" i="6"/>
  <c r="D2523" i="6"/>
  <c r="E2523" i="6" s="1"/>
  <c r="B2523" i="6"/>
  <c r="C2523" i="6"/>
  <c r="K2511" i="6"/>
  <c r="I2511" i="6"/>
  <c r="J2511" i="6"/>
  <c r="H2511" i="6"/>
  <c r="G2511" i="6"/>
  <c r="F2511" i="6"/>
  <c r="D2511" i="6"/>
  <c r="E2511" i="6" s="1"/>
  <c r="B2511" i="6"/>
  <c r="C2511" i="6"/>
  <c r="K2499" i="6"/>
  <c r="I2499" i="6"/>
  <c r="J2499" i="6"/>
  <c r="H2499" i="6"/>
  <c r="G2499" i="6"/>
  <c r="F2499" i="6"/>
  <c r="D2499" i="6"/>
  <c r="E2499" i="6" s="1"/>
  <c r="B2499" i="6"/>
  <c r="C2499" i="6"/>
  <c r="K2487" i="6"/>
  <c r="I2487" i="6"/>
  <c r="J2487" i="6"/>
  <c r="H2487" i="6"/>
  <c r="G2487" i="6"/>
  <c r="F2487" i="6"/>
  <c r="D2487" i="6"/>
  <c r="E2487" i="6" s="1"/>
  <c r="B2487" i="6"/>
  <c r="C2487" i="6"/>
  <c r="K2475" i="6"/>
  <c r="I2475" i="6"/>
  <c r="J2475" i="6"/>
  <c r="H2475" i="6"/>
  <c r="G2475" i="6"/>
  <c r="F2475" i="6"/>
  <c r="D2475" i="6"/>
  <c r="E2475" i="6" s="1"/>
  <c r="C2475" i="6"/>
  <c r="B2475" i="6"/>
  <c r="K2463" i="6"/>
  <c r="I2463" i="6"/>
  <c r="J2463" i="6"/>
  <c r="H2463" i="6"/>
  <c r="G2463" i="6"/>
  <c r="F2463" i="6"/>
  <c r="B2463" i="6"/>
  <c r="D2463" i="6"/>
  <c r="E2463" i="6" s="1"/>
  <c r="C2463" i="6"/>
  <c r="K2451" i="6"/>
  <c r="I2451" i="6"/>
  <c r="J2451" i="6"/>
  <c r="H2451" i="6"/>
  <c r="G2451" i="6"/>
  <c r="F2451" i="6"/>
  <c r="D2451" i="6"/>
  <c r="E2451" i="6" s="1"/>
  <c r="B2451" i="6"/>
  <c r="C2451" i="6"/>
  <c r="K2439" i="6"/>
  <c r="I2439" i="6"/>
  <c r="J2439" i="6"/>
  <c r="H2439" i="6"/>
  <c r="G2439" i="6"/>
  <c r="F2439" i="6"/>
  <c r="D2439" i="6"/>
  <c r="E2439" i="6" s="1"/>
  <c r="B2439" i="6"/>
  <c r="C2439" i="6"/>
  <c r="K2427" i="6"/>
  <c r="I2427" i="6"/>
  <c r="J2427" i="6"/>
  <c r="H2427" i="6"/>
  <c r="G2427" i="6"/>
  <c r="F2427" i="6"/>
  <c r="D2427" i="6"/>
  <c r="E2427" i="6" s="1"/>
  <c r="B2427" i="6"/>
  <c r="C2427" i="6"/>
  <c r="K2415" i="6"/>
  <c r="I2415" i="6"/>
  <c r="J2415" i="6"/>
  <c r="H2415" i="6"/>
  <c r="G2415" i="6"/>
  <c r="F2415" i="6"/>
  <c r="D2415" i="6"/>
  <c r="E2415" i="6" s="1"/>
  <c r="B2415" i="6"/>
  <c r="C2415" i="6"/>
  <c r="K2403" i="6"/>
  <c r="I2403" i="6"/>
  <c r="J2403" i="6"/>
  <c r="H2403" i="6"/>
  <c r="G2403" i="6"/>
  <c r="F2403" i="6"/>
  <c r="D2403" i="6"/>
  <c r="E2403" i="6" s="1"/>
  <c r="C2403" i="6"/>
  <c r="B2403" i="6"/>
  <c r="K2391" i="6"/>
  <c r="I2391" i="6"/>
  <c r="J2391" i="6"/>
  <c r="H2391" i="6"/>
  <c r="G2391" i="6"/>
  <c r="F2391" i="6"/>
  <c r="D2391" i="6"/>
  <c r="E2391" i="6" s="1"/>
  <c r="B2391" i="6"/>
  <c r="C2391" i="6"/>
  <c r="K2379" i="6"/>
  <c r="I2379" i="6"/>
  <c r="J2379" i="6"/>
  <c r="H2379" i="6"/>
  <c r="G2379" i="6"/>
  <c r="F2379" i="6"/>
  <c r="D2379" i="6"/>
  <c r="E2379" i="6" s="1"/>
  <c r="B2379" i="6"/>
  <c r="C2379" i="6"/>
  <c r="K2367" i="6"/>
  <c r="I2367" i="6"/>
  <c r="J2367" i="6"/>
  <c r="H2367" i="6"/>
  <c r="G2367" i="6"/>
  <c r="F2367" i="6"/>
  <c r="D2367" i="6"/>
  <c r="E2367" i="6" s="1"/>
  <c r="B2367" i="6"/>
  <c r="C2367" i="6"/>
  <c r="K2355" i="6"/>
  <c r="I2355" i="6"/>
  <c r="J2355" i="6"/>
  <c r="H2355" i="6"/>
  <c r="G2355" i="6"/>
  <c r="F2355" i="6"/>
  <c r="D2355" i="6"/>
  <c r="E2355" i="6" s="1"/>
  <c r="B2355" i="6"/>
  <c r="C2355" i="6"/>
  <c r="K2343" i="6"/>
  <c r="I2343" i="6"/>
  <c r="J2343" i="6"/>
  <c r="H2343" i="6"/>
  <c r="G2343" i="6"/>
  <c r="F2343" i="6"/>
  <c r="D2343" i="6"/>
  <c r="E2343" i="6" s="1"/>
  <c r="B2343" i="6"/>
  <c r="C2343" i="6"/>
  <c r="K2331" i="6"/>
  <c r="I2331" i="6"/>
  <c r="J2331" i="6"/>
  <c r="H2331" i="6"/>
  <c r="G2331" i="6"/>
  <c r="F2331" i="6"/>
  <c r="D2331" i="6"/>
  <c r="E2331" i="6" s="1"/>
  <c r="C2331" i="6"/>
  <c r="B2331" i="6"/>
  <c r="K2319" i="6"/>
  <c r="I2319" i="6"/>
  <c r="J2319" i="6"/>
  <c r="H2319" i="6"/>
  <c r="G2319" i="6"/>
  <c r="F2319" i="6"/>
  <c r="B2319" i="6"/>
  <c r="C2319" i="6"/>
  <c r="K2307" i="6"/>
  <c r="I2307" i="6"/>
  <c r="J2307" i="6"/>
  <c r="H2307" i="6"/>
  <c r="G2307" i="6"/>
  <c r="F2307" i="6"/>
  <c r="D2307" i="6"/>
  <c r="E2307" i="6" s="1"/>
  <c r="B2307" i="6"/>
  <c r="C2307" i="6"/>
  <c r="K2295" i="6"/>
  <c r="I2295" i="6"/>
  <c r="J2295" i="6"/>
  <c r="H2295" i="6"/>
  <c r="G2295" i="6"/>
  <c r="F2295" i="6"/>
  <c r="D2295" i="6"/>
  <c r="E2295" i="6" s="1"/>
  <c r="B2295" i="6"/>
  <c r="C2295" i="6"/>
  <c r="K2283" i="6"/>
  <c r="I2283" i="6"/>
  <c r="J2283" i="6"/>
  <c r="H2283" i="6"/>
  <c r="G2283" i="6"/>
  <c r="F2283" i="6"/>
  <c r="D2283" i="6"/>
  <c r="E2283" i="6" s="1"/>
  <c r="B2283" i="6"/>
  <c r="C2283" i="6"/>
  <c r="K2271" i="6"/>
  <c r="I2271" i="6"/>
  <c r="J2271" i="6"/>
  <c r="H2271" i="6"/>
  <c r="G2271" i="6"/>
  <c r="F2271" i="6"/>
  <c r="D2271" i="6"/>
  <c r="E2271" i="6" s="1"/>
  <c r="B2271" i="6"/>
  <c r="C2271" i="6"/>
  <c r="K2259" i="6"/>
  <c r="I2259" i="6"/>
  <c r="J2259" i="6"/>
  <c r="H2259" i="6"/>
  <c r="G2259" i="6"/>
  <c r="F2259" i="6"/>
  <c r="D2259" i="6"/>
  <c r="E2259" i="6" s="1"/>
  <c r="C2259" i="6"/>
  <c r="B2259" i="6"/>
  <c r="K2247" i="6"/>
  <c r="I2247" i="6"/>
  <c r="J2247" i="6"/>
  <c r="H2247" i="6"/>
  <c r="G2247" i="6"/>
  <c r="F2247" i="6"/>
  <c r="B2247" i="6"/>
  <c r="D2247" i="6"/>
  <c r="E2247" i="6" s="1"/>
  <c r="C2247" i="6"/>
  <c r="K2235" i="6"/>
  <c r="I2235" i="6"/>
  <c r="J2235" i="6"/>
  <c r="H2235" i="6"/>
  <c r="G2235" i="6"/>
  <c r="F2235" i="6"/>
  <c r="D2235" i="6"/>
  <c r="E2235" i="6" s="1"/>
  <c r="B2235" i="6"/>
  <c r="C2235" i="6"/>
  <c r="K2223" i="6"/>
  <c r="I2223" i="6"/>
  <c r="J2223" i="6"/>
  <c r="H2223" i="6"/>
  <c r="G2223" i="6"/>
  <c r="F2223" i="6"/>
  <c r="D2223" i="6"/>
  <c r="E2223" i="6" s="1"/>
  <c r="B2223" i="6"/>
  <c r="C2223" i="6"/>
  <c r="K2211" i="6"/>
  <c r="I2211" i="6"/>
  <c r="J2211" i="6"/>
  <c r="H2211" i="6"/>
  <c r="G2211" i="6"/>
  <c r="F2211" i="6"/>
  <c r="D2211" i="6"/>
  <c r="E2211" i="6" s="1"/>
  <c r="B2211" i="6"/>
  <c r="C2211" i="6"/>
  <c r="K2199" i="6"/>
  <c r="I2199" i="6"/>
  <c r="J2199" i="6"/>
  <c r="H2199" i="6"/>
  <c r="G2199" i="6"/>
  <c r="F2199" i="6"/>
  <c r="D2199" i="6"/>
  <c r="E2199" i="6" s="1"/>
  <c r="B2199" i="6"/>
  <c r="C2199" i="6"/>
  <c r="K2187" i="6"/>
  <c r="I2187" i="6"/>
  <c r="J2187" i="6"/>
  <c r="H2187" i="6"/>
  <c r="G2187" i="6"/>
  <c r="F2187" i="6"/>
  <c r="D2187" i="6"/>
  <c r="E2187" i="6" s="1"/>
  <c r="C2187" i="6"/>
  <c r="B2187" i="6"/>
  <c r="K2175" i="6"/>
  <c r="I2175" i="6"/>
  <c r="J2175" i="6"/>
  <c r="H2175" i="6"/>
  <c r="G2175" i="6"/>
  <c r="F2175" i="6"/>
  <c r="B2175" i="6"/>
  <c r="D2175" i="6"/>
  <c r="E2175" i="6" s="1"/>
  <c r="C2175" i="6"/>
  <c r="K2163" i="6"/>
  <c r="I2163" i="6"/>
  <c r="J2163" i="6"/>
  <c r="H2163" i="6"/>
  <c r="G2163" i="6"/>
  <c r="F2163" i="6"/>
  <c r="D2163" i="6"/>
  <c r="E2163" i="6" s="1"/>
  <c r="B2163" i="6"/>
  <c r="C2163" i="6"/>
  <c r="K2151" i="6"/>
  <c r="I2151" i="6"/>
  <c r="J2151" i="6"/>
  <c r="H2151" i="6"/>
  <c r="G2151" i="6"/>
  <c r="F2151" i="6"/>
  <c r="D2151" i="6"/>
  <c r="E2151" i="6" s="1"/>
  <c r="B2151" i="6"/>
  <c r="C2151" i="6"/>
  <c r="K2139" i="6"/>
  <c r="I2139" i="6"/>
  <c r="J2139" i="6"/>
  <c r="H2139" i="6"/>
  <c r="G2139" i="6"/>
  <c r="F2139" i="6"/>
  <c r="D2139" i="6"/>
  <c r="E2139" i="6" s="1"/>
  <c r="B2139" i="6"/>
  <c r="C2139" i="6"/>
  <c r="K2127" i="6"/>
  <c r="I2127" i="6"/>
  <c r="J2127" i="6"/>
  <c r="H2127" i="6"/>
  <c r="G2127" i="6"/>
  <c r="F2127" i="6"/>
  <c r="D2127" i="6"/>
  <c r="E2127" i="6" s="1"/>
  <c r="B2127" i="6"/>
  <c r="C2127" i="6"/>
  <c r="K2115" i="6"/>
  <c r="I2115" i="6"/>
  <c r="J2115" i="6"/>
  <c r="H2115" i="6"/>
  <c r="G2115" i="6"/>
  <c r="F2115" i="6"/>
  <c r="D2115" i="6"/>
  <c r="E2115" i="6" s="1"/>
  <c r="C2115" i="6"/>
  <c r="B2115" i="6"/>
  <c r="K2103" i="6"/>
  <c r="I2103" i="6"/>
  <c r="J2103" i="6"/>
  <c r="H2103" i="6"/>
  <c r="G2103" i="6"/>
  <c r="F2103" i="6"/>
  <c r="B2103" i="6"/>
  <c r="D2103" i="6"/>
  <c r="E2103" i="6" s="1"/>
  <c r="C2103" i="6"/>
  <c r="K2091" i="6"/>
  <c r="I2091" i="6"/>
  <c r="J2091" i="6"/>
  <c r="H2091" i="6"/>
  <c r="G2091" i="6"/>
  <c r="F2091" i="6"/>
  <c r="D2091" i="6"/>
  <c r="E2091" i="6" s="1"/>
  <c r="B2091" i="6"/>
  <c r="C2091" i="6"/>
  <c r="K2079" i="6"/>
  <c r="I2079" i="6"/>
  <c r="J2079" i="6"/>
  <c r="H2079" i="6"/>
  <c r="G2079" i="6"/>
  <c r="F2079" i="6"/>
  <c r="D2079" i="6"/>
  <c r="E2079" i="6" s="1"/>
  <c r="B2079" i="6"/>
  <c r="C2079" i="6"/>
  <c r="K2067" i="6"/>
  <c r="I2067" i="6"/>
  <c r="J2067" i="6"/>
  <c r="H2067" i="6"/>
  <c r="G2067" i="6"/>
  <c r="F2067" i="6"/>
  <c r="D2067" i="6"/>
  <c r="E2067" i="6" s="1"/>
  <c r="B2067" i="6"/>
  <c r="C2067" i="6"/>
  <c r="K2055" i="6"/>
  <c r="I2055" i="6"/>
  <c r="J2055" i="6"/>
  <c r="H2055" i="6"/>
  <c r="G2055" i="6"/>
  <c r="F2055" i="6"/>
  <c r="D2055" i="6"/>
  <c r="E2055" i="6" s="1"/>
  <c r="B2055" i="6"/>
  <c r="C2055" i="6"/>
  <c r="K2043" i="6"/>
  <c r="I2043" i="6"/>
  <c r="J2043" i="6"/>
  <c r="H2043" i="6"/>
  <c r="G2043" i="6"/>
  <c r="F2043" i="6"/>
  <c r="D2043" i="6"/>
  <c r="E2043" i="6" s="1"/>
  <c r="C2043" i="6"/>
  <c r="B2043" i="6"/>
  <c r="K2031" i="6"/>
  <c r="I2031" i="6"/>
  <c r="J2031" i="6"/>
  <c r="H2031" i="6"/>
  <c r="G2031" i="6"/>
  <c r="F2031" i="6"/>
  <c r="B2031" i="6"/>
  <c r="D2031" i="6"/>
  <c r="E2031" i="6" s="1"/>
  <c r="C2031" i="6"/>
  <c r="K2019" i="6"/>
  <c r="I2019" i="6"/>
  <c r="J2019" i="6"/>
  <c r="H2019" i="6"/>
  <c r="G2019" i="6"/>
  <c r="F2019" i="6"/>
  <c r="D2019" i="6"/>
  <c r="E2019" i="6" s="1"/>
  <c r="B2019" i="6"/>
  <c r="C2019" i="6"/>
  <c r="K2007" i="6"/>
  <c r="I2007" i="6"/>
  <c r="J2007" i="6"/>
  <c r="H2007" i="6"/>
  <c r="G2007" i="6"/>
  <c r="F2007" i="6"/>
  <c r="D2007" i="6"/>
  <c r="E2007" i="6" s="1"/>
  <c r="B2007" i="6"/>
  <c r="C2007" i="6"/>
  <c r="K1995" i="6"/>
  <c r="I1995" i="6"/>
  <c r="J1995" i="6"/>
  <c r="H1995" i="6"/>
  <c r="G1995" i="6"/>
  <c r="F1995" i="6"/>
  <c r="D1995" i="6"/>
  <c r="E1995" i="6" s="1"/>
  <c r="B1995" i="6"/>
  <c r="C1995" i="6"/>
  <c r="K1983" i="6"/>
  <c r="I1983" i="6"/>
  <c r="J1983" i="6"/>
  <c r="H1983" i="6"/>
  <c r="G1983" i="6"/>
  <c r="F1983" i="6"/>
  <c r="D1983" i="6"/>
  <c r="E1983" i="6" s="1"/>
  <c r="B1983" i="6"/>
  <c r="C1983" i="6"/>
  <c r="K1971" i="6"/>
  <c r="I1971" i="6"/>
  <c r="J1971" i="6"/>
  <c r="H1971" i="6"/>
  <c r="G1971" i="6"/>
  <c r="F1971" i="6"/>
  <c r="D1971" i="6"/>
  <c r="E1971" i="6" s="1"/>
  <c r="C1971" i="6"/>
  <c r="B1971" i="6"/>
  <c r="K1959" i="6"/>
  <c r="I1959" i="6"/>
  <c r="J1959" i="6"/>
  <c r="H1959" i="6"/>
  <c r="G1959" i="6"/>
  <c r="F1959" i="6"/>
  <c r="D1959" i="6"/>
  <c r="E1959" i="6" s="1"/>
  <c r="B1959" i="6"/>
  <c r="C1959" i="6"/>
  <c r="K1947" i="6"/>
  <c r="I1947" i="6"/>
  <c r="J1947" i="6"/>
  <c r="H1947" i="6"/>
  <c r="G1947" i="6"/>
  <c r="F1947" i="6"/>
  <c r="D1947" i="6"/>
  <c r="E1947" i="6" s="1"/>
  <c r="B1947" i="6"/>
  <c r="C1947" i="6"/>
  <c r="K1935" i="6"/>
  <c r="I1935" i="6"/>
  <c r="J1935" i="6"/>
  <c r="H1935" i="6"/>
  <c r="G1935" i="6"/>
  <c r="F1935" i="6"/>
  <c r="D1935" i="6"/>
  <c r="E1935" i="6" s="1"/>
  <c r="B1935" i="6"/>
  <c r="C1935" i="6"/>
  <c r="K1923" i="6"/>
  <c r="I1923" i="6"/>
  <c r="J1923" i="6"/>
  <c r="H1923" i="6"/>
  <c r="G1923" i="6"/>
  <c r="F1923" i="6"/>
  <c r="D1923" i="6"/>
  <c r="E1923" i="6" s="1"/>
  <c r="B1923" i="6"/>
  <c r="C1923" i="6"/>
  <c r="K1911" i="6"/>
  <c r="I1911" i="6"/>
  <c r="J1911" i="6"/>
  <c r="H1911" i="6"/>
  <c r="G1911" i="6"/>
  <c r="F1911" i="6"/>
  <c r="D1911" i="6"/>
  <c r="E1911" i="6" s="1"/>
  <c r="B1911" i="6"/>
  <c r="C1911" i="6"/>
  <c r="K1899" i="6"/>
  <c r="I1899" i="6"/>
  <c r="J1899" i="6"/>
  <c r="H1899" i="6"/>
  <c r="G1899" i="6"/>
  <c r="F1899" i="6"/>
  <c r="D1899" i="6"/>
  <c r="E1899" i="6" s="1"/>
  <c r="C1899" i="6"/>
  <c r="B1899" i="6"/>
  <c r="K1887" i="6"/>
  <c r="I1887" i="6"/>
  <c r="J1887" i="6"/>
  <c r="H1887" i="6"/>
  <c r="G1887" i="6"/>
  <c r="F1887" i="6"/>
  <c r="B1887" i="6"/>
  <c r="C1887" i="6"/>
  <c r="K1875" i="6"/>
  <c r="I1875" i="6"/>
  <c r="J1875" i="6"/>
  <c r="H1875" i="6"/>
  <c r="G1875" i="6"/>
  <c r="F1875" i="6"/>
  <c r="D1875" i="6"/>
  <c r="E1875" i="6" s="1"/>
  <c r="B1875" i="6"/>
  <c r="C1875" i="6"/>
  <c r="K1863" i="6"/>
  <c r="I1863" i="6"/>
  <c r="J1863" i="6"/>
  <c r="H1863" i="6"/>
  <c r="G1863" i="6"/>
  <c r="F1863" i="6"/>
  <c r="D1863" i="6"/>
  <c r="E1863" i="6" s="1"/>
  <c r="B1863" i="6"/>
  <c r="C1863" i="6"/>
  <c r="K1851" i="6"/>
  <c r="I1851" i="6"/>
  <c r="J1851" i="6"/>
  <c r="H1851" i="6"/>
  <c r="G1851" i="6"/>
  <c r="F1851" i="6"/>
  <c r="D1851" i="6"/>
  <c r="E1851" i="6" s="1"/>
  <c r="B1851" i="6"/>
  <c r="C1851" i="6"/>
  <c r="K1839" i="6"/>
  <c r="I1839" i="6"/>
  <c r="J1839" i="6"/>
  <c r="H1839" i="6"/>
  <c r="G1839" i="6"/>
  <c r="F1839" i="6"/>
  <c r="D1839" i="6"/>
  <c r="E1839" i="6" s="1"/>
  <c r="B1839" i="6"/>
  <c r="C1839" i="6"/>
  <c r="K1827" i="6"/>
  <c r="I1827" i="6"/>
  <c r="J1827" i="6"/>
  <c r="H1827" i="6"/>
  <c r="G1827" i="6"/>
  <c r="F1827" i="6"/>
  <c r="D1827" i="6"/>
  <c r="E1827" i="6" s="1"/>
  <c r="C1827" i="6"/>
  <c r="B1827" i="6"/>
  <c r="K1815" i="6"/>
  <c r="I1815" i="6"/>
  <c r="J1815" i="6"/>
  <c r="H1815" i="6"/>
  <c r="G1815" i="6"/>
  <c r="F1815" i="6"/>
  <c r="B1815" i="6"/>
  <c r="D1815" i="6"/>
  <c r="E1815" i="6" s="1"/>
  <c r="C1815" i="6"/>
  <c r="K1803" i="6"/>
  <c r="I1803" i="6"/>
  <c r="J1803" i="6"/>
  <c r="H1803" i="6"/>
  <c r="G1803" i="6"/>
  <c r="F1803" i="6"/>
  <c r="D1803" i="6"/>
  <c r="E1803" i="6" s="1"/>
  <c r="B1803" i="6"/>
  <c r="C1803" i="6"/>
  <c r="K1791" i="6"/>
  <c r="I1791" i="6"/>
  <c r="J1791" i="6"/>
  <c r="H1791" i="6"/>
  <c r="G1791" i="6"/>
  <c r="F1791" i="6"/>
  <c r="D1791" i="6"/>
  <c r="E1791" i="6" s="1"/>
  <c r="B1791" i="6"/>
  <c r="C1791" i="6"/>
  <c r="K1779" i="6"/>
  <c r="I1779" i="6"/>
  <c r="J1779" i="6"/>
  <c r="H1779" i="6"/>
  <c r="G1779" i="6"/>
  <c r="F1779" i="6"/>
  <c r="D1779" i="6"/>
  <c r="E1779" i="6" s="1"/>
  <c r="B1779" i="6"/>
  <c r="C1779" i="6"/>
  <c r="K1767" i="6"/>
  <c r="I1767" i="6"/>
  <c r="J1767" i="6"/>
  <c r="H1767" i="6"/>
  <c r="G1767" i="6"/>
  <c r="F1767" i="6"/>
  <c r="D1767" i="6"/>
  <c r="E1767" i="6" s="1"/>
  <c r="B1767" i="6"/>
  <c r="C1767" i="6"/>
  <c r="B2" i="6"/>
  <c r="E2" i="12" s="1"/>
  <c r="I2" i="6"/>
  <c r="K2" i="6"/>
  <c r="H2" i="6"/>
  <c r="J2" i="6"/>
  <c r="G2" i="6"/>
  <c r="F2" i="6"/>
  <c r="D2" i="6"/>
  <c r="K26" i="6"/>
  <c r="I26" i="6"/>
  <c r="J26" i="6"/>
  <c r="H26" i="6"/>
  <c r="G26" i="6"/>
  <c r="F26" i="6"/>
  <c r="D26" i="6"/>
  <c r="E26" i="6" s="1"/>
  <c r="C26" i="6"/>
  <c r="B26" i="6"/>
  <c r="K14" i="6"/>
  <c r="I14" i="6"/>
  <c r="J14" i="6"/>
  <c r="H14" i="6"/>
  <c r="G14" i="6"/>
  <c r="F14" i="6"/>
  <c r="C14" i="6"/>
  <c r="D14" i="6"/>
  <c r="E14" i="6" s="1"/>
  <c r="B14" i="6"/>
  <c r="K1496" i="6"/>
  <c r="I1496" i="6"/>
  <c r="J1496" i="6"/>
  <c r="H1496" i="6"/>
  <c r="G1496" i="6"/>
  <c r="F1496" i="6"/>
  <c r="D1496" i="6"/>
  <c r="E1496" i="6" s="1"/>
  <c r="C1496" i="6"/>
  <c r="B1496" i="6"/>
  <c r="K1484" i="6"/>
  <c r="I1484" i="6"/>
  <c r="J1484" i="6"/>
  <c r="H1484" i="6"/>
  <c r="G1484" i="6"/>
  <c r="F1484" i="6"/>
  <c r="D1484" i="6"/>
  <c r="E1484" i="6" s="1"/>
  <c r="C1484" i="6"/>
  <c r="B1484" i="6"/>
  <c r="K1472" i="6"/>
  <c r="I1472" i="6"/>
  <c r="J1472" i="6"/>
  <c r="H1472" i="6"/>
  <c r="G1472" i="6"/>
  <c r="F1472" i="6"/>
  <c r="D1472" i="6"/>
  <c r="E1472" i="6" s="1"/>
  <c r="C1472" i="6"/>
  <c r="B1472" i="6"/>
  <c r="K1460" i="6"/>
  <c r="I1460" i="6"/>
  <c r="J1460" i="6"/>
  <c r="H1460" i="6"/>
  <c r="G1460" i="6"/>
  <c r="F1460" i="6"/>
  <c r="D1460" i="6"/>
  <c r="E1460" i="6" s="1"/>
  <c r="C1460" i="6"/>
  <c r="B1460" i="6"/>
  <c r="K1448" i="6"/>
  <c r="I1448" i="6"/>
  <c r="J1448" i="6"/>
  <c r="H1448" i="6"/>
  <c r="G1448" i="6"/>
  <c r="F1448" i="6"/>
  <c r="D1448" i="6"/>
  <c r="E1448" i="6" s="1"/>
  <c r="C1448" i="6"/>
  <c r="B1448" i="6"/>
  <c r="K1436" i="6"/>
  <c r="I1436" i="6"/>
  <c r="J1436" i="6"/>
  <c r="H1436" i="6"/>
  <c r="G1436" i="6"/>
  <c r="F1436" i="6"/>
  <c r="D1436" i="6"/>
  <c r="E1436" i="6" s="1"/>
  <c r="C1436" i="6"/>
  <c r="B1436" i="6"/>
  <c r="K1424" i="6"/>
  <c r="I1424" i="6"/>
  <c r="J1424" i="6"/>
  <c r="H1424" i="6"/>
  <c r="G1424" i="6"/>
  <c r="F1424" i="6"/>
  <c r="D1424" i="6"/>
  <c r="E1424" i="6" s="1"/>
  <c r="C1424" i="6"/>
  <c r="B1424" i="6"/>
  <c r="K1412" i="6"/>
  <c r="I1412" i="6"/>
  <c r="J1412" i="6"/>
  <c r="H1412" i="6"/>
  <c r="G1412" i="6"/>
  <c r="F1412" i="6"/>
  <c r="D1412" i="6"/>
  <c r="E1412" i="6" s="1"/>
  <c r="C1412" i="6"/>
  <c r="B1412" i="6"/>
  <c r="K1400" i="6"/>
  <c r="I1400" i="6"/>
  <c r="J1400" i="6"/>
  <c r="H1400" i="6"/>
  <c r="G1400" i="6"/>
  <c r="F1400" i="6"/>
  <c r="D1400" i="6"/>
  <c r="E1400" i="6" s="1"/>
  <c r="C1400" i="6"/>
  <c r="B1400" i="6"/>
  <c r="K1388" i="6"/>
  <c r="I1388" i="6"/>
  <c r="J1388" i="6"/>
  <c r="H1388" i="6"/>
  <c r="G1388" i="6"/>
  <c r="F1388" i="6"/>
  <c r="D1388" i="6"/>
  <c r="E1388" i="6" s="1"/>
  <c r="C1388" i="6"/>
  <c r="B1388" i="6"/>
  <c r="K1376" i="6"/>
  <c r="I1376" i="6"/>
  <c r="J1376" i="6"/>
  <c r="H1376" i="6"/>
  <c r="G1376" i="6"/>
  <c r="F1376" i="6"/>
  <c r="D1376" i="6"/>
  <c r="E1376" i="6" s="1"/>
  <c r="C1376" i="6"/>
  <c r="B1376" i="6"/>
  <c r="K1364" i="6"/>
  <c r="I1364" i="6"/>
  <c r="J1364" i="6"/>
  <c r="H1364" i="6"/>
  <c r="G1364" i="6"/>
  <c r="F1364" i="6"/>
  <c r="D1364" i="6"/>
  <c r="E1364" i="6" s="1"/>
  <c r="C1364" i="6"/>
  <c r="B1364" i="6"/>
  <c r="K1352" i="6"/>
  <c r="I1352" i="6"/>
  <c r="J1352" i="6"/>
  <c r="H1352" i="6"/>
  <c r="G1352" i="6"/>
  <c r="F1352" i="6"/>
  <c r="D1352" i="6"/>
  <c r="E1352" i="6" s="1"/>
  <c r="C1352" i="6"/>
  <c r="B1352" i="6"/>
  <c r="K1340" i="6"/>
  <c r="I1340" i="6"/>
  <c r="J1340" i="6"/>
  <c r="H1340" i="6"/>
  <c r="G1340" i="6"/>
  <c r="F1340" i="6"/>
  <c r="D1340" i="6"/>
  <c r="E1340" i="6" s="1"/>
  <c r="C1340" i="6"/>
  <c r="B1340" i="6"/>
  <c r="K1328" i="6"/>
  <c r="I1328" i="6"/>
  <c r="J1328" i="6"/>
  <c r="H1328" i="6"/>
  <c r="G1328" i="6"/>
  <c r="F1328" i="6"/>
  <c r="D1328" i="6"/>
  <c r="E1328" i="6" s="1"/>
  <c r="C1328" i="6"/>
  <c r="B1328" i="6"/>
  <c r="K1316" i="6"/>
  <c r="I1316" i="6"/>
  <c r="J1316" i="6"/>
  <c r="H1316" i="6"/>
  <c r="G1316" i="6"/>
  <c r="F1316" i="6"/>
  <c r="D1316" i="6"/>
  <c r="E1316" i="6" s="1"/>
  <c r="C1316" i="6"/>
  <c r="B1316" i="6"/>
  <c r="K1304" i="6"/>
  <c r="I1304" i="6"/>
  <c r="J1304" i="6"/>
  <c r="H1304" i="6"/>
  <c r="G1304" i="6"/>
  <c r="F1304" i="6"/>
  <c r="D1304" i="6"/>
  <c r="E1304" i="6" s="1"/>
  <c r="C1304" i="6"/>
  <c r="B1304" i="6"/>
  <c r="K1292" i="6"/>
  <c r="I1292" i="6"/>
  <c r="J1292" i="6"/>
  <c r="H1292" i="6"/>
  <c r="G1292" i="6"/>
  <c r="F1292" i="6"/>
  <c r="D1292" i="6"/>
  <c r="E1292" i="6" s="1"/>
  <c r="C1292" i="6"/>
  <c r="B1292" i="6"/>
  <c r="K1280" i="6"/>
  <c r="I1280" i="6"/>
  <c r="J1280" i="6"/>
  <c r="H1280" i="6"/>
  <c r="G1280" i="6"/>
  <c r="F1280" i="6"/>
  <c r="D1280" i="6"/>
  <c r="E1280" i="6" s="1"/>
  <c r="C1280" i="6"/>
  <c r="B1280" i="6"/>
  <c r="K1268" i="6"/>
  <c r="I1268" i="6"/>
  <c r="J1268" i="6"/>
  <c r="H1268" i="6"/>
  <c r="G1268" i="6"/>
  <c r="F1268" i="6"/>
  <c r="D1268" i="6"/>
  <c r="E1268" i="6" s="1"/>
  <c r="C1268" i="6"/>
  <c r="B1268" i="6"/>
  <c r="K1256" i="6"/>
  <c r="I1256" i="6"/>
  <c r="J1256" i="6"/>
  <c r="H1256" i="6"/>
  <c r="G1256" i="6"/>
  <c r="F1256" i="6"/>
  <c r="D1256" i="6"/>
  <c r="E1256" i="6" s="1"/>
  <c r="C1256" i="6"/>
  <c r="B1256" i="6"/>
  <c r="K1244" i="6"/>
  <c r="I1244" i="6"/>
  <c r="J1244" i="6"/>
  <c r="H1244" i="6"/>
  <c r="G1244" i="6"/>
  <c r="F1244" i="6"/>
  <c r="D1244" i="6"/>
  <c r="E1244" i="6" s="1"/>
  <c r="C1244" i="6"/>
  <c r="B1244" i="6"/>
  <c r="K1232" i="6"/>
  <c r="I1232" i="6"/>
  <c r="J1232" i="6"/>
  <c r="H1232" i="6"/>
  <c r="G1232" i="6"/>
  <c r="F1232" i="6"/>
  <c r="D1232" i="6"/>
  <c r="E1232" i="6" s="1"/>
  <c r="C1232" i="6"/>
  <c r="B1232" i="6"/>
  <c r="K1220" i="6"/>
  <c r="I1220" i="6"/>
  <c r="J1220" i="6"/>
  <c r="H1220" i="6"/>
  <c r="G1220" i="6"/>
  <c r="F1220" i="6"/>
  <c r="D1220" i="6"/>
  <c r="E1220" i="6" s="1"/>
  <c r="C1220" i="6"/>
  <c r="B1220" i="6"/>
  <c r="K1208" i="6"/>
  <c r="I1208" i="6"/>
  <c r="J1208" i="6"/>
  <c r="H1208" i="6"/>
  <c r="G1208" i="6"/>
  <c r="F1208" i="6"/>
  <c r="D1208" i="6"/>
  <c r="E1208" i="6" s="1"/>
  <c r="C1208" i="6"/>
  <c r="B1208" i="6"/>
  <c r="K1196" i="6"/>
  <c r="I1196" i="6"/>
  <c r="J1196" i="6"/>
  <c r="H1196" i="6"/>
  <c r="G1196" i="6"/>
  <c r="F1196" i="6"/>
  <c r="D1196" i="6"/>
  <c r="E1196" i="6" s="1"/>
  <c r="C1196" i="6"/>
  <c r="B1196" i="6"/>
  <c r="K1184" i="6"/>
  <c r="I1184" i="6"/>
  <c r="J1184" i="6"/>
  <c r="H1184" i="6"/>
  <c r="G1184" i="6"/>
  <c r="F1184" i="6"/>
  <c r="D1184" i="6"/>
  <c r="E1184" i="6" s="1"/>
  <c r="C1184" i="6"/>
  <c r="B1184" i="6"/>
  <c r="K1172" i="6"/>
  <c r="I1172" i="6"/>
  <c r="J1172" i="6"/>
  <c r="G1172" i="6"/>
  <c r="H1172" i="6"/>
  <c r="F1172" i="6"/>
  <c r="D1172" i="6"/>
  <c r="E1172" i="6" s="1"/>
  <c r="C1172" i="6"/>
  <c r="B1172" i="6"/>
  <c r="K1160" i="6"/>
  <c r="I1160" i="6"/>
  <c r="J1160" i="6"/>
  <c r="H1160" i="6"/>
  <c r="G1160" i="6"/>
  <c r="F1160" i="6"/>
  <c r="D1160" i="6"/>
  <c r="E1160" i="6" s="1"/>
  <c r="C1160" i="6"/>
  <c r="B1160" i="6"/>
  <c r="K1148" i="6"/>
  <c r="I1148" i="6"/>
  <c r="J1148" i="6"/>
  <c r="H1148" i="6"/>
  <c r="G1148" i="6"/>
  <c r="F1148" i="6"/>
  <c r="D1148" i="6"/>
  <c r="E1148" i="6" s="1"/>
  <c r="C1148" i="6"/>
  <c r="K1136" i="6"/>
  <c r="I1136" i="6"/>
  <c r="J1136" i="6"/>
  <c r="H1136" i="6"/>
  <c r="G1136" i="6"/>
  <c r="F1136" i="6"/>
  <c r="D1136" i="6"/>
  <c r="E1136" i="6" s="1"/>
  <c r="C1136" i="6"/>
  <c r="K1124" i="6"/>
  <c r="I1124" i="6"/>
  <c r="J1124" i="6"/>
  <c r="H1124" i="6"/>
  <c r="G1124" i="6"/>
  <c r="F1124" i="6"/>
  <c r="D1124" i="6"/>
  <c r="E1124" i="6" s="1"/>
  <c r="C1124" i="6"/>
  <c r="K1112" i="6"/>
  <c r="I1112" i="6"/>
  <c r="J1112" i="6"/>
  <c r="H1112" i="6"/>
  <c r="G1112" i="6"/>
  <c r="F1112" i="6"/>
  <c r="D1112" i="6"/>
  <c r="E1112" i="6" s="1"/>
  <c r="C1112" i="6"/>
  <c r="K1100" i="6"/>
  <c r="I1100" i="6"/>
  <c r="J1100" i="6"/>
  <c r="H1100" i="6"/>
  <c r="G1100" i="6"/>
  <c r="F1100" i="6"/>
  <c r="D1100" i="6"/>
  <c r="E1100" i="6" s="1"/>
  <c r="C1100" i="6"/>
  <c r="K1088" i="6"/>
  <c r="I1088" i="6"/>
  <c r="J1088" i="6"/>
  <c r="H1088" i="6"/>
  <c r="G1088" i="6"/>
  <c r="F1088" i="6"/>
  <c r="D1088" i="6"/>
  <c r="E1088" i="6" s="1"/>
  <c r="C1088" i="6"/>
  <c r="K1076" i="6"/>
  <c r="I1076" i="6"/>
  <c r="J1076" i="6"/>
  <c r="H1076" i="6"/>
  <c r="G1076" i="6"/>
  <c r="F1076" i="6"/>
  <c r="D1076" i="6"/>
  <c r="E1076" i="6" s="1"/>
  <c r="C1076" i="6"/>
  <c r="K1064" i="6"/>
  <c r="I1064" i="6"/>
  <c r="J1064" i="6"/>
  <c r="H1064" i="6"/>
  <c r="G1064" i="6"/>
  <c r="F1064" i="6"/>
  <c r="D1064" i="6"/>
  <c r="E1064" i="6" s="1"/>
  <c r="C1064" i="6"/>
  <c r="K1052" i="6"/>
  <c r="I1052" i="6"/>
  <c r="J1052" i="6"/>
  <c r="H1052" i="6"/>
  <c r="G1052" i="6"/>
  <c r="F1052" i="6"/>
  <c r="D1052" i="6"/>
  <c r="E1052" i="6" s="1"/>
  <c r="C1052" i="6"/>
  <c r="K1040" i="6"/>
  <c r="I1040" i="6"/>
  <c r="J1040" i="6"/>
  <c r="H1040" i="6"/>
  <c r="G1040" i="6"/>
  <c r="F1040" i="6"/>
  <c r="D1040" i="6"/>
  <c r="E1040" i="6" s="1"/>
  <c r="C1040" i="6"/>
  <c r="K1028" i="6"/>
  <c r="I1028" i="6"/>
  <c r="J1028" i="6"/>
  <c r="H1028" i="6"/>
  <c r="G1028" i="6"/>
  <c r="F1028" i="6"/>
  <c r="D1028" i="6"/>
  <c r="E1028" i="6" s="1"/>
  <c r="C1028" i="6"/>
  <c r="K1016" i="6"/>
  <c r="I1016" i="6"/>
  <c r="J1016" i="6"/>
  <c r="H1016" i="6"/>
  <c r="G1016" i="6"/>
  <c r="F1016" i="6"/>
  <c r="D1016" i="6"/>
  <c r="E1016" i="6" s="1"/>
  <c r="C1016" i="6"/>
  <c r="K1004" i="6"/>
  <c r="I1004" i="6"/>
  <c r="J1004" i="6"/>
  <c r="H1004" i="6"/>
  <c r="G1004" i="6"/>
  <c r="F1004" i="6"/>
  <c r="D1004" i="6"/>
  <c r="E1004" i="6" s="1"/>
  <c r="C1004" i="6"/>
  <c r="K992" i="6"/>
  <c r="I992" i="6"/>
  <c r="J992" i="6"/>
  <c r="H992" i="6"/>
  <c r="G992" i="6"/>
  <c r="F992" i="6"/>
  <c r="D992" i="6"/>
  <c r="E992" i="6" s="1"/>
  <c r="C992" i="6"/>
  <c r="K980" i="6"/>
  <c r="I980" i="6"/>
  <c r="J980" i="6"/>
  <c r="H980" i="6"/>
  <c r="G980" i="6"/>
  <c r="F980" i="6"/>
  <c r="D980" i="6"/>
  <c r="E980" i="6" s="1"/>
  <c r="C980" i="6"/>
  <c r="K968" i="6"/>
  <c r="I968" i="6"/>
  <c r="J968" i="6"/>
  <c r="H968" i="6"/>
  <c r="G968" i="6"/>
  <c r="F968" i="6"/>
  <c r="D968" i="6"/>
  <c r="E968" i="6" s="1"/>
  <c r="C968" i="6"/>
  <c r="K956" i="6"/>
  <c r="I956" i="6"/>
  <c r="J956" i="6"/>
  <c r="H956" i="6"/>
  <c r="G956" i="6"/>
  <c r="F956" i="6"/>
  <c r="D956" i="6"/>
  <c r="E956" i="6" s="1"/>
  <c r="C956" i="6"/>
  <c r="K944" i="6"/>
  <c r="I944" i="6"/>
  <c r="J944" i="6"/>
  <c r="H944" i="6"/>
  <c r="G944" i="6"/>
  <c r="F944" i="6"/>
  <c r="D944" i="6"/>
  <c r="E944" i="6" s="1"/>
  <c r="C944" i="6"/>
  <c r="K932" i="6"/>
  <c r="I932" i="6"/>
  <c r="J932" i="6"/>
  <c r="H932" i="6"/>
  <c r="G932" i="6"/>
  <c r="F932" i="6"/>
  <c r="D932" i="6"/>
  <c r="E932" i="6" s="1"/>
  <c r="C932" i="6"/>
  <c r="K920" i="6"/>
  <c r="I920" i="6"/>
  <c r="J920" i="6"/>
  <c r="H920" i="6"/>
  <c r="G920" i="6"/>
  <c r="F920" i="6"/>
  <c r="D920" i="6"/>
  <c r="E920" i="6" s="1"/>
  <c r="C920" i="6"/>
  <c r="K908" i="6"/>
  <c r="I908" i="6"/>
  <c r="J908" i="6"/>
  <c r="H908" i="6"/>
  <c r="G908" i="6"/>
  <c r="F908" i="6"/>
  <c r="D908" i="6"/>
  <c r="E908" i="6" s="1"/>
  <c r="C908" i="6"/>
  <c r="K896" i="6"/>
  <c r="I896" i="6"/>
  <c r="J896" i="6"/>
  <c r="H896" i="6"/>
  <c r="G896" i="6"/>
  <c r="F896" i="6"/>
  <c r="D896" i="6"/>
  <c r="E896" i="6" s="1"/>
  <c r="C896" i="6"/>
  <c r="K884" i="6"/>
  <c r="I884" i="6"/>
  <c r="J884" i="6"/>
  <c r="G884" i="6"/>
  <c r="H884" i="6"/>
  <c r="F884" i="6"/>
  <c r="D884" i="6"/>
  <c r="E884" i="6" s="1"/>
  <c r="C884" i="6"/>
  <c r="K872" i="6"/>
  <c r="I872" i="6"/>
  <c r="J872" i="6"/>
  <c r="H872" i="6"/>
  <c r="G872" i="6"/>
  <c r="F872" i="6"/>
  <c r="D872" i="6"/>
  <c r="E872" i="6" s="1"/>
  <c r="C872" i="6"/>
  <c r="K860" i="6"/>
  <c r="I860" i="6"/>
  <c r="J860" i="6"/>
  <c r="H860" i="6"/>
  <c r="G860" i="6"/>
  <c r="F860" i="6"/>
  <c r="D860" i="6"/>
  <c r="E860" i="6" s="1"/>
  <c r="C860" i="6"/>
  <c r="K848" i="6"/>
  <c r="I848" i="6"/>
  <c r="J848" i="6"/>
  <c r="H848" i="6"/>
  <c r="G848" i="6"/>
  <c r="F848" i="6"/>
  <c r="D848" i="6"/>
  <c r="E848" i="6" s="1"/>
  <c r="C848" i="6"/>
  <c r="K836" i="6"/>
  <c r="I836" i="6"/>
  <c r="J836" i="6"/>
  <c r="H836" i="6"/>
  <c r="G836" i="6"/>
  <c r="F836" i="6"/>
  <c r="D836" i="6"/>
  <c r="E836" i="6" s="1"/>
  <c r="C836" i="6"/>
  <c r="K824" i="6"/>
  <c r="I824" i="6"/>
  <c r="J824" i="6"/>
  <c r="H824" i="6"/>
  <c r="G824" i="6"/>
  <c r="F824" i="6"/>
  <c r="D824" i="6"/>
  <c r="E824" i="6" s="1"/>
  <c r="C824" i="6"/>
  <c r="K812" i="6"/>
  <c r="I812" i="6"/>
  <c r="J812" i="6"/>
  <c r="H812" i="6"/>
  <c r="G812" i="6"/>
  <c r="F812" i="6"/>
  <c r="D812" i="6"/>
  <c r="E812" i="6" s="1"/>
  <c r="C812" i="6"/>
  <c r="K800" i="6"/>
  <c r="I800" i="6"/>
  <c r="J800" i="6"/>
  <c r="H800" i="6"/>
  <c r="G800" i="6"/>
  <c r="F800" i="6"/>
  <c r="D800" i="6"/>
  <c r="E800" i="6" s="1"/>
  <c r="C800" i="6"/>
  <c r="K788" i="6"/>
  <c r="I788" i="6"/>
  <c r="J788" i="6"/>
  <c r="H788" i="6"/>
  <c r="G788" i="6"/>
  <c r="F788" i="6"/>
  <c r="D788" i="6"/>
  <c r="E788" i="6" s="1"/>
  <c r="C788" i="6"/>
  <c r="K776" i="6"/>
  <c r="I776" i="6"/>
  <c r="J776" i="6"/>
  <c r="H776" i="6"/>
  <c r="G776" i="6"/>
  <c r="F776" i="6"/>
  <c r="D776" i="6"/>
  <c r="E776" i="6" s="1"/>
  <c r="C776" i="6"/>
  <c r="K764" i="6"/>
  <c r="I764" i="6"/>
  <c r="J764" i="6"/>
  <c r="H764" i="6"/>
  <c r="G764" i="6"/>
  <c r="F764" i="6"/>
  <c r="D764" i="6"/>
  <c r="E764" i="6" s="1"/>
  <c r="C764" i="6"/>
  <c r="K752" i="6"/>
  <c r="I752" i="6"/>
  <c r="J752" i="6"/>
  <c r="H752" i="6"/>
  <c r="G752" i="6"/>
  <c r="F752" i="6"/>
  <c r="D752" i="6"/>
  <c r="E752" i="6" s="1"/>
  <c r="C752" i="6"/>
  <c r="K740" i="6"/>
  <c r="I740" i="6"/>
  <c r="J740" i="6"/>
  <c r="H740" i="6"/>
  <c r="G740" i="6"/>
  <c r="F740" i="6"/>
  <c r="D740" i="6"/>
  <c r="E740" i="6" s="1"/>
  <c r="C740" i="6"/>
  <c r="K728" i="6"/>
  <c r="I728" i="6"/>
  <c r="J728" i="6"/>
  <c r="H728" i="6"/>
  <c r="G728" i="6"/>
  <c r="F728" i="6"/>
  <c r="D728" i="6"/>
  <c r="E728" i="6" s="1"/>
  <c r="C728" i="6"/>
  <c r="K716" i="6"/>
  <c r="I716" i="6"/>
  <c r="J716" i="6"/>
  <c r="H716" i="6"/>
  <c r="G716" i="6"/>
  <c r="F716" i="6"/>
  <c r="D716" i="6"/>
  <c r="E716" i="6" s="1"/>
  <c r="C716" i="6"/>
  <c r="K704" i="6"/>
  <c r="I704" i="6"/>
  <c r="J704" i="6"/>
  <c r="H704" i="6"/>
  <c r="G704" i="6"/>
  <c r="F704" i="6"/>
  <c r="D704" i="6"/>
  <c r="E704" i="6" s="1"/>
  <c r="C704" i="6"/>
  <c r="K692" i="6"/>
  <c r="I692" i="6"/>
  <c r="J692" i="6"/>
  <c r="H692" i="6"/>
  <c r="G692" i="6"/>
  <c r="F692" i="6"/>
  <c r="D692" i="6"/>
  <c r="E692" i="6" s="1"/>
  <c r="C692" i="6"/>
  <c r="K680" i="6"/>
  <c r="I680" i="6"/>
  <c r="J680" i="6"/>
  <c r="H680" i="6"/>
  <c r="G680" i="6"/>
  <c r="F680" i="6"/>
  <c r="D680" i="6"/>
  <c r="E680" i="6" s="1"/>
  <c r="C680" i="6"/>
  <c r="K668" i="6"/>
  <c r="I668" i="6"/>
  <c r="J668" i="6"/>
  <c r="H668" i="6"/>
  <c r="G668" i="6"/>
  <c r="F668" i="6"/>
  <c r="D668" i="6"/>
  <c r="E668" i="6" s="1"/>
  <c r="C668" i="6"/>
  <c r="K656" i="6"/>
  <c r="I656" i="6"/>
  <c r="J656" i="6"/>
  <c r="H656" i="6"/>
  <c r="G656" i="6"/>
  <c r="F656" i="6"/>
  <c r="D656" i="6"/>
  <c r="E656" i="6" s="1"/>
  <c r="C656" i="6"/>
  <c r="K644" i="6"/>
  <c r="I644" i="6"/>
  <c r="J644" i="6"/>
  <c r="H644" i="6"/>
  <c r="G644" i="6"/>
  <c r="F644" i="6"/>
  <c r="D644" i="6"/>
  <c r="E644" i="6" s="1"/>
  <c r="C644" i="6"/>
  <c r="K632" i="6"/>
  <c r="I632" i="6"/>
  <c r="J632" i="6"/>
  <c r="H632" i="6"/>
  <c r="G632" i="6"/>
  <c r="F632" i="6"/>
  <c r="D632" i="6"/>
  <c r="E632" i="6" s="1"/>
  <c r="C632" i="6"/>
  <c r="K620" i="6"/>
  <c r="I620" i="6"/>
  <c r="J620" i="6"/>
  <c r="H620" i="6"/>
  <c r="G620" i="6"/>
  <c r="F620" i="6"/>
  <c r="D620" i="6"/>
  <c r="E620" i="6" s="1"/>
  <c r="C620" i="6"/>
  <c r="K608" i="6"/>
  <c r="I608" i="6"/>
  <c r="J608" i="6"/>
  <c r="H608" i="6"/>
  <c r="G608" i="6"/>
  <c r="F608" i="6"/>
  <c r="D608" i="6"/>
  <c r="E608" i="6" s="1"/>
  <c r="C608" i="6"/>
  <c r="K596" i="6"/>
  <c r="I596" i="6"/>
  <c r="J596" i="6"/>
  <c r="H596" i="6"/>
  <c r="G596" i="6"/>
  <c r="F596" i="6"/>
  <c r="D596" i="6"/>
  <c r="E596" i="6" s="1"/>
  <c r="C596" i="6"/>
  <c r="K584" i="6"/>
  <c r="I584" i="6"/>
  <c r="J584" i="6"/>
  <c r="H584" i="6"/>
  <c r="G584" i="6"/>
  <c r="F584" i="6"/>
  <c r="D584" i="6"/>
  <c r="E584" i="6" s="1"/>
  <c r="C584" i="6"/>
  <c r="K572" i="6"/>
  <c r="I572" i="6"/>
  <c r="J572" i="6"/>
  <c r="H572" i="6"/>
  <c r="G572" i="6"/>
  <c r="F572" i="6"/>
  <c r="D572" i="6"/>
  <c r="E572" i="6" s="1"/>
  <c r="C572" i="6"/>
  <c r="K560" i="6"/>
  <c r="I560" i="6"/>
  <c r="J560" i="6"/>
  <c r="H560" i="6"/>
  <c r="G560" i="6"/>
  <c r="F560" i="6"/>
  <c r="D560" i="6"/>
  <c r="E560" i="6" s="1"/>
  <c r="C560" i="6"/>
  <c r="K548" i="6"/>
  <c r="I548" i="6"/>
  <c r="J548" i="6"/>
  <c r="H548" i="6"/>
  <c r="G548" i="6"/>
  <c r="F548" i="6"/>
  <c r="C548" i="6"/>
  <c r="D548" i="6"/>
  <c r="E548" i="6" s="1"/>
  <c r="K536" i="6"/>
  <c r="I536" i="6"/>
  <c r="J536" i="6"/>
  <c r="H536" i="6"/>
  <c r="G536" i="6"/>
  <c r="F536" i="6"/>
  <c r="D536" i="6"/>
  <c r="E536" i="6" s="1"/>
  <c r="C536" i="6"/>
  <c r="K524" i="6"/>
  <c r="I524" i="6"/>
  <c r="J524" i="6"/>
  <c r="H524" i="6"/>
  <c r="G524" i="6"/>
  <c r="F524" i="6"/>
  <c r="D524" i="6"/>
  <c r="E524" i="6" s="1"/>
  <c r="C524" i="6"/>
  <c r="K512" i="6"/>
  <c r="I512" i="6"/>
  <c r="J512" i="6"/>
  <c r="H512" i="6"/>
  <c r="G512" i="6"/>
  <c r="F512" i="6"/>
  <c r="D512" i="6"/>
  <c r="E512" i="6" s="1"/>
  <c r="C512" i="6"/>
  <c r="K500" i="6"/>
  <c r="I500" i="6"/>
  <c r="J500" i="6"/>
  <c r="H500" i="6"/>
  <c r="G500" i="6"/>
  <c r="F500" i="6"/>
  <c r="C500" i="6"/>
  <c r="D500" i="6"/>
  <c r="E500" i="6" s="1"/>
  <c r="K488" i="6"/>
  <c r="I488" i="6"/>
  <c r="J488" i="6"/>
  <c r="H488" i="6"/>
  <c r="G488" i="6"/>
  <c r="F488" i="6"/>
  <c r="D488" i="6"/>
  <c r="E488" i="6" s="1"/>
  <c r="C488" i="6"/>
  <c r="K476" i="6"/>
  <c r="I476" i="6"/>
  <c r="J476" i="6"/>
  <c r="H476" i="6"/>
  <c r="G476" i="6"/>
  <c r="F476" i="6"/>
  <c r="D476" i="6"/>
  <c r="E476" i="6" s="1"/>
  <c r="C476" i="6"/>
  <c r="K464" i="6"/>
  <c r="I464" i="6"/>
  <c r="J464" i="6"/>
  <c r="H464" i="6"/>
  <c r="G464" i="6"/>
  <c r="F464" i="6"/>
  <c r="D464" i="6"/>
  <c r="E464" i="6" s="1"/>
  <c r="C464" i="6"/>
  <c r="K452" i="6"/>
  <c r="I452" i="6"/>
  <c r="J452" i="6"/>
  <c r="H452" i="6"/>
  <c r="G452" i="6"/>
  <c r="F452" i="6"/>
  <c r="C452" i="6"/>
  <c r="D452" i="6"/>
  <c r="E452" i="6" s="1"/>
  <c r="K440" i="6"/>
  <c r="I440" i="6"/>
  <c r="J440" i="6"/>
  <c r="H440" i="6"/>
  <c r="G440" i="6"/>
  <c r="F440" i="6"/>
  <c r="D440" i="6"/>
  <c r="E440" i="6" s="1"/>
  <c r="C440" i="6"/>
  <c r="K428" i="6"/>
  <c r="I428" i="6"/>
  <c r="J428" i="6"/>
  <c r="H428" i="6"/>
  <c r="G428" i="6"/>
  <c r="F428" i="6"/>
  <c r="D428" i="6"/>
  <c r="E428" i="6" s="1"/>
  <c r="C428" i="6"/>
  <c r="K416" i="6"/>
  <c r="I416" i="6"/>
  <c r="J416" i="6"/>
  <c r="H416" i="6"/>
  <c r="G416" i="6"/>
  <c r="F416" i="6"/>
  <c r="D416" i="6"/>
  <c r="E416" i="6" s="1"/>
  <c r="C416" i="6"/>
  <c r="K404" i="6"/>
  <c r="I404" i="6"/>
  <c r="J404" i="6"/>
  <c r="H404" i="6"/>
  <c r="G404" i="6"/>
  <c r="F404" i="6"/>
  <c r="D404" i="6"/>
  <c r="E404" i="6" s="1"/>
  <c r="C404" i="6"/>
  <c r="K392" i="6"/>
  <c r="I392" i="6"/>
  <c r="J392" i="6"/>
  <c r="H392" i="6"/>
  <c r="G392" i="6"/>
  <c r="F392" i="6"/>
  <c r="D392" i="6"/>
  <c r="E392" i="6" s="1"/>
  <c r="C392" i="6"/>
  <c r="K380" i="6"/>
  <c r="I380" i="6"/>
  <c r="J380" i="6"/>
  <c r="H380" i="6"/>
  <c r="G380" i="6"/>
  <c r="F380" i="6"/>
  <c r="D380" i="6"/>
  <c r="E380" i="6" s="1"/>
  <c r="C380" i="6"/>
  <c r="K368" i="6"/>
  <c r="I368" i="6"/>
  <c r="J368" i="6"/>
  <c r="H368" i="6"/>
  <c r="G368" i="6"/>
  <c r="F368" i="6"/>
  <c r="D368" i="6"/>
  <c r="E368" i="6" s="1"/>
  <c r="C368" i="6"/>
  <c r="K356" i="6"/>
  <c r="I356" i="6"/>
  <c r="J356" i="6"/>
  <c r="H356" i="6"/>
  <c r="G356" i="6"/>
  <c r="F356" i="6"/>
  <c r="D356" i="6"/>
  <c r="E356" i="6" s="1"/>
  <c r="C356" i="6"/>
  <c r="K344" i="6"/>
  <c r="I344" i="6"/>
  <c r="J344" i="6"/>
  <c r="H344" i="6"/>
  <c r="G344" i="6"/>
  <c r="F344" i="6"/>
  <c r="D344" i="6"/>
  <c r="E344" i="6" s="1"/>
  <c r="C344" i="6"/>
  <c r="K332" i="6"/>
  <c r="I332" i="6"/>
  <c r="J332" i="6"/>
  <c r="H332" i="6"/>
  <c r="G332" i="6"/>
  <c r="F332" i="6"/>
  <c r="D332" i="6"/>
  <c r="E332" i="6" s="1"/>
  <c r="C332" i="6"/>
  <c r="K320" i="6"/>
  <c r="I320" i="6"/>
  <c r="J320" i="6"/>
  <c r="H320" i="6"/>
  <c r="G320" i="6"/>
  <c r="F320" i="6"/>
  <c r="D320" i="6"/>
  <c r="E320" i="6" s="1"/>
  <c r="C320" i="6"/>
  <c r="K308" i="6"/>
  <c r="I308" i="6"/>
  <c r="J308" i="6"/>
  <c r="H308" i="6"/>
  <c r="G308" i="6"/>
  <c r="F308" i="6"/>
  <c r="D308" i="6"/>
  <c r="E308" i="6" s="1"/>
  <c r="C308" i="6"/>
  <c r="K296" i="6"/>
  <c r="I296" i="6"/>
  <c r="J296" i="6"/>
  <c r="H296" i="6"/>
  <c r="G296" i="6"/>
  <c r="F296" i="6"/>
  <c r="D296" i="6"/>
  <c r="E296" i="6" s="1"/>
  <c r="C296" i="6"/>
  <c r="K284" i="6"/>
  <c r="I284" i="6"/>
  <c r="J284" i="6"/>
  <c r="H284" i="6"/>
  <c r="G284" i="6"/>
  <c r="F284" i="6"/>
  <c r="D284" i="6"/>
  <c r="E284" i="6" s="1"/>
  <c r="C284" i="6"/>
  <c r="K272" i="6"/>
  <c r="I272" i="6"/>
  <c r="J272" i="6"/>
  <c r="H272" i="6"/>
  <c r="G272" i="6"/>
  <c r="F272" i="6"/>
  <c r="D272" i="6"/>
  <c r="E272" i="6" s="1"/>
  <c r="C272" i="6"/>
  <c r="K260" i="6"/>
  <c r="I260" i="6"/>
  <c r="J260" i="6"/>
  <c r="H260" i="6"/>
  <c r="G260" i="6"/>
  <c r="F260" i="6"/>
  <c r="C260" i="6"/>
  <c r="K248" i="6"/>
  <c r="I248" i="6"/>
  <c r="J248" i="6"/>
  <c r="H248" i="6"/>
  <c r="G248" i="6"/>
  <c r="F248" i="6"/>
  <c r="D248" i="6"/>
  <c r="E248" i="6" s="1"/>
  <c r="C248" i="6"/>
  <c r="K236" i="6"/>
  <c r="I236" i="6"/>
  <c r="J236" i="6"/>
  <c r="H236" i="6"/>
  <c r="G236" i="6"/>
  <c r="F236" i="6"/>
  <c r="D236" i="6"/>
  <c r="E236" i="6" s="1"/>
  <c r="C236" i="6"/>
  <c r="K224" i="6"/>
  <c r="I224" i="6"/>
  <c r="J224" i="6"/>
  <c r="H224" i="6"/>
  <c r="G224" i="6"/>
  <c r="F224" i="6"/>
  <c r="D224" i="6"/>
  <c r="E224" i="6" s="1"/>
  <c r="C224" i="6"/>
  <c r="K212" i="6"/>
  <c r="I212" i="6"/>
  <c r="J212" i="6"/>
  <c r="H212" i="6"/>
  <c r="G212" i="6"/>
  <c r="F212" i="6"/>
  <c r="C212" i="6"/>
  <c r="D212" i="6"/>
  <c r="E212" i="6" s="1"/>
  <c r="K200" i="6"/>
  <c r="I200" i="6"/>
  <c r="J200" i="6"/>
  <c r="H200" i="6"/>
  <c r="G200" i="6"/>
  <c r="F200" i="6"/>
  <c r="C200" i="6"/>
  <c r="D200" i="6"/>
  <c r="E200" i="6" s="1"/>
  <c r="K188" i="6"/>
  <c r="I188" i="6"/>
  <c r="J188" i="6"/>
  <c r="H188" i="6"/>
  <c r="G188" i="6"/>
  <c r="F188" i="6"/>
  <c r="D188" i="6"/>
  <c r="E188" i="6" s="1"/>
  <c r="C188" i="6"/>
  <c r="K176" i="6"/>
  <c r="I176" i="6"/>
  <c r="J176" i="6"/>
  <c r="H176" i="6"/>
  <c r="G176" i="6"/>
  <c r="F176" i="6"/>
  <c r="D176" i="6"/>
  <c r="E176" i="6" s="1"/>
  <c r="C176" i="6"/>
  <c r="K164" i="6"/>
  <c r="I164" i="6"/>
  <c r="J164" i="6"/>
  <c r="H164" i="6"/>
  <c r="G164" i="6"/>
  <c r="F164" i="6"/>
  <c r="C164" i="6"/>
  <c r="D164" i="6"/>
  <c r="E164" i="6" s="1"/>
  <c r="K152" i="6"/>
  <c r="I152" i="6"/>
  <c r="J152" i="6"/>
  <c r="H152" i="6"/>
  <c r="G152" i="6"/>
  <c r="F152" i="6"/>
  <c r="C152" i="6"/>
  <c r="D152" i="6"/>
  <c r="E152" i="6" s="1"/>
  <c r="K140" i="6"/>
  <c r="I140" i="6"/>
  <c r="J140" i="6"/>
  <c r="H140" i="6"/>
  <c r="G140" i="6"/>
  <c r="F140" i="6"/>
  <c r="D140" i="6"/>
  <c r="E140" i="6" s="1"/>
  <c r="C140" i="6"/>
  <c r="K128" i="6"/>
  <c r="I128" i="6"/>
  <c r="J128" i="6"/>
  <c r="H128" i="6"/>
  <c r="G128" i="6"/>
  <c r="F128" i="6"/>
  <c r="D128" i="6"/>
  <c r="E128" i="6" s="1"/>
  <c r="C128" i="6"/>
  <c r="K116" i="6"/>
  <c r="I116" i="6"/>
  <c r="J116" i="6"/>
  <c r="H116" i="6"/>
  <c r="G116" i="6"/>
  <c r="F116" i="6"/>
  <c r="C116" i="6"/>
  <c r="D116" i="6"/>
  <c r="E116" i="6" s="1"/>
  <c r="K104" i="6"/>
  <c r="I104" i="6"/>
  <c r="J104" i="6"/>
  <c r="H104" i="6"/>
  <c r="G104" i="6"/>
  <c r="F104" i="6"/>
  <c r="C104" i="6"/>
  <c r="D104" i="6"/>
  <c r="E104" i="6" s="1"/>
  <c r="K92" i="6"/>
  <c r="I92" i="6"/>
  <c r="J92" i="6"/>
  <c r="H92" i="6"/>
  <c r="G92" i="6"/>
  <c r="F92" i="6"/>
  <c r="D92" i="6"/>
  <c r="E92" i="6" s="1"/>
  <c r="C92" i="6"/>
  <c r="K80" i="6"/>
  <c r="I80" i="6"/>
  <c r="J80" i="6"/>
  <c r="H80" i="6"/>
  <c r="G80" i="6"/>
  <c r="F80" i="6"/>
  <c r="D80" i="6"/>
  <c r="E80" i="6" s="1"/>
  <c r="C80" i="6"/>
  <c r="K68" i="6"/>
  <c r="I68" i="6"/>
  <c r="J68" i="6"/>
  <c r="H68" i="6"/>
  <c r="G68" i="6"/>
  <c r="F68" i="6"/>
  <c r="C68" i="6"/>
  <c r="D68" i="6"/>
  <c r="E68" i="6" s="1"/>
  <c r="K56" i="6"/>
  <c r="I56" i="6"/>
  <c r="J56" i="6"/>
  <c r="H56" i="6"/>
  <c r="G56" i="6"/>
  <c r="F56" i="6"/>
  <c r="C56" i="6"/>
  <c r="D56" i="6"/>
  <c r="E56" i="6" s="1"/>
  <c r="K44" i="6"/>
  <c r="I44" i="6"/>
  <c r="J44" i="6"/>
  <c r="H44" i="6"/>
  <c r="G44" i="6"/>
  <c r="F44" i="6"/>
  <c r="D44" i="6"/>
  <c r="E44" i="6" s="1"/>
  <c r="C44" i="6"/>
  <c r="K3398" i="6"/>
  <c r="I3398" i="6"/>
  <c r="J3398" i="6"/>
  <c r="H3398" i="6"/>
  <c r="G3398" i="6"/>
  <c r="F3398" i="6"/>
  <c r="D3398" i="6"/>
  <c r="E3398" i="6" s="1"/>
  <c r="B3398" i="6"/>
  <c r="C3398" i="6"/>
  <c r="K3386" i="6"/>
  <c r="I3386" i="6"/>
  <c r="J3386" i="6"/>
  <c r="H3386" i="6"/>
  <c r="G3386" i="6"/>
  <c r="F3386" i="6"/>
  <c r="D3386" i="6"/>
  <c r="E3386" i="6" s="1"/>
  <c r="C3386" i="6"/>
  <c r="B3386" i="6"/>
  <c r="K3374" i="6"/>
  <c r="I3374" i="6"/>
  <c r="J3374" i="6"/>
  <c r="H3374" i="6"/>
  <c r="G3374" i="6"/>
  <c r="F3374" i="6"/>
  <c r="D3374" i="6"/>
  <c r="E3374" i="6" s="1"/>
  <c r="B3374" i="6"/>
  <c r="C3374" i="6"/>
  <c r="K3362" i="6"/>
  <c r="I3362" i="6"/>
  <c r="J3362" i="6"/>
  <c r="H3362" i="6"/>
  <c r="G3362" i="6"/>
  <c r="F3362" i="6"/>
  <c r="D3362" i="6"/>
  <c r="E3362" i="6" s="1"/>
  <c r="B3362" i="6"/>
  <c r="C3362" i="6"/>
  <c r="K3350" i="6"/>
  <c r="I3350" i="6"/>
  <c r="J3350" i="6"/>
  <c r="H3350" i="6"/>
  <c r="G3350" i="6"/>
  <c r="F3350" i="6"/>
  <c r="D3350" i="6"/>
  <c r="E3350" i="6" s="1"/>
  <c r="B3350" i="6"/>
  <c r="C3350" i="6"/>
  <c r="K3338" i="6"/>
  <c r="I3338" i="6"/>
  <c r="J3338" i="6"/>
  <c r="H3338" i="6"/>
  <c r="G3338" i="6"/>
  <c r="F3338" i="6"/>
  <c r="D3338" i="6"/>
  <c r="E3338" i="6" s="1"/>
  <c r="B3338" i="6"/>
  <c r="C3338" i="6"/>
  <c r="K3326" i="6"/>
  <c r="I3326" i="6"/>
  <c r="J3326" i="6"/>
  <c r="H3326" i="6"/>
  <c r="G3326" i="6"/>
  <c r="F3326" i="6"/>
  <c r="D3326" i="6"/>
  <c r="E3326" i="6" s="1"/>
  <c r="B3326" i="6"/>
  <c r="C3326" i="6"/>
  <c r="K3314" i="6"/>
  <c r="I3314" i="6"/>
  <c r="J3314" i="6"/>
  <c r="H3314" i="6"/>
  <c r="G3314" i="6"/>
  <c r="F3314" i="6"/>
  <c r="D3314" i="6"/>
  <c r="E3314" i="6" s="1"/>
  <c r="B3314" i="6"/>
  <c r="C3314" i="6"/>
  <c r="K3302" i="6"/>
  <c r="I3302" i="6"/>
  <c r="J3302" i="6"/>
  <c r="H3302" i="6"/>
  <c r="G3302" i="6"/>
  <c r="F3302" i="6"/>
  <c r="D3302" i="6"/>
  <c r="E3302" i="6" s="1"/>
  <c r="B3302" i="6"/>
  <c r="C3302" i="6"/>
  <c r="K3290" i="6"/>
  <c r="I3290" i="6"/>
  <c r="J3290" i="6"/>
  <c r="H3290" i="6"/>
  <c r="G3290" i="6"/>
  <c r="F3290" i="6"/>
  <c r="D3290" i="6"/>
  <c r="E3290" i="6" s="1"/>
  <c r="B3290" i="6"/>
  <c r="C3290" i="6"/>
  <c r="K3278" i="6"/>
  <c r="I3278" i="6"/>
  <c r="J3278" i="6"/>
  <c r="H3278" i="6"/>
  <c r="G3278" i="6"/>
  <c r="F3278" i="6"/>
  <c r="D3278" i="6"/>
  <c r="E3278" i="6" s="1"/>
  <c r="B3278" i="6"/>
  <c r="C3278" i="6"/>
  <c r="K3266" i="6"/>
  <c r="I3266" i="6"/>
  <c r="J3266" i="6"/>
  <c r="H3266" i="6"/>
  <c r="G3266" i="6"/>
  <c r="F3266" i="6"/>
  <c r="D3266" i="6"/>
  <c r="E3266" i="6" s="1"/>
  <c r="B3266" i="6"/>
  <c r="C3266" i="6"/>
  <c r="K3254" i="6"/>
  <c r="I3254" i="6"/>
  <c r="J3254" i="6"/>
  <c r="H3254" i="6"/>
  <c r="G3254" i="6"/>
  <c r="F3254" i="6"/>
  <c r="D3254" i="6"/>
  <c r="E3254" i="6" s="1"/>
  <c r="B3254" i="6"/>
  <c r="C3254" i="6"/>
  <c r="K3242" i="6"/>
  <c r="I3242" i="6"/>
  <c r="J3242" i="6"/>
  <c r="H3242" i="6"/>
  <c r="G3242" i="6"/>
  <c r="F3242" i="6"/>
  <c r="D3242" i="6"/>
  <c r="E3242" i="6" s="1"/>
  <c r="B3242" i="6"/>
  <c r="C3242" i="6"/>
  <c r="K3230" i="6"/>
  <c r="I3230" i="6"/>
  <c r="J3230" i="6"/>
  <c r="H3230" i="6"/>
  <c r="G3230" i="6"/>
  <c r="F3230" i="6"/>
  <c r="D3230" i="6"/>
  <c r="E3230" i="6" s="1"/>
  <c r="B3230" i="6"/>
  <c r="C3230" i="6"/>
  <c r="K3218" i="6"/>
  <c r="I3218" i="6"/>
  <c r="J3218" i="6"/>
  <c r="H3218" i="6"/>
  <c r="G3218" i="6"/>
  <c r="F3218" i="6"/>
  <c r="D3218" i="6"/>
  <c r="E3218" i="6" s="1"/>
  <c r="C3218" i="6"/>
  <c r="B3218" i="6"/>
  <c r="K3206" i="6"/>
  <c r="I3206" i="6"/>
  <c r="J3206" i="6"/>
  <c r="H3206" i="6"/>
  <c r="G3206" i="6"/>
  <c r="F3206" i="6"/>
  <c r="D3206" i="6"/>
  <c r="E3206" i="6" s="1"/>
  <c r="B3206" i="6"/>
  <c r="C3206" i="6"/>
  <c r="K3194" i="6"/>
  <c r="I3194" i="6"/>
  <c r="J3194" i="6"/>
  <c r="H3194" i="6"/>
  <c r="G3194" i="6"/>
  <c r="F3194" i="6"/>
  <c r="D3194" i="6"/>
  <c r="E3194" i="6" s="1"/>
  <c r="B3194" i="6"/>
  <c r="C3194" i="6"/>
  <c r="K3182" i="6"/>
  <c r="I3182" i="6"/>
  <c r="J3182" i="6"/>
  <c r="H3182" i="6"/>
  <c r="G3182" i="6"/>
  <c r="F3182" i="6"/>
  <c r="D3182" i="6"/>
  <c r="E3182" i="6" s="1"/>
  <c r="C3182" i="6"/>
  <c r="B3182" i="6"/>
  <c r="K3170" i="6"/>
  <c r="I3170" i="6"/>
  <c r="J3170" i="6"/>
  <c r="H3170" i="6"/>
  <c r="G3170" i="6"/>
  <c r="F3170" i="6"/>
  <c r="D3170" i="6"/>
  <c r="E3170" i="6" s="1"/>
  <c r="B3170" i="6"/>
  <c r="C3170" i="6"/>
  <c r="K3158" i="6"/>
  <c r="I3158" i="6"/>
  <c r="J3158" i="6"/>
  <c r="H3158" i="6"/>
  <c r="G3158" i="6"/>
  <c r="F3158" i="6"/>
  <c r="D3158" i="6"/>
  <c r="E3158" i="6" s="1"/>
  <c r="B3158" i="6"/>
  <c r="C3158" i="6"/>
  <c r="K3146" i="6"/>
  <c r="I3146" i="6"/>
  <c r="J3146" i="6"/>
  <c r="H3146" i="6"/>
  <c r="G3146" i="6"/>
  <c r="F3146" i="6"/>
  <c r="D3146" i="6"/>
  <c r="E3146" i="6" s="1"/>
  <c r="C3146" i="6"/>
  <c r="B3146" i="6"/>
  <c r="K3134" i="6"/>
  <c r="I3134" i="6"/>
  <c r="J3134" i="6"/>
  <c r="H3134" i="6"/>
  <c r="G3134" i="6"/>
  <c r="F3134" i="6"/>
  <c r="D3134" i="6"/>
  <c r="E3134" i="6" s="1"/>
  <c r="B3134" i="6"/>
  <c r="C3134" i="6"/>
  <c r="K3122" i="6"/>
  <c r="I3122" i="6"/>
  <c r="J3122" i="6"/>
  <c r="H3122" i="6"/>
  <c r="G3122" i="6"/>
  <c r="F3122" i="6"/>
  <c r="D3122" i="6"/>
  <c r="E3122" i="6" s="1"/>
  <c r="B3122" i="6"/>
  <c r="C3122" i="6"/>
  <c r="K3110" i="6"/>
  <c r="I3110" i="6"/>
  <c r="J3110" i="6"/>
  <c r="H3110" i="6"/>
  <c r="G3110" i="6"/>
  <c r="F3110" i="6"/>
  <c r="D3110" i="6"/>
  <c r="E3110" i="6" s="1"/>
  <c r="C3110" i="6"/>
  <c r="B3110" i="6"/>
  <c r="K3098" i="6"/>
  <c r="I3098" i="6"/>
  <c r="J3098" i="6"/>
  <c r="H3098" i="6"/>
  <c r="G3098" i="6"/>
  <c r="F3098" i="6"/>
  <c r="D3098" i="6"/>
  <c r="E3098" i="6" s="1"/>
  <c r="B3098" i="6"/>
  <c r="C3098" i="6"/>
  <c r="K3086" i="6"/>
  <c r="I3086" i="6"/>
  <c r="J3086" i="6"/>
  <c r="H3086" i="6"/>
  <c r="G3086" i="6"/>
  <c r="F3086" i="6"/>
  <c r="D3086" i="6"/>
  <c r="E3086" i="6" s="1"/>
  <c r="B3086" i="6"/>
  <c r="C3086" i="6"/>
  <c r="K3074" i="6"/>
  <c r="I3074" i="6"/>
  <c r="J3074" i="6"/>
  <c r="H3074" i="6"/>
  <c r="G3074" i="6"/>
  <c r="F3074" i="6"/>
  <c r="D3074" i="6"/>
  <c r="E3074" i="6" s="1"/>
  <c r="C3074" i="6"/>
  <c r="B3074" i="6"/>
  <c r="K3062" i="6"/>
  <c r="I3062" i="6"/>
  <c r="J3062" i="6"/>
  <c r="H3062" i="6"/>
  <c r="G3062" i="6"/>
  <c r="F3062" i="6"/>
  <c r="D3062" i="6"/>
  <c r="E3062" i="6" s="1"/>
  <c r="B3062" i="6"/>
  <c r="C3062" i="6"/>
  <c r="K3050" i="6"/>
  <c r="I3050" i="6"/>
  <c r="J3050" i="6"/>
  <c r="H3050" i="6"/>
  <c r="G3050" i="6"/>
  <c r="F3050" i="6"/>
  <c r="D3050" i="6"/>
  <c r="E3050" i="6" s="1"/>
  <c r="B3050" i="6"/>
  <c r="C3050" i="6"/>
  <c r="K3038" i="6"/>
  <c r="I3038" i="6"/>
  <c r="J3038" i="6"/>
  <c r="H3038" i="6"/>
  <c r="G3038" i="6"/>
  <c r="F3038" i="6"/>
  <c r="D3038" i="6"/>
  <c r="E3038" i="6" s="1"/>
  <c r="C3038" i="6"/>
  <c r="B3038" i="6"/>
  <c r="K3026" i="6"/>
  <c r="I3026" i="6"/>
  <c r="J3026" i="6"/>
  <c r="H3026" i="6"/>
  <c r="G3026" i="6"/>
  <c r="F3026" i="6"/>
  <c r="D3026" i="6"/>
  <c r="E3026" i="6" s="1"/>
  <c r="B3026" i="6"/>
  <c r="C3026" i="6"/>
  <c r="K3014" i="6"/>
  <c r="I3014" i="6"/>
  <c r="J3014" i="6"/>
  <c r="H3014" i="6"/>
  <c r="G3014" i="6"/>
  <c r="F3014" i="6"/>
  <c r="D3014" i="6"/>
  <c r="E3014" i="6" s="1"/>
  <c r="B3014" i="6"/>
  <c r="C3014" i="6"/>
  <c r="K3002" i="6"/>
  <c r="I3002" i="6"/>
  <c r="J3002" i="6"/>
  <c r="H3002" i="6"/>
  <c r="G3002" i="6"/>
  <c r="F3002" i="6"/>
  <c r="D3002" i="6"/>
  <c r="E3002" i="6" s="1"/>
  <c r="C3002" i="6"/>
  <c r="B3002" i="6"/>
  <c r="K2990" i="6"/>
  <c r="I2990" i="6"/>
  <c r="J2990" i="6"/>
  <c r="H2990" i="6"/>
  <c r="G2990" i="6"/>
  <c r="F2990" i="6"/>
  <c r="D2990" i="6"/>
  <c r="E2990" i="6" s="1"/>
  <c r="B2990" i="6"/>
  <c r="C2990" i="6"/>
  <c r="K2978" i="6"/>
  <c r="I2978" i="6"/>
  <c r="J2978" i="6"/>
  <c r="H2978" i="6"/>
  <c r="G2978" i="6"/>
  <c r="F2978" i="6"/>
  <c r="D2978" i="6"/>
  <c r="E2978" i="6" s="1"/>
  <c r="B2978" i="6"/>
  <c r="C2978" i="6"/>
  <c r="K2966" i="6"/>
  <c r="I2966" i="6"/>
  <c r="J2966" i="6"/>
  <c r="H2966" i="6"/>
  <c r="G2966" i="6"/>
  <c r="F2966" i="6"/>
  <c r="D2966" i="6"/>
  <c r="E2966" i="6" s="1"/>
  <c r="C2966" i="6"/>
  <c r="B2966" i="6"/>
  <c r="K2954" i="6"/>
  <c r="I2954" i="6"/>
  <c r="J2954" i="6"/>
  <c r="H2954" i="6"/>
  <c r="G2954" i="6"/>
  <c r="F2954" i="6"/>
  <c r="D2954" i="6"/>
  <c r="E2954" i="6" s="1"/>
  <c r="B2954" i="6"/>
  <c r="C2954" i="6"/>
  <c r="K2942" i="6"/>
  <c r="I2942" i="6"/>
  <c r="J2942" i="6"/>
  <c r="H2942" i="6"/>
  <c r="G2942" i="6"/>
  <c r="F2942" i="6"/>
  <c r="D2942" i="6"/>
  <c r="E2942" i="6" s="1"/>
  <c r="B2942" i="6"/>
  <c r="C2942" i="6"/>
  <c r="K2930" i="6"/>
  <c r="I2930" i="6"/>
  <c r="J2930" i="6"/>
  <c r="H2930" i="6"/>
  <c r="G2930" i="6"/>
  <c r="F2930" i="6"/>
  <c r="D2930" i="6"/>
  <c r="E2930" i="6" s="1"/>
  <c r="C2930" i="6"/>
  <c r="B2930" i="6"/>
  <c r="K2918" i="6"/>
  <c r="I2918" i="6"/>
  <c r="J2918" i="6"/>
  <c r="H2918" i="6"/>
  <c r="G2918" i="6"/>
  <c r="F2918" i="6"/>
  <c r="D2918" i="6"/>
  <c r="E2918" i="6" s="1"/>
  <c r="B2918" i="6"/>
  <c r="C2918" i="6"/>
  <c r="K2906" i="6"/>
  <c r="I2906" i="6"/>
  <c r="J2906" i="6"/>
  <c r="H2906" i="6"/>
  <c r="G2906" i="6"/>
  <c r="F2906" i="6"/>
  <c r="D2906" i="6"/>
  <c r="E2906" i="6" s="1"/>
  <c r="B2906" i="6"/>
  <c r="C2906" i="6"/>
  <c r="K2894" i="6"/>
  <c r="I2894" i="6"/>
  <c r="J2894" i="6"/>
  <c r="H2894" i="6"/>
  <c r="G2894" i="6"/>
  <c r="F2894" i="6"/>
  <c r="D2894" i="6"/>
  <c r="E2894" i="6" s="1"/>
  <c r="C2894" i="6"/>
  <c r="B2894" i="6"/>
  <c r="K2882" i="6"/>
  <c r="I2882" i="6"/>
  <c r="J2882" i="6"/>
  <c r="H2882" i="6"/>
  <c r="G2882" i="6"/>
  <c r="F2882" i="6"/>
  <c r="D2882" i="6"/>
  <c r="E2882" i="6" s="1"/>
  <c r="B2882" i="6"/>
  <c r="C2882" i="6"/>
  <c r="K2870" i="6"/>
  <c r="I2870" i="6"/>
  <c r="J2870" i="6"/>
  <c r="H2870" i="6"/>
  <c r="G2870" i="6"/>
  <c r="F2870" i="6"/>
  <c r="D2870" i="6"/>
  <c r="E2870" i="6" s="1"/>
  <c r="B2870" i="6"/>
  <c r="C2870" i="6"/>
  <c r="K2858" i="6"/>
  <c r="I2858" i="6"/>
  <c r="J2858" i="6"/>
  <c r="H2858" i="6"/>
  <c r="G2858" i="6"/>
  <c r="F2858" i="6"/>
  <c r="D2858" i="6"/>
  <c r="E2858" i="6" s="1"/>
  <c r="C2858" i="6"/>
  <c r="B2858" i="6"/>
  <c r="K2846" i="6"/>
  <c r="I2846" i="6"/>
  <c r="J2846" i="6"/>
  <c r="H2846" i="6"/>
  <c r="G2846" i="6"/>
  <c r="F2846" i="6"/>
  <c r="D2846" i="6"/>
  <c r="E2846" i="6" s="1"/>
  <c r="B2846" i="6"/>
  <c r="C2846" i="6"/>
  <c r="K2834" i="6"/>
  <c r="I2834" i="6"/>
  <c r="J2834" i="6"/>
  <c r="H2834" i="6"/>
  <c r="G2834" i="6"/>
  <c r="F2834" i="6"/>
  <c r="D2834" i="6"/>
  <c r="E2834" i="6" s="1"/>
  <c r="B2834" i="6"/>
  <c r="C2834" i="6"/>
  <c r="K2822" i="6"/>
  <c r="I2822" i="6"/>
  <c r="J2822" i="6"/>
  <c r="H2822" i="6"/>
  <c r="G2822" i="6"/>
  <c r="F2822" i="6"/>
  <c r="D2822" i="6"/>
  <c r="E2822" i="6" s="1"/>
  <c r="C2822" i="6"/>
  <c r="B2822" i="6"/>
  <c r="K2810" i="6"/>
  <c r="I2810" i="6"/>
  <c r="J2810" i="6"/>
  <c r="H2810" i="6"/>
  <c r="G2810" i="6"/>
  <c r="F2810" i="6"/>
  <c r="D2810" i="6"/>
  <c r="E2810" i="6" s="1"/>
  <c r="B2810" i="6"/>
  <c r="C2810" i="6"/>
  <c r="K2798" i="6"/>
  <c r="I2798" i="6"/>
  <c r="J2798" i="6"/>
  <c r="H2798" i="6"/>
  <c r="G2798" i="6"/>
  <c r="F2798" i="6"/>
  <c r="D2798" i="6"/>
  <c r="E2798" i="6" s="1"/>
  <c r="B2798" i="6"/>
  <c r="C2798" i="6"/>
  <c r="K2786" i="6"/>
  <c r="I2786" i="6"/>
  <c r="J2786" i="6"/>
  <c r="H2786" i="6"/>
  <c r="G2786" i="6"/>
  <c r="F2786" i="6"/>
  <c r="D2786" i="6"/>
  <c r="E2786" i="6" s="1"/>
  <c r="B2786" i="6"/>
  <c r="C2786" i="6"/>
  <c r="K2774" i="6"/>
  <c r="I2774" i="6"/>
  <c r="J2774" i="6"/>
  <c r="H2774" i="6"/>
  <c r="G2774" i="6"/>
  <c r="F2774" i="6"/>
  <c r="D2774" i="6"/>
  <c r="E2774" i="6" s="1"/>
  <c r="C2774" i="6"/>
  <c r="B2774" i="6"/>
  <c r="K2762" i="6"/>
  <c r="I2762" i="6"/>
  <c r="J2762" i="6"/>
  <c r="H2762" i="6"/>
  <c r="G2762" i="6"/>
  <c r="F2762" i="6"/>
  <c r="D2762" i="6"/>
  <c r="E2762" i="6" s="1"/>
  <c r="C2762" i="6"/>
  <c r="B2762" i="6"/>
  <c r="K2750" i="6"/>
  <c r="I2750" i="6"/>
  <c r="J2750" i="6"/>
  <c r="H2750" i="6"/>
  <c r="G2750" i="6"/>
  <c r="F2750" i="6"/>
  <c r="D2750" i="6"/>
  <c r="E2750" i="6" s="1"/>
  <c r="B2750" i="6"/>
  <c r="K2738" i="6"/>
  <c r="I2738" i="6"/>
  <c r="J2738" i="6"/>
  <c r="H2738" i="6"/>
  <c r="G2738" i="6"/>
  <c r="F2738" i="6"/>
  <c r="D2738" i="6"/>
  <c r="E2738" i="6" s="1"/>
  <c r="B2738" i="6"/>
  <c r="C2738" i="6"/>
  <c r="K2726" i="6"/>
  <c r="I2726" i="6"/>
  <c r="J2726" i="6"/>
  <c r="H2726" i="6"/>
  <c r="G2726" i="6"/>
  <c r="F2726" i="6"/>
  <c r="D2726" i="6"/>
  <c r="E2726" i="6" s="1"/>
  <c r="B2726" i="6"/>
  <c r="C2726" i="6"/>
  <c r="K2714" i="6"/>
  <c r="I2714" i="6"/>
  <c r="J2714" i="6"/>
  <c r="H2714" i="6"/>
  <c r="G2714" i="6"/>
  <c r="F2714" i="6"/>
  <c r="D2714" i="6"/>
  <c r="E2714" i="6" s="1"/>
  <c r="B2714" i="6"/>
  <c r="C2714" i="6"/>
  <c r="K2702" i="6"/>
  <c r="I2702" i="6"/>
  <c r="J2702" i="6"/>
  <c r="H2702" i="6"/>
  <c r="G2702" i="6"/>
  <c r="F2702" i="6"/>
  <c r="D2702" i="6"/>
  <c r="E2702" i="6" s="1"/>
  <c r="C2702" i="6"/>
  <c r="B2702" i="6"/>
  <c r="K2690" i="6"/>
  <c r="I2690" i="6"/>
  <c r="J2690" i="6"/>
  <c r="H2690" i="6"/>
  <c r="G2690" i="6"/>
  <c r="F2690" i="6"/>
  <c r="D2690" i="6"/>
  <c r="E2690" i="6" s="1"/>
  <c r="C2690" i="6"/>
  <c r="B2690" i="6"/>
  <c r="K2678" i="6"/>
  <c r="I2678" i="6"/>
  <c r="J2678" i="6"/>
  <c r="H2678" i="6"/>
  <c r="G2678" i="6"/>
  <c r="F2678" i="6"/>
  <c r="D2678" i="6"/>
  <c r="E2678" i="6" s="1"/>
  <c r="B2678" i="6"/>
  <c r="K2666" i="6"/>
  <c r="I2666" i="6"/>
  <c r="J2666" i="6"/>
  <c r="H2666" i="6"/>
  <c r="G2666" i="6"/>
  <c r="F2666" i="6"/>
  <c r="D2666" i="6"/>
  <c r="E2666" i="6" s="1"/>
  <c r="B2666" i="6"/>
  <c r="C2666" i="6"/>
  <c r="K2654" i="6"/>
  <c r="I2654" i="6"/>
  <c r="J2654" i="6"/>
  <c r="H2654" i="6"/>
  <c r="G2654" i="6"/>
  <c r="F2654" i="6"/>
  <c r="D2654" i="6"/>
  <c r="E2654" i="6" s="1"/>
  <c r="B2654" i="6"/>
  <c r="C2654" i="6"/>
  <c r="K2642" i="6"/>
  <c r="I2642" i="6"/>
  <c r="J2642" i="6"/>
  <c r="H2642" i="6"/>
  <c r="G2642" i="6"/>
  <c r="F2642" i="6"/>
  <c r="D2642" i="6"/>
  <c r="E2642" i="6" s="1"/>
  <c r="B2642" i="6"/>
  <c r="C2642" i="6"/>
  <c r="K2630" i="6"/>
  <c r="I2630" i="6"/>
  <c r="J2630" i="6"/>
  <c r="H2630" i="6"/>
  <c r="G2630" i="6"/>
  <c r="F2630" i="6"/>
  <c r="D2630" i="6"/>
  <c r="E2630" i="6" s="1"/>
  <c r="C2630" i="6"/>
  <c r="B2630" i="6"/>
  <c r="K2618" i="6"/>
  <c r="I2618" i="6"/>
  <c r="J2618" i="6"/>
  <c r="H2618" i="6"/>
  <c r="G2618" i="6"/>
  <c r="F2618" i="6"/>
  <c r="D2618" i="6"/>
  <c r="E2618" i="6" s="1"/>
  <c r="C2618" i="6"/>
  <c r="B2618" i="6"/>
  <c r="K2606" i="6"/>
  <c r="I2606" i="6"/>
  <c r="J2606" i="6"/>
  <c r="H2606" i="6"/>
  <c r="G2606" i="6"/>
  <c r="F2606" i="6"/>
  <c r="D2606" i="6"/>
  <c r="E2606" i="6" s="1"/>
  <c r="B2606" i="6"/>
  <c r="K2594" i="6"/>
  <c r="I2594" i="6"/>
  <c r="J2594" i="6"/>
  <c r="H2594" i="6"/>
  <c r="G2594" i="6"/>
  <c r="F2594" i="6"/>
  <c r="D2594" i="6"/>
  <c r="E2594" i="6" s="1"/>
  <c r="B2594" i="6"/>
  <c r="C2594" i="6"/>
  <c r="K2582" i="6"/>
  <c r="I2582" i="6"/>
  <c r="J2582" i="6"/>
  <c r="H2582" i="6"/>
  <c r="G2582" i="6"/>
  <c r="F2582" i="6"/>
  <c r="D2582" i="6"/>
  <c r="E2582" i="6" s="1"/>
  <c r="B2582" i="6"/>
  <c r="C2582" i="6"/>
  <c r="K2570" i="6"/>
  <c r="I2570" i="6"/>
  <c r="J2570" i="6"/>
  <c r="H2570" i="6"/>
  <c r="G2570" i="6"/>
  <c r="F2570" i="6"/>
  <c r="D2570" i="6"/>
  <c r="E2570" i="6" s="1"/>
  <c r="B2570" i="6"/>
  <c r="C2570" i="6"/>
  <c r="K2558" i="6"/>
  <c r="I2558" i="6"/>
  <c r="J2558" i="6"/>
  <c r="H2558" i="6"/>
  <c r="G2558" i="6"/>
  <c r="F2558" i="6"/>
  <c r="D2558" i="6"/>
  <c r="E2558" i="6" s="1"/>
  <c r="C2558" i="6"/>
  <c r="B2558" i="6"/>
  <c r="K2546" i="6"/>
  <c r="I2546" i="6"/>
  <c r="J2546" i="6"/>
  <c r="H2546" i="6"/>
  <c r="G2546" i="6"/>
  <c r="F2546" i="6"/>
  <c r="D2546" i="6"/>
  <c r="E2546" i="6" s="1"/>
  <c r="C2546" i="6"/>
  <c r="B2546" i="6"/>
  <c r="K2534" i="6"/>
  <c r="I2534" i="6"/>
  <c r="J2534" i="6"/>
  <c r="H2534" i="6"/>
  <c r="G2534" i="6"/>
  <c r="F2534" i="6"/>
  <c r="D2534" i="6"/>
  <c r="E2534" i="6" s="1"/>
  <c r="B2534" i="6"/>
  <c r="K2522" i="6"/>
  <c r="I2522" i="6"/>
  <c r="J2522" i="6"/>
  <c r="H2522" i="6"/>
  <c r="G2522" i="6"/>
  <c r="F2522" i="6"/>
  <c r="D2522" i="6"/>
  <c r="E2522" i="6" s="1"/>
  <c r="B2522" i="6"/>
  <c r="C2522" i="6"/>
  <c r="K2510" i="6"/>
  <c r="I2510" i="6"/>
  <c r="J2510" i="6"/>
  <c r="H2510" i="6"/>
  <c r="G2510" i="6"/>
  <c r="F2510" i="6"/>
  <c r="D2510" i="6"/>
  <c r="E2510" i="6" s="1"/>
  <c r="B2510" i="6"/>
  <c r="C2510" i="6"/>
  <c r="K2498" i="6"/>
  <c r="I2498" i="6"/>
  <c r="J2498" i="6"/>
  <c r="H2498" i="6"/>
  <c r="G2498" i="6"/>
  <c r="F2498" i="6"/>
  <c r="D2498" i="6"/>
  <c r="E2498" i="6" s="1"/>
  <c r="B2498" i="6"/>
  <c r="C2498" i="6"/>
  <c r="K2486" i="6"/>
  <c r="I2486" i="6"/>
  <c r="J2486" i="6"/>
  <c r="H2486" i="6"/>
  <c r="G2486" i="6"/>
  <c r="F2486" i="6"/>
  <c r="D2486" i="6"/>
  <c r="E2486" i="6" s="1"/>
  <c r="C2486" i="6"/>
  <c r="B2486" i="6"/>
  <c r="K2474" i="6"/>
  <c r="I2474" i="6"/>
  <c r="J2474" i="6"/>
  <c r="H2474" i="6"/>
  <c r="G2474" i="6"/>
  <c r="F2474" i="6"/>
  <c r="D2474" i="6"/>
  <c r="E2474" i="6" s="1"/>
  <c r="C2474" i="6"/>
  <c r="B2474" i="6"/>
  <c r="K2462" i="6"/>
  <c r="I2462" i="6"/>
  <c r="J2462" i="6"/>
  <c r="H2462" i="6"/>
  <c r="G2462" i="6"/>
  <c r="F2462" i="6"/>
  <c r="D2462" i="6"/>
  <c r="E2462" i="6" s="1"/>
  <c r="B2462" i="6"/>
  <c r="K2450" i="6"/>
  <c r="I2450" i="6"/>
  <c r="J2450" i="6"/>
  <c r="H2450" i="6"/>
  <c r="G2450" i="6"/>
  <c r="F2450" i="6"/>
  <c r="D2450" i="6"/>
  <c r="E2450" i="6" s="1"/>
  <c r="B2450" i="6"/>
  <c r="C2450" i="6"/>
  <c r="K2438" i="6"/>
  <c r="I2438" i="6"/>
  <c r="J2438" i="6"/>
  <c r="H2438" i="6"/>
  <c r="G2438" i="6"/>
  <c r="F2438" i="6"/>
  <c r="D2438" i="6"/>
  <c r="E2438" i="6" s="1"/>
  <c r="B2438" i="6"/>
  <c r="C2438" i="6"/>
  <c r="K2426" i="6"/>
  <c r="I2426" i="6"/>
  <c r="J2426" i="6"/>
  <c r="H2426" i="6"/>
  <c r="G2426" i="6"/>
  <c r="F2426" i="6"/>
  <c r="D2426" i="6"/>
  <c r="E2426" i="6" s="1"/>
  <c r="B2426" i="6"/>
  <c r="C2426" i="6"/>
  <c r="K2414" i="6"/>
  <c r="I2414" i="6"/>
  <c r="J2414" i="6"/>
  <c r="H2414" i="6"/>
  <c r="G2414" i="6"/>
  <c r="F2414" i="6"/>
  <c r="D2414" i="6"/>
  <c r="E2414" i="6" s="1"/>
  <c r="C2414" i="6"/>
  <c r="B2414" i="6"/>
  <c r="K2402" i="6"/>
  <c r="I2402" i="6"/>
  <c r="J2402" i="6"/>
  <c r="H2402" i="6"/>
  <c r="G2402" i="6"/>
  <c r="F2402" i="6"/>
  <c r="D2402" i="6"/>
  <c r="E2402" i="6" s="1"/>
  <c r="C2402" i="6"/>
  <c r="B2402" i="6"/>
  <c r="K2390" i="6"/>
  <c r="I2390" i="6"/>
  <c r="J2390" i="6"/>
  <c r="H2390" i="6"/>
  <c r="G2390" i="6"/>
  <c r="F2390" i="6"/>
  <c r="D2390" i="6"/>
  <c r="E2390" i="6" s="1"/>
  <c r="B2390" i="6"/>
  <c r="K2378" i="6"/>
  <c r="I2378" i="6"/>
  <c r="J2378" i="6"/>
  <c r="H2378" i="6"/>
  <c r="G2378" i="6"/>
  <c r="F2378" i="6"/>
  <c r="D2378" i="6"/>
  <c r="E2378" i="6" s="1"/>
  <c r="B2378" i="6"/>
  <c r="C2378" i="6"/>
  <c r="K2366" i="6"/>
  <c r="I2366" i="6"/>
  <c r="J2366" i="6"/>
  <c r="H2366" i="6"/>
  <c r="G2366" i="6"/>
  <c r="F2366" i="6"/>
  <c r="D2366" i="6"/>
  <c r="E2366" i="6" s="1"/>
  <c r="B2366" i="6"/>
  <c r="C2366" i="6"/>
  <c r="K2354" i="6"/>
  <c r="I2354" i="6"/>
  <c r="J2354" i="6"/>
  <c r="H2354" i="6"/>
  <c r="G2354" i="6"/>
  <c r="F2354" i="6"/>
  <c r="D2354" i="6"/>
  <c r="E2354" i="6" s="1"/>
  <c r="B2354" i="6"/>
  <c r="C2354" i="6"/>
  <c r="K2342" i="6"/>
  <c r="I2342" i="6"/>
  <c r="J2342" i="6"/>
  <c r="H2342" i="6"/>
  <c r="G2342" i="6"/>
  <c r="F2342" i="6"/>
  <c r="D2342" i="6"/>
  <c r="E2342" i="6" s="1"/>
  <c r="C2342" i="6"/>
  <c r="B2342" i="6"/>
  <c r="K2330" i="6"/>
  <c r="I2330" i="6"/>
  <c r="J2330" i="6"/>
  <c r="H2330" i="6"/>
  <c r="G2330" i="6"/>
  <c r="F2330" i="6"/>
  <c r="D2330" i="6"/>
  <c r="E2330" i="6" s="1"/>
  <c r="C2330" i="6"/>
  <c r="B2330" i="6"/>
  <c r="K2318" i="6"/>
  <c r="I2318" i="6"/>
  <c r="J2318" i="6"/>
  <c r="H2318" i="6"/>
  <c r="G2318" i="6"/>
  <c r="F2318" i="6"/>
  <c r="D2318" i="6"/>
  <c r="E2318" i="6" s="1"/>
  <c r="B2318" i="6"/>
  <c r="K2306" i="6"/>
  <c r="I2306" i="6"/>
  <c r="J2306" i="6"/>
  <c r="H2306" i="6"/>
  <c r="G2306" i="6"/>
  <c r="F2306" i="6"/>
  <c r="D2306" i="6"/>
  <c r="E2306" i="6" s="1"/>
  <c r="B2306" i="6"/>
  <c r="C2306" i="6"/>
  <c r="K2294" i="6"/>
  <c r="I2294" i="6"/>
  <c r="J2294" i="6"/>
  <c r="H2294" i="6"/>
  <c r="G2294" i="6"/>
  <c r="F2294" i="6"/>
  <c r="D2294" i="6"/>
  <c r="E2294" i="6" s="1"/>
  <c r="B2294" i="6"/>
  <c r="C2294" i="6"/>
  <c r="K2282" i="6"/>
  <c r="I2282" i="6"/>
  <c r="J2282" i="6"/>
  <c r="H2282" i="6"/>
  <c r="G2282" i="6"/>
  <c r="F2282" i="6"/>
  <c r="D2282" i="6"/>
  <c r="E2282" i="6" s="1"/>
  <c r="B2282" i="6"/>
  <c r="C2282" i="6"/>
  <c r="K2270" i="6"/>
  <c r="I2270" i="6"/>
  <c r="J2270" i="6"/>
  <c r="H2270" i="6"/>
  <c r="G2270" i="6"/>
  <c r="F2270" i="6"/>
  <c r="D2270" i="6"/>
  <c r="E2270" i="6" s="1"/>
  <c r="C2270" i="6"/>
  <c r="B2270" i="6"/>
  <c r="K2258" i="6"/>
  <c r="I2258" i="6"/>
  <c r="J2258" i="6"/>
  <c r="H2258" i="6"/>
  <c r="G2258" i="6"/>
  <c r="F2258" i="6"/>
  <c r="D2258" i="6"/>
  <c r="E2258" i="6" s="1"/>
  <c r="C2258" i="6"/>
  <c r="B2258" i="6"/>
  <c r="K2246" i="6"/>
  <c r="I2246" i="6"/>
  <c r="J2246" i="6"/>
  <c r="H2246" i="6"/>
  <c r="G2246" i="6"/>
  <c r="F2246" i="6"/>
  <c r="D2246" i="6"/>
  <c r="E2246" i="6" s="1"/>
  <c r="B2246" i="6"/>
  <c r="K2234" i="6"/>
  <c r="I2234" i="6"/>
  <c r="J2234" i="6"/>
  <c r="H2234" i="6"/>
  <c r="G2234" i="6"/>
  <c r="F2234" i="6"/>
  <c r="D2234" i="6"/>
  <c r="E2234" i="6" s="1"/>
  <c r="B2234" i="6"/>
  <c r="C2234" i="6"/>
  <c r="K2222" i="6"/>
  <c r="I2222" i="6"/>
  <c r="J2222" i="6"/>
  <c r="H2222" i="6"/>
  <c r="G2222" i="6"/>
  <c r="F2222" i="6"/>
  <c r="D2222" i="6"/>
  <c r="E2222" i="6" s="1"/>
  <c r="B2222" i="6"/>
  <c r="C2222" i="6"/>
  <c r="K2210" i="6"/>
  <c r="I2210" i="6"/>
  <c r="J2210" i="6"/>
  <c r="H2210" i="6"/>
  <c r="G2210" i="6"/>
  <c r="F2210" i="6"/>
  <c r="D2210" i="6"/>
  <c r="E2210" i="6" s="1"/>
  <c r="B2210" i="6"/>
  <c r="C2210" i="6"/>
  <c r="K2198" i="6"/>
  <c r="I2198" i="6"/>
  <c r="J2198" i="6"/>
  <c r="H2198" i="6"/>
  <c r="G2198" i="6"/>
  <c r="F2198" i="6"/>
  <c r="D2198" i="6"/>
  <c r="E2198" i="6" s="1"/>
  <c r="C2198" i="6"/>
  <c r="B2198" i="6"/>
  <c r="K2186" i="6"/>
  <c r="I2186" i="6"/>
  <c r="J2186" i="6"/>
  <c r="H2186" i="6"/>
  <c r="G2186" i="6"/>
  <c r="F2186" i="6"/>
  <c r="D2186" i="6"/>
  <c r="E2186" i="6" s="1"/>
  <c r="C2186" i="6"/>
  <c r="B2186" i="6"/>
  <c r="K2174" i="6"/>
  <c r="I2174" i="6"/>
  <c r="J2174" i="6"/>
  <c r="H2174" i="6"/>
  <c r="G2174" i="6"/>
  <c r="F2174" i="6"/>
  <c r="D2174" i="6"/>
  <c r="E2174" i="6" s="1"/>
  <c r="B2174" i="6"/>
  <c r="K2162" i="6"/>
  <c r="I2162" i="6"/>
  <c r="J2162" i="6"/>
  <c r="H2162" i="6"/>
  <c r="G2162" i="6"/>
  <c r="F2162" i="6"/>
  <c r="D2162" i="6"/>
  <c r="E2162" i="6" s="1"/>
  <c r="B2162" i="6"/>
  <c r="C2162" i="6"/>
  <c r="K2150" i="6"/>
  <c r="I2150" i="6"/>
  <c r="J2150" i="6"/>
  <c r="H2150" i="6"/>
  <c r="G2150" i="6"/>
  <c r="F2150" i="6"/>
  <c r="D2150" i="6"/>
  <c r="E2150" i="6" s="1"/>
  <c r="B2150" i="6"/>
  <c r="C2150" i="6"/>
  <c r="K2138" i="6"/>
  <c r="I2138" i="6"/>
  <c r="J2138" i="6"/>
  <c r="H2138" i="6"/>
  <c r="G2138" i="6"/>
  <c r="F2138" i="6"/>
  <c r="D2138" i="6"/>
  <c r="E2138" i="6" s="1"/>
  <c r="B2138" i="6"/>
  <c r="C2138" i="6"/>
  <c r="K2126" i="6"/>
  <c r="I2126" i="6"/>
  <c r="J2126" i="6"/>
  <c r="H2126" i="6"/>
  <c r="G2126" i="6"/>
  <c r="F2126" i="6"/>
  <c r="D2126" i="6"/>
  <c r="E2126" i="6" s="1"/>
  <c r="C2126" i="6"/>
  <c r="B2126" i="6"/>
  <c r="K2114" i="6"/>
  <c r="I2114" i="6"/>
  <c r="J2114" i="6"/>
  <c r="H2114" i="6"/>
  <c r="G2114" i="6"/>
  <c r="F2114" i="6"/>
  <c r="D2114" i="6"/>
  <c r="E2114" i="6" s="1"/>
  <c r="C2114" i="6"/>
  <c r="B2114" i="6"/>
  <c r="K2102" i="6"/>
  <c r="I2102" i="6"/>
  <c r="J2102" i="6"/>
  <c r="H2102" i="6"/>
  <c r="G2102" i="6"/>
  <c r="F2102" i="6"/>
  <c r="D2102" i="6"/>
  <c r="E2102" i="6" s="1"/>
  <c r="B2102" i="6"/>
  <c r="K2090" i="6"/>
  <c r="I2090" i="6"/>
  <c r="J2090" i="6"/>
  <c r="H2090" i="6"/>
  <c r="G2090" i="6"/>
  <c r="F2090" i="6"/>
  <c r="D2090" i="6"/>
  <c r="E2090" i="6" s="1"/>
  <c r="B2090" i="6"/>
  <c r="C2090" i="6"/>
  <c r="K2078" i="6"/>
  <c r="I2078" i="6"/>
  <c r="J2078" i="6"/>
  <c r="H2078" i="6"/>
  <c r="G2078" i="6"/>
  <c r="F2078" i="6"/>
  <c r="D2078" i="6"/>
  <c r="E2078" i="6" s="1"/>
  <c r="B2078" i="6"/>
  <c r="C2078" i="6"/>
  <c r="K2066" i="6"/>
  <c r="I2066" i="6"/>
  <c r="J2066" i="6"/>
  <c r="H2066" i="6"/>
  <c r="G2066" i="6"/>
  <c r="F2066" i="6"/>
  <c r="D2066" i="6"/>
  <c r="E2066" i="6" s="1"/>
  <c r="B2066" i="6"/>
  <c r="C2066" i="6"/>
  <c r="K2054" i="6"/>
  <c r="I2054" i="6"/>
  <c r="J2054" i="6"/>
  <c r="H2054" i="6"/>
  <c r="G2054" i="6"/>
  <c r="F2054" i="6"/>
  <c r="D2054" i="6"/>
  <c r="E2054" i="6" s="1"/>
  <c r="C2054" i="6"/>
  <c r="B2054" i="6"/>
  <c r="K2042" i="6"/>
  <c r="I2042" i="6"/>
  <c r="J2042" i="6"/>
  <c r="H2042" i="6"/>
  <c r="G2042" i="6"/>
  <c r="F2042" i="6"/>
  <c r="D2042" i="6"/>
  <c r="E2042" i="6" s="1"/>
  <c r="C2042" i="6"/>
  <c r="B2042" i="6"/>
  <c r="K2030" i="6"/>
  <c r="I2030" i="6"/>
  <c r="J2030" i="6"/>
  <c r="H2030" i="6"/>
  <c r="G2030" i="6"/>
  <c r="F2030" i="6"/>
  <c r="D2030" i="6"/>
  <c r="E2030" i="6" s="1"/>
  <c r="B2030" i="6"/>
  <c r="K2018" i="6"/>
  <c r="I2018" i="6"/>
  <c r="J2018" i="6"/>
  <c r="H2018" i="6"/>
  <c r="G2018" i="6"/>
  <c r="F2018" i="6"/>
  <c r="D2018" i="6"/>
  <c r="E2018" i="6" s="1"/>
  <c r="B2018" i="6"/>
  <c r="C2018" i="6"/>
  <c r="K2006" i="6"/>
  <c r="I2006" i="6"/>
  <c r="J2006" i="6"/>
  <c r="H2006" i="6"/>
  <c r="G2006" i="6"/>
  <c r="F2006" i="6"/>
  <c r="D2006" i="6"/>
  <c r="E2006" i="6" s="1"/>
  <c r="B2006" i="6"/>
  <c r="C2006" i="6"/>
  <c r="K1994" i="6"/>
  <c r="I1994" i="6"/>
  <c r="J1994" i="6"/>
  <c r="H1994" i="6"/>
  <c r="G1994" i="6"/>
  <c r="F1994" i="6"/>
  <c r="D1994" i="6"/>
  <c r="E1994" i="6" s="1"/>
  <c r="B1994" i="6"/>
  <c r="C1994" i="6"/>
  <c r="K1982" i="6"/>
  <c r="I1982" i="6"/>
  <c r="J1982" i="6"/>
  <c r="H1982" i="6"/>
  <c r="G1982" i="6"/>
  <c r="F1982" i="6"/>
  <c r="D1982" i="6"/>
  <c r="E1982" i="6" s="1"/>
  <c r="C1982" i="6"/>
  <c r="B1982" i="6"/>
  <c r="K1970" i="6"/>
  <c r="I1970" i="6"/>
  <c r="J1970" i="6"/>
  <c r="H1970" i="6"/>
  <c r="G1970" i="6"/>
  <c r="F1970" i="6"/>
  <c r="D1970" i="6"/>
  <c r="E1970" i="6" s="1"/>
  <c r="C1970" i="6"/>
  <c r="B1970" i="6"/>
  <c r="K1958" i="6"/>
  <c r="I1958" i="6"/>
  <c r="J1958" i="6"/>
  <c r="H1958" i="6"/>
  <c r="G1958" i="6"/>
  <c r="F1958" i="6"/>
  <c r="D1958" i="6"/>
  <c r="E1958" i="6" s="1"/>
  <c r="B1958" i="6"/>
  <c r="K1946" i="6"/>
  <c r="I1946" i="6"/>
  <c r="J1946" i="6"/>
  <c r="H1946" i="6"/>
  <c r="G1946" i="6"/>
  <c r="F1946" i="6"/>
  <c r="D1946" i="6"/>
  <c r="E1946" i="6" s="1"/>
  <c r="B1946" i="6"/>
  <c r="C1946" i="6"/>
  <c r="K1934" i="6"/>
  <c r="I1934" i="6"/>
  <c r="J1934" i="6"/>
  <c r="H1934" i="6"/>
  <c r="G1934" i="6"/>
  <c r="F1934" i="6"/>
  <c r="D1934" i="6"/>
  <c r="E1934" i="6" s="1"/>
  <c r="B1934" i="6"/>
  <c r="C1934" i="6"/>
  <c r="K1922" i="6"/>
  <c r="I1922" i="6"/>
  <c r="J1922" i="6"/>
  <c r="H1922" i="6"/>
  <c r="G1922" i="6"/>
  <c r="F1922" i="6"/>
  <c r="D1922" i="6"/>
  <c r="E1922" i="6" s="1"/>
  <c r="B1922" i="6"/>
  <c r="C1922" i="6"/>
  <c r="K1910" i="6"/>
  <c r="I1910" i="6"/>
  <c r="J1910" i="6"/>
  <c r="H1910" i="6"/>
  <c r="G1910" i="6"/>
  <c r="F1910" i="6"/>
  <c r="D1910" i="6"/>
  <c r="E1910" i="6" s="1"/>
  <c r="C1910" i="6"/>
  <c r="B1910" i="6"/>
  <c r="K1898" i="6"/>
  <c r="I1898" i="6"/>
  <c r="J1898" i="6"/>
  <c r="H1898" i="6"/>
  <c r="G1898" i="6"/>
  <c r="F1898" i="6"/>
  <c r="D1898" i="6"/>
  <c r="E1898" i="6" s="1"/>
  <c r="C1898" i="6"/>
  <c r="B1898" i="6"/>
  <c r="K1886" i="6"/>
  <c r="I1886" i="6"/>
  <c r="J1886" i="6"/>
  <c r="H1886" i="6"/>
  <c r="G1886" i="6"/>
  <c r="F1886" i="6"/>
  <c r="D1886" i="6"/>
  <c r="E1886" i="6" s="1"/>
  <c r="B1886" i="6"/>
  <c r="K1874" i="6"/>
  <c r="I1874" i="6"/>
  <c r="J1874" i="6"/>
  <c r="H1874" i="6"/>
  <c r="G1874" i="6"/>
  <c r="F1874" i="6"/>
  <c r="D1874" i="6"/>
  <c r="E1874" i="6" s="1"/>
  <c r="B1874" i="6"/>
  <c r="C1874" i="6"/>
  <c r="K1862" i="6"/>
  <c r="I1862" i="6"/>
  <c r="J1862" i="6"/>
  <c r="H1862" i="6"/>
  <c r="G1862" i="6"/>
  <c r="F1862" i="6"/>
  <c r="D1862" i="6"/>
  <c r="E1862" i="6" s="1"/>
  <c r="B1862" i="6"/>
  <c r="C1862" i="6"/>
  <c r="K1850" i="6"/>
  <c r="I1850" i="6"/>
  <c r="J1850" i="6"/>
  <c r="H1850" i="6"/>
  <c r="G1850" i="6"/>
  <c r="F1850" i="6"/>
  <c r="D1850" i="6"/>
  <c r="E1850" i="6" s="1"/>
  <c r="B1850" i="6"/>
  <c r="C1850" i="6"/>
  <c r="K1838" i="6"/>
  <c r="I1838" i="6"/>
  <c r="J1838" i="6"/>
  <c r="H1838" i="6"/>
  <c r="G1838" i="6"/>
  <c r="F1838" i="6"/>
  <c r="D1838" i="6"/>
  <c r="E1838" i="6" s="1"/>
  <c r="C1838" i="6"/>
  <c r="B1838" i="6"/>
  <c r="K1826" i="6"/>
  <c r="I1826" i="6"/>
  <c r="J1826" i="6"/>
  <c r="H1826" i="6"/>
  <c r="G1826" i="6"/>
  <c r="F1826" i="6"/>
  <c r="D1826" i="6"/>
  <c r="E1826" i="6" s="1"/>
  <c r="C1826" i="6"/>
  <c r="B1826" i="6"/>
  <c r="K1814" i="6"/>
  <c r="I1814" i="6"/>
  <c r="J1814" i="6"/>
  <c r="H1814" i="6"/>
  <c r="G1814" i="6"/>
  <c r="F1814" i="6"/>
  <c r="D1814" i="6"/>
  <c r="E1814" i="6" s="1"/>
  <c r="B1814" i="6"/>
  <c r="K1802" i="6"/>
  <c r="I1802" i="6"/>
  <c r="J1802" i="6"/>
  <c r="H1802" i="6"/>
  <c r="G1802" i="6"/>
  <c r="F1802" i="6"/>
  <c r="D1802" i="6"/>
  <c r="E1802" i="6" s="1"/>
  <c r="B1802" i="6"/>
  <c r="C1802" i="6"/>
  <c r="K1790" i="6"/>
  <c r="I1790" i="6"/>
  <c r="J1790" i="6"/>
  <c r="H1790" i="6"/>
  <c r="G1790" i="6"/>
  <c r="F1790" i="6"/>
  <c r="D1790" i="6"/>
  <c r="E1790" i="6" s="1"/>
  <c r="B1790" i="6"/>
  <c r="C1790" i="6"/>
  <c r="K1778" i="6"/>
  <c r="I1778" i="6"/>
  <c r="J1778" i="6"/>
  <c r="H1778" i="6"/>
  <c r="G1778" i="6"/>
  <c r="F1778" i="6"/>
  <c r="D1778" i="6"/>
  <c r="E1778" i="6" s="1"/>
  <c r="B1778" i="6"/>
  <c r="C1778" i="6"/>
  <c r="K1766" i="6"/>
  <c r="I1766" i="6"/>
  <c r="J1766" i="6"/>
  <c r="H1766" i="6"/>
  <c r="G1766" i="6"/>
  <c r="F1766" i="6"/>
  <c r="D1766" i="6"/>
  <c r="E1766" i="6" s="1"/>
  <c r="C1766" i="6"/>
  <c r="B1766" i="6"/>
  <c r="B30" i="6"/>
  <c r="B1769" i="6"/>
  <c r="B1817" i="6"/>
  <c r="B1865" i="6"/>
  <c r="B1913" i="6"/>
  <c r="B1961" i="6"/>
  <c r="B2009" i="6"/>
  <c r="B2057" i="6"/>
  <c r="B2105" i="6"/>
  <c r="B2153" i="6"/>
  <c r="B2201" i="6"/>
  <c r="B2249" i="6"/>
  <c r="B2297" i="6"/>
  <c r="B2345" i="6"/>
  <c r="B2393" i="6"/>
  <c r="B2441" i="6"/>
  <c r="B2489" i="6"/>
  <c r="B2537" i="6"/>
  <c r="B2585" i="6"/>
  <c r="B2633" i="6"/>
  <c r="B2681" i="6"/>
  <c r="B2729" i="6"/>
  <c r="B2777" i="6"/>
  <c r="B2825" i="6"/>
  <c r="B2873" i="6"/>
  <c r="B2921" i="6"/>
  <c r="B2969" i="6"/>
  <c r="B3017" i="6"/>
  <c r="B3065" i="6"/>
  <c r="B3113" i="6"/>
  <c r="B3161" i="6"/>
  <c r="B3209" i="6"/>
  <c r="B3257" i="6"/>
  <c r="B3305" i="6"/>
  <c r="B3353" i="6"/>
  <c r="C3207" i="6"/>
  <c r="C2750" i="6"/>
  <c r="C1886" i="6"/>
  <c r="K1471" i="6"/>
  <c r="I1471" i="6"/>
  <c r="J1471" i="6"/>
  <c r="H1471" i="6"/>
  <c r="G1471" i="6"/>
  <c r="F1471" i="6"/>
  <c r="D1471" i="6"/>
  <c r="E1471" i="6" s="1"/>
  <c r="C1471" i="6"/>
  <c r="K1375" i="6"/>
  <c r="I1375" i="6"/>
  <c r="J1375" i="6"/>
  <c r="H1375" i="6"/>
  <c r="G1375" i="6"/>
  <c r="F1375" i="6"/>
  <c r="D1375" i="6"/>
  <c r="E1375" i="6" s="1"/>
  <c r="C1375" i="6"/>
  <c r="K1267" i="6"/>
  <c r="I1267" i="6"/>
  <c r="J1267" i="6"/>
  <c r="H1267" i="6"/>
  <c r="G1267" i="6"/>
  <c r="F1267" i="6"/>
  <c r="D1267" i="6"/>
  <c r="E1267" i="6" s="1"/>
  <c r="C1267" i="6"/>
  <c r="K1183" i="6"/>
  <c r="I1183" i="6"/>
  <c r="J1183" i="6"/>
  <c r="H1183" i="6"/>
  <c r="G1183" i="6"/>
  <c r="F1183" i="6"/>
  <c r="D1183" i="6"/>
  <c r="E1183" i="6" s="1"/>
  <c r="C1183" i="6"/>
  <c r="K1075" i="6"/>
  <c r="I1075" i="6"/>
  <c r="J1075" i="6"/>
  <c r="H1075" i="6"/>
  <c r="G1075" i="6"/>
  <c r="F1075" i="6"/>
  <c r="D1075" i="6"/>
  <c r="E1075" i="6" s="1"/>
  <c r="C1075" i="6"/>
  <c r="K991" i="6"/>
  <c r="I991" i="6"/>
  <c r="J991" i="6"/>
  <c r="H991" i="6"/>
  <c r="G991" i="6"/>
  <c r="F991" i="6"/>
  <c r="D991" i="6"/>
  <c r="E991" i="6" s="1"/>
  <c r="C991" i="6"/>
  <c r="K883" i="6"/>
  <c r="I883" i="6"/>
  <c r="J883" i="6"/>
  <c r="H883" i="6"/>
  <c r="G883" i="6"/>
  <c r="F883" i="6"/>
  <c r="D883" i="6"/>
  <c r="E883" i="6" s="1"/>
  <c r="C883" i="6"/>
  <c r="K775" i="6"/>
  <c r="I775" i="6"/>
  <c r="J775" i="6"/>
  <c r="H775" i="6"/>
  <c r="G775" i="6"/>
  <c r="F775" i="6"/>
  <c r="D775" i="6"/>
  <c r="E775" i="6" s="1"/>
  <c r="C775" i="6"/>
  <c r="K691" i="6"/>
  <c r="I691" i="6"/>
  <c r="J691" i="6"/>
  <c r="H691" i="6"/>
  <c r="G691" i="6"/>
  <c r="F691" i="6"/>
  <c r="D691" i="6"/>
  <c r="E691" i="6" s="1"/>
  <c r="C691" i="6"/>
  <c r="K595" i="6"/>
  <c r="I595" i="6"/>
  <c r="J595" i="6"/>
  <c r="H595" i="6"/>
  <c r="G595" i="6"/>
  <c r="F595" i="6"/>
  <c r="D595" i="6"/>
  <c r="E595" i="6" s="1"/>
  <c r="C595" i="6"/>
  <c r="K475" i="6"/>
  <c r="I475" i="6"/>
  <c r="J475" i="6"/>
  <c r="H475" i="6"/>
  <c r="G475" i="6"/>
  <c r="F475" i="6"/>
  <c r="D475" i="6"/>
  <c r="E475" i="6" s="1"/>
  <c r="C475" i="6"/>
  <c r="K319" i="6"/>
  <c r="I319" i="6"/>
  <c r="J319" i="6"/>
  <c r="H319" i="6"/>
  <c r="G319" i="6"/>
  <c r="F319" i="6"/>
  <c r="D319" i="6"/>
  <c r="E319" i="6" s="1"/>
  <c r="C319" i="6"/>
  <c r="K187" i="6"/>
  <c r="I187" i="6"/>
  <c r="J187" i="6"/>
  <c r="H187" i="6"/>
  <c r="G187" i="6"/>
  <c r="F187" i="6"/>
  <c r="D187" i="6"/>
  <c r="E187" i="6" s="1"/>
  <c r="C187" i="6"/>
  <c r="K67" i="6"/>
  <c r="I67" i="6"/>
  <c r="J67" i="6"/>
  <c r="H67" i="6"/>
  <c r="G67" i="6"/>
  <c r="F67" i="6"/>
  <c r="D67" i="6"/>
  <c r="E67" i="6" s="1"/>
  <c r="C67" i="6"/>
  <c r="K3349" i="6"/>
  <c r="I3349" i="6"/>
  <c r="J3349" i="6"/>
  <c r="H3349" i="6"/>
  <c r="G3349" i="6"/>
  <c r="F3349" i="6"/>
  <c r="D3349" i="6"/>
  <c r="E3349" i="6" s="1"/>
  <c r="C3349" i="6"/>
  <c r="B3349" i="6"/>
  <c r="K3277" i="6"/>
  <c r="I3277" i="6"/>
  <c r="J3277" i="6"/>
  <c r="H3277" i="6"/>
  <c r="G3277" i="6"/>
  <c r="F3277" i="6"/>
  <c r="D3277" i="6"/>
  <c r="E3277" i="6" s="1"/>
  <c r="C3277" i="6"/>
  <c r="B3277" i="6"/>
  <c r="K3169" i="6"/>
  <c r="I3169" i="6"/>
  <c r="J3169" i="6"/>
  <c r="H3169" i="6"/>
  <c r="G3169" i="6"/>
  <c r="F3169" i="6"/>
  <c r="D3169" i="6"/>
  <c r="E3169" i="6" s="1"/>
  <c r="C3169" i="6"/>
  <c r="B3169" i="6"/>
  <c r="K3085" i="6"/>
  <c r="I3085" i="6"/>
  <c r="J3085" i="6"/>
  <c r="H3085" i="6"/>
  <c r="G3085" i="6"/>
  <c r="F3085" i="6"/>
  <c r="D3085" i="6"/>
  <c r="E3085" i="6" s="1"/>
  <c r="C3085" i="6"/>
  <c r="B3085" i="6"/>
  <c r="K2977" i="6"/>
  <c r="I2977" i="6"/>
  <c r="J2977" i="6"/>
  <c r="H2977" i="6"/>
  <c r="G2977" i="6"/>
  <c r="F2977" i="6"/>
  <c r="D2977" i="6"/>
  <c r="E2977" i="6" s="1"/>
  <c r="C2977" i="6"/>
  <c r="B2977" i="6"/>
  <c r="K2881" i="6"/>
  <c r="I2881" i="6"/>
  <c r="J2881" i="6"/>
  <c r="H2881" i="6"/>
  <c r="G2881" i="6"/>
  <c r="F2881" i="6"/>
  <c r="D2881" i="6"/>
  <c r="E2881" i="6" s="1"/>
  <c r="C2881" i="6"/>
  <c r="B2881" i="6"/>
  <c r="K2833" i="6"/>
  <c r="I2833" i="6"/>
  <c r="J2833" i="6"/>
  <c r="H2833" i="6"/>
  <c r="G2833" i="6"/>
  <c r="F2833" i="6"/>
  <c r="D2833" i="6"/>
  <c r="E2833" i="6" s="1"/>
  <c r="C2833" i="6"/>
  <c r="B2833" i="6"/>
  <c r="K2725" i="6"/>
  <c r="I2725" i="6"/>
  <c r="J2725" i="6"/>
  <c r="H2725" i="6"/>
  <c r="G2725" i="6"/>
  <c r="F2725" i="6"/>
  <c r="D2725" i="6"/>
  <c r="E2725" i="6" s="1"/>
  <c r="C2725" i="6"/>
  <c r="B2725" i="6"/>
  <c r="K2629" i="6"/>
  <c r="I2629" i="6"/>
  <c r="J2629" i="6"/>
  <c r="H2629" i="6"/>
  <c r="G2629" i="6"/>
  <c r="F2629" i="6"/>
  <c r="D2629" i="6"/>
  <c r="E2629" i="6" s="1"/>
  <c r="C2629" i="6"/>
  <c r="B2629" i="6"/>
  <c r="K2569" i="6"/>
  <c r="I2569" i="6"/>
  <c r="J2569" i="6"/>
  <c r="H2569" i="6"/>
  <c r="G2569" i="6"/>
  <c r="F2569" i="6"/>
  <c r="D2569" i="6"/>
  <c r="E2569" i="6" s="1"/>
  <c r="C2569" i="6"/>
  <c r="B2569" i="6"/>
  <c r="K2485" i="6"/>
  <c r="I2485" i="6"/>
  <c r="J2485" i="6"/>
  <c r="H2485" i="6"/>
  <c r="G2485" i="6"/>
  <c r="F2485" i="6"/>
  <c r="D2485" i="6"/>
  <c r="E2485" i="6" s="1"/>
  <c r="C2485" i="6"/>
  <c r="B2485" i="6"/>
  <c r="K2425" i="6"/>
  <c r="I2425" i="6"/>
  <c r="J2425" i="6"/>
  <c r="H2425" i="6"/>
  <c r="G2425" i="6"/>
  <c r="F2425" i="6"/>
  <c r="D2425" i="6"/>
  <c r="E2425" i="6" s="1"/>
  <c r="C2425" i="6"/>
  <c r="B2425" i="6"/>
  <c r="K2353" i="6"/>
  <c r="I2353" i="6"/>
  <c r="J2353" i="6"/>
  <c r="H2353" i="6"/>
  <c r="G2353" i="6"/>
  <c r="F2353" i="6"/>
  <c r="D2353" i="6"/>
  <c r="E2353" i="6" s="1"/>
  <c r="C2353" i="6"/>
  <c r="B2353" i="6"/>
  <c r="K2317" i="6"/>
  <c r="I2317" i="6"/>
  <c r="J2317" i="6"/>
  <c r="H2317" i="6"/>
  <c r="G2317" i="6"/>
  <c r="F2317" i="6"/>
  <c r="D2317" i="6"/>
  <c r="E2317" i="6" s="1"/>
  <c r="C2317" i="6"/>
  <c r="B2317" i="6"/>
  <c r="K2257" i="6"/>
  <c r="I2257" i="6"/>
  <c r="J2257" i="6"/>
  <c r="H2257" i="6"/>
  <c r="G2257" i="6"/>
  <c r="F2257" i="6"/>
  <c r="D2257" i="6"/>
  <c r="E2257" i="6" s="1"/>
  <c r="C2257" i="6"/>
  <c r="B2257" i="6"/>
  <c r="K2221" i="6"/>
  <c r="I2221" i="6"/>
  <c r="J2221" i="6"/>
  <c r="H2221" i="6"/>
  <c r="G2221" i="6"/>
  <c r="F2221" i="6"/>
  <c r="D2221" i="6"/>
  <c r="E2221" i="6" s="1"/>
  <c r="C2221" i="6"/>
  <c r="B2221" i="6"/>
  <c r="K2173" i="6"/>
  <c r="I2173" i="6"/>
  <c r="J2173" i="6"/>
  <c r="H2173" i="6"/>
  <c r="G2173" i="6"/>
  <c r="F2173" i="6"/>
  <c r="D2173" i="6"/>
  <c r="E2173" i="6" s="1"/>
  <c r="C2173" i="6"/>
  <c r="B2173" i="6"/>
  <c r="K2113" i="6"/>
  <c r="I2113" i="6"/>
  <c r="J2113" i="6"/>
  <c r="H2113" i="6"/>
  <c r="G2113" i="6"/>
  <c r="F2113" i="6"/>
  <c r="D2113" i="6"/>
  <c r="E2113" i="6" s="1"/>
  <c r="C2113" i="6"/>
  <c r="B2113" i="6"/>
  <c r="K2077" i="6"/>
  <c r="I2077" i="6"/>
  <c r="J2077" i="6"/>
  <c r="H2077" i="6"/>
  <c r="G2077" i="6"/>
  <c r="F2077" i="6"/>
  <c r="D2077" i="6"/>
  <c r="E2077" i="6" s="1"/>
  <c r="C2077" i="6"/>
  <c r="B2077" i="6"/>
  <c r="K2029" i="6"/>
  <c r="I2029" i="6"/>
  <c r="J2029" i="6"/>
  <c r="H2029" i="6"/>
  <c r="G2029" i="6"/>
  <c r="F2029" i="6"/>
  <c r="D2029" i="6"/>
  <c r="E2029" i="6" s="1"/>
  <c r="C2029" i="6"/>
  <c r="B2029" i="6"/>
  <c r="K1981" i="6"/>
  <c r="I1981" i="6"/>
  <c r="J1981" i="6"/>
  <c r="H1981" i="6"/>
  <c r="G1981" i="6"/>
  <c r="F1981" i="6"/>
  <c r="D1981" i="6"/>
  <c r="E1981" i="6" s="1"/>
  <c r="C1981" i="6"/>
  <c r="B1981" i="6"/>
  <c r="K1945" i="6"/>
  <c r="I1945" i="6"/>
  <c r="J1945" i="6"/>
  <c r="H1945" i="6"/>
  <c r="G1945" i="6"/>
  <c r="F1945" i="6"/>
  <c r="D1945" i="6"/>
  <c r="E1945" i="6" s="1"/>
  <c r="C1945" i="6"/>
  <c r="B1945" i="6"/>
  <c r="K1897" i="6"/>
  <c r="I1897" i="6"/>
  <c r="J1897" i="6"/>
  <c r="H1897" i="6"/>
  <c r="G1897" i="6"/>
  <c r="F1897" i="6"/>
  <c r="D1897" i="6"/>
  <c r="E1897" i="6" s="1"/>
  <c r="C1897" i="6"/>
  <c r="B1897" i="6"/>
  <c r="K1849" i="6"/>
  <c r="I1849" i="6"/>
  <c r="J1849" i="6"/>
  <c r="H1849" i="6"/>
  <c r="G1849" i="6"/>
  <c r="F1849" i="6"/>
  <c r="D1849" i="6"/>
  <c r="E1849" i="6" s="1"/>
  <c r="C1849" i="6"/>
  <c r="B1849" i="6"/>
  <c r="K1801" i="6"/>
  <c r="I1801" i="6"/>
  <c r="J1801" i="6"/>
  <c r="H1801" i="6"/>
  <c r="G1801" i="6"/>
  <c r="F1801" i="6"/>
  <c r="D1801" i="6"/>
  <c r="E1801" i="6" s="1"/>
  <c r="C1801" i="6"/>
  <c r="B1801" i="6"/>
  <c r="K1777" i="6"/>
  <c r="I1777" i="6"/>
  <c r="J1777" i="6"/>
  <c r="H1777" i="6"/>
  <c r="G1777" i="6"/>
  <c r="F1777" i="6"/>
  <c r="D1777" i="6"/>
  <c r="E1777" i="6" s="1"/>
  <c r="C1777" i="6"/>
  <c r="B1777" i="6"/>
  <c r="K1729" i="6"/>
  <c r="I1729" i="6"/>
  <c r="J1729" i="6"/>
  <c r="H1729" i="6"/>
  <c r="G1729" i="6"/>
  <c r="F1729" i="6"/>
  <c r="D1729" i="6"/>
  <c r="E1729" i="6" s="1"/>
  <c r="C1729" i="6"/>
  <c r="B1729" i="6"/>
  <c r="K1681" i="6"/>
  <c r="I1681" i="6"/>
  <c r="J1681" i="6"/>
  <c r="H1681" i="6"/>
  <c r="G1681" i="6"/>
  <c r="F1681" i="6"/>
  <c r="D1681" i="6"/>
  <c r="E1681" i="6" s="1"/>
  <c r="C1681" i="6"/>
  <c r="B1681" i="6"/>
  <c r="B67" i="6"/>
  <c r="B103" i="6"/>
  <c r="B139" i="6"/>
  <c r="B247" i="6"/>
  <c r="B319" i="6"/>
  <c r="B355" i="6"/>
  <c r="B427" i="6"/>
  <c r="B499" i="6"/>
  <c r="B571" i="6"/>
  <c r="B607" i="6"/>
  <c r="B643" i="6"/>
  <c r="B715" i="6"/>
  <c r="B751" i="6"/>
  <c r="B859" i="6"/>
  <c r="B931" i="6"/>
  <c r="B967" i="6"/>
  <c r="B1003" i="6"/>
  <c r="B1075" i="6"/>
  <c r="B1111" i="6"/>
  <c r="B1722" i="6"/>
  <c r="B1770" i="6"/>
  <c r="B1818" i="6"/>
  <c r="B1866" i="6"/>
  <c r="B1914" i="6"/>
  <c r="B1962" i="6"/>
  <c r="B2010" i="6"/>
  <c r="B2058" i="6"/>
  <c r="B2106" i="6"/>
  <c r="B2154" i="6"/>
  <c r="B2202" i="6"/>
  <c r="B2250" i="6"/>
  <c r="B2298" i="6"/>
  <c r="B2346" i="6"/>
  <c r="B2394" i="6"/>
  <c r="B2442" i="6"/>
  <c r="B2490" i="6"/>
  <c r="B2538" i="6"/>
  <c r="B2586" i="6"/>
  <c r="B2634" i="6"/>
  <c r="B2682" i="6"/>
  <c r="B2730" i="6"/>
  <c r="B2778" i="6"/>
  <c r="B2826" i="6"/>
  <c r="B2874" i="6"/>
  <c r="B2922" i="6"/>
  <c r="B2970" i="6"/>
  <c r="B3018" i="6"/>
  <c r="B3066" i="6"/>
  <c r="B3114" i="6"/>
  <c r="B3162" i="6"/>
  <c r="B3210" i="6"/>
  <c r="B3258" i="6"/>
  <c r="B3306" i="6"/>
  <c r="B3354" i="6"/>
  <c r="C3171" i="6"/>
  <c r="C2678" i="6"/>
  <c r="C1814" i="6"/>
  <c r="D3183" i="6"/>
  <c r="E3183" i="6" s="1"/>
  <c r="C3135" i="6"/>
  <c r="C2606" i="6"/>
  <c r="D2751" i="6"/>
  <c r="E2751" i="6" s="1"/>
  <c r="K1483" i="6"/>
  <c r="I1483" i="6"/>
  <c r="J1483" i="6"/>
  <c r="H1483" i="6"/>
  <c r="G1483" i="6"/>
  <c r="F1483" i="6"/>
  <c r="D1483" i="6"/>
  <c r="E1483" i="6" s="1"/>
  <c r="C1483" i="6"/>
  <c r="K1435" i="6"/>
  <c r="I1435" i="6"/>
  <c r="J1435" i="6"/>
  <c r="H1435" i="6"/>
  <c r="G1435" i="6"/>
  <c r="F1435" i="6"/>
  <c r="D1435" i="6"/>
  <c r="E1435" i="6" s="1"/>
  <c r="C1435" i="6"/>
  <c r="K1351" i="6"/>
  <c r="I1351" i="6"/>
  <c r="J1351" i="6"/>
  <c r="H1351" i="6"/>
  <c r="G1351" i="6"/>
  <c r="F1351" i="6"/>
  <c r="D1351" i="6"/>
  <c r="E1351" i="6" s="1"/>
  <c r="C1351" i="6"/>
  <c r="K1279" i="6"/>
  <c r="I1279" i="6"/>
  <c r="J1279" i="6"/>
  <c r="H1279" i="6"/>
  <c r="G1279" i="6"/>
  <c r="F1279" i="6"/>
  <c r="D1279" i="6"/>
  <c r="E1279" i="6" s="1"/>
  <c r="C1279" i="6"/>
  <c r="K1207" i="6"/>
  <c r="I1207" i="6"/>
  <c r="J1207" i="6"/>
  <c r="H1207" i="6"/>
  <c r="G1207" i="6"/>
  <c r="F1207" i="6"/>
  <c r="D1207" i="6"/>
  <c r="E1207" i="6" s="1"/>
  <c r="C1207" i="6"/>
  <c r="K1099" i="6"/>
  <c r="I1099" i="6"/>
  <c r="J1099" i="6"/>
  <c r="H1099" i="6"/>
  <c r="G1099" i="6"/>
  <c r="F1099" i="6"/>
  <c r="D1099" i="6"/>
  <c r="E1099" i="6" s="1"/>
  <c r="C1099" i="6"/>
  <c r="K1015" i="6"/>
  <c r="I1015" i="6"/>
  <c r="J1015" i="6"/>
  <c r="H1015" i="6"/>
  <c r="G1015" i="6"/>
  <c r="F1015" i="6"/>
  <c r="D1015" i="6"/>
  <c r="E1015" i="6" s="1"/>
  <c r="C1015" i="6"/>
  <c r="K907" i="6"/>
  <c r="I907" i="6"/>
  <c r="J907" i="6"/>
  <c r="H907" i="6"/>
  <c r="G907" i="6"/>
  <c r="F907" i="6"/>
  <c r="D907" i="6"/>
  <c r="E907" i="6" s="1"/>
  <c r="C907" i="6"/>
  <c r="K811" i="6"/>
  <c r="I811" i="6"/>
  <c r="J811" i="6"/>
  <c r="H811" i="6"/>
  <c r="G811" i="6"/>
  <c r="F811" i="6"/>
  <c r="D811" i="6"/>
  <c r="E811" i="6" s="1"/>
  <c r="C811" i="6"/>
  <c r="K763" i="6"/>
  <c r="I763" i="6"/>
  <c r="J763" i="6"/>
  <c r="H763" i="6"/>
  <c r="G763" i="6"/>
  <c r="F763" i="6"/>
  <c r="D763" i="6"/>
  <c r="E763" i="6" s="1"/>
  <c r="C763" i="6"/>
  <c r="K655" i="6"/>
  <c r="I655" i="6"/>
  <c r="J655" i="6"/>
  <c r="H655" i="6"/>
  <c r="G655" i="6"/>
  <c r="F655" i="6"/>
  <c r="D655" i="6"/>
  <c r="E655" i="6" s="1"/>
  <c r="C655" i="6"/>
  <c r="K559" i="6"/>
  <c r="I559" i="6"/>
  <c r="J559" i="6"/>
  <c r="H559" i="6"/>
  <c r="G559" i="6"/>
  <c r="F559" i="6"/>
  <c r="D559" i="6"/>
  <c r="E559" i="6" s="1"/>
  <c r="C559" i="6"/>
  <c r="K451" i="6"/>
  <c r="I451" i="6"/>
  <c r="J451" i="6"/>
  <c r="H451" i="6"/>
  <c r="G451" i="6"/>
  <c r="F451" i="6"/>
  <c r="D451" i="6"/>
  <c r="E451" i="6" s="1"/>
  <c r="C451" i="6"/>
  <c r="K367" i="6"/>
  <c r="I367" i="6"/>
  <c r="J367" i="6"/>
  <c r="H367" i="6"/>
  <c r="G367" i="6"/>
  <c r="F367" i="6"/>
  <c r="D367" i="6"/>
  <c r="E367" i="6" s="1"/>
  <c r="C367" i="6"/>
  <c r="K283" i="6"/>
  <c r="I283" i="6"/>
  <c r="J283" i="6"/>
  <c r="H283" i="6"/>
  <c r="G283" i="6"/>
  <c r="F283" i="6"/>
  <c r="D283" i="6"/>
  <c r="E283" i="6" s="1"/>
  <c r="C283" i="6"/>
  <c r="K175" i="6"/>
  <c r="I175" i="6"/>
  <c r="J175" i="6"/>
  <c r="H175" i="6"/>
  <c r="G175" i="6"/>
  <c r="F175" i="6"/>
  <c r="D175" i="6"/>
  <c r="E175" i="6" s="1"/>
  <c r="C175" i="6"/>
  <c r="K79" i="6"/>
  <c r="I79" i="6"/>
  <c r="J79" i="6"/>
  <c r="H79" i="6"/>
  <c r="G79" i="6"/>
  <c r="F79" i="6"/>
  <c r="D79" i="6"/>
  <c r="E79" i="6" s="1"/>
  <c r="C79" i="6"/>
  <c r="K3325" i="6"/>
  <c r="I3325" i="6"/>
  <c r="J3325" i="6"/>
  <c r="H3325" i="6"/>
  <c r="G3325" i="6"/>
  <c r="F3325" i="6"/>
  <c r="D3325" i="6"/>
  <c r="E3325" i="6" s="1"/>
  <c r="C3325" i="6"/>
  <c r="B3325" i="6"/>
  <c r="K3217" i="6"/>
  <c r="I3217" i="6"/>
  <c r="J3217" i="6"/>
  <c r="H3217" i="6"/>
  <c r="G3217" i="6"/>
  <c r="F3217" i="6"/>
  <c r="D3217" i="6"/>
  <c r="E3217" i="6" s="1"/>
  <c r="C3217" i="6"/>
  <c r="B3217" i="6"/>
  <c r="K3097" i="6"/>
  <c r="I3097" i="6"/>
  <c r="J3097" i="6"/>
  <c r="H3097" i="6"/>
  <c r="G3097" i="6"/>
  <c r="F3097" i="6"/>
  <c r="D3097" i="6"/>
  <c r="E3097" i="6" s="1"/>
  <c r="C3097" i="6"/>
  <c r="B3097" i="6"/>
  <c r="K2989" i="6"/>
  <c r="I2989" i="6"/>
  <c r="J2989" i="6"/>
  <c r="H2989" i="6"/>
  <c r="G2989" i="6"/>
  <c r="F2989" i="6"/>
  <c r="D2989" i="6"/>
  <c r="E2989" i="6" s="1"/>
  <c r="C2989" i="6"/>
  <c r="B2989" i="6"/>
  <c r="K2893" i="6"/>
  <c r="I2893" i="6"/>
  <c r="J2893" i="6"/>
  <c r="H2893" i="6"/>
  <c r="G2893" i="6"/>
  <c r="F2893" i="6"/>
  <c r="D2893" i="6"/>
  <c r="E2893" i="6" s="1"/>
  <c r="C2893" i="6"/>
  <c r="B2893" i="6"/>
  <c r="K2797" i="6"/>
  <c r="I2797" i="6"/>
  <c r="J2797" i="6"/>
  <c r="H2797" i="6"/>
  <c r="G2797" i="6"/>
  <c r="F2797" i="6"/>
  <c r="D2797" i="6"/>
  <c r="E2797" i="6" s="1"/>
  <c r="C2797" i="6"/>
  <c r="B2797" i="6"/>
  <c r="K2701" i="6"/>
  <c r="I2701" i="6"/>
  <c r="J2701" i="6"/>
  <c r="H2701" i="6"/>
  <c r="G2701" i="6"/>
  <c r="F2701" i="6"/>
  <c r="D2701" i="6"/>
  <c r="E2701" i="6" s="1"/>
  <c r="C2701" i="6"/>
  <c r="B2701" i="6"/>
  <c r="K2617" i="6"/>
  <c r="I2617" i="6"/>
  <c r="J2617" i="6"/>
  <c r="H2617" i="6"/>
  <c r="G2617" i="6"/>
  <c r="F2617" i="6"/>
  <c r="D2617" i="6"/>
  <c r="E2617" i="6" s="1"/>
  <c r="C2617" i="6"/>
  <c r="B2617" i="6"/>
  <c r="K2545" i="6"/>
  <c r="I2545" i="6"/>
  <c r="J2545" i="6"/>
  <c r="H2545" i="6"/>
  <c r="G2545" i="6"/>
  <c r="F2545" i="6"/>
  <c r="D2545" i="6"/>
  <c r="E2545" i="6" s="1"/>
  <c r="C2545" i="6"/>
  <c r="B2545" i="6"/>
  <c r="K2461" i="6"/>
  <c r="I2461" i="6"/>
  <c r="J2461" i="6"/>
  <c r="H2461" i="6"/>
  <c r="G2461" i="6"/>
  <c r="F2461" i="6"/>
  <c r="D2461" i="6"/>
  <c r="E2461" i="6" s="1"/>
  <c r="C2461" i="6"/>
  <c r="B2461" i="6"/>
  <c r="K2389" i="6"/>
  <c r="I2389" i="6"/>
  <c r="J2389" i="6"/>
  <c r="H2389" i="6"/>
  <c r="G2389" i="6"/>
  <c r="F2389" i="6"/>
  <c r="D2389" i="6"/>
  <c r="E2389" i="6" s="1"/>
  <c r="C2389" i="6"/>
  <c r="B2389" i="6"/>
  <c r="K2293" i="6"/>
  <c r="I2293" i="6"/>
  <c r="J2293" i="6"/>
  <c r="H2293" i="6"/>
  <c r="G2293" i="6"/>
  <c r="F2293" i="6"/>
  <c r="D2293" i="6"/>
  <c r="E2293" i="6" s="1"/>
  <c r="C2293" i="6"/>
  <c r="B2293" i="6"/>
  <c r="K2233" i="6"/>
  <c r="I2233" i="6"/>
  <c r="J2233" i="6"/>
  <c r="H2233" i="6"/>
  <c r="G2233" i="6"/>
  <c r="F2233" i="6"/>
  <c r="D2233" i="6"/>
  <c r="E2233" i="6" s="1"/>
  <c r="C2233" i="6"/>
  <c r="B2233" i="6"/>
  <c r="K2137" i="6"/>
  <c r="I2137" i="6"/>
  <c r="J2137" i="6"/>
  <c r="H2137" i="6"/>
  <c r="G2137" i="6"/>
  <c r="F2137" i="6"/>
  <c r="D2137" i="6"/>
  <c r="E2137" i="6" s="1"/>
  <c r="C2137" i="6"/>
  <c r="B2137" i="6"/>
  <c r="K2053" i="6"/>
  <c r="I2053" i="6"/>
  <c r="J2053" i="6"/>
  <c r="H2053" i="6"/>
  <c r="G2053" i="6"/>
  <c r="F2053" i="6"/>
  <c r="D2053" i="6"/>
  <c r="E2053" i="6" s="1"/>
  <c r="C2053" i="6"/>
  <c r="B2053" i="6"/>
  <c r="K1993" i="6"/>
  <c r="I1993" i="6"/>
  <c r="J1993" i="6"/>
  <c r="H1993" i="6"/>
  <c r="G1993" i="6"/>
  <c r="F1993" i="6"/>
  <c r="D1993" i="6"/>
  <c r="E1993" i="6" s="1"/>
  <c r="C1993" i="6"/>
  <c r="B1993" i="6"/>
  <c r="K1921" i="6"/>
  <c r="I1921" i="6"/>
  <c r="J1921" i="6"/>
  <c r="H1921" i="6"/>
  <c r="G1921" i="6"/>
  <c r="F1921" i="6"/>
  <c r="D1921" i="6"/>
  <c r="E1921" i="6" s="1"/>
  <c r="C1921" i="6"/>
  <c r="B1921" i="6"/>
  <c r="K1873" i="6"/>
  <c r="I1873" i="6"/>
  <c r="J1873" i="6"/>
  <c r="H1873" i="6"/>
  <c r="G1873" i="6"/>
  <c r="F1873" i="6"/>
  <c r="D1873" i="6"/>
  <c r="E1873" i="6" s="1"/>
  <c r="C1873" i="6"/>
  <c r="B1873" i="6"/>
  <c r="K1825" i="6"/>
  <c r="I1825" i="6"/>
  <c r="J1825" i="6"/>
  <c r="H1825" i="6"/>
  <c r="G1825" i="6"/>
  <c r="F1825" i="6"/>
  <c r="D1825" i="6"/>
  <c r="E1825" i="6" s="1"/>
  <c r="C1825" i="6"/>
  <c r="B1825" i="6"/>
  <c r="K1765" i="6"/>
  <c r="I1765" i="6"/>
  <c r="J1765" i="6"/>
  <c r="H1765" i="6"/>
  <c r="G1765" i="6"/>
  <c r="F1765" i="6"/>
  <c r="D1765" i="6"/>
  <c r="E1765" i="6" s="1"/>
  <c r="C1765" i="6"/>
  <c r="B1765" i="6"/>
  <c r="K1705" i="6"/>
  <c r="I1705" i="6"/>
  <c r="J1705" i="6"/>
  <c r="H1705" i="6"/>
  <c r="G1705" i="6"/>
  <c r="F1705" i="6"/>
  <c r="D1705" i="6"/>
  <c r="E1705" i="6" s="1"/>
  <c r="C1705" i="6"/>
  <c r="B1705" i="6"/>
  <c r="K24" i="6"/>
  <c r="I24" i="6"/>
  <c r="J24" i="6"/>
  <c r="H24" i="6"/>
  <c r="G24" i="6"/>
  <c r="F24" i="6"/>
  <c r="D24" i="6"/>
  <c r="E24" i="6" s="1"/>
  <c r="C24" i="6"/>
  <c r="B24" i="6"/>
  <c r="K1470" i="6"/>
  <c r="I1470" i="6"/>
  <c r="J1470" i="6"/>
  <c r="H1470" i="6"/>
  <c r="G1470" i="6"/>
  <c r="F1470" i="6"/>
  <c r="D1470" i="6"/>
  <c r="E1470" i="6" s="1"/>
  <c r="C1470" i="6"/>
  <c r="K1434" i="6"/>
  <c r="I1434" i="6"/>
  <c r="J1434" i="6"/>
  <c r="H1434" i="6"/>
  <c r="G1434" i="6"/>
  <c r="F1434" i="6"/>
  <c r="D1434" i="6"/>
  <c r="E1434" i="6" s="1"/>
  <c r="C1434" i="6"/>
  <c r="K1398" i="6"/>
  <c r="I1398" i="6"/>
  <c r="J1398" i="6"/>
  <c r="H1398" i="6"/>
  <c r="G1398" i="6"/>
  <c r="F1398" i="6"/>
  <c r="D1398" i="6"/>
  <c r="E1398" i="6" s="1"/>
  <c r="C1398" i="6"/>
  <c r="K1350" i="6"/>
  <c r="I1350" i="6"/>
  <c r="J1350" i="6"/>
  <c r="H1350" i="6"/>
  <c r="G1350" i="6"/>
  <c r="F1350" i="6"/>
  <c r="D1350" i="6"/>
  <c r="E1350" i="6" s="1"/>
  <c r="C1350" i="6"/>
  <c r="K1314" i="6"/>
  <c r="I1314" i="6"/>
  <c r="J1314" i="6"/>
  <c r="H1314" i="6"/>
  <c r="G1314" i="6"/>
  <c r="F1314" i="6"/>
  <c r="D1314" i="6"/>
  <c r="E1314" i="6" s="1"/>
  <c r="C1314" i="6"/>
  <c r="K1242" i="6"/>
  <c r="I1242" i="6"/>
  <c r="J1242" i="6"/>
  <c r="H1242" i="6"/>
  <c r="G1242" i="6"/>
  <c r="F1242" i="6"/>
  <c r="D1242" i="6"/>
  <c r="E1242" i="6" s="1"/>
  <c r="C1242" i="6"/>
  <c r="K1170" i="6"/>
  <c r="I1170" i="6"/>
  <c r="J1170" i="6"/>
  <c r="H1170" i="6"/>
  <c r="G1170" i="6"/>
  <c r="F1170" i="6"/>
  <c r="D1170" i="6"/>
  <c r="E1170" i="6" s="1"/>
  <c r="C1170" i="6"/>
  <c r="K1110" i="6"/>
  <c r="I1110" i="6"/>
  <c r="J1110" i="6"/>
  <c r="H1110" i="6"/>
  <c r="G1110" i="6"/>
  <c r="F1110" i="6"/>
  <c r="D1110" i="6"/>
  <c r="E1110" i="6" s="1"/>
  <c r="C1110" i="6"/>
  <c r="K1062" i="6"/>
  <c r="I1062" i="6"/>
  <c r="J1062" i="6"/>
  <c r="H1062" i="6"/>
  <c r="G1062" i="6"/>
  <c r="F1062" i="6"/>
  <c r="D1062" i="6"/>
  <c r="E1062" i="6" s="1"/>
  <c r="C1062" i="6"/>
  <c r="K1002" i="6"/>
  <c r="I1002" i="6"/>
  <c r="J1002" i="6"/>
  <c r="H1002" i="6"/>
  <c r="G1002" i="6"/>
  <c r="F1002" i="6"/>
  <c r="D1002" i="6"/>
  <c r="E1002" i="6" s="1"/>
  <c r="C1002" i="6"/>
  <c r="K954" i="6"/>
  <c r="I954" i="6"/>
  <c r="J954" i="6"/>
  <c r="H954" i="6"/>
  <c r="G954" i="6"/>
  <c r="F954" i="6"/>
  <c r="D954" i="6"/>
  <c r="E954" i="6" s="1"/>
  <c r="C954" i="6"/>
  <c r="K918" i="6"/>
  <c r="I918" i="6"/>
  <c r="J918" i="6"/>
  <c r="H918" i="6"/>
  <c r="G918" i="6"/>
  <c r="F918" i="6"/>
  <c r="D918" i="6"/>
  <c r="E918" i="6" s="1"/>
  <c r="C918" i="6"/>
  <c r="K882" i="6"/>
  <c r="I882" i="6"/>
  <c r="J882" i="6"/>
  <c r="H882" i="6"/>
  <c r="G882" i="6"/>
  <c r="F882" i="6"/>
  <c r="D882" i="6"/>
  <c r="E882" i="6" s="1"/>
  <c r="C882" i="6"/>
  <c r="K846" i="6"/>
  <c r="I846" i="6"/>
  <c r="J846" i="6"/>
  <c r="H846" i="6"/>
  <c r="G846" i="6"/>
  <c r="F846" i="6"/>
  <c r="D846" i="6"/>
  <c r="E846" i="6" s="1"/>
  <c r="C846" i="6"/>
  <c r="K798" i="6"/>
  <c r="I798" i="6"/>
  <c r="J798" i="6"/>
  <c r="G798" i="6"/>
  <c r="H798" i="6"/>
  <c r="F798" i="6"/>
  <c r="D798" i="6"/>
  <c r="E798" i="6" s="1"/>
  <c r="C798" i="6"/>
  <c r="K750" i="6"/>
  <c r="I750" i="6"/>
  <c r="J750" i="6"/>
  <c r="H750" i="6"/>
  <c r="G750" i="6"/>
  <c r="F750" i="6"/>
  <c r="D750" i="6"/>
  <c r="E750" i="6" s="1"/>
  <c r="C750" i="6"/>
  <c r="K702" i="6"/>
  <c r="I702" i="6"/>
  <c r="J702" i="6"/>
  <c r="H702" i="6"/>
  <c r="G702" i="6"/>
  <c r="F702" i="6"/>
  <c r="D702" i="6"/>
  <c r="E702" i="6" s="1"/>
  <c r="C702" i="6"/>
  <c r="K654" i="6"/>
  <c r="I654" i="6"/>
  <c r="J654" i="6"/>
  <c r="H654" i="6"/>
  <c r="G654" i="6"/>
  <c r="F654" i="6"/>
  <c r="D654" i="6"/>
  <c r="E654" i="6" s="1"/>
  <c r="C654" i="6"/>
  <c r="K582" i="6"/>
  <c r="I582" i="6"/>
  <c r="J582" i="6"/>
  <c r="G582" i="6"/>
  <c r="H582" i="6"/>
  <c r="F582" i="6"/>
  <c r="D582" i="6"/>
  <c r="E582" i="6" s="1"/>
  <c r="C582" i="6"/>
  <c r="K510" i="6"/>
  <c r="I510" i="6"/>
  <c r="J510" i="6"/>
  <c r="H510" i="6"/>
  <c r="G510" i="6"/>
  <c r="F510" i="6"/>
  <c r="D510" i="6"/>
  <c r="E510" i="6" s="1"/>
  <c r="C510" i="6"/>
  <c r="K450" i="6"/>
  <c r="I450" i="6"/>
  <c r="J450" i="6"/>
  <c r="H450" i="6"/>
  <c r="G450" i="6"/>
  <c r="F450" i="6"/>
  <c r="D450" i="6"/>
  <c r="E450" i="6" s="1"/>
  <c r="C450" i="6"/>
  <c r="K402" i="6"/>
  <c r="I402" i="6"/>
  <c r="J402" i="6"/>
  <c r="H402" i="6"/>
  <c r="G402" i="6"/>
  <c r="F402" i="6"/>
  <c r="D402" i="6"/>
  <c r="E402" i="6" s="1"/>
  <c r="C402" i="6"/>
  <c r="K330" i="6"/>
  <c r="I330" i="6"/>
  <c r="J330" i="6"/>
  <c r="H330" i="6"/>
  <c r="G330" i="6"/>
  <c r="F330" i="6"/>
  <c r="D330" i="6"/>
  <c r="E330" i="6" s="1"/>
  <c r="C330" i="6"/>
  <c r="K282" i="6"/>
  <c r="I282" i="6"/>
  <c r="J282" i="6"/>
  <c r="H282" i="6"/>
  <c r="G282" i="6"/>
  <c r="F282" i="6"/>
  <c r="D282" i="6"/>
  <c r="E282" i="6" s="1"/>
  <c r="C282" i="6"/>
  <c r="K234" i="6"/>
  <c r="I234" i="6"/>
  <c r="J234" i="6"/>
  <c r="H234" i="6"/>
  <c r="G234" i="6"/>
  <c r="F234" i="6"/>
  <c r="D234" i="6"/>
  <c r="E234" i="6" s="1"/>
  <c r="C234" i="6"/>
  <c r="K162" i="6"/>
  <c r="I162" i="6"/>
  <c r="J162" i="6"/>
  <c r="H162" i="6"/>
  <c r="G162" i="6"/>
  <c r="F162" i="6"/>
  <c r="D162" i="6"/>
  <c r="E162" i="6" s="1"/>
  <c r="C162" i="6"/>
  <c r="K126" i="6"/>
  <c r="I126" i="6"/>
  <c r="J126" i="6"/>
  <c r="H126" i="6"/>
  <c r="G126" i="6"/>
  <c r="F126" i="6"/>
  <c r="D126" i="6"/>
  <c r="E126" i="6" s="1"/>
  <c r="C126" i="6"/>
  <c r="K90" i="6"/>
  <c r="I90" i="6"/>
  <c r="J90" i="6"/>
  <c r="H90" i="6"/>
  <c r="G90" i="6"/>
  <c r="F90" i="6"/>
  <c r="D90" i="6"/>
  <c r="E90" i="6" s="1"/>
  <c r="C90" i="6"/>
  <c r="K42" i="6"/>
  <c r="I42" i="6"/>
  <c r="J42" i="6"/>
  <c r="H42" i="6"/>
  <c r="G42" i="6"/>
  <c r="F42" i="6"/>
  <c r="D42" i="6"/>
  <c r="E42" i="6" s="1"/>
  <c r="C42" i="6"/>
  <c r="K3372" i="6"/>
  <c r="I3372" i="6"/>
  <c r="J3372" i="6"/>
  <c r="H3372" i="6"/>
  <c r="G3372" i="6"/>
  <c r="F3372" i="6"/>
  <c r="D3372" i="6"/>
  <c r="E3372" i="6" s="1"/>
  <c r="B3372" i="6"/>
  <c r="C3372" i="6"/>
  <c r="K3312" i="6"/>
  <c r="I3312" i="6"/>
  <c r="J3312" i="6"/>
  <c r="H3312" i="6"/>
  <c r="G3312" i="6"/>
  <c r="F3312" i="6"/>
  <c r="D3312" i="6"/>
  <c r="E3312" i="6" s="1"/>
  <c r="C3312" i="6"/>
  <c r="B3312" i="6"/>
  <c r="K3252" i="6"/>
  <c r="I3252" i="6"/>
  <c r="J3252" i="6"/>
  <c r="H3252" i="6"/>
  <c r="G3252" i="6"/>
  <c r="F3252" i="6"/>
  <c r="D3252" i="6"/>
  <c r="E3252" i="6" s="1"/>
  <c r="C3252" i="6"/>
  <c r="B3252" i="6"/>
  <c r="K3216" i="6"/>
  <c r="I3216" i="6"/>
  <c r="J3216" i="6"/>
  <c r="H3216" i="6"/>
  <c r="G3216" i="6"/>
  <c r="F3216" i="6"/>
  <c r="D3216" i="6"/>
  <c r="E3216" i="6" s="1"/>
  <c r="C3216" i="6"/>
  <c r="B3216" i="6"/>
  <c r="K3180" i="6"/>
  <c r="I3180" i="6"/>
  <c r="J3180" i="6"/>
  <c r="H3180" i="6"/>
  <c r="G3180" i="6"/>
  <c r="F3180" i="6"/>
  <c r="D3180" i="6"/>
  <c r="E3180" i="6" s="1"/>
  <c r="C3180" i="6"/>
  <c r="B3180" i="6"/>
  <c r="K3132" i="6"/>
  <c r="I3132" i="6"/>
  <c r="J3132" i="6"/>
  <c r="H3132" i="6"/>
  <c r="G3132" i="6"/>
  <c r="F3132" i="6"/>
  <c r="D3132" i="6"/>
  <c r="E3132" i="6" s="1"/>
  <c r="C3132" i="6"/>
  <c r="B3132" i="6"/>
  <c r="K3084" i="6"/>
  <c r="I3084" i="6"/>
  <c r="J3084" i="6"/>
  <c r="H3084" i="6"/>
  <c r="G3084" i="6"/>
  <c r="F3084" i="6"/>
  <c r="D3084" i="6"/>
  <c r="E3084" i="6" s="1"/>
  <c r="C3084" i="6"/>
  <c r="B3084" i="6"/>
  <c r="K3036" i="6"/>
  <c r="I3036" i="6"/>
  <c r="J3036" i="6"/>
  <c r="H3036" i="6"/>
  <c r="G3036" i="6"/>
  <c r="F3036" i="6"/>
  <c r="D3036" i="6"/>
  <c r="E3036" i="6" s="1"/>
  <c r="C3036" i="6"/>
  <c r="B3036" i="6"/>
  <c r="K2988" i="6"/>
  <c r="I2988" i="6"/>
  <c r="J2988" i="6"/>
  <c r="H2988" i="6"/>
  <c r="G2988" i="6"/>
  <c r="F2988" i="6"/>
  <c r="D2988" i="6"/>
  <c r="E2988" i="6" s="1"/>
  <c r="C2988" i="6"/>
  <c r="B2988" i="6"/>
  <c r="K2952" i="6"/>
  <c r="I2952" i="6"/>
  <c r="J2952" i="6"/>
  <c r="H2952" i="6"/>
  <c r="G2952" i="6"/>
  <c r="F2952" i="6"/>
  <c r="D2952" i="6"/>
  <c r="E2952" i="6" s="1"/>
  <c r="C2952" i="6"/>
  <c r="B2952" i="6"/>
  <c r="K2916" i="6"/>
  <c r="I2916" i="6"/>
  <c r="J2916" i="6"/>
  <c r="H2916" i="6"/>
  <c r="G2916" i="6"/>
  <c r="F2916" i="6"/>
  <c r="D2916" i="6"/>
  <c r="E2916" i="6" s="1"/>
  <c r="C2916" i="6"/>
  <c r="B2916" i="6"/>
  <c r="K2880" i="6"/>
  <c r="I2880" i="6"/>
  <c r="J2880" i="6"/>
  <c r="H2880" i="6"/>
  <c r="G2880" i="6"/>
  <c r="F2880" i="6"/>
  <c r="D2880" i="6"/>
  <c r="E2880" i="6" s="1"/>
  <c r="C2880" i="6"/>
  <c r="B2880" i="6"/>
  <c r="K2844" i="6"/>
  <c r="I2844" i="6"/>
  <c r="J2844" i="6"/>
  <c r="H2844" i="6"/>
  <c r="G2844" i="6"/>
  <c r="F2844" i="6"/>
  <c r="D2844" i="6"/>
  <c r="E2844" i="6" s="1"/>
  <c r="C2844" i="6"/>
  <c r="B2844" i="6"/>
  <c r="K2808" i="6"/>
  <c r="I2808" i="6"/>
  <c r="J2808" i="6"/>
  <c r="H2808" i="6"/>
  <c r="G2808" i="6"/>
  <c r="F2808" i="6"/>
  <c r="D2808" i="6"/>
  <c r="E2808" i="6" s="1"/>
  <c r="C2808" i="6"/>
  <c r="B2808" i="6"/>
  <c r="K2772" i="6"/>
  <c r="I2772" i="6"/>
  <c r="J2772" i="6"/>
  <c r="H2772" i="6"/>
  <c r="G2772" i="6"/>
  <c r="F2772" i="6"/>
  <c r="D2772" i="6"/>
  <c r="E2772" i="6" s="1"/>
  <c r="C2772" i="6"/>
  <c r="B2772" i="6"/>
  <c r="K2736" i="6"/>
  <c r="I2736" i="6"/>
  <c r="J2736" i="6"/>
  <c r="H2736" i="6"/>
  <c r="G2736" i="6"/>
  <c r="F2736" i="6"/>
  <c r="D2736" i="6"/>
  <c r="E2736" i="6" s="1"/>
  <c r="C2736" i="6"/>
  <c r="B2736" i="6"/>
  <c r="K2676" i="6"/>
  <c r="I2676" i="6"/>
  <c r="J2676" i="6"/>
  <c r="H2676" i="6"/>
  <c r="G2676" i="6"/>
  <c r="F2676" i="6"/>
  <c r="D2676" i="6"/>
  <c r="E2676" i="6" s="1"/>
  <c r="C2676" i="6"/>
  <c r="B2676" i="6"/>
  <c r="K2640" i="6"/>
  <c r="I2640" i="6"/>
  <c r="J2640" i="6"/>
  <c r="H2640" i="6"/>
  <c r="G2640" i="6"/>
  <c r="F2640" i="6"/>
  <c r="D2640" i="6"/>
  <c r="E2640" i="6" s="1"/>
  <c r="C2640" i="6"/>
  <c r="B2640" i="6"/>
  <c r="K2628" i="6"/>
  <c r="I2628" i="6"/>
  <c r="J2628" i="6"/>
  <c r="H2628" i="6"/>
  <c r="G2628" i="6"/>
  <c r="F2628" i="6"/>
  <c r="D2628" i="6"/>
  <c r="E2628" i="6" s="1"/>
  <c r="C2628" i="6"/>
  <c r="B2628" i="6"/>
  <c r="K2592" i="6"/>
  <c r="I2592" i="6"/>
  <c r="J2592" i="6"/>
  <c r="H2592" i="6"/>
  <c r="G2592" i="6"/>
  <c r="F2592" i="6"/>
  <c r="D2592" i="6"/>
  <c r="E2592" i="6" s="1"/>
  <c r="C2592" i="6"/>
  <c r="B2592" i="6"/>
  <c r="K2556" i="6"/>
  <c r="I2556" i="6"/>
  <c r="J2556" i="6"/>
  <c r="H2556" i="6"/>
  <c r="G2556" i="6"/>
  <c r="F2556" i="6"/>
  <c r="D2556" i="6"/>
  <c r="E2556" i="6" s="1"/>
  <c r="C2556" i="6"/>
  <c r="B2556" i="6"/>
  <c r="K2520" i="6"/>
  <c r="I2520" i="6"/>
  <c r="J2520" i="6"/>
  <c r="H2520" i="6"/>
  <c r="G2520" i="6"/>
  <c r="F2520" i="6"/>
  <c r="D2520" i="6"/>
  <c r="E2520" i="6" s="1"/>
  <c r="C2520" i="6"/>
  <c r="B2520" i="6"/>
  <c r="K2496" i="6"/>
  <c r="I2496" i="6"/>
  <c r="J2496" i="6"/>
  <c r="H2496" i="6"/>
  <c r="G2496" i="6"/>
  <c r="F2496" i="6"/>
  <c r="D2496" i="6"/>
  <c r="E2496" i="6" s="1"/>
  <c r="C2496" i="6"/>
  <c r="B2496" i="6"/>
  <c r="K2448" i="6"/>
  <c r="I2448" i="6"/>
  <c r="J2448" i="6"/>
  <c r="H2448" i="6"/>
  <c r="G2448" i="6"/>
  <c r="F2448" i="6"/>
  <c r="D2448" i="6"/>
  <c r="E2448" i="6" s="1"/>
  <c r="C2448" i="6"/>
  <c r="B2448" i="6"/>
  <c r="K2256" i="6"/>
  <c r="I2256" i="6"/>
  <c r="J2256" i="6"/>
  <c r="H2256" i="6"/>
  <c r="G2256" i="6"/>
  <c r="F2256" i="6"/>
  <c r="D2256" i="6"/>
  <c r="E2256" i="6" s="1"/>
  <c r="C2256" i="6"/>
  <c r="B2256" i="6"/>
  <c r="B1195" i="6"/>
  <c r="B1243" i="6"/>
  <c r="B1339" i="6"/>
  <c r="B1387" i="6"/>
  <c r="B1435" i="6"/>
  <c r="B1483" i="6"/>
  <c r="K5" i="6"/>
  <c r="I5" i="6"/>
  <c r="J5" i="6"/>
  <c r="H5" i="6"/>
  <c r="G5" i="6"/>
  <c r="F5" i="6"/>
  <c r="D5" i="6"/>
  <c r="E5" i="6" s="1"/>
  <c r="C5" i="6"/>
  <c r="K23" i="6"/>
  <c r="I23" i="6"/>
  <c r="J23" i="6"/>
  <c r="H23" i="6"/>
  <c r="G23" i="6"/>
  <c r="F23" i="6"/>
  <c r="D23" i="6"/>
  <c r="E23" i="6" s="1"/>
  <c r="C23" i="6"/>
  <c r="B23" i="6"/>
  <c r="K11" i="6"/>
  <c r="I11" i="6"/>
  <c r="J11" i="6"/>
  <c r="H11" i="6"/>
  <c r="G11" i="6"/>
  <c r="F11" i="6"/>
  <c r="D11" i="6"/>
  <c r="E11" i="6" s="1"/>
  <c r="C11" i="6"/>
  <c r="B11" i="6"/>
  <c r="K1493" i="6"/>
  <c r="I1493" i="6"/>
  <c r="J1493" i="6"/>
  <c r="H1493" i="6"/>
  <c r="G1493" i="6"/>
  <c r="F1493" i="6"/>
  <c r="D1493" i="6"/>
  <c r="E1493" i="6" s="1"/>
  <c r="C1493" i="6"/>
  <c r="K1481" i="6"/>
  <c r="I1481" i="6"/>
  <c r="J1481" i="6"/>
  <c r="H1481" i="6"/>
  <c r="G1481" i="6"/>
  <c r="F1481" i="6"/>
  <c r="D1481" i="6"/>
  <c r="E1481" i="6" s="1"/>
  <c r="C1481" i="6"/>
  <c r="K1469" i="6"/>
  <c r="I1469" i="6"/>
  <c r="J1469" i="6"/>
  <c r="H1469" i="6"/>
  <c r="G1469" i="6"/>
  <c r="F1469" i="6"/>
  <c r="D1469" i="6"/>
  <c r="E1469" i="6" s="1"/>
  <c r="C1469" i="6"/>
  <c r="K1457" i="6"/>
  <c r="I1457" i="6"/>
  <c r="J1457" i="6"/>
  <c r="H1457" i="6"/>
  <c r="G1457" i="6"/>
  <c r="F1457" i="6"/>
  <c r="D1457" i="6"/>
  <c r="E1457" i="6" s="1"/>
  <c r="C1457" i="6"/>
  <c r="K1445" i="6"/>
  <c r="I1445" i="6"/>
  <c r="J1445" i="6"/>
  <c r="H1445" i="6"/>
  <c r="G1445" i="6"/>
  <c r="F1445" i="6"/>
  <c r="D1445" i="6"/>
  <c r="E1445" i="6" s="1"/>
  <c r="C1445" i="6"/>
  <c r="K1433" i="6"/>
  <c r="I1433" i="6"/>
  <c r="J1433" i="6"/>
  <c r="H1433" i="6"/>
  <c r="G1433" i="6"/>
  <c r="F1433" i="6"/>
  <c r="D1433" i="6"/>
  <c r="E1433" i="6" s="1"/>
  <c r="C1433" i="6"/>
  <c r="K1421" i="6"/>
  <c r="I1421" i="6"/>
  <c r="J1421" i="6"/>
  <c r="H1421" i="6"/>
  <c r="G1421" i="6"/>
  <c r="F1421" i="6"/>
  <c r="D1421" i="6"/>
  <c r="E1421" i="6" s="1"/>
  <c r="C1421" i="6"/>
  <c r="K1409" i="6"/>
  <c r="I1409" i="6"/>
  <c r="J1409" i="6"/>
  <c r="H1409" i="6"/>
  <c r="G1409" i="6"/>
  <c r="F1409" i="6"/>
  <c r="D1409" i="6"/>
  <c r="E1409" i="6" s="1"/>
  <c r="C1409" i="6"/>
  <c r="K1397" i="6"/>
  <c r="I1397" i="6"/>
  <c r="J1397" i="6"/>
  <c r="H1397" i="6"/>
  <c r="G1397" i="6"/>
  <c r="F1397" i="6"/>
  <c r="D1397" i="6"/>
  <c r="E1397" i="6" s="1"/>
  <c r="C1397" i="6"/>
  <c r="K1385" i="6"/>
  <c r="I1385" i="6"/>
  <c r="J1385" i="6"/>
  <c r="H1385" i="6"/>
  <c r="G1385" i="6"/>
  <c r="F1385" i="6"/>
  <c r="D1385" i="6"/>
  <c r="E1385" i="6" s="1"/>
  <c r="C1385" i="6"/>
  <c r="K1373" i="6"/>
  <c r="I1373" i="6"/>
  <c r="J1373" i="6"/>
  <c r="H1373" i="6"/>
  <c r="G1373" i="6"/>
  <c r="F1373" i="6"/>
  <c r="D1373" i="6"/>
  <c r="E1373" i="6" s="1"/>
  <c r="C1373" i="6"/>
  <c r="K1361" i="6"/>
  <c r="I1361" i="6"/>
  <c r="J1361" i="6"/>
  <c r="H1361" i="6"/>
  <c r="G1361" i="6"/>
  <c r="F1361" i="6"/>
  <c r="D1361" i="6"/>
  <c r="E1361" i="6" s="1"/>
  <c r="C1361" i="6"/>
  <c r="K1349" i="6"/>
  <c r="I1349" i="6"/>
  <c r="J1349" i="6"/>
  <c r="H1349" i="6"/>
  <c r="G1349" i="6"/>
  <c r="F1349" i="6"/>
  <c r="D1349" i="6"/>
  <c r="E1349" i="6" s="1"/>
  <c r="C1349" i="6"/>
  <c r="K1337" i="6"/>
  <c r="I1337" i="6"/>
  <c r="J1337" i="6"/>
  <c r="H1337" i="6"/>
  <c r="G1337" i="6"/>
  <c r="F1337" i="6"/>
  <c r="D1337" i="6"/>
  <c r="E1337" i="6" s="1"/>
  <c r="C1337" i="6"/>
  <c r="K1325" i="6"/>
  <c r="I1325" i="6"/>
  <c r="J1325" i="6"/>
  <c r="H1325" i="6"/>
  <c r="G1325" i="6"/>
  <c r="F1325" i="6"/>
  <c r="D1325" i="6"/>
  <c r="E1325" i="6" s="1"/>
  <c r="C1325" i="6"/>
  <c r="K1313" i="6"/>
  <c r="I1313" i="6"/>
  <c r="J1313" i="6"/>
  <c r="H1313" i="6"/>
  <c r="G1313" i="6"/>
  <c r="F1313" i="6"/>
  <c r="D1313" i="6"/>
  <c r="E1313" i="6" s="1"/>
  <c r="C1313" i="6"/>
  <c r="K1301" i="6"/>
  <c r="I1301" i="6"/>
  <c r="J1301" i="6"/>
  <c r="H1301" i="6"/>
  <c r="G1301" i="6"/>
  <c r="F1301" i="6"/>
  <c r="D1301" i="6"/>
  <c r="E1301" i="6" s="1"/>
  <c r="C1301" i="6"/>
  <c r="K1289" i="6"/>
  <c r="I1289" i="6"/>
  <c r="J1289" i="6"/>
  <c r="H1289" i="6"/>
  <c r="G1289" i="6"/>
  <c r="F1289" i="6"/>
  <c r="D1289" i="6"/>
  <c r="E1289" i="6" s="1"/>
  <c r="C1289" i="6"/>
  <c r="K1277" i="6"/>
  <c r="I1277" i="6"/>
  <c r="J1277" i="6"/>
  <c r="H1277" i="6"/>
  <c r="G1277" i="6"/>
  <c r="F1277" i="6"/>
  <c r="D1277" i="6"/>
  <c r="E1277" i="6" s="1"/>
  <c r="C1277" i="6"/>
  <c r="K1265" i="6"/>
  <c r="I1265" i="6"/>
  <c r="J1265" i="6"/>
  <c r="H1265" i="6"/>
  <c r="G1265" i="6"/>
  <c r="F1265" i="6"/>
  <c r="D1265" i="6"/>
  <c r="E1265" i="6" s="1"/>
  <c r="C1265" i="6"/>
  <c r="K1253" i="6"/>
  <c r="I1253" i="6"/>
  <c r="J1253" i="6"/>
  <c r="H1253" i="6"/>
  <c r="G1253" i="6"/>
  <c r="F1253" i="6"/>
  <c r="D1253" i="6"/>
  <c r="E1253" i="6" s="1"/>
  <c r="C1253" i="6"/>
  <c r="K1241" i="6"/>
  <c r="I1241" i="6"/>
  <c r="J1241" i="6"/>
  <c r="H1241" i="6"/>
  <c r="G1241" i="6"/>
  <c r="F1241" i="6"/>
  <c r="D1241" i="6"/>
  <c r="E1241" i="6" s="1"/>
  <c r="C1241" i="6"/>
  <c r="K1229" i="6"/>
  <c r="I1229" i="6"/>
  <c r="J1229" i="6"/>
  <c r="H1229" i="6"/>
  <c r="G1229" i="6"/>
  <c r="F1229" i="6"/>
  <c r="D1229" i="6"/>
  <c r="E1229" i="6" s="1"/>
  <c r="C1229" i="6"/>
  <c r="K1217" i="6"/>
  <c r="I1217" i="6"/>
  <c r="J1217" i="6"/>
  <c r="H1217" i="6"/>
  <c r="G1217" i="6"/>
  <c r="F1217" i="6"/>
  <c r="D1217" i="6"/>
  <c r="E1217" i="6" s="1"/>
  <c r="C1217" i="6"/>
  <c r="K1205" i="6"/>
  <c r="I1205" i="6"/>
  <c r="J1205" i="6"/>
  <c r="H1205" i="6"/>
  <c r="G1205" i="6"/>
  <c r="F1205" i="6"/>
  <c r="D1205" i="6"/>
  <c r="E1205" i="6" s="1"/>
  <c r="C1205" i="6"/>
  <c r="K1193" i="6"/>
  <c r="I1193" i="6"/>
  <c r="J1193" i="6"/>
  <c r="H1193" i="6"/>
  <c r="G1193" i="6"/>
  <c r="F1193" i="6"/>
  <c r="D1193" i="6"/>
  <c r="E1193" i="6" s="1"/>
  <c r="C1193" i="6"/>
  <c r="K1181" i="6"/>
  <c r="I1181" i="6"/>
  <c r="H1181" i="6"/>
  <c r="J1181" i="6"/>
  <c r="G1181" i="6"/>
  <c r="F1181" i="6"/>
  <c r="D1181" i="6"/>
  <c r="E1181" i="6" s="1"/>
  <c r="C1181" i="6"/>
  <c r="K1169" i="6"/>
  <c r="I1169" i="6"/>
  <c r="J1169" i="6"/>
  <c r="H1169" i="6"/>
  <c r="G1169" i="6"/>
  <c r="F1169" i="6"/>
  <c r="D1169" i="6"/>
  <c r="E1169" i="6" s="1"/>
  <c r="C1169" i="6"/>
  <c r="K1157" i="6"/>
  <c r="I1157" i="6"/>
  <c r="J1157" i="6"/>
  <c r="H1157" i="6"/>
  <c r="G1157" i="6"/>
  <c r="F1157" i="6"/>
  <c r="D1157" i="6"/>
  <c r="E1157" i="6" s="1"/>
  <c r="C1157" i="6"/>
  <c r="K1145" i="6"/>
  <c r="I1145" i="6"/>
  <c r="J1145" i="6"/>
  <c r="H1145" i="6"/>
  <c r="G1145" i="6"/>
  <c r="F1145" i="6"/>
  <c r="D1145" i="6"/>
  <c r="E1145" i="6" s="1"/>
  <c r="C1145" i="6"/>
  <c r="K1133" i="6"/>
  <c r="I1133" i="6"/>
  <c r="J1133" i="6"/>
  <c r="H1133" i="6"/>
  <c r="G1133" i="6"/>
  <c r="F1133" i="6"/>
  <c r="D1133" i="6"/>
  <c r="E1133" i="6" s="1"/>
  <c r="C1133" i="6"/>
  <c r="K1121" i="6"/>
  <c r="I1121" i="6"/>
  <c r="J1121" i="6"/>
  <c r="H1121" i="6"/>
  <c r="G1121" i="6"/>
  <c r="F1121" i="6"/>
  <c r="D1121" i="6"/>
  <c r="E1121" i="6" s="1"/>
  <c r="C1121" i="6"/>
  <c r="K1109" i="6"/>
  <c r="I1109" i="6"/>
  <c r="J1109" i="6"/>
  <c r="H1109" i="6"/>
  <c r="G1109" i="6"/>
  <c r="F1109" i="6"/>
  <c r="D1109" i="6"/>
  <c r="E1109" i="6" s="1"/>
  <c r="C1109" i="6"/>
  <c r="K1097" i="6"/>
  <c r="I1097" i="6"/>
  <c r="J1097" i="6"/>
  <c r="H1097" i="6"/>
  <c r="G1097" i="6"/>
  <c r="F1097" i="6"/>
  <c r="D1097" i="6"/>
  <c r="E1097" i="6" s="1"/>
  <c r="C1097" i="6"/>
  <c r="K1085" i="6"/>
  <c r="I1085" i="6"/>
  <c r="J1085" i="6"/>
  <c r="H1085" i="6"/>
  <c r="G1085" i="6"/>
  <c r="F1085" i="6"/>
  <c r="D1085" i="6"/>
  <c r="E1085" i="6" s="1"/>
  <c r="C1085" i="6"/>
  <c r="K1073" i="6"/>
  <c r="I1073" i="6"/>
  <c r="J1073" i="6"/>
  <c r="H1073" i="6"/>
  <c r="G1073" i="6"/>
  <c r="F1073" i="6"/>
  <c r="D1073" i="6"/>
  <c r="E1073" i="6" s="1"/>
  <c r="C1073" i="6"/>
  <c r="K1061" i="6"/>
  <c r="I1061" i="6"/>
  <c r="J1061" i="6"/>
  <c r="H1061" i="6"/>
  <c r="G1061" i="6"/>
  <c r="F1061" i="6"/>
  <c r="D1061" i="6"/>
  <c r="E1061" i="6" s="1"/>
  <c r="C1061" i="6"/>
  <c r="K1049" i="6"/>
  <c r="I1049" i="6"/>
  <c r="J1049" i="6"/>
  <c r="H1049" i="6"/>
  <c r="G1049" i="6"/>
  <c r="F1049" i="6"/>
  <c r="D1049" i="6"/>
  <c r="E1049" i="6" s="1"/>
  <c r="C1049" i="6"/>
  <c r="K1037" i="6"/>
  <c r="I1037" i="6"/>
  <c r="J1037" i="6"/>
  <c r="H1037" i="6"/>
  <c r="G1037" i="6"/>
  <c r="F1037" i="6"/>
  <c r="D1037" i="6"/>
  <c r="E1037" i="6" s="1"/>
  <c r="C1037" i="6"/>
  <c r="K1025" i="6"/>
  <c r="I1025" i="6"/>
  <c r="J1025" i="6"/>
  <c r="H1025" i="6"/>
  <c r="G1025" i="6"/>
  <c r="F1025" i="6"/>
  <c r="D1025" i="6"/>
  <c r="E1025" i="6" s="1"/>
  <c r="C1025" i="6"/>
  <c r="K1013" i="6"/>
  <c r="I1013" i="6"/>
  <c r="J1013" i="6"/>
  <c r="H1013" i="6"/>
  <c r="G1013" i="6"/>
  <c r="F1013" i="6"/>
  <c r="D1013" i="6"/>
  <c r="E1013" i="6" s="1"/>
  <c r="C1013" i="6"/>
  <c r="K1001" i="6"/>
  <c r="I1001" i="6"/>
  <c r="J1001" i="6"/>
  <c r="H1001" i="6"/>
  <c r="G1001" i="6"/>
  <c r="F1001" i="6"/>
  <c r="D1001" i="6"/>
  <c r="E1001" i="6" s="1"/>
  <c r="C1001" i="6"/>
  <c r="K989" i="6"/>
  <c r="I989" i="6"/>
  <c r="J989" i="6"/>
  <c r="H989" i="6"/>
  <c r="G989" i="6"/>
  <c r="F989" i="6"/>
  <c r="D989" i="6"/>
  <c r="E989" i="6" s="1"/>
  <c r="C989" i="6"/>
  <c r="K977" i="6"/>
  <c r="I977" i="6"/>
  <c r="J977" i="6"/>
  <c r="H977" i="6"/>
  <c r="G977" i="6"/>
  <c r="F977" i="6"/>
  <c r="D977" i="6"/>
  <c r="E977" i="6" s="1"/>
  <c r="C977" i="6"/>
  <c r="K965" i="6"/>
  <c r="I965" i="6"/>
  <c r="J965" i="6"/>
  <c r="H965" i="6"/>
  <c r="G965" i="6"/>
  <c r="F965" i="6"/>
  <c r="D965" i="6"/>
  <c r="E965" i="6" s="1"/>
  <c r="C965" i="6"/>
  <c r="K953" i="6"/>
  <c r="I953" i="6"/>
  <c r="J953" i="6"/>
  <c r="H953" i="6"/>
  <c r="G953" i="6"/>
  <c r="F953" i="6"/>
  <c r="D953" i="6"/>
  <c r="E953" i="6" s="1"/>
  <c r="C953" i="6"/>
  <c r="K941" i="6"/>
  <c r="I941" i="6"/>
  <c r="J941" i="6"/>
  <c r="H941" i="6"/>
  <c r="G941" i="6"/>
  <c r="F941" i="6"/>
  <c r="D941" i="6"/>
  <c r="E941" i="6" s="1"/>
  <c r="C941" i="6"/>
  <c r="K929" i="6"/>
  <c r="I929" i="6"/>
  <c r="J929" i="6"/>
  <c r="H929" i="6"/>
  <c r="G929" i="6"/>
  <c r="F929" i="6"/>
  <c r="D929" i="6"/>
  <c r="E929" i="6" s="1"/>
  <c r="C929" i="6"/>
  <c r="K917" i="6"/>
  <c r="I917" i="6"/>
  <c r="J917" i="6"/>
  <c r="H917" i="6"/>
  <c r="G917" i="6"/>
  <c r="F917" i="6"/>
  <c r="D917" i="6"/>
  <c r="E917" i="6" s="1"/>
  <c r="C917" i="6"/>
  <c r="K905" i="6"/>
  <c r="I905" i="6"/>
  <c r="J905" i="6"/>
  <c r="H905" i="6"/>
  <c r="G905" i="6"/>
  <c r="F905" i="6"/>
  <c r="D905" i="6"/>
  <c r="E905" i="6" s="1"/>
  <c r="C905" i="6"/>
  <c r="K893" i="6"/>
  <c r="I893" i="6"/>
  <c r="J893" i="6"/>
  <c r="H893" i="6"/>
  <c r="G893" i="6"/>
  <c r="F893" i="6"/>
  <c r="D893" i="6"/>
  <c r="E893" i="6" s="1"/>
  <c r="C893" i="6"/>
  <c r="K881" i="6"/>
  <c r="I881" i="6"/>
  <c r="J881" i="6"/>
  <c r="H881" i="6"/>
  <c r="G881" i="6"/>
  <c r="F881" i="6"/>
  <c r="D881" i="6"/>
  <c r="E881" i="6" s="1"/>
  <c r="C881" i="6"/>
  <c r="K869" i="6"/>
  <c r="I869" i="6"/>
  <c r="J869" i="6"/>
  <c r="H869" i="6"/>
  <c r="G869" i="6"/>
  <c r="F869" i="6"/>
  <c r="D869" i="6"/>
  <c r="E869" i="6" s="1"/>
  <c r="C869" i="6"/>
  <c r="K857" i="6"/>
  <c r="I857" i="6"/>
  <c r="J857" i="6"/>
  <c r="H857" i="6"/>
  <c r="G857" i="6"/>
  <c r="F857" i="6"/>
  <c r="D857" i="6"/>
  <c r="E857" i="6" s="1"/>
  <c r="C857" i="6"/>
  <c r="K845" i="6"/>
  <c r="I845" i="6"/>
  <c r="J845" i="6"/>
  <c r="H845" i="6"/>
  <c r="G845" i="6"/>
  <c r="F845" i="6"/>
  <c r="D845" i="6"/>
  <c r="E845" i="6" s="1"/>
  <c r="C845" i="6"/>
  <c r="K833" i="6"/>
  <c r="I833" i="6"/>
  <c r="J833" i="6"/>
  <c r="H833" i="6"/>
  <c r="G833" i="6"/>
  <c r="F833" i="6"/>
  <c r="D833" i="6"/>
  <c r="E833" i="6" s="1"/>
  <c r="C833" i="6"/>
  <c r="K821" i="6"/>
  <c r="I821" i="6"/>
  <c r="J821" i="6"/>
  <c r="H821" i="6"/>
  <c r="G821" i="6"/>
  <c r="F821" i="6"/>
  <c r="D821" i="6"/>
  <c r="E821" i="6" s="1"/>
  <c r="C821" i="6"/>
  <c r="K809" i="6"/>
  <c r="I809" i="6"/>
  <c r="J809" i="6"/>
  <c r="H809" i="6"/>
  <c r="G809" i="6"/>
  <c r="F809" i="6"/>
  <c r="D809" i="6"/>
  <c r="E809" i="6" s="1"/>
  <c r="C809" i="6"/>
  <c r="K797" i="6"/>
  <c r="I797" i="6"/>
  <c r="J797" i="6"/>
  <c r="H797" i="6"/>
  <c r="G797" i="6"/>
  <c r="F797" i="6"/>
  <c r="D797" i="6"/>
  <c r="E797" i="6" s="1"/>
  <c r="C797" i="6"/>
  <c r="K785" i="6"/>
  <c r="I785" i="6"/>
  <c r="J785" i="6"/>
  <c r="H785" i="6"/>
  <c r="G785" i="6"/>
  <c r="F785" i="6"/>
  <c r="D785" i="6"/>
  <c r="E785" i="6" s="1"/>
  <c r="C785" i="6"/>
  <c r="K773" i="6"/>
  <c r="I773" i="6"/>
  <c r="J773" i="6"/>
  <c r="H773" i="6"/>
  <c r="G773" i="6"/>
  <c r="F773" i="6"/>
  <c r="D773" i="6"/>
  <c r="E773" i="6" s="1"/>
  <c r="C773" i="6"/>
  <c r="K761" i="6"/>
  <c r="I761" i="6"/>
  <c r="J761" i="6"/>
  <c r="H761" i="6"/>
  <c r="G761" i="6"/>
  <c r="F761" i="6"/>
  <c r="D761" i="6"/>
  <c r="E761" i="6" s="1"/>
  <c r="C761" i="6"/>
  <c r="K749" i="6"/>
  <c r="I749" i="6"/>
  <c r="J749" i="6"/>
  <c r="H749" i="6"/>
  <c r="G749" i="6"/>
  <c r="F749" i="6"/>
  <c r="D749" i="6"/>
  <c r="E749" i="6" s="1"/>
  <c r="C749" i="6"/>
  <c r="K737" i="6"/>
  <c r="I737" i="6"/>
  <c r="J737" i="6"/>
  <c r="H737" i="6"/>
  <c r="G737" i="6"/>
  <c r="F737" i="6"/>
  <c r="D737" i="6"/>
  <c r="E737" i="6" s="1"/>
  <c r="C737" i="6"/>
  <c r="K725" i="6"/>
  <c r="I725" i="6"/>
  <c r="J725" i="6"/>
  <c r="H725" i="6"/>
  <c r="G725" i="6"/>
  <c r="F725" i="6"/>
  <c r="D725" i="6"/>
  <c r="E725" i="6" s="1"/>
  <c r="C725" i="6"/>
  <c r="K713" i="6"/>
  <c r="I713" i="6"/>
  <c r="J713" i="6"/>
  <c r="H713" i="6"/>
  <c r="G713" i="6"/>
  <c r="F713" i="6"/>
  <c r="D713" i="6"/>
  <c r="E713" i="6" s="1"/>
  <c r="C713" i="6"/>
  <c r="K701" i="6"/>
  <c r="I701" i="6"/>
  <c r="J701" i="6"/>
  <c r="H701" i="6"/>
  <c r="G701" i="6"/>
  <c r="F701" i="6"/>
  <c r="D701" i="6"/>
  <c r="E701" i="6" s="1"/>
  <c r="C701" i="6"/>
  <c r="K689" i="6"/>
  <c r="I689" i="6"/>
  <c r="J689" i="6"/>
  <c r="H689" i="6"/>
  <c r="G689" i="6"/>
  <c r="F689" i="6"/>
  <c r="D689" i="6"/>
  <c r="E689" i="6" s="1"/>
  <c r="C689" i="6"/>
  <c r="K677" i="6"/>
  <c r="I677" i="6"/>
  <c r="J677" i="6"/>
  <c r="H677" i="6"/>
  <c r="G677" i="6"/>
  <c r="F677" i="6"/>
  <c r="D677" i="6"/>
  <c r="E677" i="6" s="1"/>
  <c r="C677" i="6"/>
  <c r="K665" i="6"/>
  <c r="I665" i="6"/>
  <c r="J665" i="6"/>
  <c r="H665" i="6"/>
  <c r="G665" i="6"/>
  <c r="F665" i="6"/>
  <c r="D665" i="6"/>
  <c r="E665" i="6" s="1"/>
  <c r="C665" i="6"/>
  <c r="K653" i="6"/>
  <c r="I653" i="6"/>
  <c r="J653" i="6"/>
  <c r="H653" i="6"/>
  <c r="G653" i="6"/>
  <c r="F653" i="6"/>
  <c r="D653" i="6"/>
  <c r="E653" i="6" s="1"/>
  <c r="C653" i="6"/>
  <c r="K641" i="6"/>
  <c r="I641" i="6"/>
  <c r="J641" i="6"/>
  <c r="H641" i="6"/>
  <c r="G641" i="6"/>
  <c r="F641" i="6"/>
  <c r="D641" i="6"/>
  <c r="E641" i="6" s="1"/>
  <c r="C641" i="6"/>
  <c r="K629" i="6"/>
  <c r="I629" i="6"/>
  <c r="J629" i="6"/>
  <c r="H629" i="6"/>
  <c r="G629" i="6"/>
  <c r="F629" i="6"/>
  <c r="D629" i="6"/>
  <c r="E629" i="6" s="1"/>
  <c r="C629" i="6"/>
  <c r="K617" i="6"/>
  <c r="I617" i="6"/>
  <c r="J617" i="6"/>
  <c r="H617" i="6"/>
  <c r="G617" i="6"/>
  <c r="F617" i="6"/>
  <c r="D617" i="6"/>
  <c r="E617" i="6" s="1"/>
  <c r="C617" i="6"/>
  <c r="K605" i="6"/>
  <c r="I605" i="6"/>
  <c r="J605" i="6"/>
  <c r="H605" i="6"/>
  <c r="G605" i="6"/>
  <c r="F605" i="6"/>
  <c r="D605" i="6"/>
  <c r="E605" i="6" s="1"/>
  <c r="C605" i="6"/>
  <c r="K593" i="6"/>
  <c r="I593" i="6"/>
  <c r="J593" i="6"/>
  <c r="H593" i="6"/>
  <c r="G593" i="6"/>
  <c r="F593" i="6"/>
  <c r="D593" i="6"/>
  <c r="E593" i="6" s="1"/>
  <c r="C593" i="6"/>
  <c r="K581" i="6"/>
  <c r="I581" i="6"/>
  <c r="J581" i="6"/>
  <c r="H581" i="6"/>
  <c r="G581" i="6"/>
  <c r="F581" i="6"/>
  <c r="D581" i="6"/>
  <c r="E581" i="6" s="1"/>
  <c r="C581" i="6"/>
  <c r="K569" i="6"/>
  <c r="I569" i="6"/>
  <c r="J569" i="6"/>
  <c r="H569" i="6"/>
  <c r="G569" i="6"/>
  <c r="F569" i="6"/>
  <c r="D569" i="6"/>
  <c r="E569" i="6" s="1"/>
  <c r="C569" i="6"/>
  <c r="K557" i="6"/>
  <c r="I557" i="6"/>
  <c r="J557" i="6"/>
  <c r="H557" i="6"/>
  <c r="G557" i="6"/>
  <c r="F557" i="6"/>
  <c r="D557" i="6"/>
  <c r="E557" i="6" s="1"/>
  <c r="C557" i="6"/>
  <c r="K545" i="6"/>
  <c r="I545" i="6"/>
  <c r="J545" i="6"/>
  <c r="H545" i="6"/>
  <c r="G545" i="6"/>
  <c r="F545" i="6"/>
  <c r="D545" i="6"/>
  <c r="E545" i="6" s="1"/>
  <c r="C545" i="6"/>
  <c r="K533" i="6"/>
  <c r="I533" i="6"/>
  <c r="J533" i="6"/>
  <c r="H533" i="6"/>
  <c r="G533" i="6"/>
  <c r="F533" i="6"/>
  <c r="D533" i="6"/>
  <c r="E533" i="6" s="1"/>
  <c r="C533" i="6"/>
  <c r="K521" i="6"/>
  <c r="I521" i="6"/>
  <c r="J521" i="6"/>
  <c r="H521" i="6"/>
  <c r="G521" i="6"/>
  <c r="F521" i="6"/>
  <c r="D521" i="6"/>
  <c r="E521" i="6" s="1"/>
  <c r="C521" i="6"/>
  <c r="K509" i="6"/>
  <c r="I509" i="6"/>
  <c r="J509" i="6"/>
  <c r="H509" i="6"/>
  <c r="G509" i="6"/>
  <c r="F509" i="6"/>
  <c r="D509" i="6"/>
  <c r="E509" i="6" s="1"/>
  <c r="C509" i="6"/>
  <c r="K497" i="6"/>
  <c r="I497" i="6"/>
  <c r="J497" i="6"/>
  <c r="H497" i="6"/>
  <c r="G497" i="6"/>
  <c r="F497" i="6"/>
  <c r="D497" i="6"/>
  <c r="E497" i="6" s="1"/>
  <c r="C497" i="6"/>
  <c r="K485" i="6"/>
  <c r="I485" i="6"/>
  <c r="J485" i="6"/>
  <c r="H485" i="6"/>
  <c r="G485" i="6"/>
  <c r="F485" i="6"/>
  <c r="D485" i="6"/>
  <c r="E485" i="6" s="1"/>
  <c r="C485" i="6"/>
  <c r="K473" i="6"/>
  <c r="I473" i="6"/>
  <c r="J473" i="6"/>
  <c r="H473" i="6"/>
  <c r="G473" i="6"/>
  <c r="F473" i="6"/>
  <c r="D473" i="6"/>
  <c r="E473" i="6" s="1"/>
  <c r="C473" i="6"/>
  <c r="K461" i="6"/>
  <c r="I461" i="6"/>
  <c r="J461" i="6"/>
  <c r="H461" i="6"/>
  <c r="G461" i="6"/>
  <c r="F461" i="6"/>
  <c r="D461" i="6"/>
  <c r="E461" i="6" s="1"/>
  <c r="C461" i="6"/>
  <c r="K449" i="6"/>
  <c r="I449" i="6"/>
  <c r="J449" i="6"/>
  <c r="H449" i="6"/>
  <c r="G449" i="6"/>
  <c r="F449" i="6"/>
  <c r="D449" i="6"/>
  <c r="E449" i="6" s="1"/>
  <c r="C449" i="6"/>
  <c r="K437" i="6"/>
  <c r="I437" i="6"/>
  <c r="J437" i="6"/>
  <c r="H437" i="6"/>
  <c r="G437" i="6"/>
  <c r="F437" i="6"/>
  <c r="D437" i="6"/>
  <c r="E437" i="6" s="1"/>
  <c r="C437" i="6"/>
  <c r="K425" i="6"/>
  <c r="I425" i="6"/>
  <c r="J425" i="6"/>
  <c r="H425" i="6"/>
  <c r="G425" i="6"/>
  <c r="F425" i="6"/>
  <c r="D425" i="6"/>
  <c r="E425" i="6" s="1"/>
  <c r="C425" i="6"/>
  <c r="K413" i="6"/>
  <c r="I413" i="6"/>
  <c r="J413" i="6"/>
  <c r="H413" i="6"/>
  <c r="G413" i="6"/>
  <c r="F413" i="6"/>
  <c r="D413" i="6"/>
  <c r="E413" i="6" s="1"/>
  <c r="C413" i="6"/>
  <c r="K401" i="6"/>
  <c r="I401" i="6"/>
  <c r="J401" i="6"/>
  <c r="H401" i="6"/>
  <c r="G401" i="6"/>
  <c r="F401" i="6"/>
  <c r="D401" i="6"/>
  <c r="E401" i="6" s="1"/>
  <c r="C401" i="6"/>
  <c r="K389" i="6"/>
  <c r="I389" i="6"/>
  <c r="J389" i="6"/>
  <c r="H389" i="6"/>
  <c r="G389" i="6"/>
  <c r="F389" i="6"/>
  <c r="D389" i="6"/>
  <c r="E389" i="6" s="1"/>
  <c r="C389" i="6"/>
  <c r="K377" i="6"/>
  <c r="I377" i="6"/>
  <c r="J377" i="6"/>
  <c r="H377" i="6"/>
  <c r="G377" i="6"/>
  <c r="F377" i="6"/>
  <c r="D377" i="6"/>
  <c r="E377" i="6" s="1"/>
  <c r="C377" i="6"/>
  <c r="K365" i="6"/>
  <c r="I365" i="6"/>
  <c r="J365" i="6"/>
  <c r="H365" i="6"/>
  <c r="G365" i="6"/>
  <c r="F365" i="6"/>
  <c r="D365" i="6"/>
  <c r="E365" i="6" s="1"/>
  <c r="C365" i="6"/>
  <c r="K353" i="6"/>
  <c r="I353" i="6"/>
  <c r="J353" i="6"/>
  <c r="H353" i="6"/>
  <c r="G353" i="6"/>
  <c r="F353" i="6"/>
  <c r="D353" i="6"/>
  <c r="E353" i="6" s="1"/>
  <c r="C353" i="6"/>
  <c r="K341" i="6"/>
  <c r="I341" i="6"/>
  <c r="J341" i="6"/>
  <c r="H341" i="6"/>
  <c r="G341" i="6"/>
  <c r="F341" i="6"/>
  <c r="D341" i="6"/>
  <c r="E341" i="6" s="1"/>
  <c r="C341" i="6"/>
  <c r="K329" i="6"/>
  <c r="I329" i="6"/>
  <c r="J329" i="6"/>
  <c r="H329" i="6"/>
  <c r="G329" i="6"/>
  <c r="F329" i="6"/>
  <c r="D329" i="6"/>
  <c r="E329" i="6" s="1"/>
  <c r="C329" i="6"/>
  <c r="K317" i="6"/>
  <c r="I317" i="6"/>
  <c r="J317" i="6"/>
  <c r="H317" i="6"/>
  <c r="G317" i="6"/>
  <c r="F317" i="6"/>
  <c r="D317" i="6"/>
  <c r="E317" i="6" s="1"/>
  <c r="C317" i="6"/>
  <c r="K305" i="6"/>
  <c r="I305" i="6"/>
  <c r="J305" i="6"/>
  <c r="H305" i="6"/>
  <c r="G305" i="6"/>
  <c r="F305" i="6"/>
  <c r="D305" i="6"/>
  <c r="E305" i="6" s="1"/>
  <c r="C305" i="6"/>
  <c r="K293" i="6"/>
  <c r="I293" i="6"/>
  <c r="J293" i="6"/>
  <c r="H293" i="6"/>
  <c r="G293" i="6"/>
  <c r="F293" i="6"/>
  <c r="D293" i="6"/>
  <c r="E293" i="6" s="1"/>
  <c r="C293" i="6"/>
  <c r="K281" i="6"/>
  <c r="I281" i="6"/>
  <c r="J281" i="6"/>
  <c r="H281" i="6"/>
  <c r="G281" i="6"/>
  <c r="F281" i="6"/>
  <c r="D281" i="6"/>
  <c r="E281" i="6" s="1"/>
  <c r="C281" i="6"/>
  <c r="K269" i="6"/>
  <c r="I269" i="6"/>
  <c r="J269" i="6"/>
  <c r="H269" i="6"/>
  <c r="G269" i="6"/>
  <c r="F269" i="6"/>
  <c r="D269" i="6"/>
  <c r="E269" i="6" s="1"/>
  <c r="C269" i="6"/>
  <c r="K257" i="6"/>
  <c r="I257" i="6"/>
  <c r="J257" i="6"/>
  <c r="H257" i="6"/>
  <c r="G257" i="6"/>
  <c r="F257" i="6"/>
  <c r="D257" i="6"/>
  <c r="E257" i="6" s="1"/>
  <c r="C257" i="6"/>
  <c r="K245" i="6"/>
  <c r="I245" i="6"/>
  <c r="J245" i="6"/>
  <c r="H245" i="6"/>
  <c r="G245" i="6"/>
  <c r="F245" i="6"/>
  <c r="D245" i="6"/>
  <c r="E245" i="6" s="1"/>
  <c r="C245" i="6"/>
  <c r="K233" i="6"/>
  <c r="I233" i="6"/>
  <c r="J233" i="6"/>
  <c r="H233" i="6"/>
  <c r="G233" i="6"/>
  <c r="F233" i="6"/>
  <c r="D233" i="6"/>
  <c r="E233" i="6" s="1"/>
  <c r="C233" i="6"/>
  <c r="K221" i="6"/>
  <c r="I221" i="6"/>
  <c r="J221" i="6"/>
  <c r="H221" i="6"/>
  <c r="G221" i="6"/>
  <c r="F221" i="6"/>
  <c r="D221" i="6"/>
  <c r="E221" i="6" s="1"/>
  <c r="C221" i="6"/>
  <c r="K209" i="6"/>
  <c r="I209" i="6"/>
  <c r="J209" i="6"/>
  <c r="H209" i="6"/>
  <c r="G209" i="6"/>
  <c r="F209" i="6"/>
  <c r="D209" i="6"/>
  <c r="E209" i="6" s="1"/>
  <c r="C209" i="6"/>
  <c r="K197" i="6"/>
  <c r="I197" i="6"/>
  <c r="J197" i="6"/>
  <c r="H197" i="6"/>
  <c r="G197" i="6"/>
  <c r="F197" i="6"/>
  <c r="D197" i="6"/>
  <c r="E197" i="6" s="1"/>
  <c r="C197" i="6"/>
  <c r="K185" i="6"/>
  <c r="I185" i="6"/>
  <c r="J185" i="6"/>
  <c r="H185" i="6"/>
  <c r="G185" i="6"/>
  <c r="F185" i="6"/>
  <c r="D185" i="6"/>
  <c r="E185" i="6" s="1"/>
  <c r="C185" i="6"/>
  <c r="K173" i="6"/>
  <c r="I173" i="6"/>
  <c r="J173" i="6"/>
  <c r="H173" i="6"/>
  <c r="G173" i="6"/>
  <c r="F173" i="6"/>
  <c r="D173" i="6"/>
  <c r="E173" i="6" s="1"/>
  <c r="C173" i="6"/>
  <c r="K161" i="6"/>
  <c r="I161" i="6"/>
  <c r="J161" i="6"/>
  <c r="H161" i="6"/>
  <c r="G161" i="6"/>
  <c r="F161" i="6"/>
  <c r="D161" i="6"/>
  <c r="E161" i="6" s="1"/>
  <c r="C161" i="6"/>
  <c r="K149" i="6"/>
  <c r="I149" i="6"/>
  <c r="J149" i="6"/>
  <c r="H149" i="6"/>
  <c r="G149" i="6"/>
  <c r="F149" i="6"/>
  <c r="D149" i="6"/>
  <c r="E149" i="6" s="1"/>
  <c r="C149" i="6"/>
  <c r="K137" i="6"/>
  <c r="I137" i="6"/>
  <c r="J137" i="6"/>
  <c r="H137" i="6"/>
  <c r="G137" i="6"/>
  <c r="F137" i="6"/>
  <c r="D137" i="6"/>
  <c r="E137" i="6" s="1"/>
  <c r="C137" i="6"/>
  <c r="K125" i="6"/>
  <c r="I125" i="6"/>
  <c r="J125" i="6"/>
  <c r="H125" i="6"/>
  <c r="G125" i="6"/>
  <c r="F125" i="6"/>
  <c r="D125" i="6"/>
  <c r="E125" i="6" s="1"/>
  <c r="C125" i="6"/>
  <c r="K113" i="6"/>
  <c r="I113" i="6"/>
  <c r="J113" i="6"/>
  <c r="H113" i="6"/>
  <c r="G113" i="6"/>
  <c r="F113" i="6"/>
  <c r="D113" i="6"/>
  <c r="E113" i="6" s="1"/>
  <c r="C113" i="6"/>
  <c r="K101" i="6"/>
  <c r="I101" i="6"/>
  <c r="J101" i="6"/>
  <c r="H101" i="6"/>
  <c r="G101" i="6"/>
  <c r="F101" i="6"/>
  <c r="D101" i="6"/>
  <c r="E101" i="6" s="1"/>
  <c r="C101" i="6"/>
  <c r="K89" i="6"/>
  <c r="I89" i="6"/>
  <c r="J89" i="6"/>
  <c r="H89" i="6"/>
  <c r="G89" i="6"/>
  <c r="F89" i="6"/>
  <c r="D89" i="6"/>
  <c r="E89" i="6" s="1"/>
  <c r="C89" i="6"/>
  <c r="K77" i="6"/>
  <c r="I77" i="6"/>
  <c r="J77" i="6"/>
  <c r="H77" i="6"/>
  <c r="G77" i="6"/>
  <c r="F77" i="6"/>
  <c r="D77" i="6"/>
  <c r="E77" i="6" s="1"/>
  <c r="C77" i="6"/>
  <c r="K65" i="6"/>
  <c r="I65" i="6"/>
  <c r="J65" i="6"/>
  <c r="H65" i="6"/>
  <c r="G65" i="6"/>
  <c r="F65" i="6"/>
  <c r="D65" i="6"/>
  <c r="E65" i="6" s="1"/>
  <c r="C65" i="6"/>
  <c r="K53" i="6"/>
  <c r="I53" i="6"/>
  <c r="J53" i="6"/>
  <c r="H53" i="6"/>
  <c r="G53" i="6"/>
  <c r="F53" i="6"/>
  <c r="D53" i="6"/>
  <c r="E53" i="6" s="1"/>
  <c r="C53" i="6"/>
  <c r="K41" i="6"/>
  <c r="I41" i="6"/>
  <c r="J41" i="6"/>
  <c r="H41" i="6"/>
  <c r="G41" i="6"/>
  <c r="F41" i="6"/>
  <c r="D41" i="6"/>
  <c r="E41" i="6" s="1"/>
  <c r="C41" i="6"/>
  <c r="K3395" i="6"/>
  <c r="I3395" i="6"/>
  <c r="J3395" i="6"/>
  <c r="H3395" i="6"/>
  <c r="G3395" i="6"/>
  <c r="F3395" i="6"/>
  <c r="D3395" i="6"/>
  <c r="E3395" i="6" s="1"/>
  <c r="B3395" i="6"/>
  <c r="C3395" i="6"/>
  <c r="K3383" i="6"/>
  <c r="I3383" i="6"/>
  <c r="J3383" i="6"/>
  <c r="H3383" i="6"/>
  <c r="G3383" i="6"/>
  <c r="F3383" i="6"/>
  <c r="D3383" i="6"/>
  <c r="E3383" i="6" s="1"/>
  <c r="B3383" i="6"/>
  <c r="C3383" i="6"/>
  <c r="K3371" i="6"/>
  <c r="I3371" i="6"/>
  <c r="J3371" i="6"/>
  <c r="H3371" i="6"/>
  <c r="G3371" i="6"/>
  <c r="F3371" i="6"/>
  <c r="D3371" i="6"/>
  <c r="E3371" i="6" s="1"/>
  <c r="C3371" i="6"/>
  <c r="B3371" i="6"/>
  <c r="K3359" i="6"/>
  <c r="I3359" i="6"/>
  <c r="J3359" i="6"/>
  <c r="H3359" i="6"/>
  <c r="G3359" i="6"/>
  <c r="F3359" i="6"/>
  <c r="D3359" i="6"/>
  <c r="E3359" i="6" s="1"/>
  <c r="B3359" i="6"/>
  <c r="K3347" i="6"/>
  <c r="I3347" i="6"/>
  <c r="J3347" i="6"/>
  <c r="H3347" i="6"/>
  <c r="G3347" i="6"/>
  <c r="F3347" i="6"/>
  <c r="D3347" i="6"/>
  <c r="E3347" i="6" s="1"/>
  <c r="C3347" i="6"/>
  <c r="B3347" i="6"/>
  <c r="K3335" i="6"/>
  <c r="I3335" i="6"/>
  <c r="J3335" i="6"/>
  <c r="H3335" i="6"/>
  <c r="G3335" i="6"/>
  <c r="F3335" i="6"/>
  <c r="D3335" i="6"/>
  <c r="E3335" i="6" s="1"/>
  <c r="B3335" i="6"/>
  <c r="K3323" i="6"/>
  <c r="I3323" i="6"/>
  <c r="J3323" i="6"/>
  <c r="H3323" i="6"/>
  <c r="G3323" i="6"/>
  <c r="F3323" i="6"/>
  <c r="D3323" i="6"/>
  <c r="E3323" i="6" s="1"/>
  <c r="C3323" i="6"/>
  <c r="B3323" i="6"/>
  <c r="K3311" i="6"/>
  <c r="I3311" i="6"/>
  <c r="J3311" i="6"/>
  <c r="H3311" i="6"/>
  <c r="G3311" i="6"/>
  <c r="F3311" i="6"/>
  <c r="D3311" i="6"/>
  <c r="E3311" i="6" s="1"/>
  <c r="B3311" i="6"/>
  <c r="K3299" i="6"/>
  <c r="I3299" i="6"/>
  <c r="J3299" i="6"/>
  <c r="H3299" i="6"/>
  <c r="G3299" i="6"/>
  <c r="F3299" i="6"/>
  <c r="D3299" i="6"/>
  <c r="E3299" i="6" s="1"/>
  <c r="C3299" i="6"/>
  <c r="B3299" i="6"/>
  <c r="K3287" i="6"/>
  <c r="I3287" i="6"/>
  <c r="J3287" i="6"/>
  <c r="H3287" i="6"/>
  <c r="G3287" i="6"/>
  <c r="F3287" i="6"/>
  <c r="D3287" i="6"/>
  <c r="E3287" i="6" s="1"/>
  <c r="B3287" i="6"/>
  <c r="K3275" i="6"/>
  <c r="I3275" i="6"/>
  <c r="J3275" i="6"/>
  <c r="H3275" i="6"/>
  <c r="G3275" i="6"/>
  <c r="F3275" i="6"/>
  <c r="D3275" i="6"/>
  <c r="E3275" i="6" s="1"/>
  <c r="C3275" i="6"/>
  <c r="B3275" i="6"/>
  <c r="K3263" i="6"/>
  <c r="I3263" i="6"/>
  <c r="J3263" i="6"/>
  <c r="H3263" i="6"/>
  <c r="G3263" i="6"/>
  <c r="F3263" i="6"/>
  <c r="D3263" i="6"/>
  <c r="E3263" i="6" s="1"/>
  <c r="B3263" i="6"/>
  <c r="K3251" i="6"/>
  <c r="I3251" i="6"/>
  <c r="J3251" i="6"/>
  <c r="H3251" i="6"/>
  <c r="G3251" i="6"/>
  <c r="F3251" i="6"/>
  <c r="D3251" i="6"/>
  <c r="E3251" i="6" s="1"/>
  <c r="C3251" i="6"/>
  <c r="B3251" i="6"/>
  <c r="K3239" i="6"/>
  <c r="I3239" i="6"/>
  <c r="J3239" i="6"/>
  <c r="H3239" i="6"/>
  <c r="G3239" i="6"/>
  <c r="F3239" i="6"/>
  <c r="D3239" i="6"/>
  <c r="E3239" i="6" s="1"/>
  <c r="B3239" i="6"/>
  <c r="K3227" i="6"/>
  <c r="I3227" i="6"/>
  <c r="J3227" i="6"/>
  <c r="H3227" i="6"/>
  <c r="G3227" i="6"/>
  <c r="F3227" i="6"/>
  <c r="D3227" i="6"/>
  <c r="E3227" i="6" s="1"/>
  <c r="C3227" i="6"/>
  <c r="B3227" i="6"/>
  <c r="K3215" i="6"/>
  <c r="I3215" i="6"/>
  <c r="J3215" i="6"/>
  <c r="H3215" i="6"/>
  <c r="G3215" i="6"/>
  <c r="F3215" i="6"/>
  <c r="D3215" i="6"/>
  <c r="E3215" i="6" s="1"/>
  <c r="C3215" i="6"/>
  <c r="B3215" i="6"/>
  <c r="K3203" i="6"/>
  <c r="I3203" i="6"/>
  <c r="J3203" i="6"/>
  <c r="H3203" i="6"/>
  <c r="G3203" i="6"/>
  <c r="F3203" i="6"/>
  <c r="D3203" i="6"/>
  <c r="E3203" i="6" s="1"/>
  <c r="C3203" i="6"/>
  <c r="B3203" i="6"/>
  <c r="K3191" i="6"/>
  <c r="I3191" i="6"/>
  <c r="J3191" i="6"/>
  <c r="H3191" i="6"/>
  <c r="G3191" i="6"/>
  <c r="F3191" i="6"/>
  <c r="D3191" i="6"/>
  <c r="E3191" i="6" s="1"/>
  <c r="C3191" i="6"/>
  <c r="B3191" i="6"/>
  <c r="K3179" i="6"/>
  <c r="I3179" i="6"/>
  <c r="J3179" i="6"/>
  <c r="H3179" i="6"/>
  <c r="G3179" i="6"/>
  <c r="F3179" i="6"/>
  <c r="D3179" i="6"/>
  <c r="E3179" i="6" s="1"/>
  <c r="C3179" i="6"/>
  <c r="B3179" i="6"/>
  <c r="K3167" i="6"/>
  <c r="I3167" i="6"/>
  <c r="J3167" i="6"/>
  <c r="H3167" i="6"/>
  <c r="G3167" i="6"/>
  <c r="F3167" i="6"/>
  <c r="D3167" i="6"/>
  <c r="E3167" i="6" s="1"/>
  <c r="C3167" i="6"/>
  <c r="B3167" i="6"/>
  <c r="K3155" i="6"/>
  <c r="I3155" i="6"/>
  <c r="J3155" i="6"/>
  <c r="H3155" i="6"/>
  <c r="G3155" i="6"/>
  <c r="F3155" i="6"/>
  <c r="D3155" i="6"/>
  <c r="E3155" i="6" s="1"/>
  <c r="C3155" i="6"/>
  <c r="B3155" i="6"/>
  <c r="K3143" i="6"/>
  <c r="I3143" i="6"/>
  <c r="J3143" i="6"/>
  <c r="H3143" i="6"/>
  <c r="G3143" i="6"/>
  <c r="F3143" i="6"/>
  <c r="D3143" i="6"/>
  <c r="E3143" i="6" s="1"/>
  <c r="C3143" i="6"/>
  <c r="B3143" i="6"/>
  <c r="K3131" i="6"/>
  <c r="I3131" i="6"/>
  <c r="J3131" i="6"/>
  <c r="H3131" i="6"/>
  <c r="G3131" i="6"/>
  <c r="F3131" i="6"/>
  <c r="D3131" i="6"/>
  <c r="E3131" i="6" s="1"/>
  <c r="C3131" i="6"/>
  <c r="B3131" i="6"/>
  <c r="K3119" i="6"/>
  <c r="I3119" i="6"/>
  <c r="J3119" i="6"/>
  <c r="H3119" i="6"/>
  <c r="G3119" i="6"/>
  <c r="F3119" i="6"/>
  <c r="D3119" i="6"/>
  <c r="E3119" i="6" s="1"/>
  <c r="C3119" i="6"/>
  <c r="B3119" i="6"/>
  <c r="K3107" i="6"/>
  <c r="I3107" i="6"/>
  <c r="J3107" i="6"/>
  <c r="H3107" i="6"/>
  <c r="G3107" i="6"/>
  <c r="F3107" i="6"/>
  <c r="D3107" i="6"/>
  <c r="E3107" i="6" s="1"/>
  <c r="C3107" i="6"/>
  <c r="B3107" i="6"/>
  <c r="K3095" i="6"/>
  <c r="I3095" i="6"/>
  <c r="J3095" i="6"/>
  <c r="H3095" i="6"/>
  <c r="G3095" i="6"/>
  <c r="F3095" i="6"/>
  <c r="D3095" i="6"/>
  <c r="E3095" i="6" s="1"/>
  <c r="C3095" i="6"/>
  <c r="B3095" i="6"/>
  <c r="K3083" i="6"/>
  <c r="I3083" i="6"/>
  <c r="J3083" i="6"/>
  <c r="H3083" i="6"/>
  <c r="G3083" i="6"/>
  <c r="F3083" i="6"/>
  <c r="D3083" i="6"/>
  <c r="E3083" i="6" s="1"/>
  <c r="C3083" i="6"/>
  <c r="B3083" i="6"/>
  <c r="K3071" i="6"/>
  <c r="I3071" i="6"/>
  <c r="J3071" i="6"/>
  <c r="H3071" i="6"/>
  <c r="G3071" i="6"/>
  <c r="F3071" i="6"/>
  <c r="D3071" i="6"/>
  <c r="E3071" i="6" s="1"/>
  <c r="C3071" i="6"/>
  <c r="B3071" i="6"/>
  <c r="K3059" i="6"/>
  <c r="I3059" i="6"/>
  <c r="J3059" i="6"/>
  <c r="H3059" i="6"/>
  <c r="G3059" i="6"/>
  <c r="F3059" i="6"/>
  <c r="D3059" i="6"/>
  <c r="E3059" i="6" s="1"/>
  <c r="C3059" i="6"/>
  <c r="B3059" i="6"/>
  <c r="K3047" i="6"/>
  <c r="I3047" i="6"/>
  <c r="J3047" i="6"/>
  <c r="H3047" i="6"/>
  <c r="G3047" i="6"/>
  <c r="F3047" i="6"/>
  <c r="D3047" i="6"/>
  <c r="E3047" i="6" s="1"/>
  <c r="C3047" i="6"/>
  <c r="B3047" i="6"/>
  <c r="K3035" i="6"/>
  <c r="I3035" i="6"/>
  <c r="J3035" i="6"/>
  <c r="H3035" i="6"/>
  <c r="G3035" i="6"/>
  <c r="F3035" i="6"/>
  <c r="D3035" i="6"/>
  <c r="E3035" i="6" s="1"/>
  <c r="C3035" i="6"/>
  <c r="B3035" i="6"/>
  <c r="K3023" i="6"/>
  <c r="I3023" i="6"/>
  <c r="J3023" i="6"/>
  <c r="H3023" i="6"/>
  <c r="G3023" i="6"/>
  <c r="F3023" i="6"/>
  <c r="D3023" i="6"/>
  <c r="E3023" i="6" s="1"/>
  <c r="C3023" i="6"/>
  <c r="B3023" i="6"/>
  <c r="K3011" i="6"/>
  <c r="I3011" i="6"/>
  <c r="J3011" i="6"/>
  <c r="H3011" i="6"/>
  <c r="G3011" i="6"/>
  <c r="F3011" i="6"/>
  <c r="D3011" i="6"/>
  <c r="E3011" i="6" s="1"/>
  <c r="C3011" i="6"/>
  <c r="B3011" i="6"/>
  <c r="K2999" i="6"/>
  <c r="I2999" i="6"/>
  <c r="J2999" i="6"/>
  <c r="H2999" i="6"/>
  <c r="G2999" i="6"/>
  <c r="F2999" i="6"/>
  <c r="D2999" i="6"/>
  <c r="E2999" i="6" s="1"/>
  <c r="C2999" i="6"/>
  <c r="B2999" i="6"/>
  <c r="K2987" i="6"/>
  <c r="I2987" i="6"/>
  <c r="J2987" i="6"/>
  <c r="H2987" i="6"/>
  <c r="G2987" i="6"/>
  <c r="F2987" i="6"/>
  <c r="D2987" i="6"/>
  <c r="E2987" i="6" s="1"/>
  <c r="C2987" i="6"/>
  <c r="B2987" i="6"/>
  <c r="K2975" i="6"/>
  <c r="I2975" i="6"/>
  <c r="J2975" i="6"/>
  <c r="H2975" i="6"/>
  <c r="G2975" i="6"/>
  <c r="F2975" i="6"/>
  <c r="D2975" i="6"/>
  <c r="E2975" i="6" s="1"/>
  <c r="C2975" i="6"/>
  <c r="B2975" i="6"/>
  <c r="K2963" i="6"/>
  <c r="I2963" i="6"/>
  <c r="J2963" i="6"/>
  <c r="H2963" i="6"/>
  <c r="G2963" i="6"/>
  <c r="F2963" i="6"/>
  <c r="D2963" i="6"/>
  <c r="E2963" i="6" s="1"/>
  <c r="C2963" i="6"/>
  <c r="B2963" i="6"/>
  <c r="K2951" i="6"/>
  <c r="I2951" i="6"/>
  <c r="J2951" i="6"/>
  <c r="H2951" i="6"/>
  <c r="G2951" i="6"/>
  <c r="F2951" i="6"/>
  <c r="D2951" i="6"/>
  <c r="E2951" i="6" s="1"/>
  <c r="C2951" i="6"/>
  <c r="B2951" i="6"/>
  <c r="K2939" i="6"/>
  <c r="I2939" i="6"/>
  <c r="J2939" i="6"/>
  <c r="H2939" i="6"/>
  <c r="G2939" i="6"/>
  <c r="F2939" i="6"/>
  <c r="D2939" i="6"/>
  <c r="E2939" i="6" s="1"/>
  <c r="C2939" i="6"/>
  <c r="B2939" i="6"/>
  <c r="K2927" i="6"/>
  <c r="I2927" i="6"/>
  <c r="J2927" i="6"/>
  <c r="H2927" i="6"/>
  <c r="G2927" i="6"/>
  <c r="F2927" i="6"/>
  <c r="D2927" i="6"/>
  <c r="E2927" i="6" s="1"/>
  <c r="C2927" i="6"/>
  <c r="B2927" i="6"/>
  <c r="K2915" i="6"/>
  <c r="I2915" i="6"/>
  <c r="J2915" i="6"/>
  <c r="H2915" i="6"/>
  <c r="G2915" i="6"/>
  <c r="F2915" i="6"/>
  <c r="D2915" i="6"/>
  <c r="E2915" i="6" s="1"/>
  <c r="C2915" i="6"/>
  <c r="B2915" i="6"/>
  <c r="K2903" i="6"/>
  <c r="I2903" i="6"/>
  <c r="J2903" i="6"/>
  <c r="H2903" i="6"/>
  <c r="G2903" i="6"/>
  <c r="F2903" i="6"/>
  <c r="D2903" i="6"/>
  <c r="E2903" i="6" s="1"/>
  <c r="C2903" i="6"/>
  <c r="B2903" i="6"/>
  <c r="K2891" i="6"/>
  <c r="I2891" i="6"/>
  <c r="J2891" i="6"/>
  <c r="H2891" i="6"/>
  <c r="G2891" i="6"/>
  <c r="F2891" i="6"/>
  <c r="D2891" i="6"/>
  <c r="E2891" i="6" s="1"/>
  <c r="C2891" i="6"/>
  <c r="B2891" i="6"/>
  <c r="K2879" i="6"/>
  <c r="I2879" i="6"/>
  <c r="J2879" i="6"/>
  <c r="H2879" i="6"/>
  <c r="G2879" i="6"/>
  <c r="F2879" i="6"/>
  <c r="D2879" i="6"/>
  <c r="E2879" i="6" s="1"/>
  <c r="C2879" i="6"/>
  <c r="B2879" i="6"/>
  <c r="K2867" i="6"/>
  <c r="I2867" i="6"/>
  <c r="J2867" i="6"/>
  <c r="H2867" i="6"/>
  <c r="G2867" i="6"/>
  <c r="F2867" i="6"/>
  <c r="D2867" i="6"/>
  <c r="E2867" i="6" s="1"/>
  <c r="C2867" i="6"/>
  <c r="B2867" i="6"/>
  <c r="K2855" i="6"/>
  <c r="I2855" i="6"/>
  <c r="J2855" i="6"/>
  <c r="H2855" i="6"/>
  <c r="G2855" i="6"/>
  <c r="F2855" i="6"/>
  <c r="D2855" i="6"/>
  <c r="E2855" i="6" s="1"/>
  <c r="C2855" i="6"/>
  <c r="B2855" i="6"/>
  <c r="K2843" i="6"/>
  <c r="I2843" i="6"/>
  <c r="J2843" i="6"/>
  <c r="H2843" i="6"/>
  <c r="G2843" i="6"/>
  <c r="F2843" i="6"/>
  <c r="D2843" i="6"/>
  <c r="E2843" i="6" s="1"/>
  <c r="C2843" i="6"/>
  <c r="B2843" i="6"/>
  <c r="K2831" i="6"/>
  <c r="I2831" i="6"/>
  <c r="J2831" i="6"/>
  <c r="H2831" i="6"/>
  <c r="G2831" i="6"/>
  <c r="F2831" i="6"/>
  <c r="D2831" i="6"/>
  <c r="E2831" i="6" s="1"/>
  <c r="C2831" i="6"/>
  <c r="B2831" i="6"/>
  <c r="K2819" i="6"/>
  <c r="I2819" i="6"/>
  <c r="J2819" i="6"/>
  <c r="H2819" i="6"/>
  <c r="G2819" i="6"/>
  <c r="F2819" i="6"/>
  <c r="D2819" i="6"/>
  <c r="E2819" i="6" s="1"/>
  <c r="C2819" i="6"/>
  <c r="B2819" i="6"/>
  <c r="K2807" i="6"/>
  <c r="I2807" i="6"/>
  <c r="J2807" i="6"/>
  <c r="H2807" i="6"/>
  <c r="G2807" i="6"/>
  <c r="F2807" i="6"/>
  <c r="D2807" i="6"/>
  <c r="E2807" i="6" s="1"/>
  <c r="C2807" i="6"/>
  <c r="B2807" i="6"/>
  <c r="K2795" i="6"/>
  <c r="I2795" i="6"/>
  <c r="J2795" i="6"/>
  <c r="H2795" i="6"/>
  <c r="G2795" i="6"/>
  <c r="F2795" i="6"/>
  <c r="D2795" i="6"/>
  <c r="E2795" i="6" s="1"/>
  <c r="C2795" i="6"/>
  <c r="B2795" i="6"/>
  <c r="K2783" i="6"/>
  <c r="I2783" i="6"/>
  <c r="J2783" i="6"/>
  <c r="H2783" i="6"/>
  <c r="G2783" i="6"/>
  <c r="F2783" i="6"/>
  <c r="D2783" i="6"/>
  <c r="E2783" i="6" s="1"/>
  <c r="C2783" i="6"/>
  <c r="B2783" i="6"/>
  <c r="K2771" i="6"/>
  <c r="I2771" i="6"/>
  <c r="J2771" i="6"/>
  <c r="H2771" i="6"/>
  <c r="G2771" i="6"/>
  <c r="F2771" i="6"/>
  <c r="D2771" i="6"/>
  <c r="E2771" i="6" s="1"/>
  <c r="C2771" i="6"/>
  <c r="B2771" i="6"/>
  <c r="K2759" i="6"/>
  <c r="I2759" i="6"/>
  <c r="J2759" i="6"/>
  <c r="H2759" i="6"/>
  <c r="G2759" i="6"/>
  <c r="F2759" i="6"/>
  <c r="D2759" i="6"/>
  <c r="E2759" i="6" s="1"/>
  <c r="C2759" i="6"/>
  <c r="B2759" i="6"/>
  <c r="K2747" i="6"/>
  <c r="I2747" i="6"/>
  <c r="J2747" i="6"/>
  <c r="H2747" i="6"/>
  <c r="G2747" i="6"/>
  <c r="F2747" i="6"/>
  <c r="D2747" i="6"/>
  <c r="E2747" i="6" s="1"/>
  <c r="C2747" i="6"/>
  <c r="B2747" i="6"/>
  <c r="K2735" i="6"/>
  <c r="I2735" i="6"/>
  <c r="J2735" i="6"/>
  <c r="H2735" i="6"/>
  <c r="G2735" i="6"/>
  <c r="F2735" i="6"/>
  <c r="D2735" i="6"/>
  <c r="E2735" i="6" s="1"/>
  <c r="C2735" i="6"/>
  <c r="B2735" i="6"/>
  <c r="K2723" i="6"/>
  <c r="I2723" i="6"/>
  <c r="J2723" i="6"/>
  <c r="H2723" i="6"/>
  <c r="G2723" i="6"/>
  <c r="F2723" i="6"/>
  <c r="D2723" i="6"/>
  <c r="E2723" i="6" s="1"/>
  <c r="C2723" i="6"/>
  <c r="B2723" i="6"/>
  <c r="K2711" i="6"/>
  <c r="I2711" i="6"/>
  <c r="J2711" i="6"/>
  <c r="H2711" i="6"/>
  <c r="G2711" i="6"/>
  <c r="F2711" i="6"/>
  <c r="D2711" i="6"/>
  <c r="E2711" i="6" s="1"/>
  <c r="C2711" i="6"/>
  <c r="B2711" i="6"/>
  <c r="K2699" i="6"/>
  <c r="I2699" i="6"/>
  <c r="J2699" i="6"/>
  <c r="H2699" i="6"/>
  <c r="G2699" i="6"/>
  <c r="F2699" i="6"/>
  <c r="D2699" i="6"/>
  <c r="E2699" i="6" s="1"/>
  <c r="C2699" i="6"/>
  <c r="B2699" i="6"/>
  <c r="K2687" i="6"/>
  <c r="I2687" i="6"/>
  <c r="J2687" i="6"/>
  <c r="H2687" i="6"/>
  <c r="G2687" i="6"/>
  <c r="F2687" i="6"/>
  <c r="D2687" i="6"/>
  <c r="E2687" i="6" s="1"/>
  <c r="C2687" i="6"/>
  <c r="B2687" i="6"/>
  <c r="K2675" i="6"/>
  <c r="I2675" i="6"/>
  <c r="J2675" i="6"/>
  <c r="H2675" i="6"/>
  <c r="G2675" i="6"/>
  <c r="F2675" i="6"/>
  <c r="D2675" i="6"/>
  <c r="E2675" i="6" s="1"/>
  <c r="C2675" i="6"/>
  <c r="B2675" i="6"/>
  <c r="K2663" i="6"/>
  <c r="I2663" i="6"/>
  <c r="J2663" i="6"/>
  <c r="H2663" i="6"/>
  <c r="G2663" i="6"/>
  <c r="F2663" i="6"/>
  <c r="D2663" i="6"/>
  <c r="E2663" i="6" s="1"/>
  <c r="C2663" i="6"/>
  <c r="B2663" i="6"/>
  <c r="K2651" i="6"/>
  <c r="I2651" i="6"/>
  <c r="J2651" i="6"/>
  <c r="H2651" i="6"/>
  <c r="G2651" i="6"/>
  <c r="F2651" i="6"/>
  <c r="D2651" i="6"/>
  <c r="E2651" i="6" s="1"/>
  <c r="C2651" i="6"/>
  <c r="B2651" i="6"/>
  <c r="K2639" i="6"/>
  <c r="I2639" i="6"/>
  <c r="J2639" i="6"/>
  <c r="H2639" i="6"/>
  <c r="G2639" i="6"/>
  <c r="F2639" i="6"/>
  <c r="D2639" i="6"/>
  <c r="E2639" i="6" s="1"/>
  <c r="C2639" i="6"/>
  <c r="B2639" i="6"/>
  <c r="K2627" i="6"/>
  <c r="I2627" i="6"/>
  <c r="J2627" i="6"/>
  <c r="H2627" i="6"/>
  <c r="G2627" i="6"/>
  <c r="F2627" i="6"/>
  <c r="D2627" i="6"/>
  <c r="E2627" i="6" s="1"/>
  <c r="C2627" i="6"/>
  <c r="B2627" i="6"/>
  <c r="K2615" i="6"/>
  <c r="I2615" i="6"/>
  <c r="J2615" i="6"/>
  <c r="H2615" i="6"/>
  <c r="G2615" i="6"/>
  <c r="F2615" i="6"/>
  <c r="D2615" i="6"/>
  <c r="E2615" i="6" s="1"/>
  <c r="C2615" i="6"/>
  <c r="B2615" i="6"/>
  <c r="K2603" i="6"/>
  <c r="I2603" i="6"/>
  <c r="J2603" i="6"/>
  <c r="H2603" i="6"/>
  <c r="G2603" i="6"/>
  <c r="F2603" i="6"/>
  <c r="D2603" i="6"/>
  <c r="E2603" i="6" s="1"/>
  <c r="C2603" i="6"/>
  <c r="B2603" i="6"/>
  <c r="K2591" i="6"/>
  <c r="I2591" i="6"/>
  <c r="J2591" i="6"/>
  <c r="H2591" i="6"/>
  <c r="G2591" i="6"/>
  <c r="F2591" i="6"/>
  <c r="D2591" i="6"/>
  <c r="E2591" i="6" s="1"/>
  <c r="C2591" i="6"/>
  <c r="B2591" i="6"/>
  <c r="K2579" i="6"/>
  <c r="I2579" i="6"/>
  <c r="J2579" i="6"/>
  <c r="H2579" i="6"/>
  <c r="G2579" i="6"/>
  <c r="F2579" i="6"/>
  <c r="D2579" i="6"/>
  <c r="E2579" i="6" s="1"/>
  <c r="C2579" i="6"/>
  <c r="B2579" i="6"/>
  <c r="K2567" i="6"/>
  <c r="I2567" i="6"/>
  <c r="J2567" i="6"/>
  <c r="H2567" i="6"/>
  <c r="G2567" i="6"/>
  <c r="F2567" i="6"/>
  <c r="D2567" i="6"/>
  <c r="E2567" i="6" s="1"/>
  <c r="C2567" i="6"/>
  <c r="B2567" i="6"/>
  <c r="K2555" i="6"/>
  <c r="I2555" i="6"/>
  <c r="J2555" i="6"/>
  <c r="H2555" i="6"/>
  <c r="G2555" i="6"/>
  <c r="F2555" i="6"/>
  <c r="D2555" i="6"/>
  <c r="E2555" i="6" s="1"/>
  <c r="C2555" i="6"/>
  <c r="B2555" i="6"/>
  <c r="K2543" i="6"/>
  <c r="I2543" i="6"/>
  <c r="J2543" i="6"/>
  <c r="H2543" i="6"/>
  <c r="G2543" i="6"/>
  <c r="F2543" i="6"/>
  <c r="D2543" i="6"/>
  <c r="E2543" i="6" s="1"/>
  <c r="C2543" i="6"/>
  <c r="B2543" i="6"/>
  <c r="K2531" i="6"/>
  <c r="I2531" i="6"/>
  <c r="J2531" i="6"/>
  <c r="H2531" i="6"/>
  <c r="G2531" i="6"/>
  <c r="F2531" i="6"/>
  <c r="D2531" i="6"/>
  <c r="E2531" i="6" s="1"/>
  <c r="C2531" i="6"/>
  <c r="B2531" i="6"/>
  <c r="K2519" i="6"/>
  <c r="I2519" i="6"/>
  <c r="J2519" i="6"/>
  <c r="H2519" i="6"/>
  <c r="G2519" i="6"/>
  <c r="F2519" i="6"/>
  <c r="D2519" i="6"/>
  <c r="E2519" i="6" s="1"/>
  <c r="C2519" i="6"/>
  <c r="B2519" i="6"/>
  <c r="K2507" i="6"/>
  <c r="I2507" i="6"/>
  <c r="J2507" i="6"/>
  <c r="H2507" i="6"/>
  <c r="G2507" i="6"/>
  <c r="F2507" i="6"/>
  <c r="D2507" i="6"/>
  <c r="E2507" i="6" s="1"/>
  <c r="C2507" i="6"/>
  <c r="B2507" i="6"/>
  <c r="K2495" i="6"/>
  <c r="I2495" i="6"/>
  <c r="J2495" i="6"/>
  <c r="H2495" i="6"/>
  <c r="G2495" i="6"/>
  <c r="F2495" i="6"/>
  <c r="D2495" i="6"/>
  <c r="E2495" i="6" s="1"/>
  <c r="C2495" i="6"/>
  <c r="B2495" i="6"/>
  <c r="K2483" i="6"/>
  <c r="I2483" i="6"/>
  <c r="J2483" i="6"/>
  <c r="H2483" i="6"/>
  <c r="G2483" i="6"/>
  <c r="F2483" i="6"/>
  <c r="D2483" i="6"/>
  <c r="E2483" i="6" s="1"/>
  <c r="C2483" i="6"/>
  <c r="B2483" i="6"/>
  <c r="K2471" i="6"/>
  <c r="I2471" i="6"/>
  <c r="J2471" i="6"/>
  <c r="H2471" i="6"/>
  <c r="G2471" i="6"/>
  <c r="F2471" i="6"/>
  <c r="D2471" i="6"/>
  <c r="E2471" i="6" s="1"/>
  <c r="C2471" i="6"/>
  <c r="B2471" i="6"/>
  <c r="K2459" i="6"/>
  <c r="I2459" i="6"/>
  <c r="J2459" i="6"/>
  <c r="H2459" i="6"/>
  <c r="G2459" i="6"/>
  <c r="F2459" i="6"/>
  <c r="D2459" i="6"/>
  <c r="E2459" i="6" s="1"/>
  <c r="C2459" i="6"/>
  <c r="B2459" i="6"/>
  <c r="K2447" i="6"/>
  <c r="I2447" i="6"/>
  <c r="J2447" i="6"/>
  <c r="H2447" i="6"/>
  <c r="G2447" i="6"/>
  <c r="F2447" i="6"/>
  <c r="D2447" i="6"/>
  <c r="E2447" i="6" s="1"/>
  <c r="C2447" i="6"/>
  <c r="B2447" i="6"/>
  <c r="K2435" i="6"/>
  <c r="I2435" i="6"/>
  <c r="J2435" i="6"/>
  <c r="H2435" i="6"/>
  <c r="G2435" i="6"/>
  <c r="F2435" i="6"/>
  <c r="D2435" i="6"/>
  <c r="E2435" i="6" s="1"/>
  <c r="C2435" i="6"/>
  <c r="B2435" i="6"/>
  <c r="K2423" i="6"/>
  <c r="I2423" i="6"/>
  <c r="J2423" i="6"/>
  <c r="H2423" i="6"/>
  <c r="G2423" i="6"/>
  <c r="F2423" i="6"/>
  <c r="D2423" i="6"/>
  <c r="E2423" i="6" s="1"/>
  <c r="C2423" i="6"/>
  <c r="B2423" i="6"/>
  <c r="K2411" i="6"/>
  <c r="I2411" i="6"/>
  <c r="J2411" i="6"/>
  <c r="H2411" i="6"/>
  <c r="G2411" i="6"/>
  <c r="F2411" i="6"/>
  <c r="D2411" i="6"/>
  <c r="E2411" i="6" s="1"/>
  <c r="C2411" i="6"/>
  <c r="B2411" i="6"/>
  <c r="K2399" i="6"/>
  <c r="I2399" i="6"/>
  <c r="J2399" i="6"/>
  <c r="H2399" i="6"/>
  <c r="G2399" i="6"/>
  <c r="F2399" i="6"/>
  <c r="D2399" i="6"/>
  <c r="E2399" i="6" s="1"/>
  <c r="C2399" i="6"/>
  <c r="B2399" i="6"/>
  <c r="K2387" i="6"/>
  <c r="I2387" i="6"/>
  <c r="J2387" i="6"/>
  <c r="H2387" i="6"/>
  <c r="G2387" i="6"/>
  <c r="F2387" i="6"/>
  <c r="D2387" i="6"/>
  <c r="E2387" i="6" s="1"/>
  <c r="C2387" i="6"/>
  <c r="B2387" i="6"/>
  <c r="K2375" i="6"/>
  <c r="I2375" i="6"/>
  <c r="J2375" i="6"/>
  <c r="H2375" i="6"/>
  <c r="G2375" i="6"/>
  <c r="F2375" i="6"/>
  <c r="D2375" i="6"/>
  <c r="E2375" i="6" s="1"/>
  <c r="C2375" i="6"/>
  <c r="B2375" i="6"/>
  <c r="K2363" i="6"/>
  <c r="I2363" i="6"/>
  <c r="J2363" i="6"/>
  <c r="H2363" i="6"/>
  <c r="G2363" i="6"/>
  <c r="F2363" i="6"/>
  <c r="D2363" i="6"/>
  <c r="E2363" i="6" s="1"/>
  <c r="C2363" i="6"/>
  <c r="B2363" i="6"/>
  <c r="K2351" i="6"/>
  <c r="I2351" i="6"/>
  <c r="J2351" i="6"/>
  <c r="H2351" i="6"/>
  <c r="G2351" i="6"/>
  <c r="F2351" i="6"/>
  <c r="D2351" i="6"/>
  <c r="E2351" i="6" s="1"/>
  <c r="C2351" i="6"/>
  <c r="B2351" i="6"/>
  <c r="K2339" i="6"/>
  <c r="I2339" i="6"/>
  <c r="J2339" i="6"/>
  <c r="H2339" i="6"/>
  <c r="G2339" i="6"/>
  <c r="F2339" i="6"/>
  <c r="D2339" i="6"/>
  <c r="E2339" i="6" s="1"/>
  <c r="C2339" i="6"/>
  <c r="B2339" i="6"/>
  <c r="K2327" i="6"/>
  <c r="I2327" i="6"/>
  <c r="J2327" i="6"/>
  <c r="H2327" i="6"/>
  <c r="G2327" i="6"/>
  <c r="F2327" i="6"/>
  <c r="D2327" i="6"/>
  <c r="E2327" i="6" s="1"/>
  <c r="C2327" i="6"/>
  <c r="B2327" i="6"/>
  <c r="K2315" i="6"/>
  <c r="I2315" i="6"/>
  <c r="J2315" i="6"/>
  <c r="H2315" i="6"/>
  <c r="G2315" i="6"/>
  <c r="F2315" i="6"/>
  <c r="D2315" i="6"/>
  <c r="E2315" i="6" s="1"/>
  <c r="C2315" i="6"/>
  <c r="B2315" i="6"/>
  <c r="K2303" i="6"/>
  <c r="I2303" i="6"/>
  <c r="J2303" i="6"/>
  <c r="H2303" i="6"/>
  <c r="G2303" i="6"/>
  <c r="F2303" i="6"/>
  <c r="D2303" i="6"/>
  <c r="E2303" i="6" s="1"/>
  <c r="C2303" i="6"/>
  <c r="B2303" i="6"/>
  <c r="K2291" i="6"/>
  <c r="I2291" i="6"/>
  <c r="J2291" i="6"/>
  <c r="H2291" i="6"/>
  <c r="G2291" i="6"/>
  <c r="F2291" i="6"/>
  <c r="D2291" i="6"/>
  <c r="E2291" i="6" s="1"/>
  <c r="C2291" i="6"/>
  <c r="B2291" i="6"/>
  <c r="K2279" i="6"/>
  <c r="I2279" i="6"/>
  <c r="J2279" i="6"/>
  <c r="H2279" i="6"/>
  <c r="G2279" i="6"/>
  <c r="F2279" i="6"/>
  <c r="D2279" i="6"/>
  <c r="E2279" i="6" s="1"/>
  <c r="C2279" i="6"/>
  <c r="B2279" i="6"/>
  <c r="K2267" i="6"/>
  <c r="I2267" i="6"/>
  <c r="J2267" i="6"/>
  <c r="H2267" i="6"/>
  <c r="G2267" i="6"/>
  <c r="F2267" i="6"/>
  <c r="D2267" i="6"/>
  <c r="E2267" i="6" s="1"/>
  <c r="C2267" i="6"/>
  <c r="B2267" i="6"/>
  <c r="K2255" i="6"/>
  <c r="I2255" i="6"/>
  <c r="J2255" i="6"/>
  <c r="H2255" i="6"/>
  <c r="G2255" i="6"/>
  <c r="F2255" i="6"/>
  <c r="D2255" i="6"/>
  <c r="E2255" i="6" s="1"/>
  <c r="C2255" i="6"/>
  <c r="B2255" i="6"/>
  <c r="K2243" i="6"/>
  <c r="I2243" i="6"/>
  <c r="J2243" i="6"/>
  <c r="H2243" i="6"/>
  <c r="G2243" i="6"/>
  <c r="F2243" i="6"/>
  <c r="D2243" i="6"/>
  <c r="E2243" i="6" s="1"/>
  <c r="C2243" i="6"/>
  <c r="B2243" i="6"/>
  <c r="K2231" i="6"/>
  <c r="I2231" i="6"/>
  <c r="J2231" i="6"/>
  <c r="H2231" i="6"/>
  <c r="G2231" i="6"/>
  <c r="F2231" i="6"/>
  <c r="D2231" i="6"/>
  <c r="E2231" i="6" s="1"/>
  <c r="C2231" i="6"/>
  <c r="B2231" i="6"/>
  <c r="K2219" i="6"/>
  <c r="I2219" i="6"/>
  <c r="J2219" i="6"/>
  <c r="H2219" i="6"/>
  <c r="G2219" i="6"/>
  <c r="F2219" i="6"/>
  <c r="D2219" i="6"/>
  <c r="E2219" i="6" s="1"/>
  <c r="C2219" i="6"/>
  <c r="B2219" i="6"/>
  <c r="K2207" i="6"/>
  <c r="I2207" i="6"/>
  <c r="J2207" i="6"/>
  <c r="H2207" i="6"/>
  <c r="G2207" i="6"/>
  <c r="F2207" i="6"/>
  <c r="D2207" i="6"/>
  <c r="E2207" i="6" s="1"/>
  <c r="C2207" i="6"/>
  <c r="B2207" i="6"/>
  <c r="K2195" i="6"/>
  <c r="I2195" i="6"/>
  <c r="J2195" i="6"/>
  <c r="H2195" i="6"/>
  <c r="G2195" i="6"/>
  <c r="F2195" i="6"/>
  <c r="D2195" i="6"/>
  <c r="E2195" i="6" s="1"/>
  <c r="C2195" i="6"/>
  <c r="B2195" i="6"/>
  <c r="K2183" i="6"/>
  <c r="I2183" i="6"/>
  <c r="J2183" i="6"/>
  <c r="H2183" i="6"/>
  <c r="G2183" i="6"/>
  <c r="F2183" i="6"/>
  <c r="D2183" i="6"/>
  <c r="E2183" i="6" s="1"/>
  <c r="C2183" i="6"/>
  <c r="B2183" i="6"/>
  <c r="K2171" i="6"/>
  <c r="I2171" i="6"/>
  <c r="J2171" i="6"/>
  <c r="H2171" i="6"/>
  <c r="G2171" i="6"/>
  <c r="F2171" i="6"/>
  <c r="D2171" i="6"/>
  <c r="E2171" i="6" s="1"/>
  <c r="C2171" i="6"/>
  <c r="B2171" i="6"/>
  <c r="K2159" i="6"/>
  <c r="I2159" i="6"/>
  <c r="J2159" i="6"/>
  <c r="H2159" i="6"/>
  <c r="G2159" i="6"/>
  <c r="F2159" i="6"/>
  <c r="D2159" i="6"/>
  <c r="E2159" i="6" s="1"/>
  <c r="C2159" i="6"/>
  <c r="B2159" i="6"/>
  <c r="K2147" i="6"/>
  <c r="I2147" i="6"/>
  <c r="J2147" i="6"/>
  <c r="H2147" i="6"/>
  <c r="G2147" i="6"/>
  <c r="F2147" i="6"/>
  <c r="D2147" i="6"/>
  <c r="E2147" i="6" s="1"/>
  <c r="C2147" i="6"/>
  <c r="B2147" i="6"/>
  <c r="K2135" i="6"/>
  <c r="I2135" i="6"/>
  <c r="J2135" i="6"/>
  <c r="H2135" i="6"/>
  <c r="G2135" i="6"/>
  <c r="F2135" i="6"/>
  <c r="D2135" i="6"/>
  <c r="E2135" i="6" s="1"/>
  <c r="C2135" i="6"/>
  <c r="B2135" i="6"/>
  <c r="K2123" i="6"/>
  <c r="I2123" i="6"/>
  <c r="J2123" i="6"/>
  <c r="H2123" i="6"/>
  <c r="G2123" i="6"/>
  <c r="F2123" i="6"/>
  <c r="D2123" i="6"/>
  <c r="E2123" i="6" s="1"/>
  <c r="C2123" i="6"/>
  <c r="B2123" i="6"/>
  <c r="K2111" i="6"/>
  <c r="I2111" i="6"/>
  <c r="J2111" i="6"/>
  <c r="H2111" i="6"/>
  <c r="G2111" i="6"/>
  <c r="F2111" i="6"/>
  <c r="D2111" i="6"/>
  <c r="E2111" i="6" s="1"/>
  <c r="C2111" i="6"/>
  <c r="B2111" i="6"/>
  <c r="K2099" i="6"/>
  <c r="I2099" i="6"/>
  <c r="J2099" i="6"/>
  <c r="H2099" i="6"/>
  <c r="G2099" i="6"/>
  <c r="F2099" i="6"/>
  <c r="D2099" i="6"/>
  <c r="E2099" i="6" s="1"/>
  <c r="C2099" i="6"/>
  <c r="B2099" i="6"/>
  <c r="K2087" i="6"/>
  <c r="I2087" i="6"/>
  <c r="J2087" i="6"/>
  <c r="H2087" i="6"/>
  <c r="G2087" i="6"/>
  <c r="F2087" i="6"/>
  <c r="D2087" i="6"/>
  <c r="E2087" i="6" s="1"/>
  <c r="C2087" i="6"/>
  <c r="B2087" i="6"/>
  <c r="K2075" i="6"/>
  <c r="I2075" i="6"/>
  <c r="J2075" i="6"/>
  <c r="H2075" i="6"/>
  <c r="G2075" i="6"/>
  <c r="F2075" i="6"/>
  <c r="D2075" i="6"/>
  <c r="E2075" i="6" s="1"/>
  <c r="C2075" i="6"/>
  <c r="B2075" i="6"/>
  <c r="K2063" i="6"/>
  <c r="I2063" i="6"/>
  <c r="J2063" i="6"/>
  <c r="H2063" i="6"/>
  <c r="G2063" i="6"/>
  <c r="F2063" i="6"/>
  <c r="D2063" i="6"/>
  <c r="E2063" i="6" s="1"/>
  <c r="C2063" i="6"/>
  <c r="B2063" i="6"/>
  <c r="K2051" i="6"/>
  <c r="I2051" i="6"/>
  <c r="J2051" i="6"/>
  <c r="H2051" i="6"/>
  <c r="G2051" i="6"/>
  <c r="F2051" i="6"/>
  <c r="D2051" i="6"/>
  <c r="E2051" i="6" s="1"/>
  <c r="C2051" i="6"/>
  <c r="B2051" i="6"/>
  <c r="K2039" i="6"/>
  <c r="I2039" i="6"/>
  <c r="J2039" i="6"/>
  <c r="H2039" i="6"/>
  <c r="G2039" i="6"/>
  <c r="F2039" i="6"/>
  <c r="D2039" i="6"/>
  <c r="E2039" i="6" s="1"/>
  <c r="C2039" i="6"/>
  <c r="B2039" i="6"/>
  <c r="K2027" i="6"/>
  <c r="I2027" i="6"/>
  <c r="J2027" i="6"/>
  <c r="H2027" i="6"/>
  <c r="G2027" i="6"/>
  <c r="F2027" i="6"/>
  <c r="D2027" i="6"/>
  <c r="E2027" i="6" s="1"/>
  <c r="C2027" i="6"/>
  <c r="B2027" i="6"/>
  <c r="K2015" i="6"/>
  <c r="I2015" i="6"/>
  <c r="J2015" i="6"/>
  <c r="H2015" i="6"/>
  <c r="G2015" i="6"/>
  <c r="F2015" i="6"/>
  <c r="D2015" i="6"/>
  <c r="E2015" i="6" s="1"/>
  <c r="C2015" i="6"/>
  <c r="B2015" i="6"/>
  <c r="K2003" i="6"/>
  <c r="I2003" i="6"/>
  <c r="J2003" i="6"/>
  <c r="H2003" i="6"/>
  <c r="G2003" i="6"/>
  <c r="F2003" i="6"/>
  <c r="D2003" i="6"/>
  <c r="E2003" i="6" s="1"/>
  <c r="C2003" i="6"/>
  <c r="B2003" i="6"/>
  <c r="K1991" i="6"/>
  <c r="I1991" i="6"/>
  <c r="J1991" i="6"/>
  <c r="H1991" i="6"/>
  <c r="G1991" i="6"/>
  <c r="F1991" i="6"/>
  <c r="D1991" i="6"/>
  <c r="E1991" i="6" s="1"/>
  <c r="C1991" i="6"/>
  <c r="B1991" i="6"/>
  <c r="K1979" i="6"/>
  <c r="I1979" i="6"/>
  <c r="J1979" i="6"/>
  <c r="H1979" i="6"/>
  <c r="G1979" i="6"/>
  <c r="F1979" i="6"/>
  <c r="D1979" i="6"/>
  <c r="E1979" i="6" s="1"/>
  <c r="C1979" i="6"/>
  <c r="B1979" i="6"/>
  <c r="K1967" i="6"/>
  <c r="I1967" i="6"/>
  <c r="J1967" i="6"/>
  <c r="H1967" i="6"/>
  <c r="G1967" i="6"/>
  <c r="F1967" i="6"/>
  <c r="D1967" i="6"/>
  <c r="E1967" i="6" s="1"/>
  <c r="C1967" i="6"/>
  <c r="B1967" i="6"/>
  <c r="K1955" i="6"/>
  <c r="I1955" i="6"/>
  <c r="J1955" i="6"/>
  <c r="H1955" i="6"/>
  <c r="G1955" i="6"/>
  <c r="F1955" i="6"/>
  <c r="D1955" i="6"/>
  <c r="E1955" i="6" s="1"/>
  <c r="C1955" i="6"/>
  <c r="B1955" i="6"/>
  <c r="K1943" i="6"/>
  <c r="I1943" i="6"/>
  <c r="J1943" i="6"/>
  <c r="H1943" i="6"/>
  <c r="G1943" i="6"/>
  <c r="F1943" i="6"/>
  <c r="D1943" i="6"/>
  <c r="E1943" i="6" s="1"/>
  <c r="C1943" i="6"/>
  <c r="B1943" i="6"/>
  <c r="K1931" i="6"/>
  <c r="I1931" i="6"/>
  <c r="J1931" i="6"/>
  <c r="H1931" i="6"/>
  <c r="G1931" i="6"/>
  <c r="F1931" i="6"/>
  <c r="D1931" i="6"/>
  <c r="E1931" i="6" s="1"/>
  <c r="C1931" i="6"/>
  <c r="B1931" i="6"/>
  <c r="K1919" i="6"/>
  <c r="I1919" i="6"/>
  <c r="J1919" i="6"/>
  <c r="H1919" i="6"/>
  <c r="G1919" i="6"/>
  <c r="F1919" i="6"/>
  <c r="D1919" i="6"/>
  <c r="E1919" i="6" s="1"/>
  <c r="C1919" i="6"/>
  <c r="B1919" i="6"/>
  <c r="K1907" i="6"/>
  <c r="I1907" i="6"/>
  <c r="J1907" i="6"/>
  <c r="H1907" i="6"/>
  <c r="G1907" i="6"/>
  <c r="F1907" i="6"/>
  <c r="D1907" i="6"/>
  <c r="E1907" i="6" s="1"/>
  <c r="C1907" i="6"/>
  <c r="B1907" i="6"/>
  <c r="K1895" i="6"/>
  <c r="I1895" i="6"/>
  <c r="J1895" i="6"/>
  <c r="H1895" i="6"/>
  <c r="G1895" i="6"/>
  <c r="F1895" i="6"/>
  <c r="D1895" i="6"/>
  <c r="E1895" i="6" s="1"/>
  <c r="C1895" i="6"/>
  <c r="B1895" i="6"/>
  <c r="K1883" i="6"/>
  <c r="I1883" i="6"/>
  <c r="J1883" i="6"/>
  <c r="H1883" i="6"/>
  <c r="G1883" i="6"/>
  <c r="F1883" i="6"/>
  <c r="D1883" i="6"/>
  <c r="E1883" i="6" s="1"/>
  <c r="C1883" i="6"/>
  <c r="B1883" i="6"/>
  <c r="K1871" i="6"/>
  <c r="I1871" i="6"/>
  <c r="J1871" i="6"/>
  <c r="H1871" i="6"/>
  <c r="G1871" i="6"/>
  <c r="F1871" i="6"/>
  <c r="D1871" i="6"/>
  <c r="E1871" i="6" s="1"/>
  <c r="C1871" i="6"/>
  <c r="B1871" i="6"/>
  <c r="K1859" i="6"/>
  <c r="I1859" i="6"/>
  <c r="J1859" i="6"/>
  <c r="H1859" i="6"/>
  <c r="G1859" i="6"/>
  <c r="F1859" i="6"/>
  <c r="D1859" i="6"/>
  <c r="E1859" i="6" s="1"/>
  <c r="C1859" i="6"/>
  <c r="B1859" i="6"/>
  <c r="K1847" i="6"/>
  <c r="I1847" i="6"/>
  <c r="J1847" i="6"/>
  <c r="H1847" i="6"/>
  <c r="G1847" i="6"/>
  <c r="F1847" i="6"/>
  <c r="D1847" i="6"/>
  <c r="E1847" i="6" s="1"/>
  <c r="C1847" i="6"/>
  <c r="B1847" i="6"/>
  <c r="K1835" i="6"/>
  <c r="I1835" i="6"/>
  <c r="J1835" i="6"/>
  <c r="H1835" i="6"/>
  <c r="G1835" i="6"/>
  <c r="F1835" i="6"/>
  <c r="D1835" i="6"/>
  <c r="E1835" i="6" s="1"/>
  <c r="C1835" i="6"/>
  <c r="B1835" i="6"/>
  <c r="K1823" i="6"/>
  <c r="I1823" i="6"/>
  <c r="J1823" i="6"/>
  <c r="H1823" i="6"/>
  <c r="G1823" i="6"/>
  <c r="F1823" i="6"/>
  <c r="D1823" i="6"/>
  <c r="E1823" i="6" s="1"/>
  <c r="C1823" i="6"/>
  <c r="B1823" i="6"/>
  <c r="K1811" i="6"/>
  <c r="I1811" i="6"/>
  <c r="J1811" i="6"/>
  <c r="H1811" i="6"/>
  <c r="G1811" i="6"/>
  <c r="F1811" i="6"/>
  <c r="D1811" i="6"/>
  <c r="E1811" i="6" s="1"/>
  <c r="C1811" i="6"/>
  <c r="B1811" i="6"/>
  <c r="K1799" i="6"/>
  <c r="I1799" i="6"/>
  <c r="J1799" i="6"/>
  <c r="H1799" i="6"/>
  <c r="G1799" i="6"/>
  <c r="F1799" i="6"/>
  <c r="D1799" i="6"/>
  <c r="E1799" i="6" s="1"/>
  <c r="C1799" i="6"/>
  <c r="B1799" i="6"/>
  <c r="K1787" i="6"/>
  <c r="I1787" i="6"/>
  <c r="J1787" i="6"/>
  <c r="H1787" i="6"/>
  <c r="G1787" i="6"/>
  <c r="F1787" i="6"/>
  <c r="D1787" i="6"/>
  <c r="E1787" i="6" s="1"/>
  <c r="C1787" i="6"/>
  <c r="B1787" i="6"/>
  <c r="K1775" i="6"/>
  <c r="I1775" i="6"/>
  <c r="J1775" i="6"/>
  <c r="H1775" i="6"/>
  <c r="G1775" i="6"/>
  <c r="F1775" i="6"/>
  <c r="D1775" i="6"/>
  <c r="E1775" i="6" s="1"/>
  <c r="C1775" i="6"/>
  <c r="B1775" i="6"/>
  <c r="K1763" i="6"/>
  <c r="I1763" i="6"/>
  <c r="J1763" i="6"/>
  <c r="H1763" i="6"/>
  <c r="G1763" i="6"/>
  <c r="F1763" i="6"/>
  <c r="D1763" i="6"/>
  <c r="E1763" i="6" s="1"/>
  <c r="C1763" i="6"/>
  <c r="B1763" i="6"/>
  <c r="B5" i="6"/>
  <c r="B41" i="6"/>
  <c r="B77" i="6"/>
  <c r="B113" i="6"/>
  <c r="B149" i="6"/>
  <c r="B185" i="6"/>
  <c r="B221" i="6"/>
  <c r="B257" i="6"/>
  <c r="B293" i="6"/>
  <c r="B329" i="6"/>
  <c r="B365" i="6"/>
  <c r="B401" i="6"/>
  <c r="B437" i="6"/>
  <c r="B473" i="6"/>
  <c r="B509" i="6"/>
  <c r="B545" i="6"/>
  <c r="B581" i="6"/>
  <c r="B617" i="6"/>
  <c r="B653" i="6"/>
  <c r="B689" i="6"/>
  <c r="B725" i="6"/>
  <c r="B761" i="6"/>
  <c r="B797" i="6"/>
  <c r="B833" i="6"/>
  <c r="B869" i="6"/>
  <c r="B905" i="6"/>
  <c r="B941" i="6"/>
  <c r="B977" i="6"/>
  <c r="B1013" i="6"/>
  <c r="B1049" i="6"/>
  <c r="B1085" i="6"/>
  <c r="B1121" i="6"/>
  <c r="B1157" i="6"/>
  <c r="B1205" i="6"/>
  <c r="B1253" i="6"/>
  <c r="B1301" i="6"/>
  <c r="B1349" i="6"/>
  <c r="B1397" i="6"/>
  <c r="B1445" i="6"/>
  <c r="B1493" i="6"/>
  <c r="B1781" i="6"/>
  <c r="B1829" i="6"/>
  <c r="B1877" i="6"/>
  <c r="B1925" i="6"/>
  <c r="B1973" i="6"/>
  <c r="B2021" i="6"/>
  <c r="B2069" i="6"/>
  <c r="B2117" i="6"/>
  <c r="B2165" i="6"/>
  <c r="B2213" i="6"/>
  <c r="B2261" i="6"/>
  <c r="B2309" i="6"/>
  <c r="B2357" i="6"/>
  <c r="B2405" i="6"/>
  <c r="B2453" i="6"/>
  <c r="B2501" i="6"/>
  <c r="B2549" i="6"/>
  <c r="B2597" i="6"/>
  <c r="B2645" i="6"/>
  <c r="B2693" i="6"/>
  <c r="B2741" i="6"/>
  <c r="B2789" i="6"/>
  <c r="B2837" i="6"/>
  <c r="B2885" i="6"/>
  <c r="B2933" i="6"/>
  <c r="B2981" i="6"/>
  <c r="B3029" i="6"/>
  <c r="B3077" i="6"/>
  <c r="B3125" i="6"/>
  <c r="B3173" i="6"/>
  <c r="B3221" i="6"/>
  <c r="B3269" i="6"/>
  <c r="B3317" i="6"/>
  <c r="B3365" i="6"/>
  <c r="C3099" i="6"/>
  <c r="C2534" i="6"/>
  <c r="D2319" i="6"/>
  <c r="E2319" i="6" s="1"/>
  <c r="K1135" i="6"/>
  <c r="I1135" i="6"/>
  <c r="J1135" i="6"/>
  <c r="H1135" i="6"/>
  <c r="G1135" i="6"/>
  <c r="F1135" i="6"/>
  <c r="D1135" i="6"/>
  <c r="E1135" i="6" s="1"/>
  <c r="C1135" i="6"/>
  <c r="K1039" i="6"/>
  <c r="I1039" i="6"/>
  <c r="J1039" i="6"/>
  <c r="H1039" i="6"/>
  <c r="G1039" i="6"/>
  <c r="F1039" i="6"/>
  <c r="D1039" i="6"/>
  <c r="E1039" i="6" s="1"/>
  <c r="C1039" i="6"/>
  <c r="K919" i="6"/>
  <c r="I919" i="6"/>
  <c r="J919" i="6"/>
  <c r="H919" i="6"/>
  <c r="G919" i="6"/>
  <c r="F919" i="6"/>
  <c r="D919" i="6"/>
  <c r="E919" i="6" s="1"/>
  <c r="C919" i="6"/>
  <c r="K799" i="6"/>
  <c r="I799" i="6"/>
  <c r="J799" i="6"/>
  <c r="H799" i="6"/>
  <c r="G799" i="6"/>
  <c r="F799" i="6"/>
  <c r="D799" i="6"/>
  <c r="E799" i="6" s="1"/>
  <c r="C799" i="6"/>
  <c r="K667" i="6"/>
  <c r="I667" i="6"/>
  <c r="J667" i="6"/>
  <c r="H667" i="6"/>
  <c r="G667" i="6"/>
  <c r="F667" i="6"/>
  <c r="D667" i="6"/>
  <c r="E667" i="6" s="1"/>
  <c r="C667" i="6"/>
  <c r="K535" i="6"/>
  <c r="I535" i="6"/>
  <c r="J535" i="6"/>
  <c r="H535" i="6"/>
  <c r="G535" i="6"/>
  <c r="F535" i="6"/>
  <c r="D535" i="6"/>
  <c r="E535" i="6" s="1"/>
  <c r="C535" i="6"/>
  <c r="K439" i="6"/>
  <c r="I439" i="6"/>
  <c r="J439" i="6"/>
  <c r="H439" i="6"/>
  <c r="G439" i="6"/>
  <c r="F439" i="6"/>
  <c r="D439" i="6"/>
  <c r="E439" i="6" s="1"/>
  <c r="C439" i="6"/>
  <c r="K391" i="6"/>
  <c r="I391" i="6"/>
  <c r="J391" i="6"/>
  <c r="H391" i="6"/>
  <c r="G391" i="6"/>
  <c r="F391" i="6"/>
  <c r="D391" i="6"/>
  <c r="E391" i="6" s="1"/>
  <c r="C391" i="6"/>
  <c r="K295" i="6"/>
  <c r="I295" i="6"/>
  <c r="J295" i="6"/>
  <c r="H295" i="6"/>
  <c r="G295" i="6"/>
  <c r="F295" i="6"/>
  <c r="D295" i="6"/>
  <c r="E295" i="6" s="1"/>
  <c r="C295" i="6"/>
  <c r="K223" i="6"/>
  <c r="I223" i="6"/>
  <c r="J223" i="6"/>
  <c r="H223" i="6"/>
  <c r="G223" i="6"/>
  <c r="F223" i="6"/>
  <c r="D223" i="6"/>
  <c r="E223" i="6" s="1"/>
  <c r="C223" i="6"/>
  <c r="K115" i="6"/>
  <c r="I115" i="6"/>
  <c r="J115" i="6"/>
  <c r="H115" i="6"/>
  <c r="G115" i="6"/>
  <c r="F115" i="6"/>
  <c r="D115" i="6"/>
  <c r="E115" i="6" s="1"/>
  <c r="C115" i="6"/>
  <c r="K3373" i="6"/>
  <c r="I3373" i="6"/>
  <c r="J3373" i="6"/>
  <c r="H3373" i="6"/>
  <c r="G3373" i="6"/>
  <c r="F3373" i="6"/>
  <c r="D3373" i="6"/>
  <c r="E3373" i="6" s="1"/>
  <c r="C3373" i="6"/>
  <c r="B3373" i="6"/>
  <c r="K3301" i="6"/>
  <c r="I3301" i="6"/>
  <c r="J3301" i="6"/>
  <c r="H3301" i="6"/>
  <c r="G3301" i="6"/>
  <c r="F3301" i="6"/>
  <c r="D3301" i="6"/>
  <c r="E3301" i="6" s="1"/>
  <c r="C3301" i="6"/>
  <c r="B3301" i="6"/>
  <c r="K3205" i="6"/>
  <c r="I3205" i="6"/>
  <c r="J3205" i="6"/>
  <c r="H3205" i="6"/>
  <c r="G3205" i="6"/>
  <c r="F3205" i="6"/>
  <c r="D3205" i="6"/>
  <c r="E3205" i="6" s="1"/>
  <c r="C3205" i="6"/>
  <c r="B3205" i="6"/>
  <c r="K3121" i="6"/>
  <c r="I3121" i="6"/>
  <c r="J3121" i="6"/>
  <c r="H3121" i="6"/>
  <c r="G3121" i="6"/>
  <c r="F3121" i="6"/>
  <c r="D3121" i="6"/>
  <c r="E3121" i="6" s="1"/>
  <c r="C3121" i="6"/>
  <c r="B3121" i="6"/>
  <c r="K3025" i="6"/>
  <c r="I3025" i="6"/>
  <c r="J3025" i="6"/>
  <c r="H3025" i="6"/>
  <c r="G3025" i="6"/>
  <c r="F3025" i="6"/>
  <c r="D3025" i="6"/>
  <c r="E3025" i="6" s="1"/>
  <c r="C3025" i="6"/>
  <c r="B3025" i="6"/>
  <c r="K2941" i="6"/>
  <c r="I2941" i="6"/>
  <c r="J2941" i="6"/>
  <c r="H2941" i="6"/>
  <c r="G2941" i="6"/>
  <c r="F2941" i="6"/>
  <c r="D2941" i="6"/>
  <c r="E2941" i="6" s="1"/>
  <c r="C2941" i="6"/>
  <c r="B2941" i="6"/>
  <c r="K2857" i="6"/>
  <c r="I2857" i="6"/>
  <c r="J2857" i="6"/>
  <c r="H2857" i="6"/>
  <c r="G2857" i="6"/>
  <c r="F2857" i="6"/>
  <c r="D2857" i="6"/>
  <c r="E2857" i="6" s="1"/>
  <c r="C2857" i="6"/>
  <c r="B2857" i="6"/>
  <c r="K2809" i="6"/>
  <c r="I2809" i="6"/>
  <c r="J2809" i="6"/>
  <c r="H2809" i="6"/>
  <c r="G2809" i="6"/>
  <c r="F2809" i="6"/>
  <c r="D2809" i="6"/>
  <c r="E2809" i="6" s="1"/>
  <c r="C2809" i="6"/>
  <c r="B2809" i="6"/>
  <c r="K2737" i="6"/>
  <c r="I2737" i="6"/>
  <c r="J2737" i="6"/>
  <c r="H2737" i="6"/>
  <c r="F2737" i="6"/>
  <c r="G2737" i="6"/>
  <c r="D2737" i="6"/>
  <c r="E2737" i="6" s="1"/>
  <c r="C2737" i="6"/>
  <c r="B2737" i="6"/>
  <c r="K2641" i="6"/>
  <c r="I2641" i="6"/>
  <c r="J2641" i="6"/>
  <c r="H2641" i="6"/>
  <c r="G2641" i="6"/>
  <c r="F2641" i="6"/>
  <c r="D2641" i="6"/>
  <c r="E2641" i="6" s="1"/>
  <c r="C2641" i="6"/>
  <c r="B2641" i="6"/>
  <c r="K2581" i="6"/>
  <c r="I2581" i="6"/>
  <c r="J2581" i="6"/>
  <c r="H2581" i="6"/>
  <c r="G2581" i="6"/>
  <c r="F2581" i="6"/>
  <c r="D2581" i="6"/>
  <c r="E2581" i="6" s="1"/>
  <c r="C2581" i="6"/>
  <c r="B2581" i="6"/>
  <c r="K2497" i="6"/>
  <c r="I2497" i="6"/>
  <c r="J2497" i="6"/>
  <c r="H2497" i="6"/>
  <c r="G2497" i="6"/>
  <c r="F2497" i="6"/>
  <c r="D2497" i="6"/>
  <c r="E2497" i="6" s="1"/>
  <c r="C2497" i="6"/>
  <c r="B2497" i="6"/>
  <c r="K2449" i="6"/>
  <c r="I2449" i="6"/>
  <c r="J2449" i="6"/>
  <c r="H2449" i="6"/>
  <c r="G2449" i="6"/>
  <c r="F2449" i="6"/>
  <c r="D2449" i="6"/>
  <c r="E2449" i="6" s="1"/>
  <c r="C2449" i="6"/>
  <c r="B2449" i="6"/>
  <c r="K2401" i="6"/>
  <c r="I2401" i="6"/>
  <c r="J2401" i="6"/>
  <c r="H2401" i="6"/>
  <c r="G2401" i="6"/>
  <c r="F2401" i="6"/>
  <c r="D2401" i="6"/>
  <c r="E2401" i="6" s="1"/>
  <c r="C2401" i="6"/>
  <c r="B2401" i="6"/>
  <c r="K2341" i="6"/>
  <c r="I2341" i="6"/>
  <c r="J2341" i="6"/>
  <c r="H2341" i="6"/>
  <c r="G2341" i="6"/>
  <c r="F2341" i="6"/>
  <c r="D2341" i="6"/>
  <c r="E2341" i="6" s="1"/>
  <c r="C2341" i="6"/>
  <c r="B2341" i="6"/>
  <c r="K2281" i="6"/>
  <c r="I2281" i="6"/>
  <c r="J2281" i="6"/>
  <c r="H2281" i="6"/>
  <c r="G2281" i="6"/>
  <c r="F2281" i="6"/>
  <c r="D2281" i="6"/>
  <c r="E2281" i="6" s="1"/>
  <c r="C2281" i="6"/>
  <c r="B2281" i="6"/>
  <c r="K2185" i="6"/>
  <c r="I2185" i="6"/>
  <c r="J2185" i="6"/>
  <c r="H2185" i="6"/>
  <c r="G2185" i="6"/>
  <c r="F2185" i="6"/>
  <c r="D2185" i="6"/>
  <c r="E2185" i="6" s="1"/>
  <c r="C2185" i="6"/>
  <c r="B2185" i="6"/>
  <c r="K2125" i="6"/>
  <c r="I2125" i="6"/>
  <c r="J2125" i="6"/>
  <c r="H2125" i="6"/>
  <c r="G2125" i="6"/>
  <c r="F2125" i="6"/>
  <c r="D2125" i="6"/>
  <c r="E2125" i="6" s="1"/>
  <c r="C2125" i="6"/>
  <c r="B2125" i="6"/>
  <c r="K2065" i="6"/>
  <c r="I2065" i="6"/>
  <c r="J2065" i="6"/>
  <c r="H2065" i="6"/>
  <c r="G2065" i="6"/>
  <c r="F2065" i="6"/>
  <c r="D2065" i="6"/>
  <c r="E2065" i="6" s="1"/>
  <c r="C2065" i="6"/>
  <c r="B2065" i="6"/>
  <c r="K2005" i="6"/>
  <c r="I2005" i="6"/>
  <c r="J2005" i="6"/>
  <c r="H2005" i="6"/>
  <c r="G2005" i="6"/>
  <c r="F2005" i="6"/>
  <c r="D2005" i="6"/>
  <c r="E2005" i="6" s="1"/>
  <c r="C2005" i="6"/>
  <c r="B2005" i="6"/>
  <c r="K1957" i="6"/>
  <c r="I1957" i="6"/>
  <c r="J1957" i="6"/>
  <c r="H1957" i="6"/>
  <c r="G1957" i="6"/>
  <c r="F1957" i="6"/>
  <c r="D1957" i="6"/>
  <c r="E1957" i="6" s="1"/>
  <c r="C1957" i="6"/>
  <c r="B1957" i="6"/>
  <c r="K1861" i="6"/>
  <c r="I1861" i="6"/>
  <c r="J1861" i="6"/>
  <c r="H1861" i="6"/>
  <c r="G1861" i="6"/>
  <c r="F1861" i="6"/>
  <c r="D1861" i="6"/>
  <c r="E1861" i="6" s="1"/>
  <c r="C1861" i="6"/>
  <c r="B1861" i="6"/>
  <c r="K1813" i="6"/>
  <c r="I1813" i="6"/>
  <c r="J1813" i="6"/>
  <c r="H1813" i="6"/>
  <c r="G1813" i="6"/>
  <c r="F1813" i="6"/>
  <c r="D1813" i="6"/>
  <c r="E1813" i="6" s="1"/>
  <c r="C1813" i="6"/>
  <c r="B1813" i="6"/>
  <c r="K1741" i="6"/>
  <c r="I1741" i="6"/>
  <c r="J1741" i="6"/>
  <c r="H1741" i="6"/>
  <c r="G1741" i="6"/>
  <c r="F1741" i="6"/>
  <c r="D1741" i="6"/>
  <c r="E1741" i="6" s="1"/>
  <c r="C1741" i="6"/>
  <c r="B1741" i="6"/>
  <c r="K1669" i="6"/>
  <c r="I1669" i="6"/>
  <c r="J1669" i="6"/>
  <c r="H1669" i="6"/>
  <c r="G1669" i="6"/>
  <c r="F1669" i="6"/>
  <c r="D1669" i="6"/>
  <c r="E1669" i="6" s="1"/>
  <c r="C1669" i="6"/>
  <c r="B1669" i="6"/>
  <c r="K1494" i="6"/>
  <c r="I1494" i="6"/>
  <c r="J1494" i="6"/>
  <c r="H1494" i="6"/>
  <c r="G1494" i="6"/>
  <c r="F1494" i="6"/>
  <c r="D1494" i="6"/>
  <c r="E1494" i="6" s="1"/>
  <c r="C1494" i="6"/>
  <c r="K1446" i="6"/>
  <c r="I1446" i="6"/>
  <c r="J1446" i="6"/>
  <c r="H1446" i="6"/>
  <c r="G1446" i="6"/>
  <c r="F1446" i="6"/>
  <c r="D1446" i="6"/>
  <c r="E1446" i="6" s="1"/>
  <c r="C1446" i="6"/>
  <c r="K1410" i="6"/>
  <c r="I1410" i="6"/>
  <c r="J1410" i="6"/>
  <c r="H1410" i="6"/>
  <c r="G1410" i="6"/>
  <c r="F1410" i="6"/>
  <c r="D1410" i="6"/>
  <c r="E1410" i="6" s="1"/>
  <c r="C1410" i="6"/>
  <c r="K1374" i="6"/>
  <c r="I1374" i="6"/>
  <c r="J1374" i="6"/>
  <c r="H1374" i="6"/>
  <c r="G1374" i="6"/>
  <c r="F1374" i="6"/>
  <c r="D1374" i="6"/>
  <c r="E1374" i="6" s="1"/>
  <c r="C1374" i="6"/>
  <c r="K1326" i="6"/>
  <c r="I1326" i="6"/>
  <c r="J1326" i="6"/>
  <c r="H1326" i="6"/>
  <c r="G1326" i="6"/>
  <c r="F1326" i="6"/>
  <c r="D1326" i="6"/>
  <c r="E1326" i="6" s="1"/>
  <c r="C1326" i="6"/>
  <c r="K1290" i="6"/>
  <c r="I1290" i="6"/>
  <c r="J1290" i="6"/>
  <c r="H1290" i="6"/>
  <c r="G1290" i="6"/>
  <c r="F1290" i="6"/>
  <c r="D1290" i="6"/>
  <c r="E1290" i="6" s="1"/>
  <c r="C1290" i="6"/>
  <c r="K1254" i="6"/>
  <c r="I1254" i="6"/>
  <c r="J1254" i="6"/>
  <c r="H1254" i="6"/>
  <c r="G1254" i="6"/>
  <c r="F1254" i="6"/>
  <c r="D1254" i="6"/>
  <c r="E1254" i="6" s="1"/>
  <c r="C1254" i="6"/>
  <c r="K1206" i="6"/>
  <c r="I1206" i="6"/>
  <c r="J1206" i="6"/>
  <c r="H1206" i="6"/>
  <c r="G1206" i="6"/>
  <c r="F1206" i="6"/>
  <c r="D1206" i="6"/>
  <c r="E1206" i="6" s="1"/>
  <c r="C1206" i="6"/>
  <c r="K1194" i="6"/>
  <c r="I1194" i="6"/>
  <c r="J1194" i="6"/>
  <c r="H1194" i="6"/>
  <c r="G1194" i="6"/>
  <c r="F1194" i="6"/>
  <c r="D1194" i="6"/>
  <c r="E1194" i="6" s="1"/>
  <c r="C1194" i="6"/>
  <c r="K1146" i="6"/>
  <c r="I1146" i="6"/>
  <c r="J1146" i="6"/>
  <c r="H1146" i="6"/>
  <c r="G1146" i="6"/>
  <c r="F1146" i="6"/>
  <c r="D1146" i="6"/>
  <c r="E1146" i="6" s="1"/>
  <c r="C1146" i="6"/>
  <c r="K1086" i="6"/>
  <c r="I1086" i="6"/>
  <c r="J1086" i="6"/>
  <c r="H1086" i="6"/>
  <c r="G1086" i="6"/>
  <c r="F1086" i="6"/>
  <c r="D1086" i="6"/>
  <c r="E1086" i="6" s="1"/>
  <c r="C1086" i="6"/>
  <c r="K1038" i="6"/>
  <c r="I1038" i="6"/>
  <c r="J1038" i="6"/>
  <c r="H1038" i="6"/>
  <c r="G1038" i="6"/>
  <c r="F1038" i="6"/>
  <c r="D1038" i="6"/>
  <c r="E1038" i="6" s="1"/>
  <c r="C1038" i="6"/>
  <c r="K990" i="6"/>
  <c r="I990" i="6"/>
  <c r="J990" i="6"/>
  <c r="H990" i="6"/>
  <c r="G990" i="6"/>
  <c r="F990" i="6"/>
  <c r="D990" i="6"/>
  <c r="E990" i="6" s="1"/>
  <c r="C990" i="6"/>
  <c r="K942" i="6"/>
  <c r="I942" i="6"/>
  <c r="J942" i="6"/>
  <c r="G942" i="6"/>
  <c r="H942" i="6"/>
  <c r="F942" i="6"/>
  <c r="D942" i="6"/>
  <c r="E942" i="6" s="1"/>
  <c r="C942" i="6"/>
  <c r="K894" i="6"/>
  <c r="I894" i="6"/>
  <c r="J894" i="6"/>
  <c r="H894" i="6"/>
  <c r="G894" i="6"/>
  <c r="F894" i="6"/>
  <c r="D894" i="6"/>
  <c r="E894" i="6" s="1"/>
  <c r="C894" i="6"/>
  <c r="K822" i="6"/>
  <c r="I822" i="6"/>
  <c r="J822" i="6"/>
  <c r="H822" i="6"/>
  <c r="G822" i="6"/>
  <c r="F822" i="6"/>
  <c r="D822" i="6"/>
  <c r="E822" i="6" s="1"/>
  <c r="C822" i="6"/>
  <c r="K786" i="6"/>
  <c r="I786" i="6"/>
  <c r="J786" i="6"/>
  <c r="H786" i="6"/>
  <c r="G786" i="6"/>
  <c r="F786" i="6"/>
  <c r="D786" i="6"/>
  <c r="E786" i="6" s="1"/>
  <c r="C786" i="6"/>
  <c r="K726" i="6"/>
  <c r="I726" i="6"/>
  <c r="J726" i="6"/>
  <c r="H726" i="6"/>
  <c r="G726" i="6"/>
  <c r="F726" i="6"/>
  <c r="D726" i="6"/>
  <c r="E726" i="6" s="1"/>
  <c r="C726" i="6"/>
  <c r="K678" i="6"/>
  <c r="I678" i="6"/>
  <c r="J678" i="6"/>
  <c r="H678" i="6"/>
  <c r="G678" i="6"/>
  <c r="F678" i="6"/>
  <c r="D678" i="6"/>
  <c r="E678" i="6" s="1"/>
  <c r="C678" i="6"/>
  <c r="K630" i="6"/>
  <c r="I630" i="6"/>
  <c r="J630" i="6"/>
  <c r="H630" i="6"/>
  <c r="G630" i="6"/>
  <c r="F630" i="6"/>
  <c r="D630" i="6"/>
  <c r="E630" i="6" s="1"/>
  <c r="C630" i="6"/>
  <c r="K606" i="6"/>
  <c r="I606" i="6"/>
  <c r="J606" i="6"/>
  <c r="H606" i="6"/>
  <c r="G606" i="6"/>
  <c r="F606" i="6"/>
  <c r="D606" i="6"/>
  <c r="E606" i="6" s="1"/>
  <c r="C606" i="6"/>
  <c r="K558" i="6"/>
  <c r="I558" i="6"/>
  <c r="J558" i="6"/>
  <c r="H558" i="6"/>
  <c r="G558" i="6"/>
  <c r="F558" i="6"/>
  <c r="D558" i="6"/>
  <c r="E558" i="6" s="1"/>
  <c r="C558" i="6"/>
  <c r="K522" i="6"/>
  <c r="I522" i="6"/>
  <c r="J522" i="6"/>
  <c r="H522" i="6"/>
  <c r="G522" i="6"/>
  <c r="F522" i="6"/>
  <c r="D522" i="6"/>
  <c r="E522" i="6" s="1"/>
  <c r="C522" i="6"/>
  <c r="K474" i="6"/>
  <c r="I474" i="6"/>
  <c r="J474" i="6"/>
  <c r="H474" i="6"/>
  <c r="G474" i="6"/>
  <c r="F474" i="6"/>
  <c r="D474" i="6"/>
  <c r="E474" i="6" s="1"/>
  <c r="C474" i="6"/>
  <c r="K438" i="6"/>
  <c r="I438" i="6"/>
  <c r="J438" i="6"/>
  <c r="G438" i="6"/>
  <c r="H438" i="6"/>
  <c r="F438" i="6"/>
  <c r="D438" i="6"/>
  <c r="E438" i="6" s="1"/>
  <c r="C438" i="6"/>
  <c r="K390" i="6"/>
  <c r="I390" i="6"/>
  <c r="J390" i="6"/>
  <c r="G390" i="6"/>
  <c r="H390" i="6"/>
  <c r="F390" i="6"/>
  <c r="D390" i="6"/>
  <c r="E390" i="6" s="1"/>
  <c r="C390" i="6"/>
  <c r="K342" i="6"/>
  <c r="I342" i="6"/>
  <c r="J342" i="6"/>
  <c r="G342" i="6"/>
  <c r="H342" i="6"/>
  <c r="F342" i="6"/>
  <c r="D342" i="6"/>
  <c r="E342" i="6" s="1"/>
  <c r="C342" i="6"/>
  <c r="K294" i="6"/>
  <c r="I294" i="6"/>
  <c r="J294" i="6"/>
  <c r="G294" i="6"/>
  <c r="H294" i="6"/>
  <c r="F294" i="6"/>
  <c r="D294" i="6"/>
  <c r="E294" i="6" s="1"/>
  <c r="C294" i="6"/>
  <c r="K246" i="6"/>
  <c r="I246" i="6"/>
  <c r="J246" i="6"/>
  <c r="H246" i="6"/>
  <c r="G246" i="6"/>
  <c r="F246" i="6"/>
  <c r="D246" i="6"/>
  <c r="E246" i="6" s="1"/>
  <c r="C246" i="6"/>
  <c r="K210" i="6"/>
  <c r="I210" i="6"/>
  <c r="J210" i="6"/>
  <c r="H210" i="6"/>
  <c r="G210" i="6"/>
  <c r="F210" i="6"/>
  <c r="D210" i="6"/>
  <c r="E210" i="6" s="1"/>
  <c r="C210" i="6"/>
  <c r="K174" i="6"/>
  <c r="I174" i="6"/>
  <c r="J174" i="6"/>
  <c r="H174" i="6"/>
  <c r="G174" i="6"/>
  <c r="F174" i="6"/>
  <c r="D174" i="6"/>
  <c r="E174" i="6" s="1"/>
  <c r="C174" i="6"/>
  <c r="K138" i="6"/>
  <c r="I138" i="6"/>
  <c r="J138" i="6"/>
  <c r="H138" i="6"/>
  <c r="G138" i="6"/>
  <c r="F138" i="6"/>
  <c r="D138" i="6"/>
  <c r="E138" i="6" s="1"/>
  <c r="C138" i="6"/>
  <c r="K102" i="6"/>
  <c r="I102" i="6"/>
  <c r="J102" i="6"/>
  <c r="H102" i="6"/>
  <c r="G102" i="6"/>
  <c r="F102" i="6"/>
  <c r="D102" i="6"/>
  <c r="E102" i="6" s="1"/>
  <c r="C102" i="6"/>
  <c r="K54" i="6"/>
  <c r="I54" i="6"/>
  <c r="J54" i="6"/>
  <c r="H54" i="6"/>
  <c r="G54" i="6"/>
  <c r="F54" i="6"/>
  <c r="D54" i="6"/>
  <c r="E54" i="6" s="1"/>
  <c r="C54" i="6"/>
  <c r="K3396" i="6"/>
  <c r="I3396" i="6"/>
  <c r="J3396" i="6"/>
  <c r="H3396" i="6"/>
  <c r="G3396" i="6"/>
  <c r="F3396" i="6"/>
  <c r="D3396" i="6"/>
  <c r="E3396" i="6" s="1"/>
  <c r="B3396" i="6"/>
  <c r="C3396" i="6"/>
  <c r="K3360" i="6"/>
  <c r="I3360" i="6"/>
  <c r="J3360" i="6"/>
  <c r="H3360" i="6"/>
  <c r="G3360" i="6"/>
  <c r="F3360" i="6"/>
  <c r="D3360" i="6"/>
  <c r="E3360" i="6" s="1"/>
  <c r="C3360" i="6"/>
  <c r="B3360" i="6"/>
  <c r="K3324" i="6"/>
  <c r="I3324" i="6"/>
  <c r="J3324" i="6"/>
  <c r="H3324" i="6"/>
  <c r="G3324" i="6"/>
  <c r="F3324" i="6"/>
  <c r="D3324" i="6"/>
  <c r="E3324" i="6" s="1"/>
  <c r="C3324" i="6"/>
  <c r="B3324" i="6"/>
  <c r="K3288" i="6"/>
  <c r="I3288" i="6"/>
  <c r="J3288" i="6"/>
  <c r="H3288" i="6"/>
  <c r="G3288" i="6"/>
  <c r="F3288" i="6"/>
  <c r="D3288" i="6"/>
  <c r="E3288" i="6" s="1"/>
  <c r="C3288" i="6"/>
  <c r="B3288" i="6"/>
  <c r="K3264" i="6"/>
  <c r="I3264" i="6"/>
  <c r="J3264" i="6"/>
  <c r="H3264" i="6"/>
  <c r="G3264" i="6"/>
  <c r="F3264" i="6"/>
  <c r="D3264" i="6"/>
  <c r="E3264" i="6" s="1"/>
  <c r="C3264" i="6"/>
  <c r="B3264" i="6"/>
  <c r="K3240" i="6"/>
  <c r="I3240" i="6"/>
  <c r="J3240" i="6"/>
  <c r="H3240" i="6"/>
  <c r="G3240" i="6"/>
  <c r="F3240" i="6"/>
  <c r="D3240" i="6"/>
  <c r="E3240" i="6" s="1"/>
  <c r="C3240" i="6"/>
  <c r="B3240" i="6"/>
  <c r="K3204" i="6"/>
  <c r="I3204" i="6"/>
  <c r="J3204" i="6"/>
  <c r="H3204" i="6"/>
  <c r="G3204" i="6"/>
  <c r="F3204" i="6"/>
  <c r="D3204" i="6"/>
  <c r="E3204" i="6" s="1"/>
  <c r="C3204" i="6"/>
  <c r="B3204" i="6"/>
  <c r="K3168" i="6"/>
  <c r="I3168" i="6"/>
  <c r="J3168" i="6"/>
  <c r="H3168" i="6"/>
  <c r="G3168" i="6"/>
  <c r="F3168" i="6"/>
  <c r="D3168" i="6"/>
  <c r="E3168" i="6" s="1"/>
  <c r="C3168" i="6"/>
  <c r="B3168" i="6"/>
  <c r="K3144" i="6"/>
  <c r="I3144" i="6"/>
  <c r="J3144" i="6"/>
  <c r="H3144" i="6"/>
  <c r="G3144" i="6"/>
  <c r="F3144" i="6"/>
  <c r="D3144" i="6"/>
  <c r="E3144" i="6" s="1"/>
  <c r="C3144" i="6"/>
  <c r="B3144" i="6"/>
  <c r="K3120" i="6"/>
  <c r="I3120" i="6"/>
  <c r="J3120" i="6"/>
  <c r="H3120" i="6"/>
  <c r="G3120" i="6"/>
  <c r="F3120" i="6"/>
  <c r="D3120" i="6"/>
  <c r="E3120" i="6" s="1"/>
  <c r="C3120" i="6"/>
  <c r="B3120" i="6"/>
  <c r="K3096" i="6"/>
  <c r="I3096" i="6"/>
  <c r="J3096" i="6"/>
  <c r="H3096" i="6"/>
  <c r="G3096" i="6"/>
  <c r="F3096" i="6"/>
  <c r="D3096" i="6"/>
  <c r="E3096" i="6" s="1"/>
  <c r="C3096" i="6"/>
  <c r="B3096" i="6"/>
  <c r="K3060" i="6"/>
  <c r="I3060" i="6"/>
  <c r="J3060" i="6"/>
  <c r="H3060" i="6"/>
  <c r="G3060" i="6"/>
  <c r="F3060" i="6"/>
  <c r="D3060" i="6"/>
  <c r="E3060" i="6" s="1"/>
  <c r="C3060" i="6"/>
  <c r="B3060" i="6"/>
  <c r="K3012" i="6"/>
  <c r="I3012" i="6"/>
  <c r="J3012" i="6"/>
  <c r="H3012" i="6"/>
  <c r="G3012" i="6"/>
  <c r="F3012" i="6"/>
  <c r="D3012" i="6"/>
  <c r="E3012" i="6" s="1"/>
  <c r="C3012" i="6"/>
  <c r="B3012" i="6"/>
  <c r="K2976" i="6"/>
  <c r="I2976" i="6"/>
  <c r="J2976" i="6"/>
  <c r="H2976" i="6"/>
  <c r="G2976" i="6"/>
  <c r="F2976" i="6"/>
  <c r="D2976" i="6"/>
  <c r="E2976" i="6" s="1"/>
  <c r="C2976" i="6"/>
  <c r="B2976" i="6"/>
  <c r="K2940" i="6"/>
  <c r="I2940" i="6"/>
  <c r="J2940" i="6"/>
  <c r="H2940" i="6"/>
  <c r="G2940" i="6"/>
  <c r="F2940" i="6"/>
  <c r="D2940" i="6"/>
  <c r="E2940" i="6" s="1"/>
  <c r="C2940" i="6"/>
  <c r="B2940" i="6"/>
  <c r="K2904" i="6"/>
  <c r="I2904" i="6"/>
  <c r="J2904" i="6"/>
  <c r="H2904" i="6"/>
  <c r="G2904" i="6"/>
  <c r="F2904" i="6"/>
  <c r="D2904" i="6"/>
  <c r="E2904" i="6" s="1"/>
  <c r="C2904" i="6"/>
  <c r="B2904" i="6"/>
  <c r="K2868" i="6"/>
  <c r="I2868" i="6"/>
  <c r="J2868" i="6"/>
  <c r="H2868" i="6"/>
  <c r="G2868" i="6"/>
  <c r="F2868" i="6"/>
  <c r="D2868" i="6"/>
  <c r="E2868" i="6" s="1"/>
  <c r="C2868" i="6"/>
  <c r="B2868" i="6"/>
  <c r="K2832" i="6"/>
  <c r="I2832" i="6"/>
  <c r="J2832" i="6"/>
  <c r="H2832" i="6"/>
  <c r="G2832" i="6"/>
  <c r="F2832" i="6"/>
  <c r="D2832" i="6"/>
  <c r="E2832" i="6" s="1"/>
  <c r="C2832" i="6"/>
  <c r="B2832" i="6"/>
  <c r="K2796" i="6"/>
  <c r="I2796" i="6"/>
  <c r="J2796" i="6"/>
  <c r="H2796" i="6"/>
  <c r="G2796" i="6"/>
  <c r="F2796" i="6"/>
  <c r="D2796" i="6"/>
  <c r="E2796" i="6" s="1"/>
  <c r="C2796" i="6"/>
  <c r="B2796" i="6"/>
  <c r="K2760" i="6"/>
  <c r="I2760" i="6"/>
  <c r="J2760" i="6"/>
  <c r="H2760" i="6"/>
  <c r="G2760" i="6"/>
  <c r="F2760" i="6"/>
  <c r="D2760" i="6"/>
  <c r="E2760" i="6" s="1"/>
  <c r="C2760" i="6"/>
  <c r="B2760" i="6"/>
  <c r="K2712" i="6"/>
  <c r="I2712" i="6"/>
  <c r="J2712" i="6"/>
  <c r="H2712" i="6"/>
  <c r="G2712" i="6"/>
  <c r="F2712" i="6"/>
  <c r="D2712" i="6"/>
  <c r="E2712" i="6" s="1"/>
  <c r="C2712" i="6"/>
  <c r="B2712" i="6"/>
  <c r="K2688" i="6"/>
  <c r="I2688" i="6"/>
  <c r="J2688" i="6"/>
  <c r="H2688" i="6"/>
  <c r="G2688" i="6"/>
  <c r="F2688" i="6"/>
  <c r="D2688" i="6"/>
  <c r="E2688" i="6" s="1"/>
  <c r="C2688" i="6"/>
  <c r="B2688" i="6"/>
  <c r="K2652" i="6"/>
  <c r="I2652" i="6"/>
  <c r="J2652" i="6"/>
  <c r="H2652" i="6"/>
  <c r="G2652" i="6"/>
  <c r="F2652" i="6"/>
  <c r="D2652" i="6"/>
  <c r="E2652" i="6" s="1"/>
  <c r="C2652" i="6"/>
  <c r="B2652" i="6"/>
  <c r="K2604" i="6"/>
  <c r="I2604" i="6"/>
  <c r="J2604" i="6"/>
  <c r="H2604" i="6"/>
  <c r="G2604" i="6"/>
  <c r="F2604" i="6"/>
  <c r="D2604" i="6"/>
  <c r="E2604" i="6" s="1"/>
  <c r="C2604" i="6"/>
  <c r="B2604" i="6"/>
  <c r="K2568" i="6"/>
  <c r="I2568" i="6"/>
  <c r="J2568" i="6"/>
  <c r="H2568" i="6"/>
  <c r="G2568" i="6"/>
  <c r="F2568" i="6"/>
  <c r="D2568" i="6"/>
  <c r="E2568" i="6" s="1"/>
  <c r="C2568" i="6"/>
  <c r="B2568" i="6"/>
  <c r="K2532" i="6"/>
  <c r="I2532" i="6"/>
  <c r="J2532" i="6"/>
  <c r="H2532" i="6"/>
  <c r="G2532" i="6"/>
  <c r="F2532" i="6"/>
  <c r="D2532" i="6"/>
  <c r="E2532" i="6" s="1"/>
  <c r="C2532" i="6"/>
  <c r="B2532" i="6"/>
  <c r="K2364" i="6"/>
  <c r="I2364" i="6"/>
  <c r="J2364" i="6"/>
  <c r="H2364" i="6"/>
  <c r="G2364" i="6"/>
  <c r="F2364" i="6"/>
  <c r="D2364" i="6"/>
  <c r="E2364" i="6" s="1"/>
  <c r="C2364" i="6"/>
  <c r="B2364" i="6"/>
  <c r="K22" i="6"/>
  <c r="I22" i="6"/>
  <c r="J22" i="6"/>
  <c r="H22" i="6"/>
  <c r="G22" i="6"/>
  <c r="F22" i="6"/>
  <c r="D22" i="6"/>
  <c r="E22" i="6" s="1"/>
  <c r="C22" i="6"/>
  <c r="B22" i="6"/>
  <c r="K1492" i="6"/>
  <c r="I1492" i="6"/>
  <c r="J1492" i="6"/>
  <c r="H1492" i="6"/>
  <c r="G1492" i="6"/>
  <c r="F1492" i="6"/>
  <c r="C1492" i="6"/>
  <c r="D1492" i="6"/>
  <c r="E1492" i="6" s="1"/>
  <c r="B1492" i="6"/>
  <c r="K1456" i="6"/>
  <c r="I1456" i="6"/>
  <c r="J1456" i="6"/>
  <c r="H1456" i="6"/>
  <c r="G1456" i="6"/>
  <c r="F1456" i="6"/>
  <c r="C1456" i="6"/>
  <c r="B1456" i="6"/>
  <c r="D1456" i="6"/>
  <c r="E1456" i="6" s="1"/>
  <c r="K1420" i="6"/>
  <c r="I1420" i="6"/>
  <c r="J1420" i="6"/>
  <c r="H1420" i="6"/>
  <c r="G1420" i="6"/>
  <c r="F1420" i="6"/>
  <c r="C1420" i="6"/>
  <c r="D1420" i="6"/>
  <c r="E1420" i="6" s="1"/>
  <c r="B1420" i="6"/>
  <c r="K1384" i="6"/>
  <c r="I1384" i="6"/>
  <c r="J1384" i="6"/>
  <c r="H1384" i="6"/>
  <c r="G1384" i="6"/>
  <c r="F1384" i="6"/>
  <c r="C1384" i="6"/>
  <c r="B1384" i="6"/>
  <c r="D1384" i="6"/>
  <c r="E1384" i="6" s="1"/>
  <c r="K1348" i="6"/>
  <c r="I1348" i="6"/>
  <c r="J1348" i="6"/>
  <c r="H1348" i="6"/>
  <c r="G1348" i="6"/>
  <c r="F1348" i="6"/>
  <c r="C1348" i="6"/>
  <c r="D1348" i="6"/>
  <c r="E1348" i="6" s="1"/>
  <c r="B1348" i="6"/>
  <c r="K1312" i="6"/>
  <c r="I1312" i="6"/>
  <c r="J1312" i="6"/>
  <c r="H1312" i="6"/>
  <c r="G1312" i="6"/>
  <c r="F1312" i="6"/>
  <c r="C1312" i="6"/>
  <c r="B1312" i="6"/>
  <c r="D1312" i="6"/>
  <c r="E1312" i="6" s="1"/>
  <c r="K1276" i="6"/>
  <c r="I1276" i="6"/>
  <c r="J1276" i="6"/>
  <c r="H1276" i="6"/>
  <c r="G1276" i="6"/>
  <c r="F1276" i="6"/>
  <c r="C1276" i="6"/>
  <c r="D1276" i="6"/>
  <c r="E1276" i="6" s="1"/>
  <c r="B1276" i="6"/>
  <c r="K1228" i="6"/>
  <c r="I1228" i="6"/>
  <c r="J1228" i="6"/>
  <c r="H1228" i="6"/>
  <c r="G1228" i="6"/>
  <c r="F1228" i="6"/>
  <c r="C1228" i="6"/>
  <c r="D1228" i="6"/>
  <c r="E1228" i="6" s="1"/>
  <c r="B1228" i="6"/>
  <c r="K1192" i="6"/>
  <c r="I1192" i="6"/>
  <c r="J1192" i="6"/>
  <c r="H1192" i="6"/>
  <c r="G1192" i="6"/>
  <c r="F1192" i="6"/>
  <c r="C1192" i="6"/>
  <c r="D1192" i="6"/>
  <c r="E1192" i="6" s="1"/>
  <c r="B1192" i="6"/>
  <c r="K1168" i="6"/>
  <c r="I1168" i="6"/>
  <c r="J1168" i="6"/>
  <c r="H1168" i="6"/>
  <c r="G1168" i="6"/>
  <c r="F1168" i="6"/>
  <c r="C1168" i="6"/>
  <c r="B1168" i="6"/>
  <c r="D1168" i="6"/>
  <c r="E1168" i="6" s="1"/>
  <c r="K1132" i="6"/>
  <c r="I1132" i="6"/>
  <c r="J1132" i="6"/>
  <c r="H1132" i="6"/>
  <c r="G1132" i="6"/>
  <c r="F1132" i="6"/>
  <c r="C1132" i="6"/>
  <c r="D1132" i="6"/>
  <c r="E1132" i="6" s="1"/>
  <c r="B1132" i="6"/>
  <c r="K1084" i="6"/>
  <c r="I1084" i="6"/>
  <c r="J1084" i="6"/>
  <c r="H1084" i="6"/>
  <c r="G1084" i="6"/>
  <c r="F1084" i="6"/>
  <c r="C1084" i="6"/>
  <c r="D1084" i="6"/>
  <c r="E1084" i="6" s="1"/>
  <c r="B1084" i="6"/>
  <c r="K1048" i="6"/>
  <c r="I1048" i="6"/>
  <c r="J1048" i="6"/>
  <c r="H1048" i="6"/>
  <c r="G1048" i="6"/>
  <c r="F1048" i="6"/>
  <c r="C1048" i="6"/>
  <c r="D1048" i="6"/>
  <c r="E1048" i="6" s="1"/>
  <c r="B1048" i="6"/>
  <c r="K1012" i="6"/>
  <c r="I1012" i="6"/>
  <c r="J1012" i="6"/>
  <c r="H1012" i="6"/>
  <c r="G1012" i="6"/>
  <c r="F1012" i="6"/>
  <c r="C1012" i="6"/>
  <c r="D1012" i="6"/>
  <c r="E1012" i="6" s="1"/>
  <c r="B1012" i="6"/>
  <c r="K976" i="6"/>
  <c r="I976" i="6"/>
  <c r="J976" i="6"/>
  <c r="H976" i="6"/>
  <c r="G976" i="6"/>
  <c r="F976" i="6"/>
  <c r="C976" i="6"/>
  <c r="D976" i="6"/>
  <c r="E976" i="6" s="1"/>
  <c r="B976" i="6"/>
  <c r="K940" i="6"/>
  <c r="I940" i="6"/>
  <c r="J940" i="6"/>
  <c r="H940" i="6"/>
  <c r="G940" i="6"/>
  <c r="F940" i="6"/>
  <c r="C940" i="6"/>
  <c r="D940" i="6"/>
  <c r="E940" i="6" s="1"/>
  <c r="B940" i="6"/>
  <c r="K904" i="6"/>
  <c r="I904" i="6"/>
  <c r="J904" i="6"/>
  <c r="H904" i="6"/>
  <c r="G904" i="6"/>
  <c r="F904" i="6"/>
  <c r="C904" i="6"/>
  <c r="D904" i="6"/>
  <c r="E904" i="6" s="1"/>
  <c r="B904" i="6"/>
  <c r="K868" i="6"/>
  <c r="I868" i="6"/>
  <c r="J868" i="6"/>
  <c r="H868" i="6"/>
  <c r="G868" i="6"/>
  <c r="F868" i="6"/>
  <c r="C868" i="6"/>
  <c r="D868" i="6"/>
  <c r="E868" i="6" s="1"/>
  <c r="B868" i="6"/>
  <c r="K832" i="6"/>
  <c r="I832" i="6"/>
  <c r="J832" i="6"/>
  <c r="H832" i="6"/>
  <c r="G832" i="6"/>
  <c r="F832" i="6"/>
  <c r="C832" i="6"/>
  <c r="D832" i="6"/>
  <c r="E832" i="6" s="1"/>
  <c r="B832" i="6"/>
  <c r="K796" i="6"/>
  <c r="I796" i="6"/>
  <c r="J796" i="6"/>
  <c r="H796" i="6"/>
  <c r="G796" i="6"/>
  <c r="F796" i="6"/>
  <c r="C796" i="6"/>
  <c r="D796" i="6"/>
  <c r="E796" i="6" s="1"/>
  <c r="B796" i="6"/>
  <c r="K772" i="6"/>
  <c r="I772" i="6"/>
  <c r="J772" i="6"/>
  <c r="H772" i="6"/>
  <c r="G772" i="6"/>
  <c r="F772" i="6"/>
  <c r="C772" i="6"/>
  <c r="D772" i="6"/>
  <c r="E772" i="6" s="1"/>
  <c r="B772" i="6"/>
  <c r="K736" i="6"/>
  <c r="I736" i="6"/>
  <c r="J736" i="6"/>
  <c r="H736" i="6"/>
  <c r="G736" i="6"/>
  <c r="F736" i="6"/>
  <c r="C736" i="6"/>
  <c r="B736" i="6"/>
  <c r="D736" i="6"/>
  <c r="E736" i="6" s="1"/>
  <c r="K700" i="6"/>
  <c r="I700" i="6"/>
  <c r="J700" i="6"/>
  <c r="H700" i="6"/>
  <c r="G700" i="6"/>
  <c r="F700" i="6"/>
  <c r="D700" i="6"/>
  <c r="E700" i="6" s="1"/>
  <c r="C700" i="6"/>
  <c r="B700" i="6"/>
  <c r="K664" i="6"/>
  <c r="I664" i="6"/>
  <c r="J664" i="6"/>
  <c r="H664" i="6"/>
  <c r="G664" i="6"/>
  <c r="F664" i="6"/>
  <c r="D664" i="6"/>
  <c r="E664" i="6" s="1"/>
  <c r="C664" i="6"/>
  <c r="B664" i="6"/>
  <c r="K640" i="6"/>
  <c r="I640" i="6"/>
  <c r="J640" i="6"/>
  <c r="H640" i="6"/>
  <c r="G640" i="6"/>
  <c r="F640" i="6"/>
  <c r="D640" i="6"/>
  <c r="E640" i="6" s="1"/>
  <c r="C640" i="6"/>
  <c r="B640" i="6"/>
  <c r="K604" i="6"/>
  <c r="I604" i="6"/>
  <c r="J604" i="6"/>
  <c r="H604" i="6"/>
  <c r="G604" i="6"/>
  <c r="F604" i="6"/>
  <c r="D604" i="6"/>
  <c r="E604" i="6" s="1"/>
  <c r="C604" i="6"/>
  <c r="B604" i="6"/>
  <c r="K568" i="6"/>
  <c r="I568" i="6"/>
  <c r="J568" i="6"/>
  <c r="H568" i="6"/>
  <c r="G568" i="6"/>
  <c r="F568" i="6"/>
  <c r="D568" i="6"/>
  <c r="E568" i="6" s="1"/>
  <c r="C568" i="6"/>
  <c r="B568" i="6"/>
  <c r="K532" i="6"/>
  <c r="I532" i="6"/>
  <c r="J532" i="6"/>
  <c r="H532" i="6"/>
  <c r="G532" i="6"/>
  <c r="F532" i="6"/>
  <c r="D532" i="6"/>
  <c r="E532" i="6" s="1"/>
  <c r="C532" i="6"/>
  <c r="B532" i="6"/>
  <c r="K496" i="6"/>
  <c r="I496" i="6"/>
  <c r="J496" i="6"/>
  <c r="H496" i="6"/>
  <c r="G496" i="6"/>
  <c r="F496" i="6"/>
  <c r="D496" i="6"/>
  <c r="E496" i="6" s="1"/>
  <c r="C496" i="6"/>
  <c r="B496" i="6"/>
  <c r="K436" i="6"/>
  <c r="I436" i="6"/>
  <c r="J436" i="6"/>
  <c r="H436" i="6"/>
  <c r="G436" i="6"/>
  <c r="F436" i="6"/>
  <c r="D436" i="6"/>
  <c r="E436" i="6" s="1"/>
  <c r="C436" i="6"/>
  <c r="B436" i="6"/>
  <c r="K304" i="6"/>
  <c r="I304" i="6"/>
  <c r="J304" i="6"/>
  <c r="H304" i="6"/>
  <c r="G304" i="6"/>
  <c r="F304" i="6"/>
  <c r="D304" i="6"/>
  <c r="E304" i="6" s="1"/>
  <c r="C304" i="6"/>
  <c r="B304" i="6"/>
  <c r="K2998" i="6"/>
  <c r="I2998" i="6"/>
  <c r="J2998" i="6"/>
  <c r="H2998" i="6"/>
  <c r="G2998" i="6"/>
  <c r="F2998" i="6"/>
  <c r="D2998" i="6"/>
  <c r="E2998" i="6" s="1"/>
  <c r="C2998" i="6"/>
  <c r="B2998" i="6"/>
  <c r="C3063" i="6"/>
  <c r="C2462" i="6"/>
  <c r="D1887" i="6"/>
  <c r="E1887" i="6" s="1"/>
  <c r="B3" i="6"/>
  <c r="K3" i="6"/>
  <c r="I3" i="6"/>
  <c r="J3" i="6"/>
  <c r="H3" i="6"/>
  <c r="G3" i="6"/>
  <c r="F3" i="6"/>
  <c r="D3" i="6"/>
  <c r="E3" i="6" s="1"/>
  <c r="K21" i="6"/>
  <c r="I21" i="6"/>
  <c r="J21" i="6"/>
  <c r="H21" i="6"/>
  <c r="G21" i="6"/>
  <c r="F21" i="6"/>
  <c r="D21" i="6"/>
  <c r="E21" i="6" s="1"/>
  <c r="C21" i="6"/>
  <c r="B21" i="6"/>
  <c r="K9" i="6"/>
  <c r="I9" i="6"/>
  <c r="J9" i="6"/>
  <c r="H9" i="6"/>
  <c r="G9" i="6"/>
  <c r="F9" i="6"/>
  <c r="D9" i="6"/>
  <c r="E9" i="6" s="1"/>
  <c r="C9" i="6"/>
  <c r="B9" i="6"/>
  <c r="K1491" i="6"/>
  <c r="I1491" i="6"/>
  <c r="J1491" i="6"/>
  <c r="H1491" i="6"/>
  <c r="G1491" i="6"/>
  <c r="F1491" i="6"/>
  <c r="D1491" i="6"/>
  <c r="E1491" i="6" s="1"/>
  <c r="B1491" i="6"/>
  <c r="C1491" i="6"/>
  <c r="K1479" i="6"/>
  <c r="I1479" i="6"/>
  <c r="J1479" i="6"/>
  <c r="H1479" i="6"/>
  <c r="G1479" i="6"/>
  <c r="F1479" i="6"/>
  <c r="D1479" i="6"/>
  <c r="E1479" i="6" s="1"/>
  <c r="B1479" i="6"/>
  <c r="C1479" i="6"/>
  <c r="K1467" i="6"/>
  <c r="I1467" i="6"/>
  <c r="J1467" i="6"/>
  <c r="H1467" i="6"/>
  <c r="G1467" i="6"/>
  <c r="F1467" i="6"/>
  <c r="D1467" i="6"/>
  <c r="E1467" i="6" s="1"/>
  <c r="C1467" i="6"/>
  <c r="B1467" i="6"/>
  <c r="K1455" i="6"/>
  <c r="I1455" i="6"/>
  <c r="J1455" i="6"/>
  <c r="H1455" i="6"/>
  <c r="G1455" i="6"/>
  <c r="F1455" i="6"/>
  <c r="B1455" i="6"/>
  <c r="C1455" i="6"/>
  <c r="K1443" i="6"/>
  <c r="I1443" i="6"/>
  <c r="J1443" i="6"/>
  <c r="H1443" i="6"/>
  <c r="G1443" i="6"/>
  <c r="F1443" i="6"/>
  <c r="D1443" i="6"/>
  <c r="E1443" i="6" s="1"/>
  <c r="B1443" i="6"/>
  <c r="C1443" i="6"/>
  <c r="K1431" i="6"/>
  <c r="I1431" i="6"/>
  <c r="J1431" i="6"/>
  <c r="H1431" i="6"/>
  <c r="G1431" i="6"/>
  <c r="F1431" i="6"/>
  <c r="D1431" i="6"/>
  <c r="E1431" i="6" s="1"/>
  <c r="B1431" i="6"/>
  <c r="C1431" i="6"/>
  <c r="K1419" i="6"/>
  <c r="I1419" i="6"/>
  <c r="J1419" i="6"/>
  <c r="H1419" i="6"/>
  <c r="G1419" i="6"/>
  <c r="F1419" i="6"/>
  <c r="D1419" i="6"/>
  <c r="E1419" i="6" s="1"/>
  <c r="B1419" i="6"/>
  <c r="C1419" i="6"/>
  <c r="K1407" i="6"/>
  <c r="I1407" i="6"/>
  <c r="J1407" i="6"/>
  <c r="H1407" i="6"/>
  <c r="G1407" i="6"/>
  <c r="F1407" i="6"/>
  <c r="D1407" i="6"/>
  <c r="E1407" i="6" s="1"/>
  <c r="B1407" i="6"/>
  <c r="C1407" i="6"/>
  <c r="K1395" i="6"/>
  <c r="I1395" i="6"/>
  <c r="J1395" i="6"/>
  <c r="H1395" i="6"/>
  <c r="G1395" i="6"/>
  <c r="F1395" i="6"/>
  <c r="D1395" i="6"/>
  <c r="E1395" i="6" s="1"/>
  <c r="C1395" i="6"/>
  <c r="B1395" i="6"/>
  <c r="K1383" i="6"/>
  <c r="I1383" i="6"/>
  <c r="J1383" i="6"/>
  <c r="H1383" i="6"/>
  <c r="G1383" i="6"/>
  <c r="F1383" i="6"/>
  <c r="B1383" i="6"/>
  <c r="D1383" i="6"/>
  <c r="E1383" i="6" s="1"/>
  <c r="C1383" i="6"/>
  <c r="K1371" i="6"/>
  <c r="I1371" i="6"/>
  <c r="J1371" i="6"/>
  <c r="H1371" i="6"/>
  <c r="G1371" i="6"/>
  <c r="F1371" i="6"/>
  <c r="D1371" i="6"/>
  <c r="E1371" i="6" s="1"/>
  <c r="B1371" i="6"/>
  <c r="C1371" i="6"/>
  <c r="K1359" i="6"/>
  <c r="I1359" i="6"/>
  <c r="J1359" i="6"/>
  <c r="H1359" i="6"/>
  <c r="G1359" i="6"/>
  <c r="F1359" i="6"/>
  <c r="D1359" i="6"/>
  <c r="E1359" i="6" s="1"/>
  <c r="B1359" i="6"/>
  <c r="C1359" i="6"/>
  <c r="K1347" i="6"/>
  <c r="I1347" i="6"/>
  <c r="J1347" i="6"/>
  <c r="H1347" i="6"/>
  <c r="G1347" i="6"/>
  <c r="F1347" i="6"/>
  <c r="D1347" i="6"/>
  <c r="E1347" i="6" s="1"/>
  <c r="B1347" i="6"/>
  <c r="C1347" i="6"/>
  <c r="K1335" i="6"/>
  <c r="I1335" i="6"/>
  <c r="J1335" i="6"/>
  <c r="H1335" i="6"/>
  <c r="G1335" i="6"/>
  <c r="F1335" i="6"/>
  <c r="D1335" i="6"/>
  <c r="E1335" i="6" s="1"/>
  <c r="B1335" i="6"/>
  <c r="C1335" i="6"/>
  <c r="K1323" i="6"/>
  <c r="I1323" i="6"/>
  <c r="J1323" i="6"/>
  <c r="H1323" i="6"/>
  <c r="G1323" i="6"/>
  <c r="F1323" i="6"/>
  <c r="D1323" i="6"/>
  <c r="E1323" i="6" s="1"/>
  <c r="C1323" i="6"/>
  <c r="B1323" i="6"/>
  <c r="K1311" i="6"/>
  <c r="I1311" i="6"/>
  <c r="J1311" i="6"/>
  <c r="H1311" i="6"/>
  <c r="G1311" i="6"/>
  <c r="F1311" i="6"/>
  <c r="B1311" i="6"/>
  <c r="D1311" i="6"/>
  <c r="E1311" i="6" s="1"/>
  <c r="C1311" i="6"/>
  <c r="K1299" i="6"/>
  <c r="I1299" i="6"/>
  <c r="J1299" i="6"/>
  <c r="H1299" i="6"/>
  <c r="G1299" i="6"/>
  <c r="F1299" i="6"/>
  <c r="D1299" i="6"/>
  <c r="E1299" i="6" s="1"/>
  <c r="B1299" i="6"/>
  <c r="C1299" i="6"/>
  <c r="K1287" i="6"/>
  <c r="I1287" i="6"/>
  <c r="J1287" i="6"/>
  <c r="H1287" i="6"/>
  <c r="G1287" i="6"/>
  <c r="F1287" i="6"/>
  <c r="D1287" i="6"/>
  <c r="E1287" i="6" s="1"/>
  <c r="B1287" i="6"/>
  <c r="C1287" i="6"/>
  <c r="K1275" i="6"/>
  <c r="I1275" i="6"/>
  <c r="J1275" i="6"/>
  <c r="H1275" i="6"/>
  <c r="G1275" i="6"/>
  <c r="F1275" i="6"/>
  <c r="D1275" i="6"/>
  <c r="E1275" i="6" s="1"/>
  <c r="B1275" i="6"/>
  <c r="C1275" i="6"/>
  <c r="K1263" i="6"/>
  <c r="I1263" i="6"/>
  <c r="J1263" i="6"/>
  <c r="H1263" i="6"/>
  <c r="G1263" i="6"/>
  <c r="F1263" i="6"/>
  <c r="D1263" i="6"/>
  <c r="E1263" i="6" s="1"/>
  <c r="B1263" i="6"/>
  <c r="C1263" i="6"/>
  <c r="K1251" i="6"/>
  <c r="I1251" i="6"/>
  <c r="J1251" i="6"/>
  <c r="H1251" i="6"/>
  <c r="G1251" i="6"/>
  <c r="F1251" i="6"/>
  <c r="D1251" i="6"/>
  <c r="E1251" i="6" s="1"/>
  <c r="C1251" i="6"/>
  <c r="B1251" i="6"/>
  <c r="K1239" i="6"/>
  <c r="I1239" i="6"/>
  <c r="J1239" i="6"/>
  <c r="H1239" i="6"/>
  <c r="G1239" i="6"/>
  <c r="F1239" i="6"/>
  <c r="B1239" i="6"/>
  <c r="D1239" i="6"/>
  <c r="E1239" i="6" s="1"/>
  <c r="C1239" i="6"/>
  <c r="K1227" i="6"/>
  <c r="I1227" i="6"/>
  <c r="J1227" i="6"/>
  <c r="H1227" i="6"/>
  <c r="G1227" i="6"/>
  <c r="F1227" i="6"/>
  <c r="D1227" i="6"/>
  <c r="E1227" i="6" s="1"/>
  <c r="B1227" i="6"/>
  <c r="C1227" i="6"/>
  <c r="K1215" i="6"/>
  <c r="I1215" i="6"/>
  <c r="J1215" i="6"/>
  <c r="H1215" i="6"/>
  <c r="G1215" i="6"/>
  <c r="F1215" i="6"/>
  <c r="D1215" i="6"/>
  <c r="E1215" i="6" s="1"/>
  <c r="B1215" i="6"/>
  <c r="C1215" i="6"/>
  <c r="K1203" i="6"/>
  <c r="I1203" i="6"/>
  <c r="J1203" i="6"/>
  <c r="H1203" i="6"/>
  <c r="G1203" i="6"/>
  <c r="F1203" i="6"/>
  <c r="D1203" i="6"/>
  <c r="E1203" i="6" s="1"/>
  <c r="B1203" i="6"/>
  <c r="C1203" i="6"/>
  <c r="K1191" i="6"/>
  <c r="I1191" i="6"/>
  <c r="J1191" i="6"/>
  <c r="H1191" i="6"/>
  <c r="G1191" i="6"/>
  <c r="F1191" i="6"/>
  <c r="D1191" i="6"/>
  <c r="E1191" i="6" s="1"/>
  <c r="B1191" i="6"/>
  <c r="C1191" i="6"/>
  <c r="K1179" i="6"/>
  <c r="I1179" i="6"/>
  <c r="J1179" i="6"/>
  <c r="H1179" i="6"/>
  <c r="G1179" i="6"/>
  <c r="F1179" i="6"/>
  <c r="D1179" i="6"/>
  <c r="E1179" i="6" s="1"/>
  <c r="C1179" i="6"/>
  <c r="B1179" i="6"/>
  <c r="K1167" i="6"/>
  <c r="I1167" i="6"/>
  <c r="J1167" i="6"/>
  <c r="H1167" i="6"/>
  <c r="G1167" i="6"/>
  <c r="F1167" i="6"/>
  <c r="B1167" i="6"/>
  <c r="D1167" i="6"/>
  <c r="E1167" i="6" s="1"/>
  <c r="C1167" i="6"/>
  <c r="K1155" i="6"/>
  <c r="I1155" i="6"/>
  <c r="J1155" i="6"/>
  <c r="H1155" i="6"/>
  <c r="G1155" i="6"/>
  <c r="F1155" i="6"/>
  <c r="D1155" i="6"/>
  <c r="E1155" i="6" s="1"/>
  <c r="B1155" i="6"/>
  <c r="C1155" i="6"/>
  <c r="K1143" i="6"/>
  <c r="I1143" i="6"/>
  <c r="J1143" i="6"/>
  <c r="G1143" i="6"/>
  <c r="H1143" i="6"/>
  <c r="F1143" i="6"/>
  <c r="D1143" i="6"/>
  <c r="E1143" i="6" s="1"/>
  <c r="B1143" i="6"/>
  <c r="C1143" i="6"/>
  <c r="K1131" i="6"/>
  <c r="I1131" i="6"/>
  <c r="J1131" i="6"/>
  <c r="H1131" i="6"/>
  <c r="G1131" i="6"/>
  <c r="F1131" i="6"/>
  <c r="D1131" i="6"/>
  <c r="E1131" i="6" s="1"/>
  <c r="B1131" i="6"/>
  <c r="C1131" i="6"/>
  <c r="K1119" i="6"/>
  <c r="I1119" i="6"/>
  <c r="J1119" i="6"/>
  <c r="H1119" i="6"/>
  <c r="G1119" i="6"/>
  <c r="F1119" i="6"/>
  <c r="D1119" i="6"/>
  <c r="E1119" i="6" s="1"/>
  <c r="B1119" i="6"/>
  <c r="C1119" i="6"/>
  <c r="K1107" i="6"/>
  <c r="I1107" i="6"/>
  <c r="J1107" i="6"/>
  <c r="H1107" i="6"/>
  <c r="G1107" i="6"/>
  <c r="F1107" i="6"/>
  <c r="D1107" i="6"/>
  <c r="E1107" i="6" s="1"/>
  <c r="C1107" i="6"/>
  <c r="B1107" i="6"/>
  <c r="K1095" i="6"/>
  <c r="I1095" i="6"/>
  <c r="J1095" i="6"/>
  <c r="H1095" i="6"/>
  <c r="G1095" i="6"/>
  <c r="F1095" i="6"/>
  <c r="D1095" i="6"/>
  <c r="E1095" i="6" s="1"/>
  <c r="B1095" i="6"/>
  <c r="C1095" i="6"/>
  <c r="K1083" i="6"/>
  <c r="I1083" i="6"/>
  <c r="J1083" i="6"/>
  <c r="H1083" i="6"/>
  <c r="G1083" i="6"/>
  <c r="F1083" i="6"/>
  <c r="D1083" i="6"/>
  <c r="E1083" i="6" s="1"/>
  <c r="B1083" i="6"/>
  <c r="C1083" i="6"/>
  <c r="K1071" i="6"/>
  <c r="I1071" i="6"/>
  <c r="J1071" i="6"/>
  <c r="H1071" i="6"/>
  <c r="G1071" i="6"/>
  <c r="F1071" i="6"/>
  <c r="D1071" i="6"/>
  <c r="E1071" i="6" s="1"/>
  <c r="B1071" i="6"/>
  <c r="C1071" i="6"/>
  <c r="K1059" i="6"/>
  <c r="I1059" i="6"/>
  <c r="J1059" i="6"/>
  <c r="H1059" i="6"/>
  <c r="G1059" i="6"/>
  <c r="F1059" i="6"/>
  <c r="D1059" i="6"/>
  <c r="E1059" i="6" s="1"/>
  <c r="B1059" i="6"/>
  <c r="C1059" i="6"/>
  <c r="K1047" i="6"/>
  <c r="I1047" i="6"/>
  <c r="J1047" i="6"/>
  <c r="H1047" i="6"/>
  <c r="G1047" i="6"/>
  <c r="F1047" i="6"/>
  <c r="D1047" i="6"/>
  <c r="E1047" i="6" s="1"/>
  <c r="B1047" i="6"/>
  <c r="C1047" i="6"/>
  <c r="K1035" i="6"/>
  <c r="I1035" i="6"/>
  <c r="J1035" i="6"/>
  <c r="H1035" i="6"/>
  <c r="G1035" i="6"/>
  <c r="F1035" i="6"/>
  <c r="D1035" i="6"/>
  <c r="E1035" i="6" s="1"/>
  <c r="C1035" i="6"/>
  <c r="B1035" i="6"/>
  <c r="K1023" i="6"/>
  <c r="I1023" i="6"/>
  <c r="J1023" i="6"/>
  <c r="H1023" i="6"/>
  <c r="G1023" i="6"/>
  <c r="F1023" i="6"/>
  <c r="B1023" i="6"/>
  <c r="C1023" i="6"/>
  <c r="K1011" i="6"/>
  <c r="I1011" i="6"/>
  <c r="J1011" i="6"/>
  <c r="H1011" i="6"/>
  <c r="G1011" i="6"/>
  <c r="F1011" i="6"/>
  <c r="D1011" i="6"/>
  <c r="E1011" i="6" s="1"/>
  <c r="B1011" i="6"/>
  <c r="C1011" i="6"/>
  <c r="K999" i="6"/>
  <c r="I999" i="6"/>
  <c r="J999" i="6"/>
  <c r="H999" i="6"/>
  <c r="G999" i="6"/>
  <c r="F999" i="6"/>
  <c r="D999" i="6"/>
  <c r="E999" i="6" s="1"/>
  <c r="B999" i="6"/>
  <c r="C999" i="6"/>
  <c r="K987" i="6"/>
  <c r="I987" i="6"/>
  <c r="J987" i="6"/>
  <c r="H987" i="6"/>
  <c r="G987" i="6"/>
  <c r="F987" i="6"/>
  <c r="D987" i="6"/>
  <c r="E987" i="6" s="1"/>
  <c r="B987" i="6"/>
  <c r="C987" i="6"/>
  <c r="K975" i="6"/>
  <c r="I975" i="6"/>
  <c r="J975" i="6"/>
  <c r="H975" i="6"/>
  <c r="G975" i="6"/>
  <c r="F975" i="6"/>
  <c r="D975" i="6"/>
  <c r="E975" i="6" s="1"/>
  <c r="B975" i="6"/>
  <c r="C975" i="6"/>
  <c r="K963" i="6"/>
  <c r="I963" i="6"/>
  <c r="J963" i="6"/>
  <c r="H963" i="6"/>
  <c r="G963" i="6"/>
  <c r="F963" i="6"/>
  <c r="D963" i="6"/>
  <c r="E963" i="6" s="1"/>
  <c r="C963" i="6"/>
  <c r="B963" i="6"/>
  <c r="K951" i="6"/>
  <c r="I951" i="6"/>
  <c r="J951" i="6"/>
  <c r="H951" i="6"/>
  <c r="G951" i="6"/>
  <c r="F951" i="6"/>
  <c r="B951" i="6"/>
  <c r="D951" i="6"/>
  <c r="E951" i="6" s="1"/>
  <c r="C951" i="6"/>
  <c r="K939" i="6"/>
  <c r="I939" i="6"/>
  <c r="J939" i="6"/>
  <c r="H939" i="6"/>
  <c r="G939" i="6"/>
  <c r="F939" i="6"/>
  <c r="D939" i="6"/>
  <c r="E939" i="6" s="1"/>
  <c r="B939" i="6"/>
  <c r="C939" i="6"/>
  <c r="K927" i="6"/>
  <c r="I927" i="6"/>
  <c r="J927" i="6"/>
  <c r="H927" i="6"/>
  <c r="G927" i="6"/>
  <c r="F927" i="6"/>
  <c r="D927" i="6"/>
  <c r="E927" i="6" s="1"/>
  <c r="B927" i="6"/>
  <c r="C927" i="6"/>
  <c r="K915" i="6"/>
  <c r="I915" i="6"/>
  <c r="J915" i="6"/>
  <c r="H915" i="6"/>
  <c r="G915" i="6"/>
  <c r="F915" i="6"/>
  <c r="D915" i="6"/>
  <c r="E915" i="6" s="1"/>
  <c r="B915" i="6"/>
  <c r="C915" i="6"/>
  <c r="K903" i="6"/>
  <c r="I903" i="6"/>
  <c r="J903" i="6"/>
  <c r="H903" i="6"/>
  <c r="G903" i="6"/>
  <c r="F903" i="6"/>
  <c r="D903" i="6"/>
  <c r="E903" i="6" s="1"/>
  <c r="B903" i="6"/>
  <c r="C903" i="6"/>
  <c r="K891" i="6"/>
  <c r="I891" i="6"/>
  <c r="J891" i="6"/>
  <c r="H891" i="6"/>
  <c r="G891" i="6"/>
  <c r="F891" i="6"/>
  <c r="D891" i="6"/>
  <c r="E891" i="6" s="1"/>
  <c r="C891" i="6"/>
  <c r="B891" i="6"/>
  <c r="K879" i="6"/>
  <c r="I879" i="6"/>
  <c r="J879" i="6"/>
  <c r="H879" i="6"/>
  <c r="G879" i="6"/>
  <c r="F879" i="6"/>
  <c r="B879" i="6"/>
  <c r="D879" i="6"/>
  <c r="E879" i="6" s="1"/>
  <c r="C879" i="6"/>
  <c r="K867" i="6"/>
  <c r="I867" i="6"/>
  <c r="J867" i="6"/>
  <c r="H867" i="6"/>
  <c r="G867" i="6"/>
  <c r="F867" i="6"/>
  <c r="D867" i="6"/>
  <c r="E867" i="6" s="1"/>
  <c r="B867" i="6"/>
  <c r="C867" i="6"/>
  <c r="K855" i="6"/>
  <c r="I855" i="6"/>
  <c r="J855" i="6"/>
  <c r="G855" i="6"/>
  <c r="H855" i="6"/>
  <c r="F855" i="6"/>
  <c r="D855" i="6"/>
  <c r="E855" i="6" s="1"/>
  <c r="B855" i="6"/>
  <c r="C855" i="6"/>
  <c r="K843" i="6"/>
  <c r="I843" i="6"/>
  <c r="J843" i="6"/>
  <c r="H843" i="6"/>
  <c r="G843" i="6"/>
  <c r="F843" i="6"/>
  <c r="D843" i="6"/>
  <c r="E843" i="6" s="1"/>
  <c r="B843" i="6"/>
  <c r="C843" i="6"/>
  <c r="K831" i="6"/>
  <c r="I831" i="6"/>
  <c r="J831" i="6"/>
  <c r="H831" i="6"/>
  <c r="G831" i="6"/>
  <c r="F831" i="6"/>
  <c r="D831" i="6"/>
  <c r="E831" i="6" s="1"/>
  <c r="B831" i="6"/>
  <c r="C831" i="6"/>
  <c r="K819" i="6"/>
  <c r="I819" i="6"/>
  <c r="J819" i="6"/>
  <c r="H819" i="6"/>
  <c r="G819" i="6"/>
  <c r="F819" i="6"/>
  <c r="D819" i="6"/>
  <c r="E819" i="6" s="1"/>
  <c r="C819" i="6"/>
  <c r="B819" i="6"/>
  <c r="K807" i="6"/>
  <c r="I807" i="6"/>
  <c r="J807" i="6"/>
  <c r="H807" i="6"/>
  <c r="G807" i="6"/>
  <c r="F807" i="6"/>
  <c r="B807" i="6"/>
  <c r="D807" i="6"/>
  <c r="E807" i="6" s="1"/>
  <c r="C807" i="6"/>
  <c r="K795" i="6"/>
  <c r="I795" i="6"/>
  <c r="J795" i="6"/>
  <c r="H795" i="6"/>
  <c r="G795" i="6"/>
  <c r="F795" i="6"/>
  <c r="D795" i="6"/>
  <c r="E795" i="6" s="1"/>
  <c r="B795" i="6"/>
  <c r="C795" i="6"/>
  <c r="K783" i="6"/>
  <c r="I783" i="6"/>
  <c r="J783" i="6"/>
  <c r="H783" i="6"/>
  <c r="G783" i="6"/>
  <c r="F783" i="6"/>
  <c r="D783" i="6"/>
  <c r="E783" i="6" s="1"/>
  <c r="B783" i="6"/>
  <c r="C783" i="6"/>
  <c r="K771" i="6"/>
  <c r="I771" i="6"/>
  <c r="J771" i="6"/>
  <c r="H771" i="6"/>
  <c r="G771" i="6"/>
  <c r="F771" i="6"/>
  <c r="D771" i="6"/>
  <c r="E771" i="6" s="1"/>
  <c r="B771" i="6"/>
  <c r="C771" i="6"/>
  <c r="K759" i="6"/>
  <c r="I759" i="6"/>
  <c r="J759" i="6"/>
  <c r="H759" i="6"/>
  <c r="G759" i="6"/>
  <c r="F759" i="6"/>
  <c r="D759" i="6"/>
  <c r="E759" i="6" s="1"/>
  <c r="B759" i="6"/>
  <c r="C759" i="6"/>
  <c r="K747" i="6"/>
  <c r="I747" i="6"/>
  <c r="J747" i="6"/>
  <c r="H747" i="6"/>
  <c r="G747" i="6"/>
  <c r="F747" i="6"/>
  <c r="D747" i="6"/>
  <c r="E747" i="6" s="1"/>
  <c r="C747" i="6"/>
  <c r="B747" i="6"/>
  <c r="K735" i="6"/>
  <c r="I735" i="6"/>
  <c r="J735" i="6"/>
  <c r="H735" i="6"/>
  <c r="G735" i="6"/>
  <c r="F735" i="6"/>
  <c r="B735" i="6"/>
  <c r="D735" i="6"/>
  <c r="E735" i="6" s="1"/>
  <c r="C735" i="6"/>
  <c r="K723" i="6"/>
  <c r="I723" i="6"/>
  <c r="J723" i="6"/>
  <c r="H723" i="6"/>
  <c r="G723" i="6"/>
  <c r="F723" i="6"/>
  <c r="D723" i="6"/>
  <c r="E723" i="6" s="1"/>
  <c r="B723" i="6"/>
  <c r="C723" i="6"/>
  <c r="K711" i="6"/>
  <c r="I711" i="6"/>
  <c r="J711" i="6"/>
  <c r="G711" i="6"/>
  <c r="H711" i="6"/>
  <c r="F711" i="6"/>
  <c r="D711" i="6"/>
  <c r="E711" i="6" s="1"/>
  <c r="B711" i="6"/>
  <c r="C711" i="6"/>
  <c r="K699" i="6"/>
  <c r="I699" i="6"/>
  <c r="J699" i="6"/>
  <c r="H699" i="6"/>
  <c r="G699" i="6"/>
  <c r="F699" i="6"/>
  <c r="D699" i="6"/>
  <c r="E699" i="6" s="1"/>
  <c r="B699" i="6"/>
  <c r="C699" i="6"/>
  <c r="K687" i="6"/>
  <c r="I687" i="6"/>
  <c r="J687" i="6"/>
  <c r="H687" i="6"/>
  <c r="G687" i="6"/>
  <c r="F687" i="6"/>
  <c r="D687" i="6"/>
  <c r="E687" i="6" s="1"/>
  <c r="B687" i="6"/>
  <c r="C687" i="6"/>
  <c r="K675" i="6"/>
  <c r="I675" i="6"/>
  <c r="J675" i="6"/>
  <c r="H675" i="6"/>
  <c r="G675" i="6"/>
  <c r="F675" i="6"/>
  <c r="D675" i="6"/>
  <c r="E675" i="6" s="1"/>
  <c r="C675" i="6"/>
  <c r="B675" i="6"/>
  <c r="K663" i="6"/>
  <c r="I663" i="6"/>
  <c r="J663" i="6"/>
  <c r="H663" i="6"/>
  <c r="G663" i="6"/>
  <c r="F663" i="6"/>
  <c r="D663" i="6"/>
  <c r="E663" i="6" s="1"/>
  <c r="B663" i="6"/>
  <c r="C663" i="6"/>
  <c r="K651" i="6"/>
  <c r="I651" i="6"/>
  <c r="J651" i="6"/>
  <c r="H651" i="6"/>
  <c r="G651" i="6"/>
  <c r="F651" i="6"/>
  <c r="D651" i="6"/>
  <c r="E651" i="6" s="1"/>
  <c r="B651" i="6"/>
  <c r="C651" i="6"/>
  <c r="K639" i="6"/>
  <c r="I639" i="6"/>
  <c r="J639" i="6"/>
  <c r="H639" i="6"/>
  <c r="G639" i="6"/>
  <c r="F639" i="6"/>
  <c r="D639" i="6"/>
  <c r="E639" i="6" s="1"/>
  <c r="B639" i="6"/>
  <c r="C639" i="6"/>
  <c r="K627" i="6"/>
  <c r="I627" i="6"/>
  <c r="J627" i="6"/>
  <c r="H627" i="6"/>
  <c r="G627" i="6"/>
  <c r="F627" i="6"/>
  <c r="D627" i="6"/>
  <c r="E627" i="6" s="1"/>
  <c r="B627" i="6"/>
  <c r="C627" i="6"/>
  <c r="K615" i="6"/>
  <c r="I615" i="6"/>
  <c r="J615" i="6"/>
  <c r="H615" i="6"/>
  <c r="G615" i="6"/>
  <c r="F615" i="6"/>
  <c r="D615" i="6"/>
  <c r="E615" i="6" s="1"/>
  <c r="B615" i="6"/>
  <c r="C615" i="6"/>
  <c r="K603" i="6"/>
  <c r="I603" i="6"/>
  <c r="J603" i="6"/>
  <c r="H603" i="6"/>
  <c r="G603" i="6"/>
  <c r="F603" i="6"/>
  <c r="D603" i="6"/>
  <c r="E603" i="6" s="1"/>
  <c r="C603" i="6"/>
  <c r="B603" i="6"/>
  <c r="K591" i="6"/>
  <c r="I591" i="6"/>
  <c r="J591" i="6"/>
  <c r="H591" i="6"/>
  <c r="G591" i="6"/>
  <c r="F591" i="6"/>
  <c r="D591" i="6"/>
  <c r="E591" i="6" s="1"/>
  <c r="B591" i="6"/>
  <c r="C591" i="6"/>
  <c r="K579" i="6"/>
  <c r="I579" i="6"/>
  <c r="J579" i="6"/>
  <c r="H579" i="6"/>
  <c r="G579" i="6"/>
  <c r="F579" i="6"/>
  <c r="D579" i="6"/>
  <c r="E579" i="6" s="1"/>
  <c r="B579" i="6"/>
  <c r="C579" i="6"/>
  <c r="K567" i="6"/>
  <c r="I567" i="6"/>
  <c r="J567" i="6"/>
  <c r="H567" i="6"/>
  <c r="G567" i="6"/>
  <c r="F567" i="6"/>
  <c r="D567" i="6"/>
  <c r="E567" i="6" s="1"/>
  <c r="B567" i="6"/>
  <c r="C567" i="6"/>
  <c r="K555" i="6"/>
  <c r="I555" i="6"/>
  <c r="J555" i="6"/>
  <c r="H555" i="6"/>
  <c r="G555" i="6"/>
  <c r="F555" i="6"/>
  <c r="D555" i="6"/>
  <c r="E555" i="6" s="1"/>
  <c r="B555" i="6"/>
  <c r="C555" i="6"/>
  <c r="K543" i="6"/>
  <c r="I543" i="6"/>
  <c r="J543" i="6"/>
  <c r="H543" i="6"/>
  <c r="G543" i="6"/>
  <c r="F543" i="6"/>
  <c r="D543" i="6"/>
  <c r="E543" i="6" s="1"/>
  <c r="B543" i="6"/>
  <c r="C543" i="6"/>
  <c r="K531" i="6"/>
  <c r="I531" i="6"/>
  <c r="J531" i="6"/>
  <c r="H531" i="6"/>
  <c r="G531" i="6"/>
  <c r="F531" i="6"/>
  <c r="D531" i="6"/>
  <c r="E531" i="6" s="1"/>
  <c r="C531" i="6"/>
  <c r="B531" i="6"/>
  <c r="K519" i="6"/>
  <c r="I519" i="6"/>
  <c r="J519" i="6"/>
  <c r="H519" i="6"/>
  <c r="G519" i="6"/>
  <c r="F519" i="6"/>
  <c r="D519" i="6"/>
  <c r="E519" i="6" s="1"/>
  <c r="B519" i="6"/>
  <c r="C519" i="6"/>
  <c r="K507" i="6"/>
  <c r="I507" i="6"/>
  <c r="J507" i="6"/>
  <c r="H507" i="6"/>
  <c r="G507" i="6"/>
  <c r="F507" i="6"/>
  <c r="D507" i="6"/>
  <c r="E507" i="6" s="1"/>
  <c r="B507" i="6"/>
  <c r="C507" i="6"/>
  <c r="K495" i="6"/>
  <c r="I495" i="6"/>
  <c r="J495" i="6"/>
  <c r="H495" i="6"/>
  <c r="G495" i="6"/>
  <c r="F495" i="6"/>
  <c r="D495" i="6"/>
  <c r="E495" i="6" s="1"/>
  <c r="B495" i="6"/>
  <c r="C495" i="6"/>
  <c r="K483" i="6"/>
  <c r="I483" i="6"/>
  <c r="J483" i="6"/>
  <c r="H483" i="6"/>
  <c r="G483" i="6"/>
  <c r="F483" i="6"/>
  <c r="D483" i="6"/>
  <c r="E483" i="6" s="1"/>
  <c r="B483" i="6"/>
  <c r="C483" i="6"/>
  <c r="K471" i="6"/>
  <c r="I471" i="6"/>
  <c r="J471" i="6"/>
  <c r="H471" i="6"/>
  <c r="G471" i="6"/>
  <c r="F471" i="6"/>
  <c r="D471" i="6"/>
  <c r="E471" i="6" s="1"/>
  <c r="B471" i="6"/>
  <c r="C471" i="6"/>
  <c r="K459" i="6"/>
  <c r="I459" i="6"/>
  <c r="J459" i="6"/>
  <c r="H459" i="6"/>
  <c r="G459" i="6"/>
  <c r="F459" i="6"/>
  <c r="D459" i="6"/>
  <c r="E459" i="6" s="1"/>
  <c r="C459" i="6"/>
  <c r="B459" i="6"/>
  <c r="K447" i="6"/>
  <c r="I447" i="6"/>
  <c r="J447" i="6"/>
  <c r="H447" i="6"/>
  <c r="G447" i="6"/>
  <c r="F447" i="6"/>
  <c r="D447" i="6"/>
  <c r="E447" i="6" s="1"/>
  <c r="B447" i="6"/>
  <c r="C447" i="6"/>
  <c r="K435" i="6"/>
  <c r="I435" i="6"/>
  <c r="J435" i="6"/>
  <c r="H435" i="6"/>
  <c r="G435" i="6"/>
  <c r="F435" i="6"/>
  <c r="D435" i="6"/>
  <c r="E435" i="6" s="1"/>
  <c r="B435" i="6"/>
  <c r="C435" i="6"/>
  <c r="K423" i="6"/>
  <c r="I423" i="6"/>
  <c r="J423" i="6"/>
  <c r="H423" i="6"/>
  <c r="G423" i="6"/>
  <c r="F423" i="6"/>
  <c r="D423" i="6"/>
  <c r="E423" i="6" s="1"/>
  <c r="B423" i="6"/>
  <c r="C423" i="6"/>
  <c r="K411" i="6"/>
  <c r="I411" i="6"/>
  <c r="J411" i="6"/>
  <c r="H411" i="6"/>
  <c r="G411" i="6"/>
  <c r="F411" i="6"/>
  <c r="D411" i="6"/>
  <c r="E411" i="6" s="1"/>
  <c r="B411" i="6"/>
  <c r="C411" i="6"/>
  <c r="K399" i="6"/>
  <c r="I399" i="6"/>
  <c r="J399" i="6"/>
  <c r="H399" i="6"/>
  <c r="G399" i="6"/>
  <c r="F399" i="6"/>
  <c r="D399" i="6"/>
  <c r="E399" i="6" s="1"/>
  <c r="B399" i="6"/>
  <c r="C399" i="6"/>
  <c r="K387" i="6"/>
  <c r="I387" i="6"/>
  <c r="J387" i="6"/>
  <c r="H387" i="6"/>
  <c r="G387" i="6"/>
  <c r="F387" i="6"/>
  <c r="D387" i="6"/>
  <c r="E387" i="6" s="1"/>
  <c r="C387" i="6"/>
  <c r="B387" i="6"/>
  <c r="K375" i="6"/>
  <c r="I375" i="6"/>
  <c r="J375" i="6"/>
  <c r="H375" i="6"/>
  <c r="G375" i="6"/>
  <c r="F375" i="6"/>
  <c r="D375" i="6"/>
  <c r="E375" i="6" s="1"/>
  <c r="B375" i="6"/>
  <c r="C375" i="6"/>
  <c r="K363" i="6"/>
  <c r="I363" i="6"/>
  <c r="J363" i="6"/>
  <c r="H363" i="6"/>
  <c r="G363" i="6"/>
  <c r="F363" i="6"/>
  <c r="D363" i="6"/>
  <c r="E363" i="6" s="1"/>
  <c r="B363" i="6"/>
  <c r="C363" i="6"/>
  <c r="K351" i="6"/>
  <c r="I351" i="6"/>
  <c r="J351" i="6"/>
  <c r="H351" i="6"/>
  <c r="G351" i="6"/>
  <c r="F351" i="6"/>
  <c r="D351" i="6"/>
  <c r="E351" i="6" s="1"/>
  <c r="B351" i="6"/>
  <c r="C351" i="6"/>
  <c r="K339" i="6"/>
  <c r="I339" i="6"/>
  <c r="J339" i="6"/>
  <c r="H339" i="6"/>
  <c r="G339" i="6"/>
  <c r="F339" i="6"/>
  <c r="D339" i="6"/>
  <c r="E339" i="6" s="1"/>
  <c r="B339" i="6"/>
  <c r="C339" i="6"/>
  <c r="K327" i="6"/>
  <c r="I327" i="6"/>
  <c r="J327" i="6"/>
  <c r="H327" i="6"/>
  <c r="G327" i="6"/>
  <c r="F327" i="6"/>
  <c r="D327" i="6"/>
  <c r="E327" i="6" s="1"/>
  <c r="B327" i="6"/>
  <c r="C327" i="6"/>
  <c r="K315" i="6"/>
  <c r="I315" i="6"/>
  <c r="J315" i="6"/>
  <c r="H315" i="6"/>
  <c r="G315" i="6"/>
  <c r="F315" i="6"/>
  <c r="D315" i="6"/>
  <c r="E315" i="6" s="1"/>
  <c r="C315" i="6"/>
  <c r="B315" i="6"/>
  <c r="K303" i="6"/>
  <c r="I303" i="6"/>
  <c r="J303" i="6"/>
  <c r="H303" i="6"/>
  <c r="G303" i="6"/>
  <c r="F303" i="6"/>
  <c r="D303" i="6"/>
  <c r="E303" i="6" s="1"/>
  <c r="B303" i="6"/>
  <c r="C303" i="6"/>
  <c r="K291" i="6"/>
  <c r="I291" i="6"/>
  <c r="J291" i="6"/>
  <c r="H291" i="6"/>
  <c r="G291" i="6"/>
  <c r="F291" i="6"/>
  <c r="D291" i="6"/>
  <c r="E291" i="6" s="1"/>
  <c r="B291" i="6"/>
  <c r="C291" i="6"/>
  <c r="K279" i="6"/>
  <c r="I279" i="6"/>
  <c r="J279" i="6"/>
  <c r="H279" i="6"/>
  <c r="G279" i="6"/>
  <c r="F279" i="6"/>
  <c r="D279" i="6"/>
  <c r="E279" i="6" s="1"/>
  <c r="B279" i="6"/>
  <c r="C279" i="6"/>
  <c r="K267" i="6"/>
  <c r="I267" i="6"/>
  <c r="J267" i="6"/>
  <c r="H267" i="6"/>
  <c r="G267" i="6"/>
  <c r="F267" i="6"/>
  <c r="D267" i="6"/>
  <c r="E267" i="6" s="1"/>
  <c r="C267" i="6"/>
  <c r="B267" i="6"/>
  <c r="K255" i="6"/>
  <c r="I255" i="6"/>
  <c r="J255" i="6"/>
  <c r="H255" i="6"/>
  <c r="G255" i="6"/>
  <c r="F255" i="6"/>
  <c r="D255" i="6"/>
  <c r="E255" i="6" s="1"/>
  <c r="C255" i="6"/>
  <c r="B255" i="6"/>
  <c r="K243" i="6"/>
  <c r="I243" i="6"/>
  <c r="J243" i="6"/>
  <c r="H243" i="6"/>
  <c r="G243" i="6"/>
  <c r="F243" i="6"/>
  <c r="D243" i="6"/>
  <c r="E243" i="6" s="1"/>
  <c r="C243" i="6"/>
  <c r="B243" i="6"/>
  <c r="K231" i="6"/>
  <c r="I231" i="6"/>
  <c r="J231" i="6"/>
  <c r="H231" i="6"/>
  <c r="G231" i="6"/>
  <c r="F231" i="6"/>
  <c r="D231" i="6"/>
  <c r="E231" i="6" s="1"/>
  <c r="C231" i="6"/>
  <c r="B231" i="6"/>
  <c r="K219" i="6"/>
  <c r="I219" i="6"/>
  <c r="J219" i="6"/>
  <c r="H219" i="6"/>
  <c r="G219" i="6"/>
  <c r="F219" i="6"/>
  <c r="D219" i="6"/>
  <c r="E219" i="6" s="1"/>
  <c r="C219" i="6"/>
  <c r="B219" i="6"/>
  <c r="K207" i="6"/>
  <c r="I207" i="6"/>
  <c r="J207" i="6"/>
  <c r="H207" i="6"/>
  <c r="G207" i="6"/>
  <c r="F207" i="6"/>
  <c r="D207" i="6"/>
  <c r="E207" i="6" s="1"/>
  <c r="C207" i="6"/>
  <c r="B207" i="6"/>
  <c r="K195" i="6"/>
  <c r="I195" i="6"/>
  <c r="J195" i="6"/>
  <c r="H195" i="6"/>
  <c r="G195" i="6"/>
  <c r="F195" i="6"/>
  <c r="D195" i="6"/>
  <c r="E195" i="6" s="1"/>
  <c r="C195" i="6"/>
  <c r="B195" i="6"/>
  <c r="K183" i="6"/>
  <c r="I183" i="6"/>
  <c r="J183" i="6"/>
  <c r="H183" i="6"/>
  <c r="G183" i="6"/>
  <c r="F183" i="6"/>
  <c r="D183" i="6"/>
  <c r="E183" i="6" s="1"/>
  <c r="C183" i="6"/>
  <c r="B183" i="6"/>
  <c r="K171" i="6"/>
  <c r="I171" i="6"/>
  <c r="J171" i="6"/>
  <c r="H171" i="6"/>
  <c r="G171" i="6"/>
  <c r="F171" i="6"/>
  <c r="D171" i="6"/>
  <c r="E171" i="6" s="1"/>
  <c r="C171" i="6"/>
  <c r="B171" i="6"/>
  <c r="K159" i="6"/>
  <c r="I159" i="6"/>
  <c r="J159" i="6"/>
  <c r="H159" i="6"/>
  <c r="G159" i="6"/>
  <c r="F159" i="6"/>
  <c r="D159" i="6"/>
  <c r="E159" i="6" s="1"/>
  <c r="C159" i="6"/>
  <c r="B159" i="6"/>
  <c r="K147" i="6"/>
  <c r="I147" i="6"/>
  <c r="J147" i="6"/>
  <c r="H147" i="6"/>
  <c r="G147" i="6"/>
  <c r="F147" i="6"/>
  <c r="D147" i="6"/>
  <c r="E147" i="6" s="1"/>
  <c r="C147" i="6"/>
  <c r="B147" i="6"/>
  <c r="K135" i="6"/>
  <c r="I135" i="6"/>
  <c r="J135" i="6"/>
  <c r="H135" i="6"/>
  <c r="G135" i="6"/>
  <c r="F135" i="6"/>
  <c r="D135" i="6"/>
  <c r="E135" i="6" s="1"/>
  <c r="C135" i="6"/>
  <c r="B135" i="6"/>
  <c r="K123" i="6"/>
  <c r="I123" i="6"/>
  <c r="J123" i="6"/>
  <c r="H123" i="6"/>
  <c r="G123" i="6"/>
  <c r="F123" i="6"/>
  <c r="D123" i="6"/>
  <c r="E123" i="6" s="1"/>
  <c r="C123" i="6"/>
  <c r="B123" i="6"/>
  <c r="K111" i="6"/>
  <c r="I111" i="6"/>
  <c r="J111" i="6"/>
  <c r="H111" i="6"/>
  <c r="G111" i="6"/>
  <c r="F111" i="6"/>
  <c r="D111" i="6"/>
  <c r="E111" i="6" s="1"/>
  <c r="C111" i="6"/>
  <c r="B111" i="6"/>
  <c r="K99" i="6"/>
  <c r="I99" i="6"/>
  <c r="J99" i="6"/>
  <c r="H99" i="6"/>
  <c r="G99" i="6"/>
  <c r="F99" i="6"/>
  <c r="D99" i="6"/>
  <c r="E99" i="6" s="1"/>
  <c r="C99" i="6"/>
  <c r="B99" i="6"/>
  <c r="K87" i="6"/>
  <c r="I87" i="6"/>
  <c r="J87" i="6"/>
  <c r="H87" i="6"/>
  <c r="G87" i="6"/>
  <c r="F87" i="6"/>
  <c r="D87" i="6"/>
  <c r="E87" i="6" s="1"/>
  <c r="C87" i="6"/>
  <c r="B87" i="6"/>
  <c r="K75" i="6"/>
  <c r="I75" i="6"/>
  <c r="J75" i="6"/>
  <c r="H75" i="6"/>
  <c r="G75" i="6"/>
  <c r="F75" i="6"/>
  <c r="D75" i="6"/>
  <c r="E75" i="6" s="1"/>
  <c r="C75" i="6"/>
  <c r="B75" i="6"/>
  <c r="K63" i="6"/>
  <c r="I63" i="6"/>
  <c r="J63" i="6"/>
  <c r="H63" i="6"/>
  <c r="G63" i="6"/>
  <c r="F63" i="6"/>
  <c r="D63" i="6"/>
  <c r="E63" i="6" s="1"/>
  <c r="C63" i="6"/>
  <c r="B63" i="6"/>
  <c r="K51" i="6"/>
  <c r="I51" i="6"/>
  <c r="J51" i="6"/>
  <c r="H51" i="6"/>
  <c r="G51" i="6"/>
  <c r="F51" i="6"/>
  <c r="D51" i="6"/>
  <c r="E51" i="6" s="1"/>
  <c r="C51" i="6"/>
  <c r="B51" i="6"/>
  <c r="K39" i="6"/>
  <c r="I39" i="6"/>
  <c r="J39" i="6"/>
  <c r="H39" i="6"/>
  <c r="G39" i="6"/>
  <c r="F39" i="6"/>
  <c r="D39" i="6"/>
  <c r="E39" i="6" s="1"/>
  <c r="C39" i="6"/>
  <c r="B39" i="6"/>
  <c r="K3393" i="6"/>
  <c r="I3393" i="6"/>
  <c r="J3393" i="6"/>
  <c r="H3393" i="6"/>
  <c r="G3393" i="6"/>
  <c r="F3393" i="6"/>
  <c r="D3393" i="6"/>
  <c r="E3393" i="6" s="1"/>
  <c r="C3393" i="6"/>
  <c r="B3393" i="6"/>
  <c r="K3381" i="6"/>
  <c r="I3381" i="6"/>
  <c r="J3381" i="6"/>
  <c r="H3381" i="6"/>
  <c r="F3381" i="6"/>
  <c r="G3381" i="6"/>
  <c r="D3381" i="6"/>
  <c r="E3381" i="6" s="1"/>
  <c r="B3381" i="6"/>
  <c r="K3369" i="6"/>
  <c r="I3369" i="6"/>
  <c r="J3369" i="6"/>
  <c r="H3369" i="6"/>
  <c r="F3369" i="6"/>
  <c r="G3369" i="6"/>
  <c r="D3369" i="6"/>
  <c r="E3369" i="6" s="1"/>
  <c r="C3369" i="6"/>
  <c r="B3369" i="6"/>
  <c r="K3357" i="6"/>
  <c r="I3357" i="6"/>
  <c r="J3357" i="6"/>
  <c r="H3357" i="6"/>
  <c r="F3357" i="6"/>
  <c r="G3357" i="6"/>
  <c r="D3357" i="6"/>
  <c r="E3357" i="6" s="1"/>
  <c r="B3357" i="6"/>
  <c r="C3357" i="6"/>
  <c r="K3345" i="6"/>
  <c r="I3345" i="6"/>
  <c r="J3345" i="6"/>
  <c r="H3345" i="6"/>
  <c r="F3345" i="6"/>
  <c r="G3345" i="6"/>
  <c r="D3345" i="6"/>
  <c r="E3345" i="6" s="1"/>
  <c r="C3345" i="6"/>
  <c r="B3345" i="6"/>
  <c r="K3333" i="6"/>
  <c r="I3333" i="6"/>
  <c r="J3333" i="6"/>
  <c r="H3333" i="6"/>
  <c r="F3333" i="6"/>
  <c r="G3333" i="6"/>
  <c r="D3333" i="6"/>
  <c r="E3333" i="6" s="1"/>
  <c r="B3333" i="6"/>
  <c r="C3333" i="6"/>
  <c r="K3321" i="6"/>
  <c r="I3321" i="6"/>
  <c r="J3321" i="6"/>
  <c r="H3321" i="6"/>
  <c r="F3321" i="6"/>
  <c r="G3321" i="6"/>
  <c r="D3321" i="6"/>
  <c r="E3321" i="6" s="1"/>
  <c r="C3321" i="6"/>
  <c r="B3321" i="6"/>
  <c r="K3309" i="6"/>
  <c r="I3309" i="6"/>
  <c r="J3309" i="6"/>
  <c r="H3309" i="6"/>
  <c r="F3309" i="6"/>
  <c r="G3309" i="6"/>
  <c r="D3309" i="6"/>
  <c r="E3309" i="6" s="1"/>
  <c r="B3309" i="6"/>
  <c r="C3309" i="6"/>
  <c r="K3297" i="6"/>
  <c r="I3297" i="6"/>
  <c r="J3297" i="6"/>
  <c r="H3297" i="6"/>
  <c r="F3297" i="6"/>
  <c r="G3297" i="6"/>
  <c r="D3297" i="6"/>
  <c r="E3297" i="6" s="1"/>
  <c r="C3297" i="6"/>
  <c r="B3297" i="6"/>
  <c r="K3285" i="6"/>
  <c r="I3285" i="6"/>
  <c r="J3285" i="6"/>
  <c r="H3285" i="6"/>
  <c r="F3285" i="6"/>
  <c r="G3285" i="6"/>
  <c r="D3285" i="6"/>
  <c r="E3285" i="6" s="1"/>
  <c r="B3285" i="6"/>
  <c r="C3285" i="6"/>
  <c r="K3273" i="6"/>
  <c r="I3273" i="6"/>
  <c r="J3273" i="6"/>
  <c r="H3273" i="6"/>
  <c r="F3273" i="6"/>
  <c r="G3273" i="6"/>
  <c r="D3273" i="6"/>
  <c r="E3273" i="6" s="1"/>
  <c r="C3273" i="6"/>
  <c r="B3273" i="6"/>
  <c r="K3261" i="6"/>
  <c r="I3261" i="6"/>
  <c r="J3261" i="6"/>
  <c r="H3261" i="6"/>
  <c r="G3261" i="6"/>
  <c r="F3261" i="6"/>
  <c r="D3261" i="6"/>
  <c r="E3261" i="6" s="1"/>
  <c r="B3261" i="6"/>
  <c r="C3261" i="6"/>
  <c r="K3249" i="6"/>
  <c r="I3249" i="6"/>
  <c r="J3249" i="6"/>
  <c r="H3249" i="6"/>
  <c r="G3249" i="6"/>
  <c r="F3249" i="6"/>
  <c r="D3249" i="6"/>
  <c r="E3249" i="6" s="1"/>
  <c r="C3249" i="6"/>
  <c r="B3249" i="6"/>
  <c r="K3237" i="6"/>
  <c r="I3237" i="6"/>
  <c r="J3237" i="6"/>
  <c r="H3237" i="6"/>
  <c r="F3237" i="6"/>
  <c r="G3237" i="6"/>
  <c r="D3237" i="6"/>
  <c r="E3237" i="6" s="1"/>
  <c r="B3237" i="6"/>
  <c r="C3237" i="6"/>
  <c r="K3225" i="6"/>
  <c r="I3225" i="6"/>
  <c r="J3225" i="6"/>
  <c r="H3225" i="6"/>
  <c r="F3225" i="6"/>
  <c r="G3225" i="6"/>
  <c r="D3225" i="6"/>
  <c r="E3225" i="6" s="1"/>
  <c r="C3225" i="6"/>
  <c r="B3225" i="6"/>
  <c r="K3213" i="6"/>
  <c r="I3213" i="6"/>
  <c r="J3213" i="6"/>
  <c r="H3213" i="6"/>
  <c r="F3213" i="6"/>
  <c r="G3213" i="6"/>
  <c r="D3213" i="6"/>
  <c r="E3213" i="6" s="1"/>
  <c r="C3213" i="6"/>
  <c r="B3213" i="6"/>
  <c r="K3201" i="6"/>
  <c r="I3201" i="6"/>
  <c r="J3201" i="6"/>
  <c r="H3201" i="6"/>
  <c r="F3201" i="6"/>
  <c r="G3201" i="6"/>
  <c r="D3201" i="6"/>
  <c r="E3201" i="6" s="1"/>
  <c r="B3201" i="6"/>
  <c r="C3201" i="6"/>
  <c r="K3189" i="6"/>
  <c r="I3189" i="6"/>
  <c r="J3189" i="6"/>
  <c r="H3189" i="6"/>
  <c r="F3189" i="6"/>
  <c r="G3189" i="6"/>
  <c r="D3189" i="6"/>
  <c r="E3189" i="6" s="1"/>
  <c r="C3189" i="6"/>
  <c r="B3189" i="6"/>
  <c r="K3177" i="6"/>
  <c r="I3177" i="6"/>
  <c r="J3177" i="6"/>
  <c r="H3177" i="6"/>
  <c r="F3177" i="6"/>
  <c r="G3177" i="6"/>
  <c r="D3177" i="6"/>
  <c r="E3177" i="6" s="1"/>
  <c r="C3177" i="6"/>
  <c r="B3177" i="6"/>
  <c r="K3165" i="6"/>
  <c r="I3165" i="6"/>
  <c r="J3165" i="6"/>
  <c r="H3165" i="6"/>
  <c r="F3165" i="6"/>
  <c r="G3165" i="6"/>
  <c r="D3165" i="6"/>
  <c r="E3165" i="6" s="1"/>
  <c r="B3165" i="6"/>
  <c r="C3165" i="6"/>
  <c r="K3153" i="6"/>
  <c r="J3153" i="6"/>
  <c r="I3153" i="6"/>
  <c r="H3153" i="6"/>
  <c r="F3153" i="6"/>
  <c r="G3153" i="6"/>
  <c r="D3153" i="6"/>
  <c r="E3153" i="6" s="1"/>
  <c r="C3153" i="6"/>
  <c r="B3153" i="6"/>
  <c r="K3141" i="6"/>
  <c r="I3141" i="6"/>
  <c r="J3141" i="6"/>
  <c r="H3141" i="6"/>
  <c r="F3141" i="6"/>
  <c r="G3141" i="6"/>
  <c r="D3141" i="6"/>
  <c r="E3141" i="6" s="1"/>
  <c r="C3141" i="6"/>
  <c r="B3141" i="6"/>
  <c r="K3129" i="6"/>
  <c r="I3129" i="6"/>
  <c r="J3129" i="6"/>
  <c r="H3129" i="6"/>
  <c r="F3129" i="6"/>
  <c r="G3129" i="6"/>
  <c r="D3129" i="6"/>
  <c r="E3129" i="6" s="1"/>
  <c r="B3129" i="6"/>
  <c r="C3129" i="6"/>
  <c r="K3117" i="6"/>
  <c r="I3117" i="6"/>
  <c r="J3117" i="6"/>
  <c r="H3117" i="6"/>
  <c r="G3117" i="6"/>
  <c r="F3117" i="6"/>
  <c r="D3117" i="6"/>
  <c r="E3117" i="6" s="1"/>
  <c r="C3117" i="6"/>
  <c r="B3117" i="6"/>
  <c r="K3105" i="6"/>
  <c r="I3105" i="6"/>
  <c r="J3105" i="6"/>
  <c r="H3105" i="6"/>
  <c r="G3105" i="6"/>
  <c r="F3105" i="6"/>
  <c r="D3105" i="6"/>
  <c r="E3105" i="6" s="1"/>
  <c r="C3105" i="6"/>
  <c r="B3105" i="6"/>
  <c r="K3093" i="6"/>
  <c r="I3093" i="6"/>
  <c r="J3093" i="6"/>
  <c r="H3093" i="6"/>
  <c r="F3093" i="6"/>
  <c r="G3093" i="6"/>
  <c r="D3093" i="6"/>
  <c r="E3093" i="6" s="1"/>
  <c r="B3093" i="6"/>
  <c r="C3093" i="6"/>
  <c r="K3081" i="6"/>
  <c r="I3081" i="6"/>
  <c r="J3081" i="6"/>
  <c r="H3081" i="6"/>
  <c r="F3081" i="6"/>
  <c r="G3081" i="6"/>
  <c r="D3081" i="6"/>
  <c r="E3081" i="6" s="1"/>
  <c r="C3081" i="6"/>
  <c r="B3081" i="6"/>
  <c r="K3069" i="6"/>
  <c r="I3069" i="6"/>
  <c r="J3069" i="6"/>
  <c r="H3069" i="6"/>
  <c r="F3069" i="6"/>
  <c r="G3069" i="6"/>
  <c r="D3069" i="6"/>
  <c r="E3069" i="6" s="1"/>
  <c r="C3069" i="6"/>
  <c r="B3069" i="6"/>
  <c r="K3057" i="6"/>
  <c r="I3057" i="6"/>
  <c r="J3057" i="6"/>
  <c r="H3057" i="6"/>
  <c r="F3057" i="6"/>
  <c r="G3057" i="6"/>
  <c r="D3057" i="6"/>
  <c r="E3057" i="6" s="1"/>
  <c r="B3057" i="6"/>
  <c r="C3057" i="6"/>
  <c r="K3045" i="6"/>
  <c r="I3045" i="6"/>
  <c r="J3045" i="6"/>
  <c r="H3045" i="6"/>
  <c r="F3045" i="6"/>
  <c r="G3045" i="6"/>
  <c r="D3045" i="6"/>
  <c r="E3045" i="6" s="1"/>
  <c r="C3045" i="6"/>
  <c r="B3045" i="6"/>
  <c r="K3033" i="6"/>
  <c r="I3033" i="6"/>
  <c r="J3033" i="6"/>
  <c r="H3033" i="6"/>
  <c r="F3033" i="6"/>
  <c r="G3033" i="6"/>
  <c r="D3033" i="6"/>
  <c r="E3033" i="6" s="1"/>
  <c r="C3033" i="6"/>
  <c r="B3033" i="6"/>
  <c r="K3021" i="6"/>
  <c r="I3021" i="6"/>
  <c r="J3021" i="6"/>
  <c r="H3021" i="6"/>
  <c r="F3021" i="6"/>
  <c r="G3021" i="6"/>
  <c r="D3021" i="6"/>
  <c r="E3021" i="6" s="1"/>
  <c r="B3021" i="6"/>
  <c r="C3021" i="6"/>
  <c r="K3009" i="6"/>
  <c r="I3009" i="6"/>
  <c r="J3009" i="6"/>
  <c r="H3009" i="6"/>
  <c r="F3009" i="6"/>
  <c r="G3009" i="6"/>
  <c r="D3009" i="6"/>
  <c r="E3009" i="6" s="1"/>
  <c r="C3009" i="6"/>
  <c r="B3009" i="6"/>
  <c r="K2997" i="6"/>
  <c r="I2997" i="6"/>
  <c r="J2997" i="6"/>
  <c r="H2997" i="6"/>
  <c r="F2997" i="6"/>
  <c r="G2997" i="6"/>
  <c r="D2997" i="6"/>
  <c r="E2997" i="6" s="1"/>
  <c r="C2997" i="6"/>
  <c r="B2997" i="6"/>
  <c r="K2985" i="6"/>
  <c r="I2985" i="6"/>
  <c r="J2985" i="6"/>
  <c r="H2985" i="6"/>
  <c r="F2985" i="6"/>
  <c r="G2985" i="6"/>
  <c r="D2985" i="6"/>
  <c r="E2985" i="6" s="1"/>
  <c r="B2985" i="6"/>
  <c r="C2985" i="6"/>
  <c r="K2973" i="6"/>
  <c r="I2973" i="6"/>
  <c r="J2973" i="6"/>
  <c r="H2973" i="6"/>
  <c r="G2973" i="6"/>
  <c r="F2973" i="6"/>
  <c r="D2973" i="6"/>
  <c r="E2973" i="6" s="1"/>
  <c r="C2973" i="6"/>
  <c r="B2973" i="6"/>
  <c r="K2961" i="6"/>
  <c r="I2961" i="6"/>
  <c r="J2961" i="6"/>
  <c r="H2961" i="6"/>
  <c r="G2961" i="6"/>
  <c r="F2961" i="6"/>
  <c r="D2961" i="6"/>
  <c r="E2961" i="6" s="1"/>
  <c r="C2961" i="6"/>
  <c r="B2961" i="6"/>
  <c r="K2949" i="6"/>
  <c r="I2949" i="6"/>
  <c r="J2949" i="6"/>
  <c r="H2949" i="6"/>
  <c r="F2949" i="6"/>
  <c r="G2949" i="6"/>
  <c r="D2949" i="6"/>
  <c r="E2949" i="6" s="1"/>
  <c r="B2949" i="6"/>
  <c r="C2949" i="6"/>
  <c r="K2937" i="6"/>
  <c r="I2937" i="6"/>
  <c r="J2937" i="6"/>
  <c r="H2937" i="6"/>
  <c r="F2937" i="6"/>
  <c r="G2937" i="6"/>
  <c r="D2937" i="6"/>
  <c r="E2937" i="6" s="1"/>
  <c r="C2937" i="6"/>
  <c r="B2937" i="6"/>
  <c r="K2925" i="6"/>
  <c r="I2925" i="6"/>
  <c r="J2925" i="6"/>
  <c r="H2925" i="6"/>
  <c r="F2925" i="6"/>
  <c r="G2925" i="6"/>
  <c r="D2925" i="6"/>
  <c r="E2925" i="6" s="1"/>
  <c r="C2925" i="6"/>
  <c r="B2925" i="6"/>
  <c r="K2913" i="6"/>
  <c r="I2913" i="6"/>
  <c r="J2913" i="6"/>
  <c r="H2913" i="6"/>
  <c r="F2913" i="6"/>
  <c r="G2913" i="6"/>
  <c r="D2913" i="6"/>
  <c r="E2913" i="6" s="1"/>
  <c r="B2913" i="6"/>
  <c r="C2913" i="6"/>
  <c r="K2901" i="6"/>
  <c r="I2901" i="6"/>
  <c r="J2901" i="6"/>
  <c r="H2901" i="6"/>
  <c r="F2901" i="6"/>
  <c r="G2901" i="6"/>
  <c r="D2901" i="6"/>
  <c r="E2901" i="6" s="1"/>
  <c r="C2901" i="6"/>
  <c r="B2901" i="6"/>
  <c r="K2889" i="6"/>
  <c r="I2889" i="6"/>
  <c r="J2889" i="6"/>
  <c r="H2889" i="6"/>
  <c r="F2889" i="6"/>
  <c r="G2889" i="6"/>
  <c r="D2889" i="6"/>
  <c r="E2889" i="6" s="1"/>
  <c r="C2889" i="6"/>
  <c r="B2889" i="6"/>
  <c r="K2877" i="6"/>
  <c r="I2877" i="6"/>
  <c r="J2877" i="6"/>
  <c r="H2877" i="6"/>
  <c r="F2877" i="6"/>
  <c r="G2877" i="6"/>
  <c r="D2877" i="6"/>
  <c r="E2877" i="6" s="1"/>
  <c r="B2877" i="6"/>
  <c r="C2877" i="6"/>
  <c r="K2865" i="6"/>
  <c r="I2865" i="6"/>
  <c r="J2865" i="6"/>
  <c r="H2865" i="6"/>
  <c r="F2865" i="6"/>
  <c r="G2865" i="6"/>
  <c r="D2865" i="6"/>
  <c r="E2865" i="6" s="1"/>
  <c r="C2865" i="6"/>
  <c r="B2865" i="6"/>
  <c r="K2853" i="6"/>
  <c r="I2853" i="6"/>
  <c r="J2853" i="6"/>
  <c r="H2853" i="6"/>
  <c r="G2853" i="6"/>
  <c r="F2853" i="6"/>
  <c r="D2853" i="6"/>
  <c r="E2853" i="6" s="1"/>
  <c r="C2853" i="6"/>
  <c r="B2853" i="6"/>
  <c r="K2841" i="6"/>
  <c r="I2841" i="6"/>
  <c r="J2841" i="6"/>
  <c r="H2841" i="6"/>
  <c r="G2841" i="6"/>
  <c r="F2841" i="6"/>
  <c r="D2841" i="6"/>
  <c r="E2841" i="6" s="1"/>
  <c r="B2841" i="6"/>
  <c r="C2841" i="6"/>
  <c r="K2829" i="6"/>
  <c r="I2829" i="6"/>
  <c r="J2829" i="6"/>
  <c r="H2829" i="6"/>
  <c r="G2829" i="6"/>
  <c r="F2829" i="6"/>
  <c r="D2829" i="6"/>
  <c r="E2829" i="6" s="1"/>
  <c r="C2829" i="6"/>
  <c r="B2829" i="6"/>
  <c r="K2817" i="6"/>
  <c r="I2817" i="6"/>
  <c r="J2817" i="6"/>
  <c r="H2817" i="6"/>
  <c r="G2817" i="6"/>
  <c r="F2817" i="6"/>
  <c r="D2817" i="6"/>
  <c r="E2817" i="6" s="1"/>
  <c r="C2817" i="6"/>
  <c r="B2817" i="6"/>
  <c r="K2805" i="6"/>
  <c r="I2805" i="6"/>
  <c r="J2805" i="6"/>
  <c r="H2805" i="6"/>
  <c r="G2805" i="6"/>
  <c r="F2805" i="6"/>
  <c r="D2805" i="6"/>
  <c r="E2805" i="6" s="1"/>
  <c r="B2805" i="6"/>
  <c r="C2805" i="6"/>
  <c r="K2793" i="6"/>
  <c r="I2793" i="6"/>
  <c r="J2793" i="6"/>
  <c r="H2793" i="6"/>
  <c r="G2793" i="6"/>
  <c r="F2793" i="6"/>
  <c r="D2793" i="6"/>
  <c r="E2793" i="6" s="1"/>
  <c r="C2793" i="6"/>
  <c r="B2793" i="6"/>
  <c r="K2781" i="6"/>
  <c r="I2781" i="6"/>
  <c r="J2781" i="6"/>
  <c r="H2781" i="6"/>
  <c r="G2781" i="6"/>
  <c r="F2781" i="6"/>
  <c r="D2781" i="6"/>
  <c r="E2781" i="6" s="1"/>
  <c r="C2781" i="6"/>
  <c r="B2781" i="6"/>
  <c r="K2769" i="6"/>
  <c r="I2769" i="6"/>
  <c r="J2769" i="6"/>
  <c r="H2769" i="6"/>
  <c r="G2769" i="6"/>
  <c r="F2769" i="6"/>
  <c r="D2769" i="6"/>
  <c r="E2769" i="6" s="1"/>
  <c r="C2769" i="6"/>
  <c r="B2769" i="6"/>
  <c r="K2757" i="6"/>
  <c r="I2757" i="6"/>
  <c r="J2757" i="6"/>
  <c r="H2757" i="6"/>
  <c r="G2757" i="6"/>
  <c r="F2757" i="6"/>
  <c r="D2757" i="6"/>
  <c r="E2757" i="6" s="1"/>
  <c r="C2757" i="6"/>
  <c r="B2757" i="6"/>
  <c r="K2745" i="6"/>
  <c r="I2745" i="6"/>
  <c r="J2745" i="6"/>
  <c r="H2745" i="6"/>
  <c r="G2745" i="6"/>
  <c r="F2745" i="6"/>
  <c r="D2745" i="6"/>
  <c r="E2745" i="6" s="1"/>
  <c r="C2745" i="6"/>
  <c r="B2745" i="6"/>
  <c r="K2733" i="6"/>
  <c r="I2733" i="6"/>
  <c r="J2733" i="6"/>
  <c r="H2733" i="6"/>
  <c r="G2733" i="6"/>
  <c r="F2733" i="6"/>
  <c r="D2733" i="6"/>
  <c r="E2733" i="6" s="1"/>
  <c r="C2733" i="6"/>
  <c r="B2733" i="6"/>
  <c r="K2721" i="6"/>
  <c r="I2721" i="6"/>
  <c r="J2721" i="6"/>
  <c r="H2721" i="6"/>
  <c r="G2721" i="6"/>
  <c r="F2721" i="6"/>
  <c r="D2721" i="6"/>
  <c r="E2721" i="6" s="1"/>
  <c r="C2721" i="6"/>
  <c r="B2721" i="6"/>
  <c r="K2709" i="6"/>
  <c r="I2709" i="6"/>
  <c r="J2709" i="6"/>
  <c r="H2709" i="6"/>
  <c r="G2709" i="6"/>
  <c r="F2709" i="6"/>
  <c r="D2709" i="6"/>
  <c r="E2709" i="6" s="1"/>
  <c r="C2709" i="6"/>
  <c r="B2709" i="6"/>
  <c r="K2697" i="6"/>
  <c r="I2697" i="6"/>
  <c r="J2697" i="6"/>
  <c r="H2697" i="6"/>
  <c r="G2697" i="6"/>
  <c r="F2697" i="6"/>
  <c r="D2697" i="6"/>
  <c r="E2697" i="6" s="1"/>
  <c r="C2697" i="6"/>
  <c r="B2697" i="6"/>
  <c r="K2685" i="6"/>
  <c r="I2685" i="6"/>
  <c r="J2685" i="6"/>
  <c r="H2685" i="6"/>
  <c r="G2685" i="6"/>
  <c r="F2685" i="6"/>
  <c r="D2685" i="6"/>
  <c r="E2685" i="6" s="1"/>
  <c r="C2685" i="6"/>
  <c r="B2685" i="6"/>
  <c r="K2673" i="6"/>
  <c r="I2673" i="6"/>
  <c r="J2673" i="6"/>
  <c r="H2673" i="6"/>
  <c r="G2673" i="6"/>
  <c r="F2673" i="6"/>
  <c r="D2673" i="6"/>
  <c r="E2673" i="6" s="1"/>
  <c r="C2673" i="6"/>
  <c r="B2673" i="6"/>
  <c r="K2661" i="6"/>
  <c r="I2661" i="6"/>
  <c r="J2661" i="6"/>
  <c r="H2661" i="6"/>
  <c r="G2661" i="6"/>
  <c r="F2661" i="6"/>
  <c r="D2661" i="6"/>
  <c r="E2661" i="6" s="1"/>
  <c r="C2661" i="6"/>
  <c r="B2661" i="6"/>
  <c r="K2649" i="6"/>
  <c r="I2649" i="6"/>
  <c r="J2649" i="6"/>
  <c r="H2649" i="6"/>
  <c r="G2649" i="6"/>
  <c r="F2649" i="6"/>
  <c r="D2649" i="6"/>
  <c r="E2649" i="6" s="1"/>
  <c r="C2649" i="6"/>
  <c r="B2649" i="6"/>
  <c r="K2637" i="6"/>
  <c r="I2637" i="6"/>
  <c r="J2637" i="6"/>
  <c r="H2637" i="6"/>
  <c r="G2637" i="6"/>
  <c r="F2637" i="6"/>
  <c r="D2637" i="6"/>
  <c r="E2637" i="6" s="1"/>
  <c r="C2637" i="6"/>
  <c r="B2637" i="6"/>
  <c r="K2625" i="6"/>
  <c r="I2625" i="6"/>
  <c r="J2625" i="6"/>
  <c r="H2625" i="6"/>
  <c r="G2625" i="6"/>
  <c r="F2625" i="6"/>
  <c r="D2625" i="6"/>
  <c r="E2625" i="6" s="1"/>
  <c r="C2625" i="6"/>
  <c r="B2625" i="6"/>
  <c r="K2613" i="6"/>
  <c r="I2613" i="6"/>
  <c r="J2613" i="6"/>
  <c r="H2613" i="6"/>
  <c r="G2613" i="6"/>
  <c r="F2613" i="6"/>
  <c r="D2613" i="6"/>
  <c r="E2613" i="6" s="1"/>
  <c r="C2613" i="6"/>
  <c r="B2613" i="6"/>
  <c r="K2601" i="6"/>
  <c r="I2601" i="6"/>
  <c r="J2601" i="6"/>
  <c r="H2601" i="6"/>
  <c r="G2601" i="6"/>
  <c r="F2601" i="6"/>
  <c r="D2601" i="6"/>
  <c r="E2601" i="6" s="1"/>
  <c r="C2601" i="6"/>
  <c r="B2601" i="6"/>
  <c r="K2589" i="6"/>
  <c r="I2589" i="6"/>
  <c r="J2589" i="6"/>
  <c r="H2589" i="6"/>
  <c r="G2589" i="6"/>
  <c r="F2589" i="6"/>
  <c r="D2589" i="6"/>
  <c r="E2589" i="6" s="1"/>
  <c r="C2589" i="6"/>
  <c r="B2589" i="6"/>
  <c r="K2577" i="6"/>
  <c r="I2577" i="6"/>
  <c r="J2577" i="6"/>
  <c r="H2577" i="6"/>
  <c r="G2577" i="6"/>
  <c r="F2577" i="6"/>
  <c r="D2577" i="6"/>
  <c r="E2577" i="6" s="1"/>
  <c r="C2577" i="6"/>
  <c r="B2577" i="6"/>
  <c r="K2565" i="6"/>
  <c r="I2565" i="6"/>
  <c r="J2565" i="6"/>
  <c r="H2565" i="6"/>
  <c r="G2565" i="6"/>
  <c r="F2565" i="6"/>
  <c r="D2565" i="6"/>
  <c r="E2565" i="6" s="1"/>
  <c r="C2565" i="6"/>
  <c r="B2565" i="6"/>
  <c r="K2553" i="6"/>
  <c r="I2553" i="6"/>
  <c r="J2553" i="6"/>
  <c r="H2553" i="6"/>
  <c r="G2553" i="6"/>
  <c r="F2553" i="6"/>
  <c r="D2553" i="6"/>
  <c r="E2553" i="6" s="1"/>
  <c r="C2553" i="6"/>
  <c r="B2553" i="6"/>
  <c r="K2541" i="6"/>
  <c r="I2541" i="6"/>
  <c r="J2541" i="6"/>
  <c r="H2541" i="6"/>
  <c r="G2541" i="6"/>
  <c r="F2541" i="6"/>
  <c r="D2541" i="6"/>
  <c r="E2541" i="6" s="1"/>
  <c r="C2541" i="6"/>
  <c r="B2541" i="6"/>
  <c r="K2529" i="6"/>
  <c r="I2529" i="6"/>
  <c r="J2529" i="6"/>
  <c r="H2529" i="6"/>
  <c r="G2529" i="6"/>
  <c r="F2529" i="6"/>
  <c r="D2529" i="6"/>
  <c r="E2529" i="6" s="1"/>
  <c r="C2529" i="6"/>
  <c r="B2529" i="6"/>
  <c r="K2517" i="6"/>
  <c r="I2517" i="6"/>
  <c r="J2517" i="6"/>
  <c r="H2517" i="6"/>
  <c r="G2517" i="6"/>
  <c r="F2517" i="6"/>
  <c r="D2517" i="6"/>
  <c r="E2517" i="6" s="1"/>
  <c r="C2517" i="6"/>
  <c r="B2517" i="6"/>
  <c r="K2505" i="6"/>
  <c r="I2505" i="6"/>
  <c r="J2505" i="6"/>
  <c r="H2505" i="6"/>
  <c r="G2505" i="6"/>
  <c r="F2505" i="6"/>
  <c r="D2505" i="6"/>
  <c r="E2505" i="6" s="1"/>
  <c r="C2505" i="6"/>
  <c r="B2505" i="6"/>
  <c r="K2493" i="6"/>
  <c r="I2493" i="6"/>
  <c r="J2493" i="6"/>
  <c r="H2493" i="6"/>
  <c r="G2493" i="6"/>
  <c r="F2493" i="6"/>
  <c r="D2493" i="6"/>
  <c r="E2493" i="6" s="1"/>
  <c r="C2493" i="6"/>
  <c r="B2493" i="6"/>
  <c r="K2481" i="6"/>
  <c r="I2481" i="6"/>
  <c r="J2481" i="6"/>
  <c r="H2481" i="6"/>
  <c r="G2481" i="6"/>
  <c r="F2481" i="6"/>
  <c r="D2481" i="6"/>
  <c r="E2481" i="6" s="1"/>
  <c r="C2481" i="6"/>
  <c r="B2481" i="6"/>
  <c r="K2469" i="6"/>
  <c r="I2469" i="6"/>
  <c r="J2469" i="6"/>
  <c r="H2469" i="6"/>
  <c r="G2469" i="6"/>
  <c r="F2469" i="6"/>
  <c r="D2469" i="6"/>
  <c r="E2469" i="6" s="1"/>
  <c r="C2469" i="6"/>
  <c r="B2469" i="6"/>
  <c r="K2457" i="6"/>
  <c r="I2457" i="6"/>
  <c r="J2457" i="6"/>
  <c r="H2457" i="6"/>
  <c r="G2457" i="6"/>
  <c r="F2457" i="6"/>
  <c r="D2457" i="6"/>
  <c r="E2457" i="6" s="1"/>
  <c r="C2457" i="6"/>
  <c r="B2457" i="6"/>
  <c r="K2445" i="6"/>
  <c r="I2445" i="6"/>
  <c r="J2445" i="6"/>
  <c r="H2445" i="6"/>
  <c r="G2445" i="6"/>
  <c r="F2445" i="6"/>
  <c r="D2445" i="6"/>
  <c r="E2445" i="6" s="1"/>
  <c r="C2445" i="6"/>
  <c r="B2445" i="6"/>
  <c r="K2433" i="6"/>
  <c r="I2433" i="6"/>
  <c r="J2433" i="6"/>
  <c r="H2433" i="6"/>
  <c r="G2433" i="6"/>
  <c r="F2433" i="6"/>
  <c r="D2433" i="6"/>
  <c r="E2433" i="6" s="1"/>
  <c r="C2433" i="6"/>
  <c r="B2433" i="6"/>
  <c r="K2421" i="6"/>
  <c r="I2421" i="6"/>
  <c r="J2421" i="6"/>
  <c r="H2421" i="6"/>
  <c r="G2421" i="6"/>
  <c r="F2421" i="6"/>
  <c r="D2421" i="6"/>
  <c r="E2421" i="6" s="1"/>
  <c r="C2421" i="6"/>
  <c r="B2421" i="6"/>
  <c r="K2409" i="6"/>
  <c r="I2409" i="6"/>
  <c r="J2409" i="6"/>
  <c r="H2409" i="6"/>
  <c r="G2409" i="6"/>
  <c r="F2409" i="6"/>
  <c r="D2409" i="6"/>
  <c r="E2409" i="6" s="1"/>
  <c r="C2409" i="6"/>
  <c r="B2409" i="6"/>
  <c r="K2397" i="6"/>
  <c r="I2397" i="6"/>
  <c r="J2397" i="6"/>
  <c r="H2397" i="6"/>
  <c r="G2397" i="6"/>
  <c r="F2397" i="6"/>
  <c r="D2397" i="6"/>
  <c r="E2397" i="6" s="1"/>
  <c r="C2397" i="6"/>
  <c r="B2397" i="6"/>
  <c r="K2385" i="6"/>
  <c r="I2385" i="6"/>
  <c r="J2385" i="6"/>
  <c r="H2385" i="6"/>
  <c r="G2385" i="6"/>
  <c r="F2385" i="6"/>
  <c r="D2385" i="6"/>
  <c r="E2385" i="6" s="1"/>
  <c r="C2385" i="6"/>
  <c r="B2385" i="6"/>
  <c r="K2373" i="6"/>
  <c r="I2373" i="6"/>
  <c r="J2373" i="6"/>
  <c r="H2373" i="6"/>
  <c r="G2373" i="6"/>
  <c r="F2373" i="6"/>
  <c r="D2373" i="6"/>
  <c r="E2373" i="6" s="1"/>
  <c r="C2373" i="6"/>
  <c r="B2373" i="6"/>
  <c r="K2361" i="6"/>
  <c r="I2361" i="6"/>
  <c r="J2361" i="6"/>
  <c r="H2361" i="6"/>
  <c r="G2361" i="6"/>
  <c r="F2361" i="6"/>
  <c r="D2361" i="6"/>
  <c r="E2361" i="6" s="1"/>
  <c r="C2361" i="6"/>
  <c r="B2361" i="6"/>
  <c r="K2349" i="6"/>
  <c r="I2349" i="6"/>
  <c r="J2349" i="6"/>
  <c r="H2349" i="6"/>
  <c r="G2349" i="6"/>
  <c r="F2349" i="6"/>
  <c r="D2349" i="6"/>
  <c r="E2349" i="6" s="1"/>
  <c r="C2349" i="6"/>
  <c r="B2349" i="6"/>
  <c r="K2337" i="6"/>
  <c r="I2337" i="6"/>
  <c r="J2337" i="6"/>
  <c r="H2337" i="6"/>
  <c r="G2337" i="6"/>
  <c r="F2337" i="6"/>
  <c r="D2337" i="6"/>
  <c r="E2337" i="6" s="1"/>
  <c r="C2337" i="6"/>
  <c r="B2337" i="6"/>
  <c r="K2325" i="6"/>
  <c r="I2325" i="6"/>
  <c r="J2325" i="6"/>
  <c r="H2325" i="6"/>
  <c r="G2325" i="6"/>
  <c r="F2325" i="6"/>
  <c r="D2325" i="6"/>
  <c r="E2325" i="6" s="1"/>
  <c r="C2325" i="6"/>
  <c r="B2325" i="6"/>
  <c r="K2313" i="6"/>
  <c r="I2313" i="6"/>
  <c r="J2313" i="6"/>
  <c r="H2313" i="6"/>
  <c r="G2313" i="6"/>
  <c r="F2313" i="6"/>
  <c r="D2313" i="6"/>
  <c r="E2313" i="6" s="1"/>
  <c r="C2313" i="6"/>
  <c r="B2313" i="6"/>
  <c r="K2301" i="6"/>
  <c r="I2301" i="6"/>
  <c r="J2301" i="6"/>
  <c r="H2301" i="6"/>
  <c r="G2301" i="6"/>
  <c r="F2301" i="6"/>
  <c r="D2301" i="6"/>
  <c r="E2301" i="6" s="1"/>
  <c r="C2301" i="6"/>
  <c r="B2301" i="6"/>
  <c r="K2289" i="6"/>
  <c r="I2289" i="6"/>
  <c r="J2289" i="6"/>
  <c r="H2289" i="6"/>
  <c r="G2289" i="6"/>
  <c r="F2289" i="6"/>
  <c r="D2289" i="6"/>
  <c r="E2289" i="6" s="1"/>
  <c r="C2289" i="6"/>
  <c r="B2289" i="6"/>
  <c r="K2277" i="6"/>
  <c r="I2277" i="6"/>
  <c r="J2277" i="6"/>
  <c r="H2277" i="6"/>
  <c r="G2277" i="6"/>
  <c r="F2277" i="6"/>
  <c r="D2277" i="6"/>
  <c r="E2277" i="6" s="1"/>
  <c r="C2277" i="6"/>
  <c r="B2277" i="6"/>
  <c r="K2265" i="6"/>
  <c r="I2265" i="6"/>
  <c r="J2265" i="6"/>
  <c r="H2265" i="6"/>
  <c r="G2265" i="6"/>
  <c r="F2265" i="6"/>
  <c r="D2265" i="6"/>
  <c r="E2265" i="6" s="1"/>
  <c r="C2265" i="6"/>
  <c r="B2265" i="6"/>
  <c r="K2253" i="6"/>
  <c r="I2253" i="6"/>
  <c r="J2253" i="6"/>
  <c r="H2253" i="6"/>
  <c r="G2253" i="6"/>
  <c r="F2253" i="6"/>
  <c r="D2253" i="6"/>
  <c r="E2253" i="6" s="1"/>
  <c r="C2253" i="6"/>
  <c r="B2253" i="6"/>
  <c r="K2241" i="6"/>
  <c r="I2241" i="6"/>
  <c r="J2241" i="6"/>
  <c r="H2241" i="6"/>
  <c r="G2241" i="6"/>
  <c r="F2241" i="6"/>
  <c r="D2241" i="6"/>
  <c r="E2241" i="6" s="1"/>
  <c r="C2241" i="6"/>
  <c r="B2241" i="6"/>
  <c r="K2229" i="6"/>
  <c r="I2229" i="6"/>
  <c r="J2229" i="6"/>
  <c r="H2229" i="6"/>
  <c r="G2229" i="6"/>
  <c r="F2229" i="6"/>
  <c r="D2229" i="6"/>
  <c r="E2229" i="6" s="1"/>
  <c r="C2229" i="6"/>
  <c r="B2229" i="6"/>
  <c r="K2217" i="6"/>
  <c r="I2217" i="6"/>
  <c r="J2217" i="6"/>
  <c r="H2217" i="6"/>
  <c r="G2217" i="6"/>
  <c r="F2217" i="6"/>
  <c r="D2217" i="6"/>
  <c r="E2217" i="6" s="1"/>
  <c r="C2217" i="6"/>
  <c r="B2217" i="6"/>
  <c r="K2205" i="6"/>
  <c r="I2205" i="6"/>
  <c r="J2205" i="6"/>
  <c r="H2205" i="6"/>
  <c r="G2205" i="6"/>
  <c r="F2205" i="6"/>
  <c r="D2205" i="6"/>
  <c r="E2205" i="6" s="1"/>
  <c r="C2205" i="6"/>
  <c r="B2205" i="6"/>
  <c r="K2193" i="6"/>
  <c r="I2193" i="6"/>
  <c r="J2193" i="6"/>
  <c r="H2193" i="6"/>
  <c r="G2193" i="6"/>
  <c r="F2193" i="6"/>
  <c r="D2193" i="6"/>
  <c r="E2193" i="6" s="1"/>
  <c r="C2193" i="6"/>
  <c r="B2193" i="6"/>
  <c r="K2181" i="6"/>
  <c r="I2181" i="6"/>
  <c r="J2181" i="6"/>
  <c r="H2181" i="6"/>
  <c r="G2181" i="6"/>
  <c r="F2181" i="6"/>
  <c r="D2181" i="6"/>
  <c r="E2181" i="6" s="1"/>
  <c r="C2181" i="6"/>
  <c r="B2181" i="6"/>
  <c r="K2169" i="6"/>
  <c r="I2169" i="6"/>
  <c r="J2169" i="6"/>
  <c r="H2169" i="6"/>
  <c r="G2169" i="6"/>
  <c r="F2169" i="6"/>
  <c r="D2169" i="6"/>
  <c r="E2169" i="6" s="1"/>
  <c r="C2169" i="6"/>
  <c r="B2169" i="6"/>
  <c r="K2157" i="6"/>
  <c r="I2157" i="6"/>
  <c r="J2157" i="6"/>
  <c r="H2157" i="6"/>
  <c r="G2157" i="6"/>
  <c r="F2157" i="6"/>
  <c r="D2157" i="6"/>
  <c r="E2157" i="6" s="1"/>
  <c r="C2157" i="6"/>
  <c r="B2157" i="6"/>
  <c r="K2145" i="6"/>
  <c r="I2145" i="6"/>
  <c r="J2145" i="6"/>
  <c r="H2145" i="6"/>
  <c r="G2145" i="6"/>
  <c r="F2145" i="6"/>
  <c r="D2145" i="6"/>
  <c r="E2145" i="6" s="1"/>
  <c r="C2145" i="6"/>
  <c r="B2145" i="6"/>
  <c r="K2133" i="6"/>
  <c r="I2133" i="6"/>
  <c r="J2133" i="6"/>
  <c r="H2133" i="6"/>
  <c r="G2133" i="6"/>
  <c r="F2133" i="6"/>
  <c r="D2133" i="6"/>
  <c r="E2133" i="6" s="1"/>
  <c r="C2133" i="6"/>
  <c r="B2133" i="6"/>
  <c r="K2121" i="6"/>
  <c r="I2121" i="6"/>
  <c r="J2121" i="6"/>
  <c r="H2121" i="6"/>
  <c r="G2121" i="6"/>
  <c r="F2121" i="6"/>
  <c r="D2121" i="6"/>
  <c r="E2121" i="6" s="1"/>
  <c r="C2121" i="6"/>
  <c r="B2121" i="6"/>
  <c r="K2109" i="6"/>
  <c r="I2109" i="6"/>
  <c r="J2109" i="6"/>
  <c r="H2109" i="6"/>
  <c r="G2109" i="6"/>
  <c r="F2109" i="6"/>
  <c r="D2109" i="6"/>
  <c r="E2109" i="6" s="1"/>
  <c r="C2109" i="6"/>
  <c r="B2109" i="6"/>
  <c r="K2097" i="6"/>
  <c r="I2097" i="6"/>
  <c r="J2097" i="6"/>
  <c r="H2097" i="6"/>
  <c r="G2097" i="6"/>
  <c r="F2097" i="6"/>
  <c r="D2097" i="6"/>
  <c r="E2097" i="6" s="1"/>
  <c r="C2097" i="6"/>
  <c r="B2097" i="6"/>
  <c r="K2085" i="6"/>
  <c r="I2085" i="6"/>
  <c r="J2085" i="6"/>
  <c r="H2085" i="6"/>
  <c r="G2085" i="6"/>
  <c r="F2085" i="6"/>
  <c r="D2085" i="6"/>
  <c r="E2085" i="6" s="1"/>
  <c r="C2085" i="6"/>
  <c r="B2085" i="6"/>
  <c r="K2073" i="6"/>
  <c r="I2073" i="6"/>
  <c r="J2073" i="6"/>
  <c r="H2073" i="6"/>
  <c r="G2073" i="6"/>
  <c r="F2073" i="6"/>
  <c r="D2073" i="6"/>
  <c r="E2073" i="6" s="1"/>
  <c r="C2073" i="6"/>
  <c r="B2073" i="6"/>
  <c r="K2061" i="6"/>
  <c r="I2061" i="6"/>
  <c r="J2061" i="6"/>
  <c r="H2061" i="6"/>
  <c r="G2061" i="6"/>
  <c r="F2061" i="6"/>
  <c r="D2061" i="6"/>
  <c r="E2061" i="6" s="1"/>
  <c r="C2061" i="6"/>
  <c r="B2061" i="6"/>
  <c r="K2049" i="6"/>
  <c r="I2049" i="6"/>
  <c r="J2049" i="6"/>
  <c r="H2049" i="6"/>
  <c r="G2049" i="6"/>
  <c r="F2049" i="6"/>
  <c r="D2049" i="6"/>
  <c r="E2049" i="6" s="1"/>
  <c r="C2049" i="6"/>
  <c r="B2049" i="6"/>
  <c r="K2037" i="6"/>
  <c r="I2037" i="6"/>
  <c r="J2037" i="6"/>
  <c r="H2037" i="6"/>
  <c r="G2037" i="6"/>
  <c r="F2037" i="6"/>
  <c r="D2037" i="6"/>
  <c r="E2037" i="6" s="1"/>
  <c r="C2037" i="6"/>
  <c r="B2037" i="6"/>
  <c r="K2025" i="6"/>
  <c r="I2025" i="6"/>
  <c r="J2025" i="6"/>
  <c r="H2025" i="6"/>
  <c r="G2025" i="6"/>
  <c r="F2025" i="6"/>
  <c r="D2025" i="6"/>
  <c r="E2025" i="6" s="1"/>
  <c r="C2025" i="6"/>
  <c r="B2025" i="6"/>
  <c r="K2013" i="6"/>
  <c r="I2013" i="6"/>
  <c r="J2013" i="6"/>
  <c r="H2013" i="6"/>
  <c r="G2013" i="6"/>
  <c r="F2013" i="6"/>
  <c r="D2013" i="6"/>
  <c r="E2013" i="6" s="1"/>
  <c r="C2013" i="6"/>
  <c r="B2013" i="6"/>
  <c r="K2001" i="6"/>
  <c r="I2001" i="6"/>
  <c r="J2001" i="6"/>
  <c r="H2001" i="6"/>
  <c r="G2001" i="6"/>
  <c r="F2001" i="6"/>
  <c r="D2001" i="6"/>
  <c r="E2001" i="6" s="1"/>
  <c r="C2001" i="6"/>
  <c r="B2001" i="6"/>
  <c r="K1989" i="6"/>
  <c r="I1989" i="6"/>
  <c r="J1989" i="6"/>
  <c r="H1989" i="6"/>
  <c r="G1989" i="6"/>
  <c r="F1989" i="6"/>
  <c r="D1989" i="6"/>
  <c r="E1989" i="6" s="1"/>
  <c r="C1989" i="6"/>
  <c r="B1989" i="6"/>
  <c r="K1977" i="6"/>
  <c r="I1977" i="6"/>
  <c r="J1977" i="6"/>
  <c r="H1977" i="6"/>
  <c r="G1977" i="6"/>
  <c r="F1977" i="6"/>
  <c r="D1977" i="6"/>
  <c r="E1977" i="6" s="1"/>
  <c r="C1977" i="6"/>
  <c r="B1977" i="6"/>
  <c r="K1965" i="6"/>
  <c r="I1965" i="6"/>
  <c r="J1965" i="6"/>
  <c r="H1965" i="6"/>
  <c r="G1965" i="6"/>
  <c r="F1965" i="6"/>
  <c r="D1965" i="6"/>
  <c r="E1965" i="6" s="1"/>
  <c r="C1965" i="6"/>
  <c r="B1965" i="6"/>
  <c r="K1953" i="6"/>
  <c r="I1953" i="6"/>
  <c r="J1953" i="6"/>
  <c r="H1953" i="6"/>
  <c r="G1953" i="6"/>
  <c r="F1953" i="6"/>
  <c r="D1953" i="6"/>
  <c r="E1953" i="6" s="1"/>
  <c r="C1953" i="6"/>
  <c r="B1953" i="6"/>
  <c r="K1941" i="6"/>
  <c r="I1941" i="6"/>
  <c r="J1941" i="6"/>
  <c r="H1941" i="6"/>
  <c r="G1941" i="6"/>
  <c r="F1941" i="6"/>
  <c r="D1941" i="6"/>
  <c r="E1941" i="6" s="1"/>
  <c r="C1941" i="6"/>
  <c r="B1941" i="6"/>
  <c r="K1929" i="6"/>
  <c r="I1929" i="6"/>
  <c r="J1929" i="6"/>
  <c r="H1929" i="6"/>
  <c r="G1929" i="6"/>
  <c r="F1929" i="6"/>
  <c r="D1929" i="6"/>
  <c r="E1929" i="6" s="1"/>
  <c r="C1929" i="6"/>
  <c r="B1929" i="6"/>
  <c r="K1917" i="6"/>
  <c r="I1917" i="6"/>
  <c r="J1917" i="6"/>
  <c r="H1917" i="6"/>
  <c r="G1917" i="6"/>
  <c r="F1917" i="6"/>
  <c r="D1917" i="6"/>
  <c r="E1917" i="6" s="1"/>
  <c r="C1917" i="6"/>
  <c r="B1917" i="6"/>
  <c r="K1905" i="6"/>
  <c r="I1905" i="6"/>
  <c r="J1905" i="6"/>
  <c r="H1905" i="6"/>
  <c r="G1905" i="6"/>
  <c r="F1905" i="6"/>
  <c r="D1905" i="6"/>
  <c r="E1905" i="6" s="1"/>
  <c r="C1905" i="6"/>
  <c r="B1905" i="6"/>
  <c r="K1893" i="6"/>
  <c r="I1893" i="6"/>
  <c r="J1893" i="6"/>
  <c r="H1893" i="6"/>
  <c r="G1893" i="6"/>
  <c r="F1893" i="6"/>
  <c r="D1893" i="6"/>
  <c r="E1893" i="6" s="1"/>
  <c r="C1893" i="6"/>
  <c r="B1893" i="6"/>
  <c r="K1881" i="6"/>
  <c r="I1881" i="6"/>
  <c r="J1881" i="6"/>
  <c r="H1881" i="6"/>
  <c r="G1881" i="6"/>
  <c r="F1881" i="6"/>
  <c r="D1881" i="6"/>
  <c r="E1881" i="6" s="1"/>
  <c r="C1881" i="6"/>
  <c r="B1881" i="6"/>
  <c r="K1869" i="6"/>
  <c r="I1869" i="6"/>
  <c r="J1869" i="6"/>
  <c r="H1869" i="6"/>
  <c r="G1869" i="6"/>
  <c r="F1869" i="6"/>
  <c r="D1869" i="6"/>
  <c r="E1869" i="6" s="1"/>
  <c r="C1869" i="6"/>
  <c r="B1869" i="6"/>
  <c r="K1857" i="6"/>
  <c r="I1857" i="6"/>
  <c r="J1857" i="6"/>
  <c r="H1857" i="6"/>
  <c r="G1857" i="6"/>
  <c r="F1857" i="6"/>
  <c r="D1857" i="6"/>
  <c r="E1857" i="6" s="1"/>
  <c r="C1857" i="6"/>
  <c r="B1857" i="6"/>
  <c r="K1845" i="6"/>
  <c r="I1845" i="6"/>
  <c r="J1845" i="6"/>
  <c r="H1845" i="6"/>
  <c r="G1845" i="6"/>
  <c r="F1845" i="6"/>
  <c r="D1845" i="6"/>
  <c r="E1845" i="6" s="1"/>
  <c r="C1845" i="6"/>
  <c r="B1845" i="6"/>
  <c r="K1833" i="6"/>
  <c r="I1833" i="6"/>
  <c r="J1833" i="6"/>
  <c r="H1833" i="6"/>
  <c r="G1833" i="6"/>
  <c r="F1833" i="6"/>
  <c r="D1833" i="6"/>
  <c r="E1833" i="6" s="1"/>
  <c r="C1833" i="6"/>
  <c r="B1833" i="6"/>
  <c r="K1821" i="6"/>
  <c r="I1821" i="6"/>
  <c r="J1821" i="6"/>
  <c r="H1821" i="6"/>
  <c r="G1821" i="6"/>
  <c r="F1821" i="6"/>
  <c r="D1821" i="6"/>
  <c r="E1821" i="6" s="1"/>
  <c r="C1821" i="6"/>
  <c r="B1821" i="6"/>
  <c r="K1809" i="6"/>
  <c r="I1809" i="6"/>
  <c r="J1809" i="6"/>
  <c r="H1809" i="6"/>
  <c r="G1809" i="6"/>
  <c r="F1809" i="6"/>
  <c r="D1809" i="6"/>
  <c r="E1809" i="6" s="1"/>
  <c r="C1809" i="6"/>
  <c r="B1809" i="6"/>
  <c r="K1797" i="6"/>
  <c r="I1797" i="6"/>
  <c r="J1797" i="6"/>
  <c r="H1797" i="6"/>
  <c r="G1797" i="6"/>
  <c r="F1797" i="6"/>
  <c r="D1797" i="6"/>
  <c r="E1797" i="6" s="1"/>
  <c r="C1797" i="6"/>
  <c r="B1797" i="6"/>
  <c r="K1785" i="6"/>
  <c r="I1785" i="6"/>
  <c r="J1785" i="6"/>
  <c r="H1785" i="6"/>
  <c r="G1785" i="6"/>
  <c r="F1785" i="6"/>
  <c r="D1785" i="6"/>
  <c r="E1785" i="6" s="1"/>
  <c r="C1785" i="6"/>
  <c r="B1785" i="6"/>
  <c r="K1773" i="6"/>
  <c r="I1773" i="6"/>
  <c r="J1773" i="6"/>
  <c r="H1773" i="6"/>
  <c r="G1773" i="6"/>
  <c r="F1773" i="6"/>
  <c r="D1773" i="6"/>
  <c r="E1773" i="6" s="1"/>
  <c r="C1773" i="6"/>
  <c r="B1773" i="6"/>
  <c r="K1761" i="6"/>
  <c r="I1761" i="6"/>
  <c r="J1761" i="6"/>
  <c r="H1761" i="6"/>
  <c r="G1761" i="6"/>
  <c r="F1761" i="6"/>
  <c r="D1761" i="6"/>
  <c r="E1761" i="6" s="1"/>
  <c r="C1761" i="6"/>
  <c r="B1761" i="6"/>
  <c r="K1749" i="6"/>
  <c r="I1749" i="6"/>
  <c r="J1749" i="6"/>
  <c r="H1749" i="6"/>
  <c r="G1749" i="6"/>
  <c r="F1749" i="6"/>
  <c r="D1749" i="6"/>
  <c r="E1749" i="6" s="1"/>
  <c r="C1749" i="6"/>
  <c r="B1749" i="6"/>
  <c r="K1737" i="6"/>
  <c r="I1737" i="6"/>
  <c r="J1737" i="6"/>
  <c r="H1737" i="6"/>
  <c r="G1737" i="6"/>
  <c r="F1737" i="6"/>
  <c r="D1737" i="6"/>
  <c r="E1737" i="6" s="1"/>
  <c r="C1737" i="6"/>
  <c r="B1737" i="6"/>
  <c r="K1725" i="6"/>
  <c r="I1725" i="6"/>
  <c r="J1725" i="6"/>
  <c r="H1725" i="6"/>
  <c r="G1725" i="6"/>
  <c r="F1725" i="6"/>
  <c r="D1725" i="6"/>
  <c r="E1725" i="6" s="1"/>
  <c r="C1725" i="6"/>
  <c r="B1725" i="6"/>
  <c r="K1713" i="6"/>
  <c r="I1713" i="6"/>
  <c r="J1713" i="6"/>
  <c r="H1713" i="6"/>
  <c r="G1713" i="6"/>
  <c r="F1713" i="6"/>
  <c r="D1713" i="6"/>
  <c r="E1713" i="6" s="1"/>
  <c r="C1713" i="6"/>
  <c r="B1713" i="6"/>
  <c r="K1701" i="6"/>
  <c r="I1701" i="6"/>
  <c r="J1701" i="6"/>
  <c r="H1701" i="6"/>
  <c r="G1701" i="6"/>
  <c r="F1701" i="6"/>
  <c r="D1701" i="6"/>
  <c r="E1701" i="6" s="1"/>
  <c r="C1701" i="6"/>
  <c r="B1701" i="6"/>
  <c r="K1689" i="6"/>
  <c r="I1689" i="6"/>
  <c r="J1689" i="6"/>
  <c r="H1689" i="6"/>
  <c r="G1689" i="6"/>
  <c r="F1689" i="6"/>
  <c r="D1689" i="6"/>
  <c r="E1689" i="6" s="1"/>
  <c r="C1689" i="6"/>
  <c r="B1689" i="6"/>
  <c r="K1677" i="6"/>
  <c r="I1677" i="6"/>
  <c r="J1677" i="6"/>
  <c r="H1677" i="6"/>
  <c r="G1677" i="6"/>
  <c r="F1677" i="6"/>
  <c r="D1677" i="6"/>
  <c r="E1677" i="6" s="1"/>
  <c r="C1677" i="6"/>
  <c r="B1677" i="6"/>
  <c r="K1665" i="6"/>
  <c r="I1665" i="6"/>
  <c r="J1665" i="6"/>
  <c r="H1665" i="6"/>
  <c r="G1665" i="6"/>
  <c r="F1665" i="6"/>
  <c r="D1665" i="6"/>
  <c r="E1665" i="6" s="1"/>
  <c r="C1665" i="6"/>
  <c r="B1665" i="6"/>
  <c r="K1653" i="6"/>
  <c r="I1653" i="6"/>
  <c r="J1653" i="6"/>
  <c r="H1653" i="6"/>
  <c r="G1653" i="6"/>
  <c r="F1653" i="6"/>
  <c r="D1653" i="6"/>
  <c r="E1653" i="6" s="1"/>
  <c r="C1653" i="6"/>
  <c r="B1653" i="6"/>
  <c r="K1641" i="6"/>
  <c r="I1641" i="6"/>
  <c r="J1641" i="6"/>
  <c r="H1641" i="6"/>
  <c r="G1641" i="6"/>
  <c r="F1641" i="6"/>
  <c r="D1641" i="6"/>
  <c r="E1641" i="6" s="1"/>
  <c r="C1641" i="6"/>
  <c r="B1641" i="6"/>
  <c r="K1629" i="6"/>
  <c r="I1629" i="6"/>
  <c r="J1629" i="6"/>
  <c r="H1629" i="6"/>
  <c r="G1629" i="6"/>
  <c r="F1629" i="6"/>
  <c r="D1629" i="6"/>
  <c r="E1629" i="6" s="1"/>
  <c r="C1629" i="6"/>
  <c r="B1629" i="6"/>
  <c r="K1617" i="6"/>
  <c r="I1617" i="6"/>
  <c r="J1617" i="6"/>
  <c r="H1617" i="6"/>
  <c r="G1617" i="6"/>
  <c r="F1617" i="6"/>
  <c r="D1617" i="6"/>
  <c r="E1617" i="6" s="1"/>
  <c r="C1617" i="6"/>
  <c r="B1617" i="6"/>
  <c r="K1605" i="6"/>
  <c r="I1605" i="6"/>
  <c r="J1605" i="6"/>
  <c r="H1605" i="6"/>
  <c r="G1605" i="6"/>
  <c r="F1605" i="6"/>
  <c r="D1605" i="6"/>
  <c r="E1605" i="6" s="1"/>
  <c r="C1605" i="6"/>
  <c r="B1605" i="6"/>
  <c r="K1593" i="6"/>
  <c r="I1593" i="6"/>
  <c r="J1593" i="6"/>
  <c r="H1593" i="6"/>
  <c r="G1593" i="6"/>
  <c r="F1593" i="6"/>
  <c r="D1593" i="6"/>
  <c r="E1593" i="6" s="1"/>
  <c r="C1593" i="6"/>
  <c r="B1593" i="6"/>
  <c r="K1581" i="6"/>
  <c r="I1581" i="6"/>
  <c r="J1581" i="6"/>
  <c r="H1581" i="6"/>
  <c r="G1581" i="6"/>
  <c r="F1581" i="6"/>
  <c r="D1581" i="6"/>
  <c r="E1581" i="6" s="1"/>
  <c r="C1581" i="6"/>
  <c r="B1581" i="6"/>
  <c r="K1569" i="6"/>
  <c r="I1569" i="6"/>
  <c r="J1569" i="6"/>
  <c r="H1569" i="6"/>
  <c r="G1569" i="6"/>
  <c r="F1569" i="6"/>
  <c r="D1569" i="6"/>
  <c r="E1569" i="6" s="1"/>
  <c r="C1569" i="6"/>
  <c r="B1569" i="6"/>
  <c r="K1557" i="6"/>
  <c r="I1557" i="6"/>
  <c r="J1557" i="6"/>
  <c r="H1557" i="6"/>
  <c r="G1557" i="6"/>
  <c r="F1557" i="6"/>
  <c r="D1557" i="6"/>
  <c r="E1557" i="6" s="1"/>
  <c r="C1557" i="6"/>
  <c r="B1557" i="6"/>
  <c r="K1545" i="6"/>
  <c r="I1545" i="6"/>
  <c r="J1545" i="6"/>
  <c r="H1545" i="6"/>
  <c r="G1545" i="6"/>
  <c r="F1545" i="6"/>
  <c r="D1545" i="6"/>
  <c r="E1545" i="6" s="1"/>
  <c r="C1545" i="6"/>
  <c r="B1545" i="6"/>
  <c r="K1533" i="6"/>
  <c r="I1533" i="6"/>
  <c r="J1533" i="6"/>
  <c r="H1533" i="6"/>
  <c r="G1533" i="6"/>
  <c r="F1533" i="6"/>
  <c r="D1533" i="6"/>
  <c r="E1533" i="6" s="1"/>
  <c r="C1533" i="6"/>
  <c r="B1533" i="6"/>
  <c r="K1521" i="6"/>
  <c r="I1521" i="6"/>
  <c r="J1521" i="6"/>
  <c r="H1521" i="6"/>
  <c r="G1521" i="6"/>
  <c r="F1521" i="6"/>
  <c r="D1521" i="6"/>
  <c r="E1521" i="6" s="1"/>
  <c r="C1521" i="6"/>
  <c r="B1521" i="6"/>
  <c r="K1509" i="6"/>
  <c r="I1509" i="6"/>
  <c r="H1509" i="6"/>
  <c r="J1509" i="6"/>
  <c r="G1509" i="6"/>
  <c r="F1509" i="6"/>
  <c r="D1509" i="6"/>
  <c r="E1509" i="6" s="1"/>
  <c r="C1509" i="6"/>
  <c r="B1509" i="6"/>
  <c r="K3984" i="6"/>
  <c r="I3984" i="6"/>
  <c r="J3984" i="6"/>
  <c r="H3984" i="6"/>
  <c r="G3984" i="6"/>
  <c r="F3984" i="6"/>
  <c r="D3984" i="6"/>
  <c r="E3984" i="6" s="1"/>
  <c r="B3984" i="6"/>
  <c r="C3984" i="6"/>
  <c r="K3972" i="6"/>
  <c r="I3972" i="6"/>
  <c r="J3972" i="6"/>
  <c r="H3972" i="6"/>
  <c r="G3972" i="6"/>
  <c r="F3972" i="6"/>
  <c r="D3972" i="6"/>
  <c r="E3972" i="6" s="1"/>
  <c r="B3972" i="6"/>
  <c r="C3972" i="6"/>
  <c r="K3960" i="6"/>
  <c r="I3960" i="6"/>
  <c r="J3960" i="6"/>
  <c r="H3960" i="6"/>
  <c r="G3960" i="6"/>
  <c r="F3960" i="6"/>
  <c r="D3960" i="6"/>
  <c r="E3960" i="6" s="1"/>
  <c r="B3960" i="6"/>
  <c r="C3960" i="6"/>
  <c r="K3948" i="6"/>
  <c r="I3948" i="6"/>
  <c r="J3948" i="6"/>
  <c r="H3948" i="6"/>
  <c r="G3948" i="6"/>
  <c r="F3948" i="6"/>
  <c r="D3948" i="6"/>
  <c r="E3948" i="6" s="1"/>
  <c r="B3948" i="6"/>
  <c r="C3948" i="6"/>
  <c r="K3936" i="6"/>
  <c r="I3936" i="6"/>
  <c r="J3936" i="6"/>
  <c r="H3936" i="6"/>
  <c r="G3936" i="6"/>
  <c r="F3936" i="6"/>
  <c r="D3936" i="6"/>
  <c r="E3936" i="6" s="1"/>
  <c r="B3936" i="6"/>
  <c r="C3936" i="6"/>
  <c r="K3924" i="6"/>
  <c r="I3924" i="6"/>
  <c r="J3924" i="6"/>
  <c r="H3924" i="6"/>
  <c r="G3924" i="6"/>
  <c r="F3924" i="6"/>
  <c r="D3924" i="6"/>
  <c r="E3924" i="6" s="1"/>
  <c r="B3924" i="6"/>
  <c r="C3924" i="6"/>
  <c r="K3912" i="6"/>
  <c r="I3912" i="6"/>
  <c r="J3912" i="6"/>
  <c r="H3912" i="6"/>
  <c r="G3912" i="6"/>
  <c r="F3912" i="6"/>
  <c r="D3912" i="6"/>
  <c r="E3912" i="6" s="1"/>
  <c r="B3912" i="6"/>
  <c r="C3912" i="6"/>
  <c r="K3900" i="6"/>
  <c r="I3900" i="6"/>
  <c r="J3900" i="6"/>
  <c r="H3900" i="6"/>
  <c r="G3900" i="6"/>
  <c r="F3900" i="6"/>
  <c r="D3900" i="6"/>
  <c r="E3900" i="6" s="1"/>
  <c r="B3900" i="6"/>
  <c r="C3900" i="6"/>
  <c r="K3888" i="6"/>
  <c r="I3888" i="6"/>
  <c r="J3888" i="6"/>
  <c r="H3888" i="6"/>
  <c r="G3888" i="6"/>
  <c r="F3888" i="6"/>
  <c r="D3888" i="6"/>
  <c r="E3888" i="6" s="1"/>
  <c r="B3888" i="6"/>
  <c r="C3888" i="6"/>
  <c r="K3876" i="6"/>
  <c r="I3876" i="6"/>
  <c r="J3876" i="6"/>
  <c r="H3876" i="6"/>
  <c r="G3876" i="6"/>
  <c r="F3876" i="6"/>
  <c r="D3876" i="6"/>
  <c r="E3876" i="6" s="1"/>
  <c r="B3876" i="6"/>
  <c r="C3876" i="6"/>
  <c r="K3864" i="6"/>
  <c r="I3864" i="6"/>
  <c r="J3864" i="6"/>
  <c r="H3864" i="6"/>
  <c r="G3864" i="6"/>
  <c r="F3864" i="6"/>
  <c r="D3864" i="6"/>
  <c r="E3864" i="6" s="1"/>
  <c r="B3864" i="6"/>
  <c r="C3864" i="6"/>
  <c r="K3852" i="6"/>
  <c r="I3852" i="6"/>
  <c r="J3852" i="6"/>
  <c r="H3852" i="6"/>
  <c r="G3852" i="6"/>
  <c r="F3852" i="6"/>
  <c r="D3852" i="6"/>
  <c r="E3852" i="6" s="1"/>
  <c r="B3852" i="6"/>
  <c r="C3852" i="6"/>
  <c r="K3840" i="6"/>
  <c r="I3840" i="6"/>
  <c r="J3840" i="6"/>
  <c r="H3840" i="6"/>
  <c r="G3840" i="6"/>
  <c r="F3840" i="6"/>
  <c r="D3840" i="6"/>
  <c r="E3840" i="6" s="1"/>
  <c r="B3840" i="6"/>
  <c r="C3840" i="6"/>
  <c r="K3828" i="6"/>
  <c r="I3828" i="6"/>
  <c r="J3828" i="6"/>
  <c r="H3828" i="6"/>
  <c r="G3828" i="6"/>
  <c r="F3828" i="6"/>
  <c r="D3828" i="6"/>
  <c r="E3828" i="6" s="1"/>
  <c r="B3828" i="6"/>
  <c r="C3828" i="6"/>
  <c r="K3816" i="6"/>
  <c r="I3816" i="6"/>
  <c r="J3816" i="6"/>
  <c r="H3816" i="6"/>
  <c r="G3816" i="6"/>
  <c r="F3816" i="6"/>
  <c r="D3816" i="6"/>
  <c r="E3816" i="6" s="1"/>
  <c r="B3816" i="6"/>
  <c r="C3816" i="6"/>
  <c r="K3804" i="6"/>
  <c r="I3804" i="6"/>
  <c r="J3804" i="6"/>
  <c r="H3804" i="6"/>
  <c r="G3804" i="6"/>
  <c r="F3804" i="6"/>
  <c r="D3804" i="6"/>
  <c r="E3804" i="6" s="1"/>
  <c r="B3804" i="6"/>
  <c r="C3804" i="6"/>
  <c r="K3792" i="6"/>
  <c r="I3792" i="6"/>
  <c r="J3792" i="6"/>
  <c r="H3792" i="6"/>
  <c r="G3792" i="6"/>
  <c r="F3792" i="6"/>
  <c r="D3792" i="6"/>
  <c r="E3792" i="6" s="1"/>
  <c r="B3792" i="6"/>
  <c r="C3792" i="6"/>
  <c r="K3780" i="6"/>
  <c r="I3780" i="6"/>
  <c r="J3780" i="6"/>
  <c r="H3780" i="6"/>
  <c r="G3780" i="6"/>
  <c r="F3780" i="6"/>
  <c r="D3780" i="6"/>
  <c r="E3780" i="6" s="1"/>
  <c r="B3780" i="6"/>
  <c r="C3780" i="6"/>
  <c r="K3768" i="6"/>
  <c r="I3768" i="6"/>
  <c r="J3768" i="6"/>
  <c r="H3768" i="6"/>
  <c r="G3768" i="6"/>
  <c r="F3768" i="6"/>
  <c r="D3768" i="6"/>
  <c r="E3768" i="6" s="1"/>
  <c r="B3768" i="6"/>
  <c r="C3768" i="6"/>
  <c r="K3756" i="6"/>
  <c r="I3756" i="6"/>
  <c r="J3756" i="6"/>
  <c r="H3756" i="6"/>
  <c r="G3756" i="6"/>
  <c r="F3756" i="6"/>
  <c r="D3756" i="6"/>
  <c r="E3756" i="6" s="1"/>
  <c r="B3756" i="6"/>
  <c r="C3756" i="6"/>
  <c r="K3744" i="6"/>
  <c r="I3744" i="6"/>
  <c r="J3744" i="6"/>
  <c r="H3744" i="6"/>
  <c r="G3744" i="6"/>
  <c r="F3744" i="6"/>
  <c r="D3744" i="6"/>
  <c r="E3744" i="6" s="1"/>
  <c r="B3744" i="6"/>
  <c r="C3744" i="6"/>
  <c r="K3732" i="6"/>
  <c r="I3732" i="6"/>
  <c r="J3732" i="6"/>
  <c r="H3732" i="6"/>
  <c r="G3732" i="6"/>
  <c r="F3732" i="6"/>
  <c r="D3732" i="6"/>
  <c r="E3732" i="6" s="1"/>
  <c r="B3732" i="6"/>
  <c r="C3732" i="6"/>
  <c r="K3720" i="6"/>
  <c r="I3720" i="6"/>
  <c r="J3720" i="6"/>
  <c r="H3720" i="6"/>
  <c r="G3720" i="6"/>
  <c r="F3720" i="6"/>
  <c r="D3720" i="6"/>
  <c r="E3720" i="6" s="1"/>
  <c r="B3720" i="6"/>
  <c r="C3720" i="6"/>
  <c r="K3708" i="6"/>
  <c r="I3708" i="6"/>
  <c r="J3708" i="6"/>
  <c r="H3708" i="6"/>
  <c r="G3708" i="6"/>
  <c r="F3708" i="6"/>
  <c r="D3708" i="6"/>
  <c r="E3708" i="6" s="1"/>
  <c r="B3708" i="6"/>
  <c r="C3708" i="6"/>
  <c r="K3696" i="6"/>
  <c r="I3696" i="6"/>
  <c r="J3696" i="6"/>
  <c r="H3696" i="6"/>
  <c r="G3696" i="6"/>
  <c r="F3696" i="6"/>
  <c r="D3696" i="6"/>
  <c r="E3696" i="6" s="1"/>
  <c r="B3696" i="6"/>
  <c r="C3696" i="6"/>
  <c r="K3684" i="6"/>
  <c r="I3684" i="6"/>
  <c r="J3684" i="6"/>
  <c r="H3684" i="6"/>
  <c r="G3684" i="6"/>
  <c r="F3684" i="6"/>
  <c r="D3684" i="6"/>
  <c r="E3684" i="6" s="1"/>
  <c r="B3684" i="6"/>
  <c r="C3684" i="6"/>
  <c r="K3672" i="6"/>
  <c r="I3672" i="6"/>
  <c r="J3672" i="6"/>
  <c r="H3672" i="6"/>
  <c r="G3672" i="6"/>
  <c r="F3672" i="6"/>
  <c r="D3672" i="6"/>
  <c r="E3672" i="6" s="1"/>
  <c r="B3672" i="6"/>
  <c r="C3672" i="6"/>
  <c r="K3660" i="6"/>
  <c r="I3660" i="6"/>
  <c r="J3660" i="6"/>
  <c r="H3660" i="6"/>
  <c r="G3660" i="6"/>
  <c r="F3660" i="6"/>
  <c r="D3660" i="6"/>
  <c r="E3660" i="6" s="1"/>
  <c r="C3660" i="6"/>
  <c r="B3660" i="6"/>
  <c r="K3648" i="6"/>
  <c r="I3648" i="6"/>
  <c r="J3648" i="6"/>
  <c r="H3648" i="6"/>
  <c r="G3648" i="6"/>
  <c r="F3648" i="6"/>
  <c r="D3648" i="6"/>
  <c r="E3648" i="6" s="1"/>
  <c r="B3648" i="6"/>
  <c r="C3648" i="6"/>
  <c r="K3636" i="6"/>
  <c r="I3636" i="6"/>
  <c r="J3636" i="6"/>
  <c r="H3636" i="6"/>
  <c r="G3636" i="6"/>
  <c r="F3636" i="6"/>
  <c r="D3636" i="6"/>
  <c r="E3636" i="6" s="1"/>
  <c r="B3636" i="6"/>
  <c r="C3636" i="6"/>
  <c r="K3624" i="6"/>
  <c r="I3624" i="6"/>
  <c r="J3624" i="6"/>
  <c r="H3624" i="6"/>
  <c r="G3624" i="6"/>
  <c r="F3624" i="6"/>
  <c r="D3624" i="6"/>
  <c r="E3624" i="6" s="1"/>
  <c r="C3624" i="6"/>
  <c r="B3624" i="6"/>
  <c r="K3612" i="6"/>
  <c r="I3612" i="6"/>
  <c r="J3612" i="6"/>
  <c r="H3612" i="6"/>
  <c r="G3612" i="6"/>
  <c r="F3612" i="6"/>
  <c r="D3612" i="6"/>
  <c r="E3612" i="6" s="1"/>
  <c r="B3612" i="6"/>
  <c r="C3612" i="6"/>
  <c r="K3600" i="6"/>
  <c r="I3600" i="6"/>
  <c r="J3600" i="6"/>
  <c r="H3600" i="6"/>
  <c r="G3600" i="6"/>
  <c r="F3600" i="6"/>
  <c r="D3600" i="6"/>
  <c r="E3600" i="6" s="1"/>
  <c r="B3600" i="6"/>
  <c r="C3600" i="6"/>
  <c r="K3588" i="6"/>
  <c r="I3588" i="6"/>
  <c r="J3588" i="6"/>
  <c r="H3588" i="6"/>
  <c r="G3588" i="6"/>
  <c r="F3588" i="6"/>
  <c r="D3588" i="6"/>
  <c r="E3588" i="6" s="1"/>
  <c r="C3588" i="6"/>
  <c r="B3588" i="6"/>
  <c r="K3576" i="6"/>
  <c r="I3576" i="6"/>
  <c r="J3576" i="6"/>
  <c r="H3576" i="6"/>
  <c r="G3576" i="6"/>
  <c r="F3576" i="6"/>
  <c r="D3576" i="6"/>
  <c r="E3576" i="6" s="1"/>
  <c r="B3576" i="6"/>
  <c r="C3576" i="6"/>
  <c r="K3564" i="6"/>
  <c r="I3564" i="6"/>
  <c r="J3564" i="6"/>
  <c r="H3564" i="6"/>
  <c r="G3564" i="6"/>
  <c r="F3564" i="6"/>
  <c r="D3564" i="6"/>
  <c r="E3564" i="6" s="1"/>
  <c r="B3564" i="6"/>
  <c r="C3564" i="6"/>
  <c r="K3552" i="6"/>
  <c r="I3552" i="6"/>
  <c r="J3552" i="6"/>
  <c r="H3552" i="6"/>
  <c r="G3552" i="6"/>
  <c r="F3552" i="6"/>
  <c r="D3552" i="6"/>
  <c r="E3552" i="6" s="1"/>
  <c r="C3552" i="6"/>
  <c r="B3552" i="6"/>
  <c r="K3540" i="6"/>
  <c r="I3540" i="6"/>
  <c r="J3540" i="6"/>
  <c r="H3540" i="6"/>
  <c r="G3540" i="6"/>
  <c r="F3540" i="6"/>
  <c r="D3540" i="6"/>
  <c r="E3540" i="6" s="1"/>
  <c r="B3540" i="6"/>
  <c r="C3540" i="6"/>
  <c r="K3528" i="6"/>
  <c r="I3528" i="6"/>
  <c r="J3528" i="6"/>
  <c r="H3528" i="6"/>
  <c r="G3528" i="6"/>
  <c r="F3528" i="6"/>
  <c r="D3528" i="6"/>
  <c r="E3528" i="6" s="1"/>
  <c r="B3528" i="6"/>
  <c r="C3528" i="6"/>
  <c r="K3516" i="6"/>
  <c r="I3516" i="6"/>
  <c r="J3516" i="6"/>
  <c r="H3516" i="6"/>
  <c r="G3516" i="6"/>
  <c r="F3516" i="6"/>
  <c r="D3516" i="6"/>
  <c r="E3516" i="6" s="1"/>
  <c r="C3516" i="6"/>
  <c r="B3516" i="6"/>
  <c r="K3504" i="6"/>
  <c r="I3504" i="6"/>
  <c r="J3504" i="6"/>
  <c r="H3504" i="6"/>
  <c r="G3504" i="6"/>
  <c r="F3504" i="6"/>
  <c r="D3504" i="6"/>
  <c r="E3504" i="6" s="1"/>
  <c r="B3504" i="6"/>
  <c r="C3504" i="6"/>
  <c r="K3492" i="6"/>
  <c r="I3492" i="6"/>
  <c r="J3492" i="6"/>
  <c r="H3492" i="6"/>
  <c r="G3492" i="6"/>
  <c r="F3492" i="6"/>
  <c r="D3492" i="6"/>
  <c r="E3492" i="6" s="1"/>
  <c r="B3492" i="6"/>
  <c r="C3492" i="6"/>
  <c r="K3480" i="6"/>
  <c r="I3480" i="6"/>
  <c r="J3480" i="6"/>
  <c r="H3480" i="6"/>
  <c r="G3480" i="6"/>
  <c r="F3480" i="6"/>
  <c r="D3480" i="6"/>
  <c r="E3480" i="6" s="1"/>
  <c r="C3480" i="6"/>
  <c r="B3480" i="6"/>
  <c r="K3468" i="6"/>
  <c r="I3468" i="6"/>
  <c r="J3468" i="6"/>
  <c r="H3468" i="6"/>
  <c r="G3468" i="6"/>
  <c r="F3468" i="6"/>
  <c r="D3468" i="6"/>
  <c r="E3468" i="6" s="1"/>
  <c r="B3468" i="6"/>
  <c r="C3468" i="6"/>
  <c r="K3456" i="6"/>
  <c r="I3456" i="6"/>
  <c r="J3456" i="6"/>
  <c r="H3456" i="6"/>
  <c r="G3456" i="6"/>
  <c r="F3456" i="6"/>
  <c r="D3456" i="6"/>
  <c r="E3456" i="6" s="1"/>
  <c r="B3456" i="6"/>
  <c r="C3456" i="6"/>
  <c r="K3444" i="6"/>
  <c r="I3444" i="6"/>
  <c r="J3444" i="6"/>
  <c r="H3444" i="6"/>
  <c r="G3444" i="6"/>
  <c r="F3444" i="6"/>
  <c r="D3444" i="6"/>
  <c r="E3444" i="6" s="1"/>
  <c r="C3444" i="6"/>
  <c r="B3444" i="6"/>
  <c r="K3432" i="6"/>
  <c r="I3432" i="6"/>
  <c r="J3432" i="6"/>
  <c r="H3432" i="6"/>
  <c r="G3432" i="6"/>
  <c r="F3432" i="6"/>
  <c r="D3432" i="6"/>
  <c r="E3432" i="6" s="1"/>
  <c r="B3432" i="6"/>
  <c r="C3432" i="6"/>
  <c r="K3420" i="6"/>
  <c r="I3420" i="6"/>
  <c r="J3420" i="6"/>
  <c r="H3420" i="6"/>
  <c r="G3420" i="6"/>
  <c r="F3420" i="6"/>
  <c r="D3420" i="6"/>
  <c r="E3420" i="6" s="1"/>
  <c r="B3420" i="6"/>
  <c r="C3420" i="6"/>
  <c r="K3408" i="6"/>
  <c r="I3408" i="6"/>
  <c r="J3408" i="6"/>
  <c r="H3408" i="6"/>
  <c r="G3408" i="6"/>
  <c r="F3408" i="6"/>
  <c r="D3408" i="6"/>
  <c r="E3408" i="6" s="1"/>
  <c r="C3408" i="6"/>
  <c r="B3408" i="6"/>
  <c r="B7" i="6"/>
  <c r="B43" i="6"/>
  <c r="B79" i="6"/>
  <c r="B115" i="6"/>
  <c r="B151" i="6"/>
  <c r="B187" i="6"/>
  <c r="B223" i="6"/>
  <c r="B259" i="6"/>
  <c r="B295" i="6"/>
  <c r="B367" i="6"/>
  <c r="B439" i="6"/>
  <c r="B475" i="6"/>
  <c r="B511" i="6"/>
  <c r="B619" i="6"/>
  <c r="B655" i="6"/>
  <c r="B691" i="6"/>
  <c r="B763" i="6"/>
  <c r="B799" i="6"/>
  <c r="B835" i="6"/>
  <c r="B871" i="6"/>
  <c r="B907" i="6"/>
  <c r="B1015" i="6"/>
  <c r="B1087" i="6"/>
  <c r="B1123" i="6"/>
  <c r="B1207" i="6"/>
  <c r="B1303" i="6"/>
  <c r="B1351" i="6"/>
  <c r="B1399" i="6"/>
  <c r="B1495" i="6"/>
  <c r="C2" i="6"/>
  <c r="G2" i="12" s="1"/>
  <c r="C3381" i="6"/>
  <c r="C3027" i="6"/>
  <c r="C2390" i="6"/>
  <c r="D1455" i="6"/>
  <c r="E1455" i="6" s="1"/>
  <c r="K1447" i="6"/>
  <c r="I1447" i="6"/>
  <c r="J1447" i="6"/>
  <c r="H1447" i="6"/>
  <c r="G1447" i="6"/>
  <c r="F1447" i="6"/>
  <c r="D1447" i="6"/>
  <c r="E1447" i="6" s="1"/>
  <c r="C1447" i="6"/>
  <c r="K1291" i="6"/>
  <c r="I1291" i="6"/>
  <c r="J1291" i="6"/>
  <c r="H1291" i="6"/>
  <c r="G1291" i="6"/>
  <c r="F1291" i="6"/>
  <c r="D1291" i="6"/>
  <c r="E1291" i="6" s="1"/>
  <c r="C1291" i="6"/>
  <c r="K1159" i="6"/>
  <c r="I1159" i="6"/>
  <c r="J1159" i="6"/>
  <c r="H1159" i="6"/>
  <c r="G1159" i="6"/>
  <c r="F1159" i="6"/>
  <c r="D1159" i="6"/>
  <c r="E1159" i="6" s="1"/>
  <c r="C1159" i="6"/>
  <c r="K1051" i="6"/>
  <c r="I1051" i="6"/>
  <c r="J1051" i="6"/>
  <c r="H1051" i="6"/>
  <c r="G1051" i="6"/>
  <c r="F1051" i="6"/>
  <c r="D1051" i="6"/>
  <c r="E1051" i="6" s="1"/>
  <c r="C1051" i="6"/>
  <c r="K943" i="6"/>
  <c r="I943" i="6"/>
  <c r="J943" i="6"/>
  <c r="H943" i="6"/>
  <c r="G943" i="6"/>
  <c r="F943" i="6"/>
  <c r="D943" i="6"/>
  <c r="E943" i="6" s="1"/>
  <c r="C943" i="6"/>
  <c r="K823" i="6"/>
  <c r="I823" i="6"/>
  <c r="J823" i="6"/>
  <c r="H823" i="6"/>
  <c r="G823" i="6"/>
  <c r="F823" i="6"/>
  <c r="D823" i="6"/>
  <c r="E823" i="6" s="1"/>
  <c r="C823" i="6"/>
  <c r="K727" i="6"/>
  <c r="I727" i="6"/>
  <c r="J727" i="6"/>
  <c r="H727" i="6"/>
  <c r="G727" i="6"/>
  <c r="F727" i="6"/>
  <c r="D727" i="6"/>
  <c r="E727" i="6" s="1"/>
  <c r="C727" i="6"/>
  <c r="K631" i="6"/>
  <c r="I631" i="6"/>
  <c r="J631" i="6"/>
  <c r="H631" i="6"/>
  <c r="G631" i="6"/>
  <c r="F631" i="6"/>
  <c r="D631" i="6"/>
  <c r="E631" i="6" s="1"/>
  <c r="C631" i="6"/>
  <c r="K547" i="6"/>
  <c r="I547" i="6"/>
  <c r="J547" i="6"/>
  <c r="H547" i="6"/>
  <c r="G547" i="6"/>
  <c r="F547" i="6"/>
  <c r="D547" i="6"/>
  <c r="E547" i="6" s="1"/>
  <c r="C547" i="6"/>
  <c r="K487" i="6"/>
  <c r="I487" i="6"/>
  <c r="J487" i="6"/>
  <c r="H487" i="6"/>
  <c r="G487" i="6"/>
  <c r="F487" i="6"/>
  <c r="D487" i="6"/>
  <c r="E487" i="6" s="1"/>
  <c r="C487" i="6"/>
  <c r="K403" i="6"/>
  <c r="I403" i="6"/>
  <c r="J403" i="6"/>
  <c r="H403" i="6"/>
  <c r="G403" i="6"/>
  <c r="F403" i="6"/>
  <c r="D403" i="6"/>
  <c r="E403" i="6" s="1"/>
  <c r="C403" i="6"/>
  <c r="K307" i="6"/>
  <c r="I307" i="6"/>
  <c r="J307" i="6"/>
  <c r="H307" i="6"/>
  <c r="G307" i="6"/>
  <c r="F307" i="6"/>
  <c r="D307" i="6"/>
  <c r="E307" i="6" s="1"/>
  <c r="C307" i="6"/>
  <c r="K211" i="6"/>
  <c r="I211" i="6"/>
  <c r="J211" i="6"/>
  <c r="H211" i="6"/>
  <c r="G211" i="6"/>
  <c r="F211" i="6"/>
  <c r="D211" i="6"/>
  <c r="E211" i="6" s="1"/>
  <c r="C211" i="6"/>
  <c r="K127" i="6"/>
  <c r="I127" i="6"/>
  <c r="J127" i="6"/>
  <c r="H127" i="6"/>
  <c r="G127" i="6"/>
  <c r="F127" i="6"/>
  <c r="D127" i="6"/>
  <c r="E127" i="6" s="1"/>
  <c r="C127" i="6"/>
  <c r="K55" i="6"/>
  <c r="I55" i="6"/>
  <c r="J55" i="6"/>
  <c r="H55" i="6"/>
  <c r="G55" i="6"/>
  <c r="F55" i="6"/>
  <c r="D55" i="6"/>
  <c r="E55" i="6" s="1"/>
  <c r="C55" i="6"/>
  <c r="K3313" i="6"/>
  <c r="I3313" i="6"/>
  <c r="J3313" i="6"/>
  <c r="H3313" i="6"/>
  <c r="G3313" i="6"/>
  <c r="F3313" i="6"/>
  <c r="D3313" i="6"/>
  <c r="E3313" i="6" s="1"/>
  <c r="C3313" i="6"/>
  <c r="B3313" i="6"/>
  <c r="K3193" i="6"/>
  <c r="I3193" i="6"/>
  <c r="J3193" i="6"/>
  <c r="H3193" i="6"/>
  <c r="G3193" i="6"/>
  <c r="F3193" i="6"/>
  <c r="D3193" i="6"/>
  <c r="E3193" i="6" s="1"/>
  <c r="C3193" i="6"/>
  <c r="B3193" i="6"/>
  <c r="K3145" i="6"/>
  <c r="I3145" i="6"/>
  <c r="J3145" i="6"/>
  <c r="H3145" i="6"/>
  <c r="G3145" i="6"/>
  <c r="F3145" i="6"/>
  <c r="D3145" i="6"/>
  <c r="E3145" i="6" s="1"/>
  <c r="C3145" i="6"/>
  <c r="B3145" i="6"/>
  <c r="K3049" i="6"/>
  <c r="I3049" i="6"/>
  <c r="J3049" i="6"/>
  <c r="H3049" i="6"/>
  <c r="G3049" i="6"/>
  <c r="F3049" i="6"/>
  <c r="D3049" i="6"/>
  <c r="E3049" i="6" s="1"/>
  <c r="C3049" i="6"/>
  <c r="B3049" i="6"/>
  <c r="K2953" i="6"/>
  <c r="I2953" i="6"/>
  <c r="J2953" i="6"/>
  <c r="H2953" i="6"/>
  <c r="G2953" i="6"/>
  <c r="F2953" i="6"/>
  <c r="D2953" i="6"/>
  <c r="E2953" i="6" s="1"/>
  <c r="C2953" i="6"/>
  <c r="B2953" i="6"/>
  <c r="K2905" i="6"/>
  <c r="I2905" i="6"/>
  <c r="J2905" i="6"/>
  <c r="H2905" i="6"/>
  <c r="G2905" i="6"/>
  <c r="F2905" i="6"/>
  <c r="D2905" i="6"/>
  <c r="E2905" i="6" s="1"/>
  <c r="C2905" i="6"/>
  <c r="B2905" i="6"/>
  <c r="K2845" i="6"/>
  <c r="I2845" i="6"/>
  <c r="J2845" i="6"/>
  <c r="H2845" i="6"/>
  <c r="G2845" i="6"/>
  <c r="F2845" i="6"/>
  <c r="D2845" i="6"/>
  <c r="E2845" i="6" s="1"/>
  <c r="C2845" i="6"/>
  <c r="B2845" i="6"/>
  <c r="K2761" i="6"/>
  <c r="I2761" i="6"/>
  <c r="J2761" i="6"/>
  <c r="H2761" i="6"/>
  <c r="G2761" i="6"/>
  <c r="F2761" i="6"/>
  <c r="D2761" i="6"/>
  <c r="E2761" i="6" s="1"/>
  <c r="C2761" i="6"/>
  <c r="B2761" i="6"/>
  <c r="K2713" i="6"/>
  <c r="I2713" i="6"/>
  <c r="J2713" i="6"/>
  <c r="H2713" i="6"/>
  <c r="G2713" i="6"/>
  <c r="F2713" i="6"/>
  <c r="D2713" i="6"/>
  <c r="E2713" i="6" s="1"/>
  <c r="C2713" i="6"/>
  <c r="B2713" i="6"/>
  <c r="K2653" i="6"/>
  <c r="I2653" i="6"/>
  <c r="J2653" i="6"/>
  <c r="H2653" i="6"/>
  <c r="G2653" i="6"/>
  <c r="F2653" i="6"/>
  <c r="D2653" i="6"/>
  <c r="E2653" i="6" s="1"/>
  <c r="C2653" i="6"/>
  <c r="B2653" i="6"/>
  <c r="K2593" i="6"/>
  <c r="I2593" i="6"/>
  <c r="J2593" i="6"/>
  <c r="H2593" i="6"/>
  <c r="G2593" i="6"/>
  <c r="F2593" i="6"/>
  <c r="D2593" i="6"/>
  <c r="E2593" i="6" s="1"/>
  <c r="C2593" i="6"/>
  <c r="B2593" i="6"/>
  <c r="K2509" i="6"/>
  <c r="I2509" i="6"/>
  <c r="J2509" i="6"/>
  <c r="H2509" i="6"/>
  <c r="G2509" i="6"/>
  <c r="F2509" i="6"/>
  <c r="D2509" i="6"/>
  <c r="E2509" i="6" s="1"/>
  <c r="C2509" i="6"/>
  <c r="B2509" i="6"/>
  <c r="K2437" i="6"/>
  <c r="I2437" i="6"/>
  <c r="J2437" i="6"/>
  <c r="H2437" i="6"/>
  <c r="G2437" i="6"/>
  <c r="F2437" i="6"/>
  <c r="D2437" i="6"/>
  <c r="E2437" i="6" s="1"/>
  <c r="C2437" i="6"/>
  <c r="B2437" i="6"/>
  <c r="K2377" i="6"/>
  <c r="I2377" i="6"/>
  <c r="J2377" i="6"/>
  <c r="H2377" i="6"/>
  <c r="G2377" i="6"/>
  <c r="F2377" i="6"/>
  <c r="D2377" i="6"/>
  <c r="E2377" i="6" s="1"/>
  <c r="C2377" i="6"/>
  <c r="B2377" i="6"/>
  <c r="K2305" i="6"/>
  <c r="I2305" i="6"/>
  <c r="J2305" i="6"/>
  <c r="H2305" i="6"/>
  <c r="G2305" i="6"/>
  <c r="F2305" i="6"/>
  <c r="D2305" i="6"/>
  <c r="E2305" i="6" s="1"/>
  <c r="C2305" i="6"/>
  <c r="B2305" i="6"/>
  <c r="K2245" i="6"/>
  <c r="I2245" i="6"/>
  <c r="J2245" i="6"/>
  <c r="H2245" i="6"/>
  <c r="G2245" i="6"/>
  <c r="F2245" i="6"/>
  <c r="D2245" i="6"/>
  <c r="E2245" i="6" s="1"/>
  <c r="C2245" i="6"/>
  <c r="B2245" i="6"/>
  <c r="K2197" i="6"/>
  <c r="I2197" i="6"/>
  <c r="J2197" i="6"/>
  <c r="H2197" i="6"/>
  <c r="G2197" i="6"/>
  <c r="F2197" i="6"/>
  <c r="D2197" i="6"/>
  <c r="E2197" i="6" s="1"/>
  <c r="C2197" i="6"/>
  <c r="B2197" i="6"/>
  <c r="K2149" i="6"/>
  <c r="I2149" i="6"/>
  <c r="J2149" i="6"/>
  <c r="H2149" i="6"/>
  <c r="G2149" i="6"/>
  <c r="F2149" i="6"/>
  <c r="D2149" i="6"/>
  <c r="E2149" i="6" s="1"/>
  <c r="C2149" i="6"/>
  <c r="B2149" i="6"/>
  <c r="K2041" i="6"/>
  <c r="I2041" i="6"/>
  <c r="J2041" i="6"/>
  <c r="H2041" i="6"/>
  <c r="G2041" i="6"/>
  <c r="F2041" i="6"/>
  <c r="D2041" i="6"/>
  <c r="E2041" i="6" s="1"/>
  <c r="C2041" i="6"/>
  <c r="B2041" i="6"/>
  <c r="K1909" i="6"/>
  <c r="I1909" i="6"/>
  <c r="J1909" i="6"/>
  <c r="H1909" i="6"/>
  <c r="G1909" i="6"/>
  <c r="F1909" i="6"/>
  <c r="D1909" i="6"/>
  <c r="E1909" i="6" s="1"/>
  <c r="C1909" i="6"/>
  <c r="B1909" i="6"/>
  <c r="K1266" i="6"/>
  <c r="I1266" i="6"/>
  <c r="J1266" i="6"/>
  <c r="H1266" i="6"/>
  <c r="G1266" i="6"/>
  <c r="F1266" i="6"/>
  <c r="D1266" i="6"/>
  <c r="E1266" i="6" s="1"/>
  <c r="C1266" i="6"/>
  <c r="K1218" i="6"/>
  <c r="I1218" i="6"/>
  <c r="J1218" i="6"/>
  <c r="H1218" i="6"/>
  <c r="G1218" i="6"/>
  <c r="F1218" i="6"/>
  <c r="D1218" i="6"/>
  <c r="E1218" i="6" s="1"/>
  <c r="C1218" i="6"/>
  <c r="K1182" i="6"/>
  <c r="I1182" i="6"/>
  <c r="J1182" i="6"/>
  <c r="H1182" i="6"/>
  <c r="G1182" i="6"/>
  <c r="F1182" i="6"/>
  <c r="D1182" i="6"/>
  <c r="E1182" i="6" s="1"/>
  <c r="C1182" i="6"/>
  <c r="K1134" i="6"/>
  <c r="I1134" i="6"/>
  <c r="J1134" i="6"/>
  <c r="H1134" i="6"/>
  <c r="G1134" i="6"/>
  <c r="F1134" i="6"/>
  <c r="D1134" i="6"/>
  <c r="E1134" i="6" s="1"/>
  <c r="C1134" i="6"/>
  <c r="K1098" i="6"/>
  <c r="I1098" i="6"/>
  <c r="J1098" i="6"/>
  <c r="H1098" i="6"/>
  <c r="G1098" i="6"/>
  <c r="F1098" i="6"/>
  <c r="D1098" i="6"/>
  <c r="E1098" i="6" s="1"/>
  <c r="C1098" i="6"/>
  <c r="K1050" i="6"/>
  <c r="I1050" i="6"/>
  <c r="J1050" i="6"/>
  <c r="H1050" i="6"/>
  <c r="G1050" i="6"/>
  <c r="F1050" i="6"/>
  <c r="D1050" i="6"/>
  <c r="E1050" i="6" s="1"/>
  <c r="C1050" i="6"/>
  <c r="K1014" i="6"/>
  <c r="I1014" i="6"/>
  <c r="J1014" i="6"/>
  <c r="H1014" i="6"/>
  <c r="G1014" i="6"/>
  <c r="F1014" i="6"/>
  <c r="D1014" i="6"/>
  <c r="E1014" i="6" s="1"/>
  <c r="C1014" i="6"/>
  <c r="K966" i="6"/>
  <c r="I966" i="6"/>
  <c r="J966" i="6"/>
  <c r="H966" i="6"/>
  <c r="G966" i="6"/>
  <c r="F966" i="6"/>
  <c r="D966" i="6"/>
  <c r="E966" i="6" s="1"/>
  <c r="C966" i="6"/>
  <c r="K906" i="6"/>
  <c r="I906" i="6"/>
  <c r="J906" i="6"/>
  <c r="H906" i="6"/>
  <c r="G906" i="6"/>
  <c r="F906" i="6"/>
  <c r="D906" i="6"/>
  <c r="E906" i="6" s="1"/>
  <c r="C906" i="6"/>
  <c r="K858" i="6"/>
  <c r="I858" i="6"/>
  <c r="J858" i="6"/>
  <c r="H858" i="6"/>
  <c r="G858" i="6"/>
  <c r="F858" i="6"/>
  <c r="D858" i="6"/>
  <c r="E858" i="6" s="1"/>
  <c r="C858" i="6"/>
  <c r="K810" i="6"/>
  <c r="I810" i="6"/>
  <c r="J810" i="6"/>
  <c r="H810" i="6"/>
  <c r="G810" i="6"/>
  <c r="F810" i="6"/>
  <c r="D810" i="6"/>
  <c r="E810" i="6" s="1"/>
  <c r="C810" i="6"/>
  <c r="K762" i="6"/>
  <c r="I762" i="6"/>
  <c r="J762" i="6"/>
  <c r="H762" i="6"/>
  <c r="G762" i="6"/>
  <c r="F762" i="6"/>
  <c r="D762" i="6"/>
  <c r="E762" i="6" s="1"/>
  <c r="C762" i="6"/>
  <c r="K738" i="6"/>
  <c r="I738" i="6"/>
  <c r="J738" i="6"/>
  <c r="H738" i="6"/>
  <c r="G738" i="6"/>
  <c r="F738" i="6"/>
  <c r="D738" i="6"/>
  <c r="E738" i="6" s="1"/>
  <c r="C738" i="6"/>
  <c r="K690" i="6"/>
  <c r="I690" i="6"/>
  <c r="J690" i="6"/>
  <c r="H690" i="6"/>
  <c r="G690" i="6"/>
  <c r="F690" i="6"/>
  <c r="D690" i="6"/>
  <c r="E690" i="6" s="1"/>
  <c r="C690" i="6"/>
  <c r="K642" i="6"/>
  <c r="I642" i="6"/>
  <c r="J642" i="6"/>
  <c r="H642" i="6"/>
  <c r="G642" i="6"/>
  <c r="F642" i="6"/>
  <c r="D642" i="6"/>
  <c r="E642" i="6" s="1"/>
  <c r="C642" i="6"/>
  <c r="K594" i="6"/>
  <c r="I594" i="6"/>
  <c r="J594" i="6"/>
  <c r="H594" i="6"/>
  <c r="G594" i="6"/>
  <c r="F594" i="6"/>
  <c r="D594" i="6"/>
  <c r="E594" i="6" s="1"/>
  <c r="C594" i="6"/>
  <c r="K546" i="6"/>
  <c r="I546" i="6"/>
  <c r="J546" i="6"/>
  <c r="H546" i="6"/>
  <c r="G546" i="6"/>
  <c r="F546" i="6"/>
  <c r="D546" i="6"/>
  <c r="E546" i="6" s="1"/>
  <c r="C546" i="6"/>
  <c r="K498" i="6"/>
  <c r="I498" i="6"/>
  <c r="J498" i="6"/>
  <c r="H498" i="6"/>
  <c r="G498" i="6"/>
  <c r="F498" i="6"/>
  <c r="D498" i="6"/>
  <c r="E498" i="6" s="1"/>
  <c r="C498" i="6"/>
  <c r="K462" i="6"/>
  <c r="I462" i="6"/>
  <c r="J462" i="6"/>
  <c r="H462" i="6"/>
  <c r="G462" i="6"/>
  <c r="F462" i="6"/>
  <c r="D462" i="6"/>
  <c r="E462" i="6" s="1"/>
  <c r="C462" i="6"/>
  <c r="K414" i="6"/>
  <c r="I414" i="6"/>
  <c r="J414" i="6"/>
  <c r="H414" i="6"/>
  <c r="G414" i="6"/>
  <c r="F414" i="6"/>
  <c r="D414" i="6"/>
  <c r="E414" i="6" s="1"/>
  <c r="C414" i="6"/>
  <c r="K378" i="6"/>
  <c r="I378" i="6"/>
  <c r="J378" i="6"/>
  <c r="H378" i="6"/>
  <c r="G378" i="6"/>
  <c r="F378" i="6"/>
  <c r="D378" i="6"/>
  <c r="E378" i="6" s="1"/>
  <c r="C378" i="6"/>
  <c r="K354" i="6"/>
  <c r="I354" i="6"/>
  <c r="J354" i="6"/>
  <c r="H354" i="6"/>
  <c r="G354" i="6"/>
  <c r="F354" i="6"/>
  <c r="D354" i="6"/>
  <c r="E354" i="6" s="1"/>
  <c r="C354" i="6"/>
  <c r="K306" i="6"/>
  <c r="I306" i="6"/>
  <c r="J306" i="6"/>
  <c r="H306" i="6"/>
  <c r="G306" i="6"/>
  <c r="F306" i="6"/>
  <c r="D306" i="6"/>
  <c r="E306" i="6" s="1"/>
  <c r="C306" i="6"/>
  <c r="K258" i="6"/>
  <c r="I258" i="6"/>
  <c r="J258" i="6"/>
  <c r="H258" i="6"/>
  <c r="G258" i="6"/>
  <c r="F258" i="6"/>
  <c r="D258" i="6"/>
  <c r="E258" i="6" s="1"/>
  <c r="C258" i="6"/>
  <c r="K222" i="6"/>
  <c r="I222" i="6"/>
  <c r="J222" i="6"/>
  <c r="H222" i="6"/>
  <c r="G222" i="6"/>
  <c r="F222" i="6"/>
  <c r="D222" i="6"/>
  <c r="E222" i="6" s="1"/>
  <c r="C222" i="6"/>
  <c r="K186" i="6"/>
  <c r="I186" i="6"/>
  <c r="J186" i="6"/>
  <c r="H186" i="6"/>
  <c r="G186" i="6"/>
  <c r="F186" i="6"/>
  <c r="D186" i="6"/>
  <c r="E186" i="6" s="1"/>
  <c r="C186" i="6"/>
  <c r="K150" i="6"/>
  <c r="I150" i="6"/>
  <c r="J150" i="6"/>
  <c r="H150" i="6"/>
  <c r="G150" i="6"/>
  <c r="F150" i="6"/>
  <c r="D150" i="6"/>
  <c r="E150" i="6" s="1"/>
  <c r="C150" i="6"/>
  <c r="K114" i="6"/>
  <c r="I114" i="6"/>
  <c r="J114" i="6"/>
  <c r="H114" i="6"/>
  <c r="G114" i="6"/>
  <c r="D114" i="6"/>
  <c r="E114" i="6" s="1"/>
  <c r="F114" i="6"/>
  <c r="C114" i="6"/>
  <c r="K66" i="6"/>
  <c r="I66" i="6"/>
  <c r="J66" i="6"/>
  <c r="H66" i="6"/>
  <c r="G66" i="6"/>
  <c r="F66" i="6"/>
  <c r="D66" i="6"/>
  <c r="E66" i="6" s="1"/>
  <c r="C66" i="6"/>
  <c r="K3384" i="6"/>
  <c r="I3384" i="6"/>
  <c r="J3384" i="6"/>
  <c r="H3384" i="6"/>
  <c r="G3384" i="6"/>
  <c r="F3384" i="6"/>
  <c r="D3384" i="6"/>
  <c r="E3384" i="6" s="1"/>
  <c r="C3384" i="6"/>
  <c r="B3384" i="6"/>
  <c r="K3348" i="6"/>
  <c r="I3348" i="6"/>
  <c r="J3348" i="6"/>
  <c r="H3348" i="6"/>
  <c r="G3348" i="6"/>
  <c r="F3348" i="6"/>
  <c r="D3348" i="6"/>
  <c r="E3348" i="6" s="1"/>
  <c r="C3348" i="6"/>
  <c r="B3348" i="6"/>
  <c r="K3336" i="6"/>
  <c r="I3336" i="6"/>
  <c r="J3336" i="6"/>
  <c r="H3336" i="6"/>
  <c r="G3336" i="6"/>
  <c r="F3336" i="6"/>
  <c r="D3336" i="6"/>
  <c r="E3336" i="6" s="1"/>
  <c r="C3336" i="6"/>
  <c r="B3336" i="6"/>
  <c r="K3300" i="6"/>
  <c r="I3300" i="6"/>
  <c r="J3300" i="6"/>
  <c r="H3300" i="6"/>
  <c r="G3300" i="6"/>
  <c r="F3300" i="6"/>
  <c r="D3300" i="6"/>
  <c r="E3300" i="6" s="1"/>
  <c r="C3300" i="6"/>
  <c r="B3300" i="6"/>
  <c r="K3276" i="6"/>
  <c r="I3276" i="6"/>
  <c r="J3276" i="6"/>
  <c r="H3276" i="6"/>
  <c r="G3276" i="6"/>
  <c r="F3276" i="6"/>
  <c r="D3276" i="6"/>
  <c r="E3276" i="6" s="1"/>
  <c r="C3276" i="6"/>
  <c r="B3276" i="6"/>
  <c r="K3228" i="6"/>
  <c r="I3228" i="6"/>
  <c r="J3228" i="6"/>
  <c r="H3228" i="6"/>
  <c r="G3228" i="6"/>
  <c r="F3228" i="6"/>
  <c r="D3228" i="6"/>
  <c r="E3228" i="6" s="1"/>
  <c r="C3228" i="6"/>
  <c r="B3228" i="6"/>
  <c r="K3192" i="6"/>
  <c r="I3192" i="6"/>
  <c r="J3192" i="6"/>
  <c r="H3192" i="6"/>
  <c r="G3192" i="6"/>
  <c r="F3192" i="6"/>
  <c r="D3192" i="6"/>
  <c r="E3192" i="6" s="1"/>
  <c r="C3192" i="6"/>
  <c r="B3192" i="6"/>
  <c r="K3156" i="6"/>
  <c r="I3156" i="6"/>
  <c r="J3156" i="6"/>
  <c r="H3156" i="6"/>
  <c r="G3156" i="6"/>
  <c r="F3156" i="6"/>
  <c r="D3156" i="6"/>
  <c r="E3156" i="6" s="1"/>
  <c r="C3156" i="6"/>
  <c r="B3156" i="6"/>
  <c r="K3108" i="6"/>
  <c r="I3108" i="6"/>
  <c r="J3108" i="6"/>
  <c r="H3108" i="6"/>
  <c r="G3108" i="6"/>
  <c r="F3108" i="6"/>
  <c r="D3108" i="6"/>
  <c r="E3108" i="6" s="1"/>
  <c r="C3108" i="6"/>
  <c r="B3108" i="6"/>
  <c r="K3072" i="6"/>
  <c r="I3072" i="6"/>
  <c r="J3072" i="6"/>
  <c r="H3072" i="6"/>
  <c r="G3072" i="6"/>
  <c r="F3072" i="6"/>
  <c r="D3072" i="6"/>
  <c r="E3072" i="6" s="1"/>
  <c r="C3072" i="6"/>
  <c r="B3072" i="6"/>
  <c r="K3048" i="6"/>
  <c r="I3048" i="6"/>
  <c r="J3048" i="6"/>
  <c r="H3048" i="6"/>
  <c r="G3048" i="6"/>
  <c r="F3048" i="6"/>
  <c r="D3048" i="6"/>
  <c r="E3048" i="6" s="1"/>
  <c r="C3048" i="6"/>
  <c r="B3048" i="6"/>
  <c r="K3000" i="6"/>
  <c r="I3000" i="6"/>
  <c r="J3000" i="6"/>
  <c r="H3000" i="6"/>
  <c r="G3000" i="6"/>
  <c r="F3000" i="6"/>
  <c r="D3000" i="6"/>
  <c r="E3000" i="6" s="1"/>
  <c r="C3000" i="6"/>
  <c r="B3000" i="6"/>
  <c r="K2964" i="6"/>
  <c r="I2964" i="6"/>
  <c r="J2964" i="6"/>
  <c r="H2964" i="6"/>
  <c r="G2964" i="6"/>
  <c r="F2964" i="6"/>
  <c r="D2964" i="6"/>
  <c r="E2964" i="6" s="1"/>
  <c r="C2964" i="6"/>
  <c r="B2964" i="6"/>
  <c r="K2928" i="6"/>
  <c r="I2928" i="6"/>
  <c r="J2928" i="6"/>
  <c r="H2928" i="6"/>
  <c r="G2928" i="6"/>
  <c r="F2928" i="6"/>
  <c r="D2928" i="6"/>
  <c r="E2928" i="6" s="1"/>
  <c r="C2928" i="6"/>
  <c r="B2928" i="6"/>
  <c r="K2892" i="6"/>
  <c r="I2892" i="6"/>
  <c r="J2892" i="6"/>
  <c r="H2892" i="6"/>
  <c r="G2892" i="6"/>
  <c r="F2892" i="6"/>
  <c r="D2892" i="6"/>
  <c r="E2892" i="6" s="1"/>
  <c r="C2892" i="6"/>
  <c r="B2892" i="6"/>
  <c r="K2856" i="6"/>
  <c r="I2856" i="6"/>
  <c r="J2856" i="6"/>
  <c r="H2856" i="6"/>
  <c r="G2856" i="6"/>
  <c r="F2856" i="6"/>
  <c r="D2856" i="6"/>
  <c r="E2856" i="6" s="1"/>
  <c r="C2856" i="6"/>
  <c r="B2856" i="6"/>
  <c r="K2820" i="6"/>
  <c r="I2820" i="6"/>
  <c r="J2820" i="6"/>
  <c r="H2820" i="6"/>
  <c r="G2820" i="6"/>
  <c r="F2820" i="6"/>
  <c r="D2820" i="6"/>
  <c r="E2820" i="6" s="1"/>
  <c r="C2820" i="6"/>
  <c r="B2820" i="6"/>
  <c r="K2784" i="6"/>
  <c r="I2784" i="6"/>
  <c r="J2784" i="6"/>
  <c r="H2784" i="6"/>
  <c r="G2784" i="6"/>
  <c r="F2784" i="6"/>
  <c r="D2784" i="6"/>
  <c r="E2784" i="6" s="1"/>
  <c r="C2784" i="6"/>
  <c r="B2784" i="6"/>
  <c r="K2748" i="6"/>
  <c r="I2748" i="6"/>
  <c r="J2748" i="6"/>
  <c r="H2748" i="6"/>
  <c r="G2748" i="6"/>
  <c r="F2748" i="6"/>
  <c r="D2748" i="6"/>
  <c r="E2748" i="6" s="1"/>
  <c r="C2748" i="6"/>
  <c r="B2748" i="6"/>
  <c r="K2724" i="6"/>
  <c r="I2724" i="6"/>
  <c r="J2724" i="6"/>
  <c r="H2724" i="6"/>
  <c r="G2724" i="6"/>
  <c r="F2724" i="6"/>
  <c r="D2724" i="6"/>
  <c r="E2724" i="6" s="1"/>
  <c r="C2724" i="6"/>
  <c r="B2724" i="6"/>
  <c r="K2700" i="6"/>
  <c r="I2700" i="6"/>
  <c r="J2700" i="6"/>
  <c r="H2700" i="6"/>
  <c r="G2700" i="6"/>
  <c r="F2700" i="6"/>
  <c r="D2700" i="6"/>
  <c r="E2700" i="6" s="1"/>
  <c r="C2700" i="6"/>
  <c r="B2700" i="6"/>
  <c r="K2664" i="6"/>
  <c r="I2664" i="6"/>
  <c r="J2664" i="6"/>
  <c r="H2664" i="6"/>
  <c r="G2664" i="6"/>
  <c r="F2664" i="6"/>
  <c r="D2664" i="6"/>
  <c r="E2664" i="6" s="1"/>
  <c r="C2664" i="6"/>
  <c r="B2664" i="6"/>
  <c r="K2616" i="6"/>
  <c r="I2616" i="6"/>
  <c r="J2616" i="6"/>
  <c r="H2616" i="6"/>
  <c r="G2616" i="6"/>
  <c r="F2616" i="6"/>
  <c r="D2616" i="6"/>
  <c r="E2616" i="6" s="1"/>
  <c r="C2616" i="6"/>
  <c r="B2616" i="6"/>
  <c r="K2580" i="6"/>
  <c r="I2580" i="6"/>
  <c r="J2580" i="6"/>
  <c r="H2580" i="6"/>
  <c r="G2580" i="6"/>
  <c r="F2580" i="6"/>
  <c r="D2580" i="6"/>
  <c r="E2580" i="6" s="1"/>
  <c r="C2580" i="6"/>
  <c r="B2580" i="6"/>
  <c r="K2544" i="6"/>
  <c r="I2544" i="6"/>
  <c r="J2544" i="6"/>
  <c r="H2544" i="6"/>
  <c r="G2544" i="6"/>
  <c r="F2544" i="6"/>
  <c r="D2544" i="6"/>
  <c r="E2544" i="6" s="1"/>
  <c r="C2544" i="6"/>
  <c r="B2544" i="6"/>
  <c r="K2508" i="6"/>
  <c r="I2508" i="6"/>
  <c r="J2508" i="6"/>
  <c r="H2508" i="6"/>
  <c r="G2508" i="6"/>
  <c r="F2508" i="6"/>
  <c r="D2508" i="6"/>
  <c r="E2508" i="6" s="1"/>
  <c r="C2508" i="6"/>
  <c r="B2508" i="6"/>
  <c r="K2484" i="6"/>
  <c r="I2484" i="6"/>
  <c r="J2484" i="6"/>
  <c r="H2484" i="6"/>
  <c r="G2484" i="6"/>
  <c r="F2484" i="6"/>
  <c r="D2484" i="6"/>
  <c r="E2484" i="6" s="1"/>
  <c r="C2484" i="6"/>
  <c r="B2484" i="6"/>
  <c r="K2472" i="6"/>
  <c r="I2472" i="6"/>
  <c r="J2472" i="6"/>
  <c r="H2472" i="6"/>
  <c r="G2472" i="6"/>
  <c r="F2472" i="6"/>
  <c r="D2472" i="6"/>
  <c r="E2472" i="6" s="1"/>
  <c r="C2472" i="6"/>
  <c r="B2472" i="6"/>
  <c r="K2460" i="6"/>
  <c r="I2460" i="6"/>
  <c r="J2460" i="6"/>
  <c r="H2460" i="6"/>
  <c r="G2460" i="6"/>
  <c r="F2460" i="6"/>
  <c r="D2460" i="6"/>
  <c r="E2460" i="6" s="1"/>
  <c r="C2460" i="6"/>
  <c r="B2460" i="6"/>
  <c r="K2436" i="6"/>
  <c r="I2436" i="6"/>
  <c r="J2436" i="6"/>
  <c r="H2436" i="6"/>
  <c r="G2436" i="6"/>
  <c r="F2436" i="6"/>
  <c r="D2436" i="6"/>
  <c r="E2436" i="6" s="1"/>
  <c r="C2436" i="6"/>
  <c r="B2436" i="6"/>
  <c r="K2424" i="6"/>
  <c r="I2424" i="6"/>
  <c r="J2424" i="6"/>
  <c r="H2424" i="6"/>
  <c r="G2424" i="6"/>
  <c r="F2424" i="6"/>
  <c r="D2424" i="6"/>
  <c r="E2424" i="6" s="1"/>
  <c r="C2424" i="6"/>
  <c r="B2424" i="6"/>
  <c r="K2412" i="6"/>
  <c r="I2412" i="6"/>
  <c r="J2412" i="6"/>
  <c r="H2412" i="6"/>
  <c r="G2412" i="6"/>
  <c r="F2412" i="6"/>
  <c r="D2412" i="6"/>
  <c r="E2412" i="6" s="1"/>
  <c r="C2412" i="6"/>
  <c r="B2412" i="6"/>
  <c r="K2400" i="6"/>
  <c r="I2400" i="6"/>
  <c r="J2400" i="6"/>
  <c r="H2400" i="6"/>
  <c r="G2400" i="6"/>
  <c r="F2400" i="6"/>
  <c r="D2400" i="6"/>
  <c r="E2400" i="6" s="1"/>
  <c r="C2400" i="6"/>
  <c r="B2400" i="6"/>
  <c r="K2388" i="6"/>
  <c r="I2388" i="6"/>
  <c r="J2388" i="6"/>
  <c r="H2388" i="6"/>
  <c r="G2388" i="6"/>
  <c r="F2388" i="6"/>
  <c r="D2388" i="6"/>
  <c r="E2388" i="6" s="1"/>
  <c r="C2388" i="6"/>
  <c r="B2388" i="6"/>
  <c r="K2376" i="6"/>
  <c r="I2376" i="6"/>
  <c r="J2376" i="6"/>
  <c r="H2376" i="6"/>
  <c r="G2376" i="6"/>
  <c r="F2376" i="6"/>
  <c r="D2376" i="6"/>
  <c r="E2376" i="6" s="1"/>
  <c r="C2376" i="6"/>
  <c r="B2376" i="6"/>
  <c r="K2352" i="6"/>
  <c r="I2352" i="6"/>
  <c r="J2352" i="6"/>
  <c r="H2352" i="6"/>
  <c r="G2352" i="6"/>
  <c r="F2352" i="6"/>
  <c r="D2352" i="6"/>
  <c r="E2352" i="6" s="1"/>
  <c r="C2352" i="6"/>
  <c r="B2352" i="6"/>
  <c r="K2340" i="6"/>
  <c r="I2340" i="6"/>
  <c r="J2340" i="6"/>
  <c r="H2340" i="6"/>
  <c r="G2340" i="6"/>
  <c r="F2340" i="6"/>
  <c r="D2340" i="6"/>
  <c r="E2340" i="6" s="1"/>
  <c r="C2340" i="6"/>
  <c r="B2340" i="6"/>
  <c r="K2328" i="6"/>
  <c r="I2328" i="6"/>
  <c r="J2328" i="6"/>
  <c r="H2328" i="6"/>
  <c r="G2328" i="6"/>
  <c r="F2328" i="6"/>
  <c r="D2328" i="6"/>
  <c r="E2328" i="6" s="1"/>
  <c r="C2328" i="6"/>
  <c r="B2328" i="6"/>
  <c r="K2316" i="6"/>
  <c r="I2316" i="6"/>
  <c r="J2316" i="6"/>
  <c r="H2316" i="6"/>
  <c r="G2316" i="6"/>
  <c r="F2316" i="6"/>
  <c r="D2316" i="6"/>
  <c r="E2316" i="6" s="1"/>
  <c r="C2316" i="6"/>
  <c r="B2316" i="6"/>
  <c r="K2304" i="6"/>
  <c r="I2304" i="6"/>
  <c r="J2304" i="6"/>
  <c r="H2304" i="6"/>
  <c r="G2304" i="6"/>
  <c r="F2304" i="6"/>
  <c r="D2304" i="6"/>
  <c r="E2304" i="6" s="1"/>
  <c r="C2304" i="6"/>
  <c r="B2304" i="6"/>
  <c r="K2292" i="6"/>
  <c r="I2292" i="6"/>
  <c r="J2292" i="6"/>
  <c r="H2292" i="6"/>
  <c r="G2292" i="6"/>
  <c r="F2292" i="6"/>
  <c r="D2292" i="6"/>
  <c r="E2292" i="6" s="1"/>
  <c r="C2292" i="6"/>
  <c r="B2292" i="6"/>
  <c r="K2280" i="6"/>
  <c r="I2280" i="6"/>
  <c r="J2280" i="6"/>
  <c r="H2280" i="6"/>
  <c r="G2280" i="6"/>
  <c r="F2280" i="6"/>
  <c r="D2280" i="6"/>
  <c r="E2280" i="6" s="1"/>
  <c r="C2280" i="6"/>
  <c r="B2280" i="6"/>
  <c r="K2268" i="6"/>
  <c r="I2268" i="6"/>
  <c r="J2268" i="6"/>
  <c r="H2268" i="6"/>
  <c r="G2268" i="6"/>
  <c r="F2268" i="6"/>
  <c r="D2268" i="6"/>
  <c r="E2268" i="6" s="1"/>
  <c r="C2268" i="6"/>
  <c r="B2268" i="6"/>
  <c r="K2244" i="6"/>
  <c r="I2244" i="6"/>
  <c r="J2244" i="6"/>
  <c r="H2244" i="6"/>
  <c r="G2244" i="6"/>
  <c r="F2244" i="6"/>
  <c r="D2244" i="6"/>
  <c r="E2244" i="6" s="1"/>
  <c r="C2244" i="6"/>
  <c r="B2244" i="6"/>
  <c r="K2232" i="6"/>
  <c r="I2232" i="6"/>
  <c r="J2232" i="6"/>
  <c r="H2232" i="6"/>
  <c r="G2232" i="6"/>
  <c r="F2232" i="6"/>
  <c r="D2232" i="6"/>
  <c r="E2232" i="6" s="1"/>
  <c r="C2232" i="6"/>
  <c r="B2232" i="6"/>
  <c r="K2220" i="6"/>
  <c r="I2220" i="6"/>
  <c r="J2220" i="6"/>
  <c r="H2220" i="6"/>
  <c r="G2220" i="6"/>
  <c r="F2220" i="6"/>
  <c r="D2220" i="6"/>
  <c r="E2220" i="6" s="1"/>
  <c r="C2220" i="6"/>
  <c r="B2220" i="6"/>
  <c r="K2208" i="6"/>
  <c r="I2208" i="6"/>
  <c r="J2208" i="6"/>
  <c r="H2208" i="6"/>
  <c r="G2208" i="6"/>
  <c r="F2208" i="6"/>
  <c r="D2208" i="6"/>
  <c r="E2208" i="6" s="1"/>
  <c r="C2208" i="6"/>
  <c r="B2208" i="6"/>
  <c r="K2196" i="6"/>
  <c r="I2196" i="6"/>
  <c r="J2196" i="6"/>
  <c r="H2196" i="6"/>
  <c r="G2196" i="6"/>
  <c r="F2196" i="6"/>
  <c r="D2196" i="6"/>
  <c r="E2196" i="6" s="1"/>
  <c r="C2196" i="6"/>
  <c r="B2196" i="6"/>
  <c r="K2184" i="6"/>
  <c r="I2184" i="6"/>
  <c r="J2184" i="6"/>
  <c r="H2184" i="6"/>
  <c r="G2184" i="6"/>
  <c r="F2184" i="6"/>
  <c r="D2184" i="6"/>
  <c r="E2184" i="6" s="1"/>
  <c r="C2184" i="6"/>
  <c r="B2184" i="6"/>
  <c r="K2172" i="6"/>
  <c r="I2172" i="6"/>
  <c r="J2172" i="6"/>
  <c r="H2172" i="6"/>
  <c r="G2172" i="6"/>
  <c r="F2172" i="6"/>
  <c r="D2172" i="6"/>
  <c r="E2172" i="6" s="1"/>
  <c r="C2172" i="6"/>
  <c r="B2172" i="6"/>
  <c r="K2160" i="6"/>
  <c r="I2160" i="6"/>
  <c r="J2160" i="6"/>
  <c r="H2160" i="6"/>
  <c r="G2160" i="6"/>
  <c r="F2160" i="6"/>
  <c r="D2160" i="6"/>
  <c r="E2160" i="6" s="1"/>
  <c r="C2160" i="6"/>
  <c r="B2160" i="6"/>
  <c r="K2148" i="6"/>
  <c r="I2148" i="6"/>
  <c r="J2148" i="6"/>
  <c r="H2148" i="6"/>
  <c r="G2148" i="6"/>
  <c r="F2148" i="6"/>
  <c r="D2148" i="6"/>
  <c r="E2148" i="6" s="1"/>
  <c r="C2148" i="6"/>
  <c r="B2148" i="6"/>
  <c r="K2136" i="6"/>
  <c r="I2136" i="6"/>
  <c r="J2136" i="6"/>
  <c r="H2136" i="6"/>
  <c r="G2136" i="6"/>
  <c r="F2136" i="6"/>
  <c r="D2136" i="6"/>
  <c r="E2136" i="6" s="1"/>
  <c r="C2136" i="6"/>
  <c r="B2136" i="6"/>
  <c r="K2124" i="6"/>
  <c r="I2124" i="6"/>
  <c r="J2124" i="6"/>
  <c r="H2124" i="6"/>
  <c r="G2124" i="6"/>
  <c r="F2124" i="6"/>
  <c r="D2124" i="6"/>
  <c r="E2124" i="6" s="1"/>
  <c r="C2124" i="6"/>
  <c r="B2124" i="6"/>
  <c r="K2112" i="6"/>
  <c r="I2112" i="6"/>
  <c r="J2112" i="6"/>
  <c r="H2112" i="6"/>
  <c r="G2112" i="6"/>
  <c r="F2112" i="6"/>
  <c r="D2112" i="6"/>
  <c r="E2112" i="6" s="1"/>
  <c r="C2112" i="6"/>
  <c r="B2112" i="6"/>
  <c r="K2100" i="6"/>
  <c r="I2100" i="6"/>
  <c r="J2100" i="6"/>
  <c r="H2100" i="6"/>
  <c r="G2100" i="6"/>
  <c r="F2100" i="6"/>
  <c r="D2100" i="6"/>
  <c r="E2100" i="6" s="1"/>
  <c r="C2100" i="6"/>
  <c r="B2100" i="6"/>
  <c r="K2088" i="6"/>
  <c r="I2088" i="6"/>
  <c r="J2088" i="6"/>
  <c r="H2088" i="6"/>
  <c r="G2088" i="6"/>
  <c r="F2088" i="6"/>
  <c r="D2088" i="6"/>
  <c r="E2088" i="6" s="1"/>
  <c r="C2088" i="6"/>
  <c r="B2088" i="6"/>
  <c r="K2076" i="6"/>
  <c r="I2076" i="6"/>
  <c r="J2076" i="6"/>
  <c r="H2076" i="6"/>
  <c r="G2076" i="6"/>
  <c r="F2076" i="6"/>
  <c r="D2076" i="6"/>
  <c r="E2076" i="6" s="1"/>
  <c r="C2076" i="6"/>
  <c r="B2076" i="6"/>
  <c r="K2064" i="6"/>
  <c r="I2064" i="6"/>
  <c r="J2064" i="6"/>
  <c r="H2064" i="6"/>
  <c r="G2064" i="6"/>
  <c r="F2064" i="6"/>
  <c r="D2064" i="6"/>
  <c r="E2064" i="6" s="1"/>
  <c r="C2064" i="6"/>
  <c r="B2064" i="6"/>
  <c r="K2052" i="6"/>
  <c r="I2052" i="6"/>
  <c r="J2052" i="6"/>
  <c r="H2052" i="6"/>
  <c r="G2052" i="6"/>
  <c r="F2052" i="6"/>
  <c r="D2052" i="6"/>
  <c r="E2052" i="6" s="1"/>
  <c r="C2052" i="6"/>
  <c r="B2052" i="6"/>
  <c r="K2040" i="6"/>
  <c r="I2040" i="6"/>
  <c r="J2040" i="6"/>
  <c r="H2040" i="6"/>
  <c r="G2040" i="6"/>
  <c r="F2040" i="6"/>
  <c r="D2040" i="6"/>
  <c r="E2040" i="6" s="1"/>
  <c r="C2040" i="6"/>
  <c r="B2040" i="6"/>
  <c r="K2028" i="6"/>
  <c r="I2028" i="6"/>
  <c r="J2028" i="6"/>
  <c r="H2028" i="6"/>
  <c r="G2028" i="6"/>
  <c r="F2028" i="6"/>
  <c r="D2028" i="6"/>
  <c r="E2028" i="6" s="1"/>
  <c r="C2028" i="6"/>
  <c r="B2028" i="6"/>
  <c r="K2016" i="6"/>
  <c r="I2016" i="6"/>
  <c r="J2016" i="6"/>
  <c r="H2016" i="6"/>
  <c r="G2016" i="6"/>
  <c r="F2016" i="6"/>
  <c r="D2016" i="6"/>
  <c r="E2016" i="6" s="1"/>
  <c r="C2016" i="6"/>
  <c r="B2016" i="6"/>
  <c r="K2004" i="6"/>
  <c r="I2004" i="6"/>
  <c r="J2004" i="6"/>
  <c r="H2004" i="6"/>
  <c r="G2004" i="6"/>
  <c r="F2004" i="6"/>
  <c r="D2004" i="6"/>
  <c r="E2004" i="6" s="1"/>
  <c r="C2004" i="6"/>
  <c r="B2004" i="6"/>
  <c r="K1992" i="6"/>
  <c r="I1992" i="6"/>
  <c r="J1992" i="6"/>
  <c r="H1992" i="6"/>
  <c r="G1992" i="6"/>
  <c r="F1992" i="6"/>
  <c r="D1992" i="6"/>
  <c r="E1992" i="6" s="1"/>
  <c r="C1992" i="6"/>
  <c r="B1992" i="6"/>
  <c r="K1980" i="6"/>
  <c r="I1980" i="6"/>
  <c r="J1980" i="6"/>
  <c r="H1980" i="6"/>
  <c r="G1980" i="6"/>
  <c r="F1980" i="6"/>
  <c r="D1980" i="6"/>
  <c r="E1980" i="6" s="1"/>
  <c r="C1980" i="6"/>
  <c r="B1980" i="6"/>
  <c r="K1968" i="6"/>
  <c r="I1968" i="6"/>
  <c r="J1968" i="6"/>
  <c r="H1968" i="6"/>
  <c r="G1968" i="6"/>
  <c r="F1968" i="6"/>
  <c r="D1968" i="6"/>
  <c r="E1968" i="6" s="1"/>
  <c r="C1968" i="6"/>
  <c r="B1968" i="6"/>
  <c r="K1956" i="6"/>
  <c r="I1956" i="6"/>
  <c r="J1956" i="6"/>
  <c r="H1956" i="6"/>
  <c r="G1956" i="6"/>
  <c r="F1956" i="6"/>
  <c r="D1956" i="6"/>
  <c r="E1956" i="6" s="1"/>
  <c r="C1956" i="6"/>
  <c r="B1956" i="6"/>
  <c r="K1944" i="6"/>
  <c r="I1944" i="6"/>
  <c r="J1944" i="6"/>
  <c r="H1944" i="6"/>
  <c r="G1944" i="6"/>
  <c r="F1944" i="6"/>
  <c r="D1944" i="6"/>
  <c r="E1944" i="6" s="1"/>
  <c r="C1944" i="6"/>
  <c r="B1944" i="6"/>
  <c r="K1932" i="6"/>
  <c r="I1932" i="6"/>
  <c r="J1932" i="6"/>
  <c r="H1932" i="6"/>
  <c r="G1932" i="6"/>
  <c r="F1932" i="6"/>
  <c r="D1932" i="6"/>
  <c r="E1932" i="6" s="1"/>
  <c r="C1932" i="6"/>
  <c r="B1932" i="6"/>
  <c r="K1920" i="6"/>
  <c r="I1920" i="6"/>
  <c r="J1920" i="6"/>
  <c r="H1920" i="6"/>
  <c r="G1920" i="6"/>
  <c r="F1920" i="6"/>
  <c r="D1920" i="6"/>
  <c r="E1920" i="6" s="1"/>
  <c r="C1920" i="6"/>
  <c r="B1920" i="6"/>
  <c r="K1908" i="6"/>
  <c r="I1908" i="6"/>
  <c r="J1908" i="6"/>
  <c r="H1908" i="6"/>
  <c r="G1908" i="6"/>
  <c r="F1908" i="6"/>
  <c r="D1908" i="6"/>
  <c r="E1908" i="6" s="1"/>
  <c r="C1908" i="6"/>
  <c r="B1908" i="6"/>
  <c r="K1896" i="6"/>
  <c r="I1896" i="6"/>
  <c r="J1896" i="6"/>
  <c r="H1896" i="6"/>
  <c r="G1896" i="6"/>
  <c r="F1896" i="6"/>
  <c r="D1896" i="6"/>
  <c r="E1896" i="6" s="1"/>
  <c r="C1896" i="6"/>
  <c r="B1896" i="6"/>
  <c r="K1884" i="6"/>
  <c r="I1884" i="6"/>
  <c r="J1884" i="6"/>
  <c r="H1884" i="6"/>
  <c r="G1884" i="6"/>
  <c r="F1884" i="6"/>
  <c r="D1884" i="6"/>
  <c r="E1884" i="6" s="1"/>
  <c r="C1884" i="6"/>
  <c r="B1884" i="6"/>
  <c r="K1872" i="6"/>
  <c r="I1872" i="6"/>
  <c r="J1872" i="6"/>
  <c r="H1872" i="6"/>
  <c r="G1872" i="6"/>
  <c r="F1872" i="6"/>
  <c r="D1872" i="6"/>
  <c r="E1872" i="6" s="1"/>
  <c r="C1872" i="6"/>
  <c r="B1872" i="6"/>
  <c r="K1860" i="6"/>
  <c r="I1860" i="6"/>
  <c r="J1860" i="6"/>
  <c r="H1860" i="6"/>
  <c r="G1860" i="6"/>
  <c r="F1860" i="6"/>
  <c r="D1860" i="6"/>
  <c r="E1860" i="6" s="1"/>
  <c r="C1860" i="6"/>
  <c r="B1860" i="6"/>
  <c r="K1848" i="6"/>
  <c r="I1848" i="6"/>
  <c r="J1848" i="6"/>
  <c r="H1848" i="6"/>
  <c r="G1848" i="6"/>
  <c r="F1848" i="6"/>
  <c r="D1848" i="6"/>
  <c r="E1848" i="6" s="1"/>
  <c r="C1848" i="6"/>
  <c r="B1848" i="6"/>
  <c r="K1836" i="6"/>
  <c r="I1836" i="6"/>
  <c r="J1836" i="6"/>
  <c r="H1836" i="6"/>
  <c r="G1836" i="6"/>
  <c r="F1836" i="6"/>
  <c r="D1836" i="6"/>
  <c r="E1836" i="6" s="1"/>
  <c r="C1836" i="6"/>
  <c r="B1836" i="6"/>
  <c r="K1824" i="6"/>
  <c r="I1824" i="6"/>
  <c r="J1824" i="6"/>
  <c r="H1824" i="6"/>
  <c r="G1824" i="6"/>
  <c r="F1824" i="6"/>
  <c r="D1824" i="6"/>
  <c r="E1824" i="6" s="1"/>
  <c r="C1824" i="6"/>
  <c r="B1824" i="6"/>
  <c r="K1812" i="6"/>
  <c r="I1812" i="6"/>
  <c r="J1812" i="6"/>
  <c r="H1812" i="6"/>
  <c r="G1812" i="6"/>
  <c r="F1812" i="6"/>
  <c r="D1812" i="6"/>
  <c r="E1812" i="6" s="1"/>
  <c r="C1812" i="6"/>
  <c r="B1812" i="6"/>
  <c r="K1800" i="6"/>
  <c r="I1800" i="6"/>
  <c r="J1800" i="6"/>
  <c r="H1800" i="6"/>
  <c r="G1800" i="6"/>
  <c r="F1800" i="6"/>
  <c r="D1800" i="6"/>
  <c r="E1800" i="6" s="1"/>
  <c r="C1800" i="6"/>
  <c r="B1800" i="6"/>
  <c r="K1788" i="6"/>
  <c r="I1788" i="6"/>
  <c r="J1788" i="6"/>
  <c r="H1788" i="6"/>
  <c r="G1788" i="6"/>
  <c r="F1788" i="6"/>
  <c r="D1788" i="6"/>
  <c r="E1788" i="6" s="1"/>
  <c r="C1788" i="6"/>
  <c r="B1788" i="6"/>
  <c r="K1776" i="6"/>
  <c r="I1776" i="6"/>
  <c r="J1776" i="6"/>
  <c r="H1776" i="6"/>
  <c r="G1776" i="6"/>
  <c r="F1776" i="6"/>
  <c r="D1776" i="6"/>
  <c r="E1776" i="6" s="1"/>
  <c r="C1776" i="6"/>
  <c r="B1776" i="6"/>
  <c r="K1764" i="6"/>
  <c r="I1764" i="6"/>
  <c r="J1764" i="6"/>
  <c r="H1764" i="6"/>
  <c r="G1764" i="6"/>
  <c r="F1764" i="6"/>
  <c r="D1764" i="6"/>
  <c r="E1764" i="6" s="1"/>
  <c r="C1764" i="6"/>
  <c r="B1764" i="6"/>
  <c r="K1752" i="6"/>
  <c r="I1752" i="6"/>
  <c r="J1752" i="6"/>
  <c r="H1752" i="6"/>
  <c r="G1752" i="6"/>
  <c r="F1752" i="6"/>
  <c r="D1752" i="6"/>
  <c r="E1752" i="6" s="1"/>
  <c r="C1752" i="6"/>
  <c r="B1752" i="6"/>
  <c r="K1740" i="6"/>
  <c r="I1740" i="6"/>
  <c r="J1740" i="6"/>
  <c r="H1740" i="6"/>
  <c r="G1740" i="6"/>
  <c r="F1740" i="6"/>
  <c r="D1740" i="6"/>
  <c r="E1740" i="6" s="1"/>
  <c r="C1740" i="6"/>
  <c r="B1740" i="6"/>
  <c r="K1728" i="6"/>
  <c r="I1728" i="6"/>
  <c r="J1728" i="6"/>
  <c r="H1728" i="6"/>
  <c r="G1728" i="6"/>
  <c r="F1728" i="6"/>
  <c r="D1728" i="6"/>
  <c r="E1728" i="6" s="1"/>
  <c r="C1728" i="6"/>
  <c r="B1728" i="6"/>
  <c r="K1716" i="6"/>
  <c r="I1716" i="6"/>
  <c r="J1716" i="6"/>
  <c r="H1716" i="6"/>
  <c r="G1716" i="6"/>
  <c r="F1716" i="6"/>
  <c r="D1716" i="6"/>
  <c r="E1716" i="6" s="1"/>
  <c r="C1716" i="6"/>
  <c r="B1716" i="6"/>
  <c r="K1704" i="6"/>
  <c r="I1704" i="6"/>
  <c r="J1704" i="6"/>
  <c r="H1704" i="6"/>
  <c r="G1704" i="6"/>
  <c r="F1704" i="6"/>
  <c r="D1704" i="6"/>
  <c r="E1704" i="6" s="1"/>
  <c r="C1704" i="6"/>
  <c r="B1704" i="6"/>
  <c r="K1692" i="6"/>
  <c r="I1692" i="6"/>
  <c r="J1692" i="6"/>
  <c r="H1692" i="6"/>
  <c r="G1692" i="6"/>
  <c r="F1692" i="6"/>
  <c r="D1692" i="6"/>
  <c r="E1692" i="6" s="1"/>
  <c r="C1692" i="6"/>
  <c r="B1692" i="6"/>
  <c r="K1680" i="6"/>
  <c r="I1680" i="6"/>
  <c r="J1680" i="6"/>
  <c r="H1680" i="6"/>
  <c r="G1680" i="6"/>
  <c r="F1680" i="6"/>
  <c r="D1680" i="6"/>
  <c r="E1680" i="6" s="1"/>
  <c r="C1680" i="6"/>
  <c r="B1680" i="6"/>
  <c r="K1668" i="6"/>
  <c r="I1668" i="6"/>
  <c r="J1668" i="6"/>
  <c r="H1668" i="6"/>
  <c r="G1668" i="6"/>
  <c r="F1668" i="6"/>
  <c r="D1668" i="6"/>
  <c r="E1668" i="6" s="1"/>
  <c r="C1668" i="6"/>
  <c r="B1668" i="6"/>
  <c r="K1656" i="6"/>
  <c r="I1656" i="6"/>
  <c r="J1656" i="6"/>
  <c r="H1656" i="6"/>
  <c r="G1656" i="6"/>
  <c r="F1656" i="6"/>
  <c r="D1656" i="6"/>
  <c r="E1656" i="6" s="1"/>
  <c r="C1656" i="6"/>
  <c r="B1656" i="6"/>
  <c r="K1644" i="6"/>
  <c r="I1644" i="6"/>
  <c r="J1644" i="6"/>
  <c r="H1644" i="6"/>
  <c r="G1644" i="6"/>
  <c r="F1644" i="6"/>
  <c r="D1644" i="6"/>
  <c r="E1644" i="6" s="1"/>
  <c r="C1644" i="6"/>
  <c r="B1644" i="6"/>
  <c r="K1632" i="6"/>
  <c r="I1632" i="6"/>
  <c r="J1632" i="6"/>
  <c r="H1632" i="6"/>
  <c r="G1632" i="6"/>
  <c r="F1632" i="6"/>
  <c r="D1632" i="6"/>
  <c r="E1632" i="6" s="1"/>
  <c r="C1632" i="6"/>
  <c r="B1632" i="6"/>
  <c r="K1620" i="6"/>
  <c r="I1620" i="6"/>
  <c r="J1620" i="6"/>
  <c r="H1620" i="6"/>
  <c r="G1620" i="6"/>
  <c r="F1620" i="6"/>
  <c r="D1620" i="6"/>
  <c r="E1620" i="6" s="1"/>
  <c r="C1620" i="6"/>
  <c r="B1620" i="6"/>
  <c r="K1608" i="6"/>
  <c r="I1608" i="6"/>
  <c r="J1608" i="6"/>
  <c r="H1608" i="6"/>
  <c r="G1608" i="6"/>
  <c r="F1608" i="6"/>
  <c r="D1608" i="6"/>
  <c r="E1608" i="6" s="1"/>
  <c r="C1608" i="6"/>
  <c r="B1608" i="6"/>
  <c r="K1596" i="6"/>
  <c r="I1596" i="6"/>
  <c r="J1596" i="6"/>
  <c r="H1596" i="6"/>
  <c r="G1596" i="6"/>
  <c r="F1596" i="6"/>
  <c r="D1596" i="6"/>
  <c r="E1596" i="6" s="1"/>
  <c r="C1596" i="6"/>
  <c r="B1596" i="6"/>
  <c r="K1584" i="6"/>
  <c r="I1584" i="6"/>
  <c r="J1584" i="6"/>
  <c r="H1584" i="6"/>
  <c r="G1584" i="6"/>
  <c r="F1584" i="6"/>
  <c r="D1584" i="6"/>
  <c r="E1584" i="6" s="1"/>
  <c r="C1584" i="6"/>
  <c r="B1584" i="6"/>
  <c r="K1572" i="6"/>
  <c r="I1572" i="6"/>
  <c r="J1572" i="6"/>
  <c r="H1572" i="6"/>
  <c r="G1572" i="6"/>
  <c r="F1572" i="6"/>
  <c r="D1572" i="6"/>
  <c r="E1572" i="6" s="1"/>
  <c r="C1572" i="6"/>
  <c r="B1572" i="6"/>
  <c r="K1560" i="6"/>
  <c r="I1560" i="6"/>
  <c r="J1560" i="6"/>
  <c r="H1560" i="6"/>
  <c r="G1560" i="6"/>
  <c r="F1560" i="6"/>
  <c r="D1560" i="6"/>
  <c r="E1560" i="6" s="1"/>
  <c r="C1560" i="6"/>
  <c r="B1560" i="6"/>
  <c r="K1548" i="6"/>
  <c r="I1548" i="6"/>
  <c r="J1548" i="6"/>
  <c r="H1548" i="6"/>
  <c r="G1548" i="6"/>
  <c r="F1548" i="6"/>
  <c r="D1548" i="6"/>
  <c r="E1548" i="6" s="1"/>
  <c r="C1548" i="6"/>
  <c r="B1548" i="6"/>
  <c r="K1536" i="6"/>
  <c r="I1536" i="6"/>
  <c r="J1536" i="6"/>
  <c r="H1536" i="6"/>
  <c r="G1536" i="6"/>
  <c r="F1536" i="6"/>
  <c r="D1536" i="6"/>
  <c r="E1536" i="6" s="1"/>
  <c r="C1536" i="6"/>
  <c r="B1536" i="6"/>
  <c r="K1524" i="6"/>
  <c r="I1524" i="6"/>
  <c r="J1524" i="6"/>
  <c r="H1524" i="6"/>
  <c r="G1524" i="6"/>
  <c r="F1524" i="6"/>
  <c r="D1524" i="6"/>
  <c r="E1524" i="6" s="1"/>
  <c r="C1524" i="6"/>
  <c r="B1524" i="6"/>
  <c r="K1512" i="6"/>
  <c r="I1512" i="6"/>
  <c r="J1512" i="6"/>
  <c r="H1512" i="6"/>
  <c r="G1512" i="6"/>
  <c r="F1512" i="6"/>
  <c r="D1512" i="6"/>
  <c r="E1512" i="6" s="1"/>
  <c r="C1512" i="6"/>
  <c r="B1512" i="6"/>
  <c r="K3987" i="6"/>
  <c r="I3987" i="6"/>
  <c r="J3987" i="6"/>
  <c r="H3987" i="6"/>
  <c r="G3987" i="6"/>
  <c r="F3987" i="6"/>
  <c r="D3987" i="6"/>
  <c r="E3987" i="6" s="1"/>
  <c r="B3987" i="6"/>
  <c r="C3987" i="6"/>
  <c r="K3975" i="6"/>
  <c r="I3975" i="6"/>
  <c r="J3975" i="6"/>
  <c r="H3975" i="6"/>
  <c r="G3975" i="6"/>
  <c r="F3975" i="6"/>
  <c r="B3975" i="6"/>
  <c r="D3975" i="6"/>
  <c r="E3975" i="6" s="1"/>
  <c r="C3975" i="6"/>
  <c r="K3963" i="6"/>
  <c r="I3963" i="6"/>
  <c r="J3963" i="6"/>
  <c r="H3963" i="6"/>
  <c r="G3963" i="6"/>
  <c r="F3963" i="6"/>
  <c r="D3963" i="6"/>
  <c r="E3963" i="6" s="1"/>
  <c r="B3963" i="6"/>
  <c r="C3963" i="6"/>
  <c r="K3951" i="6"/>
  <c r="I3951" i="6"/>
  <c r="J3951" i="6"/>
  <c r="H3951" i="6"/>
  <c r="G3951" i="6"/>
  <c r="F3951" i="6"/>
  <c r="D3951" i="6"/>
  <c r="E3951" i="6" s="1"/>
  <c r="B3951" i="6"/>
  <c r="C3951" i="6"/>
  <c r="K3939" i="6"/>
  <c r="I3939" i="6"/>
  <c r="J3939" i="6"/>
  <c r="H3939" i="6"/>
  <c r="G3939" i="6"/>
  <c r="F3939" i="6"/>
  <c r="D3939" i="6"/>
  <c r="E3939" i="6" s="1"/>
  <c r="B3939" i="6"/>
  <c r="C3939" i="6"/>
  <c r="K3927" i="6"/>
  <c r="I3927" i="6"/>
  <c r="J3927" i="6"/>
  <c r="H3927" i="6"/>
  <c r="G3927" i="6"/>
  <c r="F3927" i="6"/>
  <c r="D3927" i="6"/>
  <c r="E3927" i="6" s="1"/>
  <c r="B3927" i="6"/>
  <c r="C3927" i="6"/>
  <c r="K3915" i="6"/>
  <c r="I3915" i="6"/>
  <c r="J3915" i="6"/>
  <c r="H3915" i="6"/>
  <c r="G3915" i="6"/>
  <c r="F3915" i="6"/>
  <c r="D3915" i="6"/>
  <c r="E3915" i="6" s="1"/>
  <c r="B3915" i="6"/>
  <c r="C3915" i="6"/>
  <c r="K3903" i="6"/>
  <c r="I3903" i="6"/>
  <c r="J3903" i="6"/>
  <c r="H3903" i="6"/>
  <c r="G3903" i="6"/>
  <c r="F3903" i="6"/>
  <c r="B3903" i="6"/>
  <c r="D3903" i="6"/>
  <c r="E3903" i="6" s="1"/>
  <c r="C3903" i="6"/>
  <c r="K3891" i="6"/>
  <c r="I3891" i="6"/>
  <c r="J3891" i="6"/>
  <c r="H3891" i="6"/>
  <c r="G3891" i="6"/>
  <c r="F3891" i="6"/>
  <c r="D3891" i="6"/>
  <c r="E3891" i="6" s="1"/>
  <c r="B3891" i="6"/>
  <c r="C3891" i="6"/>
  <c r="K3879" i="6"/>
  <c r="I3879" i="6"/>
  <c r="J3879" i="6"/>
  <c r="H3879" i="6"/>
  <c r="G3879" i="6"/>
  <c r="F3879" i="6"/>
  <c r="D3879" i="6"/>
  <c r="E3879" i="6" s="1"/>
  <c r="B3879" i="6"/>
  <c r="C3879" i="6"/>
  <c r="K10" i="6"/>
  <c r="I10" i="6"/>
  <c r="J10" i="6"/>
  <c r="H10" i="6"/>
  <c r="G10" i="6"/>
  <c r="F10" i="6"/>
  <c r="D10" i="6"/>
  <c r="E10" i="6" s="1"/>
  <c r="C10" i="6"/>
  <c r="B10" i="6"/>
  <c r="K1468" i="6"/>
  <c r="I1468" i="6"/>
  <c r="J1468" i="6"/>
  <c r="H1468" i="6"/>
  <c r="G1468" i="6"/>
  <c r="F1468" i="6"/>
  <c r="C1468" i="6"/>
  <c r="D1468" i="6"/>
  <c r="E1468" i="6" s="1"/>
  <c r="B1468" i="6"/>
  <c r="K1444" i="6"/>
  <c r="I1444" i="6"/>
  <c r="J1444" i="6"/>
  <c r="H1444" i="6"/>
  <c r="G1444" i="6"/>
  <c r="F1444" i="6"/>
  <c r="C1444" i="6"/>
  <c r="D1444" i="6"/>
  <c r="E1444" i="6" s="1"/>
  <c r="B1444" i="6"/>
  <c r="K1408" i="6"/>
  <c r="I1408" i="6"/>
  <c r="J1408" i="6"/>
  <c r="H1408" i="6"/>
  <c r="G1408" i="6"/>
  <c r="F1408" i="6"/>
  <c r="C1408" i="6"/>
  <c r="D1408" i="6"/>
  <c r="E1408" i="6" s="1"/>
  <c r="B1408" i="6"/>
  <c r="K1372" i="6"/>
  <c r="I1372" i="6"/>
  <c r="J1372" i="6"/>
  <c r="H1372" i="6"/>
  <c r="G1372" i="6"/>
  <c r="F1372" i="6"/>
  <c r="C1372" i="6"/>
  <c r="D1372" i="6"/>
  <c r="E1372" i="6" s="1"/>
  <c r="B1372" i="6"/>
  <c r="K1336" i="6"/>
  <c r="I1336" i="6"/>
  <c r="J1336" i="6"/>
  <c r="H1336" i="6"/>
  <c r="G1336" i="6"/>
  <c r="F1336" i="6"/>
  <c r="C1336" i="6"/>
  <c r="D1336" i="6"/>
  <c r="E1336" i="6" s="1"/>
  <c r="B1336" i="6"/>
  <c r="K1300" i="6"/>
  <c r="I1300" i="6"/>
  <c r="J1300" i="6"/>
  <c r="H1300" i="6"/>
  <c r="G1300" i="6"/>
  <c r="F1300" i="6"/>
  <c r="C1300" i="6"/>
  <c r="D1300" i="6"/>
  <c r="E1300" i="6" s="1"/>
  <c r="B1300" i="6"/>
  <c r="K1264" i="6"/>
  <c r="I1264" i="6"/>
  <c r="J1264" i="6"/>
  <c r="H1264" i="6"/>
  <c r="G1264" i="6"/>
  <c r="F1264" i="6"/>
  <c r="C1264" i="6"/>
  <c r="D1264" i="6"/>
  <c r="E1264" i="6" s="1"/>
  <c r="B1264" i="6"/>
  <c r="K1252" i="6"/>
  <c r="I1252" i="6"/>
  <c r="J1252" i="6"/>
  <c r="H1252" i="6"/>
  <c r="G1252" i="6"/>
  <c r="F1252" i="6"/>
  <c r="C1252" i="6"/>
  <c r="D1252" i="6"/>
  <c r="E1252" i="6" s="1"/>
  <c r="B1252" i="6"/>
  <c r="K1216" i="6"/>
  <c r="I1216" i="6"/>
  <c r="J1216" i="6"/>
  <c r="H1216" i="6"/>
  <c r="G1216" i="6"/>
  <c r="F1216" i="6"/>
  <c r="C1216" i="6"/>
  <c r="D1216" i="6"/>
  <c r="E1216" i="6" s="1"/>
  <c r="B1216" i="6"/>
  <c r="K1180" i="6"/>
  <c r="I1180" i="6"/>
  <c r="J1180" i="6"/>
  <c r="H1180" i="6"/>
  <c r="G1180" i="6"/>
  <c r="F1180" i="6"/>
  <c r="C1180" i="6"/>
  <c r="D1180" i="6"/>
  <c r="E1180" i="6" s="1"/>
  <c r="B1180" i="6"/>
  <c r="K1156" i="6"/>
  <c r="I1156" i="6"/>
  <c r="J1156" i="6"/>
  <c r="H1156" i="6"/>
  <c r="G1156" i="6"/>
  <c r="F1156" i="6"/>
  <c r="C1156" i="6"/>
  <c r="D1156" i="6"/>
  <c r="E1156" i="6" s="1"/>
  <c r="B1156" i="6"/>
  <c r="K1120" i="6"/>
  <c r="I1120" i="6"/>
  <c r="J1120" i="6"/>
  <c r="H1120" i="6"/>
  <c r="G1120" i="6"/>
  <c r="F1120" i="6"/>
  <c r="C1120" i="6"/>
  <c r="D1120" i="6"/>
  <c r="E1120" i="6" s="1"/>
  <c r="B1120" i="6"/>
  <c r="K1096" i="6"/>
  <c r="I1096" i="6"/>
  <c r="J1096" i="6"/>
  <c r="H1096" i="6"/>
  <c r="G1096" i="6"/>
  <c r="F1096" i="6"/>
  <c r="C1096" i="6"/>
  <c r="B1096" i="6"/>
  <c r="D1096" i="6"/>
  <c r="E1096" i="6" s="1"/>
  <c r="K1060" i="6"/>
  <c r="I1060" i="6"/>
  <c r="J1060" i="6"/>
  <c r="H1060" i="6"/>
  <c r="G1060" i="6"/>
  <c r="F1060" i="6"/>
  <c r="C1060" i="6"/>
  <c r="D1060" i="6"/>
  <c r="E1060" i="6" s="1"/>
  <c r="B1060" i="6"/>
  <c r="K1024" i="6"/>
  <c r="I1024" i="6"/>
  <c r="J1024" i="6"/>
  <c r="H1024" i="6"/>
  <c r="G1024" i="6"/>
  <c r="F1024" i="6"/>
  <c r="C1024" i="6"/>
  <c r="B1024" i="6"/>
  <c r="D1024" i="6"/>
  <c r="E1024" i="6" s="1"/>
  <c r="K1000" i="6"/>
  <c r="I1000" i="6"/>
  <c r="J1000" i="6"/>
  <c r="H1000" i="6"/>
  <c r="G1000" i="6"/>
  <c r="F1000" i="6"/>
  <c r="C1000" i="6"/>
  <c r="D1000" i="6"/>
  <c r="E1000" i="6" s="1"/>
  <c r="B1000" i="6"/>
  <c r="K964" i="6"/>
  <c r="I964" i="6"/>
  <c r="J964" i="6"/>
  <c r="H964" i="6"/>
  <c r="G964" i="6"/>
  <c r="F964" i="6"/>
  <c r="C964" i="6"/>
  <c r="D964" i="6"/>
  <c r="E964" i="6" s="1"/>
  <c r="B964" i="6"/>
  <c r="K928" i="6"/>
  <c r="I928" i="6"/>
  <c r="J928" i="6"/>
  <c r="H928" i="6"/>
  <c r="G928" i="6"/>
  <c r="F928" i="6"/>
  <c r="C928" i="6"/>
  <c r="D928" i="6"/>
  <c r="E928" i="6" s="1"/>
  <c r="B928" i="6"/>
  <c r="K892" i="6"/>
  <c r="I892" i="6"/>
  <c r="J892" i="6"/>
  <c r="H892" i="6"/>
  <c r="G892" i="6"/>
  <c r="F892" i="6"/>
  <c r="C892" i="6"/>
  <c r="D892" i="6"/>
  <c r="E892" i="6" s="1"/>
  <c r="B892" i="6"/>
  <c r="K856" i="6"/>
  <c r="I856" i="6"/>
  <c r="J856" i="6"/>
  <c r="H856" i="6"/>
  <c r="G856" i="6"/>
  <c r="F856" i="6"/>
  <c r="C856" i="6"/>
  <c r="D856" i="6"/>
  <c r="E856" i="6" s="1"/>
  <c r="B856" i="6"/>
  <c r="K820" i="6"/>
  <c r="I820" i="6"/>
  <c r="J820" i="6"/>
  <c r="H820" i="6"/>
  <c r="G820" i="6"/>
  <c r="F820" i="6"/>
  <c r="C820" i="6"/>
  <c r="D820" i="6"/>
  <c r="E820" i="6" s="1"/>
  <c r="B820" i="6"/>
  <c r="K784" i="6"/>
  <c r="I784" i="6"/>
  <c r="J784" i="6"/>
  <c r="H784" i="6"/>
  <c r="G784" i="6"/>
  <c r="F784" i="6"/>
  <c r="C784" i="6"/>
  <c r="D784" i="6"/>
  <c r="E784" i="6" s="1"/>
  <c r="B784" i="6"/>
  <c r="K748" i="6"/>
  <c r="I748" i="6"/>
  <c r="J748" i="6"/>
  <c r="H748" i="6"/>
  <c r="G748" i="6"/>
  <c r="F748" i="6"/>
  <c r="C748" i="6"/>
  <c r="D748" i="6"/>
  <c r="E748" i="6" s="1"/>
  <c r="B748" i="6"/>
  <c r="K724" i="6"/>
  <c r="I724" i="6"/>
  <c r="J724" i="6"/>
  <c r="H724" i="6"/>
  <c r="G724" i="6"/>
  <c r="F724" i="6"/>
  <c r="C724" i="6"/>
  <c r="D724" i="6"/>
  <c r="E724" i="6" s="1"/>
  <c r="B724" i="6"/>
  <c r="K688" i="6"/>
  <c r="I688" i="6"/>
  <c r="J688" i="6"/>
  <c r="H688" i="6"/>
  <c r="G688" i="6"/>
  <c r="F688" i="6"/>
  <c r="D688" i="6"/>
  <c r="E688" i="6" s="1"/>
  <c r="C688" i="6"/>
  <c r="B688" i="6"/>
  <c r="K652" i="6"/>
  <c r="I652" i="6"/>
  <c r="J652" i="6"/>
  <c r="H652" i="6"/>
  <c r="G652" i="6"/>
  <c r="F652" i="6"/>
  <c r="D652" i="6"/>
  <c r="E652" i="6" s="1"/>
  <c r="C652" i="6"/>
  <c r="B652" i="6"/>
  <c r="K616" i="6"/>
  <c r="I616" i="6"/>
  <c r="J616" i="6"/>
  <c r="H616" i="6"/>
  <c r="G616" i="6"/>
  <c r="F616" i="6"/>
  <c r="D616" i="6"/>
  <c r="E616" i="6" s="1"/>
  <c r="C616" i="6"/>
  <c r="B616" i="6"/>
  <c r="K592" i="6"/>
  <c r="I592" i="6"/>
  <c r="J592" i="6"/>
  <c r="H592" i="6"/>
  <c r="G592" i="6"/>
  <c r="F592" i="6"/>
  <c r="D592" i="6"/>
  <c r="E592" i="6" s="1"/>
  <c r="C592" i="6"/>
  <c r="B592" i="6"/>
  <c r="K556" i="6"/>
  <c r="I556" i="6"/>
  <c r="J556" i="6"/>
  <c r="H556" i="6"/>
  <c r="G556" i="6"/>
  <c r="F556" i="6"/>
  <c r="D556" i="6"/>
  <c r="E556" i="6" s="1"/>
  <c r="C556" i="6"/>
  <c r="B556" i="6"/>
  <c r="K520" i="6"/>
  <c r="I520" i="6"/>
  <c r="J520" i="6"/>
  <c r="H520" i="6"/>
  <c r="G520" i="6"/>
  <c r="F520" i="6"/>
  <c r="D520" i="6"/>
  <c r="E520" i="6" s="1"/>
  <c r="C520" i="6"/>
  <c r="B520" i="6"/>
  <c r="K484" i="6"/>
  <c r="I484" i="6"/>
  <c r="J484" i="6"/>
  <c r="H484" i="6"/>
  <c r="G484" i="6"/>
  <c r="F484" i="6"/>
  <c r="D484" i="6"/>
  <c r="E484" i="6" s="1"/>
  <c r="C484" i="6"/>
  <c r="B484" i="6"/>
  <c r="K460" i="6"/>
  <c r="I460" i="6"/>
  <c r="J460" i="6"/>
  <c r="H460" i="6"/>
  <c r="G460" i="6"/>
  <c r="F460" i="6"/>
  <c r="D460" i="6"/>
  <c r="E460" i="6" s="1"/>
  <c r="C460" i="6"/>
  <c r="B460" i="6"/>
  <c r="K424" i="6"/>
  <c r="I424" i="6"/>
  <c r="J424" i="6"/>
  <c r="H424" i="6"/>
  <c r="G424" i="6"/>
  <c r="F424" i="6"/>
  <c r="D424" i="6"/>
  <c r="E424" i="6" s="1"/>
  <c r="C424" i="6"/>
  <c r="B424" i="6"/>
  <c r="K388" i="6"/>
  <c r="I388" i="6"/>
  <c r="J388" i="6"/>
  <c r="H388" i="6"/>
  <c r="G388" i="6"/>
  <c r="F388" i="6"/>
  <c r="D388" i="6"/>
  <c r="E388" i="6" s="1"/>
  <c r="C388" i="6"/>
  <c r="B388" i="6"/>
  <c r="K364" i="6"/>
  <c r="I364" i="6"/>
  <c r="J364" i="6"/>
  <c r="H364" i="6"/>
  <c r="G364" i="6"/>
  <c r="F364" i="6"/>
  <c r="D364" i="6"/>
  <c r="E364" i="6" s="1"/>
  <c r="C364" i="6"/>
  <c r="B364" i="6"/>
  <c r="K340" i="6"/>
  <c r="I340" i="6"/>
  <c r="J340" i="6"/>
  <c r="H340" i="6"/>
  <c r="G340" i="6"/>
  <c r="F340" i="6"/>
  <c r="D340" i="6"/>
  <c r="E340" i="6" s="1"/>
  <c r="C340" i="6"/>
  <c r="B340" i="6"/>
  <c r="K316" i="6"/>
  <c r="I316" i="6"/>
  <c r="J316" i="6"/>
  <c r="H316" i="6"/>
  <c r="G316" i="6"/>
  <c r="F316" i="6"/>
  <c r="D316" i="6"/>
  <c r="E316" i="6" s="1"/>
  <c r="C316" i="6"/>
  <c r="B316" i="6"/>
  <c r="K280" i="6"/>
  <c r="I280" i="6"/>
  <c r="J280" i="6"/>
  <c r="H280" i="6"/>
  <c r="G280" i="6"/>
  <c r="F280" i="6"/>
  <c r="D280" i="6"/>
  <c r="E280" i="6" s="1"/>
  <c r="C280" i="6"/>
  <c r="B280" i="6"/>
  <c r="K256" i="6"/>
  <c r="I256" i="6"/>
  <c r="J256" i="6"/>
  <c r="H256" i="6"/>
  <c r="G256" i="6"/>
  <c r="F256" i="6"/>
  <c r="D256" i="6"/>
  <c r="E256" i="6" s="1"/>
  <c r="C256" i="6"/>
  <c r="B256" i="6"/>
  <c r="K244" i="6"/>
  <c r="I244" i="6"/>
  <c r="J244" i="6"/>
  <c r="H244" i="6"/>
  <c r="G244" i="6"/>
  <c r="F244" i="6"/>
  <c r="D244" i="6"/>
  <c r="E244" i="6" s="1"/>
  <c r="C244" i="6"/>
  <c r="B244" i="6"/>
  <c r="K220" i="6"/>
  <c r="I220" i="6"/>
  <c r="J220" i="6"/>
  <c r="H220" i="6"/>
  <c r="G220" i="6"/>
  <c r="F220" i="6"/>
  <c r="D220" i="6"/>
  <c r="E220" i="6" s="1"/>
  <c r="C220" i="6"/>
  <c r="B220" i="6"/>
  <c r="K196" i="6"/>
  <c r="I196" i="6"/>
  <c r="J196" i="6"/>
  <c r="H196" i="6"/>
  <c r="G196" i="6"/>
  <c r="F196" i="6"/>
  <c r="D196" i="6"/>
  <c r="E196" i="6" s="1"/>
  <c r="C196" i="6"/>
  <c r="B196" i="6"/>
  <c r="K172" i="6"/>
  <c r="I172" i="6"/>
  <c r="J172" i="6"/>
  <c r="H172" i="6"/>
  <c r="G172" i="6"/>
  <c r="F172" i="6"/>
  <c r="D172" i="6"/>
  <c r="E172" i="6" s="1"/>
  <c r="C172" i="6"/>
  <c r="B172" i="6"/>
  <c r="K136" i="6"/>
  <c r="I136" i="6"/>
  <c r="J136" i="6"/>
  <c r="H136" i="6"/>
  <c r="G136" i="6"/>
  <c r="F136" i="6"/>
  <c r="D136" i="6"/>
  <c r="E136" i="6" s="1"/>
  <c r="C136" i="6"/>
  <c r="B136" i="6"/>
  <c r="K112" i="6"/>
  <c r="I112" i="6"/>
  <c r="J112" i="6"/>
  <c r="H112" i="6"/>
  <c r="G112" i="6"/>
  <c r="F112" i="6"/>
  <c r="D112" i="6"/>
  <c r="E112" i="6" s="1"/>
  <c r="C112" i="6"/>
  <c r="B112" i="6"/>
  <c r="K88" i="6"/>
  <c r="I88" i="6"/>
  <c r="J88" i="6"/>
  <c r="H88" i="6"/>
  <c r="G88" i="6"/>
  <c r="F88" i="6"/>
  <c r="D88" i="6"/>
  <c r="E88" i="6" s="1"/>
  <c r="C88" i="6"/>
  <c r="B88" i="6"/>
  <c r="K64" i="6"/>
  <c r="I64" i="6"/>
  <c r="J64" i="6"/>
  <c r="H64" i="6"/>
  <c r="G64" i="6"/>
  <c r="F64" i="6"/>
  <c r="D64" i="6"/>
  <c r="E64" i="6" s="1"/>
  <c r="C64" i="6"/>
  <c r="B64" i="6"/>
  <c r="K3394" i="6"/>
  <c r="I3394" i="6"/>
  <c r="J3394" i="6"/>
  <c r="H3394" i="6"/>
  <c r="G3394" i="6"/>
  <c r="F3394" i="6"/>
  <c r="D3394" i="6"/>
  <c r="E3394" i="6" s="1"/>
  <c r="C3394" i="6"/>
  <c r="B3394" i="6"/>
  <c r="K3370" i="6"/>
  <c r="I3370" i="6"/>
  <c r="J3370" i="6"/>
  <c r="H3370" i="6"/>
  <c r="G3370" i="6"/>
  <c r="F3370" i="6"/>
  <c r="D3370" i="6"/>
  <c r="E3370" i="6" s="1"/>
  <c r="C3370" i="6"/>
  <c r="B3370" i="6"/>
  <c r="K3334" i="6"/>
  <c r="I3334" i="6"/>
  <c r="J3334" i="6"/>
  <c r="H3334" i="6"/>
  <c r="G3334" i="6"/>
  <c r="F3334" i="6"/>
  <c r="D3334" i="6"/>
  <c r="E3334" i="6" s="1"/>
  <c r="C3334" i="6"/>
  <c r="B3334" i="6"/>
  <c r="K3322" i="6"/>
  <c r="I3322" i="6"/>
  <c r="J3322" i="6"/>
  <c r="H3322" i="6"/>
  <c r="G3322" i="6"/>
  <c r="F3322" i="6"/>
  <c r="D3322" i="6"/>
  <c r="E3322" i="6" s="1"/>
  <c r="C3322" i="6"/>
  <c r="B3322" i="6"/>
  <c r="K3286" i="6"/>
  <c r="I3286" i="6"/>
  <c r="J3286" i="6"/>
  <c r="H3286" i="6"/>
  <c r="G3286" i="6"/>
  <c r="F3286" i="6"/>
  <c r="D3286" i="6"/>
  <c r="E3286" i="6" s="1"/>
  <c r="C3286" i="6"/>
  <c r="B3286" i="6"/>
  <c r="K3262" i="6"/>
  <c r="I3262" i="6"/>
  <c r="J3262" i="6"/>
  <c r="H3262" i="6"/>
  <c r="G3262" i="6"/>
  <c r="F3262" i="6"/>
  <c r="D3262" i="6"/>
  <c r="E3262" i="6" s="1"/>
  <c r="C3262" i="6"/>
  <c r="B3262" i="6"/>
  <c r="K3238" i="6"/>
  <c r="I3238" i="6"/>
  <c r="J3238" i="6"/>
  <c r="H3238" i="6"/>
  <c r="G3238" i="6"/>
  <c r="F3238" i="6"/>
  <c r="D3238" i="6"/>
  <c r="E3238" i="6" s="1"/>
  <c r="C3238" i="6"/>
  <c r="B3238" i="6"/>
  <c r="K3214" i="6"/>
  <c r="I3214" i="6"/>
  <c r="J3214" i="6"/>
  <c r="H3214" i="6"/>
  <c r="G3214" i="6"/>
  <c r="F3214" i="6"/>
  <c r="D3214" i="6"/>
  <c r="E3214" i="6" s="1"/>
  <c r="C3214" i="6"/>
  <c r="B3214" i="6"/>
  <c r="K3178" i="6"/>
  <c r="I3178" i="6"/>
  <c r="J3178" i="6"/>
  <c r="H3178" i="6"/>
  <c r="G3178" i="6"/>
  <c r="F3178" i="6"/>
  <c r="D3178" i="6"/>
  <c r="E3178" i="6" s="1"/>
  <c r="C3178" i="6"/>
  <c r="B3178" i="6"/>
  <c r="K3154" i="6"/>
  <c r="I3154" i="6"/>
  <c r="J3154" i="6"/>
  <c r="H3154" i="6"/>
  <c r="G3154" i="6"/>
  <c r="F3154" i="6"/>
  <c r="D3154" i="6"/>
  <c r="E3154" i="6" s="1"/>
  <c r="C3154" i="6"/>
  <c r="B3154" i="6"/>
  <c r="K3130" i="6"/>
  <c r="I3130" i="6"/>
  <c r="J3130" i="6"/>
  <c r="H3130" i="6"/>
  <c r="G3130" i="6"/>
  <c r="F3130" i="6"/>
  <c r="D3130" i="6"/>
  <c r="E3130" i="6" s="1"/>
  <c r="C3130" i="6"/>
  <c r="B3130" i="6"/>
  <c r="K3106" i="6"/>
  <c r="I3106" i="6"/>
  <c r="J3106" i="6"/>
  <c r="H3106" i="6"/>
  <c r="G3106" i="6"/>
  <c r="F3106" i="6"/>
  <c r="D3106" i="6"/>
  <c r="E3106" i="6" s="1"/>
  <c r="C3106" i="6"/>
  <c r="B3106" i="6"/>
  <c r="K3082" i="6"/>
  <c r="I3082" i="6"/>
  <c r="J3082" i="6"/>
  <c r="H3082" i="6"/>
  <c r="G3082" i="6"/>
  <c r="F3082" i="6"/>
  <c r="D3082" i="6"/>
  <c r="E3082" i="6" s="1"/>
  <c r="C3082" i="6"/>
  <c r="B3082" i="6"/>
  <c r="K3058" i="6"/>
  <c r="I3058" i="6"/>
  <c r="J3058" i="6"/>
  <c r="H3058" i="6"/>
  <c r="G3058" i="6"/>
  <c r="F3058" i="6"/>
  <c r="D3058" i="6"/>
  <c r="E3058" i="6" s="1"/>
  <c r="C3058" i="6"/>
  <c r="B3058" i="6"/>
  <c r="K3034" i="6"/>
  <c r="I3034" i="6"/>
  <c r="J3034" i="6"/>
  <c r="H3034" i="6"/>
  <c r="G3034" i="6"/>
  <c r="F3034" i="6"/>
  <c r="D3034" i="6"/>
  <c r="E3034" i="6" s="1"/>
  <c r="C3034" i="6"/>
  <c r="B3034" i="6"/>
  <c r="K3010" i="6"/>
  <c r="I3010" i="6"/>
  <c r="J3010" i="6"/>
  <c r="H3010" i="6"/>
  <c r="G3010" i="6"/>
  <c r="F3010" i="6"/>
  <c r="D3010" i="6"/>
  <c r="E3010" i="6" s="1"/>
  <c r="C3010" i="6"/>
  <c r="B3010" i="6"/>
  <c r="K2974" i="6"/>
  <c r="I2974" i="6"/>
  <c r="J2974" i="6"/>
  <c r="H2974" i="6"/>
  <c r="G2974" i="6"/>
  <c r="F2974" i="6"/>
  <c r="D2974" i="6"/>
  <c r="E2974" i="6" s="1"/>
  <c r="C2974" i="6"/>
  <c r="B2974" i="6"/>
  <c r="K2950" i="6"/>
  <c r="I2950" i="6"/>
  <c r="J2950" i="6"/>
  <c r="H2950" i="6"/>
  <c r="G2950" i="6"/>
  <c r="F2950" i="6"/>
  <c r="D2950" i="6"/>
  <c r="E2950" i="6" s="1"/>
  <c r="C2950" i="6"/>
  <c r="B2950" i="6"/>
  <c r="K2926" i="6"/>
  <c r="I2926" i="6"/>
  <c r="J2926" i="6"/>
  <c r="H2926" i="6"/>
  <c r="G2926" i="6"/>
  <c r="F2926" i="6"/>
  <c r="D2926" i="6"/>
  <c r="E2926" i="6" s="1"/>
  <c r="C2926" i="6"/>
  <c r="B2926" i="6"/>
  <c r="K2902" i="6"/>
  <c r="I2902" i="6"/>
  <c r="J2902" i="6"/>
  <c r="H2902" i="6"/>
  <c r="G2902" i="6"/>
  <c r="F2902" i="6"/>
  <c r="D2902" i="6"/>
  <c r="E2902" i="6" s="1"/>
  <c r="C2902" i="6"/>
  <c r="B2902" i="6"/>
  <c r="K2866" i="6"/>
  <c r="I2866" i="6"/>
  <c r="J2866" i="6"/>
  <c r="H2866" i="6"/>
  <c r="G2866" i="6"/>
  <c r="F2866" i="6"/>
  <c r="D2866" i="6"/>
  <c r="E2866" i="6" s="1"/>
  <c r="C2866" i="6"/>
  <c r="B2866" i="6"/>
  <c r="K2842" i="6"/>
  <c r="I2842" i="6"/>
  <c r="J2842" i="6"/>
  <c r="H2842" i="6"/>
  <c r="G2842" i="6"/>
  <c r="F2842" i="6"/>
  <c r="D2842" i="6"/>
  <c r="E2842" i="6" s="1"/>
  <c r="C2842" i="6"/>
  <c r="B2842" i="6"/>
  <c r="K2818" i="6"/>
  <c r="I2818" i="6"/>
  <c r="J2818" i="6"/>
  <c r="H2818" i="6"/>
  <c r="G2818" i="6"/>
  <c r="F2818" i="6"/>
  <c r="D2818" i="6"/>
  <c r="E2818" i="6" s="1"/>
  <c r="C2818" i="6"/>
  <c r="B2818" i="6"/>
  <c r="K2782" i="6"/>
  <c r="I2782" i="6"/>
  <c r="J2782" i="6"/>
  <c r="H2782" i="6"/>
  <c r="G2782" i="6"/>
  <c r="F2782" i="6"/>
  <c r="D2782" i="6"/>
  <c r="E2782" i="6" s="1"/>
  <c r="C2782" i="6"/>
  <c r="B2782" i="6"/>
  <c r="K2758" i="6"/>
  <c r="I2758" i="6"/>
  <c r="J2758" i="6"/>
  <c r="H2758" i="6"/>
  <c r="F2758" i="6"/>
  <c r="G2758" i="6"/>
  <c r="D2758" i="6"/>
  <c r="E2758" i="6" s="1"/>
  <c r="C2758" i="6"/>
  <c r="B2758" i="6"/>
  <c r="K2734" i="6"/>
  <c r="I2734" i="6"/>
  <c r="J2734" i="6"/>
  <c r="H2734" i="6"/>
  <c r="G2734" i="6"/>
  <c r="F2734" i="6"/>
  <c r="D2734" i="6"/>
  <c r="E2734" i="6" s="1"/>
  <c r="C2734" i="6"/>
  <c r="B2734" i="6"/>
  <c r="K2710" i="6"/>
  <c r="I2710" i="6"/>
  <c r="J2710" i="6"/>
  <c r="H2710" i="6"/>
  <c r="G2710" i="6"/>
  <c r="F2710" i="6"/>
  <c r="D2710" i="6"/>
  <c r="E2710" i="6" s="1"/>
  <c r="C2710" i="6"/>
  <c r="B2710" i="6"/>
  <c r="K2686" i="6"/>
  <c r="I2686" i="6"/>
  <c r="J2686" i="6"/>
  <c r="H2686" i="6"/>
  <c r="G2686" i="6"/>
  <c r="F2686" i="6"/>
  <c r="D2686" i="6"/>
  <c r="E2686" i="6" s="1"/>
  <c r="C2686" i="6"/>
  <c r="B2686" i="6"/>
  <c r="K2662" i="6"/>
  <c r="I2662" i="6"/>
  <c r="J2662" i="6"/>
  <c r="H2662" i="6"/>
  <c r="G2662" i="6"/>
  <c r="F2662" i="6"/>
  <c r="D2662" i="6"/>
  <c r="E2662" i="6" s="1"/>
  <c r="C2662" i="6"/>
  <c r="B2662" i="6"/>
  <c r="K2638" i="6"/>
  <c r="I2638" i="6"/>
  <c r="J2638" i="6"/>
  <c r="H2638" i="6"/>
  <c r="F2638" i="6"/>
  <c r="G2638" i="6"/>
  <c r="D2638" i="6"/>
  <c r="E2638" i="6" s="1"/>
  <c r="C2638" i="6"/>
  <c r="B2638" i="6"/>
  <c r="K2614" i="6"/>
  <c r="I2614" i="6"/>
  <c r="J2614" i="6"/>
  <c r="H2614" i="6"/>
  <c r="G2614" i="6"/>
  <c r="F2614" i="6"/>
  <c r="D2614" i="6"/>
  <c r="E2614" i="6" s="1"/>
  <c r="C2614" i="6"/>
  <c r="B2614" i="6"/>
  <c r="K2590" i="6"/>
  <c r="I2590" i="6"/>
  <c r="J2590" i="6"/>
  <c r="H2590" i="6"/>
  <c r="G2590" i="6"/>
  <c r="F2590" i="6"/>
  <c r="D2590" i="6"/>
  <c r="E2590" i="6" s="1"/>
  <c r="C2590" i="6"/>
  <c r="B2590" i="6"/>
  <c r="K2566" i="6"/>
  <c r="I2566" i="6"/>
  <c r="J2566" i="6"/>
  <c r="H2566" i="6"/>
  <c r="G2566" i="6"/>
  <c r="F2566" i="6"/>
  <c r="D2566" i="6"/>
  <c r="E2566" i="6" s="1"/>
  <c r="C2566" i="6"/>
  <c r="B2566" i="6"/>
  <c r="K2542" i="6"/>
  <c r="I2542" i="6"/>
  <c r="J2542" i="6"/>
  <c r="H2542" i="6"/>
  <c r="G2542" i="6"/>
  <c r="F2542" i="6"/>
  <c r="D2542" i="6"/>
  <c r="E2542" i="6" s="1"/>
  <c r="C2542" i="6"/>
  <c r="B2542" i="6"/>
  <c r="K2530" i="6"/>
  <c r="I2530" i="6"/>
  <c r="J2530" i="6"/>
  <c r="H2530" i="6"/>
  <c r="G2530" i="6"/>
  <c r="F2530" i="6"/>
  <c r="D2530" i="6"/>
  <c r="E2530" i="6" s="1"/>
  <c r="C2530" i="6"/>
  <c r="B2530" i="6"/>
  <c r="K2506" i="6"/>
  <c r="I2506" i="6"/>
  <c r="J2506" i="6"/>
  <c r="H2506" i="6"/>
  <c r="G2506" i="6"/>
  <c r="F2506" i="6"/>
  <c r="D2506" i="6"/>
  <c r="E2506" i="6" s="1"/>
  <c r="C2506" i="6"/>
  <c r="B2506" i="6"/>
  <c r="K2482" i="6"/>
  <c r="I2482" i="6"/>
  <c r="J2482" i="6"/>
  <c r="H2482" i="6"/>
  <c r="G2482" i="6"/>
  <c r="F2482" i="6"/>
  <c r="D2482" i="6"/>
  <c r="E2482" i="6" s="1"/>
  <c r="C2482" i="6"/>
  <c r="B2482" i="6"/>
  <c r="K2458" i="6"/>
  <c r="I2458" i="6"/>
  <c r="J2458" i="6"/>
  <c r="H2458" i="6"/>
  <c r="G2458" i="6"/>
  <c r="F2458" i="6"/>
  <c r="D2458" i="6"/>
  <c r="E2458" i="6" s="1"/>
  <c r="C2458" i="6"/>
  <c r="B2458" i="6"/>
  <c r="K2422" i="6"/>
  <c r="I2422" i="6"/>
  <c r="J2422" i="6"/>
  <c r="H2422" i="6"/>
  <c r="G2422" i="6"/>
  <c r="F2422" i="6"/>
  <c r="D2422" i="6"/>
  <c r="E2422" i="6" s="1"/>
  <c r="C2422" i="6"/>
  <c r="B2422" i="6"/>
  <c r="K2398" i="6"/>
  <c r="I2398" i="6"/>
  <c r="J2398" i="6"/>
  <c r="H2398" i="6"/>
  <c r="G2398" i="6"/>
  <c r="F2398" i="6"/>
  <c r="D2398" i="6"/>
  <c r="E2398" i="6" s="1"/>
  <c r="C2398" i="6"/>
  <c r="B2398" i="6"/>
  <c r="K2374" i="6"/>
  <c r="I2374" i="6"/>
  <c r="J2374" i="6"/>
  <c r="H2374" i="6"/>
  <c r="G2374" i="6"/>
  <c r="F2374" i="6"/>
  <c r="D2374" i="6"/>
  <c r="E2374" i="6" s="1"/>
  <c r="C2374" i="6"/>
  <c r="B2374" i="6"/>
  <c r="K2350" i="6"/>
  <c r="I2350" i="6"/>
  <c r="J2350" i="6"/>
  <c r="H2350" i="6"/>
  <c r="G2350" i="6"/>
  <c r="F2350" i="6"/>
  <c r="D2350" i="6"/>
  <c r="E2350" i="6" s="1"/>
  <c r="C2350" i="6"/>
  <c r="B2350" i="6"/>
  <c r="K2338" i="6"/>
  <c r="I2338" i="6"/>
  <c r="J2338" i="6"/>
  <c r="H2338" i="6"/>
  <c r="G2338" i="6"/>
  <c r="F2338" i="6"/>
  <c r="D2338" i="6"/>
  <c r="E2338" i="6" s="1"/>
  <c r="C2338" i="6"/>
  <c r="B2338" i="6"/>
  <c r="K2314" i="6"/>
  <c r="I2314" i="6"/>
  <c r="J2314" i="6"/>
  <c r="H2314" i="6"/>
  <c r="G2314" i="6"/>
  <c r="F2314" i="6"/>
  <c r="D2314" i="6"/>
  <c r="E2314" i="6" s="1"/>
  <c r="C2314" i="6"/>
  <c r="B2314" i="6"/>
  <c r="K2290" i="6"/>
  <c r="I2290" i="6"/>
  <c r="J2290" i="6"/>
  <c r="H2290" i="6"/>
  <c r="G2290" i="6"/>
  <c r="F2290" i="6"/>
  <c r="D2290" i="6"/>
  <c r="E2290" i="6" s="1"/>
  <c r="C2290" i="6"/>
  <c r="B2290" i="6"/>
  <c r="K2266" i="6"/>
  <c r="I2266" i="6"/>
  <c r="J2266" i="6"/>
  <c r="H2266" i="6"/>
  <c r="G2266" i="6"/>
  <c r="F2266" i="6"/>
  <c r="D2266" i="6"/>
  <c r="E2266" i="6" s="1"/>
  <c r="C2266" i="6"/>
  <c r="B2266" i="6"/>
  <c r="K2242" i="6"/>
  <c r="I2242" i="6"/>
  <c r="J2242" i="6"/>
  <c r="H2242" i="6"/>
  <c r="G2242" i="6"/>
  <c r="F2242" i="6"/>
  <c r="D2242" i="6"/>
  <c r="E2242" i="6" s="1"/>
  <c r="C2242" i="6"/>
  <c r="B2242" i="6"/>
  <c r="K2218" i="6"/>
  <c r="I2218" i="6"/>
  <c r="J2218" i="6"/>
  <c r="H2218" i="6"/>
  <c r="G2218" i="6"/>
  <c r="F2218" i="6"/>
  <c r="D2218" i="6"/>
  <c r="E2218" i="6" s="1"/>
  <c r="C2218" i="6"/>
  <c r="B2218" i="6"/>
  <c r="K2194" i="6"/>
  <c r="I2194" i="6"/>
  <c r="J2194" i="6"/>
  <c r="H2194" i="6"/>
  <c r="G2194" i="6"/>
  <c r="F2194" i="6"/>
  <c r="D2194" i="6"/>
  <c r="E2194" i="6" s="1"/>
  <c r="C2194" i="6"/>
  <c r="B2194" i="6"/>
  <c r="K2170" i="6"/>
  <c r="I2170" i="6"/>
  <c r="J2170" i="6"/>
  <c r="H2170" i="6"/>
  <c r="G2170" i="6"/>
  <c r="F2170" i="6"/>
  <c r="D2170" i="6"/>
  <c r="E2170" i="6" s="1"/>
  <c r="C2170" i="6"/>
  <c r="B2170" i="6"/>
  <c r="K2146" i="6"/>
  <c r="I2146" i="6"/>
  <c r="J2146" i="6"/>
  <c r="H2146" i="6"/>
  <c r="G2146" i="6"/>
  <c r="F2146" i="6"/>
  <c r="D2146" i="6"/>
  <c r="E2146" i="6" s="1"/>
  <c r="C2146" i="6"/>
  <c r="B2146" i="6"/>
  <c r="K2122" i="6"/>
  <c r="I2122" i="6"/>
  <c r="J2122" i="6"/>
  <c r="H2122" i="6"/>
  <c r="G2122" i="6"/>
  <c r="F2122" i="6"/>
  <c r="D2122" i="6"/>
  <c r="E2122" i="6" s="1"/>
  <c r="C2122" i="6"/>
  <c r="B2122" i="6"/>
  <c r="K2098" i="6"/>
  <c r="I2098" i="6"/>
  <c r="J2098" i="6"/>
  <c r="H2098" i="6"/>
  <c r="G2098" i="6"/>
  <c r="F2098" i="6"/>
  <c r="D2098" i="6"/>
  <c r="E2098" i="6" s="1"/>
  <c r="C2098" i="6"/>
  <c r="B2098" i="6"/>
  <c r="K2074" i="6"/>
  <c r="I2074" i="6"/>
  <c r="J2074" i="6"/>
  <c r="H2074" i="6"/>
  <c r="G2074" i="6"/>
  <c r="F2074" i="6"/>
  <c r="D2074" i="6"/>
  <c r="E2074" i="6" s="1"/>
  <c r="C2074" i="6"/>
  <c r="B2074" i="6"/>
  <c r="K2050" i="6"/>
  <c r="I2050" i="6"/>
  <c r="J2050" i="6"/>
  <c r="H2050" i="6"/>
  <c r="G2050" i="6"/>
  <c r="F2050" i="6"/>
  <c r="D2050" i="6"/>
  <c r="E2050" i="6" s="1"/>
  <c r="C2050" i="6"/>
  <c r="B2050" i="6"/>
  <c r="K2026" i="6"/>
  <c r="I2026" i="6"/>
  <c r="J2026" i="6"/>
  <c r="H2026" i="6"/>
  <c r="G2026" i="6"/>
  <c r="F2026" i="6"/>
  <c r="D2026" i="6"/>
  <c r="E2026" i="6" s="1"/>
  <c r="C2026" i="6"/>
  <c r="B2026" i="6"/>
  <c r="K2002" i="6"/>
  <c r="I2002" i="6"/>
  <c r="J2002" i="6"/>
  <c r="H2002" i="6"/>
  <c r="G2002" i="6"/>
  <c r="F2002" i="6"/>
  <c r="D2002" i="6"/>
  <c r="E2002" i="6" s="1"/>
  <c r="C2002" i="6"/>
  <c r="B2002" i="6"/>
  <c r="K1978" i="6"/>
  <c r="I1978" i="6"/>
  <c r="J1978" i="6"/>
  <c r="H1978" i="6"/>
  <c r="G1978" i="6"/>
  <c r="F1978" i="6"/>
  <c r="D1978" i="6"/>
  <c r="E1978" i="6" s="1"/>
  <c r="C1978" i="6"/>
  <c r="B1978" i="6"/>
  <c r="K1954" i="6"/>
  <c r="I1954" i="6"/>
  <c r="J1954" i="6"/>
  <c r="H1954" i="6"/>
  <c r="G1954" i="6"/>
  <c r="F1954" i="6"/>
  <c r="D1954" i="6"/>
  <c r="E1954" i="6" s="1"/>
  <c r="C1954" i="6"/>
  <c r="B1954" i="6"/>
  <c r="K1930" i="6"/>
  <c r="I1930" i="6"/>
  <c r="J1930" i="6"/>
  <c r="H1930" i="6"/>
  <c r="G1930" i="6"/>
  <c r="F1930" i="6"/>
  <c r="D1930" i="6"/>
  <c r="E1930" i="6" s="1"/>
  <c r="C1930" i="6"/>
  <c r="B1930" i="6"/>
  <c r="K1906" i="6"/>
  <c r="I1906" i="6"/>
  <c r="J1906" i="6"/>
  <c r="H1906" i="6"/>
  <c r="G1906" i="6"/>
  <c r="F1906" i="6"/>
  <c r="D1906" i="6"/>
  <c r="E1906" i="6" s="1"/>
  <c r="C1906" i="6"/>
  <c r="B1906" i="6"/>
  <c r="K1882" i="6"/>
  <c r="I1882" i="6"/>
  <c r="J1882" i="6"/>
  <c r="H1882" i="6"/>
  <c r="G1882" i="6"/>
  <c r="F1882" i="6"/>
  <c r="D1882" i="6"/>
  <c r="E1882" i="6" s="1"/>
  <c r="C1882" i="6"/>
  <c r="B1882" i="6"/>
  <c r="K1858" i="6"/>
  <c r="I1858" i="6"/>
  <c r="J1858" i="6"/>
  <c r="H1858" i="6"/>
  <c r="G1858" i="6"/>
  <c r="F1858" i="6"/>
  <c r="D1858" i="6"/>
  <c r="E1858" i="6" s="1"/>
  <c r="C1858" i="6"/>
  <c r="B1858" i="6"/>
  <c r="K1834" i="6"/>
  <c r="I1834" i="6"/>
  <c r="J1834" i="6"/>
  <c r="H1834" i="6"/>
  <c r="G1834" i="6"/>
  <c r="F1834" i="6"/>
  <c r="D1834" i="6"/>
  <c r="E1834" i="6" s="1"/>
  <c r="C1834" i="6"/>
  <c r="B1834" i="6"/>
  <c r="K1810" i="6"/>
  <c r="I1810" i="6"/>
  <c r="J1810" i="6"/>
  <c r="H1810" i="6"/>
  <c r="G1810" i="6"/>
  <c r="F1810" i="6"/>
  <c r="D1810" i="6"/>
  <c r="E1810" i="6" s="1"/>
  <c r="C1810" i="6"/>
  <c r="B1810" i="6"/>
  <c r="K1786" i="6"/>
  <c r="I1786" i="6"/>
  <c r="J1786" i="6"/>
  <c r="H1786" i="6"/>
  <c r="G1786" i="6"/>
  <c r="F1786" i="6"/>
  <c r="D1786" i="6"/>
  <c r="E1786" i="6" s="1"/>
  <c r="C1786" i="6"/>
  <c r="B1786" i="6"/>
  <c r="K1762" i="6"/>
  <c r="I1762" i="6"/>
  <c r="J1762" i="6"/>
  <c r="H1762" i="6"/>
  <c r="G1762" i="6"/>
  <c r="F1762" i="6"/>
  <c r="D1762" i="6"/>
  <c r="E1762" i="6" s="1"/>
  <c r="C1762" i="6"/>
  <c r="B1762" i="6"/>
  <c r="K1738" i="6"/>
  <c r="I1738" i="6"/>
  <c r="J1738" i="6"/>
  <c r="H1738" i="6"/>
  <c r="G1738" i="6"/>
  <c r="F1738" i="6"/>
  <c r="D1738" i="6"/>
  <c r="E1738" i="6" s="1"/>
  <c r="C1738" i="6"/>
  <c r="B1738" i="6"/>
  <c r="K1714" i="6"/>
  <c r="I1714" i="6"/>
  <c r="J1714" i="6"/>
  <c r="H1714" i="6"/>
  <c r="G1714" i="6"/>
  <c r="F1714" i="6"/>
  <c r="D1714" i="6"/>
  <c r="E1714" i="6" s="1"/>
  <c r="C1714" i="6"/>
  <c r="B1714" i="6"/>
  <c r="K1678" i="6"/>
  <c r="I1678" i="6"/>
  <c r="J1678" i="6"/>
  <c r="H1678" i="6"/>
  <c r="G1678" i="6"/>
  <c r="F1678" i="6"/>
  <c r="D1678" i="6"/>
  <c r="E1678" i="6" s="1"/>
  <c r="C1678" i="6"/>
  <c r="B1678" i="6"/>
  <c r="K1654" i="6"/>
  <c r="I1654" i="6"/>
  <c r="J1654" i="6"/>
  <c r="H1654" i="6"/>
  <c r="G1654" i="6"/>
  <c r="F1654" i="6"/>
  <c r="D1654" i="6"/>
  <c r="E1654" i="6" s="1"/>
  <c r="C1654" i="6"/>
  <c r="B1654" i="6"/>
  <c r="K1630" i="6"/>
  <c r="I1630" i="6"/>
  <c r="J1630" i="6"/>
  <c r="H1630" i="6"/>
  <c r="G1630" i="6"/>
  <c r="F1630" i="6"/>
  <c r="D1630" i="6"/>
  <c r="E1630" i="6" s="1"/>
  <c r="C1630" i="6"/>
  <c r="B1630" i="6"/>
  <c r="K1606" i="6"/>
  <c r="I1606" i="6"/>
  <c r="J1606" i="6"/>
  <c r="H1606" i="6"/>
  <c r="G1606" i="6"/>
  <c r="F1606" i="6"/>
  <c r="D1606" i="6"/>
  <c r="E1606" i="6" s="1"/>
  <c r="C1606" i="6"/>
  <c r="B1606" i="6"/>
  <c r="K1582" i="6"/>
  <c r="I1582" i="6"/>
  <c r="J1582" i="6"/>
  <c r="H1582" i="6"/>
  <c r="G1582" i="6"/>
  <c r="F1582" i="6"/>
  <c r="D1582" i="6"/>
  <c r="E1582" i="6" s="1"/>
  <c r="C1582" i="6"/>
  <c r="B1582" i="6"/>
  <c r="K1558" i="6"/>
  <c r="I1558" i="6"/>
  <c r="J1558" i="6"/>
  <c r="H1558" i="6"/>
  <c r="G1558" i="6"/>
  <c r="F1558" i="6"/>
  <c r="D1558" i="6"/>
  <c r="E1558" i="6" s="1"/>
  <c r="C1558" i="6"/>
  <c r="B1558" i="6"/>
  <c r="K1534" i="6"/>
  <c r="I1534" i="6"/>
  <c r="J1534" i="6"/>
  <c r="H1534" i="6"/>
  <c r="G1534" i="6"/>
  <c r="F1534" i="6"/>
  <c r="D1534" i="6"/>
  <c r="E1534" i="6" s="1"/>
  <c r="C1534" i="6"/>
  <c r="B1534" i="6"/>
  <c r="K1510" i="6"/>
  <c r="I1510" i="6"/>
  <c r="J1510" i="6"/>
  <c r="H1510" i="6"/>
  <c r="G1510" i="6"/>
  <c r="F1510" i="6"/>
  <c r="D1510" i="6"/>
  <c r="E1510" i="6" s="1"/>
  <c r="C1510" i="6"/>
  <c r="B1510" i="6"/>
  <c r="K3973" i="6"/>
  <c r="I3973" i="6"/>
  <c r="J3973" i="6"/>
  <c r="H3973" i="6"/>
  <c r="G3973" i="6"/>
  <c r="F3973" i="6"/>
  <c r="D3973" i="6"/>
  <c r="E3973" i="6" s="1"/>
  <c r="B3973" i="6"/>
  <c r="C3973" i="6"/>
  <c r="K3937" i="6"/>
  <c r="I3937" i="6"/>
  <c r="J3937" i="6"/>
  <c r="H3937" i="6"/>
  <c r="G3937" i="6"/>
  <c r="F3937" i="6"/>
  <c r="D3937" i="6"/>
  <c r="E3937" i="6" s="1"/>
  <c r="B3937" i="6"/>
  <c r="C3937" i="6"/>
  <c r="K3913" i="6"/>
  <c r="I3913" i="6"/>
  <c r="J3913" i="6"/>
  <c r="H3913" i="6"/>
  <c r="G3913" i="6"/>
  <c r="F3913" i="6"/>
  <c r="D3913" i="6"/>
  <c r="E3913" i="6" s="1"/>
  <c r="B3913" i="6"/>
  <c r="C3913" i="6"/>
  <c r="K3901" i="6"/>
  <c r="I3901" i="6"/>
  <c r="J3901" i="6"/>
  <c r="H3901" i="6"/>
  <c r="G3901" i="6"/>
  <c r="F3901" i="6"/>
  <c r="D3901" i="6"/>
  <c r="E3901" i="6" s="1"/>
  <c r="B3901" i="6"/>
  <c r="C3901" i="6"/>
  <c r="K3865" i="6"/>
  <c r="I3865" i="6"/>
  <c r="J3865" i="6"/>
  <c r="H3865" i="6"/>
  <c r="G3865" i="6"/>
  <c r="F3865" i="6"/>
  <c r="D3865" i="6"/>
  <c r="E3865" i="6" s="1"/>
  <c r="B3865" i="6"/>
  <c r="C3865" i="6"/>
  <c r="K3829" i="6"/>
  <c r="I3829" i="6"/>
  <c r="J3829" i="6"/>
  <c r="H3829" i="6"/>
  <c r="G3829" i="6"/>
  <c r="F3829" i="6"/>
  <c r="D3829" i="6"/>
  <c r="E3829" i="6" s="1"/>
  <c r="B3829" i="6"/>
  <c r="C3829" i="6"/>
  <c r="K3733" i="6"/>
  <c r="I3733" i="6"/>
  <c r="J3733" i="6"/>
  <c r="H3733" i="6"/>
  <c r="G3733" i="6"/>
  <c r="F3733" i="6"/>
  <c r="D3733" i="6"/>
  <c r="E3733" i="6" s="1"/>
  <c r="B3733" i="6"/>
  <c r="C3733" i="6"/>
  <c r="B1745" i="6"/>
  <c r="B1793" i="6"/>
  <c r="B1841" i="6"/>
  <c r="B1889" i="6"/>
  <c r="B1937" i="6"/>
  <c r="B1985" i="6"/>
  <c r="B2033" i="6"/>
  <c r="B2081" i="6"/>
  <c r="B2129" i="6"/>
  <c r="B2177" i="6"/>
  <c r="B2225" i="6"/>
  <c r="B2273" i="6"/>
  <c r="B2321" i="6"/>
  <c r="B2369" i="6"/>
  <c r="B2417" i="6"/>
  <c r="B2465" i="6"/>
  <c r="B2513" i="6"/>
  <c r="B2561" i="6"/>
  <c r="B2609" i="6"/>
  <c r="B2657" i="6"/>
  <c r="B2705" i="6"/>
  <c r="B2753" i="6"/>
  <c r="B2801" i="6"/>
  <c r="B2849" i="6"/>
  <c r="B2897" i="6"/>
  <c r="B2945" i="6"/>
  <c r="B2993" i="6"/>
  <c r="B3041" i="6"/>
  <c r="B3089" i="6"/>
  <c r="B3137" i="6"/>
  <c r="B3185" i="6"/>
  <c r="B3233" i="6"/>
  <c r="B3281" i="6"/>
  <c r="B3329" i="6"/>
  <c r="B3377" i="6"/>
  <c r="C3359" i="6"/>
  <c r="C2991" i="6"/>
  <c r="C2318" i="6"/>
  <c r="D1023" i="6"/>
  <c r="E1023" i="6" s="1"/>
  <c r="K1459" i="6"/>
  <c r="I1459" i="6"/>
  <c r="J1459" i="6"/>
  <c r="H1459" i="6"/>
  <c r="G1459" i="6"/>
  <c r="F1459" i="6"/>
  <c r="D1459" i="6"/>
  <c r="E1459" i="6" s="1"/>
  <c r="C1459" i="6"/>
  <c r="K1363" i="6"/>
  <c r="I1363" i="6"/>
  <c r="J1363" i="6"/>
  <c r="H1363" i="6"/>
  <c r="G1363" i="6"/>
  <c r="F1363" i="6"/>
  <c r="D1363" i="6"/>
  <c r="E1363" i="6" s="1"/>
  <c r="C1363" i="6"/>
  <c r="K1255" i="6"/>
  <c r="I1255" i="6"/>
  <c r="J1255" i="6"/>
  <c r="H1255" i="6"/>
  <c r="G1255" i="6"/>
  <c r="F1255" i="6"/>
  <c r="D1255" i="6"/>
  <c r="E1255" i="6" s="1"/>
  <c r="C1255" i="6"/>
  <c r="K1147" i="6"/>
  <c r="I1147" i="6"/>
  <c r="J1147" i="6"/>
  <c r="H1147" i="6"/>
  <c r="G1147" i="6"/>
  <c r="F1147" i="6"/>
  <c r="D1147" i="6"/>
  <c r="E1147" i="6" s="1"/>
  <c r="C1147" i="6"/>
  <c r="K1063" i="6"/>
  <c r="I1063" i="6"/>
  <c r="J1063" i="6"/>
  <c r="H1063" i="6"/>
  <c r="G1063" i="6"/>
  <c r="F1063" i="6"/>
  <c r="D1063" i="6"/>
  <c r="E1063" i="6" s="1"/>
  <c r="C1063" i="6"/>
  <c r="K979" i="6"/>
  <c r="I979" i="6"/>
  <c r="J979" i="6"/>
  <c r="H979" i="6"/>
  <c r="F979" i="6"/>
  <c r="G979" i="6"/>
  <c r="D979" i="6"/>
  <c r="E979" i="6" s="1"/>
  <c r="C979" i="6"/>
  <c r="K895" i="6"/>
  <c r="I895" i="6"/>
  <c r="J895" i="6"/>
  <c r="H895" i="6"/>
  <c r="G895" i="6"/>
  <c r="F895" i="6"/>
  <c r="D895" i="6"/>
  <c r="E895" i="6" s="1"/>
  <c r="C895" i="6"/>
  <c r="K787" i="6"/>
  <c r="I787" i="6"/>
  <c r="J787" i="6"/>
  <c r="H787" i="6"/>
  <c r="G787" i="6"/>
  <c r="F787" i="6"/>
  <c r="D787" i="6"/>
  <c r="E787" i="6" s="1"/>
  <c r="C787" i="6"/>
  <c r="K679" i="6"/>
  <c r="I679" i="6"/>
  <c r="J679" i="6"/>
  <c r="H679" i="6"/>
  <c r="G679" i="6"/>
  <c r="F679" i="6"/>
  <c r="D679" i="6"/>
  <c r="E679" i="6" s="1"/>
  <c r="C679" i="6"/>
  <c r="K583" i="6"/>
  <c r="I583" i="6"/>
  <c r="J583" i="6"/>
  <c r="H583" i="6"/>
  <c r="G583" i="6"/>
  <c r="F583" i="6"/>
  <c r="D583" i="6"/>
  <c r="E583" i="6" s="1"/>
  <c r="C583" i="6"/>
  <c r="K463" i="6"/>
  <c r="I463" i="6"/>
  <c r="J463" i="6"/>
  <c r="H463" i="6"/>
  <c r="G463" i="6"/>
  <c r="F463" i="6"/>
  <c r="D463" i="6"/>
  <c r="E463" i="6" s="1"/>
  <c r="C463" i="6"/>
  <c r="K331" i="6"/>
  <c r="I331" i="6"/>
  <c r="J331" i="6"/>
  <c r="H331" i="6"/>
  <c r="G331" i="6"/>
  <c r="F331" i="6"/>
  <c r="D331" i="6"/>
  <c r="E331" i="6" s="1"/>
  <c r="C331" i="6"/>
  <c r="K199" i="6"/>
  <c r="I199" i="6"/>
  <c r="J199" i="6"/>
  <c r="H199" i="6"/>
  <c r="G199" i="6"/>
  <c r="F199" i="6"/>
  <c r="D199" i="6"/>
  <c r="E199" i="6" s="1"/>
  <c r="C199" i="6"/>
  <c r="K91" i="6"/>
  <c r="I91" i="6"/>
  <c r="J91" i="6"/>
  <c r="H91" i="6"/>
  <c r="G91" i="6"/>
  <c r="F91" i="6"/>
  <c r="D91" i="6"/>
  <c r="E91" i="6" s="1"/>
  <c r="C91" i="6"/>
  <c r="K3361" i="6"/>
  <c r="I3361" i="6"/>
  <c r="J3361" i="6"/>
  <c r="H3361" i="6"/>
  <c r="G3361" i="6"/>
  <c r="F3361" i="6"/>
  <c r="D3361" i="6"/>
  <c r="E3361" i="6" s="1"/>
  <c r="C3361" i="6"/>
  <c r="B3361" i="6"/>
  <c r="K3265" i="6"/>
  <c r="I3265" i="6"/>
  <c r="J3265" i="6"/>
  <c r="H3265" i="6"/>
  <c r="G3265" i="6"/>
  <c r="F3265" i="6"/>
  <c r="D3265" i="6"/>
  <c r="E3265" i="6" s="1"/>
  <c r="C3265" i="6"/>
  <c r="B3265" i="6"/>
  <c r="K3157" i="6"/>
  <c r="I3157" i="6"/>
  <c r="J3157" i="6"/>
  <c r="H3157" i="6"/>
  <c r="G3157" i="6"/>
  <c r="F3157" i="6"/>
  <c r="D3157" i="6"/>
  <c r="E3157" i="6" s="1"/>
  <c r="C3157" i="6"/>
  <c r="B3157" i="6"/>
  <c r="K3073" i="6"/>
  <c r="I3073" i="6"/>
  <c r="J3073" i="6"/>
  <c r="H3073" i="6"/>
  <c r="G3073" i="6"/>
  <c r="F3073" i="6"/>
  <c r="D3073" i="6"/>
  <c r="E3073" i="6" s="1"/>
  <c r="C3073" i="6"/>
  <c r="B3073" i="6"/>
  <c r="K2965" i="6"/>
  <c r="I2965" i="6"/>
  <c r="J2965" i="6"/>
  <c r="H2965" i="6"/>
  <c r="G2965" i="6"/>
  <c r="F2965" i="6"/>
  <c r="D2965" i="6"/>
  <c r="E2965" i="6" s="1"/>
  <c r="C2965" i="6"/>
  <c r="B2965" i="6"/>
  <c r="K2869" i="6"/>
  <c r="I2869" i="6"/>
  <c r="J2869" i="6"/>
  <c r="H2869" i="6"/>
  <c r="G2869" i="6"/>
  <c r="F2869" i="6"/>
  <c r="D2869" i="6"/>
  <c r="E2869" i="6" s="1"/>
  <c r="C2869" i="6"/>
  <c r="B2869" i="6"/>
  <c r="K2821" i="6"/>
  <c r="I2821" i="6"/>
  <c r="J2821" i="6"/>
  <c r="H2821" i="6"/>
  <c r="G2821" i="6"/>
  <c r="F2821" i="6"/>
  <c r="D2821" i="6"/>
  <c r="E2821" i="6" s="1"/>
  <c r="C2821" i="6"/>
  <c r="B2821" i="6"/>
  <c r="K2749" i="6"/>
  <c r="I2749" i="6"/>
  <c r="J2749" i="6"/>
  <c r="H2749" i="6"/>
  <c r="G2749" i="6"/>
  <c r="F2749" i="6"/>
  <c r="D2749" i="6"/>
  <c r="E2749" i="6" s="1"/>
  <c r="C2749" i="6"/>
  <c r="B2749" i="6"/>
  <c r="K2665" i="6"/>
  <c r="I2665" i="6"/>
  <c r="J2665" i="6"/>
  <c r="H2665" i="6"/>
  <c r="G2665" i="6"/>
  <c r="F2665" i="6"/>
  <c r="D2665" i="6"/>
  <c r="E2665" i="6" s="1"/>
  <c r="C2665" i="6"/>
  <c r="B2665" i="6"/>
  <c r="K2605" i="6"/>
  <c r="I2605" i="6"/>
  <c r="J2605" i="6"/>
  <c r="H2605" i="6"/>
  <c r="G2605" i="6"/>
  <c r="F2605" i="6"/>
  <c r="D2605" i="6"/>
  <c r="E2605" i="6" s="1"/>
  <c r="C2605" i="6"/>
  <c r="B2605" i="6"/>
  <c r="K2557" i="6"/>
  <c r="I2557" i="6"/>
  <c r="J2557" i="6"/>
  <c r="H2557" i="6"/>
  <c r="G2557" i="6"/>
  <c r="F2557" i="6"/>
  <c r="D2557" i="6"/>
  <c r="E2557" i="6" s="1"/>
  <c r="C2557" i="6"/>
  <c r="B2557" i="6"/>
  <c r="K2473" i="6"/>
  <c r="I2473" i="6"/>
  <c r="J2473" i="6"/>
  <c r="H2473" i="6"/>
  <c r="F2473" i="6"/>
  <c r="G2473" i="6"/>
  <c r="D2473" i="6"/>
  <c r="E2473" i="6" s="1"/>
  <c r="C2473" i="6"/>
  <c r="B2473" i="6"/>
  <c r="K2413" i="6"/>
  <c r="I2413" i="6"/>
  <c r="J2413" i="6"/>
  <c r="H2413" i="6"/>
  <c r="G2413" i="6"/>
  <c r="F2413" i="6"/>
  <c r="D2413" i="6"/>
  <c r="E2413" i="6" s="1"/>
  <c r="C2413" i="6"/>
  <c r="B2413" i="6"/>
  <c r="K2365" i="6"/>
  <c r="I2365" i="6"/>
  <c r="J2365" i="6"/>
  <c r="H2365" i="6"/>
  <c r="G2365" i="6"/>
  <c r="F2365" i="6"/>
  <c r="D2365" i="6"/>
  <c r="E2365" i="6" s="1"/>
  <c r="C2365" i="6"/>
  <c r="B2365" i="6"/>
  <c r="K2329" i="6"/>
  <c r="I2329" i="6"/>
  <c r="J2329" i="6"/>
  <c r="H2329" i="6"/>
  <c r="G2329" i="6"/>
  <c r="F2329" i="6"/>
  <c r="D2329" i="6"/>
  <c r="E2329" i="6" s="1"/>
  <c r="C2329" i="6"/>
  <c r="B2329" i="6"/>
  <c r="K2269" i="6"/>
  <c r="I2269" i="6"/>
  <c r="J2269" i="6"/>
  <c r="H2269" i="6"/>
  <c r="G2269" i="6"/>
  <c r="F2269" i="6"/>
  <c r="D2269" i="6"/>
  <c r="E2269" i="6" s="1"/>
  <c r="C2269" i="6"/>
  <c r="B2269" i="6"/>
  <c r="K2209" i="6"/>
  <c r="I2209" i="6"/>
  <c r="J2209" i="6"/>
  <c r="H2209" i="6"/>
  <c r="G2209" i="6"/>
  <c r="F2209" i="6"/>
  <c r="D2209" i="6"/>
  <c r="E2209" i="6" s="1"/>
  <c r="C2209" i="6"/>
  <c r="B2209" i="6"/>
  <c r="K2161" i="6"/>
  <c r="I2161" i="6"/>
  <c r="J2161" i="6"/>
  <c r="H2161" i="6"/>
  <c r="G2161" i="6"/>
  <c r="F2161" i="6"/>
  <c r="D2161" i="6"/>
  <c r="E2161" i="6" s="1"/>
  <c r="C2161" i="6"/>
  <c r="B2161" i="6"/>
  <c r="K2101" i="6"/>
  <c r="I2101" i="6"/>
  <c r="J2101" i="6"/>
  <c r="H2101" i="6"/>
  <c r="G2101" i="6"/>
  <c r="F2101" i="6"/>
  <c r="D2101" i="6"/>
  <c r="E2101" i="6" s="1"/>
  <c r="C2101" i="6"/>
  <c r="B2101" i="6"/>
  <c r="K2089" i="6"/>
  <c r="I2089" i="6"/>
  <c r="J2089" i="6"/>
  <c r="H2089" i="6"/>
  <c r="G2089" i="6"/>
  <c r="F2089" i="6"/>
  <c r="D2089" i="6"/>
  <c r="E2089" i="6" s="1"/>
  <c r="C2089" i="6"/>
  <c r="B2089" i="6"/>
  <c r="K2017" i="6"/>
  <c r="I2017" i="6"/>
  <c r="J2017" i="6"/>
  <c r="H2017" i="6"/>
  <c r="G2017" i="6"/>
  <c r="F2017" i="6"/>
  <c r="D2017" i="6"/>
  <c r="E2017" i="6" s="1"/>
  <c r="C2017" i="6"/>
  <c r="B2017" i="6"/>
  <c r="K1969" i="6"/>
  <c r="I1969" i="6"/>
  <c r="J1969" i="6"/>
  <c r="H1969" i="6"/>
  <c r="G1969" i="6"/>
  <c r="F1969" i="6"/>
  <c r="D1969" i="6"/>
  <c r="E1969" i="6" s="1"/>
  <c r="C1969" i="6"/>
  <c r="B1969" i="6"/>
  <c r="K1933" i="6"/>
  <c r="I1933" i="6"/>
  <c r="J1933" i="6"/>
  <c r="H1933" i="6"/>
  <c r="G1933" i="6"/>
  <c r="F1933" i="6"/>
  <c r="D1933" i="6"/>
  <c r="E1933" i="6" s="1"/>
  <c r="C1933" i="6"/>
  <c r="B1933" i="6"/>
  <c r="K1885" i="6"/>
  <c r="I1885" i="6"/>
  <c r="J1885" i="6"/>
  <c r="H1885" i="6"/>
  <c r="G1885" i="6"/>
  <c r="F1885" i="6"/>
  <c r="D1885" i="6"/>
  <c r="E1885" i="6" s="1"/>
  <c r="C1885" i="6"/>
  <c r="B1885" i="6"/>
  <c r="K1837" i="6"/>
  <c r="I1837" i="6"/>
  <c r="J1837" i="6"/>
  <c r="H1837" i="6"/>
  <c r="G1837" i="6"/>
  <c r="F1837" i="6"/>
  <c r="D1837" i="6"/>
  <c r="E1837" i="6" s="1"/>
  <c r="C1837" i="6"/>
  <c r="B1837" i="6"/>
  <c r="K1789" i="6"/>
  <c r="I1789" i="6"/>
  <c r="J1789" i="6"/>
  <c r="H1789" i="6"/>
  <c r="G1789" i="6"/>
  <c r="F1789" i="6"/>
  <c r="D1789" i="6"/>
  <c r="E1789" i="6" s="1"/>
  <c r="C1789" i="6"/>
  <c r="B1789" i="6"/>
  <c r="K1753" i="6"/>
  <c r="I1753" i="6"/>
  <c r="J1753" i="6"/>
  <c r="H1753" i="6"/>
  <c r="G1753" i="6"/>
  <c r="F1753" i="6"/>
  <c r="D1753" i="6"/>
  <c r="E1753" i="6" s="1"/>
  <c r="C1753" i="6"/>
  <c r="B1753" i="6"/>
  <c r="K1717" i="6"/>
  <c r="I1717" i="6"/>
  <c r="J1717" i="6"/>
  <c r="H1717" i="6"/>
  <c r="G1717" i="6"/>
  <c r="F1717" i="6"/>
  <c r="D1717" i="6"/>
  <c r="E1717" i="6" s="1"/>
  <c r="C1717" i="6"/>
  <c r="B1717" i="6"/>
  <c r="K1693" i="6"/>
  <c r="I1693" i="6"/>
  <c r="J1693" i="6"/>
  <c r="H1693" i="6"/>
  <c r="G1693" i="6"/>
  <c r="F1693" i="6"/>
  <c r="D1693" i="6"/>
  <c r="E1693" i="6" s="1"/>
  <c r="C1693" i="6"/>
  <c r="B1693" i="6"/>
  <c r="K6" i="6"/>
  <c r="I6" i="6"/>
  <c r="J6" i="6"/>
  <c r="H6" i="6"/>
  <c r="G6" i="6"/>
  <c r="F6" i="6"/>
  <c r="D6" i="6"/>
  <c r="E6" i="6" s="1"/>
  <c r="C6" i="6"/>
  <c r="K12" i="6"/>
  <c r="I12" i="6"/>
  <c r="J12" i="6"/>
  <c r="H12" i="6"/>
  <c r="G12" i="6"/>
  <c r="F12" i="6"/>
  <c r="D12" i="6"/>
  <c r="E12" i="6" s="1"/>
  <c r="C12" i="6"/>
  <c r="B12" i="6"/>
  <c r="K1482" i="6"/>
  <c r="I1482" i="6"/>
  <c r="J1482" i="6"/>
  <c r="H1482" i="6"/>
  <c r="G1482" i="6"/>
  <c r="F1482" i="6"/>
  <c r="D1482" i="6"/>
  <c r="E1482" i="6" s="1"/>
  <c r="C1482" i="6"/>
  <c r="K1458" i="6"/>
  <c r="I1458" i="6"/>
  <c r="J1458" i="6"/>
  <c r="H1458" i="6"/>
  <c r="G1458" i="6"/>
  <c r="F1458" i="6"/>
  <c r="D1458" i="6"/>
  <c r="E1458" i="6" s="1"/>
  <c r="C1458" i="6"/>
  <c r="K1422" i="6"/>
  <c r="I1422" i="6"/>
  <c r="J1422" i="6"/>
  <c r="H1422" i="6"/>
  <c r="G1422" i="6"/>
  <c r="F1422" i="6"/>
  <c r="D1422" i="6"/>
  <c r="E1422" i="6" s="1"/>
  <c r="C1422" i="6"/>
  <c r="K1386" i="6"/>
  <c r="I1386" i="6"/>
  <c r="J1386" i="6"/>
  <c r="H1386" i="6"/>
  <c r="G1386" i="6"/>
  <c r="F1386" i="6"/>
  <c r="D1386" i="6"/>
  <c r="E1386" i="6" s="1"/>
  <c r="C1386" i="6"/>
  <c r="K1362" i="6"/>
  <c r="I1362" i="6"/>
  <c r="J1362" i="6"/>
  <c r="H1362" i="6"/>
  <c r="G1362" i="6"/>
  <c r="F1362" i="6"/>
  <c r="D1362" i="6"/>
  <c r="E1362" i="6" s="1"/>
  <c r="C1362" i="6"/>
  <c r="K1338" i="6"/>
  <c r="I1338" i="6"/>
  <c r="J1338" i="6"/>
  <c r="H1338" i="6"/>
  <c r="G1338" i="6"/>
  <c r="F1338" i="6"/>
  <c r="D1338" i="6"/>
  <c r="E1338" i="6" s="1"/>
  <c r="C1338" i="6"/>
  <c r="K1302" i="6"/>
  <c r="I1302" i="6"/>
  <c r="J1302" i="6"/>
  <c r="H1302" i="6"/>
  <c r="G1302" i="6"/>
  <c r="F1302" i="6"/>
  <c r="D1302" i="6"/>
  <c r="E1302" i="6" s="1"/>
  <c r="C1302" i="6"/>
  <c r="K1278" i="6"/>
  <c r="I1278" i="6"/>
  <c r="J1278" i="6"/>
  <c r="H1278" i="6"/>
  <c r="G1278" i="6"/>
  <c r="F1278" i="6"/>
  <c r="D1278" i="6"/>
  <c r="E1278" i="6" s="1"/>
  <c r="C1278" i="6"/>
  <c r="K1230" i="6"/>
  <c r="I1230" i="6"/>
  <c r="J1230" i="6"/>
  <c r="G1230" i="6"/>
  <c r="H1230" i="6"/>
  <c r="F1230" i="6"/>
  <c r="D1230" i="6"/>
  <c r="E1230" i="6" s="1"/>
  <c r="C1230" i="6"/>
  <c r="K1158" i="6"/>
  <c r="I1158" i="6"/>
  <c r="J1158" i="6"/>
  <c r="H1158" i="6"/>
  <c r="G1158" i="6"/>
  <c r="F1158" i="6"/>
  <c r="D1158" i="6"/>
  <c r="E1158" i="6" s="1"/>
  <c r="C1158" i="6"/>
  <c r="K1122" i="6"/>
  <c r="I1122" i="6"/>
  <c r="J1122" i="6"/>
  <c r="H1122" i="6"/>
  <c r="G1122" i="6"/>
  <c r="F1122" i="6"/>
  <c r="D1122" i="6"/>
  <c r="E1122" i="6" s="1"/>
  <c r="C1122" i="6"/>
  <c r="K1074" i="6"/>
  <c r="I1074" i="6"/>
  <c r="J1074" i="6"/>
  <c r="H1074" i="6"/>
  <c r="G1074" i="6"/>
  <c r="F1074" i="6"/>
  <c r="D1074" i="6"/>
  <c r="E1074" i="6" s="1"/>
  <c r="C1074" i="6"/>
  <c r="K1026" i="6"/>
  <c r="I1026" i="6"/>
  <c r="J1026" i="6"/>
  <c r="H1026" i="6"/>
  <c r="G1026" i="6"/>
  <c r="F1026" i="6"/>
  <c r="D1026" i="6"/>
  <c r="E1026" i="6" s="1"/>
  <c r="C1026" i="6"/>
  <c r="K978" i="6"/>
  <c r="I978" i="6"/>
  <c r="J978" i="6"/>
  <c r="H978" i="6"/>
  <c r="G978" i="6"/>
  <c r="F978" i="6"/>
  <c r="D978" i="6"/>
  <c r="E978" i="6" s="1"/>
  <c r="C978" i="6"/>
  <c r="K930" i="6"/>
  <c r="I930" i="6"/>
  <c r="J930" i="6"/>
  <c r="H930" i="6"/>
  <c r="G930" i="6"/>
  <c r="F930" i="6"/>
  <c r="D930" i="6"/>
  <c r="E930" i="6" s="1"/>
  <c r="C930" i="6"/>
  <c r="K870" i="6"/>
  <c r="I870" i="6"/>
  <c r="J870" i="6"/>
  <c r="H870" i="6"/>
  <c r="G870" i="6"/>
  <c r="F870" i="6"/>
  <c r="D870" i="6"/>
  <c r="E870" i="6" s="1"/>
  <c r="C870" i="6"/>
  <c r="K834" i="6"/>
  <c r="I834" i="6"/>
  <c r="J834" i="6"/>
  <c r="H834" i="6"/>
  <c r="G834" i="6"/>
  <c r="F834" i="6"/>
  <c r="D834" i="6"/>
  <c r="E834" i="6" s="1"/>
  <c r="C834" i="6"/>
  <c r="K774" i="6"/>
  <c r="I774" i="6"/>
  <c r="J774" i="6"/>
  <c r="H774" i="6"/>
  <c r="G774" i="6"/>
  <c r="F774" i="6"/>
  <c r="D774" i="6"/>
  <c r="E774" i="6" s="1"/>
  <c r="C774" i="6"/>
  <c r="K714" i="6"/>
  <c r="I714" i="6"/>
  <c r="J714" i="6"/>
  <c r="H714" i="6"/>
  <c r="G714" i="6"/>
  <c r="F714" i="6"/>
  <c r="D714" i="6"/>
  <c r="E714" i="6" s="1"/>
  <c r="C714" i="6"/>
  <c r="K666" i="6"/>
  <c r="I666" i="6"/>
  <c r="J666" i="6"/>
  <c r="H666" i="6"/>
  <c r="G666" i="6"/>
  <c r="F666" i="6"/>
  <c r="D666" i="6"/>
  <c r="E666" i="6" s="1"/>
  <c r="C666" i="6"/>
  <c r="K618" i="6"/>
  <c r="I618" i="6"/>
  <c r="J618" i="6"/>
  <c r="H618" i="6"/>
  <c r="G618" i="6"/>
  <c r="F618" i="6"/>
  <c r="D618" i="6"/>
  <c r="E618" i="6" s="1"/>
  <c r="C618" i="6"/>
  <c r="K570" i="6"/>
  <c r="I570" i="6"/>
  <c r="J570" i="6"/>
  <c r="H570" i="6"/>
  <c r="G570" i="6"/>
  <c r="F570" i="6"/>
  <c r="D570" i="6"/>
  <c r="E570" i="6" s="1"/>
  <c r="C570" i="6"/>
  <c r="K534" i="6"/>
  <c r="I534" i="6"/>
  <c r="J534" i="6"/>
  <c r="G534" i="6"/>
  <c r="H534" i="6"/>
  <c r="F534" i="6"/>
  <c r="D534" i="6"/>
  <c r="E534" i="6" s="1"/>
  <c r="C534" i="6"/>
  <c r="K486" i="6"/>
  <c r="I486" i="6"/>
  <c r="J486" i="6"/>
  <c r="G486" i="6"/>
  <c r="H486" i="6"/>
  <c r="F486" i="6"/>
  <c r="D486" i="6"/>
  <c r="E486" i="6" s="1"/>
  <c r="C486" i="6"/>
  <c r="K426" i="6"/>
  <c r="I426" i="6"/>
  <c r="J426" i="6"/>
  <c r="H426" i="6"/>
  <c r="G426" i="6"/>
  <c r="F426" i="6"/>
  <c r="D426" i="6"/>
  <c r="E426" i="6" s="1"/>
  <c r="C426" i="6"/>
  <c r="K366" i="6"/>
  <c r="I366" i="6"/>
  <c r="J366" i="6"/>
  <c r="H366" i="6"/>
  <c r="G366" i="6"/>
  <c r="F366" i="6"/>
  <c r="D366" i="6"/>
  <c r="E366" i="6" s="1"/>
  <c r="C366" i="6"/>
  <c r="K318" i="6"/>
  <c r="I318" i="6"/>
  <c r="J318" i="6"/>
  <c r="H318" i="6"/>
  <c r="G318" i="6"/>
  <c r="F318" i="6"/>
  <c r="D318" i="6"/>
  <c r="E318" i="6" s="1"/>
  <c r="C318" i="6"/>
  <c r="K270" i="6"/>
  <c r="I270" i="6"/>
  <c r="J270" i="6"/>
  <c r="H270" i="6"/>
  <c r="G270" i="6"/>
  <c r="F270" i="6"/>
  <c r="D270" i="6"/>
  <c r="E270" i="6" s="1"/>
  <c r="C270" i="6"/>
  <c r="K198" i="6"/>
  <c r="I198" i="6"/>
  <c r="J198" i="6"/>
  <c r="H198" i="6"/>
  <c r="G198" i="6"/>
  <c r="F198" i="6"/>
  <c r="D198" i="6"/>
  <c r="E198" i="6" s="1"/>
  <c r="C198" i="6"/>
  <c r="K78" i="6"/>
  <c r="I78" i="6"/>
  <c r="J78" i="6"/>
  <c r="H78" i="6"/>
  <c r="G78" i="6"/>
  <c r="F78" i="6"/>
  <c r="D78" i="6"/>
  <c r="E78" i="6" s="1"/>
  <c r="C78" i="6"/>
  <c r="K3024" i="6"/>
  <c r="I3024" i="6"/>
  <c r="J3024" i="6"/>
  <c r="H3024" i="6"/>
  <c r="G3024" i="6"/>
  <c r="F3024" i="6"/>
  <c r="D3024" i="6"/>
  <c r="E3024" i="6" s="1"/>
  <c r="C3024" i="6"/>
  <c r="B3024" i="6"/>
  <c r="K4" i="6"/>
  <c r="I4" i="6"/>
  <c r="J4" i="6"/>
  <c r="H4" i="6"/>
  <c r="G4" i="6"/>
  <c r="F4" i="6"/>
  <c r="D4" i="6"/>
  <c r="E4" i="6" s="1"/>
  <c r="C4" i="6"/>
  <c r="B4" i="6"/>
  <c r="K1480" i="6"/>
  <c r="I1480" i="6"/>
  <c r="J1480" i="6"/>
  <c r="H1480" i="6"/>
  <c r="G1480" i="6"/>
  <c r="F1480" i="6"/>
  <c r="C1480" i="6"/>
  <c r="D1480" i="6"/>
  <c r="E1480" i="6" s="1"/>
  <c r="B1480" i="6"/>
  <c r="K1432" i="6"/>
  <c r="I1432" i="6"/>
  <c r="J1432" i="6"/>
  <c r="H1432" i="6"/>
  <c r="G1432" i="6"/>
  <c r="F1432" i="6"/>
  <c r="C1432" i="6"/>
  <c r="D1432" i="6"/>
  <c r="E1432" i="6" s="1"/>
  <c r="B1432" i="6"/>
  <c r="K1396" i="6"/>
  <c r="I1396" i="6"/>
  <c r="J1396" i="6"/>
  <c r="H1396" i="6"/>
  <c r="G1396" i="6"/>
  <c r="F1396" i="6"/>
  <c r="C1396" i="6"/>
  <c r="D1396" i="6"/>
  <c r="E1396" i="6" s="1"/>
  <c r="B1396" i="6"/>
  <c r="K1360" i="6"/>
  <c r="I1360" i="6"/>
  <c r="J1360" i="6"/>
  <c r="H1360" i="6"/>
  <c r="G1360" i="6"/>
  <c r="F1360" i="6"/>
  <c r="C1360" i="6"/>
  <c r="D1360" i="6"/>
  <c r="E1360" i="6" s="1"/>
  <c r="B1360" i="6"/>
  <c r="K1324" i="6"/>
  <c r="I1324" i="6"/>
  <c r="J1324" i="6"/>
  <c r="H1324" i="6"/>
  <c r="G1324" i="6"/>
  <c r="F1324" i="6"/>
  <c r="C1324" i="6"/>
  <c r="D1324" i="6"/>
  <c r="E1324" i="6" s="1"/>
  <c r="B1324" i="6"/>
  <c r="K1288" i="6"/>
  <c r="I1288" i="6"/>
  <c r="J1288" i="6"/>
  <c r="H1288" i="6"/>
  <c r="G1288" i="6"/>
  <c r="F1288" i="6"/>
  <c r="C1288" i="6"/>
  <c r="D1288" i="6"/>
  <c r="E1288" i="6" s="1"/>
  <c r="B1288" i="6"/>
  <c r="K1240" i="6"/>
  <c r="I1240" i="6"/>
  <c r="J1240" i="6"/>
  <c r="H1240" i="6"/>
  <c r="G1240" i="6"/>
  <c r="F1240" i="6"/>
  <c r="C1240" i="6"/>
  <c r="B1240" i="6"/>
  <c r="D1240" i="6"/>
  <c r="E1240" i="6" s="1"/>
  <c r="K1204" i="6"/>
  <c r="I1204" i="6"/>
  <c r="J1204" i="6"/>
  <c r="H1204" i="6"/>
  <c r="G1204" i="6"/>
  <c r="F1204" i="6"/>
  <c r="C1204" i="6"/>
  <c r="D1204" i="6"/>
  <c r="E1204" i="6" s="1"/>
  <c r="B1204" i="6"/>
  <c r="K1144" i="6"/>
  <c r="I1144" i="6"/>
  <c r="J1144" i="6"/>
  <c r="H1144" i="6"/>
  <c r="G1144" i="6"/>
  <c r="F1144" i="6"/>
  <c r="C1144" i="6"/>
  <c r="D1144" i="6"/>
  <c r="E1144" i="6" s="1"/>
  <c r="B1144" i="6"/>
  <c r="K1108" i="6"/>
  <c r="I1108" i="6"/>
  <c r="J1108" i="6"/>
  <c r="H1108" i="6"/>
  <c r="G1108" i="6"/>
  <c r="F1108" i="6"/>
  <c r="C1108" i="6"/>
  <c r="D1108" i="6"/>
  <c r="E1108" i="6" s="1"/>
  <c r="B1108" i="6"/>
  <c r="K1072" i="6"/>
  <c r="I1072" i="6"/>
  <c r="J1072" i="6"/>
  <c r="H1072" i="6"/>
  <c r="G1072" i="6"/>
  <c r="F1072" i="6"/>
  <c r="C1072" i="6"/>
  <c r="D1072" i="6"/>
  <c r="E1072" i="6" s="1"/>
  <c r="B1072" i="6"/>
  <c r="K1036" i="6"/>
  <c r="I1036" i="6"/>
  <c r="J1036" i="6"/>
  <c r="H1036" i="6"/>
  <c r="G1036" i="6"/>
  <c r="F1036" i="6"/>
  <c r="C1036" i="6"/>
  <c r="D1036" i="6"/>
  <c r="E1036" i="6" s="1"/>
  <c r="B1036" i="6"/>
  <c r="K988" i="6"/>
  <c r="I988" i="6"/>
  <c r="J988" i="6"/>
  <c r="H988" i="6"/>
  <c r="G988" i="6"/>
  <c r="F988" i="6"/>
  <c r="C988" i="6"/>
  <c r="D988" i="6"/>
  <c r="E988" i="6" s="1"/>
  <c r="B988" i="6"/>
  <c r="K952" i="6"/>
  <c r="I952" i="6"/>
  <c r="J952" i="6"/>
  <c r="H952" i="6"/>
  <c r="G952" i="6"/>
  <c r="F952" i="6"/>
  <c r="C952" i="6"/>
  <c r="B952" i="6"/>
  <c r="D952" i="6"/>
  <c r="E952" i="6" s="1"/>
  <c r="K916" i="6"/>
  <c r="I916" i="6"/>
  <c r="J916" i="6"/>
  <c r="H916" i="6"/>
  <c r="G916" i="6"/>
  <c r="F916" i="6"/>
  <c r="C916" i="6"/>
  <c r="D916" i="6"/>
  <c r="E916" i="6" s="1"/>
  <c r="B916" i="6"/>
  <c r="K880" i="6"/>
  <c r="I880" i="6"/>
  <c r="J880" i="6"/>
  <c r="H880" i="6"/>
  <c r="G880" i="6"/>
  <c r="F880" i="6"/>
  <c r="C880" i="6"/>
  <c r="B880" i="6"/>
  <c r="D880" i="6"/>
  <c r="E880" i="6" s="1"/>
  <c r="K844" i="6"/>
  <c r="I844" i="6"/>
  <c r="J844" i="6"/>
  <c r="H844" i="6"/>
  <c r="G844" i="6"/>
  <c r="F844" i="6"/>
  <c r="C844" i="6"/>
  <c r="D844" i="6"/>
  <c r="E844" i="6" s="1"/>
  <c r="B844" i="6"/>
  <c r="K808" i="6"/>
  <c r="I808" i="6"/>
  <c r="J808" i="6"/>
  <c r="H808" i="6"/>
  <c r="G808" i="6"/>
  <c r="F808" i="6"/>
  <c r="C808" i="6"/>
  <c r="B808" i="6"/>
  <c r="D808" i="6"/>
  <c r="E808" i="6" s="1"/>
  <c r="K760" i="6"/>
  <c r="I760" i="6"/>
  <c r="J760" i="6"/>
  <c r="H760" i="6"/>
  <c r="G760" i="6"/>
  <c r="F760" i="6"/>
  <c r="C760" i="6"/>
  <c r="D760" i="6"/>
  <c r="E760" i="6" s="1"/>
  <c r="B760" i="6"/>
  <c r="K712" i="6"/>
  <c r="I712" i="6"/>
  <c r="J712" i="6"/>
  <c r="H712" i="6"/>
  <c r="G712" i="6"/>
  <c r="F712" i="6"/>
  <c r="D712" i="6"/>
  <c r="E712" i="6" s="1"/>
  <c r="C712" i="6"/>
  <c r="B712" i="6"/>
  <c r="K676" i="6"/>
  <c r="I676" i="6"/>
  <c r="J676" i="6"/>
  <c r="H676" i="6"/>
  <c r="G676" i="6"/>
  <c r="F676" i="6"/>
  <c r="D676" i="6"/>
  <c r="E676" i="6" s="1"/>
  <c r="C676" i="6"/>
  <c r="B676" i="6"/>
  <c r="K628" i="6"/>
  <c r="I628" i="6"/>
  <c r="J628" i="6"/>
  <c r="H628" i="6"/>
  <c r="G628" i="6"/>
  <c r="F628" i="6"/>
  <c r="D628" i="6"/>
  <c r="E628" i="6" s="1"/>
  <c r="C628" i="6"/>
  <c r="B628" i="6"/>
  <c r="K580" i="6"/>
  <c r="I580" i="6"/>
  <c r="J580" i="6"/>
  <c r="H580" i="6"/>
  <c r="G580" i="6"/>
  <c r="F580" i="6"/>
  <c r="D580" i="6"/>
  <c r="E580" i="6" s="1"/>
  <c r="C580" i="6"/>
  <c r="B580" i="6"/>
  <c r="K544" i="6"/>
  <c r="I544" i="6"/>
  <c r="J544" i="6"/>
  <c r="H544" i="6"/>
  <c r="G544" i="6"/>
  <c r="F544" i="6"/>
  <c r="D544" i="6"/>
  <c r="E544" i="6" s="1"/>
  <c r="C544" i="6"/>
  <c r="B544" i="6"/>
  <c r="K508" i="6"/>
  <c r="I508" i="6"/>
  <c r="J508" i="6"/>
  <c r="H508" i="6"/>
  <c r="G508" i="6"/>
  <c r="F508" i="6"/>
  <c r="D508" i="6"/>
  <c r="E508" i="6" s="1"/>
  <c r="C508" i="6"/>
  <c r="B508" i="6"/>
  <c r="K472" i="6"/>
  <c r="I472" i="6"/>
  <c r="J472" i="6"/>
  <c r="H472" i="6"/>
  <c r="G472" i="6"/>
  <c r="F472" i="6"/>
  <c r="D472" i="6"/>
  <c r="E472" i="6" s="1"/>
  <c r="C472" i="6"/>
  <c r="B472" i="6"/>
  <c r="K448" i="6"/>
  <c r="I448" i="6"/>
  <c r="J448" i="6"/>
  <c r="H448" i="6"/>
  <c r="G448" i="6"/>
  <c r="F448" i="6"/>
  <c r="D448" i="6"/>
  <c r="E448" i="6" s="1"/>
  <c r="C448" i="6"/>
  <c r="B448" i="6"/>
  <c r="K412" i="6"/>
  <c r="I412" i="6"/>
  <c r="J412" i="6"/>
  <c r="H412" i="6"/>
  <c r="G412" i="6"/>
  <c r="F412" i="6"/>
  <c r="D412" i="6"/>
  <c r="E412" i="6" s="1"/>
  <c r="C412" i="6"/>
  <c r="B412" i="6"/>
  <c r="K400" i="6"/>
  <c r="I400" i="6"/>
  <c r="J400" i="6"/>
  <c r="H400" i="6"/>
  <c r="G400" i="6"/>
  <c r="F400" i="6"/>
  <c r="D400" i="6"/>
  <c r="E400" i="6" s="1"/>
  <c r="C400" i="6"/>
  <c r="B400" i="6"/>
  <c r="K376" i="6"/>
  <c r="I376" i="6"/>
  <c r="J376" i="6"/>
  <c r="H376" i="6"/>
  <c r="G376" i="6"/>
  <c r="F376" i="6"/>
  <c r="D376" i="6"/>
  <c r="E376" i="6" s="1"/>
  <c r="C376" i="6"/>
  <c r="B376" i="6"/>
  <c r="K352" i="6"/>
  <c r="I352" i="6"/>
  <c r="J352" i="6"/>
  <c r="H352" i="6"/>
  <c r="G352" i="6"/>
  <c r="F352" i="6"/>
  <c r="D352" i="6"/>
  <c r="E352" i="6" s="1"/>
  <c r="C352" i="6"/>
  <c r="B352" i="6"/>
  <c r="K328" i="6"/>
  <c r="I328" i="6"/>
  <c r="J328" i="6"/>
  <c r="H328" i="6"/>
  <c r="G328" i="6"/>
  <c r="F328" i="6"/>
  <c r="D328" i="6"/>
  <c r="E328" i="6" s="1"/>
  <c r="C328" i="6"/>
  <c r="B328" i="6"/>
  <c r="K292" i="6"/>
  <c r="I292" i="6"/>
  <c r="J292" i="6"/>
  <c r="H292" i="6"/>
  <c r="G292" i="6"/>
  <c r="F292" i="6"/>
  <c r="D292" i="6"/>
  <c r="E292" i="6" s="1"/>
  <c r="C292" i="6"/>
  <c r="B292" i="6"/>
  <c r="K268" i="6"/>
  <c r="I268" i="6"/>
  <c r="J268" i="6"/>
  <c r="H268" i="6"/>
  <c r="G268" i="6"/>
  <c r="F268" i="6"/>
  <c r="D268" i="6"/>
  <c r="E268" i="6" s="1"/>
  <c r="C268" i="6"/>
  <c r="B268" i="6"/>
  <c r="K232" i="6"/>
  <c r="I232" i="6"/>
  <c r="J232" i="6"/>
  <c r="H232" i="6"/>
  <c r="G232" i="6"/>
  <c r="F232" i="6"/>
  <c r="D232" i="6"/>
  <c r="E232" i="6" s="1"/>
  <c r="C232" i="6"/>
  <c r="B232" i="6"/>
  <c r="K208" i="6"/>
  <c r="I208" i="6"/>
  <c r="J208" i="6"/>
  <c r="H208" i="6"/>
  <c r="G208" i="6"/>
  <c r="F208" i="6"/>
  <c r="D208" i="6"/>
  <c r="E208" i="6" s="1"/>
  <c r="C208" i="6"/>
  <c r="B208" i="6"/>
  <c r="K184" i="6"/>
  <c r="I184" i="6"/>
  <c r="J184" i="6"/>
  <c r="H184" i="6"/>
  <c r="G184" i="6"/>
  <c r="F184" i="6"/>
  <c r="D184" i="6"/>
  <c r="E184" i="6" s="1"/>
  <c r="C184" i="6"/>
  <c r="B184" i="6"/>
  <c r="K160" i="6"/>
  <c r="I160" i="6"/>
  <c r="J160" i="6"/>
  <c r="H160" i="6"/>
  <c r="G160" i="6"/>
  <c r="F160" i="6"/>
  <c r="D160" i="6"/>
  <c r="E160" i="6" s="1"/>
  <c r="C160" i="6"/>
  <c r="B160" i="6"/>
  <c r="K148" i="6"/>
  <c r="I148" i="6"/>
  <c r="J148" i="6"/>
  <c r="H148" i="6"/>
  <c r="G148" i="6"/>
  <c r="F148" i="6"/>
  <c r="D148" i="6"/>
  <c r="E148" i="6" s="1"/>
  <c r="C148" i="6"/>
  <c r="B148" i="6"/>
  <c r="K124" i="6"/>
  <c r="I124" i="6"/>
  <c r="J124" i="6"/>
  <c r="H124" i="6"/>
  <c r="G124" i="6"/>
  <c r="F124" i="6"/>
  <c r="D124" i="6"/>
  <c r="E124" i="6" s="1"/>
  <c r="C124" i="6"/>
  <c r="B124" i="6"/>
  <c r="K100" i="6"/>
  <c r="I100" i="6"/>
  <c r="J100" i="6"/>
  <c r="H100" i="6"/>
  <c r="G100" i="6"/>
  <c r="F100" i="6"/>
  <c r="D100" i="6"/>
  <c r="E100" i="6" s="1"/>
  <c r="C100" i="6"/>
  <c r="B100" i="6"/>
  <c r="K76" i="6"/>
  <c r="I76" i="6"/>
  <c r="J76" i="6"/>
  <c r="H76" i="6"/>
  <c r="G76" i="6"/>
  <c r="F76" i="6"/>
  <c r="D76" i="6"/>
  <c r="E76" i="6" s="1"/>
  <c r="C76" i="6"/>
  <c r="B76" i="6"/>
  <c r="K52" i="6"/>
  <c r="I52" i="6"/>
  <c r="J52" i="6"/>
  <c r="H52" i="6"/>
  <c r="G52" i="6"/>
  <c r="F52" i="6"/>
  <c r="D52" i="6"/>
  <c r="E52" i="6" s="1"/>
  <c r="C52" i="6"/>
  <c r="B52" i="6"/>
  <c r="K40" i="6"/>
  <c r="I40" i="6"/>
  <c r="J40" i="6"/>
  <c r="H40" i="6"/>
  <c r="G40" i="6"/>
  <c r="F40" i="6"/>
  <c r="D40" i="6"/>
  <c r="E40" i="6" s="1"/>
  <c r="C40" i="6"/>
  <c r="B40" i="6"/>
  <c r="K3382" i="6"/>
  <c r="I3382" i="6"/>
  <c r="J3382" i="6"/>
  <c r="H3382" i="6"/>
  <c r="G3382" i="6"/>
  <c r="F3382" i="6"/>
  <c r="D3382" i="6"/>
  <c r="E3382" i="6" s="1"/>
  <c r="C3382" i="6"/>
  <c r="B3382" i="6"/>
  <c r="K3358" i="6"/>
  <c r="I3358" i="6"/>
  <c r="J3358" i="6"/>
  <c r="H3358" i="6"/>
  <c r="G3358" i="6"/>
  <c r="F3358" i="6"/>
  <c r="D3358" i="6"/>
  <c r="E3358" i="6" s="1"/>
  <c r="C3358" i="6"/>
  <c r="B3358" i="6"/>
  <c r="K3346" i="6"/>
  <c r="I3346" i="6"/>
  <c r="J3346" i="6"/>
  <c r="H3346" i="6"/>
  <c r="G3346" i="6"/>
  <c r="F3346" i="6"/>
  <c r="D3346" i="6"/>
  <c r="E3346" i="6" s="1"/>
  <c r="C3346" i="6"/>
  <c r="B3346" i="6"/>
  <c r="K3310" i="6"/>
  <c r="I3310" i="6"/>
  <c r="J3310" i="6"/>
  <c r="H3310" i="6"/>
  <c r="G3310" i="6"/>
  <c r="F3310" i="6"/>
  <c r="D3310" i="6"/>
  <c r="E3310" i="6" s="1"/>
  <c r="C3310" i="6"/>
  <c r="B3310" i="6"/>
  <c r="K3298" i="6"/>
  <c r="I3298" i="6"/>
  <c r="J3298" i="6"/>
  <c r="H3298" i="6"/>
  <c r="G3298" i="6"/>
  <c r="F3298" i="6"/>
  <c r="D3298" i="6"/>
  <c r="E3298" i="6" s="1"/>
  <c r="C3298" i="6"/>
  <c r="B3298" i="6"/>
  <c r="K3274" i="6"/>
  <c r="I3274" i="6"/>
  <c r="J3274" i="6"/>
  <c r="H3274" i="6"/>
  <c r="G3274" i="6"/>
  <c r="F3274" i="6"/>
  <c r="D3274" i="6"/>
  <c r="E3274" i="6" s="1"/>
  <c r="C3274" i="6"/>
  <c r="B3274" i="6"/>
  <c r="K3250" i="6"/>
  <c r="I3250" i="6"/>
  <c r="J3250" i="6"/>
  <c r="H3250" i="6"/>
  <c r="G3250" i="6"/>
  <c r="F3250" i="6"/>
  <c r="D3250" i="6"/>
  <c r="E3250" i="6" s="1"/>
  <c r="C3250" i="6"/>
  <c r="B3250" i="6"/>
  <c r="K3226" i="6"/>
  <c r="I3226" i="6"/>
  <c r="J3226" i="6"/>
  <c r="H3226" i="6"/>
  <c r="G3226" i="6"/>
  <c r="F3226" i="6"/>
  <c r="D3226" i="6"/>
  <c r="E3226" i="6" s="1"/>
  <c r="C3226" i="6"/>
  <c r="B3226" i="6"/>
  <c r="K3202" i="6"/>
  <c r="I3202" i="6"/>
  <c r="J3202" i="6"/>
  <c r="H3202" i="6"/>
  <c r="G3202" i="6"/>
  <c r="F3202" i="6"/>
  <c r="D3202" i="6"/>
  <c r="E3202" i="6" s="1"/>
  <c r="C3202" i="6"/>
  <c r="B3202" i="6"/>
  <c r="K3190" i="6"/>
  <c r="I3190" i="6"/>
  <c r="J3190" i="6"/>
  <c r="H3190" i="6"/>
  <c r="G3190" i="6"/>
  <c r="F3190" i="6"/>
  <c r="D3190" i="6"/>
  <c r="E3190" i="6" s="1"/>
  <c r="C3190" i="6"/>
  <c r="B3190" i="6"/>
  <c r="K3166" i="6"/>
  <c r="I3166" i="6"/>
  <c r="J3166" i="6"/>
  <c r="H3166" i="6"/>
  <c r="G3166" i="6"/>
  <c r="F3166" i="6"/>
  <c r="D3166" i="6"/>
  <c r="E3166" i="6" s="1"/>
  <c r="C3166" i="6"/>
  <c r="B3166" i="6"/>
  <c r="K3142" i="6"/>
  <c r="I3142" i="6"/>
  <c r="J3142" i="6"/>
  <c r="H3142" i="6"/>
  <c r="G3142" i="6"/>
  <c r="F3142" i="6"/>
  <c r="D3142" i="6"/>
  <c r="E3142" i="6" s="1"/>
  <c r="C3142" i="6"/>
  <c r="B3142" i="6"/>
  <c r="K3118" i="6"/>
  <c r="I3118" i="6"/>
  <c r="J3118" i="6"/>
  <c r="H3118" i="6"/>
  <c r="G3118" i="6"/>
  <c r="F3118" i="6"/>
  <c r="D3118" i="6"/>
  <c r="E3118" i="6" s="1"/>
  <c r="C3118" i="6"/>
  <c r="B3118" i="6"/>
  <c r="K3094" i="6"/>
  <c r="I3094" i="6"/>
  <c r="J3094" i="6"/>
  <c r="H3094" i="6"/>
  <c r="G3094" i="6"/>
  <c r="F3094" i="6"/>
  <c r="D3094" i="6"/>
  <c r="E3094" i="6" s="1"/>
  <c r="C3094" i="6"/>
  <c r="B3094" i="6"/>
  <c r="K3070" i="6"/>
  <c r="I3070" i="6"/>
  <c r="J3070" i="6"/>
  <c r="H3070" i="6"/>
  <c r="G3070" i="6"/>
  <c r="F3070" i="6"/>
  <c r="D3070" i="6"/>
  <c r="E3070" i="6" s="1"/>
  <c r="C3070" i="6"/>
  <c r="B3070" i="6"/>
  <c r="K3046" i="6"/>
  <c r="I3046" i="6"/>
  <c r="J3046" i="6"/>
  <c r="H3046" i="6"/>
  <c r="G3046" i="6"/>
  <c r="F3046" i="6"/>
  <c r="D3046" i="6"/>
  <c r="E3046" i="6" s="1"/>
  <c r="C3046" i="6"/>
  <c r="B3046" i="6"/>
  <c r="K3022" i="6"/>
  <c r="I3022" i="6"/>
  <c r="J3022" i="6"/>
  <c r="H3022" i="6"/>
  <c r="G3022" i="6"/>
  <c r="F3022" i="6"/>
  <c r="D3022" i="6"/>
  <c r="E3022" i="6" s="1"/>
  <c r="C3022" i="6"/>
  <c r="B3022" i="6"/>
  <c r="K2986" i="6"/>
  <c r="I2986" i="6"/>
  <c r="J2986" i="6"/>
  <c r="H2986" i="6"/>
  <c r="G2986" i="6"/>
  <c r="F2986" i="6"/>
  <c r="D2986" i="6"/>
  <c r="E2986" i="6" s="1"/>
  <c r="C2986" i="6"/>
  <c r="B2986" i="6"/>
  <c r="K2962" i="6"/>
  <c r="I2962" i="6"/>
  <c r="J2962" i="6"/>
  <c r="H2962" i="6"/>
  <c r="G2962" i="6"/>
  <c r="F2962" i="6"/>
  <c r="D2962" i="6"/>
  <c r="E2962" i="6" s="1"/>
  <c r="C2962" i="6"/>
  <c r="B2962" i="6"/>
  <c r="K2938" i="6"/>
  <c r="I2938" i="6"/>
  <c r="J2938" i="6"/>
  <c r="H2938" i="6"/>
  <c r="G2938" i="6"/>
  <c r="F2938" i="6"/>
  <c r="D2938" i="6"/>
  <c r="E2938" i="6" s="1"/>
  <c r="C2938" i="6"/>
  <c r="B2938" i="6"/>
  <c r="K2914" i="6"/>
  <c r="I2914" i="6"/>
  <c r="J2914" i="6"/>
  <c r="H2914" i="6"/>
  <c r="G2914" i="6"/>
  <c r="F2914" i="6"/>
  <c r="D2914" i="6"/>
  <c r="E2914" i="6" s="1"/>
  <c r="C2914" i="6"/>
  <c r="B2914" i="6"/>
  <c r="K2890" i="6"/>
  <c r="I2890" i="6"/>
  <c r="J2890" i="6"/>
  <c r="H2890" i="6"/>
  <c r="G2890" i="6"/>
  <c r="F2890" i="6"/>
  <c r="D2890" i="6"/>
  <c r="E2890" i="6" s="1"/>
  <c r="C2890" i="6"/>
  <c r="B2890" i="6"/>
  <c r="K2878" i="6"/>
  <c r="I2878" i="6"/>
  <c r="J2878" i="6"/>
  <c r="H2878" i="6"/>
  <c r="G2878" i="6"/>
  <c r="F2878" i="6"/>
  <c r="D2878" i="6"/>
  <c r="E2878" i="6" s="1"/>
  <c r="C2878" i="6"/>
  <c r="B2878" i="6"/>
  <c r="K2854" i="6"/>
  <c r="I2854" i="6"/>
  <c r="J2854" i="6"/>
  <c r="H2854" i="6"/>
  <c r="G2854" i="6"/>
  <c r="F2854" i="6"/>
  <c r="D2854" i="6"/>
  <c r="E2854" i="6" s="1"/>
  <c r="C2854" i="6"/>
  <c r="B2854" i="6"/>
  <c r="K2830" i="6"/>
  <c r="I2830" i="6"/>
  <c r="J2830" i="6"/>
  <c r="H2830" i="6"/>
  <c r="G2830" i="6"/>
  <c r="F2830" i="6"/>
  <c r="D2830" i="6"/>
  <c r="E2830" i="6" s="1"/>
  <c r="C2830" i="6"/>
  <c r="B2830" i="6"/>
  <c r="K2806" i="6"/>
  <c r="I2806" i="6"/>
  <c r="J2806" i="6"/>
  <c r="H2806" i="6"/>
  <c r="G2806" i="6"/>
  <c r="F2806" i="6"/>
  <c r="D2806" i="6"/>
  <c r="E2806" i="6" s="1"/>
  <c r="C2806" i="6"/>
  <c r="B2806" i="6"/>
  <c r="K2794" i="6"/>
  <c r="I2794" i="6"/>
  <c r="J2794" i="6"/>
  <c r="H2794" i="6"/>
  <c r="G2794" i="6"/>
  <c r="F2794" i="6"/>
  <c r="D2794" i="6"/>
  <c r="E2794" i="6" s="1"/>
  <c r="C2794" i="6"/>
  <c r="B2794" i="6"/>
  <c r="K2770" i="6"/>
  <c r="I2770" i="6"/>
  <c r="J2770" i="6"/>
  <c r="H2770" i="6"/>
  <c r="G2770" i="6"/>
  <c r="F2770" i="6"/>
  <c r="D2770" i="6"/>
  <c r="E2770" i="6" s="1"/>
  <c r="C2770" i="6"/>
  <c r="B2770" i="6"/>
  <c r="K2746" i="6"/>
  <c r="I2746" i="6"/>
  <c r="J2746" i="6"/>
  <c r="H2746" i="6"/>
  <c r="G2746" i="6"/>
  <c r="F2746" i="6"/>
  <c r="D2746" i="6"/>
  <c r="E2746" i="6" s="1"/>
  <c r="C2746" i="6"/>
  <c r="B2746" i="6"/>
  <c r="K2722" i="6"/>
  <c r="I2722" i="6"/>
  <c r="J2722" i="6"/>
  <c r="H2722" i="6"/>
  <c r="G2722" i="6"/>
  <c r="F2722" i="6"/>
  <c r="D2722" i="6"/>
  <c r="E2722" i="6" s="1"/>
  <c r="C2722" i="6"/>
  <c r="B2722" i="6"/>
  <c r="K2698" i="6"/>
  <c r="I2698" i="6"/>
  <c r="J2698" i="6"/>
  <c r="H2698" i="6"/>
  <c r="G2698" i="6"/>
  <c r="F2698" i="6"/>
  <c r="D2698" i="6"/>
  <c r="E2698" i="6" s="1"/>
  <c r="C2698" i="6"/>
  <c r="B2698" i="6"/>
  <c r="K2674" i="6"/>
  <c r="I2674" i="6"/>
  <c r="J2674" i="6"/>
  <c r="H2674" i="6"/>
  <c r="G2674" i="6"/>
  <c r="F2674" i="6"/>
  <c r="D2674" i="6"/>
  <c r="E2674" i="6" s="1"/>
  <c r="C2674" i="6"/>
  <c r="B2674" i="6"/>
  <c r="K2650" i="6"/>
  <c r="I2650" i="6"/>
  <c r="J2650" i="6"/>
  <c r="H2650" i="6"/>
  <c r="G2650" i="6"/>
  <c r="F2650" i="6"/>
  <c r="D2650" i="6"/>
  <c r="E2650" i="6" s="1"/>
  <c r="C2650" i="6"/>
  <c r="B2650" i="6"/>
  <c r="K2626" i="6"/>
  <c r="I2626" i="6"/>
  <c r="J2626" i="6"/>
  <c r="H2626" i="6"/>
  <c r="G2626" i="6"/>
  <c r="F2626" i="6"/>
  <c r="D2626" i="6"/>
  <c r="E2626" i="6" s="1"/>
  <c r="C2626" i="6"/>
  <c r="B2626" i="6"/>
  <c r="K2602" i="6"/>
  <c r="I2602" i="6"/>
  <c r="J2602" i="6"/>
  <c r="H2602" i="6"/>
  <c r="G2602" i="6"/>
  <c r="F2602" i="6"/>
  <c r="D2602" i="6"/>
  <c r="E2602" i="6" s="1"/>
  <c r="C2602" i="6"/>
  <c r="B2602" i="6"/>
  <c r="K2578" i="6"/>
  <c r="I2578" i="6"/>
  <c r="J2578" i="6"/>
  <c r="H2578" i="6"/>
  <c r="G2578" i="6"/>
  <c r="F2578" i="6"/>
  <c r="D2578" i="6"/>
  <c r="E2578" i="6" s="1"/>
  <c r="C2578" i="6"/>
  <c r="B2578" i="6"/>
  <c r="K2554" i="6"/>
  <c r="I2554" i="6"/>
  <c r="J2554" i="6"/>
  <c r="H2554" i="6"/>
  <c r="G2554" i="6"/>
  <c r="F2554" i="6"/>
  <c r="D2554" i="6"/>
  <c r="E2554" i="6" s="1"/>
  <c r="C2554" i="6"/>
  <c r="B2554" i="6"/>
  <c r="K2518" i="6"/>
  <c r="I2518" i="6"/>
  <c r="J2518" i="6"/>
  <c r="H2518" i="6"/>
  <c r="G2518" i="6"/>
  <c r="F2518" i="6"/>
  <c r="D2518" i="6"/>
  <c r="E2518" i="6" s="1"/>
  <c r="C2518" i="6"/>
  <c r="B2518" i="6"/>
  <c r="K2494" i="6"/>
  <c r="I2494" i="6"/>
  <c r="J2494" i="6"/>
  <c r="H2494" i="6"/>
  <c r="G2494" i="6"/>
  <c r="F2494" i="6"/>
  <c r="D2494" i="6"/>
  <c r="E2494" i="6" s="1"/>
  <c r="C2494" i="6"/>
  <c r="B2494" i="6"/>
  <c r="K2470" i="6"/>
  <c r="I2470" i="6"/>
  <c r="J2470" i="6"/>
  <c r="H2470" i="6"/>
  <c r="G2470" i="6"/>
  <c r="F2470" i="6"/>
  <c r="D2470" i="6"/>
  <c r="E2470" i="6" s="1"/>
  <c r="C2470" i="6"/>
  <c r="B2470" i="6"/>
  <c r="K2446" i="6"/>
  <c r="I2446" i="6"/>
  <c r="J2446" i="6"/>
  <c r="H2446" i="6"/>
  <c r="G2446" i="6"/>
  <c r="F2446" i="6"/>
  <c r="D2446" i="6"/>
  <c r="E2446" i="6" s="1"/>
  <c r="C2446" i="6"/>
  <c r="B2446" i="6"/>
  <c r="K2434" i="6"/>
  <c r="I2434" i="6"/>
  <c r="J2434" i="6"/>
  <c r="H2434" i="6"/>
  <c r="G2434" i="6"/>
  <c r="F2434" i="6"/>
  <c r="D2434" i="6"/>
  <c r="E2434" i="6" s="1"/>
  <c r="C2434" i="6"/>
  <c r="B2434" i="6"/>
  <c r="K2410" i="6"/>
  <c r="I2410" i="6"/>
  <c r="J2410" i="6"/>
  <c r="H2410" i="6"/>
  <c r="G2410" i="6"/>
  <c r="F2410" i="6"/>
  <c r="D2410" i="6"/>
  <c r="E2410" i="6" s="1"/>
  <c r="C2410" i="6"/>
  <c r="B2410" i="6"/>
  <c r="K2386" i="6"/>
  <c r="I2386" i="6"/>
  <c r="J2386" i="6"/>
  <c r="H2386" i="6"/>
  <c r="G2386" i="6"/>
  <c r="F2386" i="6"/>
  <c r="D2386" i="6"/>
  <c r="E2386" i="6" s="1"/>
  <c r="C2386" i="6"/>
  <c r="B2386" i="6"/>
  <c r="K2362" i="6"/>
  <c r="I2362" i="6"/>
  <c r="J2362" i="6"/>
  <c r="H2362" i="6"/>
  <c r="G2362" i="6"/>
  <c r="F2362" i="6"/>
  <c r="D2362" i="6"/>
  <c r="E2362" i="6" s="1"/>
  <c r="C2362" i="6"/>
  <c r="B2362" i="6"/>
  <c r="K2326" i="6"/>
  <c r="I2326" i="6"/>
  <c r="J2326" i="6"/>
  <c r="H2326" i="6"/>
  <c r="G2326" i="6"/>
  <c r="F2326" i="6"/>
  <c r="D2326" i="6"/>
  <c r="E2326" i="6" s="1"/>
  <c r="C2326" i="6"/>
  <c r="B2326" i="6"/>
  <c r="K2302" i="6"/>
  <c r="I2302" i="6"/>
  <c r="J2302" i="6"/>
  <c r="H2302" i="6"/>
  <c r="G2302" i="6"/>
  <c r="F2302" i="6"/>
  <c r="D2302" i="6"/>
  <c r="E2302" i="6" s="1"/>
  <c r="C2302" i="6"/>
  <c r="B2302" i="6"/>
  <c r="K2278" i="6"/>
  <c r="I2278" i="6"/>
  <c r="J2278" i="6"/>
  <c r="H2278" i="6"/>
  <c r="G2278" i="6"/>
  <c r="F2278" i="6"/>
  <c r="D2278" i="6"/>
  <c r="E2278" i="6" s="1"/>
  <c r="C2278" i="6"/>
  <c r="B2278" i="6"/>
  <c r="K2254" i="6"/>
  <c r="I2254" i="6"/>
  <c r="J2254" i="6"/>
  <c r="H2254" i="6"/>
  <c r="G2254" i="6"/>
  <c r="F2254" i="6"/>
  <c r="D2254" i="6"/>
  <c r="E2254" i="6" s="1"/>
  <c r="C2254" i="6"/>
  <c r="B2254" i="6"/>
  <c r="K2230" i="6"/>
  <c r="I2230" i="6"/>
  <c r="J2230" i="6"/>
  <c r="H2230" i="6"/>
  <c r="G2230" i="6"/>
  <c r="F2230" i="6"/>
  <c r="D2230" i="6"/>
  <c r="E2230" i="6" s="1"/>
  <c r="C2230" i="6"/>
  <c r="B2230" i="6"/>
  <c r="K2206" i="6"/>
  <c r="I2206" i="6"/>
  <c r="J2206" i="6"/>
  <c r="H2206" i="6"/>
  <c r="G2206" i="6"/>
  <c r="F2206" i="6"/>
  <c r="D2206" i="6"/>
  <c r="E2206" i="6" s="1"/>
  <c r="C2206" i="6"/>
  <c r="B2206" i="6"/>
  <c r="K2182" i="6"/>
  <c r="I2182" i="6"/>
  <c r="J2182" i="6"/>
  <c r="H2182" i="6"/>
  <c r="G2182" i="6"/>
  <c r="F2182" i="6"/>
  <c r="D2182" i="6"/>
  <c r="E2182" i="6" s="1"/>
  <c r="C2182" i="6"/>
  <c r="B2182" i="6"/>
  <c r="K2158" i="6"/>
  <c r="I2158" i="6"/>
  <c r="J2158" i="6"/>
  <c r="H2158" i="6"/>
  <c r="G2158" i="6"/>
  <c r="F2158" i="6"/>
  <c r="D2158" i="6"/>
  <c r="E2158" i="6" s="1"/>
  <c r="C2158" i="6"/>
  <c r="B2158" i="6"/>
  <c r="K2134" i="6"/>
  <c r="I2134" i="6"/>
  <c r="J2134" i="6"/>
  <c r="H2134" i="6"/>
  <c r="G2134" i="6"/>
  <c r="F2134" i="6"/>
  <c r="D2134" i="6"/>
  <c r="E2134" i="6" s="1"/>
  <c r="C2134" i="6"/>
  <c r="B2134" i="6"/>
  <c r="K2110" i="6"/>
  <c r="I2110" i="6"/>
  <c r="J2110" i="6"/>
  <c r="H2110" i="6"/>
  <c r="G2110" i="6"/>
  <c r="F2110" i="6"/>
  <c r="D2110" i="6"/>
  <c r="E2110" i="6" s="1"/>
  <c r="C2110" i="6"/>
  <c r="B2110" i="6"/>
  <c r="K2086" i="6"/>
  <c r="I2086" i="6"/>
  <c r="J2086" i="6"/>
  <c r="H2086" i="6"/>
  <c r="G2086" i="6"/>
  <c r="F2086" i="6"/>
  <c r="D2086" i="6"/>
  <c r="E2086" i="6" s="1"/>
  <c r="C2086" i="6"/>
  <c r="B2086" i="6"/>
  <c r="K2062" i="6"/>
  <c r="I2062" i="6"/>
  <c r="J2062" i="6"/>
  <c r="H2062" i="6"/>
  <c r="G2062" i="6"/>
  <c r="F2062" i="6"/>
  <c r="D2062" i="6"/>
  <c r="E2062" i="6" s="1"/>
  <c r="C2062" i="6"/>
  <c r="B2062" i="6"/>
  <c r="K2038" i="6"/>
  <c r="I2038" i="6"/>
  <c r="J2038" i="6"/>
  <c r="H2038" i="6"/>
  <c r="G2038" i="6"/>
  <c r="F2038" i="6"/>
  <c r="D2038" i="6"/>
  <c r="E2038" i="6" s="1"/>
  <c r="C2038" i="6"/>
  <c r="B2038" i="6"/>
  <c r="K2014" i="6"/>
  <c r="I2014" i="6"/>
  <c r="J2014" i="6"/>
  <c r="H2014" i="6"/>
  <c r="G2014" i="6"/>
  <c r="F2014" i="6"/>
  <c r="D2014" i="6"/>
  <c r="E2014" i="6" s="1"/>
  <c r="C2014" i="6"/>
  <c r="B2014" i="6"/>
  <c r="K1990" i="6"/>
  <c r="I1990" i="6"/>
  <c r="J1990" i="6"/>
  <c r="H1990" i="6"/>
  <c r="G1990" i="6"/>
  <c r="F1990" i="6"/>
  <c r="D1990" i="6"/>
  <c r="E1990" i="6" s="1"/>
  <c r="C1990" i="6"/>
  <c r="B1990" i="6"/>
  <c r="K1966" i="6"/>
  <c r="I1966" i="6"/>
  <c r="J1966" i="6"/>
  <c r="H1966" i="6"/>
  <c r="G1966" i="6"/>
  <c r="F1966" i="6"/>
  <c r="D1966" i="6"/>
  <c r="E1966" i="6" s="1"/>
  <c r="C1966" i="6"/>
  <c r="B1966" i="6"/>
  <c r="K1942" i="6"/>
  <c r="I1942" i="6"/>
  <c r="J1942" i="6"/>
  <c r="H1942" i="6"/>
  <c r="G1942" i="6"/>
  <c r="F1942" i="6"/>
  <c r="D1942" i="6"/>
  <c r="E1942" i="6" s="1"/>
  <c r="C1942" i="6"/>
  <c r="B1942" i="6"/>
  <c r="K1918" i="6"/>
  <c r="I1918" i="6"/>
  <c r="J1918" i="6"/>
  <c r="H1918" i="6"/>
  <c r="G1918" i="6"/>
  <c r="F1918" i="6"/>
  <c r="D1918" i="6"/>
  <c r="E1918" i="6" s="1"/>
  <c r="C1918" i="6"/>
  <c r="B1918" i="6"/>
  <c r="K1894" i="6"/>
  <c r="I1894" i="6"/>
  <c r="J1894" i="6"/>
  <c r="H1894" i="6"/>
  <c r="G1894" i="6"/>
  <c r="F1894" i="6"/>
  <c r="D1894" i="6"/>
  <c r="E1894" i="6" s="1"/>
  <c r="C1894" i="6"/>
  <c r="B1894" i="6"/>
  <c r="K1870" i="6"/>
  <c r="I1870" i="6"/>
  <c r="J1870" i="6"/>
  <c r="H1870" i="6"/>
  <c r="G1870" i="6"/>
  <c r="F1870" i="6"/>
  <c r="D1870" i="6"/>
  <c r="E1870" i="6" s="1"/>
  <c r="C1870" i="6"/>
  <c r="B1870" i="6"/>
  <c r="K1846" i="6"/>
  <c r="I1846" i="6"/>
  <c r="J1846" i="6"/>
  <c r="H1846" i="6"/>
  <c r="G1846" i="6"/>
  <c r="F1846" i="6"/>
  <c r="D1846" i="6"/>
  <c r="E1846" i="6" s="1"/>
  <c r="C1846" i="6"/>
  <c r="B1846" i="6"/>
  <c r="K1822" i="6"/>
  <c r="I1822" i="6"/>
  <c r="J1822" i="6"/>
  <c r="H1822" i="6"/>
  <c r="G1822" i="6"/>
  <c r="F1822" i="6"/>
  <c r="D1822" i="6"/>
  <c r="E1822" i="6" s="1"/>
  <c r="C1822" i="6"/>
  <c r="B1822" i="6"/>
  <c r="K1798" i="6"/>
  <c r="I1798" i="6"/>
  <c r="J1798" i="6"/>
  <c r="H1798" i="6"/>
  <c r="G1798" i="6"/>
  <c r="F1798" i="6"/>
  <c r="D1798" i="6"/>
  <c r="E1798" i="6" s="1"/>
  <c r="C1798" i="6"/>
  <c r="B1798" i="6"/>
  <c r="K1774" i="6"/>
  <c r="I1774" i="6"/>
  <c r="J1774" i="6"/>
  <c r="H1774" i="6"/>
  <c r="G1774" i="6"/>
  <c r="F1774" i="6"/>
  <c r="D1774" i="6"/>
  <c r="E1774" i="6" s="1"/>
  <c r="C1774" i="6"/>
  <c r="B1774" i="6"/>
  <c r="K1750" i="6"/>
  <c r="I1750" i="6"/>
  <c r="J1750" i="6"/>
  <c r="H1750" i="6"/>
  <c r="G1750" i="6"/>
  <c r="F1750" i="6"/>
  <c r="D1750" i="6"/>
  <c r="E1750" i="6" s="1"/>
  <c r="C1750" i="6"/>
  <c r="B1750" i="6"/>
  <c r="K1726" i="6"/>
  <c r="I1726" i="6"/>
  <c r="J1726" i="6"/>
  <c r="H1726" i="6"/>
  <c r="G1726" i="6"/>
  <c r="F1726" i="6"/>
  <c r="D1726" i="6"/>
  <c r="E1726" i="6" s="1"/>
  <c r="C1726" i="6"/>
  <c r="B1726" i="6"/>
  <c r="K1702" i="6"/>
  <c r="I1702" i="6"/>
  <c r="J1702" i="6"/>
  <c r="H1702" i="6"/>
  <c r="G1702" i="6"/>
  <c r="F1702" i="6"/>
  <c r="D1702" i="6"/>
  <c r="E1702" i="6" s="1"/>
  <c r="C1702" i="6"/>
  <c r="B1702" i="6"/>
  <c r="K1690" i="6"/>
  <c r="I1690" i="6"/>
  <c r="J1690" i="6"/>
  <c r="H1690" i="6"/>
  <c r="G1690" i="6"/>
  <c r="F1690" i="6"/>
  <c r="D1690" i="6"/>
  <c r="E1690" i="6" s="1"/>
  <c r="C1690" i="6"/>
  <c r="B1690" i="6"/>
  <c r="K1666" i="6"/>
  <c r="I1666" i="6"/>
  <c r="J1666" i="6"/>
  <c r="H1666" i="6"/>
  <c r="G1666" i="6"/>
  <c r="F1666" i="6"/>
  <c r="D1666" i="6"/>
  <c r="E1666" i="6" s="1"/>
  <c r="C1666" i="6"/>
  <c r="B1666" i="6"/>
  <c r="K1642" i="6"/>
  <c r="I1642" i="6"/>
  <c r="J1642" i="6"/>
  <c r="H1642" i="6"/>
  <c r="G1642" i="6"/>
  <c r="F1642" i="6"/>
  <c r="D1642" i="6"/>
  <c r="E1642" i="6" s="1"/>
  <c r="C1642" i="6"/>
  <c r="B1642" i="6"/>
  <c r="K1618" i="6"/>
  <c r="I1618" i="6"/>
  <c r="J1618" i="6"/>
  <c r="H1618" i="6"/>
  <c r="G1618" i="6"/>
  <c r="F1618" i="6"/>
  <c r="D1618" i="6"/>
  <c r="E1618" i="6" s="1"/>
  <c r="C1618" i="6"/>
  <c r="B1618" i="6"/>
  <c r="K1594" i="6"/>
  <c r="I1594" i="6"/>
  <c r="J1594" i="6"/>
  <c r="H1594" i="6"/>
  <c r="G1594" i="6"/>
  <c r="F1594" i="6"/>
  <c r="D1594" i="6"/>
  <c r="E1594" i="6" s="1"/>
  <c r="C1594" i="6"/>
  <c r="B1594" i="6"/>
  <c r="K1570" i="6"/>
  <c r="I1570" i="6"/>
  <c r="J1570" i="6"/>
  <c r="H1570" i="6"/>
  <c r="G1570" i="6"/>
  <c r="F1570" i="6"/>
  <c r="D1570" i="6"/>
  <c r="E1570" i="6" s="1"/>
  <c r="C1570" i="6"/>
  <c r="B1570" i="6"/>
  <c r="K1546" i="6"/>
  <c r="I1546" i="6"/>
  <c r="J1546" i="6"/>
  <c r="H1546" i="6"/>
  <c r="G1546" i="6"/>
  <c r="F1546" i="6"/>
  <c r="D1546" i="6"/>
  <c r="E1546" i="6" s="1"/>
  <c r="C1546" i="6"/>
  <c r="B1546" i="6"/>
  <c r="K1522" i="6"/>
  <c r="I1522" i="6"/>
  <c r="J1522" i="6"/>
  <c r="H1522" i="6"/>
  <c r="G1522" i="6"/>
  <c r="F1522" i="6"/>
  <c r="D1522" i="6"/>
  <c r="E1522" i="6" s="1"/>
  <c r="C1522" i="6"/>
  <c r="B1522" i="6"/>
  <c r="K3985" i="6"/>
  <c r="I3985" i="6"/>
  <c r="J3985" i="6"/>
  <c r="H3985" i="6"/>
  <c r="G3985" i="6"/>
  <c r="F3985" i="6"/>
  <c r="D3985" i="6"/>
  <c r="E3985" i="6" s="1"/>
  <c r="B3985" i="6"/>
  <c r="C3985" i="6"/>
  <c r="K3961" i="6"/>
  <c r="I3961" i="6"/>
  <c r="J3961" i="6"/>
  <c r="H3961" i="6"/>
  <c r="G3961" i="6"/>
  <c r="F3961" i="6"/>
  <c r="D3961" i="6"/>
  <c r="E3961" i="6" s="1"/>
  <c r="B3961" i="6"/>
  <c r="C3961" i="6"/>
  <c r="K3949" i="6"/>
  <c r="I3949" i="6"/>
  <c r="J3949" i="6"/>
  <c r="H3949" i="6"/>
  <c r="G3949" i="6"/>
  <c r="F3949" i="6"/>
  <c r="D3949" i="6"/>
  <c r="E3949" i="6" s="1"/>
  <c r="B3949" i="6"/>
  <c r="C3949" i="6"/>
  <c r="K3925" i="6"/>
  <c r="I3925" i="6"/>
  <c r="J3925" i="6"/>
  <c r="H3925" i="6"/>
  <c r="G3925" i="6"/>
  <c r="F3925" i="6"/>
  <c r="D3925" i="6"/>
  <c r="E3925" i="6" s="1"/>
  <c r="B3925" i="6"/>
  <c r="C3925" i="6"/>
  <c r="K3889" i="6"/>
  <c r="I3889" i="6"/>
  <c r="J3889" i="6"/>
  <c r="H3889" i="6"/>
  <c r="G3889" i="6"/>
  <c r="F3889" i="6"/>
  <c r="D3889" i="6"/>
  <c r="E3889" i="6" s="1"/>
  <c r="B3889" i="6"/>
  <c r="C3889" i="6"/>
  <c r="K3877" i="6"/>
  <c r="I3877" i="6"/>
  <c r="J3877" i="6"/>
  <c r="H3877" i="6"/>
  <c r="G3877" i="6"/>
  <c r="F3877" i="6"/>
  <c r="D3877" i="6"/>
  <c r="E3877" i="6" s="1"/>
  <c r="B3877" i="6"/>
  <c r="C3877" i="6"/>
  <c r="K3853" i="6"/>
  <c r="I3853" i="6"/>
  <c r="J3853" i="6"/>
  <c r="H3853" i="6"/>
  <c r="G3853" i="6"/>
  <c r="F3853" i="6"/>
  <c r="D3853" i="6"/>
  <c r="E3853" i="6" s="1"/>
  <c r="B3853" i="6"/>
  <c r="C3853" i="6"/>
  <c r="K3841" i="6"/>
  <c r="I3841" i="6"/>
  <c r="J3841" i="6"/>
  <c r="H3841" i="6"/>
  <c r="G3841" i="6"/>
  <c r="F3841" i="6"/>
  <c r="D3841" i="6"/>
  <c r="E3841" i="6" s="1"/>
  <c r="B3841" i="6"/>
  <c r="C3841" i="6"/>
  <c r="K3817" i="6"/>
  <c r="I3817" i="6"/>
  <c r="J3817" i="6"/>
  <c r="H3817" i="6"/>
  <c r="G3817" i="6"/>
  <c r="F3817" i="6"/>
  <c r="D3817" i="6"/>
  <c r="E3817" i="6" s="1"/>
  <c r="B3817" i="6"/>
  <c r="C3817" i="6"/>
  <c r="K3805" i="6"/>
  <c r="I3805" i="6"/>
  <c r="J3805" i="6"/>
  <c r="H3805" i="6"/>
  <c r="G3805" i="6"/>
  <c r="F3805" i="6"/>
  <c r="D3805" i="6"/>
  <c r="E3805" i="6" s="1"/>
  <c r="B3805" i="6"/>
  <c r="C3805" i="6"/>
  <c r="K3793" i="6"/>
  <c r="I3793" i="6"/>
  <c r="J3793" i="6"/>
  <c r="H3793" i="6"/>
  <c r="G3793" i="6"/>
  <c r="F3793" i="6"/>
  <c r="D3793" i="6"/>
  <c r="E3793" i="6" s="1"/>
  <c r="B3793" i="6"/>
  <c r="C3793" i="6"/>
  <c r="K3781" i="6"/>
  <c r="I3781" i="6"/>
  <c r="J3781" i="6"/>
  <c r="H3781" i="6"/>
  <c r="G3781" i="6"/>
  <c r="F3781" i="6"/>
  <c r="D3781" i="6"/>
  <c r="E3781" i="6" s="1"/>
  <c r="B3781" i="6"/>
  <c r="C3781" i="6"/>
  <c r="K3769" i="6"/>
  <c r="I3769" i="6"/>
  <c r="J3769" i="6"/>
  <c r="H3769" i="6"/>
  <c r="G3769" i="6"/>
  <c r="F3769" i="6"/>
  <c r="D3769" i="6"/>
  <c r="E3769" i="6" s="1"/>
  <c r="B3769" i="6"/>
  <c r="C3769" i="6"/>
  <c r="K3757" i="6"/>
  <c r="I3757" i="6"/>
  <c r="J3757" i="6"/>
  <c r="H3757" i="6"/>
  <c r="G3757" i="6"/>
  <c r="F3757" i="6"/>
  <c r="D3757" i="6"/>
  <c r="E3757" i="6" s="1"/>
  <c r="B3757" i="6"/>
  <c r="C3757" i="6"/>
  <c r="K3745" i="6"/>
  <c r="I3745" i="6"/>
  <c r="J3745" i="6"/>
  <c r="H3745" i="6"/>
  <c r="G3745" i="6"/>
  <c r="F3745" i="6"/>
  <c r="D3745" i="6"/>
  <c r="E3745" i="6" s="1"/>
  <c r="B3745" i="6"/>
  <c r="C3745" i="6"/>
  <c r="K3721" i="6"/>
  <c r="I3721" i="6"/>
  <c r="J3721" i="6"/>
  <c r="H3721" i="6"/>
  <c r="G3721" i="6"/>
  <c r="F3721" i="6"/>
  <c r="D3721" i="6"/>
  <c r="E3721" i="6" s="1"/>
  <c r="B3721" i="6"/>
  <c r="C3721" i="6"/>
  <c r="K3709" i="6"/>
  <c r="I3709" i="6"/>
  <c r="J3709" i="6"/>
  <c r="H3709" i="6"/>
  <c r="G3709" i="6"/>
  <c r="F3709" i="6"/>
  <c r="D3709" i="6"/>
  <c r="E3709" i="6" s="1"/>
  <c r="B3709" i="6"/>
  <c r="C3709" i="6"/>
  <c r="K3697" i="6"/>
  <c r="I3697" i="6"/>
  <c r="J3697" i="6"/>
  <c r="H3697" i="6"/>
  <c r="G3697" i="6"/>
  <c r="F3697" i="6"/>
  <c r="D3697" i="6"/>
  <c r="E3697" i="6" s="1"/>
  <c r="B3697" i="6"/>
  <c r="C3697" i="6"/>
  <c r="K3685" i="6"/>
  <c r="I3685" i="6"/>
  <c r="J3685" i="6"/>
  <c r="H3685" i="6"/>
  <c r="G3685" i="6"/>
  <c r="F3685" i="6"/>
  <c r="D3685" i="6"/>
  <c r="E3685" i="6" s="1"/>
  <c r="B3685" i="6"/>
  <c r="C3685" i="6"/>
  <c r="K3673" i="6"/>
  <c r="I3673" i="6"/>
  <c r="J3673" i="6"/>
  <c r="H3673" i="6"/>
  <c r="G3673" i="6"/>
  <c r="F3673" i="6"/>
  <c r="D3673" i="6"/>
  <c r="E3673" i="6" s="1"/>
  <c r="C3673" i="6"/>
  <c r="B3673" i="6"/>
  <c r="K3661" i="6"/>
  <c r="I3661" i="6"/>
  <c r="J3661" i="6"/>
  <c r="H3661" i="6"/>
  <c r="G3661" i="6"/>
  <c r="F3661" i="6"/>
  <c r="D3661" i="6"/>
  <c r="E3661" i="6" s="1"/>
  <c r="C3661" i="6"/>
  <c r="B3661" i="6"/>
  <c r="K3649" i="6"/>
  <c r="I3649" i="6"/>
  <c r="J3649" i="6"/>
  <c r="H3649" i="6"/>
  <c r="G3649" i="6"/>
  <c r="F3649" i="6"/>
  <c r="D3649" i="6"/>
  <c r="E3649" i="6" s="1"/>
  <c r="C3649" i="6"/>
  <c r="B3649" i="6"/>
  <c r="K3637" i="6"/>
  <c r="J3637" i="6"/>
  <c r="I3637" i="6"/>
  <c r="H3637" i="6"/>
  <c r="G3637" i="6"/>
  <c r="F3637" i="6"/>
  <c r="D3637" i="6"/>
  <c r="E3637" i="6" s="1"/>
  <c r="C3637" i="6"/>
  <c r="B3637" i="6"/>
  <c r="K3625" i="6"/>
  <c r="I3625" i="6"/>
  <c r="J3625" i="6"/>
  <c r="H3625" i="6"/>
  <c r="G3625" i="6"/>
  <c r="F3625" i="6"/>
  <c r="D3625" i="6"/>
  <c r="E3625" i="6" s="1"/>
  <c r="C3625" i="6"/>
  <c r="B3625" i="6"/>
  <c r="K3613" i="6"/>
  <c r="I3613" i="6"/>
  <c r="J3613" i="6"/>
  <c r="H3613" i="6"/>
  <c r="G3613" i="6"/>
  <c r="F3613" i="6"/>
  <c r="D3613" i="6"/>
  <c r="E3613" i="6" s="1"/>
  <c r="C3613" i="6"/>
  <c r="B3613" i="6"/>
  <c r="K3601" i="6"/>
  <c r="I3601" i="6"/>
  <c r="J3601" i="6"/>
  <c r="H3601" i="6"/>
  <c r="G3601" i="6"/>
  <c r="F3601" i="6"/>
  <c r="D3601" i="6"/>
  <c r="E3601" i="6" s="1"/>
  <c r="C3601" i="6"/>
  <c r="B3601" i="6"/>
  <c r="K3589" i="6"/>
  <c r="I3589" i="6"/>
  <c r="J3589" i="6"/>
  <c r="H3589" i="6"/>
  <c r="G3589" i="6"/>
  <c r="F3589" i="6"/>
  <c r="D3589" i="6"/>
  <c r="E3589" i="6" s="1"/>
  <c r="C3589" i="6"/>
  <c r="B3589" i="6"/>
  <c r="K3577" i="6"/>
  <c r="I3577" i="6"/>
  <c r="J3577" i="6"/>
  <c r="H3577" i="6"/>
  <c r="G3577" i="6"/>
  <c r="F3577" i="6"/>
  <c r="D3577" i="6"/>
  <c r="E3577" i="6" s="1"/>
  <c r="C3577" i="6"/>
  <c r="B3577" i="6"/>
  <c r="K3565" i="6"/>
  <c r="I3565" i="6"/>
  <c r="J3565" i="6"/>
  <c r="H3565" i="6"/>
  <c r="G3565" i="6"/>
  <c r="F3565" i="6"/>
  <c r="D3565" i="6"/>
  <c r="E3565" i="6" s="1"/>
  <c r="C3565" i="6"/>
  <c r="B3565" i="6"/>
  <c r="K3553" i="6"/>
  <c r="I3553" i="6"/>
  <c r="J3553" i="6"/>
  <c r="H3553" i="6"/>
  <c r="G3553" i="6"/>
  <c r="F3553" i="6"/>
  <c r="D3553" i="6"/>
  <c r="E3553" i="6" s="1"/>
  <c r="C3553" i="6"/>
  <c r="B3553" i="6"/>
  <c r="K3541" i="6"/>
  <c r="I3541" i="6"/>
  <c r="J3541" i="6"/>
  <c r="H3541" i="6"/>
  <c r="G3541" i="6"/>
  <c r="F3541" i="6"/>
  <c r="D3541" i="6"/>
  <c r="E3541" i="6" s="1"/>
  <c r="C3541" i="6"/>
  <c r="B3541" i="6"/>
  <c r="K3529" i="6"/>
  <c r="I3529" i="6"/>
  <c r="J3529" i="6"/>
  <c r="H3529" i="6"/>
  <c r="G3529" i="6"/>
  <c r="F3529" i="6"/>
  <c r="D3529" i="6"/>
  <c r="E3529" i="6" s="1"/>
  <c r="C3529" i="6"/>
  <c r="B3529" i="6"/>
  <c r="K3517" i="6"/>
  <c r="I3517" i="6"/>
  <c r="J3517" i="6"/>
  <c r="H3517" i="6"/>
  <c r="G3517" i="6"/>
  <c r="F3517" i="6"/>
  <c r="D3517" i="6"/>
  <c r="E3517" i="6" s="1"/>
  <c r="C3517" i="6"/>
  <c r="B3517" i="6"/>
  <c r="K3505" i="6"/>
  <c r="I3505" i="6"/>
  <c r="J3505" i="6"/>
  <c r="H3505" i="6"/>
  <c r="G3505" i="6"/>
  <c r="F3505" i="6"/>
  <c r="D3505" i="6"/>
  <c r="E3505" i="6" s="1"/>
  <c r="C3505" i="6"/>
  <c r="B3505" i="6"/>
  <c r="K3493" i="6"/>
  <c r="I3493" i="6"/>
  <c r="J3493" i="6"/>
  <c r="H3493" i="6"/>
  <c r="G3493" i="6"/>
  <c r="F3493" i="6"/>
  <c r="D3493" i="6"/>
  <c r="E3493" i="6" s="1"/>
  <c r="C3493" i="6"/>
  <c r="B3493" i="6"/>
  <c r="K3481" i="6"/>
  <c r="I3481" i="6"/>
  <c r="J3481" i="6"/>
  <c r="H3481" i="6"/>
  <c r="G3481" i="6"/>
  <c r="F3481" i="6"/>
  <c r="D3481" i="6"/>
  <c r="E3481" i="6" s="1"/>
  <c r="C3481" i="6"/>
  <c r="B3481" i="6"/>
  <c r="K3469" i="6"/>
  <c r="I3469" i="6"/>
  <c r="J3469" i="6"/>
  <c r="H3469" i="6"/>
  <c r="G3469" i="6"/>
  <c r="F3469" i="6"/>
  <c r="D3469" i="6"/>
  <c r="E3469" i="6" s="1"/>
  <c r="C3469" i="6"/>
  <c r="B3469" i="6"/>
  <c r="K3457" i="6"/>
  <c r="I3457" i="6"/>
  <c r="J3457" i="6"/>
  <c r="H3457" i="6"/>
  <c r="G3457" i="6"/>
  <c r="F3457" i="6"/>
  <c r="D3457" i="6"/>
  <c r="E3457" i="6" s="1"/>
  <c r="C3457" i="6"/>
  <c r="B3457" i="6"/>
  <c r="K3445" i="6"/>
  <c r="I3445" i="6"/>
  <c r="J3445" i="6"/>
  <c r="H3445" i="6"/>
  <c r="G3445" i="6"/>
  <c r="F3445" i="6"/>
  <c r="D3445" i="6"/>
  <c r="E3445" i="6" s="1"/>
  <c r="C3445" i="6"/>
  <c r="B3445" i="6"/>
  <c r="K3433" i="6"/>
  <c r="I3433" i="6"/>
  <c r="J3433" i="6"/>
  <c r="H3433" i="6"/>
  <c r="G3433" i="6"/>
  <c r="F3433" i="6"/>
  <c r="D3433" i="6"/>
  <c r="E3433" i="6" s="1"/>
  <c r="C3433" i="6"/>
  <c r="B3433" i="6"/>
  <c r="K3421" i="6"/>
  <c r="I3421" i="6"/>
  <c r="J3421" i="6"/>
  <c r="H3421" i="6"/>
  <c r="G3421" i="6"/>
  <c r="F3421" i="6"/>
  <c r="D3421" i="6"/>
  <c r="E3421" i="6" s="1"/>
  <c r="C3421" i="6"/>
  <c r="B3421" i="6"/>
  <c r="K3409" i="6"/>
  <c r="I3409" i="6"/>
  <c r="J3409" i="6"/>
  <c r="H3409" i="6"/>
  <c r="G3409" i="6"/>
  <c r="F3409" i="6"/>
  <c r="D3409" i="6"/>
  <c r="E3409" i="6" s="1"/>
  <c r="C3409" i="6"/>
  <c r="B3409" i="6"/>
  <c r="B6" i="6"/>
  <c r="B42" i="6"/>
  <c r="B78" i="6"/>
  <c r="B114" i="6"/>
  <c r="B150" i="6"/>
  <c r="B186" i="6"/>
  <c r="B222" i="6"/>
  <c r="B258" i="6"/>
  <c r="B294" i="6"/>
  <c r="B330" i="6"/>
  <c r="B402" i="6"/>
  <c r="B438" i="6"/>
  <c r="B474" i="6"/>
  <c r="B510" i="6"/>
  <c r="B546" i="6"/>
  <c r="B582" i="6"/>
  <c r="B618" i="6"/>
  <c r="B654" i="6"/>
  <c r="B690" i="6"/>
  <c r="B726" i="6"/>
  <c r="B762" i="6"/>
  <c r="B798" i="6"/>
  <c r="B834" i="6"/>
  <c r="B870" i="6"/>
  <c r="B906" i="6"/>
  <c r="B942" i="6"/>
  <c r="B978" i="6"/>
  <c r="B1014" i="6"/>
  <c r="B1050" i="6"/>
  <c r="B1086" i="6"/>
  <c r="B1122" i="6"/>
  <c r="B1158" i="6"/>
  <c r="B1206" i="6"/>
  <c r="B1254" i="6"/>
  <c r="B1302" i="6"/>
  <c r="B1350" i="6"/>
  <c r="B1398" i="6"/>
  <c r="B1446" i="6"/>
  <c r="B1494" i="6"/>
  <c r="B1734" i="6"/>
  <c r="B1782" i="6"/>
  <c r="B1830" i="6"/>
  <c r="B1878" i="6"/>
  <c r="B1926" i="6"/>
  <c r="B1974" i="6"/>
  <c r="B2022" i="6"/>
  <c r="B2070" i="6"/>
  <c r="B2118" i="6"/>
  <c r="B2166" i="6"/>
  <c r="B2214" i="6"/>
  <c r="B2262" i="6"/>
  <c r="B2310" i="6"/>
  <c r="B2358" i="6"/>
  <c r="B2406" i="6"/>
  <c r="B2454" i="6"/>
  <c r="B2502" i="6"/>
  <c r="B2550" i="6"/>
  <c r="B2598" i="6"/>
  <c r="B2646" i="6"/>
  <c r="B2694" i="6"/>
  <c r="B2742" i="6"/>
  <c r="B2790" i="6"/>
  <c r="B2838" i="6"/>
  <c r="B2886" i="6"/>
  <c r="B2934" i="6"/>
  <c r="B2982" i="6"/>
  <c r="B3030" i="6"/>
  <c r="B3078" i="6"/>
  <c r="B3126" i="6"/>
  <c r="B3174" i="6"/>
  <c r="B3222" i="6"/>
  <c r="B3270" i="6"/>
  <c r="B3318" i="6"/>
  <c r="B3366" i="6"/>
  <c r="K32" i="6"/>
  <c r="I32" i="6"/>
  <c r="J32" i="6"/>
  <c r="H32" i="6"/>
  <c r="G32" i="6"/>
  <c r="F32" i="6"/>
  <c r="D32" i="6"/>
  <c r="E32" i="6" s="1"/>
  <c r="C32" i="6"/>
  <c r="K20" i="6"/>
  <c r="I20" i="6"/>
  <c r="J20" i="6"/>
  <c r="H20" i="6"/>
  <c r="G20" i="6"/>
  <c r="F20" i="6"/>
  <c r="C20" i="6"/>
  <c r="D20" i="6"/>
  <c r="E20" i="6" s="1"/>
  <c r="K8" i="6"/>
  <c r="I8" i="6"/>
  <c r="J8" i="6"/>
  <c r="H8" i="6"/>
  <c r="G8" i="6"/>
  <c r="F8" i="6"/>
  <c r="C8" i="6"/>
  <c r="D8" i="6"/>
  <c r="E8" i="6" s="1"/>
  <c r="K1490" i="6"/>
  <c r="I1490" i="6"/>
  <c r="J1490" i="6"/>
  <c r="H1490" i="6"/>
  <c r="G1490" i="6"/>
  <c r="F1490" i="6"/>
  <c r="D1490" i="6"/>
  <c r="E1490" i="6" s="1"/>
  <c r="B1490" i="6"/>
  <c r="C1490" i="6"/>
  <c r="K1478" i="6"/>
  <c r="I1478" i="6"/>
  <c r="J1478" i="6"/>
  <c r="H1478" i="6"/>
  <c r="G1478" i="6"/>
  <c r="F1478" i="6"/>
  <c r="D1478" i="6"/>
  <c r="E1478" i="6" s="1"/>
  <c r="C1478" i="6"/>
  <c r="B1478" i="6"/>
  <c r="K1466" i="6"/>
  <c r="I1466" i="6"/>
  <c r="J1466" i="6"/>
  <c r="H1466" i="6"/>
  <c r="G1466" i="6"/>
  <c r="F1466" i="6"/>
  <c r="D1466" i="6"/>
  <c r="E1466" i="6" s="1"/>
  <c r="C1466" i="6"/>
  <c r="B1466" i="6"/>
  <c r="K1454" i="6"/>
  <c r="I1454" i="6"/>
  <c r="J1454" i="6"/>
  <c r="H1454" i="6"/>
  <c r="G1454" i="6"/>
  <c r="F1454" i="6"/>
  <c r="D1454" i="6"/>
  <c r="E1454" i="6" s="1"/>
  <c r="B1454" i="6"/>
  <c r="K1442" i="6"/>
  <c r="I1442" i="6"/>
  <c r="J1442" i="6"/>
  <c r="H1442" i="6"/>
  <c r="G1442" i="6"/>
  <c r="F1442" i="6"/>
  <c r="D1442" i="6"/>
  <c r="E1442" i="6" s="1"/>
  <c r="B1442" i="6"/>
  <c r="C1442" i="6"/>
  <c r="K1430" i="6"/>
  <c r="I1430" i="6"/>
  <c r="J1430" i="6"/>
  <c r="H1430" i="6"/>
  <c r="G1430" i="6"/>
  <c r="F1430" i="6"/>
  <c r="D1430" i="6"/>
  <c r="E1430" i="6" s="1"/>
  <c r="B1430" i="6"/>
  <c r="C1430" i="6"/>
  <c r="K1418" i="6"/>
  <c r="I1418" i="6"/>
  <c r="J1418" i="6"/>
  <c r="H1418" i="6"/>
  <c r="G1418" i="6"/>
  <c r="F1418" i="6"/>
  <c r="D1418" i="6"/>
  <c r="E1418" i="6" s="1"/>
  <c r="B1418" i="6"/>
  <c r="C1418" i="6"/>
  <c r="K1406" i="6"/>
  <c r="I1406" i="6"/>
  <c r="J1406" i="6"/>
  <c r="H1406" i="6"/>
  <c r="G1406" i="6"/>
  <c r="F1406" i="6"/>
  <c r="D1406" i="6"/>
  <c r="E1406" i="6" s="1"/>
  <c r="C1406" i="6"/>
  <c r="B1406" i="6"/>
  <c r="K1394" i="6"/>
  <c r="I1394" i="6"/>
  <c r="J1394" i="6"/>
  <c r="H1394" i="6"/>
  <c r="G1394" i="6"/>
  <c r="F1394" i="6"/>
  <c r="D1394" i="6"/>
  <c r="E1394" i="6" s="1"/>
  <c r="C1394" i="6"/>
  <c r="B1394" i="6"/>
  <c r="K1382" i="6"/>
  <c r="I1382" i="6"/>
  <c r="J1382" i="6"/>
  <c r="H1382" i="6"/>
  <c r="G1382" i="6"/>
  <c r="F1382" i="6"/>
  <c r="D1382" i="6"/>
  <c r="E1382" i="6" s="1"/>
  <c r="B1382" i="6"/>
  <c r="K1370" i="6"/>
  <c r="I1370" i="6"/>
  <c r="J1370" i="6"/>
  <c r="H1370" i="6"/>
  <c r="G1370" i="6"/>
  <c r="F1370" i="6"/>
  <c r="D1370" i="6"/>
  <c r="E1370" i="6" s="1"/>
  <c r="B1370" i="6"/>
  <c r="C1370" i="6"/>
  <c r="K1358" i="6"/>
  <c r="I1358" i="6"/>
  <c r="J1358" i="6"/>
  <c r="H1358" i="6"/>
  <c r="G1358" i="6"/>
  <c r="F1358" i="6"/>
  <c r="D1358" i="6"/>
  <c r="E1358" i="6" s="1"/>
  <c r="B1358" i="6"/>
  <c r="C1358" i="6"/>
  <c r="K1346" i="6"/>
  <c r="I1346" i="6"/>
  <c r="J1346" i="6"/>
  <c r="H1346" i="6"/>
  <c r="G1346" i="6"/>
  <c r="F1346" i="6"/>
  <c r="D1346" i="6"/>
  <c r="E1346" i="6" s="1"/>
  <c r="B1346" i="6"/>
  <c r="C1346" i="6"/>
  <c r="K1334" i="6"/>
  <c r="I1334" i="6"/>
  <c r="J1334" i="6"/>
  <c r="H1334" i="6"/>
  <c r="G1334" i="6"/>
  <c r="F1334" i="6"/>
  <c r="D1334" i="6"/>
  <c r="E1334" i="6" s="1"/>
  <c r="C1334" i="6"/>
  <c r="B1334" i="6"/>
  <c r="K1322" i="6"/>
  <c r="I1322" i="6"/>
  <c r="J1322" i="6"/>
  <c r="H1322" i="6"/>
  <c r="G1322" i="6"/>
  <c r="F1322" i="6"/>
  <c r="D1322" i="6"/>
  <c r="E1322" i="6" s="1"/>
  <c r="C1322" i="6"/>
  <c r="B1322" i="6"/>
  <c r="K1310" i="6"/>
  <c r="I1310" i="6"/>
  <c r="J1310" i="6"/>
  <c r="H1310" i="6"/>
  <c r="G1310" i="6"/>
  <c r="F1310" i="6"/>
  <c r="D1310" i="6"/>
  <c r="E1310" i="6" s="1"/>
  <c r="B1310" i="6"/>
  <c r="K1298" i="6"/>
  <c r="I1298" i="6"/>
  <c r="J1298" i="6"/>
  <c r="H1298" i="6"/>
  <c r="G1298" i="6"/>
  <c r="F1298" i="6"/>
  <c r="D1298" i="6"/>
  <c r="E1298" i="6" s="1"/>
  <c r="B1298" i="6"/>
  <c r="C1298" i="6"/>
  <c r="K1286" i="6"/>
  <c r="I1286" i="6"/>
  <c r="J1286" i="6"/>
  <c r="H1286" i="6"/>
  <c r="G1286" i="6"/>
  <c r="F1286" i="6"/>
  <c r="D1286" i="6"/>
  <c r="E1286" i="6" s="1"/>
  <c r="B1286" i="6"/>
  <c r="C1286" i="6"/>
  <c r="K1274" i="6"/>
  <c r="I1274" i="6"/>
  <c r="J1274" i="6"/>
  <c r="H1274" i="6"/>
  <c r="G1274" i="6"/>
  <c r="F1274" i="6"/>
  <c r="D1274" i="6"/>
  <c r="E1274" i="6" s="1"/>
  <c r="B1274" i="6"/>
  <c r="C1274" i="6"/>
  <c r="K1262" i="6"/>
  <c r="I1262" i="6"/>
  <c r="J1262" i="6"/>
  <c r="H1262" i="6"/>
  <c r="G1262" i="6"/>
  <c r="F1262" i="6"/>
  <c r="D1262" i="6"/>
  <c r="E1262" i="6" s="1"/>
  <c r="C1262" i="6"/>
  <c r="B1262" i="6"/>
  <c r="K1250" i="6"/>
  <c r="I1250" i="6"/>
  <c r="J1250" i="6"/>
  <c r="H1250" i="6"/>
  <c r="G1250" i="6"/>
  <c r="F1250" i="6"/>
  <c r="D1250" i="6"/>
  <c r="E1250" i="6" s="1"/>
  <c r="C1250" i="6"/>
  <c r="B1250" i="6"/>
  <c r="K1238" i="6"/>
  <c r="I1238" i="6"/>
  <c r="J1238" i="6"/>
  <c r="H1238" i="6"/>
  <c r="G1238" i="6"/>
  <c r="F1238" i="6"/>
  <c r="D1238" i="6"/>
  <c r="E1238" i="6" s="1"/>
  <c r="B1238" i="6"/>
  <c r="K1226" i="6"/>
  <c r="I1226" i="6"/>
  <c r="J1226" i="6"/>
  <c r="H1226" i="6"/>
  <c r="G1226" i="6"/>
  <c r="F1226" i="6"/>
  <c r="D1226" i="6"/>
  <c r="E1226" i="6" s="1"/>
  <c r="B1226" i="6"/>
  <c r="C1226" i="6"/>
  <c r="K1214" i="6"/>
  <c r="I1214" i="6"/>
  <c r="J1214" i="6"/>
  <c r="H1214" i="6"/>
  <c r="G1214" i="6"/>
  <c r="F1214" i="6"/>
  <c r="D1214" i="6"/>
  <c r="E1214" i="6" s="1"/>
  <c r="B1214" i="6"/>
  <c r="C1214" i="6"/>
  <c r="K1202" i="6"/>
  <c r="I1202" i="6"/>
  <c r="J1202" i="6"/>
  <c r="H1202" i="6"/>
  <c r="F1202" i="6"/>
  <c r="G1202" i="6"/>
  <c r="D1202" i="6"/>
  <c r="E1202" i="6" s="1"/>
  <c r="B1202" i="6"/>
  <c r="C1202" i="6"/>
  <c r="K1190" i="6"/>
  <c r="I1190" i="6"/>
  <c r="J1190" i="6"/>
  <c r="H1190" i="6"/>
  <c r="G1190" i="6"/>
  <c r="F1190" i="6"/>
  <c r="D1190" i="6"/>
  <c r="E1190" i="6" s="1"/>
  <c r="C1190" i="6"/>
  <c r="B1190" i="6"/>
  <c r="K1178" i="6"/>
  <c r="I1178" i="6"/>
  <c r="J1178" i="6"/>
  <c r="H1178" i="6"/>
  <c r="G1178" i="6"/>
  <c r="F1178" i="6"/>
  <c r="D1178" i="6"/>
  <c r="E1178" i="6" s="1"/>
  <c r="C1178" i="6"/>
  <c r="B1178" i="6"/>
  <c r="K1166" i="6"/>
  <c r="I1166" i="6"/>
  <c r="J1166" i="6"/>
  <c r="H1166" i="6"/>
  <c r="G1166" i="6"/>
  <c r="F1166" i="6"/>
  <c r="D1166" i="6"/>
  <c r="E1166" i="6" s="1"/>
  <c r="B1166" i="6"/>
  <c r="K1154" i="6"/>
  <c r="I1154" i="6"/>
  <c r="J1154" i="6"/>
  <c r="H1154" i="6"/>
  <c r="G1154" i="6"/>
  <c r="F1154" i="6"/>
  <c r="D1154" i="6"/>
  <c r="E1154" i="6" s="1"/>
  <c r="B1154" i="6"/>
  <c r="C1154" i="6"/>
  <c r="K1142" i="6"/>
  <c r="I1142" i="6"/>
  <c r="J1142" i="6"/>
  <c r="H1142" i="6"/>
  <c r="G1142" i="6"/>
  <c r="F1142" i="6"/>
  <c r="D1142" i="6"/>
  <c r="E1142" i="6" s="1"/>
  <c r="B1142" i="6"/>
  <c r="C1142" i="6"/>
  <c r="K1130" i="6"/>
  <c r="I1130" i="6"/>
  <c r="J1130" i="6"/>
  <c r="H1130" i="6"/>
  <c r="G1130" i="6"/>
  <c r="F1130" i="6"/>
  <c r="D1130" i="6"/>
  <c r="E1130" i="6" s="1"/>
  <c r="B1130" i="6"/>
  <c r="C1130" i="6"/>
  <c r="K1118" i="6"/>
  <c r="I1118" i="6"/>
  <c r="J1118" i="6"/>
  <c r="H1118" i="6"/>
  <c r="G1118" i="6"/>
  <c r="F1118" i="6"/>
  <c r="D1118" i="6"/>
  <c r="E1118" i="6" s="1"/>
  <c r="C1118" i="6"/>
  <c r="B1118" i="6"/>
  <c r="K1106" i="6"/>
  <c r="I1106" i="6"/>
  <c r="J1106" i="6"/>
  <c r="H1106" i="6"/>
  <c r="G1106" i="6"/>
  <c r="F1106" i="6"/>
  <c r="D1106" i="6"/>
  <c r="E1106" i="6" s="1"/>
  <c r="C1106" i="6"/>
  <c r="B1106" i="6"/>
  <c r="K1094" i="6"/>
  <c r="I1094" i="6"/>
  <c r="J1094" i="6"/>
  <c r="H1094" i="6"/>
  <c r="G1094" i="6"/>
  <c r="F1094" i="6"/>
  <c r="D1094" i="6"/>
  <c r="E1094" i="6" s="1"/>
  <c r="B1094" i="6"/>
  <c r="K1082" i="6"/>
  <c r="I1082" i="6"/>
  <c r="J1082" i="6"/>
  <c r="H1082" i="6"/>
  <c r="G1082" i="6"/>
  <c r="F1082" i="6"/>
  <c r="D1082" i="6"/>
  <c r="E1082" i="6" s="1"/>
  <c r="B1082" i="6"/>
  <c r="C1082" i="6"/>
  <c r="K1070" i="6"/>
  <c r="I1070" i="6"/>
  <c r="J1070" i="6"/>
  <c r="H1070" i="6"/>
  <c r="G1070" i="6"/>
  <c r="F1070" i="6"/>
  <c r="D1070" i="6"/>
  <c r="E1070" i="6" s="1"/>
  <c r="B1070" i="6"/>
  <c r="C1070" i="6"/>
  <c r="K1058" i="6"/>
  <c r="I1058" i="6"/>
  <c r="J1058" i="6"/>
  <c r="H1058" i="6"/>
  <c r="G1058" i="6"/>
  <c r="F1058" i="6"/>
  <c r="D1058" i="6"/>
  <c r="E1058" i="6" s="1"/>
  <c r="B1058" i="6"/>
  <c r="C1058" i="6"/>
  <c r="K1046" i="6"/>
  <c r="I1046" i="6"/>
  <c r="J1046" i="6"/>
  <c r="H1046" i="6"/>
  <c r="G1046" i="6"/>
  <c r="F1046" i="6"/>
  <c r="D1046" i="6"/>
  <c r="E1046" i="6" s="1"/>
  <c r="C1046" i="6"/>
  <c r="B1046" i="6"/>
  <c r="K1034" i="6"/>
  <c r="I1034" i="6"/>
  <c r="J1034" i="6"/>
  <c r="H1034" i="6"/>
  <c r="G1034" i="6"/>
  <c r="F1034" i="6"/>
  <c r="D1034" i="6"/>
  <c r="E1034" i="6" s="1"/>
  <c r="C1034" i="6"/>
  <c r="B1034" i="6"/>
  <c r="K1022" i="6"/>
  <c r="I1022" i="6"/>
  <c r="J1022" i="6"/>
  <c r="H1022" i="6"/>
  <c r="G1022" i="6"/>
  <c r="F1022" i="6"/>
  <c r="D1022" i="6"/>
  <c r="E1022" i="6" s="1"/>
  <c r="B1022" i="6"/>
  <c r="K1010" i="6"/>
  <c r="I1010" i="6"/>
  <c r="J1010" i="6"/>
  <c r="H1010" i="6"/>
  <c r="G1010" i="6"/>
  <c r="F1010" i="6"/>
  <c r="D1010" i="6"/>
  <c r="E1010" i="6" s="1"/>
  <c r="B1010" i="6"/>
  <c r="C1010" i="6"/>
  <c r="K998" i="6"/>
  <c r="I998" i="6"/>
  <c r="J998" i="6"/>
  <c r="H998" i="6"/>
  <c r="F998" i="6"/>
  <c r="G998" i="6"/>
  <c r="D998" i="6"/>
  <c r="E998" i="6" s="1"/>
  <c r="B998" i="6"/>
  <c r="C998" i="6"/>
  <c r="K986" i="6"/>
  <c r="I986" i="6"/>
  <c r="J986" i="6"/>
  <c r="H986" i="6"/>
  <c r="G986" i="6"/>
  <c r="F986" i="6"/>
  <c r="D986" i="6"/>
  <c r="E986" i="6" s="1"/>
  <c r="B986" i="6"/>
  <c r="C986" i="6"/>
  <c r="K974" i="6"/>
  <c r="I974" i="6"/>
  <c r="J974" i="6"/>
  <c r="H974" i="6"/>
  <c r="G974" i="6"/>
  <c r="F974" i="6"/>
  <c r="D974" i="6"/>
  <c r="E974" i="6" s="1"/>
  <c r="C974" i="6"/>
  <c r="B974" i="6"/>
  <c r="K962" i="6"/>
  <c r="I962" i="6"/>
  <c r="J962" i="6"/>
  <c r="H962" i="6"/>
  <c r="G962" i="6"/>
  <c r="F962" i="6"/>
  <c r="D962" i="6"/>
  <c r="E962" i="6" s="1"/>
  <c r="C962" i="6"/>
  <c r="B962" i="6"/>
  <c r="K950" i="6"/>
  <c r="I950" i="6"/>
  <c r="J950" i="6"/>
  <c r="H950" i="6"/>
  <c r="G950" i="6"/>
  <c r="F950" i="6"/>
  <c r="D950" i="6"/>
  <c r="E950" i="6" s="1"/>
  <c r="B950" i="6"/>
  <c r="K938" i="6"/>
  <c r="I938" i="6"/>
  <c r="J938" i="6"/>
  <c r="H938" i="6"/>
  <c r="G938" i="6"/>
  <c r="F938" i="6"/>
  <c r="D938" i="6"/>
  <c r="E938" i="6" s="1"/>
  <c r="B938" i="6"/>
  <c r="C938" i="6"/>
  <c r="K926" i="6"/>
  <c r="I926" i="6"/>
  <c r="J926" i="6"/>
  <c r="H926" i="6"/>
  <c r="G926" i="6"/>
  <c r="F926" i="6"/>
  <c r="D926" i="6"/>
  <c r="E926" i="6" s="1"/>
  <c r="B926" i="6"/>
  <c r="C926" i="6"/>
  <c r="K914" i="6"/>
  <c r="I914" i="6"/>
  <c r="J914" i="6"/>
  <c r="H914" i="6"/>
  <c r="G914" i="6"/>
  <c r="F914" i="6"/>
  <c r="D914" i="6"/>
  <c r="E914" i="6" s="1"/>
  <c r="B914" i="6"/>
  <c r="C914" i="6"/>
  <c r="K902" i="6"/>
  <c r="I902" i="6"/>
  <c r="J902" i="6"/>
  <c r="H902" i="6"/>
  <c r="G902" i="6"/>
  <c r="F902" i="6"/>
  <c r="D902" i="6"/>
  <c r="E902" i="6" s="1"/>
  <c r="C902" i="6"/>
  <c r="B902" i="6"/>
  <c r="K890" i="6"/>
  <c r="I890" i="6"/>
  <c r="J890" i="6"/>
  <c r="H890" i="6"/>
  <c r="G890" i="6"/>
  <c r="F890" i="6"/>
  <c r="D890" i="6"/>
  <c r="E890" i="6" s="1"/>
  <c r="C890" i="6"/>
  <c r="B890" i="6"/>
  <c r="K878" i="6"/>
  <c r="I878" i="6"/>
  <c r="J878" i="6"/>
  <c r="H878" i="6"/>
  <c r="G878" i="6"/>
  <c r="F878" i="6"/>
  <c r="D878" i="6"/>
  <c r="E878" i="6" s="1"/>
  <c r="B878" i="6"/>
  <c r="K866" i="6"/>
  <c r="I866" i="6"/>
  <c r="J866" i="6"/>
  <c r="H866" i="6"/>
  <c r="G866" i="6"/>
  <c r="F866" i="6"/>
  <c r="D866" i="6"/>
  <c r="E866" i="6" s="1"/>
  <c r="B866" i="6"/>
  <c r="C866" i="6"/>
  <c r="K854" i="6"/>
  <c r="I854" i="6"/>
  <c r="J854" i="6"/>
  <c r="H854" i="6"/>
  <c r="G854" i="6"/>
  <c r="F854" i="6"/>
  <c r="D854" i="6"/>
  <c r="E854" i="6" s="1"/>
  <c r="B854" i="6"/>
  <c r="C854" i="6"/>
  <c r="K842" i="6"/>
  <c r="I842" i="6"/>
  <c r="J842" i="6"/>
  <c r="H842" i="6"/>
  <c r="G842" i="6"/>
  <c r="F842" i="6"/>
  <c r="D842" i="6"/>
  <c r="E842" i="6" s="1"/>
  <c r="B842" i="6"/>
  <c r="C842" i="6"/>
  <c r="K830" i="6"/>
  <c r="I830" i="6"/>
  <c r="J830" i="6"/>
  <c r="H830" i="6"/>
  <c r="G830" i="6"/>
  <c r="F830" i="6"/>
  <c r="D830" i="6"/>
  <c r="E830" i="6" s="1"/>
  <c r="C830" i="6"/>
  <c r="B830" i="6"/>
  <c r="K818" i="6"/>
  <c r="I818" i="6"/>
  <c r="J818" i="6"/>
  <c r="H818" i="6"/>
  <c r="G818" i="6"/>
  <c r="F818" i="6"/>
  <c r="D818" i="6"/>
  <c r="E818" i="6" s="1"/>
  <c r="C818" i="6"/>
  <c r="B818" i="6"/>
  <c r="K806" i="6"/>
  <c r="I806" i="6"/>
  <c r="J806" i="6"/>
  <c r="H806" i="6"/>
  <c r="G806" i="6"/>
  <c r="F806" i="6"/>
  <c r="D806" i="6"/>
  <c r="E806" i="6" s="1"/>
  <c r="B806" i="6"/>
  <c r="K794" i="6"/>
  <c r="I794" i="6"/>
  <c r="J794" i="6"/>
  <c r="H794" i="6"/>
  <c r="G794" i="6"/>
  <c r="F794" i="6"/>
  <c r="D794" i="6"/>
  <c r="E794" i="6" s="1"/>
  <c r="B794" i="6"/>
  <c r="C794" i="6"/>
  <c r="K782" i="6"/>
  <c r="I782" i="6"/>
  <c r="J782" i="6"/>
  <c r="H782" i="6"/>
  <c r="G782" i="6"/>
  <c r="F782" i="6"/>
  <c r="D782" i="6"/>
  <c r="E782" i="6" s="1"/>
  <c r="B782" i="6"/>
  <c r="C782" i="6"/>
  <c r="K770" i="6"/>
  <c r="I770" i="6"/>
  <c r="J770" i="6"/>
  <c r="H770" i="6"/>
  <c r="G770" i="6"/>
  <c r="F770" i="6"/>
  <c r="D770" i="6"/>
  <c r="E770" i="6" s="1"/>
  <c r="B770" i="6"/>
  <c r="C770" i="6"/>
  <c r="K758" i="6"/>
  <c r="I758" i="6"/>
  <c r="J758" i="6"/>
  <c r="H758" i="6"/>
  <c r="G758" i="6"/>
  <c r="F758" i="6"/>
  <c r="D758" i="6"/>
  <c r="E758" i="6" s="1"/>
  <c r="C758" i="6"/>
  <c r="B758" i="6"/>
  <c r="K746" i="6"/>
  <c r="I746" i="6"/>
  <c r="J746" i="6"/>
  <c r="H746" i="6"/>
  <c r="G746" i="6"/>
  <c r="F746" i="6"/>
  <c r="D746" i="6"/>
  <c r="E746" i="6" s="1"/>
  <c r="C746" i="6"/>
  <c r="B746" i="6"/>
  <c r="K734" i="6"/>
  <c r="I734" i="6"/>
  <c r="J734" i="6"/>
  <c r="H734" i="6"/>
  <c r="G734" i="6"/>
  <c r="F734" i="6"/>
  <c r="D734" i="6"/>
  <c r="E734" i="6" s="1"/>
  <c r="B734" i="6"/>
  <c r="K722" i="6"/>
  <c r="I722" i="6"/>
  <c r="J722" i="6"/>
  <c r="H722" i="6"/>
  <c r="G722" i="6"/>
  <c r="F722" i="6"/>
  <c r="D722" i="6"/>
  <c r="E722" i="6" s="1"/>
  <c r="B722" i="6"/>
  <c r="C722" i="6"/>
  <c r="K710" i="6"/>
  <c r="I710" i="6"/>
  <c r="J710" i="6"/>
  <c r="H710" i="6"/>
  <c r="G710" i="6"/>
  <c r="F710" i="6"/>
  <c r="D710" i="6"/>
  <c r="E710" i="6" s="1"/>
  <c r="B710" i="6"/>
  <c r="C710" i="6"/>
  <c r="K698" i="6"/>
  <c r="I698" i="6"/>
  <c r="J698" i="6"/>
  <c r="H698" i="6"/>
  <c r="G698" i="6"/>
  <c r="F698" i="6"/>
  <c r="D698" i="6"/>
  <c r="E698" i="6" s="1"/>
  <c r="B698" i="6"/>
  <c r="C698" i="6"/>
  <c r="K686" i="6"/>
  <c r="I686" i="6"/>
  <c r="J686" i="6"/>
  <c r="H686" i="6"/>
  <c r="F686" i="6"/>
  <c r="G686" i="6"/>
  <c r="D686" i="6"/>
  <c r="E686" i="6" s="1"/>
  <c r="C686" i="6"/>
  <c r="B686" i="6"/>
  <c r="K674" i="6"/>
  <c r="I674" i="6"/>
  <c r="J674" i="6"/>
  <c r="H674" i="6"/>
  <c r="G674" i="6"/>
  <c r="F674" i="6"/>
  <c r="D674" i="6"/>
  <c r="E674" i="6" s="1"/>
  <c r="C674" i="6"/>
  <c r="B674" i="6"/>
  <c r="K662" i="6"/>
  <c r="I662" i="6"/>
  <c r="J662" i="6"/>
  <c r="H662" i="6"/>
  <c r="G662" i="6"/>
  <c r="F662" i="6"/>
  <c r="D662" i="6"/>
  <c r="E662" i="6" s="1"/>
  <c r="B662" i="6"/>
  <c r="K650" i="6"/>
  <c r="I650" i="6"/>
  <c r="J650" i="6"/>
  <c r="H650" i="6"/>
  <c r="G650" i="6"/>
  <c r="F650" i="6"/>
  <c r="D650" i="6"/>
  <c r="E650" i="6" s="1"/>
  <c r="B650" i="6"/>
  <c r="C650" i="6"/>
  <c r="K638" i="6"/>
  <c r="I638" i="6"/>
  <c r="J638" i="6"/>
  <c r="H638" i="6"/>
  <c r="G638" i="6"/>
  <c r="F638" i="6"/>
  <c r="D638" i="6"/>
  <c r="E638" i="6" s="1"/>
  <c r="B638" i="6"/>
  <c r="C638" i="6"/>
  <c r="K626" i="6"/>
  <c r="I626" i="6"/>
  <c r="J626" i="6"/>
  <c r="H626" i="6"/>
  <c r="G626" i="6"/>
  <c r="F626" i="6"/>
  <c r="D626" i="6"/>
  <c r="E626" i="6" s="1"/>
  <c r="B626" i="6"/>
  <c r="C626" i="6"/>
  <c r="K614" i="6"/>
  <c r="I614" i="6"/>
  <c r="J614" i="6"/>
  <c r="H614" i="6"/>
  <c r="G614" i="6"/>
  <c r="F614" i="6"/>
  <c r="D614" i="6"/>
  <c r="E614" i="6" s="1"/>
  <c r="C614" i="6"/>
  <c r="B614" i="6"/>
  <c r="K602" i="6"/>
  <c r="I602" i="6"/>
  <c r="J602" i="6"/>
  <c r="H602" i="6"/>
  <c r="G602" i="6"/>
  <c r="F602" i="6"/>
  <c r="D602" i="6"/>
  <c r="E602" i="6" s="1"/>
  <c r="C602" i="6"/>
  <c r="B602" i="6"/>
  <c r="K590" i="6"/>
  <c r="I590" i="6"/>
  <c r="J590" i="6"/>
  <c r="H590" i="6"/>
  <c r="G590" i="6"/>
  <c r="F590" i="6"/>
  <c r="D590" i="6"/>
  <c r="E590" i="6" s="1"/>
  <c r="B590" i="6"/>
  <c r="K578" i="6"/>
  <c r="I578" i="6"/>
  <c r="J578" i="6"/>
  <c r="H578" i="6"/>
  <c r="G578" i="6"/>
  <c r="F578" i="6"/>
  <c r="D578" i="6"/>
  <c r="E578" i="6" s="1"/>
  <c r="B578" i="6"/>
  <c r="C578" i="6"/>
  <c r="K566" i="6"/>
  <c r="I566" i="6"/>
  <c r="J566" i="6"/>
  <c r="H566" i="6"/>
  <c r="G566" i="6"/>
  <c r="F566" i="6"/>
  <c r="D566" i="6"/>
  <c r="E566" i="6" s="1"/>
  <c r="B566" i="6"/>
  <c r="C566" i="6"/>
  <c r="K554" i="6"/>
  <c r="I554" i="6"/>
  <c r="J554" i="6"/>
  <c r="H554" i="6"/>
  <c r="G554" i="6"/>
  <c r="F554" i="6"/>
  <c r="D554" i="6"/>
  <c r="E554" i="6" s="1"/>
  <c r="B554" i="6"/>
  <c r="C554" i="6"/>
  <c r="K542" i="6"/>
  <c r="I542" i="6"/>
  <c r="J542" i="6"/>
  <c r="H542" i="6"/>
  <c r="G542" i="6"/>
  <c r="F542" i="6"/>
  <c r="D542" i="6"/>
  <c r="E542" i="6" s="1"/>
  <c r="C542" i="6"/>
  <c r="B542" i="6"/>
  <c r="K530" i="6"/>
  <c r="I530" i="6"/>
  <c r="J530" i="6"/>
  <c r="H530" i="6"/>
  <c r="G530" i="6"/>
  <c r="F530" i="6"/>
  <c r="D530" i="6"/>
  <c r="E530" i="6" s="1"/>
  <c r="C530" i="6"/>
  <c r="B530" i="6"/>
  <c r="K518" i="6"/>
  <c r="I518" i="6"/>
  <c r="J518" i="6"/>
  <c r="H518" i="6"/>
  <c r="G518" i="6"/>
  <c r="F518" i="6"/>
  <c r="D518" i="6"/>
  <c r="E518" i="6" s="1"/>
  <c r="B518" i="6"/>
  <c r="K506" i="6"/>
  <c r="I506" i="6"/>
  <c r="J506" i="6"/>
  <c r="H506" i="6"/>
  <c r="G506" i="6"/>
  <c r="F506" i="6"/>
  <c r="D506" i="6"/>
  <c r="E506" i="6" s="1"/>
  <c r="B506" i="6"/>
  <c r="C506" i="6"/>
  <c r="K494" i="6"/>
  <c r="I494" i="6"/>
  <c r="J494" i="6"/>
  <c r="H494" i="6"/>
  <c r="G494" i="6"/>
  <c r="F494" i="6"/>
  <c r="D494" i="6"/>
  <c r="E494" i="6" s="1"/>
  <c r="B494" i="6"/>
  <c r="C494" i="6"/>
  <c r="K482" i="6"/>
  <c r="I482" i="6"/>
  <c r="J482" i="6"/>
  <c r="H482" i="6"/>
  <c r="G482" i="6"/>
  <c r="F482" i="6"/>
  <c r="D482" i="6"/>
  <c r="E482" i="6" s="1"/>
  <c r="B482" i="6"/>
  <c r="C482" i="6"/>
  <c r="K470" i="6"/>
  <c r="I470" i="6"/>
  <c r="J470" i="6"/>
  <c r="H470" i="6"/>
  <c r="G470" i="6"/>
  <c r="F470" i="6"/>
  <c r="D470" i="6"/>
  <c r="E470" i="6" s="1"/>
  <c r="C470" i="6"/>
  <c r="B470" i="6"/>
  <c r="K458" i="6"/>
  <c r="I458" i="6"/>
  <c r="J458" i="6"/>
  <c r="H458" i="6"/>
  <c r="G458" i="6"/>
  <c r="F458" i="6"/>
  <c r="D458" i="6"/>
  <c r="E458" i="6" s="1"/>
  <c r="C458" i="6"/>
  <c r="B458" i="6"/>
  <c r="K446" i="6"/>
  <c r="I446" i="6"/>
  <c r="J446" i="6"/>
  <c r="H446" i="6"/>
  <c r="G446" i="6"/>
  <c r="F446" i="6"/>
  <c r="D446" i="6"/>
  <c r="E446" i="6" s="1"/>
  <c r="B446" i="6"/>
  <c r="K434" i="6"/>
  <c r="I434" i="6"/>
  <c r="J434" i="6"/>
  <c r="H434" i="6"/>
  <c r="G434" i="6"/>
  <c r="F434" i="6"/>
  <c r="D434" i="6"/>
  <c r="E434" i="6" s="1"/>
  <c r="B434" i="6"/>
  <c r="C434" i="6"/>
  <c r="K422" i="6"/>
  <c r="I422" i="6"/>
  <c r="J422" i="6"/>
  <c r="H422" i="6"/>
  <c r="G422" i="6"/>
  <c r="F422" i="6"/>
  <c r="D422" i="6"/>
  <c r="E422" i="6" s="1"/>
  <c r="B422" i="6"/>
  <c r="C422" i="6"/>
  <c r="K410" i="6"/>
  <c r="I410" i="6"/>
  <c r="J410" i="6"/>
  <c r="H410" i="6"/>
  <c r="G410" i="6"/>
  <c r="F410" i="6"/>
  <c r="D410" i="6"/>
  <c r="E410" i="6" s="1"/>
  <c r="B410" i="6"/>
  <c r="C410" i="6"/>
  <c r="K398" i="6"/>
  <c r="I398" i="6"/>
  <c r="J398" i="6"/>
  <c r="H398" i="6"/>
  <c r="F398" i="6"/>
  <c r="G398" i="6"/>
  <c r="D398" i="6"/>
  <c r="E398" i="6" s="1"/>
  <c r="C398" i="6"/>
  <c r="B398" i="6"/>
  <c r="K386" i="6"/>
  <c r="I386" i="6"/>
  <c r="J386" i="6"/>
  <c r="H386" i="6"/>
  <c r="G386" i="6"/>
  <c r="F386" i="6"/>
  <c r="D386" i="6"/>
  <c r="E386" i="6" s="1"/>
  <c r="C386" i="6"/>
  <c r="B386" i="6"/>
  <c r="K374" i="6"/>
  <c r="I374" i="6"/>
  <c r="J374" i="6"/>
  <c r="H374" i="6"/>
  <c r="G374" i="6"/>
  <c r="F374" i="6"/>
  <c r="D374" i="6"/>
  <c r="E374" i="6" s="1"/>
  <c r="B374" i="6"/>
  <c r="K362" i="6"/>
  <c r="I362" i="6"/>
  <c r="J362" i="6"/>
  <c r="H362" i="6"/>
  <c r="G362" i="6"/>
  <c r="F362" i="6"/>
  <c r="D362" i="6"/>
  <c r="E362" i="6" s="1"/>
  <c r="B362" i="6"/>
  <c r="C362" i="6"/>
  <c r="K350" i="6"/>
  <c r="I350" i="6"/>
  <c r="J350" i="6"/>
  <c r="H350" i="6"/>
  <c r="G350" i="6"/>
  <c r="F350" i="6"/>
  <c r="D350" i="6"/>
  <c r="E350" i="6" s="1"/>
  <c r="B350" i="6"/>
  <c r="C350" i="6"/>
  <c r="K338" i="6"/>
  <c r="I338" i="6"/>
  <c r="J338" i="6"/>
  <c r="H338" i="6"/>
  <c r="G338" i="6"/>
  <c r="F338" i="6"/>
  <c r="D338" i="6"/>
  <c r="E338" i="6" s="1"/>
  <c r="B338" i="6"/>
  <c r="C338" i="6"/>
  <c r="K326" i="6"/>
  <c r="I326" i="6"/>
  <c r="J326" i="6"/>
  <c r="H326" i="6"/>
  <c r="G326" i="6"/>
  <c r="F326" i="6"/>
  <c r="D326" i="6"/>
  <c r="E326" i="6" s="1"/>
  <c r="C326" i="6"/>
  <c r="B326" i="6"/>
  <c r="K314" i="6"/>
  <c r="I314" i="6"/>
  <c r="J314" i="6"/>
  <c r="H314" i="6"/>
  <c r="G314" i="6"/>
  <c r="F314" i="6"/>
  <c r="D314" i="6"/>
  <c r="E314" i="6" s="1"/>
  <c r="C314" i="6"/>
  <c r="B314" i="6"/>
  <c r="K302" i="6"/>
  <c r="I302" i="6"/>
  <c r="J302" i="6"/>
  <c r="H302" i="6"/>
  <c r="G302" i="6"/>
  <c r="F302" i="6"/>
  <c r="D302" i="6"/>
  <c r="E302" i="6" s="1"/>
  <c r="B302" i="6"/>
  <c r="K290" i="6"/>
  <c r="I290" i="6"/>
  <c r="J290" i="6"/>
  <c r="H290" i="6"/>
  <c r="G290" i="6"/>
  <c r="F290" i="6"/>
  <c r="D290" i="6"/>
  <c r="E290" i="6" s="1"/>
  <c r="B290" i="6"/>
  <c r="C290" i="6"/>
  <c r="K278" i="6"/>
  <c r="I278" i="6"/>
  <c r="J278" i="6"/>
  <c r="H278" i="6"/>
  <c r="G278" i="6"/>
  <c r="F278" i="6"/>
  <c r="D278" i="6"/>
  <c r="E278" i="6" s="1"/>
  <c r="B278" i="6"/>
  <c r="C278" i="6"/>
  <c r="K266" i="6"/>
  <c r="I266" i="6"/>
  <c r="J266" i="6"/>
  <c r="H266" i="6"/>
  <c r="G266" i="6"/>
  <c r="F266" i="6"/>
  <c r="D266" i="6"/>
  <c r="E266" i="6" s="1"/>
  <c r="C266" i="6"/>
  <c r="B266" i="6"/>
  <c r="K254" i="6"/>
  <c r="I254" i="6"/>
  <c r="J254" i="6"/>
  <c r="H254" i="6"/>
  <c r="G254" i="6"/>
  <c r="F254" i="6"/>
  <c r="C254" i="6"/>
  <c r="D254" i="6"/>
  <c r="E254" i="6" s="1"/>
  <c r="B254" i="6"/>
  <c r="K242" i="6"/>
  <c r="I242" i="6"/>
  <c r="J242" i="6"/>
  <c r="H242" i="6"/>
  <c r="G242" i="6"/>
  <c r="F242" i="6"/>
  <c r="C242" i="6"/>
  <c r="D242" i="6"/>
  <c r="E242" i="6" s="1"/>
  <c r="B242" i="6"/>
  <c r="K230" i="6"/>
  <c r="I230" i="6"/>
  <c r="J230" i="6"/>
  <c r="H230" i="6"/>
  <c r="G230" i="6"/>
  <c r="F230" i="6"/>
  <c r="C230" i="6"/>
  <c r="D230" i="6"/>
  <c r="E230" i="6" s="1"/>
  <c r="B230" i="6"/>
  <c r="K218" i="6"/>
  <c r="I218" i="6"/>
  <c r="J218" i="6"/>
  <c r="H218" i="6"/>
  <c r="G218" i="6"/>
  <c r="F218" i="6"/>
  <c r="D218" i="6"/>
  <c r="E218" i="6" s="1"/>
  <c r="C218" i="6"/>
  <c r="B218" i="6"/>
  <c r="K206" i="6"/>
  <c r="I206" i="6"/>
  <c r="J206" i="6"/>
  <c r="H206" i="6"/>
  <c r="G206" i="6"/>
  <c r="F206" i="6"/>
  <c r="C206" i="6"/>
  <c r="D206" i="6"/>
  <c r="E206" i="6" s="1"/>
  <c r="B206" i="6"/>
  <c r="K194" i="6"/>
  <c r="I194" i="6"/>
  <c r="J194" i="6"/>
  <c r="H194" i="6"/>
  <c r="G194" i="6"/>
  <c r="F194" i="6"/>
  <c r="C194" i="6"/>
  <c r="D194" i="6"/>
  <c r="E194" i="6" s="1"/>
  <c r="B194" i="6"/>
  <c r="K182" i="6"/>
  <c r="I182" i="6"/>
  <c r="J182" i="6"/>
  <c r="H182" i="6"/>
  <c r="G182" i="6"/>
  <c r="F182" i="6"/>
  <c r="C182" i="6"/>
  <c r="D182" i="6"/>
  <c r="E182" i="6" s="1"/>
  <c r="B182" i="6"/>
  <c r="K170" i="6"/>
  <c r="I170" i="6"/>
  <c r="J170" i="6"/>
  <c r="H170" i="6"/>
  <c r="G170" i="6"/>
  <c r="F170" i="6"/>
  <c r="D170" i="6"/>
  <c r="E170" i="6" s="1"/>
  <c r="C170" i="6"/>
  <c r="B170" i="6"/>
  <c r="K158" i="6"/>
  <c r="I158" i="6"/>
  <c r="J158" i="6"/>
  <c r="H158" i="6"/>
  <c r="G158" i="6"/>
  <c r="F158" i="6"/>
  <c r="C158" i="6"/>
  <c r="D158" i="6"/>
  <c r="E158" i="6" s="1"/>
  <c r="B158" i="6"/>
  <c r="K146" i="6"/>
  <c r="I146" i="6"/>
  <c r="J146" i="6"/>
  <c r="H146" i="6"/>
  <c r="G146" i="6"/>
  <c r="F146" i="6"/>
  <c r="C146" i="6"/>
  <c r="D146" i="6"/>
  <c r="E146" i="6" s="1"/>
  <c r="B146" i="6"/>
  <c r="K134" i="6"/>
  <c r="I134" i="6"/>
  <c r="J134" i="6"/>
  <c r="H134" i="6"/>
  <c r="G134" i="6"/>
  <c r="F134" i="6"/>
  <c r="C134" i="6"/>
  <c r="D134" i="6"/>
  <c r="E134" i="6" s="1"/>
  <c r="B134" i="6"/>
  <c r="K122" i="6"/>
  <c r="I122" i="6"/>
  <c r="J122" i="6"/>
  <c r="H122" i="6"/>
  <c r="G122" i="6"/>
  <c r="F122" i="6"/>
  <c r="D122" i="6"/>
  <c r="E122" i="6" s="1"/>
  <c r="C122" i="6"/>
  <c r="B122" i="6"/>
  <c r="K110" i="6"/>
  <c r="I110" i="6"/>
  <c r="J110" i="6"/>
  <c r="H110" i="6"/>
  <c r="G110" i="6"/>
  <c r="F110" i="6"/>
  <c r="C110" i="6"/>
  <c r="D110" i="6"/>
  <c r="E110" i="6" s="1"/>
  <c r="B110" i="6"/>
  <c r="K98" i="6"/>
  <c r="I98" i="6"/>
  <c r="J98" i="6"/>
  <c r="H98" i="6"/>
  <c r="G98" i="6"/>
  <c r="F98" i="6"/>
  <c r="C98" i="6"/>
  <c r="D98" i="6"/>
  <c r="E98" i="6" s="1"/>
  <c r="B98" i="6"/>
  <c r="K86" i="6"/>
  <c r="I86" i="6"/>
  <c r="J86" i="6"/>
  <c r="H86" i="6"/>
  <c r="G86" i="6"/>
  <c r="F86" i="6"/>
  <c r="C86" i="6"/>
  <c r="D86" i="6"/>
  <c r="E86" i="6" s="1"/>
  <c r="B86" i="6"/>
  <c r="K74" i="6"/>
  <c r="I74" i="6"/>
  <c r="J74" i="6"/>
  <c r="H74" i="6"/>
  <c r="G74" i="6"/>
  <c r="F74" i="6"/>
  <c r="D74" i="6"/>
  <c r="E74" i="6" s="1"/>
  <c r="C74" i="6"/>
  <c r="B74" i="6"/>
  <c r="K62" i="6"/>
  <c r="I62" i="6"/>
  <c r="J62" i="6"/>
  <c r="H62" i="6"/>
  <c r="G62" i="6"/>
  <c r="F62" i="6"/>
  <c r="C62" i="6"/>
  <c r="D62" i="6"/>
  <c r="E62" i="6" s="1"/>
  <c r="B62" i="6"/>
  <c r="K50" i="6"/>
  <c r="I50" i="6"/>
  <c r="J50" i="6"/>
  <c r="H50" i="6"/>
  <c r="G50" i="6"/>
  <c r="F50" i="6"/>
  <c r="C50" i="6"/>
  <c r="D50" i="6"/>
  <c r="E50" i="6" s="1"/>
  <c r="B50" i="6"/>
  <c r="K38" i="6"/>
  <c r="I38" i="6"/>
  <c r="J38" i="6"/>
  <c r="H38" i="6"/>
  <c r="G38" i="6"/>
  <c r="F38" i="6"/>
  <c r="C38" i="6"/>
  <c r="D38" i="6"/>
  <c r="E38" i="6" s="1"/>
  <c r="B38" i="6"/>
  <c r="K3392" i="6"/>
  <c r="I3392" i="6"/>
  <c r="J3392" i="6"/>
  <c r="H3392" i="6"/>
  <c r="G3392" i="6"/>
  <c r="F3392" i="6"/>
  <c r="D3392" i="6"/>
  <c r="E3392" i="6" s="1"/>
  <c r="C3392" i="6"/>
  <c r="B3392" i="6"/>
  <c r="K3380" i="6"/>
  <c r="I3380" i="6"/>
  <c r="J3380" i="6"/>
  <c r="H3380" i="6"/>
  <c r="G3380" i="6"/>
  <c r="F3380" i="6"/>
  <c r="D3380" i="6"/>
  <c r="E3380" i="6" s="1"/>
  <c r="C3380" i="6"/>
  <c r="B3380" i="6"/>
  <c r="K3368" i="6"/>
  <c r="I3368" i="6"/>
  <c r="J3368" i="6"/>
  <c r="H3368" i="6"/>
  <c r="G3368" i="6"/>
  <c r="F3368" i="6"/>
  <c r="D3368" i="6"/>
  <c r="E3368" i="6" s="1"/>
  <c r="C3368" i="6"/>
  <c r="B3368" i="6"/>
  <c r="K3356" i="6"/>
  <c r="I3356" i="6"/>
  <c r="J3356" i="6"/>
  <c r="H3356" i="6"/>
  <c r="G3356" i="6"/>
  <c r="F3356" i="6"/>
  <c r="D3356" i="6"/>
  <c r="E3356" i="6" s="1"/>
  <c r="C3356" i="6"/>
  <c r="B3356" i="6"/>
  <c r="K3344" i="6"/>
  <c r="I3344" i="6"/>
  <c r="J3344" i="6"/>
  <c r="H3344" i="6"/>
  <c r="G3344" i="6"/>
  <c r="F3344" i="6"/>
  <c r="D3344" i="6"/>
  <c r="E3344" i="6" s="1"/>
  <c r="C3344" i="6"/>
  <c r="B3344" i="6"/>
  <c r="K3332" i="6"/>
  <c r="I3332" i="6"/>
  <c r="J3332" i="6"/>
  <c r="H3332" i="6"/>
  <c r="G3332" i="6"/>
  <c r="F3332" i="6"/>
  <c r="D3332" i="6"/>
  <c r="E3332" i="6" s="1"/>
  <c r="C3332" i="6"/>
  <c r="B3332" i="6"/>
  <c r="K3320" i="6"/>
  <c r="I3320" i="6"/>
  <c r="J3320" i="6"/>
  <c r="H3320" i="6"/>
  <c r="G3320" i="6"/>
  <c r="F3320" i="6"/>
  <c r="D3320" i="6"/>
  <c r="E3320" i="6" s="1"/>
  <c r="C3320" i="6"/>
  <c r="B3320" i="6"/>
  <c r="K3308" i="6"/>
  <c r="I3308" i="6"/>
  <c r="J3308" i="6"/>
  <c r="H3308" i="6"/>
  <c r="G3308" i="6"/>
  <c r="F3308" i="6"/>
  <c r="D3308" i="6"/>
  <c r="E3308" i="6" s="1"/>
  <c r="C3308" i="6"/>
  <c r="B3308" i="6"/>
  <c r="K3296" i="6"/>
  <c r="I3296" i="6"/>
  <c r="J3296" i="6"/>
  <c r="H3296" i="6"/>
  <c r="G3296" i="6"/>
  <c r="F3296" i="6"/>
  <c r="D3296" i="6"/>
  <c r="E3296" i="6" s="1"/>
  <c r="C3296" i="6"/>
  <c r="B3296" i="6"/>
  <c r="K3284" i="6"/>
  <c r="I3284" i="6"/>
  <c r="J3284" i="6"/>
  <c r="H3284" i="6"/>
  <c r="G3284" i="6"/>
  <c r="F3284" i="6"/>
  <c r="D3284" i="6"/>
  <c r="E3284" i="6" s="1"/>
  <c r="C3284" i="6"/>
  <c r="B3284" i="6"/>
  <c r="K3272" i="6"/>
  <c r="I3272" i="6"/>
  <c r="J3272" i="6"/>
  <c r="H3272" i="6"/>
  <c r="G3272" i="6"/>
  <c r="F3272" i="6"/>
  <c r="D3272" i="6"/>
  <c r="E3272" i="6" s="1"/>
  <c r="C3272" i="6"/>
  <c r="B3272" i="6"/>
  <c r="K3260" i="6"/>
  <c r="I3260" i="6"/>
  <c r="J3260" i="6"/>
  <c r="H3260" i="6"/>
  <c r="G3260" i="6"/>
  <c r="F3260" i="6"/>
  <c r="D3260" i="6"/>
  <c r="E3260" i="6" s="1"/>
  <c r="C3260" i="6"/>
  <c r="B3260" i="6"/>
  <c r="K3248" i="6"/>
  <c r="I3248" i="6"/>
  <c r="J3248" i="6"/>
  <c r="H3248" i="6"/>
  <c r="G3248" i="6"/>
  <c r="F3248" i="6"/>
  <c r="D3248" i="6"/>
  <c r="E3248" i="6" s="1"/>
  <c r="C3248" i="6"/>
  <c r="B3248" i="6"/>
  <c r="K3236" i="6"/>
  <c r="I3236" i="6"/>
  <c r="J3236" i="6"/>
  <c r="H3236" i="6"/>
  <c r="G3236" i="6"/>
  <c r="F3236" i="6"/>
  <c r="D3236" i="6"/>
  <c r="E3236" i="6" s="1"/>
  <c r="C3236" i="6"/>
  <c r="B3236" i="6"/>
  <c r="K3224" i="6"/>
  <c r="I3224" i="6"/>
  <c r="J3224" i="6"/>
  <c r="H3224" i="6"/>
  <c r="G3224" i="6"/>
  <c r="F3224" i="6"/>
  <c r="D3224" i="6"/>
  <c r="E3224" i="6" s="1"/>
  <c r="C3224" i="6"/>
  <c r="B3224" i="6"/>
  <c r="K3212" i="6"/>
  <c r="I3212" i="6"/>
  <c r="J3212" i="6"/>
  <c r="H3212" i="6"/>
  <c r="G3212" i="6"/>
  <c r="F3212" i="6"/>
  <c r="D3212" i="6"/>
  <c r="E3212" i="6" s="1"/>
  <c r="C3212" i="6"/>
  <c r="B3212" i="6"/>
  <c r="K3200" i="6"/>
  <c r="I3200" i="6"/>
  <c r="J3200" i="6"/>
  <c r="H3200" i="6"/>
  <c r="G3200" i="6"/>
  <c r="F3200" i="6"/>
  <c r="D3200" i="6"/>
  <c r="E3200" i="6" s="1"/>
  <c r="C3200" i="6"/>
  <c r="B3200" i="6"/>
  <c r="K3188" i="6"/>
  <c r="I3188" i="6"/>
  <c r="J3188" i="6"/>
  <c r="H3188" i="6"/>
  <c r="G3188" i="6"/>
  <c r="F3188" i="6"/>
  <c r="D3188" i="6"/>
  <c r="E3188" i="6" s="1"/>
  <c r="C3188" i="6"/>
  <c r="B3188" i="6"/>
  <c r="K3176" i="6"/>
  <c r="I3176" i="6"/>
  <c r="J3176" i="6"/>
  <c r="H3176" i="6"/>
  <c r="G3176" i="6"/>
  <c r="F3176" i="6"/>
  <c r="D3176" i="6"/>
  <c r="E3176" i="6" s="1"/>
  <c r="C3176" i="6"/>
  <c r="B3176" i="6"/>
  <c r="K3164" i="6"/>
  <c r="I3164" i="6"/>
  <c r="J3164" i="6"/>
  <c r="H3164" i="6"/>
  <c r="G3164" i="6"/>
  <c r="F3164" i="6"/>
  <c r="D3164" i="6"/>
  <c r="E3164" i="6" s="1"/>
  <c r="C3164" i="6"/>
  <c r="B3164" i="6"/>
  <c r="K3152" i="6"/>
  <c r="I3152" i="6"/>
  <c r="J3152" i="6"/>
  <c r="H3152" i="6"/>
  <c r="G3152" i="6"/>
  <c r="F3152" i="6"/>
  <c r="D3152" i="6"/>
  <c r="E3152" i="6" s="1"/>
  <c r="C3152" i="6"/>
  <c r="B3152" i="6"/>
  <c r="K3140" i="6"/>
  <c r="I3140" i="6"/>
  <c r="J3140" i="6"/>
  <c r="H3140" i="6"/>
  <c r="G3140" i="6"/>
  <c r="F3140" i="6"/>
  <c r="D3140" i="6"/>
  <c r="E3140" i="6" s="1"/>
  <c r="C3140" i="6"/>
  <c r="B3140" i="6"/>
  <c r="K3128" i="6"/>
  <c r="I3128" i="6"/>
  <c r="J3128" i="6"/>
  <c r="H3128" i="6"/>
  <c r="G3128" i="6"/>
  <c r="F3128" i="6"/>
  <c r="D3128" i="6"/>
  <c r="E3128" i="6" s="1"/>
  <c r="C3128" i="6"/>
  <c r="B3128" i="6"/>
  <c r="K3116" i="6"/>
  <c r="I3116" i="6"/>
  <c r="J3116" i="6"/>
  <c r="H3116" i="6"/>
  <c r="G3116" i="6"/>
  <c r="F3116" i="6"/>
  <c r="D3116" i="6"/>
  <c r="E3116" i="6" s="1"/>
  <c r="C3116" i="6"/>
  <c r="B3116" i="6"/>
  <c r="K3104" i="6"/>
  <c r="I3104" i="6"/>
  <c r="J3104" i="6"/>
  <c r="H3104" i="6"/>
  <c r="G3104" i="6"/>
  <c r="F3104" i="6"/>
  <c r="D3104" i="6"/>
  <c r="E3104" i="6" s="1"/>
  <c r="C3104" i="6"/>
  <c r="B3104" i="6"/>
  <c r="K3092" i="6"/>
  <c r="I3092" i="6"/>
  <c r="J3092" i="6"/>
  <c r="H3092" i="6"/>
  <c r="G3092" i="6"/>
  <c r="F3092" i="6"/>
  <c r="D3092" i="6"/>
  <c r="E3092" i="6" s="1"/>
  <c r="C3092" i="6"/>
  <c r="B3092" i="6"/>
  <c r="K3080" i="6"/>
  <c r="I3080" i="6"/>
  <c r="J3080" i="6"/>
  <c r="H3080" i="6"/>
  <c r="G3080" i="6"/>
  <c r="F3080" i="6"/>
  <c r="D3080" i="6"/>
  <c r="E3080" i="6" s="1"/>
  <c r="C3080" i="6"/>
  <c r="B3080" i="6"/>
  <c r="K3068" i="6"/>
  <c r="I3068" i="6"/>
  <c r="J3068" i="6"/>
  <c r="H3068" i="6"/>
  <c r="G3068" i="6"/>
  <c r="F3068" i="6"/>
  <c r="D3068" i="6"/>
  <c r="E3068" i="6" s="1"/>
  <c r="C3068" i="6"/>
  <c r="B3068" i="6"/>
  <c r="K3056" i="6"/>
  <c r="I3056" i="6"/>
  <c r="J3056" i="6"/>
  <c r="H3056" i="6"/>
  <c r="G3056" i="6"/>
  <c r="F3056" i="6"/>
  <c r="D3056" i="6"/>
  <c r="E3056" i="6" s="1"/>
  <c r="C3056" i="6"/>
  <c r="B3056" i="6"/>
  <c r="K3044" i="6"/>
  <c r="I3044" i="6"/>
  <c r="J3044" i="6"/>
  <c r="H3044" i="6"/>
  <c r="G3044" i="6"/>
  <c r="F3044" i="6"/>
  <c r="D3044" i="6"/>
  <c r="E3044" i="6" s="1"/>
  <c r="C3044" i="6"/>
  <c r="B3044" i="6"/>
  <c r="K3032" i="6"/>
  <c r="I3032" i="6"/>
  <c r="J3032" i="6"/>
  <c r="H3032" i="6"/>
  <c r="G3032" i="6"/>
  <c r="F3032" i="6"/>
  <c r="D3032" i="6"/>
  <c r="E3032" i="6" s="1"/>
  <c r="C3032" i="6"/>
  <c r="B3032" i="6"/>
  <c r="K3020" i="6"/>
  <c r="I3020" i="6"/>
  <c r="J3020" i="6"/>
  <c r="H3020" i="6"/>
  <c r="G3020" i="6"/>
  <c r="F3020" i="6"/>
  <c r="D3020" i="6"/>
  <c r="E3020" i="6" s="1"/>
  <c r="C3020" i="6"/>
  <c r="B3020" i="6"/>
  <c r="K3008" i="6"/>
  <c r="I3008" i="6"/>
  <c r="J3008" i="6"/>
  <c r="H3008" i="6"/>
  <c r="G3008" i="6"/>
  <c r="F3008" i="6"/>
  <c r="D3008" i="6"/>
  <c r="E3008" i="6" s="1"/>
  <c r="C3008" i="6"/>
  <c r="B3008" i="6"/>
  <c r="K2996" i="6"/>
  <c r="I2996" i="6"/>
  <c r="J2996" i="6"/>
  <c r="H2996" i="6"/>
  <c r="G2996" i="6"/>
  <c r="F2996" i="6"/>
  <c r="D2996" i="6"/>
  <c r="E2996" i="6" s="1"/>
  <c r="C2996" i="6"/>
  <c r="B2996" i="6"/>
  <c r="K2984" i="6"/>
  <c r="I2984" i="6"/>
  <c r="J2984" i="6"/>
  <c r="H2984" i="6"/>
  <c r="G2984" i="6"/>
  <c r="F2984" i="6"/>
  <c r="D2984" i="6"/>
  <c r="E2984" i="6" s="1"/>
  <c r="C2984" i="6"/>
  <c r="B2984" i="6"/>
  <c r="K2972" i="6"/>
  <c r="I2972" i="6"/>
  <c r="J2972" i="6"/>
  <c r="H2972" i="6"/>
  <c r="G2972" i="6"/>
  <c r="F2972" i="6"/>
  <c r="D2972" i="6"/>
  <c r="E2972" i="6" s="1"/>
  <c r="C2972" i="6"/>
  <c r="B2972" i="6"/>
  <c r="K2960" i="6"/>
  <c r="I2960" i="6"/>
  <c r="J2960" i="6"/>
  <c r="H2960" i="6"/>
  <c r="G2960" i="6"/>
  <c r="F2960" i="6"/>
  <c r="D2960" i="6"/>
  <c r="E2960" i="6" s="1"/>
  <c r="C2960" i="6"/>
  <c r="B2960" i="6"/>
  <c r="K2948" i="6"/>
  <c r="I2948" i="6"/>
  <c r="J2948" i="6"/>
  <c r="H2948" i="6"/>
  <c r="G2948" i="6"/>
  <c r="F2948" i="6"/>
  <c r="D2948" i="6"/>
  <c r="E2948" i="6" s="1"/>
  <c r="C2948" i="6"/>
  <c r="B2948" i="6"/>
  <c r="K2936" i="6"/>
  <c r="I2936" i="6"/>
  <c r="J2936" i="6"/>
  <c r="H2936" i="6"/>
  <c r="G2936" i="6"/>
  <c r="F2936" i="6"/>
  <c r="D2936" i="6"/>
  <c r="E2936" i="6" s="1"/>
  <c r="C2936" i="6"/>
  <c r="B2936" i="6"/>
  <c r="K2924" i="6"/>
  <c r="I2924" i="6"/>
  <c r="J2924" i="6"/>
  <c r="H2924" i="6"/>
  <c r="G2924" i="6"/>
  <c r="F2924" i="6"/>
  <c r="D2924" i="6"/>
  <c r="E2924" i="6" s="1"/>
  <c r="C2924" i="6"/>
  <c r="B2924" i="6"/>
  <c r="K2912" i="6"/>
  <c r="I2912" i="6"/>
  <c r="J2912" i="6"/>
  <c r="H2912" i="6"/>
  <c r="G2912" i="6"/>
  <c r="F2912" i="6"/>
  <c r="D2912" i="6"/>
  <c r="E2912" i="6" s="1"/>
  <c r="C2912" i="6"/>
  <c r="B2912" i="6"/>
  <c r="K2900" i="6"/>
  <c r="I2900" i="6"/>
  <c r="J2900" i="6"/>
  <c r="H2900" i="6"/>
  <c r="G2900" i="6"/>
  <c r="F2900" i="6"/>
  <c r="D2900" i="6"/>
  <c r="E2900" i="6" s="1"/>
  <c r="C2900" i="6"/>
  <c r="B2900" i="6"/>
  <c r="K2888" i="6"/>
  <c r="I2888" i="6"/>
  <c r="J2888" i="6"/>
  <c r="H2888" i="6"/>
  <c r="G2888" i="6"/>
  <c r="F2888" i="6"/>
  <c r="D2888" i="6"/>
  <c r="E2888" i="6" s="1"/>
  <c r="C2888" i="6"/>
  <c r="B2888" i="6"/>
  <c r="K2876" i="6"/>
  <c r="I2876" i="6"/>
  <c r="J2876" i="6"/>
  <c r="H2876" i="6"/>
  <c r="G2876" i="6"/>
  <c r="F2876" i="6"/>
  <c r="D2876" i="6"/>
  <c r="E2876" i="6" s="1"/>
  <c r="C2876" i="6"/>
  <c r="B2876" i="6"/>
  <c r="K2864" i="6"/>
  <c r="I2864" i="6"/>
  <c r="J2864" i="6"/>
  <c r="H2864" i="6"/>
  <c r="G2864" i="6"/>
  <c r="F2864" i="6"/>
  <c r="D2864" i="6"/>
  <c r="E2864" i="6" s="1"/>
  <c r="C2864" i="6"/>
  <c r="B2864" i="6"/>
  <c r="K2852" i="6"/>
  <c r="I2852" i="6"/>
  <c r="J2852" i="6"/>
  <c r="H2852" i="6"/>
  <c r="F2852" i="6"/>
  <c r="G2852" i="6"/>
  <c r="D2852" i="6"/>
  <c r="E2852" i="6" s="1"/>
  <c r="C2852" i="6"/>
  <c r="B2852" i="6"/>
  <c r="K2840" i="6"/>
  <c r="I2840" i="6"/>
  <c r="J2840" i="6"/>
  <c r="H2840" i="6"/>
  <c r="G2840" i="6"/>
  <c r="F2840" i="6"/>
  <c r="D2840" i="6"/>
  <c r="E2840" i="6" s="1"/>
  <c r="C2840" i="6"/>
  <c r="B2840" i="6"/>
  <c r="K2828" i="6"/>
  <c r="I2828" i="6"/>
  <c r="J2828" i="6"/>
  <c r="H2828" i="6"/>
  <c r="G2828" i="6"/>
  <c r="F2828" i="6"/>
  <c r="D2828" i="6"/>
  <c r="E2828" i="6" s="1"/>
  <c r="C2828" i="6"/>
  <c r="B2828" i="6"/>
  <c r="K2816" i="6"/>
  <c r="I2816" i="6"/>
  <c r="J2816" i="6"/>
  <c r="H2816" i="6"/>
  <c r="G2816" i="6"/>
  <c r="F2816" i="6"/>
  <c r="D2816" i="6"/>
  <c r="E2816" i="6" s="1"/>
  <c r="C2816" i="6"/>
  <c r="B2816" i="6"/>
  <c r="K2804" i="6"/>
  <c r="I2804" i="6"/>
  <c r="J2804" i="6"/>
  <c r="H2804" i="6"/>
  <c r="G2804" i="6"/>
  <c r="F2804" i="6"/>
  <c r="D2804" i="6"/>
  <c r="E2804" i="6" s="1"/>
  <c r="C2804" i="6"/>
  <c r="B2804" i="6"/>
  <c r="K2792" i="6"/>
  <c r="I2792" i="6"/>
  <c r="J2792" i="6"/>
  <c r="H2792" i="6"/>
  <c r="F2792" i="6"/>
  <c r="G2792" i="6"/>
  <c r="D2792" i="6"/>
  <c r="E2792" i="6" s="1"/>
  <c r="C2792" i="6"/>
  <c r="B2792" i="6"/>
  <c r="K2780" i="6"/>
  <c r="I2780" i="6"/>
  <c r="J2780" i="6"/>
  <c r="H2780" i="6"/>
  <c r="G2780" i="6"/>
  <c r="F2780" i="6"/>
  <c r="D2780" i="6"/>
  <c r="E2780" i="6" s="1"/>
  <c r="C2780" i="6"/>
  <c r="B2780" i="6"/>
  <c r="K2768" i="6"/>
  <c r="I2768" i="6"/>
  <c r="J2768" i="6"/>
  <c r="H2768" i="6"/>
  <c r="G2768" i="6"/>
  <c r="F2768" i="6"/>
  <c r="D2768" i="6"/>
  <c r="E2768" i="6" s="1"/>
  <c r="C2768" i="6"/>
  <c r="B2768" i="6"/>
  <c r="K2756" i="6"/>
  <c r="I2756" i="6"/>
  <c r="J2756" i="6"/>
  <c r="H2756" i="6"/>
  <c r="G2756" i="6"/>
  <c r="F2756" i="6"/>
  <c r="D2756" i="6"/>
  <c r="E2756" i="6" s="1"/>
  <c r="C2756" i="6"/>
  <c r="B2756" i="6"/>
  <c r="K2744" i="6"/>
  <c r="I2744" i="6"/>
  <c r="J2744" i="6"/>
  <c r="H2744" i="6"/>
  <c r="G2744" i="6"/>
  <c r="F2744" i="6"/>
  <c r="D2744" i="6"/>
  <c r="E2744" i="6" s="1"/>
  <c r="C2744" i="6"/>
  <c r="B2744" i="6"/>
  <c r="K2732" i="6"/>
  <c r="I2732" i="6"/>
  <c r="J2732" i="6"/>
  <c r="H2732" i="6"/>
  <c r="G2732" i="6"/>
  <c r="F2732" i="6"/>
  <c r="D2732" i="6"/>
  <c r="E2732" i="6" s="1"/>
  <c r="C2732" i="6"/>
  <c r="B2732" i="6"/>
  <c r="K2720" i="6"/>
  <c r="I2720" i="6"/>
  <c r="J2720" i="6"/>
  <c r="H2720" i="6"/>
  <c r="G2720" i="6"/>
  <c r="F2720" i="6"/>
  <c r="D2720" i="6"/>
  <c r="E2720" i="6" s="1"/>
  <c r="C2720" i="6"/>
  <c r="B2720" i="6"/>
  <c r="K2708" i="6"/>
  <c r="I2708" i="6"/>
  <c r="J2708" i="6"/>
  <c r="H2708" i="6"/>
  <c r="G2708" i="6"/>
  <c r="F2708" i="6"/>
  <c r="D2708" i="6"/>
  <c r="E2708" i="6" s="1"/>
  <c r="C2708" i="6"/>
  <c r="B2708" i="6"/>
  <c r="K2696" i="6"/>
  <c r="I2696" i="6"/>
  <c r="J2696" i="6"/>
  <c r="H2696" i="6"/>
  <c r="F2696" i="6"/>
  <c r="G2696" i="6"/>
  <c r="D2696" i="6"/>
  <c r="E2696" i="6" s="1"/>
  <c r="C2696" i="6"/>
  <c r="B2696" i="6"/>
  <c r="K2684" i="6"/>
  <c r="I2684" i="6"/>
  <c r="J2684" i="6"/>
  <c r="H2684" i="6"/>
  <c r="G2684" i="6"/>
  <c r="F2684" i="6"/>
  <c r="D2684" i="6"/>
  <c r="E2684" i="6" s="1"/>
  <c r="C2684" i="6"/>
  <c r="B2684" i="6"/>
  <c r="K2672" i="6"/>
  <c r="I2672" i="6"/>
  <c r="J2672" i="6"/>
  <c r="H2672" i="6"/>
  <c r="G2672" i="6"/>
  <c r="F2672" i="6"/>
  <c r="D2672" i="6"/>
  <c r="E2672" i="6" s="1"/>
  <c r="C2672" i="6"/>
  <c r="B2672" i="6"/>
  <c r="K2660" i="6"/>
  <c r="I2660" i="6"/>
  <c r="J2660" i="6"/>
  <c r="H2660" i="6"/>
  <c r="G2660" i="6"/>
  <c r="F2660" i="6"/>
  <c r="D2660" i="6"/>
  <c r="E2660" i="6" s="1"/>
  <c r="C2660" i="6"/>
  <c r="B2660" i="6"/>
  <c r="K2648" i="6"/>
  <c r="I2648" i="6"/>
  <c r="J2648" i="6"/>
  <c r="H2648" i="6"/>
  <c r="G2648" i="6"/>
  <c r="F2648" i="6"/>
  <c r="D2648" i="6"/>
  <c r="E2648" i="6" s="1"/>
  <c r="C2648" i="6"/>
  <c r="B2648" i="6"/>
  <c r="K2636" i="6"/>
  <c r="I2636" i="6"/>
  <c r="J2636" i="6"/>
  <c r="H2636" i="6"/>
  <c r="G2636" i="6"/>
  <c r="F2636" i="6"/>
  <c r="D2636" i="6"/>
  <c r="E2636" i="6" s="1"/>
  <c r="C2636" i="6"/>
  <c r="B2636" i="6"/>
  <c r="K2624" i="6"/>
  <c r="I2624" i="6"/>
  <c r="J2624" i="6"/>
  <c r="H2624" i="6"/>
  <c r="G2624" i="6"/>
  <c r="F2624" i="6"/>
  <c r="D2624" i="6"/>
  <c r="E2624" i="6" s="1"/>
  <c r="C2624" i="6"/>
  <c r="B2624" i="6"/>
  <c r="K2612" i="6"/>
  <c r="I2612" i="6"/>
  <c r="J2612" i="6"/>
  <c r="H2612" i="6"/>
  <c r="G2612" i="6"/>
  <c r="F2612" i="6"/>
  <c r="D2612" i="6"/>
  <c r="E2612" i="6" s="1"/>
  <c r="C2612" i="6"/>
  <c r="B2612" i="6"/>
  <c r="K2600" i="6"/>
  <c r="I2600" i="6"/>
  <c r="J2600" i="6"/>
  <c r="H2600" i="6"/>
  <c r="G2600" i="6"/>
  <c r="F2600" i="6"/>
  <c r="D2600" i="6"/>
  <c r="E2600" i="6" s="1"/>
  <c r="C2600" i="6"/>
  <c r="B2600" i="6"/>
  <c r="K2588" i="6"/>
  <c r="I2588" i="6"/>
  <c r="J2588" i="6"/>
  <c r="H2588" i="6"/>
  <c r="G2588" i="6"/>
  <c r="F2588" i="6"/>
  <c r="D2588" i="6"/>
  <c r="E2588" i="6" s="1"/>
  <c r="C2588" i="6"/>
  <c r="B2588" i="6"/>
  <c r="K2576" i="6"/>
  <c r="I2576" i="6"/>
  <c r="J2576" i="6"/>
  <c r="H2576" i="6"/>
  <c r="G2576" i="6"/>
  <c r="F2576" i="6"/>
  <c r="D2576" i="6"/>
  <c r="E2576" i="6" s="1"/>
  <c r="C2576" i="6"/>
  <c r="B2576" i="6"/>
  <c r="K2564" i="6"/>
  <c r="I2564" i="6"/>
  <c r="J2564" i="6"/>
  <c r="H2564" i="6"/>
  <c r="G2564" i="6"/>
  <c r="F2564" i="6"/>
  <c r="D2564" i="6"/>
  <c r="E2564" i="6" s="1"/>
  <c r="C2564" i="6"/>
  <c r="B2564" i="6"/>
  <c r="K2552" i="6"/>
  <c r="I2552" i="6"/>
  <c r="J2552" i="6"/>
  <c r="H2552" i="6"/>
  <c r="G2552" i="6"/>
  <c r="F2552" i="6"/>
  <c r="D2552" i="6"/>
  <c r="E2552" i="6" s="1"/>
  <c r="C2552" i="6"/>
  <c r="B2552" i="6"/>
  <c r="K2540" i="6"/>
  <c r="I2540" i="6"/>
  <c r="J2540" i="6"/>
  <c r="H2540" i="6"/>
  <c r="G2540" i="6"/>
  <c r="F2540" i="6"/>
  <c r="D2540" i="6"/>
  <c r="E2540" i="6" s="1"/>
  <c r="C2540" i="6"/>
  <c r="B2540" i="6"/>
  <c r="K2528" i="6"/>
  <c r="I2528" i="6"/>
  <c r="J2528" i="6"/>
  <c r="H2528" i="6"/>
  <c r="G2528" i="6"/>
  <c r="F2528" i="6"/>
  <c r="D2528" i="6"/>
  <c r="E2528" i="6" s="1"/>
  <c r="C2528" i="6"/>
  <c r="B2528" i="6"/>
  <c r="K2516" i="6"/>
  <c r="I2516" i="6"/>
  <c r="J2516" i="6"/>
  <c r="H2516" i="6"/>
  <c r="G2516" i="6"/>
  <c r="F2516" i="6"/>
  <c r="D2516" i="6"/>
  <c r="E2516" i="6" s="1"/>
  <c r="C2516" i="6"/>
  <c r="B2516" i="6"/>
  <c r="K2504" i="6"/>
  <c r="I2504" i="6"/>
  <c r="J2504" i="6"/>
  <c r="H2504" i="6"/>
  <c r="G2504" i="6"/>
  <c r="F2504" i="6"/>
  <c r="D2504" i="6"/>
  <c r="E2504" i="6" s="1"/>
  <c r="C2504" i="6"/>
  <c r="B2504" i="6"/>
  <c r="K2492" i="6"/>
  <c r="I2492" i="6"/>
  <c r="J2492" i="6"/>
  <c r="H2492" i="6"/>
  <c r="G2492" i="6"/>
  <c r="F2492" i="6"/>
  <c r="D2492" i="6"/>
  <c r="E2492" i="6" s="1"/>
  <c r="C2492" i="6"/>
  <c r="B2492" i="6"/>
  <c r="K2480" i="6"/>
  <c r="I2480" i="6"/>
  <c r="J2480" i="6"/>
  <c r="H2480" i="6"/>
  <c r="G2480" i="6"/>
  <c r="F2480" i="6"/>
  <c r="D2480" i="6"/>
  <c r="E2480" i="6" s="1"/>
  <c r="C2480" i="6"/>
  <c r="B2480" i="6"/>
  <c r="K2468" i="6"/>
  <c r="I2468" i="6"/>
  <c r="J2468" i="6"/>
  <c r="H2468" i="6"/>
  <c r="G2468" i="6"/>
  <c r="F2468" i="6"/>
  <c r="D2468" i="6"/>
  <c r="E2468" i="6" s="1"/>
  <c r="C2468" i="6"/>
  <c r="B2468" i="6"/>
  <c r="K2456" i="6"/>
  <c r="I2456" i="6"/>
  <c r="J2456" i="6"/>
  <c r="H2456" i="6"/>
  <c r="G2456" i="6"/>
  <c r="F2456" i="6"/>
  <c r="D2456" i="6"/>
  <c r="E2456" i="6" s="1"/>
  <c r="C2456" i="6"/>
  <c r="B2456" i="6"/>
  <c r="K2444" i="6"/>
  <c r="I2444" i="6"/>
  <c r="J2444" i="6"/>
  <c r="H2444" i="6"/>
  <c r="G2444" i="6"/>
  <c r="F2444" i="6"/>
  <c r="D2444" i="6"/>
  <c r="E2444" i="6" s="1"/>
  <c r="C2444" i="6"/>
  <c r="B2444" i="6"/>
  <c r="K2432" i="6"/>
  <c r="I2432" i="6"/>
  <c r="J2432" i="6"/>
  <c r="H2432" i="6"/>
  <c r="F2432" i="6"/>
  <c r="G2432" i="6"/>
  <c r="D2432" i="6"/>
  <c r="E2432" i="6" s="1"/>
  <c r="C2432" i="6"/>
  <c r="B2432" i="6"/>
  <c r="K2420" i="6"/>
  <c r="I2420" i="6"/>
  <c r="J2420" i="6"/>
  <c r="H2420" i="6"/>
  <c r="G2420" i="6"/>
  <c r="F2420" i="6"/>
  <c r="D2420" i="6"/>
  <c r="E2420" i="6" s="1"/>
  <c r="C2420" i="6"/>
  <c r="B2420" i="6"/>
  <c r="K2408" i="6"/>
  <c r="I2408" i="6"/>
  <c r="J2408" i="6"/>
  <c r="H2408" i="6"/>
  <c r="G2408" i="6"/>
  <c r="F2408" i="6"/>
  <c r="D2408" i="6"/>
  <c r="E2408" i="6" s="1"/>
  <c r="C2408" i="6"/>
  <c r="B2408" i="6"/>
  <c r="K2396" i="6"/>
  <c r="I2396" i="6"/>
  <c r="J2396" i="6"/>
  <c r="H2396" i="6"/>
  <c r="G2396" i="6"/>
  <c r="F2396" i="6"/>
  <c r="D2396" i="6"/>
  <c r="E2396" i="6" s="1"/>
  <c r="C2396" i="6"/>
  <c r="B2396" i="6"/>
  <c r="K2384" i="6"/>
  <c r="I2384" i="6"/>
  <c r="J2384" i="6"/>
  <c r="H2384" i="6"/>
  <c r="F2384" i="6"/>
  <c r="G2384" i="6"/>
  <c r="D2384" i="6"/>
  <c r="E2384" i="6" s="1"/>
  <c r="C2384" i="6"/>
  <c r="B2384" i="6"/>
  <c r="K2372" i="6"/>
  <c r="I2372" i="6"/>
  <c r="J2372" i="6"/>
  <c r="H2372" i="6"/>
  <c r="G2372" i="6"/>
  <c r="F2372" i="6"/>
  <c r="D2372" i="6"/>
  <c r="E2372" i="6" s="1"/>
  <c r="C2372" i="6"/>
  <c r="B2372" i="6"/>
  <c r="K2360" i="6"/>
  <c r="I2360" i="6"/>
  <c r="J2360" i="6"/>
  <c r="H2360" i="6"/>
  <c r="G2360" i="6"/>
  <c r="F2360" i="6"/>
  <c r="D2360" i="6"/>
  <c r="E2360" i="6" s="1"/>
  <c r="C2360" i="6"/>
  <c r="B2360" i="6"/>
  <c r="K2348" i="6"/>
  <c r="I2348" i="6"/>
  <c r="J2348" i="6"/>
  <c r="H2348" i="6"/>
  <c r="G2348" i="6"/>
  <c r="F2348" i="6"/>
  <c r="D2348" i="6"/>
  <c r="E2348" i="6" s="1"/>
  <c r="C2348" i="6"/>
  <c r="B2348" i="6"/>
  <c r="K2336" i="6"/>
  <c r="I2336" i="6"/>
  <c r="J2336" i="6"/>
  <c r="H2336" i="6"/>
  <c r="F2336" i="6"/>
  <c r="G2336" i="6"/>
  <c r="D2336" i="6"/>
  <c r="E2336" i="6" s="1"/>
  <c r="C2336" i="6"/>
  <c r="B2336" i="6"/>
  <c r="K2324" i="6"/>
  <c r="I2324" i="6"/>
  <c r="J2324" i="6"/>
  <c r="H2324" i="6"/>
  <c r="G2324" i="6"/>
  <c r="F2324" i="6"/>
  <c r="D2324" i="6"/>
  <c r="E2324" i="6" s="1"/>
  <c r="C2324" i="6"/>
  <c r="B2324" i="6"/>
  <c r="K2312" i="6"/>
  <c r="I2312" i="6"/>
  <c r="J2312" i="6"/>
  <c r="H2312" i="6"/>
  <c r="G2312" i="6"/>
  <c r="F2312" i="6"/>
  <c r="D2312" i="6"/>
  <c r="E2312" i="6" s="1"/>
  <c r="C2312" i="6"/>
  <c r="B2312" i="6"/>
  <c r="K2300" i="6"/>
  <c r="I2300" i="6"/>
  <c r="J2300" i="6"/>
  <c r="H2300" i="6"/>
  <c r="G2300" i="6"/>
  <c r="F2300" i="6"/>
  <c r="D2300" i="6"/>
  <c r="E2300" i="6" s="1"/>
  <c r="C2300" i="6"/>
  <c r="B2300" i="6"/>
  <c r="K2288" i="6"/>
  <c r="I2288" i="6"/>
  <c r="J2288" i="6"/>
  <c r="H2288" i="6"/>
  <c r="F2288" i="6"/>
  <c r="G2288" i="6"/>
  <c r="D2288" i="6"/>
  <c r="E2288" i="6" s="1"/>
  <c r="C2288" i="6"/>
  <c r="B2288" i="6"/>
  <c r="K2276" i="6"/>
  <c r="I2276" i="6"/>
  <c r="J2276" i="6"/>
  <c r="H2276" i="6"/>
  <c r="G2276" i="6"/>
  <c r="F2276" i="6"/>
  <c r="D2276" i="6"/>
  <c r="E2276" i="6" s="1"/>
  <c r="C2276" i="6"/>
  <c r="B2276" i="6"/>
  <c r="K2264" i="6"/>
  <c r="I2264" i="6"/>
  <c r="J2264" i="6"/>
  <c r="H2264" i="6"/>
  <c r="G2264" i="6"/>
  <c r="F2264" i="6"/>
  <c r="D2264" i="6"/>
  <c r="E2264" i="6" s="1"/>
  <c r="C2264" i="6"/>
  <c r="B2264" i="6"/>
  <c r="K2252" i="6"/>
  <c r="I2252" i="6"/>
  <c r="J2252" i="6"/>
  <c r="H2252" i="6"/>
  <c r="G2252" i="6"/>
  <c r="F2252" i="6"/>
  <c r="D2252" i="6"/>
  <c r="E2252" i="6" s="1"/>
  <c r="C2252" i="6"/>
  <c r="B2252" i="6"/>
  <c r="K2240" i="6"/>
  <c r="I2240" i="6"/>
  <c r="J2240" i="6"/>
  <c r="H2240" i="6"/>
  <c r="F2240" i="6"/>
  <c r="G2240" i="6"/>
  <c r="D2240" i="6"/>
  <c r="E2240" i="6" s="1"/>
  <c r="C2240" i="6"/>
  <c r="B2240" i="6"/>
  <c r="K2228" i="6"/>
  <c r="I2228" i="6"/>
  <c r="J2228" i="6"/>
  <c r="H2228" i="6"/>
  <c r="G2228" i="6"/>
  <c r="F2228" i="6"/>
  <c r="D2228" i="6"/>
  <c r="E2228" i="6" s="1"/>
  <c r="C2228" i="6"/>
  <c r="B2228" i="6"/>
  <c r="K2216" i="6"/>
  <c r="I2216" i="6"/>
  <c r="J2216" i="6"/>
  <c r="H2216" i="6"/>
  <c r="G2216" i="6"/>
  <c r="F2216" i="6"/>
  <c r="D2216" i="6"/>
  <c r="E2216" i="6" s="1"/>
  <c r="C2216" i="6"/>
  <c r="B2216" i="6"/>
  <c r="K2204" i="6"/>
  <c r="I2204" i="6"/>
  <c r="J2204" i="6"/>
  <c r="H2204" i="6"/>
  <c r="G2204" i="6"/>
  <c r="F2204" i="6"/>
  <c r="D2204" i="6"/>
  <c r="E2204" i="6" s="1"/>
  <c r="C2204" i="6"/>
  <c r="B2204" i="6"/>
  <c r="K2192" i="6"/>
  <c r="I2192" i="6"/>
  <c r="J2192" i="6"/>
  <c r="H2192" i="6"/>
  <c r="F2192" i="6"/>
  <c r="G2192" i="6"/>
  <c r="D2192" i="6"/>
  <c r="E2192" i="6" s="1"/>
  <c r="C2192" i="6"/>
  <c r="B2192" i="6"/>
  <c r="K2180" i="6"/>
  <c r="I2180" i="6"/>
  <c r="J2180" i="6"/>
  <c r="H2180" i="6"/>
  <c r="G2180" i="6"/>
  <c r="F2180" i="6"/>
  <c r="D2180" i="6"/>
  <c r="E2180" i="6" s="1"/>
  <c r="C2180" i="6"/>
  <c r="B2180" i="6"/>
  <c r="K2168" i="6"/>
  <c r="I2168" i="6"/>
  <c r="J2168" i="6"/>
  <c r="H2168" i="6"/>
  <c r="G2168" i="6"/>
  <c r="F2168" i="6"/>
  <c r="D2168" i="6"/>
  <c r="E2168" i="6" s="1"/>
  <c r="C2168" i="6"/>
  <c r="B2168" i="6"/>
  <c r="K2156" i="6"/>
  <c r="I2156" i="6"/>
  <c r="J2156" i="6"/>
  <c r="H2156" i="6"/>
  <c r="G2156" i="6"/>
  <c r="F2156" i="6"/>
  <c r="D2156" i="6"/>
  <c r="E2156" i="6" s="1"/>
  <c r="C2156" i="6"/>
  <c r="B2156" i="6"/>
  <c r="K2144" i="6"/>
  <c r="I2144" i="6"/>
  <c r="J2144" i="6"/>
  <c r="H2144" i="6"/>
  <c r="F2144" i="6"/>
  <c r="G2144" i="6"/>
  <c r="D2144" i="6"/>
  <c r="E2144" i="6" s="1"/>
  <c r="C2144" i="6"/>
  <c r="B2144" i="6"/>
  <c r="K2132" i="6"/>
  <c r="I2132" i="6"/>
  <c r="J2132" i="6"/>
  <c r="H2132" i="6"/>
  <c r="G2132" i="6"/>
  <c r="F2132" i="6"/>
  <c r="D2132" i="6"/>
  <c r="E2132" i="6" s="1"/>
  <c r="C2132" i="6"/>
  <c r="B2132" i="6"/>
  <c r="K2120" i="6"/>
  <c r="I2120" i="6"/>
  <c r="J2120" i="6"/>
  <c r="H2120" i="6"/>
  <c r="G2120" i="6"/>
  <c r="F2120" i="6"/>
  <c r="D2120" i="6"/>
  <c r="E2120" i="6" s="1"/>
  <c r="C2120" i="6"/>
  <c r="B2120" i="6"/>
  <c r="K2108" i="6"/>
  <c r="I2108" i="6"/>
  <c r="J2108" i="6"/>
  <c r="H2108" i="6"/>
  <c r="G2108" i="6"/>
  <c r="F2108" i="6"/>
  <c r="D2108" i="6"/>
  <c r="E2108" i="6" s="1"/>
  <c r="C2108" i="6"/>
  <c r="B2108" i="6"/>
  <c r="K2096" i="6"/>
  <c r="I2096" i="6"/>
  <c r="J2096" i="6"/>
  <c r="H2096" i="6"/>
  <c r="F2096" i="6"/>
  <c r="G2096" i="6"/>
  <c r="D2096" i="6"/>
  <c r="E2096" i="6" s="1"/>
  <c r="C2096" i="6"/>
  <c r="B2096" i="6"/>
  <c r="K2084" i="6"/>
  <c r="I2084" i="6"/>
  <c r="J2084" i="6"/>
  <c r="H2084" i="6"/>
  <c r="G2084" i="6"/>
  <c r="F2084" i="6"/>
  <c r="D2084" i="6"/>
  <c r="E2084" i="6" s="1"/>
  <c r="C2084" i="6"/>
  <c r="B2084" i="6"/>
  <c r="K2072" i="6"/>
  <c r="I2072" i="6"/>
  <c r="J2072" i="6"/>
  <c r="H2072" i="6"/>
  <c r="G2072" i="6"/>
  <c r="F2072" i="6"/>
  <c r="D2072" i="6"/>
  <c r="E2072" i="6" s="1"/>
  <c r="C2072" i="6"/>
  <c r="B2072" i="6"/>
  <c r="K2060" i="6"/>
  <c r="I2060" i="6"/>
  <c r="J2060" i="6"/>
  <c r="H2060" i="6"/>
  <c r="G2060" i="6"/>
  <c r="F2060" i="6"/>
  <c r="D2060" i="6"/>
  <c r="E2060" i="6" s="1"/>
  <c r="C2060" i="6"/>
  <c r="B2060" i="6"/>
  <c r="K2048" i="6"/>
  <c r="I2048" i="6"/>
  <c r="J2048" i="6"/>
  <c r="H2048" i="6"/>
  <c r="F2048" i="6"/>
  <c r="G2048" i="6"/>
  <c r="D2048" i="6"/>
  <c r="E2048" i="6" s="1"/>
  <c r="C2048" i="6"/>
  <c r="B2048" i="6"/>
  <c r="K2036" i="6"/>
  <c r="I2036" i="6"/>
  <c r="J2036" i="6"/>
  <c r="H2036" i="6"/>
  <c r="G2036" i="6"/>
  <c r="F2036" i="6"/>
  <c r="D2036" i="6"/>
  <c r="E2036" i="6" s="1"/>
  <c r="C2036" i="6"/>
  <c r="B2036" i="6"/>
  <c r="K2024" i="6"/>
  <c r="I2024" i="6"/>
  <c r="J2024" i="6"/>
  <c r="H2024" i="6"/>
  <c r="G2024" i="6"/>
  <c r="F2024" i="6"/>
  <c r="D2024" i="6"/>
  <c r="E2024" i="6" s="1"/>
  <c r="C2024" i="6"/>
  <c r="B2024" i="6"/>
  <c r="K2012" i="6"/>
  <c r="I2012" i="6"/>
  <c r="J2012" i="6"/>
  <c r="H2012" i="6"/>
  <c r="G2012" i="6"/>
  <c r="F2012" i="6"/>
  <c r="D2012" i="6"/>
  <c r="E2012" i="6" s="1"/>
  <c r="C2012" i="6"/>
  <c r="B2012" i="6"/>
  <c r="K2000" i="6"/>
  <c r="I2000" i="6"/>
  <c r="J2000" i="6"/>
  <c r="H2000" i="6"/>
  <c r="F2000" i="6"/>
  <c r="G2000" i="6"/>
  <c r="D2000" i="6"/>
  <c r="E2000" i="6" s="1"/>
  <c r="C2000" i="6"/>
  <c r="B2000" i="6"/>
  <c r="K1988" i="6"/>
  <c r="I1988" i="6"/>
  <c r="J1988" i="6"/>
  <c r="H1988" i="6"/>
  <c r="G1988" i="6"/>
  <c r="F1988" i="6"/>
  <c r="D1988" i="6"/>
  <c r="E1988" i="6" s="1"/>
  <c r="C1988" i="6"/>
  <c r="B1988" i="6"/>
  <c r="K1976" i="6"/>
  <c r="I1976" i="6"/>
  <c r="J1976" i="6"/>
  <c r="H1976" i="6"/>
  <c r="G1976" i="6"/>
  <c r="F1976" i="6"/>
  <c r="D1976" i="6"/>
  <c r="E1976" i="6" s="1"/>
  <c r="C1976" i="6"/>
  <c r="B1976" i="6"/>
  <c r="K1964" i="6"/>
  <c r="I1964" i="6"/>
  <c r="J1964" i="6"/>
  <c r="H1964" i="6"/>
  <c r="G1964" i="6"/>
  <c r="F1964" i="6"/>
  <c r="D1964" i="6"/>
  <c r="E1964" i="6" s="1"/>
  <c r="C1964" i="6"/>
  <c r="B1964" i="6"/>
  <c r="K1952" i="6"/>
  <c r="I1952" i="6"/>
  <c r="J1952" i="6"/>
  <c r="H1952" i="6"/>
  <c r="G1952" i="6"/>
  <c r="F1952" i="6"/>
  <c r="D1952" i="6"/>
  <c r="E1952" i="6" s="1"/>
  <c r="C1952" i="6"/>
  <c r="B1952" i="6"/>
  <c r="K1940" i="6"/>
  <c r="I1940" i="6"/>
  <c r="J1940" i="6"/>
  <c r="H1940" i="6"/>
  <c r="G1940" i="6"/>
  <c r="F1940" i="6"/>
  <c r="D1940" i="6"/>
  <c r="E1940" i="6" s="1"/>
  <c r="C1940" i="6"/>
  <c r="B1940" i="6"/>
  <c r="K1928" i="6"/>
  <c r="I1928" i="6"/>
  <c r="J1928" i="6"/>
  <c r="H1928" i="6"/>
  <c r="G1928" i="6"/>
  <c r="F1928" i="6"/>
  <c r="D1928" i="6"/>
  <c r="E1928" i="6" s="1"/>
  <c r="C1928" i="6"/>
  <c r="B1928" i="6"/>
  <c r="K1916" i="6"/>
  <c r="I1916" i="6"/>
  <c r="J1916" i="6"/>
  <c r="H1916" i="6"/>
  <c r="G1916" i="6"/>
  <c r="F1916" i="6"/>
  <c r="D1916" i="6"/>
  <c r="E1916" i="6" s="1"/>
  <c r="C1916" i="6"/>
  <c r="B1916" i="6"/>
  <c r="K1904" i="6"/>
  <c r="I1904" i="6"/>
  <c r="J1904" i="6"/>
  <c r="H1904" i="6"/>
  <c r="F1904" i="6"/>
  <c r="G1904" i="6"/>
  <c r="D1904" i="6"/>
  <c r="E1904" i="6" s="1"/>
  <c r="C1904" i="6"/>
  <c r="B1904" i="6"/>
  <c r="K1892" i="6"/>
  <c r="I1892" i="6"/>
  <c r="J1892" i="6"/>
  <c r="H1892" i="6"/>
  <c r="G1892" i="6"/>
  <c r="F1892" i="6"/>
  <c r="D1892" i="6"/>
  <c r="E1892" i="6" s="1"/>
  <c r="C1892" i="6"/>
  <c r="B1892" i="6"/>
  <c r="K1880" i="6"/>
  <c r="I1880" i="6"/>
  <c r="J1880" i="6"/>
  <c r="H1880" i="6"/>
  <c r="G1880" i="6"/>
  <c r="F1880" i="6"/>
  <c r="D1880" i="6"/>
  <c r="E1880" i="6" s="1"/>
  <c r="C1880" i="6"/>
  <c r="B1880" i="6"/>
  <c r="K1868" i="6"/>
  <c r="I1868" i="6"/>
  <c r="J1868" i="6"/>
  <c r="H1868" i="6"/>
  <c r="G1868" i="6"/>
  <c r="F1868" i="6"/>
  <c r="D1868" i="6"/>
  <c r="E1868" i="6" s="1"/>
  <c r="C1868" i="6"/>
  <c r="B1868" i="6"/>
  <c r="K1856" i="6"/>
  <c r="I1856" i="6"/>
  <c r="J1856" i="6"/>
  <c r="H1856" i="6"/>
  <c r="F1856" i="6"/>
  <c r="G1856" i="6"/>
  <c r="D1856" i="6"/>
  <c r="E1856" i="6" s="1"/>
  <c r="C1856" i="6"/>
  <c r="B1856" i="6"/>
  <c r="K1844" i="6"/>
  <c r="I1844" i="6"/>
  <c r="J1844" i="6"/>
  <c r="H1844" i="6"/>
  <c r="G1844" i="6"/>
  <c r="F1844" i="6"/>
  <c r="D1844" i="6"/>
  <c r="E1844" i="6" s="1"/>
  <c r="C1844" i="6"/>
  <c r="B1844" i="6"/>
  <c r="K1832" i="6"/>
  <c r="I1832" i="6"/>
  <c r="J1832" i="6"/>
  <c r="H1832" i="6"/>
  <c r="G1832" i="6"/>
  <c r="F1832" i="6"/>
  <c r="D1832" i="6"/>
  <c r="E1832" i="6" s="1"/>
  <c r="C1832" i="6"/>
  <c r="B1832" i="6"/>
  <c r="K1820" i="6"/>
  <c r="I1820" i="6"/>
  <c r="J1820" i="6"/>
  <c r="H1820" i="6"/>
  <c r="G1820" i="6"/>
  <c r="F1820" i="6"/>
  <c r="D1820" i="6"/>
  <c r="E1820" i="6" s="1"/>
  <c r="C1820" i="6"/>
  <c r="B1820" i="6"/>
  <c r="K1808" i="6"/>
  <c r="I1808" i="6"/>
  <c r="J1808" i="6"/>
  <c r="H1808" i="6"/>
  <c r="F1808" i="6"/>
  <c r="G1808" i="6"/>
  <c r="D1808" i="6"/>
  <c r="E1808" i="6" s="1"/>
  <c r="C1808" i="6"/>
  <c r="B1808" i="6"/>
  <c r="K1796" i="6"/>
  <c r="I1796" i="6"/>
  <c r="J1796" i="6"/>
  <c r="H1796" i="6"/>
  <c r="G1796" i="6"/>
  <c r="F1796" i="6"/>
  <c r="D1796" i="6"/>
  <c r="E1796" i="6" s="1"/>
  <c r="C1796" i="6"/>
  <c r="B1796" i="6"/>
  <c r="K1784" i="6"/>
  <c r="I1784" i="6"/>
  <c r="J1784" i="6"/>
  <c r="H1784" i="6"/>
  <c r="G1784" i="6"/>
  <c r="F1784" i="6"/>
  <c r="D1784" i="6"/>
  <c r="E1784" i="6" s="1"/>
  <c r="C1784" i="6"/>
  <c r="B1784" i="6"/>
  <c r="K1772" i="6"/>
  <c r="I1772" i="6"/>
  <c r="J1772" i="6"/>
  <c r="H1772" i="6"/>
  <c r="G1772" i="6"/>
  <c r="F1772" i="6"/>
  <c r="D1772" i="6"/>
  <c r="E1772" i="6" s="1"/>
  <c r="C1772" i="6"/>
  <c r="B1772" i="6"/>
  <c r="K1760" i="6"/>
  <c r="I1760" i="6"/>
  <c r="J1760" i="6"/>
  <c r="H1760" i="6"/>
  <c r="F1760" i="6"/>
  <c r="G1760" i="6"/>
  <c r="D1760" i="6"/>
  <c r="E1760" i="6" s="1"/>
  <c r="C1760" i="6"/>
  <c r="B1760" i="6"/>
  <c r="K1748" i="6"/>
  <c r="I1748" i="6"/>
  <c r="J1748" i="6"/>
  <c r="H1748" i="6"/>
  <c r="G1748" i="6"/>
  <c r="F1748" i="6"/>
  <c r="D1748" i="6"/>
  <c r="E1748" i="6" s="1"/>
  <c r="C1748" i="6"/>
  <c r="B1748" i="6"/>
  <c r="K1736" i="6"/>
  <c r="I1736" i="6"/>
  <c r="J1736" i="6"/>
  <c r="H1736" i="6"/>
  <c r="G1736" i="6"/>
  <c r="F1736" i="6"/>
  <c r="D1736" i="6"/>
  <c r="E1736" i="6" s="1"/>
  <c r="C1736" i="6"/>
  <c r="B1736" i="6"/>
  <c r="K1724" i="6"/>
  <c r="I1724" i="6"/>
  <c r="J1724" i="6"/>
  <c r="H1724" i="6"/>
  <c r="G1724" i="6"/>
  <c r="F1724" i="6"/>
  <c r="D1724" i="6"/>
  <c r="E1724" i="6" s="1"/>
  <c r="C1724" i="6"/>
  <c r="B1724" i="6"/>
  <c r="K1712" i="6"/>
  <c r="I1712" i="6"/>
  <c r="J1712" i="6"/>
  <c r="H1712" i="6"/>
  <c r="G1712" i="6"/>
  <c r="F1712" i="6"/>
  <c r="D1712" i="6"/>
  <c r="E1712" i="6" s="1"/>
  <c r="C1712" i="6"/>
  <c r="B1712" i="6"/>
  <c r="K1700" i="6"/>
  <c r="I1700" i="6"/>
  <c r="J1700" i="6"/>
  <c r="H1700" i="6"/>
  <c r="G1700" i="6"/>
  <c r="F1700" i="6"/>
  <c r="D1700" i="6"/>
  <c r="E1700" i="6" s="1"/>
  <c r="C1700" i="6"/>
  <c r="B1700" i="6"/>
  <c r="K1688" i="6"/>
  <c r="I1688" i="6"/>
  <c r="J1688" i="6"/>
  <c r="H1688" i="6"/>
  <c r="G1688" i="6"/>
  <c r="F1688" i="6"/>
  <c r="D1688" i="6"/>
  <c r="E1688" i="6" s="1"/>
  <c r="C1688" i="6"/>
  <c r="B1688" i="6"/>
  <c r="K1676" i="6"/>
  <c r="I1676" i="6"/>
  <c r="J1676" i="6"/>
  <c r="H1676" i="6"/>
  <c r="G1676" i="6"/>
  <c r="F1676" i="6"/>
  <c r="D1676" i="6"/>
  <c r="E1676" i="6" s="1"/>
  <c r="C1676" i="6"/>
  <c r="B1676" i="6"/>
  <c r="K1664" i="6"/>
  <c r="I1664" i="6"/>
  <c r="J1664" i="6"/>
  <c r="H1664" i="6"/>
  <c r="G1664" i="6"/>
  <c r="F1664" i="6"/>
  <c r="D1664" i="6"/>
  <c r="E1664" i="6" s="1"/>
  <c r="C1664" i="6"/>
  <c r="B1664" i="6"/>
  <c r="K1652" i="6"/>
  <c r="I1652" i="6"/>
  <c r="J1652" i="6"/>
  <c r="H1652" i="6"/>
  <c r="G1652" i="6"/>
  <c r="F1652" i="6"/>
  <c r="D1652" i="6"/>
  <c r="E1652" i="6" s="1"/>
  <c r="C1652" i="6"/>
  <c r="B1652" i="6"/>
  <c r="K1640" i="6"/>
  <c r="I1640" i="6"/>
  <c r="J1640" i="6"/>
  <c r="H1640" i="6"/>
  <c r="G1640" i="6"/>
  <c r="F1640" i="6"/>
  <c r="D1640" i="6"/>
  <c r="E1640" i="6" s="1"/>
  <c r="C1640" i="6"/>
  <c r="B1640" i="6"/>
  <c r="K1628" i="6"/>
  <c r="I1628" i="6"/>
  <c r="J1628" i="6"/>
  <c r="H1628" i="6"/>
  <c r="G1628" i="6"/>
  <c r="F1628" i="6"/>
  <c r="D1628" i="6"/>
  <c r="E1628" i="6" s="1"/>
  <c r="C1628" i="6"/>
  <c r="B1628" i="6"/>
  <c r="K1616" i="6"/>
  <c r="I1616" i="6"/>
  <c r="J1616" i="6"/>
  <c r="H1616" i="6"/>
  <c r="G1616" i="6"/>
  <c r="F1616" i="6"/>
  <c r="D1616" i="6"/>
  <c r="E1616" i="6" s="1"/>
  <c r="C1616" i="6"/>
  <c r="B1616" i="6"/>
  <c r="K1604" i="6"/>
  <c r="I1604" i="6"/>
  <c r="J1604" i="6"/>
  <c r="H1604" i="6"/>
  <c r="G1604" i="6"/>
  <c r="F1604" i="6"/>
  <c r="D1604" i="6"/>
  <c r="E1604" i="6" s="1"/>
  <c r="C1604" i="6"/>
  <c r="B1604" i="6"/>
  <c r="K1592" i="6"/>
  <c r="I1592" i="6"/>
  <c r="J1592" i="6"/>
  <c r="H1592" i="6"/>
  <c r="G1592" i="6"/>
  <c r="F1592" i="6"/>
  <c r="D1592" i="6"/>
  <c r="E1592" i="6" s="1"/>
  <c r="C1592" i="6"/>
  <c r="B1592" i="6"/>
  <c r="K1580" i="6"/>
  <c r="I1580" i="6"/>
  <c r="J1580" i="6"/>
  <c r="H1580" i="6"/>
  <c r="G1580" i="6"/>
  <c r="F1580" i="6"/>
  <c r="D1580" i="6"/>
  <c r="E1580" i="6" s="1"/>
  <c r="C1580" i="6"/>
  <c r="B1580" i="6"/>
  <c r="K1568" i="6"/>
  <c r="I1568" i="6"/>
  <c r="J1568" i="6"/>
  <c r="H1568" i="6"/>
  <c r="G1568" i="6"/>
  <c r="F1568" i="6"/>
  <c r="D1568" i="6"/>
  <c r="E1568" i="6" s="1"/>
  <c r="C1568" i="6"/>
  <c r="B1568" i="6"/>
  <c r="K1556" i="6"/>
  <c r="I1556" i="6"/>
  <c r="J1556" i="6"/>
  <c r="H1556" i="6"/>
  <c r="G1556" i="6"/>
  <c r="F1556" i="6"/>
  <c r="D1556" i="6"/>
  <c r="E1556" i="6" s="1"/>
  <c r="C1556" i="6"/>
  <c r="B1556" i="6"/>
  <c r="K1544" i="6"/>
  <c r="I1544" i="6"/>
  <c r="J1544" i="6"/>
  <c r="H1544" i="6"/>
  <c r="G1544" i="6"/>
  <c r="F1544" i="6"/>
  <c r="D1544" i="6"/>
  <c r="E1544" i="6" s="1"/>
  <c r="C1544" i="6"/>
  <c r="B1544" i="6"/>
  <c r="K1532" i="6"/>
  <c r="I1532" i="6"/>
  <c r="J1532" i="6"/>
  <c r="H1532" i="6"/>
  <c r="G1532" i="6"/>
  <c r="F1532" i="6"/>
  <c r="D1532" i="6"/>
  <c r="E1532" i="6" s="1"/>
  <c r="C1532" i="6"/>
  <c r="B1532" i="6"/>
  <c r="K1520" i="6"/>
  <c r="I1520" i="6"/>
  <c r="J1520" i="6"/>
  <c r="H1520" i="6"/>
  <c r="G1520" i="6"/>
  <c r="F1520" i="6"/>
  <c r="D1520" i="6"/>
  <c r="E1520" i="6" s="1"/>
  <c r="C1520" i="6"/>
  <c r="B1520" i="6"/>
  <c r="K1508" i="6"/>
  <c r="I1508" i="6"/>
  <c r="J1508" i="6"/>
  <c r="H1508" i="6"/>
  <c r="G1508" i="6"/>
  <c r="F1508" i="6"/>
  <c r="D1508" i="6"/>
  <c r="E1508" i="6" s="1"/>
  <c r="C1508" i="6"/>
  <c r="B1508" i="6"/>
  <c r="K3983" i="6"/>
  <c r="I3983" i="6"/>
  <c r="J3983" i="6"/>
  <c r="H3983" i="6"/>
  <c r="G3983" i="6"/>
  <c r="F3983" i="6"/>
  <c r="D3983" i="6"/>
  <c r="E3983" i="6" s="1"/>
  <c r="C3983" i="6"/>
  <c r="B3983" i="6"/>
  <c r="K3971" i="6"/>
  <c r="I3971" i="6"/>
  <c r="J3971" i="6"/>
  <c r="H3971" i="6"/>
  <c r="G3971" i="6"/>
  <c r="F3971" i="6"/>
  <c r="D3971" i="6"/>
  <c r="E3971" i="6" s="1"/>
  <c r="C3971" i="6"/>
  <c r="B3971" i="6"/>
  <c r="K3959" i="6"/>
  <c r="I3959" i="6"/>
  <c r="J3959" i="6"/>
  <c r="H3959" i="6"/>
  <c r="G3959" i="6"/>
  <c r="F3959" i="6"/>
  <c r="D3959" i="6"/>
  <c r="E3959" i="6" s="1"/>
  <c r="C3959" i="6"/>
  <c r="B3959" i="6"/>
  <c r="K3947" i="6"/>
  <c r="I3947" i="6"/>
  <c r="J3947" i="6"/>
  <c r="H3947" i="6"/>
  <c r="G3947" i="6"/>
  <c r="F3947" i="6"/>
  <c r="D3947" i="6"/>
  <c r="E3947" i="6" s="1"/>
  <c r="C3947" i="6"/>
  <c r="B3947" i="6"/>
  <c r="K3935" i="6"/>
  <c r="I3935" i="6"/>
  <c r="J3935" i="6"/>
  <c r="H3935" i="6"/>
  <c r="G3935" i="6"/>
  <c r="F3935" i="6"/>
  <c r="D3935" i="6"/>
  <c r="E3935" i="6" s="1"/>
  <c r="C3935" i="6"/>
  <c r="B3935" i="6"/>
  <c r="K3923" i="6"/>
  <c r="I3923" i="6"/>
  <c r="J3923" i="6"/>
  <c r="H3923" i="6"/>
  <c r="G3923" i="6"/>
  <c r="F3923" i="6"/>
  <c r="D3923" i="6"/>
  <c r="E3923" i="6" s="1"/>
  <c r="C3923" i="6"/>
  <c r="B3923" i="6"/>
  <c r="K3911" i="6"/>
  <c r="I3911" i="6"/>
  <c r="J3911" i="6"/>
  <c r="H3911" i="6"/>
  <c r="G3911" i="6"/>
  <c r="F3911" i="6"/>
  <c r="D3911" i="6"/>
  <c r="E3911" i="6" s="1"/>
  <c r="C3911" i="6"/>
  <c r="B3911" i="6"/>
  <c r="K3899" i="6"/>
  <c r="I3899" i="6"/>
  <c r="J3899" i="6"/>
  <c r="H3899" i="6"/>
  <c r="G3899" i="6"/>
  <c r="F3899" i="6"/>
  <c r="D3899" i="6"/>
  <c r="E3899" i="6" s="1"/>
  <c r="C3899" i="6"/>
  <c r="B3899" i="6"/>
  <c r="K3887" i="6"/>
  <c r="I3887" i="6"/>
  <c r="J3887" i="6"/>
  <c r="H3887" i="6"/>
  <c r="G3887" i="6"/>
  <c r="F3887" i="6"/>
  <c r="D3887" i="6"/>
  <c r="E3887" i="6" s="1"/>
  <c r="C3887" i="6"/>
  <c r="B3887" i="6"/>
  <c r="K3875" i="6"/>
  <c r="I3875" i="6"/>
  <c r="J3875" i="6"/>
  <c r="H3875" i="6"/>
  <c r="G3875" i="6"/>
  <c r="F3875" i="6"/>
  <c r="D3875" i="6"/>
  <c r="E3875" i="6" s="1"/>
  <c r="C3875" i="6"/>
  <c r="B3875" i="6"/>
  <c r="K3863" i="6"/>
  <c r="I3863" i="6"/>
  <c r="J3863" i="6"/>
  <c r="H3863" i="6"/>
  <c r="G3863" i="6"/>
  <c r="F3863" i="6"/>
  <c r="D3863" i="6"/>
  <c r="E3863" i="6" s="1"/>
  <c r="C3863" i="6"/>
  <c r="B3863" i="6"/>
  <c r="K3851" i="6"/>
  <c r="I3851" i="6"/>
  <c r="J3851" i="6"/>
  <c r="H3851" i="6"/>
  <c r="G3851" i="6"/>
  <c r="F3851" i="6"/>
  <c r="D3851" i="6"/>
  <c r="E3851" i="6" s="1"/>
  <c r="C3851" i="6"/>
  <c r="B3851" i="6"/>
  <c r="K3839" i="6"/>
  <c r="I3839" i="6"/>
  <c r="J3839" i="6"/>
  <c r="H3839" i="6"/>
  <c r="G3839" i="6"/>
  <c r="F3839" i="6"/>
  <c r="D3839" i="6"/>
  <c r="E3839" i="6" s="1"/>
  <c r="C3839" i="6"/>
  <c r="B3839" i="6"/>
  <c r="K3827" i="6"/>
  <c r="I3827" i="6"/>
  <c r="J3827" i="6"/>
  <c r="H3827" i="6"/>
  <c r="G3827" i="6"/>
  <c r="F3827" i="6"/>
  <c r="D3827" i="6"/>
  <c r="E3827" i="6" s="1"/>
  <c r="C3827" i="6"/>
  <c r="B3827" i="6"/>
  <c r="K3815" i="6"/>
  <c r="I3815" i="6"/>
  <c r="J3815" i="6"/>
  <c r="H3815" i="6"/>
  <c r="G3815" i="6"/>
  <c r="F3815" i="6"/>
  <c r="D3815" i="6"/>
  <c r="E3815" i="6" s="1"/>
  <c r="C3815" i="6"/>
  <c r="B3815" i="6"/>
  <c r="K3803" i="6"/>
  <c r="I3803" i="6"/>
  <c r="J3803" i="6"/>
  <c r="H3803" i="6"/>
  <c r="G3803" i="6"/>
  <c r="F3803" i="6"/>
  <c r="D3803" i="6"/>
  <c r="E3803" i="6" s="1"/>
  <c r="C3803" i="6"/>
  <c r="B3803" i="6"/>
  <c r="K3791" i="6"/>
  <c r="I3791" i="6"/>
  <c r="J3791" i="6"/>
  <c r="H3791" i="6"/>
  <c r="G3791" i="6"/>
  <c r="F3791" i="6"/>
  <c r="D3791" i="6"/>
  <c r="E3791" i="6" s="1"/>
  <c r="C3791" i="6"/>
  <c r="B3791" i="6"/>
  <c r="K3779" i="6"/>
  <c r="I3779" i="6"/>
  <c r="J3779" i="6"/>
  <c r="H3779" i="6"/>
  <c r="G3779" i="6"/>
  <c r="F3779" i="6"/>
  <c r="D3779" i="6"/>
  <c r="E3779" i="6" s="1"/>
  <c r="C3779" i="6"/>
  <c r="B3779" i="6"/>
  <c r="K3767" i="6"/>
  <c r="I3767" i="6"/>
  <c r="J3767" i="6"/>
  <c r="H3767" i="6"/>
  <c r="G3767" i="6"/>
  <c r="F3767" i="6"/>
  <c r="D3767" i="6"/>
  <c r="E3767" i="6" s="1"/>
  <c r="C3767" i="6"/>
  <c r="B3767" i="6"/>
  <c r="K3755" i="6"/>
  <c r="I3755" i="6"/>
  <c r="J3755" i="6"/>
  <c r="H3755" i="6"/>
  <c r="G3755" i="6"/>
  <c r="F3755" i="6"/>
  <c r="D3755" i="6"/>
  <c r="E3755" i="6" s="1"/>
  <c r="C3755" i="6"/>
  <c r="B3755" i="6"/>
  <c r="K3743" i="6"/>
  <c r="I3743" i="6"/>
  <c r="J3743" i="6"/>
  <c r="H3743" i="6"/>
  <c r="G3743" i="6"/>
  <c r="F3743" i="6"/>
  <c r="D3743" i="6"/>
  <c r="E3743" i="6" s="1"/>
  <c r="C3743" i="6"/>
  <c r="B3743" i="6"/>
  <c r="K3731" i="6"/>
  <c r="I3731" i="6"/>
  <c r="J3731" i="6"/>
  <c r="H3731" i="6"/>
  <c r="G3731" i="6"/>
  <c r="F3731" i="6"/>
  <c r="D3731" i="6"/>
  <c r="E3731" i="6" s="1"/>
  <c r="C3731" i="6"/>
  <c r="B3731" i="6"/>
  <c r="K3719" i="6"/>
  <c r="I3719" i="6"/>
  <c r="J3719" i="6"/>
  <c r="H3719" i="6"/>
  <c r="G3719" i="6"/>
  <c r="F3719" i="6"/>
  <c r="D3719" i="6"/>
  <c r="E3719" i="6" s="1"/>
  <c r="C3719" i="6"/>
  <c r="B3719" i="6"/>
  <c r="K3707" i="6"/>
  <c r="I3707" i="6"/>
  <c r="J3707" i="6"/>
  <c r="H3707" i="6"/>
  <c r="G3707" i="6"/>
  <c r="F3707" i="6"/>
  <c r="D3707" i="6"/>
  <c r="E3707" i="6" s="1"/>
  <c r="C3707" i="6"/>
  <c r="B3707" i="6"/>
  <c r="K3695" i="6"/>
  <c r="I3695" i="6"/>
  <c r="J3695" i="6"/>
  <c r="H3695" i="6"/>
  <c r="G3695" i="6"/>
  <c r="F3695" i="6"/>
  <c r="D3695" i="6"/>
  <c r="E3695" i="6" s="1"/>
  <c r="C3695" i="6"/>
  <c r="B3695" i="6"/>
  <c r="K3683" i="6"/>
  <c r="I3683" i="6"/>
  <c r="J3683" i="6"/>
  <c r="H3683" i="6"/>
  <c r="G3683" i="6"/>
  <c r="F3683" i="6"/>
  <c r="D3683" i="6"/>
  <c r="E3683" i="6" s="1"/>
  <c r="C3683" i="6"/>
  <c r="B3683" i="6"/>
  <c r="K3671" i="6"/>
  <c r="I3671" i="6"/>
  <c r="J3671" i="6"/>
  <c r="H3671" i="6"/>
  <c r="G3671" i="6"/>
  <c r="F3671" i="6"/>
  <c r="D3671" i="6"/>
  <c r="E3671" i="6" s="1"/>
  <c r="B3671" i="6"/>
  <c r="C3671" i="6"/>
  <c r="K3659" i="6"/>
  <c r="I3659" i="6"/>
  <c r="J3659" i="6"/>
  <c r="H3659" i="6"/>
  <c r="G3659" i="6"/>
  <c r="F3659" i="6"/>
  <c r="D3659" i="6"/>
  <c r="E3659" i="6" s="1"/>
  <c r="C3659" i="6"/>
  <c r="B3659" i="6"/>
  <c r="K3647" i="6"/>
  <c r="I3647" i="6"/>
  <c r="J3647" i="6"/>
  <c r="H3647" i="6"/>
  <c r="G3647" i="6"/>
  <c r="F3647" i="6"/>
  <c r="D3647" i="6"/>
  <c r="E3647" i="6" s="1"/>
  <c r="C3647" i="6"/>
  <c r="B3647" i="6"/>
  <c r="K3635" i="6"/>
  <c r="I3635" i="6"/>
  <c r="J3635" i="6"/>
  <c r="H3635" i="6"/>
  <c r="G3635" i="6"/>
  <c r="F3635" i="6"/>
  <c r="D3635" i="6"/>
  <c r="E3635" i="6" s="1"/>
  <c r="B3635" i="6"/>
  <c r="C3635" i="6"/>
  <c r="K3623" i="6"/>
  <c r="I3623" i="6"/>
  <c r="J3623" i="6"/>
  <c r="H3623" i="6"/>
  <c r="G3623" i="6"/>
  <c r="F3623" i="6"/>
  <c r="D3623" i="6"/>
  <c r="E3623" i="6" s="1"/>
  <c r="C3623" i="6"/>
  <c r="B3623" i="6"/>
  <c r="K3611" i="6"/>
  <c r="I3611" i="6"/>
  <c r="J3611" i="6"/>
  <c r="H3611" i="6"/>
  <c r="G3611" i="6"/>
  <c r="F3611" i="6"/>
  <c r="D3611" i="6"/>
  <c r="E3611" i="6" s="1"/>
  <c r="C3611" i="6"/>
  <c r="B3611" i="6"/>
  <c r="K3599" i="6"/>
  <c r="I3599" i="6"/>
  <c r="J3599" i="6"/>
  <c r="H3599" i="6"/>
  <c r="G3599" i="6"/>
  <c r="F3599" i="6"/>
  <c r="D3599" i="6"/>
  <c r="E3599" i="6" s="1"/>
  <c r="B3599" i="6"/>
  <c r="C3599" i="6"/>
  <c r="K3587" i="6"/>
  <c r="I3587" i="6"/>
  <c r="J3587" i="6"/>
  <c r="H3587" i="6"/>
  <c r="G3587" i="6"/>
  <c r="F3587" i="6"/>
  <c r="D3587" i="6"/>
  <c r="E3587" i="6" s="1"/>
  <c r="C3587" i="6"/>
  <c r="B3587" i="6"/>
  <c r="K3575" i="6"/>
  <c r="I3575" i="6"/>
  <c r="J3575" i="6"/>
  <c r="H3575" i="6"/>
  <c r="G3575" i="6"/>
  <c r="F3575" i="6"/>
  <c r="D3575" i="6"/>
  <c r="E3575" i="6" s="1"/>
  <c r="C3575" i="6"/>
  <c r="B3575" i="6"/>
  <c r="K3563" i="6"/>
  <c r="I3563" i="6"/>
  <c r="J3563" i="6"/>
  <c r="H3563" i="6"/>
  <c r="G3563" i="6"/>
  <c r="F3563" i="6"/>
  <c r="D3563" i="6"/>
  <c r="E3563" i="6" s="1"/>
  <c r="B3563" i="6"/>
  <c r="C3563" i="6"/>
  <c r="K3551" i="6"/>
  <c r="I3551" i="6"/>
  <c r="J3551" i="6"/>
  <c r="H3551" i="6"/>
  <c r="G3551" i="6"/>
  <c r="F3551" i="6"/>
  <c r="D3551" i="6"/>
  <c r="E3551" i="6" s="1"/>
  <c r="C3551" i="6"/>
  <c r="B3551" i="6"/>
  <c r="K3539" i="6"/>
  <c r="I3539" i="6"/>
  <c r="J3539" i="6"/>
  <c r="H3539" i="6"/>
  <c r="G3539" i="6"/>
  <c r="F3539" i="6"/>
  <c r="D3539" i="6"/>
  <c r="E3539" i="6" s="1"/>
  <c r="C3539" i="6"/>
  <c r="B3539" i="6"/>
  <c r="K3527" i="6"/>
  <c r="I3527" i="6"/>
  <c r="J3527" i="6"/>
  <c r="H3527" i="6"/>
  <c r="G3527" i="6"/>
  <c r="F3527" i="6"/>
  <c r="D3527" i="6"/>
  <c r="E3527" i="6" s="1"/>
  <c r="B3527" i="6"/>
  <c r="C3527" i="6"/>
  <c r="K3515" i="6"/>
  <c r="I3515" i="6"/>
  <c r="J3515" i="6"/>
  <c r="H3515" i="6"/>
  <c r="G3515" i="6"/>
  <c r="F3515" i="6"/>
  <c r="D3515" i="6"/>
  <c r="E3515" i="6" s="1"/>
  <c r="C3515" i="6"/>
  <c r="B3515" i="6"/>
  <c r="K3503" i="6"/>
  <c r="I3503" i="6"/>
  <c r="J3503" i="6"/>
  <c r="H3503" i="6"/>
  <c r="G3503" i="6"/>
  <c r="F3503" i="6"/>
  <c r="D3503" i="6"/>
  <c r="E3503" i="6" s="1"/>
  <c r="C3503" i="6"/>
  <c r="B3503" i="6"/>
  <c r="K3491" i="6"/>
  <c r="I3491" i="6"/>
  <c r="J3491" i="6"/>
  <c r="H3491" i="6"/>
  <c r="G3491" i="6"/>
  <c r="F3491" i="6"/>
  <c r="D3491" i="6"/>
  <c r="E3491" i="6" s="1"/>
  <c r="B3491" i="6"/>
  <c r="C3491" i="6"/>
  <c r="K3479" i="6"/>
  <c r="I3479" i="6"/>
  <c r="J3479" i="6"/>
  <c r="H3479" i="6"/>
  <c r="G3479" i="6"/>
  <c r="F3479" i="6"/>
  <c r="D3479" i="6"/>
  <c r="E3479" i="6" s="1"/>
  <c r="C3479" i="6"/>
  <c r="B3479" i="6"/>
  <c r="K3467" i="6"/>
  <c r="I3467" i="6"/>
  <c r="J3467" i="6"/>
  <c r="H3467" i="6"/>
  <c r="G3467" i="6"/>
  <c r="F3467" i="6"/>
  <c r="D3467" i="6"/>
  <c r="E3467" i="6" s="1"/>
  <c r="C3467" i="6"/>
  <c r="B3467" i="6"/>
  <c r="K3455" i="6"/>
  <c r="I3455" i="6"/>
  <c r="J3455" i="6"/>
  <c r="H3455" i="6"/>
  <c r="G3455" i="6"/>
  <c r="F3455" i="6"/>
  <c r="D3455" i="6"/>
  <c r="E3455" i="6" s="1"/>
  <c r="B3455" i="6"/>
  <c r="C3455" i="6"/>
  <c r="K3443" i="6"/>
  <c r="I3443" i="6"/>
  <c r="J3443" i="6"/>
  <c r="H3443" i="6"/>
  <c r="G3443" i="6"/>
  <c r="F3443" i="6"/>
  <c r="D3443" i="6"/>
  <c r="E3443" i="6" s="1"/>
  <c r="C3443" i="6"/>
  <c r="B3443" i="6"/>
  <c r="K3431" i="6"/>
  <c r="I3431" i="6"/>
  <c r="J3431" i="6"/>
  <c r="H3431" i="6"/>
  <c r="G3431" i="6"/>
  <c r="F3431" i="6"/>
  <c r="D3431" i="6"/>
  <c r="E3431" i="6" s="1"/>
  <c r="C3431" i="6"/>
  <c r="B3431" i="6"/>
  <c r="K3419" i="6"/>
  <c r="I3419" i="6"/>
  <c r="J3419" i="6"/>
  <c r="H3419" i="6"/>
  <c r="G3419" i="6"/>
  <c r="F3419" i="6"/>
  <c r="D3419" i="6"/>
  <c r="E3419" i="6" s="1"/>
  <c r="B3419" i="6"/>
  <c r="C3419" i="6"/>
  <c r="K3407" i="6"/>
  <c r="I3407" i="6"/>
  <c r="J3407" i="6"/>
  <c r="H3407" i="6"/>
  <c r="G3407" i="6"/>
  <c r="F3407" i="6"/>
  <c r="D3407" i="6"/>
  <c r="E3407" i="6" s="1"/>
  <c r="C3407" i="6"/>
  <c r="B3407" i="6"/>
  <c r="B8" i="6"/>
  <c r="B44" i="6"/>
  <c r="B80" i="6"/>
  <c r="B116" i="6"/>
  <c r="B152" i="6"/>
  <c r="B188" i="6"/>
  <c r="B224" i="6"/>
  <c r="B260" i="6"/>
  <c r="B296" i="6"/>
  <c r="B332" i="6"/>
  <c r="B368" i="6"/>
  <c r="B404" i="6"/>
  <c r="B440" i="6"/>
  <c r="B476" i="6"/>
  <c r="B512" i="6"/>
  <c r="B548" i="6"/>
  <c r="B584" i="6"/>
  <c r="B620" i="6"/>
  <c r="B656" i="6"/>
  <c r="B692" i="6"/>
  <c r="B728" i="6"/>
  <c r="B764" i="6"/>
  <c r="B800" i="6"/>
  <c r="B836" i="6"/>
  <c r="B872" i="6"/>
  <c r="B908" i="6"/>
  <c r="B944" i="6"/>
  <c r="B980" i="6"/>
  <c r="B1016" i="6"/>
  <c r="B1052" i="6"/>
  <c r="B1088" i="6"/>
  <c r="B1124" i="6"/>
  <c r="B1169" i="6"/>
  <c r="B1217" i="6"/>
  <c r="B1265" i="6"/>
  <c r="B1313" i="6"/>
  <c r="B1361" i="6"/>
  <c r="B1409" i="6"/>
  <c r="B1457" i="6"/>
  <c r="K31" i="6"/>
  <c r="I31" i="6"/>
  <c r="J31" i="6"/>
  <c r="H31" i="6"/>
  <c r="G31" i="6"/>
  <c r="F31" i="6"/>
  <c r="D31" i="6"/>
  <c r="E31" i="6" s="1"/>
  <c r="C31" i="6"/>
  <c r="K19" i="6"/>
  <c r="I19" i="6"/>
  <c r="J19" i="6"/>
  <c r="H19" i="6"/>
  <c r="G19" i="6"/>
  <c r="F19" i="6"/>
  <c r="D19" i="6"/>
  <c r="E19" i="6" s="1"/>
  <c r="C19" i="6"/>
  <c r="K1501" i="6"/>
  <c r="I1501" i="6"/>
  <c r="J1501" i="6"/>
  <c r="H1501" i="6"/>
  <c r="G1501" i="6"/>
  <c r="F1501" i="6"/>
  <c r="D1501" i="6"/>
  <c r="E1501" i="6" s="1"/>
  <c r="C1501" i="6"/>
  <c r="B1501" i="6"/>
  <c r="K1489" i="6"/>
  <c r="I1489" i="6"/>
  <c r="J1489" i="6"/>
  <c r="H1489" i="6"/>
  <c r="G1489" i="6"/>
  <c r="F1489" i="6"/>
  <c r="D1489" i="6"/>
  <c r="E1489" i="6" s="1"/>
  <c r="C1489" i="6"/>
  <c r="B1489" i="6"/>
  <c r="K1477" i="6"/>
  <c r="I1477" i="6"/>
  <c r="J1477" i="6"/>
  <c r="H1477" i="6"/>
  <c r="G1477" i="6"/>
  <c r="F1477" i="6"/>
  <c r="D1477" i="6"/>
  <c r="E1477" i="6" s="1"/>
  <c r="C1477" i="6"/>
  <c r="B1477" i="6"/>
  <c r="K1465" i="6"/>
  <c r="I1465" i="6"/>
  <c r="J1465" i="6"/>
  <c r="H1465" i="6"/>
  <c r="G1465" i="6"/>
  <c r="F1465" i="6"/>
  <c r="D1465" i="6"/>
  <c r="E1465" i="6" s="1"/>
  <c r="C1465" i="6"/>
  <c r="B1465" i="6"/>
  <c r="K1453" i="6"/>
  <c r="I1453" i="6"/>
  <c r="J1453" i="6"/>
  <c r="H1453" i="6"/>
  <c r="G1453" i="6"/>
  <c r="F1453" i="6"/>
  <c r="D1453" i="6"/>
  <c r="E1453" i="6" s="1"/>
  <c r="C1453" i="6"/>
  <c r="B1453" i="6"/>
  <c r="K1441" i="6"/>
  <c r="I1441" i="6"/>
  <c r="J1441" i="6"/>
  <c r="H1441" i="6"/>
  <c r="G1441" i="6"/>
  <c r="F1441" i="6"/>
  <c r="D1441" i="6"/>
  <c r="E1441" i="6" s="1"/>
  <c r="C1441" i="6"/>
  <c r="B1441" i="6"/>
  <c r="K1429" i="6"/>
  <c r="I1429" i="6"/>
  <c r="J1429" i="6"/>
  <c r="H1429" i="6"/>
  <c r="G1429" i="6"/>
  <c r="F1429" i="6"/>
  <c r="D1429" i="6"/>
  <c r="E1429" i="6" s="1"/>
  <c r="C1429" i="6"/>
  <c r="B1429" i="6"/>
  <c r="K1417" i="6"/>
  <c r="I1417" i="6"/>
  <c r="J1417" i="6"/>
  <c r="H1417" i="6"/>
  <c r="G1417" i="6"/>
  <c r="F1417" i="6"/>
  <c r="D1417" i="6"/>
  <c r="E1417" i="6" s="1"/>
  <c r="C1417" i="6"/>
  <c r="B1417" i="6"/>
  <c r="K1405" i="6"/>
  <c r="I1405" i="6"/>
  <c r="J1405" i="6"/>
  <c r="H1405" i="6"/>
  <c r="G1405" i="6"/>
  <c r="F1405" i="6"/>
  <c r="D1405" i="6"/>
  <c r="E1405" i="6" s="1"/>
  <c r="C1405" i="6"/>
  <c r="B1405" i="6"/>
  <c r="K1393" i="6"/>
  <c r="I1393" i="6"/>
  <c r="J1393" i="6"/>
  <c r="H1393" i="6"/>
  <c r="G1393" i="6"/>
  <c r="F1393" i="6"/>
  <c r="D1393" i="6"/>
  <c r="E1393" i="6" s="1"/>
  <c r="C1393" i="6"/>
  <c r="B1393" i="6"/>
  <c r="K1381" i="6"/>
  <c r="I1381" i="6"/>
  <c r="J1381" i="6"/>
  <c r="H1381" i="6"/>
  <c r="G1381" i="6"/>
  <c r="F1381" i="6"/>
  <c r="D1381" i="6"/>
  <c r="E1381" i="6" s="1"/>
  <c r="C1381" i="6"/>
  <c r="B1381" i="6"/>
  <c r="K1369" i="6"/>
  <c r="I1369" i="6"/>
  <c r="J1369" i="6"/>
  <c r="H1369" i="6"/>
  <c r="G1369" i="6"/>
  <c r="F1369" i="6"/>
  <c r="D1369" i="6"/>
  <c r="E1369" i="6" s="1"/>
  <c r="C1369" i="6"/>
  <c r="B1369" i="6"/>
  <c r="K1357" i="6"/>
  <c r="I1357" i="6"/>
  <c r="J1357" i="6"/>
  <c r="H1357" i="6"/>
  <c r="G1357" i="6"/>
  <c r="F1357" i="6"/>
  <c r="D1357" i="6"/>
  <c r="E1357" i="6" s="1"/>
  <c r="C1357" i="6"/>
  <c r="B1357" i="6"/>
  <c r="K1345" i="6"/>
  <c r="I1345" i="6"/>
  <c r="J1345" i="6"/>
  <c r="H1345" i="6"/>
  <c r="G1345" i="6"/>
  <c r="F1345" i="6"/>
  <c r="D1345" i="6"/>
  <c r="E1345" i="6" s="1"/>
  <c r="C1345" i="6"/>
  <c r="B1345" i="6"/>
  <c r="K1333" i="6"/>
  <c r="I1333" i="6"/>
  <c r="J1333" i="6"/>
  <c r="H1333" i="6"/>
  <c r="G1333" i="6"/>
  <c r="F1333" i="6"/>
  <c r="D1333" i="6"/>
  <c r="E1333" i="6" s="1"/>
  <c r="C1333" i="6"/>
  <c r="B1333" i="6"/>
  <c r="K1321" i="6"/>
  <c r="I1321" i="6"/>
  <c r="J1321" i="6"/>
  <c r="H1321" i="6"/>
  <c r="G1321" i="6"/>
  <c r="F1321" i="6"/>
  <c r="D1321" i="6"/>
  <c r="E1321" i="6" s="1"/>
  <c r="C1321" i="6"/>
  <c r="B1321" i="6"/>
  <c r="K1309" i="6"/>
  <c r="I1309" i="6"/>
  <c r="J1309" i="6"/>
  <c r="H1309" i="6"/>
  <c r="G1309" i="6"/>
  <c r="F1309" i="6"/>
  <c r="D1309" i="6"/>
  <c r="E1309" i="6" s="1"/>
  <c r="C1309" i="6"/>
  <c r="B1309" i="6"/>
  <c r="K1297" i="6"/>
  <c r="I1297" i="6"/>
  <c r="J1297" i="6"/>
  <c r="H1297" i="6"/>
  <c r="G1297" i="6"/>
  <c r="F1297" i="6"/>
  <c r="D1297" i="6"/>
  <c r="E1297" i="6" s="1"/>
  <c r="C1297" i="6"/>
  <c r="B1297" i="6"/>
  <c r="K1285" i="6"/>
  <c r="I1285" i="6"/>
  <c r="J1285" i="6"/>
  <c r="H1285" i="6"/>
  <c r="G1285" i="6"/>
  <c r="F1285" i="6"/>
  <c r="D1285" i="6"/>
  <c r="E1285" i="6" s="1"/>
  <c r="C1285" i="6"/>
  <c r="B1285" i="6"/>
  <c r="K1273" i="6"/>
  <c r="I1273" i="6"/>
  <c r="J1273" i="6"/>
  <c r="H1273" i="6"/>
  <c r="G1273" i="6"/>
  <c r="F1273" i="6"/>
  <c r="D1273" i="6"/>
  <c r="E1273" i="6" s="1"/>
  <c r="C1273" i="6"/>
  <c r="B1273" i="6"/>
  <c r="K1261" i="6"/>
  <c r="I1261" i="6"/>
  <c r="J1261" i="6"/>
  <c r="H1261" i="6"/>
  <c r="G1261" i="6"/>
  <c r="F1261" i="6"/>
  <c r="D1261" i="6"/>
  <c r="E1261" i="6" s="1"/>
  <c r="C1261" i="6"/>
  <c r="B1261" i="6"/>
  <c r="K1249" i="6"/>
  <c r="I1249" i="6"/>
  <c r="J1249" i="6"/>
  <c r="H1249" i="6"/>
  <c r="G1249" i="6"/>
  <c r="F1249" i="6"/>
  <c r="D1249" i="6"/>
  <c r="E1249" i="6" s="1"/>
  <c r="C1249" i="6"/>
  <c r="B1249" i="6"/>
  <c r="K1237" i="6"/>
  <c r="I1237" i="6"/>
  <c r="J1237" i="6"/>
  <c r="H1237" i="6"/>
  <c r="G1237" i="6"/>
  <c r="F1237" i="6"/>
  <c r="D1237" i="6"/>
  <c r="E1237" i="6" s="1"/>
  <c r="C1237" i="6"/>
  <c r="B1237" i="6"/>
  <c r="K1225" i="6"/>
  <c r="I1225" i="6"/>
  <c r="J1225" i="6"/>
  <c r="H1225" i="6"/>
  <c r="G1225" i="6"/>
  <c r="F1225" i="6"/>
  <c r="D1225" i="6"/>
  <c r="E1225" i="6" s="1"/>
  <c r="C1225" i="6"/>
  <c r="B1225" i="6"/>
  <c r="K1213" i="6"/>
  <c r="I1213" i="6"/>
  <c r="J1213" i="6"/>
  <c r="H1213" i="6"/>
  <c r="G1213" i="6"/>
  <c r="F1213" i="6"/>
  <c r="D1213" i="6"/>
  <c r="E1213" i="6" s="1"/>
  <c r="C1213" i="6"/>
  <c r="B1213" i="6"/>
  <c r="K1201" i="6"/>
  <c r="I1201" i="6"/>
  <c r="J1201" i="6"/>
  <c r="H1201" i="6"/>
  <c r="G1201" i="6"/>
  <c r="F1201" i="6"/>
  <c r="D1201" i="6"/>
  <c r="E1201" i="6" s="1"/>
  <c r="C1201" i="6"/>
  <c r="B1201" i="6"/>
  <c r="K1189" i="6"/>
  <c r="I1189" i="6"/>
  <c r="J1189" i="6"/>
  <c r="H1189" i="6"/>
  <c r="G1189" i="6"/>
  <c r="F1189" i="6"/>
  <c r="D1189" i="6"/>
  <c r="E1189" i="6" s="1"/>
  <c r="C1189" i="6"/>
  <c r="B1189" i="6"/>
  <c r="K1177" i="6"/>
  <c r="I1177" i="6"/>
  <c r="J1177" i="6"/>
  <c r="H1177" i="6"/>
  <c r="G1177" i="6"/>
  <c r="F1177" i="6"/>
  <c r="D1177" i="6"/>
  <c r="E1177" i="6" s="1"/>
  <c r="C1177" i="6"/>
  <c r="B1177" i="6"/>
  <c r="K1165" i="6"/>
  <c r="I1165" i="6"/>
  <c r="J1165" i="6"/>
  <c r="H1165" i="6"/>
  <c r="G1165" i="6"/>
  <c r="F1165" i="6"/>
  <c r="D1165" i="6"/>
  <c r="E1165" i="6" s="1"/>
  <c r="C1165" i="6"/>
  <c r="B1165" i="6"/>
  <c r="K1153" i="6"/>
  <c r="I1153" i="6"/>
  <c r="J1153" i="6"/>
  <c r="H1153" i="6"/>
  <c r="G1153" i="6"/>
  <c r="F1153" i="6"/>
  <c r="D1153" i="6"/>
  <c r="E1153" i="6" s="1"/>
  <c r="C1153" i="6"/>
  <c r="B1153" i="6"/>
  <c r="K1141" i="6"/>
  <c r="I1141" i="6"/>
  <c r="J1141" i="6"/>
  <c r="H1141" i="6"/>
  <c r="G1141" i="6"/>
  <c r="F1141" i="6"/>
  <c r="D1141" i="6"/>
  <c r="E1141" i="6" s="1"/>
  <c r="C1141" i="6"/>
  <c r="B1141" i="6"/>
  <c r="K1129" i="6"/>
  <c r="I1129" i="6"/>
  <c r="J1129" i="6"/>
  <c r="H1129" i="6"/>
  <c r="G1129" i="6"/>
  <c r="F1129" i="6"/>
  <c r="D1129" i="6"/>
  <c r="E1129" i="6" s="1"/>
  <c r="C1129" i="6"/>
  <c r="B1129" i="6"/>
  <c r="K1117" i="6"/>
  <c r="I1117" i="6"/>
  <c r="J1117" i="6"/>
  <c r="H1117" i="6"/>
  <c r="G1117" i="6"/>
  <c r="F1117" i="6"/>
  <c r="D1117" i="6"/>
  <c r="E1117" i="6" s="1"/>
  <c r="C1117" i="6"/>
  <c r="B1117" i="6"/>
  <c r="K1105" i="6"/>
  <c r="I1105" i="6"/>
  <c r="J1105" i="6"/>
  <c r="H1105" i="6"/>
  <c r="G1105" i="6"/>
  <c r="F1105" i="6"/>
  <c r="D1105" i="6"/>
  <c r="E1105" i="6" s="1"/>
  <c r="C1105" i="6"/>
  <c r="B1105" i="6"/>
  <c r="K1093" i="6"/>
  <c r="I1093" i="6"/>
  <c r="J1093" i="6"/>
  <c r="H1093" i="6"/>
  <c r="G1093" i="6"/>
  <c r="F1093" i="6"/>
  <c r="D1093" i="6"/>
  <c r="E1093" i="6" s="1"/>
  <c r="C1093" i="6"/>
  <c r="B1093" i="6"/>
  <c r="K1081" i="6"/>
  <c r="I1081" i="6"/>
  <c r="J1081" i="6"/>
  <c r="H1081" i="6"/>
  <c r="G1081" i="6"/>
  <c r="F1081" i="6"/>
  <c r="D1081" i="6"/>
  <c r="E1081" i="6" s="1"/>
  <c r="C1081" i="6"/>
  <c r="B1081" i="6"/>
  <c r="K1069" i="6"/>
  <c r="I1069" i="6"/>
  <c r="J1069" i="6"/>
  <c r="H1069" i="6"/>
  <c r="G1069" i="6"/>
  <c r="F1069" i="6"/>
  <c r="D1069" i="6"/>
  <c r="E1069" i="6" s="1"/>
  <c r="C1069" i="6"/>
  <c r="B1069" i="6"/>
  <c r="K1057" i="6"/>
  <c r="I1057" i="6"/>
  <c r="J1057" i="6"/>
  <c r="H1057" i="6"/>
  <c r="G1057" i="6"/>
  <c r="F1057" i="6"/>
  <c r="D1057" i="6"/>
  <c r="E1057" i="6" s="1"/>
  <c r="C1057" i="6"/>
  <c r="B1057" i="6"/>
  <c r="K1045" i="6"/>
  <c r="I1045" i="6"/>
  <c r="J1045" i="6"/>
  <c r="H1045" i="6"/>
  <c r="G1045" i="6"/>
  <c r="F1045" i="6"/>
  <c r="D1045" i="6"/>
  <c r="E1045" i="6" s="1"/>
  <c r="C1045" i="6"/>
  <c r="B1045" i="6"/>
  <c r="K1033" i="6"/>
  <c r="I1033" i="6"/>
  <c r="J1033" i="6"/>
  <c r="H1033" i="6"/>
  <c r="G1033" i="6"/>
  <c r="F1033" i="6"/>
  <c r="D1033" i="6"/>
  <c r="E1033" i="6" s="1"/>
  <c r="C1033" i="6"/>
  <c r="B1033" i="6"/>
  <c r="K1021" i="6"/>
  <c r="I1021" i="6"/>
  <c r="J1021" i="6"/>
  <c r="H1021" i="6"/>
  <c r="G1021" i="6"/>
  <c r="F1021" i="6"/>
  <c r="D1021" i="6"/>
  <c r="E1021" i="6" s="1"/>
  <c r="C1021" i="6"/>
  <c r="B1021" i="6"/>
  <c r="K1009" i="6"/>
  <c r="I1009" i="6"/>
  <c r="J1009" i="6"/>
  <c r="H1009" i="6"/>
  <c r="G1009" i="6"/>
  <c r="F1009" i="6"/>
  <c r="D1009" i="6"/>
  <c r="E1009" i="6" s="1"/>
  <c r="C1009" i="6"/>
  <c r="B1009" i="6"/>
  <c r="K997" i="6"/>
  <c r="I997" i="6"/>
  <c r="J997" i="6"/>
  <c r="H997" i="6"/>
  <c r="G997" i="6"/>
  <c r="F997" i="6"/>
  <c r="D997" i="6"/>
  <c r="E997" i="6" s="1"/>
  <c r="C997" i="6"/>
  <c r="B997" i="6"/>
  <c r="K985" i="6"/>
  <c r="I985" i="6"/>
  <c r="J985" i="6"/>
  <c r="H985" i="6"/>
  <c r="G985" i="6"/>
  <c r="F985" i="6"/>
  <c r="D985" i="6"/>
  <c r="E985" i="6" s="1"/>
  <c r="C985" i="6"/>
  <c r="B985" i="6"/>
  <c r="K973" i="6"/>
  <c r="I973" i="6"/>
  <c r="J973" i="6"/>
  <c r="H973" i="6"/>
  <c r="G973" i="6"/>
  <c r="F973" i="6"/>
  <c r="D973" i="6"/>
  <c r="E973" i="6" s="1"/>
  <c r="C973" i="6"/>
  <c r="B973" i="6"/>
  <c r="K961" i="6"/>
  <c r="I961" i="6"/>
  <c r="J961" i="6"/>
  <c r="H961" i="6"/>
  <c r="G961" i="6"/>
  <c r="F961" i="6"/>
  <c r="D961" i="6"/>
  <c r="E961" i="6" s="1"/>
  <c r="C961" i="6"/>
  <c r="B961" i="6"/>
  <c r="K949" i="6"/>
  <c r="I949" i="6"/>
  <c r="J949" i="6"/>
  <c r="H949" i="6"/>
  <c r="G949" i="6"/>
  <c r="F949" i="6"/>
  <c r="D949" i="6"/>
  <c r="E949" i="6" s="1"/>
  <c r="C949" i="6"/>
  <c r="B949" i="6"/>
  <c r="K937" i="6"/>
  <c r="I937" i="6"/>
  <c r="J937" i="6"/>
  <c r="H937" i="6"/>
  <c r="G937" i="6"/>
  <c r="F937" i="6"/>
  <c r="D937" i="6"/>
  <c r="E937" i="6" s="1"/>
  <c r="C937" i="6"/>
  <c r="B937" i="6"/>
  <c r="K925" i="6"/>
  <c r="I925" i="6"/>
  <c r="J925" i="6"/>
  <c r="H925" i="6"/>
  <c r="G925" i="6"/>
  <c r="F925" i="6"/>
  <c r="D925" i="6"/>
  <c r="E925" i="6" s="1"/>
  <c r="C925" i="6"/>
  <c r="B925" i="6"/>
  <c r="K913" i="6"/>
  <c r="I913" i="6"/>
  <c r="J913" i="6"/>
  <c r="G913" i="6"/>
  <c r="H913" i="6"/>
  <c r="F913" i="6"/>
  <c r="D913" i="6"/>
  <c r="E913" i="6" s="1"/>
  <c r="C913" i="6"/>
  <c r="B913" i="6"/>
  <c r="K901" i="6"/>
  <c r="I901" i="6"/>
  <c r="J901" i="6"/>
  <c r="H901" i="6"/>
  <c r="G901" i="6"/>
  <c r="F901" i="6"/>
  <c r="D901" i="6"/>
  <c r="E901" i="6" s="1"/>
  <c r="C901" i="6"/>
  <c r="B901" i="6"/>
  <c r="K889" i="6"/>
  <c r="I889" i="6"/>
  <c r="J889" i="6"/>
  <c r="H889" i="6"/>
  <c r="G889" i="6"/>
  <c r="F889" i="6"/>
  <c r="D889" i="6"/>
  <c r="E889" i="6" s="1"/>
  <c r="C889" i="6"/>
  <c r="B889" i="6"/>
  <c r="K877" i="6"/>
  <c r="I877" i="6"/>
  <c r="J877" i="6"/>
  <c r="H877" i="6"/>
  <c r="G877" i="6"/>
  <c r="F877" i="6"/>
  <c r="D877" i="6"/>
  <c r="E877" i="6" s="1"/>
  <c r="C877" i="6"/>
  <c r="B877" i="6"/>
  <c r="K865" i="6"/>
  <c r="I865" i="6"/>
  <c r="J865" i="6"/>
  <c r="H865" i="6"/>
  <c r="G865" i="6"/>
  <c r="F865" i="6"/>
  <c r="D865" i="6"/>
  <c r="E865" i="6" s="1"/>
  <c r="C865" i="6"/>
  <c r="B865" i="6"/>
  <c r="K853" i="6"/>
  <c r="I853" i="6"/>
  <c r="J853" i="6"/>
  <c r="H853" i="6"/>
  <c r="G853" i="6"/>
  <c r="F853" i="6"/>
  <c r="D853" i="6"/>
  <c r="E853" i="6" s="1"/>
  <c r="C853" i="6"/>
  <c r="B853" i="6"/>
  <c r="K841" i="6"/>
  <c r="I841" i="6"/>
  <c r="J841" i="6"/>
  <c r="H841" i="6"/>
  <c r="G841" i="6"/>
  <c r="F841" i="6"/>
  <c r="D841" i="6"/>
  <c r="E841" i="6" s="1"/>
  <c r="C841" i="6"/>
  <c r="B841" i="6"/>
  <c r="K829" i="6"/>
  <c r="I829" i="6"/>
  <c r="J829" i="6"/>
  <c r="H829" i="6"/>
  <c r="G829" i="6"/>
  <c r="F829" i="6"/>
  <c r="D829" i="6"/>
  <c r="E829" i="6" s="1"/>
  <c r="C829" i="6"/>
  <c r="B829" i="6"/>
  <c r="K817" i="6"/>
  <c r="I817" i="6"/>
  <c r="J817" i="6"/>
  <c r="H817" i="6"/>
  <c r="G817" i="6"/>
  <c r="F817" i="6"/>
  <c r="D817" i="6"/>
  <c r="E817" i="6" s="1"/>
  <c r="C817" i="6"/>
  <c r="B817" i="6"/>
  <c r="K805" i="6"/>
  <c r="I805" i="6"/>
  <c r="J805" i="6"/>
  <c r="H805" i="6"/>
  <c r="G805" i="6"/>
  <c r="F805" i="6"/>
  <c r="D805" i="6"/>
  <c r="E805" i="6" s="1"/>
  <c r="C805" i="6"/>
  <c r="B805" i="6"/>
  <c r="K793" i="6"/>
  <c r="I793" i="6"/>
  <c r="J793" i="6"/>
  <c r="H793" i="6"/>
  <c r="G793" i="6"/>
  <c r="F793" i="6"/>
  <c r="D793" i="6"/>
  <c r="E793" i="6" s="1"/>
  <c r="C793" i="6"/>
  <c r="B793" i="6"/>
  <c r="K781" i="6"/>
  <c r="I781" i="6"/>
  <c r="J781" i="6"/>
  <c r="H781" i="6"/>
  <c r="G781" i="6"/>
  <c r="F781" i="6"/>
  <c r="D781" i="6"/>
  <c r="E781" i="6" s="1"/>
  <c r="C781" i="6"/>
  <c r="B781" i="6"/>
  <c r="K769" i="6"/>
  <c r="I769" i="6"/>
  <c r="J769" i="6"/>
  <c r="H769" i="6"/>
  <c r="G769" i="6"/>
  <c r="F769" i="6"/>
  <c r="D769" i="6"/>
  <c r="E769" i="6" s="1"/>
  <c r="C769" i="6"/>
  <c r="B769" i="6"/>
  <c r="K757" i="6"/>
  <c r="I757" i="6"/>
  <c r="J757" i="6"/>
  <c r="H757" i="6"/>
  <c r="G757" i="6"/>
  <c r="F757" i="6"/>
  <c r="D757" i="6"/>
  <c r="E757" i="6" s="1"/>
  <c r="C757" i="6"/>
  <c r="B757" i="6"/>
  <c r="K745" i="6"/>
  <c r="I745" i="6"/>
  <c r="J745" i="6"/>
  <c r="H745" i="6"/>
  <c r="G745" i="6"/>
  <c r="F745" i="6"/>
  <c r="D745" i="6"/>
  <c r="E745" i="6" s="1"/>
  <c r="C745" i="6"/>
  <c r="B745" i="6"/>
  <c r="K733" i="6"/>
  <c r="I733" i="6"/>
  <c r="J733" i="6"/>
  <c r="H733" i="6"/>
  <c r="G733" i="6"/>
  <c r="F733" i="6"/>
  <c r="D733" i="6"/>
  <c r="E733" i="6" s="1"/>
  <c r="C733" i="6"/>
  <c r="B733" i="6"/>
  <c r="K721" i="6"/>
  <c r="I721" i="6"/>
  <c r="J721" i="6"/>
  <c r="H721" i="6"/>
  <c r="G721" i="6"/>
  <c r="F721" i="6"/>
  <c r="D721" i="6"/>
  <c r="E721" i="6" s="1"/>
  <c r="C721" i="6"/>
  <c r="B721" i="6"/>
  <c r="K709" i="6"/>
  <c r="I709" i="6"/>
  <c r="J709" i="6"/>
  <c r="H709" i="6"/>
  <c r="G709" i="6"/>
  <c r="F709" i="6"/>
  <c r="D709" i="6"/>
  <c r="E709" i="6" s="1"/>
  <c r="C709" i="6"/>
  <c r="B709" i="6"/>
  <c r="K697" i="6"/>
  <c r="I697" i="6"/>
  <c r="J697" i="6"/>
  <c r="H697" i="6"/>
  <c r="G697" i="6"/>
  <c r="F697" i="6"/>
  <c r="D697" i="6"/>
  <c r="E697" i="6" s="1"/>
  <c r="C697" i="6"/>
  <c r="B697" i="6"/>
  <c r="K685" i="6"/>
  <c r="I685" i="6"/>
  <c r="J685" i="6"/>
  <c r="H685" i="6"/>
  <c r="G685" i="6"/>
  <c r="F685" i="6"/>
  <c r="D685" i="6"/>
  <c r="E685" i="6" s="1"/>
  <c r="C685" i="6"/>
  <c r="B685" i="6"/>
  <c r="K673" i="6"/>
  <c r="I673" i="6"/>
  <c r="J673" i="6"/>
  <c r="H673" i="6"/>
  <c r="G673" i="6"/>
  <c r="F673" i="6"/>
  <c r="D673" i="6"/>
  <c r="E673" i="6" s="1"/>
  <c r="C673" i="6"/>
  <c r="B673" i="6"/>
  <c r="K661" i="6"/>
  <c r="I661" i="6"/>
  <c r="J661" i="6"/>
  <c r="H661" i="6"/>
  <c r="G661" i="6"/>
  <c r="F661" i="6"/>
  <c r="D661" i="6"/>
  <c r="E661" i="6" s="1"/>
  <c r="C661" i="6"/>
  <c r="B661" i="6"/>
  <c r="K649" i="6"/>
  <c r="I649" i="6"/>
  <c r="J649" i="6"/>
  <c r="H649" i="6"/>
  <c r="G649" i="6"/>
  <c r="F649" i="6"/>
  <c r="D649" i="6"/>
  <c r="E649" i="6" s="1"/>
  <c r="C649" i="6"/>
  <c r="B649" i="6"/>
  <c r="K637" i="6"/>
  <c r="I637" i="6"/>
  <c r="J637" i="6"/>
  <c r="H637" i="6"/>
  <c r="G637" i="6"/>
  <c r="F637" i="6"/>
  <c r="D637" i="6"/>
  <c r="E637" i="6" s="1"/>
  <c r="C637" i="6"/>
  <c r="B637" i="6"/>
  <c r="K625" i="6"/>
  <c r="I625" i="6"/>
  <c r="J625" i="6"/>
  <c r="H625" i="6"/>
  <c r="G625" i="6"/>
  <c r="F625" i="6"/>
  <c r="D625" i="6"/>
  <c r="E625" i="6" s="1"/>
  <c r="C625" i="6"/>
  <c r="B625" i="6"/>
  <c r="K613" i="6"/>
  <c r="I613" i="6"/>
  <c r="J613" i="6"/>
  <c r="H613" i="6"/>
  <c r="G613" i="6"/>
  <c r="F613" i="6"/>
  <c r="D613" i="6"/>
  <c r="E613" i="6" s="1"/>
  <c r="C613" i="6"/>
  <c r="B613" i="6"/>
  <c r="K601" i="6"/>
  <c r="I601" i="6"/>
  <c r="J601" i="6"/>
  <c r="H601" i="6"/>
  <c r="G601" i="6"/>
  <c r="F601" i="6"/>
  <c r="D601" i="6"/>
  <c r="E601" i="6" s="1"/>
  <c r="C601" i="6"/>
  <c r="B601" i="6"/>
  <c r="K589" i="6"/>
  <c r="I589" i="6"/>
  <c r="J589" i="6"/>
  <c r="H589" i="6"/>
  <c r="G589" i="6"/>
  <c r="F589" i="6"/>
  <c r="D589" i="6"/>
  <c r="E589" i="6" s="1"/>
  <c r="C589" i="6"/>
  <c r="B589" i="6"/>
  <c r="K577" i="6"/>
  <c r="I577" i="6"/>
  <c r="J577" i="6"/>
  <c r="H577" i="6"/>
  <c r="G577" i="6"/>
  <c r="F577" i="6"/>
  <c r="D577" i="6"/>
  <c r="E577" i="6" s="1"/>
  <c r="C577" i="6"/>
  <c r="B577" i="6"/>
  <c r="K565" i="6"/>
  <c r="I565" i="6"/>
  <c r="J565" i="6"/>
  <c r="H565" i="6"/>
  <c r="G565" i="6"/>
  <c r="F565" i="6"/>
  <c r="D565" i="6"/>
  <c r="E565" i="6" s="1"/>
  <c r="C565" i="6"/>
  <c r="B565" i="6"/>
  <c r="K553" i="6"/>
  <c r="I553" i="6"/>
  <c r="J553" i="6"/>
  <c r="H553" i="6"/>
  <c r="G553" i="6"/>
  <c r="F553" i="6"/>
  <c r="D553" i="6"/>
  <c r="E553" i="6" s="1"/>
  <c r="C553" i="6"/>
  <c r="B553" i="6"/>
  <c r="K541" i="6"/>
  <c r="I541" i="6"/>
  <c r="J541" i="6"/>
  <c r="H541" i="6"/>
  <c r="G541" i="6"/>
  <c r="F541" i="6"/>
  <c r="D541" i="6"/>
  <c r="E541" i="6" s="1"/>
  <c r="C541" i="6"/>
  <c r="B541" i="6"/>
  <c r="K529" i="6"/>
  <c r="I529" i="6"/>
  <c r="J529" i="6"/>
  <c r="H529" i="6"/>
  <c r="G529" i="6"/>
  <c r="F529" i="6"/>
  <c r="D529" i="6"/>
  <c r="E529" i="6" s="1"/>
  <c r="C529" i="6"/>
  <c r="B529" i="6"/>
  <c r="K517" i="6"/>
  <c r="I517" i="6"/>
  <c r="J517" i="6"/>
  <c r="H517" i="6"/>
  <c r="G517" i="6"/>
  <c r="F517" i="6"/>
  <c r="D517" i="6"/>
  <c r="E517" i="6" s="1"/>
  <c r="C517" i="6"/>
  <c r="B517" i="6"/>
  <c r="K505" i="6"/>
  <c r="I505" i="6"/>
  <c r="J505" i="6"/>
  <c r="H505" i="6"/>
  <c r="G505" i="6"/>
  <c r="F505" i="6"/>
  <c r="D505" i="6"/>
  <c r="E505" i="6" s="1"/>
  <c r="C505" i="6"/>
  <c r="B505" i="6"/>
  <c r="K493" i="6"/>
  <c r="I493" i="6"/>
  <c r="J493" i="6"/>
  <c r="H493" i="6"/>
  <c r="G493" i="6"/>
  <c r="F493" i="6"/>
  <c r="D493" i="6"/>
  <c r="E493" i="6" s="1"/>
  <c r="C493" i="6"/>
  <c r="B493" i="6"/>
  <c r="K481" i="6"/>
  <c r="I481" i="6"/>
  <c r="J481" i="6"/>
  <c r="H481" i="6"/>
  <c r="G481" i="6"/>
  <c r="F481" i="6"/>
  <c r="D481" i="6"/>
  <c r="E481" i="6" s="1"/>
  <c r="C481" i="6"/>
  <c r="B481" i="6"/>
  <c r="K469" i="6"/>
  <c r="I469" i="6"/>
  <c r="J469" i="6"/>
  <c r="H469" i="6"/>
  <c r="G469" i="6"/>
  <c r="F469" i="6"/>
  <c r="D469" i="6"/>
  <c r="E469" i="6" s="1"/>
  <c r="C469" i="6"/>
  <c r="B469" i="6"/>
  <c r="K457" i="6"/>
  <c r="I457" i="6"/>
  <c r="J457" i="6"/>
  <c r="H457" i="6"/>
  <c r="G457" i="6"/>
  <c r="F457" i="6"/>
  <c r="D457" i="6"/>
  <c r="E457" i="6" s="1"/>
  <c r="C457" i="6"/>
  <c r="B457" i="6"/>
  <c r="K445" i="6"/>
  <c r="I445" i="6"/>
  <c r="J445" i="6"/>
  <c r="H445" i="6"/>
  <c r="G445" i="6"/>
  <c r="F445" i="6"/>
  <c r="D445" i="6"/>
  <c r="E445" i="6" s="1"/>
  <c r="C445" i="6"/>
  <c r="B445" i="6"/>
  <c r="K433" i="6"/>
  <c r="I433" i="6"/>
  <c r="J433" i="6"/>
  <c r="H433" i="6"/>
  <c r="G433" i="6"/>
  <c r="F433" i="6"/>
  <c r="D433" i="6"/>
  <c r="E433" i="6" s="1"/>
  <c r="C433" i="6"/>
  <c r="B433" i="6"/>
  <c r="K421" i="6"/>
  <c r="I421" i="6"/>
  <c r="J421" i="6"/>
  <c r="H421" i="6"/>
  <c r="G421" i="6"/>
  <c r="F421" i="6"/>
  <c r="D421" i="6"/>
  <c r="E421" i="6" s="1"/>
  <c r="C421" i="6"/>
  <c r="B421" i="6"/>
  <c r="K409" i="6"/>
  <c r="I409" i="6"/>
  <c r="J409" i="6"/>
  <c r="H409" i="6"/>
  <c r="G409" i="6"/>
  <c r="F409" i="6"/>
  <c r="D409" i="6"/>
  <c r="E409" i="6" s="1"/>
  <c r="C409" i="6"/>
  <c r="B409" i="6"/>
  <c r="K397" i="6"/>
  <c r="I397" i="6"/>
  <c r="J397" i="6"/>
  <c r="H397" i="6"/>
  <c r="G397" i="6"/>
  <c r="F397" i="6"/>
  <c r="D397" i="6"/>
  <c r="E397" i="6" s="1"/>
  <c r="C397" i="6"/>
  <c r="B397" i="6"/>
  <c r="K385" i="6"/>
  <c r="I385" i="6"/>
  <c r="J385" i="6"/>
  <c r="H385" i="6"/>
  <c r="G385" i="6"/>
  <c r="F385" i="6"/>
  <c r="D385" i="6"/>
  <c r="E385" i="6" s="1"/>
  <c r="C385" i="6"/>
  <c r="B385" i="6"/>
  <c r="K373" i="6"/>
  <c r="I373" i="6"/>
  <c r="J373" i="6"/>
  <c r="H373" i="6"/>
  <c r="G373" i="6"/>
  <c r="F373" i="6"/>
  <c r="D373" i="6"/>
  <c r="E373" i="6" s="1"/>
  <c r="C373" i="6"/>
  <c r="B373" i="6"/>
  <c r="K361" i="6"/>
  <c r="I361" i="6"/>
  <c r="J361" i="6"/>
  <c r="H361" i="6"/>
  <c r="G361" i="6"/>
  <c r="F361" i="6"/>
  <c r="D361" i="6"/>
  <c r="E361" i="6" s="1"/>
  <c r="C361" i="6"/>
  <c r="B361" i="6"/>
  <c r="K349" i="6"/>
  <c r="I349" i="6"/>
  <c r="J349" i="6"/>
  <c r="H349" i="6"/>
  <c r="G349" i="6"/>
  <c r="F349" i="6"/>
  <c r="D349" i="6"/>
  <c r="E349" i="6" s="1"/>
  <c r="C349" i="6"/>
  <c r="B349" i="6"/>
  <c r="K337" i="6"/>
  <c r="I337" i="6"/>
  <c r="J337" i="6"/>
  <c r="H337" i="6"/>
  <c r="G337" i="6"/>
  <c r="F337" i="6"/>
  <c r="D337" i="6"/>
  <c r="E337" i="6" s="1"/>
  <c r="C337" i="6"/>
  <c r="B337" i="6"/>
  <c r="K325" i="6"/>
  <c r="I325" i="6"/>
  <c r="J325" i="6"/>
  <c r="H325" i="6"/>
  <c r="G325" i="6"/>
  <c r="F325" i="6"/>
  <c r="D325" i="6"/>
  <c r="E325" i="6" s="1"/>
  <c r="C325" i="6"/>
  <c r="B325" i="6"/>
  <c r="K313" i="6"/>
  <c r="I313" i="6"/>
  <c r="J313" i="6"/>
  <c r="H313" i="6"/>
  <c r="G313" i="6"/>
  <c r="F313" i="6"/>
  <c r="D313" i="6"/>
  <c r="E313" i="6" s="1"/>
  <c r="C313" i="6"/>
  <c r="B313" i="6"/>
  <c r="K301" i="6"/>
  <c r="I301" i="6"/>
  <c r="J301" i="6"/>
  <c r="H301" i="6"/>
  <c r="G301" i="6"/>
  <c r="F301" i="6"/>
  <c r="D301" i="6"/>
  <c r="E301" i="6" s="1"/>
  <c r="C301" i="6"/>
  <c r="B301" i="6"/>
  <c r="K289" i="6"/>
  <c r="I289" i="6"/>
  <c r="J289" i="6"/>
  <c r="H289" i="6"/>
  <c r="G289" i="6"/>
  <c r="F289" i="6"/>
  <c r="D289" i="6"/>
  <c r="E289" i="6" s="1"/>
  <c r="C289" i="6"/>
  <c r="B289" i="6"/>
  <c r="K277" i="6"/>
  <c r="I277" i="6"/>
  <c r="J277" i="6"/>
  <c r="H277" i="6"/>
  <c r="G277" i="6"/>
  <c r="F277" i="6"/>
  <c r="D277" i="6"/>
  <c r="E277" i="6" s="1"/>
  <c r="C277" i="6"/>
  <c r="B277" i="6"/>
  <c r="K265" i="6"/>
  <c r="I265" i="6"/>
  <c r="J265" i="6"/>
  <c r="H265" i="6"/>
  <c r="G265" i="6"/>
  <c r="F265" i="6"/>
  <c r="D265" i="6"/>
  <c r="E265" i="6" s="1"/>
  <c r="C265" i="6"/>
  <c r="B265" i="6"/>
  <c r="K253" i="6"/>
  <c r="I253" i="6"/>
  <c r="J253" i="6"/>
  <c r="H253" i="6"/>
  <c r="G253" i="6"/>
  <c r="F253" i="6"/>
  <c r="D253" i="6"/>
  <c r="E253" i="6" s="1"/>
  <c r="C253" i="6"/>
  <c r="B253" i="6"/>
  <c r="K241" i="6"/>
  <c r="I241" i="6"/>
  <c r="J241" i="6"/>
  <c r="H241" i="6"/>
  <c r="G241" i="6"/>
  <c r="F241" i="6"/>
  <c r="D241" i="6"/>
  <c r="E241" i="6" s="1"/>
  <c r="C241" i="6"/>
  <c r="B241" i="6"/>
  <c r="K229" i="6"/>
  <c r="I229" i="6"/>
  <c r="J229" i="6"/>
  <c r="H229" i="6"/>
  <c r="G229" i="6"/>
  <c r="F229" i="6"/>
  <c r="D229" i="6"/>
  <c r="E229" i="6" s="1"/>
  <c r="C229" i="6"/>
  <c r="B229" i="6"/>
  <c r="K217" i="6"/>
  <c r="I217" i="6"/>
  <c r="J217" i="6"/>
  <c r="H217" i="6"/>
  <c r="G217" i="6"/>
  <c r="F217" i="6"/>
  <c r="D217" i="6"/>
  <c r="E217" i="6" s="1"/>
  <c r="C217" i="6"/>
  <c r="B217" i="6"/>
  <c r="K205" i="6"/>
  <c r="I205" i="6"/>
  <c r="J205" i="6"/>
  <c r="H205" i="6"/>
  <c r="G205" i="6"/>
  <c r="F205" i="6"/>
  <c r="D205" i="6"/>
  <c r="E205" i="6" s="1"/>
  <c r="C205" i="6"/>
  <c r="B205" i="6"/>
  <c r="K193" i="6"/>
  <c r="I193" i="6"/>
  <c r="J193" i="6"/>
  <c r="H193" i="6"/>
  <c r="G193" i="6"/>
  <c r="F193" i="6"/>
  <c r="D193" i="6"/>
  <c r="E193" i="6" s="1"/>
  <c r="C193" i="6"/>
  <c r="B193" i="6"/>
  <c r="K181" i="6"/>
  <c r="I181" i="6"/>
  <c r="J181" i="6"/>
  <c r="H181" i="6"/>
  <c r="G181" i="6"/>
  <c r="F181" i="6"/>
  <c r="D181" i="6"/>
  <c r="E181" i="6" s="1"/>
  <c r="C181" i="6"/>
  <c r="B181" i="6"/>
  <c r="K169" i="6"/>
  <c r="I169" i="6"/>
  <c r="J169" i="6"/>
  <c r="H169" i="6"/>
  <c r="G169" i="6"/>
  <c r="F169" i="6"/>
  <c r="D169" i="6"/>
  <c r="E169" i="6" s="1"/>
  <c r="C169" i="6"/>
  <c r="B169" i="6"/>
  <c r="K157" i="6"/>
  <c r="I157" i="6"/>
  <c r="J157" i="6"/>
  <c r="H157" i="6"/>
  <c r="G157" i="6"/>
  <c r="F157" i="6"/>
  <c r="D157" i="6"/>
  <c r="E157" i="6" s="1"/>
  <c r="C157" i="6"/>
  <c r="B157" i="6"/>
  <c r="K145" i="6"/>
  <c r="I145" i="6"/>
  <c r="J145" i="6"/>
  <c r="H145" i="6"/>
  <c r="G145" i="6"/>
  <c r="F145" i="6"/>
  <c r="D145" i="6"/>
  <c r="E145" i="6" s="1"/>
  <c r="C145" i="6"/>
  <c r="B145" i="6"/>
  <c r="K133" i="6"/>
  <c r="I133" i="6"/>
  <c r="J133" i="6"/>
  <c r="H133" i="6"/>
  <c r="G133" i="6"/>
  <c r="F133" i="6"/>
  <c r="D133" i="6"/>
  <c r="E133" i="6" s="1"/>
  <c r="C133" i="6"/>
  <c r="B133" i="6"/>
  <c r="K121" i="6"/>
  <c r="I121" i="6"/>
  <c r="J121" i="6"/>
  <c r="H121" i="6"/>
  <c r="G121" i="6"/>
  <c r="F121" i="6"/>
  <c r="D121" i="6"/>
  <c r="E121" i="6" s="1"/>
  <c r="C121" i="6"/>
  <c r="B121" i="6"/>
  <c r="K109" i="6"/>
  <c r="I109" i="6"/>
  <c r="J109" i="6"/>
  <c r="H109" i="6"/>
  <c r="G109" i="6"/>
  <c r="F109" i="6"/>
  <c r="D109" i="6"/>
  <c r="E109" i="6" s="1"/>
  <c r="C109" i="6"/>
  <c r="B109" i="6"/>
  <c r="K97" i="6"/>
  <c r="I97" i="6"/>
  <c r="J97" i="6"/>
  <c r="H97" i="6"/>
  <c r="G97" i="6"/>
  <c r="F97" i="6"/>
  <c r="D97" i="6"/>
  <c r="E97" i="6" s="1"/>
  <c r="C97" i="6"/>
  <c r="B97" i="6"/>
  <c r="K85" i="6"/>
  <c r="I85" i="6"/>
  <c r="J85" i="6"/>
  <c r="H85" i="6"/>
  <c r="G85" i="6"/>
  <c r="F85" i="6"/>
  <c r="D85" i="6"/>
  <c r="E85" i="6" s="1"/>
  <c r="C85" i="6"/>
  <c r="B85" i="6"/>
  <c r="K73" i="6"/>
  <c r="I73" i="6"/>
  <c r="J73" i="6"/>
  <c r="H73" i="6"/>
  <c r="G73" i="6"/>
  <c r="F73" i="6"/>
  <c r="D73" i="6"/>
  <c r="E73" i="6" s="1"/>
  <c r="C73" i="6"/>
  <c r="B73" i="6"/>
  <c r="K61" i="6"/>
  <c r="I61" i="6"/>
  <c r="J61" i="6"/>
  <c r="H61" i="6"/>
  <c r="G61" i="6"/>
  <c r="F61" i="6"/>
  <c r="D61" i="6"/>
  <c r="E61" i="6" s="1"/>
  <c r="B61" i="6"/>
  <c r="C61" i="6"/>
  <c r="K49" i="6"/>
  <c r="I49" i="6"/>
  <c r="J49" i="6"/>
  <c r="H49" i="6"/>
  <c r="G49" i="6"/>
  <c r="F49" i="6"/>
  <c r="D49" i="6"/>
  <c r="E49" i="6" s="1"/>
  <c r="C49" i="6"/>
  <c r="B49" i="6"/>
  <c r="K37" i="6"/>
  <c r="I37" i="6"/>
  <c r="J37" i="6"/>
  <c r="H37" i="6"/>
  <c r="G37" i="6"/>
  <c r="F37" i="6"/>
  <c r="D37" i="6"/>
  <c r="E37" i="6" s="1"/>
  <c r="C37" i="6"/>
  <c r="B37" i="6"/>
  <c r="K3391" i="6"/>
  <c r="I3391" i="6"/>
  <c r="J3391" i="6"/>
  <c r="H3391" i="6"/>
  <c r="G3391" i="6"/>
  <c r="F3391" i="6"/>
  <c r="D3391" i="6"/>
  <c r="E3391" i="6" s="1"/>
  <c r="C3391" i="6"/>
  <c r="K3379" i="6"/>
  <c r="I3379" i="6"/>
  <c r="J3379" i="6"/>
  <c r="H3379" i="6"/>
  <c r="G3379" i="6"/>
  <c r="F3379" i="6"/>
  <c r="D3379" i="6"/>
  <c r="E3379" i="6" s="1"/>
  <c r="C3379" i="6"/>
  <c r="K3367" i="6"/>
  <c r="I3367" i="6"/>
  <c r="J3367" i="6"/>
  <c r="H3367" i="6"/>
  <c r="G3367" i="6"/>
  <c r="F3367" i="6"/>
  <c r="D3367" i="6"/>
  <c r="E3367" i="6" s="1"/>
  <c r="C3367" i="6"/>
  <c r="K3355" i="6"/>
  <c r="I3355" i="6"/>
  <c r="J3355" i="6"/>
  <c r="H3355" i="6"/>
  <c r="G3355" i="6"/>
  <c r="F3355" i="6"/>
  <c r="D3355" i="6"/>
  <c r="E3355" i="6" s="1"/>
  <c r="C3355" i="6"/>
  <c r="K3343" i="6"/>
  <c r="I3343" i="6"/>
  <c r="J3343" i="6"/>
  <c r="H3343" i="6"/>
  <c r="G3343" i="6"/>
  <c r="F3343" i="6"/>
  <c r="D3343" i="6"/>
  <c r="E3343" i="6" s="1"/>
  <c r="C3343" i="6"/>
  <c r="K3331" i="6"/>
  <c r="I3331" i="6"/>
  <c r="J3331" i="6"/>
  <c r="H3331" i="6"/>
  <c r="G3331" i="6"/>
  <c r="F3331" i="6"/>
  <c r="D3331" i="6"/>
  <c r="E3331" i="6" s="1"/>
  <c r="C3331" i="6"/>
  <c r="K3319" i="6"/>
  <c r="I3319" i="6"/>
  <c r="J3319" i="6"/>
  <c r="H3319" i="6"/>
  <c r="G3319" i="6"/>
  <c r="F3319" i="6"/>
  <c r="D3319" i="6"/>
  <c r="E3319" i="6" s="1"/>
  <c r="C3319" i="6"/>
  <c r="K3307" i="6"/>
  <c r="I3307" i="6"/>
  <c r="J3307" i="6"/>
  <c r="H3307" i="6"/>
  <c r="G3307" i="6"/>
  <c r="D3307" i="6"/>
  <c r="E3307" i="6" s="1"/>
  <c r="F3307" i="6"/>
  <c r="C3307" i="6"/>
  <c r="K3295" i="6"/>
  <c r="I3295" i="6"/>
  <c r="J3295" i="6"/>
  <c r="H3295" i="6"/>
  <c r="G3295" i="6"/>
  <c r="F3295" i="6"/>
  <c r="D3295" i="6"/>
  <c r="E3295" i="6" s="1"/>
  <c r="C3295" i="6"/>
  <c r="K3283" i="6"/>
  <c r="I3283" i="6"/>
  <c r="J3283" i="6"/>
  <c r="H3283" i="6"/>
  <c r="G3283" i="6"/>
  <c r="F3283" i="6"/>
  <c r="D3283" i="6"/>
  <c r="E3283" i="6" s="1"/>
  <c r="C3283" i="6"/>
  <c r="K3271" i="6"/>
  <c r="I3271" i="6"/>
  <c r="J3271" i="6"/>
  <c r="H3271" i="6"/>
  <c r="G3271" i="6"/>
  <c r="F3271" i="6"/>
  <c r="D3271" i="6"/>
  <c r="E3271" i="6" s="1"/>
  <c r="C3271" i="6"/>
  <c r="K3259" i="6"/>
  <c r="I3259" i="6"/>
  <c r="J3259" i="6"/>
  <c r="H3259" i="6"/>
  <c r="G3259" i="6"/>
  <c r="F3259" i="6"/>
  <c r="D3259" i="6"/>
  <c r="E3259" i="6" s="1"/>
  <c r="C3259" i="6"/>
  <c r="K3247" i="6"/>
  <c r="I3247" i="6"/>
  <c r="J3247" i="6"/>
  <c r="H3247" i="6"/>
  <c r="G3247" i="6"/>
  <c r="F3247" i="6"/>
  <c r="D3247" i="6"/>
  <c r="E3247" i="6" s="1"/>
  <c r="C3247" i="6"/>
  <c r="K3235" i="6"/>
  <c r="I3235" i="6"/>
  <c r="J3235" i="6"/>
  <c r="H3235" i="6"/>
  <c r="G3235" i="6"/>
  <c r="F3235" i="6"/>
  <c r="D3235" i="6"/>
  <c r="E3235" i="6" s="1"/>
  <c r="C3235" i="6"/>
  <c r="K3223" i="6"/>
  <c r="I3223" i="6"/>
  <c r="J3223" i="6"/>
  <c r="H3223" i="6"/>
  <c r="G3223" i="6"/>
  <c r="F3223" i="6"/>
  <c r="D3223" i="6"/>
  <c r="E3223" i="6" s="1"/>
  <c r="C3223" i="6"/>
  <c r="K3211" i="6"/>
  <c r="I3211" i="6"/>
  <c r="J3211" i="6"/>
  <c r="H3211" i="6"/>
  <c r="G3211" i="6"/>
  <c r="F3211" i="6"/>
  <c r="D3211" i="6"/>
  <c r="E3211" i="6" s="1"/>
  <c r="C3211" i="6"/>
  <c r="K3199" i="6"/>
  <c r="I3199" i="6"/>
  <c r="J3199" i="6"/>
  <c r="H3199" i="6"/>
  <c r="G3199" i="6"/>
  <c r="F3199" i="6"/>
  <c r="D3199" i="6"/>
  <c r="E3199" i="6" s="1"/>
  <c r="C3199" i="6"/>
  <c r="K3187" i="6"/>
  <c r="I3187" i="6"/>
  <c r="J3187" i="6"/>
  <c r="H3187" i="6"/>
  <c r="G3187" i="6"/>
  <c r="F3187" i="6"/>
  <c r="D3187" i="6"/>
  <c r="E3187" i="6" s="1"/>
  <c r="C3187" i="6"/>
  <c r="K3175" i="6"/>
  <c r="I3175" i="6"/>
  <c r="J3175" i="6"/>
  <c r="H3175" i="6"/>
  <c r="G3175" i="6"/>
  <c r="F3175" i="6"/>
  <c r="D3175" i="6"/>
  <c r="E3175" i="6" s="1"/>
  <c r="C3175" i="6"/>
  <c r="K3163" i="6"/>
  <c r="I3163" i="6"/>
  <c r="J3163" i="6"/>
  <c r="H3163" i="6"/>
  <c r="G3163" i="6"/>
  <c r="D3163" i="6"/>
  <c r="E3163" i="6" s="1"/>
  <c r="F3163" i="6"/>
  <c r="C3163" i="6"/>
  <c r="K3151" i="6"/>
  <c r="I3151" i="6"/>
  <c r="J3151" i="6"/>
  <c r="H3151" i="6"/>
  <c r="G3151" i="6"/>
  <c r="F3151" i="6"/>
  <c r="D3151" i="6"/>
  <c r="E3151" i="6" s="1"/>
  <c r="C3151" i="6"/>
  <c r="K3139" i="6"/>
  <c r="I3139" i="6"/>
  <c r="J3139" i="6"/>
  <c r="H3139" i="6"/>
  <c r="G3139" i="6"/>
  <c r="F3139" i="6"/>
  <c r="D3139" i="6"/>
  <c r="E3139" i="6" s="1"/>
  <c r="C3139" i="6"/>
  <c r="K3127" i="6"/>
  <c r="I3127" i="6"/>
  <c r="J3127" i="6"/>
  <c r="H3127" i="6"/>
  <c r="G3127" i="6"/>
  <c r="F3127" i="6"/>
  <c r="D3127" i="6"/>
  <c r="E3127" i="6" s="1"/>
  <c r="C3127" i="6"/>
  <c r="K3115" i="6"/>
  <c r="I3115" i="6"/>
  <c r="J3115" i="6"/>
  <c r="H3115" i="6"/>
  <c r="G3115" i="6"/>
  <c r="F3115" i="6"/>
  <c r="D3115" i="6"/>
  <c r="E3115" i="6" s="1"/>
  <c r="C3115" i="6"/>
  <c r="K3103" i="6"/>
  <c r="I3103" i="6"/>
  <c r="J3103" i="6"/>
  <c r="H3103" i="6"/>
  <c r="G3103" i="6"/>
  <c r="F3103" i="6"/>
  <c r="D3103" i="6"/>
  <c r="E3103" i="6" s="1"/>
  <c r="C3103" i="6"/>
  <c r="K3091" i="6"/>
  <c r="I3091" i="6"/>
  <c r="J3091" i="6"/>
  <c r="H3091" i="6"/>
  <c r="G3091" i="6"/>
  <c r="F3091" i="6"/>
  <c r="D3091" i="6"/>
  <c r="E3091" i="6" s="1"/>
  <c r="C3091" i="6"/>
  <c r="K3079" i="6"/>
  <c r="I3079" i="6"/>
  <c r="J3079" i="6"/>
  <c r="H3079" i="6"/>
  <c r="G3079" i="6"/>
  <c r="F3079" i="6"/>
  <c r="D3079" i="6"/>
  <c r="E3079" i="6" s="1"/>
  <c r="C3079" i="6"/>
  <c r="K3067" i="6"/>
  <c r="I3067" i="6"/>
  <c r="J3067" i="6"/>
  <c r="H3067" i="6"/>
  <c r="G3067" i="6"/>
  <c r="F3067" i="6"/>
  <c r="D3067" i="6"/>
  <c r="E3067" i="6" s="1"/>
  <c r="C3067" i="6"/>
  <c r="K3055" i="6"/>
  <c r="I3055" i="6"/>
  <c r="J3055" i="6"/>
  <c r="H3055" i="6"/>
  <c r="G3055" i="6"/>
  <c r="F3055" i="6"/>
  <c r="D3055" i="6"/>
  <c r="E3055" i="6" s="1"/>
  <c r="C3055" i="6"/>
  <c r="K3043" i="6"/>
  <c r="I3043" i="6"/>
  <c r="J3043" i="6"/>
  <c r="H3043" i="6"/>
  <c r="G3043" i="6"/>
  <c r="F3043" i="6"/>
  <c r="D3043" i="6"/>
  <c r="E3043" i="6" s="1"/>
  <c r="C3043" i="6"/>
  <c r="K3031" i="6"/>
  <c r="I3031" i="6"/>
  <c r="J3031" i="6"/>
  <c r="H3031" i="6"/>
  <c r="G3031" i="6"/>
  <c r="F3031" i="6"/>
  <c r="D3031" i="6"/>
  <c r="E3031" i="6" s="1"/>
  <c r="C3031" i="6"/>
  <c r="K3019" i="6"/>
  <c r="I3019" i="6"/>
  <c r="J3019" i="6"/>
  <c r="H3019" i="6"/>
  <c r="G3019" i="6"/>
  <c r="F3019" i="6"/>
  <c r="D3019" i="6"/>
  <c r="E3019" i="6" s="1"/>
  <c r="C3019" i="6"/>
  <c r="K3007" i="6"/>
  <c r="I3007" i="6"/>
  <c r="J3007" i="6"/>
  <c r="H3007" i="6"/>
  <c r="G3007" i="6"/>
  <c r="F3007" i="6"/>
  <c r="D3007" i="6"/>
  <c r="E3007" i="6" s="1"/>
  <c r="C3007" i="6"/>
  <c r="K2995" i="6"/>
  <c r="I2995" i="6"/>
  <c r="J2995" i="6"/>
  <c r="H2995" i="6"/>
  <c r="G2995" i="6"/>
  <c r="F2995" i="6"/>
  <c r="D2995" i="6"/>
  <c r="E2995" i="6" s="1"/>
  <c r="C2995" i="6"/>
  <c r="K2983" i="6"/>
  <c r="I2983" i="6"/>
  <c r="J2983" i="6"/>
  <c r="H2983" i="6"/>
  <c r="G2983" i="6"/>
  <c r="F2983" i="6"/>
  <c r="D2983" i="6"/>
  <c r="E2983" i="6" s="1"/>
  <c r="C2983" i="6"/>
  <c r="K2971" i="6"/>
  <c r="I2971" i="6"/>
  <c r="J2971" i="6"/>
  <c r="H2971" i="6"/>
  <c r="G2971" i="6"/>
  <c r="F2971" i="6"/>
  <c r="D2971" i="6"/>
  <c r="E2971" i="6" s="1"/>
  <c r="C2971" i="6"/>
  <c r="K2959" i="6"/>
  <c r="I2959" i="6"/>
  <c r="J2959" i="6"/>
  <c r="H2959" i="6"/>
  <c r="G2959" i="6"/>
  <c r="F2959" i="6"/>
  <c r="D2959" i="6"/>
  <c r="E2959" i="6" s="1"/>
  <c r="C2959" i="6"/>
  <c r="K2947" i="6"/>
  <c r="I2947" i="6"/>
  <c r="J2947" i="6"/>
  <c r="H2947" i="6"/>
  <c r="G2947" i="6"/>
  <c r="F2947" i="6"/>
  <c r="D2947" i="6"/>
  <c r="E2947" i="6" s="1"/>
  <c r="C2947" i="6"/>
  <c r="K2935" i="6"/>
  <c r="I2935" i="6"/>
  <c r="J2935" i="6"/>
  <c r="H2935" i="6"/>
  <c r="G2935" i="6"/>
  <c r="F2935" i="6"/>
  <c r="D2935" i="6"/>
  <c r="E2935" i="6" s="1"/>
  <c r="C2935" i="6"/>
  <c r="K2923" i="6"/>
  <c r="I2923" i="6"/>
  <c r="J2923" i="6"/>
  <c r="H2923" i="6"/>
  <c r="G2923" i="6"/>
  <c r="F2923" i="6"/>
  <c r="D2923" i="6"/>
  <c r="E2923" i="6" s="1"/>
  <c r="C2923" i="6"/>
  <c r="K2911" i="6"/>
  <c r="I2911" i="6"/>
  <c r="J2911" i="6"/>
  <c r="H2911" i="6"/>
  <c r="G2911" i="6"/>
  <c r="F2911" i="6"/>
  <c r="D2911" i="6"/>
  <c r="E2911" i="6" s="1"/>
  <c r="C2911" i="6"/>
  <c r="K2899" i="6"/>
  <c r="I2899" i="6"/>
  <c r="J2899" i="6"/>
  <c r="H2899" i="6"/>
  <c r="G2899" i="6"/>
  <c r="F2899" i="6"/>
  <c r="D2899" i="6"/>
  <c r="E2899" i="6" s="1"/>
  <c r="C2899" i="6"/>
  <c r="K2887" i="6"/>
  <c r="I2887" i="6"/>
  <c r="J2887" i="6"/>
  <c r="H2887" i="6"/>
  <c r="G2887" i="6"/>
  <c r="F2887" i="6"/>
  <c r="D2887" i="6"/>
  <c r="E2887" i="6" s="1"/>
  <c r="C2887" i="6"/>
  <c r="K2875" i="6"/>
  <c r="I2875" i="6"/>
  <c r="J2875" i="6"/>
  <c r="H2875" i="6"/>
  <c r="G2875" i="6"/>
  <c r="F2875" i="6"/>
  <c r="D2875" i="6"/>
  <c r="E2875" i="6" s="1"/>
  <c r="C2875" i="6"/>
  <c r="K2863" i="6"/>
  <c r="I2863" i="6"/>
  <c r="J2863" i="6"/>
  <c r="H2863" i="6"/>
  <c r="G2863" i="6"/>
  <c r="F2863" i="6"/>
  <c r="D2863" i="6"/>
  <c r="E2863" i="6" s="1"/>
  <c r="C2863" i="6"/>
  <c r="K2851" i="6"/>
  <c r="I2851" i="6"/>
  <c r="J2851" i="6"/>
  <c r="H2851" i="6"/>
  <c r="G2851" i="6"/>
  <c r="F2851" i="6"/>
  <c r="D2851" i="6"/>
  <c r="E2851" i="6" s="1"/>
  <c r="C2851" i="6"/>
  <c r="K2839" i="6"/>
  <c r="I2839" i="6"/>
  <c r="J2839" i="6"/>
  <c r="H2839" i="6"/>
  <c r="G2839" i="6"/>
  <c r="F2839" i="6"/>
  <c r="D2839" i="6"/>
  <c r="E2839" i="6" s="1"/>
  <c r="C2839" i="6"/>
  <c r="K2827" i="6"/>
  <c r="I2827" i="6"/>
  <c r="J2827" i="6"/>
  <c r="H2827" i="6"/>
  <c r="G2827" i="6"/>
  <c r="F2827" i="6"/>
  <c r="D2827" i="6"/>
  <c r="E2827" i="6" s="1"/>
  <c r="C2827" i="6"/>
  <c r="K2815" i="6"/>
  <c r="I2815" i="6"/>
  <c r="J2815" i="6"/>
  <c r="H2815" i="6"/>
  <c r="G2815" i="6"/>
  <c r="F2815" i="6"/>
  <c r="D2815" i="6"/>
  <c r="E2815" i="6" s="1"/>
  <c r="C2815" i="6"/>
  <c r="K2803" i="6"/>
  <c r="I2803" i="6"/>
  <c r="J2803" i="6"/>
  <c r="H2803" i="6"/>
  <c r="G2803" i="6"/>
  <c r="F2803" i="6"/>
  <c r="D2803" i="6"/>
  <c r="E2803" i="6" s="1"/>
  <c r="C2803" i="6"/>
  <c r="K2791" i="6"/>
  <c r="I2791" i="6"/>
  <c r="J2791" i="6"/>
  <c r="H2791" i="6"/>
  <c r="G2791" i="6"/>
  <c r="F2791" i="6"/>
  <c r="D2791" i="6"/>
  <c r="E2791" i="6" s="1"/>
  <c r="C2791" i="6"/>
  <c r="K2779" i="6"/>
  <c r="I2779" i="6"/>
  <c r="J2779" i="6"/>
  <c r="H2779" i="6"/>
  <c r="G2779" i="6"/>
  <c r="F2779" i="6"/>
  <c r="D2779" i="6"/>
  <c r="E2779" i="6" s="1"/>
  <c r="C2779" i="6"/>
  <c r="K2767" i="6"/>
  <c r="I2767" i="6"/>
  <c r="J2767" i="6"/>
  <c r="H2767" i="6"/>
  <c r="G2767" i="6"/>
  <c r="F2767" i="6"/>
  <c r="D2767" i="6"/>
  <c r="E2767" i="6" s="1"/>
  <c r="C2767" i="6"/>
  <c r="K2755" i="6"/>
  <c r="I2755" i="6"/>
  <c r="J2755" i="6"/>
  <c r="H2755" i="6"/>
  <c r="G2755" i="6"/>
  <c r="F2755" i="6"/>
  <c r="D2755" i="6"/>
  <c r="E2755" i="6" s="1"/>
  <c r="C2755" i="6"/>
  <c r="K2743" i="6"/>
  <c r="I2743" i="6"/>
  <c r="J2743" i="6"/>
  <c r="H2743" i="6"/>
  <c r="G2743" i="6"/>
  <c r="F2743" i="6"/>
  <c r="D2743" i="6"/>
  <c r="E2743" i="6" s="1"/>
  <c r="C2743" i="6"/>
  <c r="K2731" i="6"/>
  <c r="I2731" i="6"/>
  <c r="J2731" i="6"/>
  <c r="H2731" i="6"/>
  <c r="G2731" i="6"/>
  <c r="F2731" i="6"/>
  <c r="D2731" i="6"/>
  <c r="E2731" i="6" s="1"/>
  <c r="C2731" i="6"/>
  <c r="K2719" i="6"/>
  <c r="I2719" i="6"/>
  <c r="J2719" i="6"/>
  <c r="H2719" i="6"/>
  <c r="G2719" i="6"/>
  <c r="F2719" i="6"/>
  <c r="D2719" i="6"/>
  <c r="E2719" i="6" s="1"/>
  <c r="C2719" i="6"/>
  <c r="K2707" i="6"/>
  <c r="I2707" i="6"/>
  <c r="J2707" i="6"/>
  <c r="H2707" i="6"/>
  <c r="G2707" i="6"/>
  <c r="F2707" i="6"/>
  <c r="D2707" i="6"/>
  <c r="E2707" i="6" s="1"/>
  <c r="C2707" i="6"/>
  <c r="K2695" i="6"/>
  <c r="I2695" i="6"/>
  <c r="J2695" i="6"/>
  <c r="H2695" i="6"/>
  <c r="G2695" i="6"/>
  <c r="F2695" i="6"/>
  <c r="D2695" i="6"/>
  <c r="E2695" i="6" s="1"/>
  <c r="C2695" i="6"/>
  <c r="K2683" i="6"/>
  <c r="I2683" i="6"/>
  <c r="J2683" i="6"/>
  <c r="H2683" i="6"/>
  <c r="G2683" i="6"/>
  <c r="F2683" i="6"/>
  <c r="D2683" i="6"/>
  <c r="E2683" i="6" s="1"/>
  <c r="C2683" i="6"/>
  <c r="K2671" i="6"/>
  <c r="I2671" i="6"/>
  <c r="J2671" i="6"/>
  <c r="H2671" i="6"/>
  <c r="G2671" i="6"/>
  <c r="F2671" i="6"/>
  <c r="D2671" i="6"/>
  <c r="E2671" i="6" s="1"/>
  <c r="C2671" i="6"/>
  <c r="K2659" i="6"/>
  <c r="I2659" i="6"/>
  <c r="J2659" i="6"/>
  <c r="H2659" i="6"/>
  <c r="G2659" i="6"/>
  <c r="F2659" i="6"/>
  <c r="D2659" i="6"/>
  <c r="E2659" i="6" s="1"/>
  <c r="C2659" i="6"/>
  <c r="K2647" i="6"/>
  <c r="I2647" i="6"/>
  <c r="J2647" i="6"/>
  <c r="H2647" i="6"/>
  <c r="G2647" i="6"/>
  <c r="F2647" i="6"/>
  <c r="D2647" i="6"/>
  <c r="E2647" i="6" s="1"/>
  <c r="C2647" i="6"/>
  <c r="K2635" i="6"/>
  <c r="I2635" i="6"/>
  <c r="J2635" i="6"/>
  <c r="H2635" i="6"/>
  <c r="G2635" i="6"/>
  <c r="F2635" i="6"/>
  <c r="D2635" i="6"/>
  <c r="E2635" i="6" s="1"/>
  <c r="C2635" i="6"/>
  <c r="K2623" i="6"/>
  <c r="I2623" i="6"/>
  <c r="J2623" i="6"/>
  <c r="H2623" i="6"/>
  <c r="G2623" i="6"/>
  <c r="F2623" i="6"/>
  <c r="D2623" i="6"/>
  <c r="E2623" i="6" s="1"/>
  <c r="C2623" i="6"/>
  <c r="K2611" i="6"/>
  <c r="I2611" i="6"/>
  <c r="J2611" i="6"/>
  <c r="H2611" i="6"/>
  <c r="G2611" i="6"/>
  <c r="F2611" i="6"/>
  <c r="D2611" i="6"/>
  <c r="E2611" i="6" s="1"/>
  <c r="C2611" i="6"/>
  <c r="K2599" i="6"/>
  <c r="I2599" i="6"/>
  <c r="J2599" i="6"/>
  <c r="H2599" i="6"/>
  <c r="G2599" i="6"/>
  <c r="F2599" i="6"/>
  <c r="D2599" i="6"/>
  <c r="E2599" i="6" s="1"/>
  <c r="C2599" i="6"/>
  <c r="K2587" i="6"/>
  <c r="I2587" i="6"/>
  <c r="J2587" i="6"/>
  <c r="H2587" i="6"/>
  <c r="G2587" i="6"/>
  <c r="D2587" i="6"/>
  <c r="E2587" i="6" s="1"/>
  <c r="F2587" i="6"/>
  <c r="C2587" i="6"/>
  <c r="K2575" i="6"/>
  <c r="I2575" i="6"/>
  <c r="J2575" i="6"/>
  <c r="H2575" i="6"/>
  <c r="G2575" i="6"/>
  <c r="F2575" i="6"/>
  <c r="D2575" i="6"/>
  <c r="E2575" i="6" s="1"/>
  <c r="C2575" i="6"/>
  <c r="K2563" i="6"/>
  <c r="I2563" i="6"/>
  <c r="J2563" i="6"/>
  <c r="H2563" i="6"/>
  <c r="G2563" i="6"/>
  <c r="F2563" i="6"/>
  <c r="D2563" i="6"/>
  <c r="E2563" i="6" s="1"/>
  <c r="C2563" i="6"/>
  <c r="K2551" i="6"/>
  <c r="I2551" i="6"/>
  <c r="J2551" i="6"/>
  <c r="H2551" i="6"/>
  <c r="G2551" i="6"/>
  <c r="F2551" i="6"/>
  <c r="D2551" i="6"/>
  <c r="E2551" i="6" s="1"/>
  <c r="C2551" i="6"/>
  <c r="K2539" i="6"/>
  <c r="I2539" i="6"/>
  <c r="J2539" i="6"/>
  <c r="H2539" i="6"/>
  <c r="G2539" i="6"/>
  <c r="F2539" i="6"/>
  <c r="D2539" i="6"/>
  <c r="E2539" i="6" s="1"/>
  <c r="C2539" i="6"/>
  <c r="K2527" i="6"/>
  <c r="I2527" i="6"/>
  <c r="J2527" i="6"/>
  <c r="H2527" i="6"/>
  <c r="G2527" i="6"/>
  <c r="F2527" i="6"/>
  <c r="D2527" i="6"/>
  <c r="E2527" i="6" s="1"/>
  <c r="C2527" i="6"/>
  <c r="K2515" i="6"/>
  <c r="I2515" i="6"/>
  <c r="J2515" i="6"/>
  <c r="H2515" i="6"/>
  <c r="G2515" i="6"/>
  <c r="F2515" i="6"/>
  <c r="D2515" i="6"/>
  <c r="E2515" i="6" s="1"/>
  <c r="C2515" i="6"/>
  <c r="K2503" i="6"/>
  <c r="I2503" i="6"/>
  <c r="J2503" i="6"/>
  <c r="H2503" i="6"/>
  <c r="G2503" i="6"/>
  <c r="F2503" i="6"/>
  <c r="D2503" i="6"/>
  <c r="E2503" i="6" s="1"/>
  <c r="C2503" i="6"/>
  <c r="K2491" i="6"/>
  <c r="I2491" i="6"/>
  <c r="J2491" i="6"/>
  <c r="H2491" i="6"/>
  <c r="G2491" i="6"/>
  <c r="F2491" i="6"/>
  <c r="D2491" i="6"/>
  <c r="E2491" i="6" s="1"/>
  <c r="C2491" i="6"/>
  <c r="K2479" i="6"/>
  <c r="I2479" i="6"/>
  <c r="J2479" i="6"/>
  <c r="H2479" i="6"/>
  <c r="G2479" i="6"/>
  <c r="F2479" i="6"/>
  <c r="D2479" i="6"/>
  <c r="E2479" i="6" s="1"/>
  <c r="C2479" i="6"/>
  <c r="K2467" i="6"/>
  <c r="I2467" i="6"/>
  <c r="J2467" i="6"/>
  <c r="H2467" i="6"/>
  <c r="G2467" i="6"/>
  <c r="F2467" i="6"/>
  <c r="D2467" i="6"/>
  <c r="E2467" i="6" s="1"/>
  <c r="C2467" i="6"/>
  <c r="K2455" i="6"/>
  <c r="I2455" i="6"/>
  <c r="J2455" i="6"/>
  <c r="H2455" i="6"/>
  <c r="G2455" i="6"/>
  <c r="F2455" i="6"/>
  <c r="D2455" i="6"/>
  <c r="E2455" i="6" s="1"/>
  <c r="C2455" i="6"/>
  <c r="K2443" i="6"/>
  <c r="I2443" i="6"/>
  <c r="J2443" i="6"/>
  <c r="H2443" i="6"/>
  <c r="G2443" i="6"/>
  <c r="D2443" i="6"/>
  <c r="E2443" i="6" s="1"/>
  <c r="F2443" i="6"/>
  <c r="C2443" i="6"/>
  <c r="K2431" i="6"/>
  <c r="I2431" i="6"/>
  <c r="J2431" i="6"/>
  <c r="H2431" i="6"/>
  <c r="G2431" i="6"/>
  <c r="F2431" i="6"/>
  <c r="D2431" i="6"/>
  <c r="E2431" i="6" s="1"/>
  <c r="C2431" i="6"/>
  <c r="K2419" i="6"/>
  <c r="I2419" i="6"/>
  <c r="J2419" i="6"/>
  <c r="H2419" i="6"/>
  <c r="G2419" i="6"/>
  <c r="F2419" i="6"/>
  <c r="D2419" i="6"/>
  <c r="E2419" i="6" s="1"/>
  <c r="C2419" i="6"/>
  <c r="K2407" i="6"/>
  <c r="I2407" i="6"/>
  <c r="J2407" i="6"/>
  <c r="H2407" i="6"/>
  <c r="G2407" i="6"/>
  <c r="F2407" i="6"/>
  <c r="D2407" i="6"/>
  <c r="E2407" i="6" s="1"/>
  <c r="C2407" i="6"/>
  <c r="K2395" i="6"/>
  <c r="I2395" i="6"/>
  <c r="J2395" i="6"/>
  <c r="H2395" i="6"/>
  <c r="G2395" i="6"/>
  <c r="F2395" i="6"/>
  <c r="D2395" i="6"/>
  <c r="E2395" i="6" s="1"/>
  <c r="C2395" i="6"/>
  <c r="K2383" i="6"/>
  <c r="I2383" i="6"/>
  <c r="J2383" i="6"/>
  <c r="H2383" i="6"/>
  <c r="G2383" i="6"/>
  <c r="F2383" i="6"/>
  <c r="D2383" i="6"/>
  <c r="E2383" i="6" s="1"/>
  <c r="C2383" i="6"/>
  <c r="K2371" i="6"/>
  <c r="I2371" i="6"/>
  <c r="J2371" i="6"/>
  <c r="H2371" i="6"/>
  <c r="G2371" i="6"/>
  <c r="F2371" i="6"/>
  <c r="D2371" i="6"/>
  <c r="E2371" i="6" s="1"/>
  <c r="C2371" i="6"/>
  <c r="K2359" i="6"/>
  <c r="I2359" i="6"/>
  <c r="J2359" i="6"/>
  <c r="H2359" i="6"/>
  <c r="G2359" i="6"/>
  <c r="F2359" i="6"/>
  <c r="D2359" i="6"/>
  <c r="E2359" i="6" s="1"/>
  <c r="C2359" i="6"/>
  <c r="K2347" i="6"/>
  <c r="I2347" i="6"/>
  <c r="J2347" i="6"/>
  <c r="H2347" i="6"/>
  <c r="G2347" i="6"/>
  <c r="F2347" i="6"/>
  <c r="D2347" i="6"/>
  <c r="E2347" i="6" s="1"/>
  <c r="C2347" i="6"/>
  <c r="K2335" i="6"/>
  <c r="I2335" i="6"/>
  <c r="J2335" i="6"/>
  <c r="H2335" i="6"/>
  <c r="G2335" i="6"/>
  <c r="F2335" i="6"/>
  <c r="D2335" i="6"/>
  <c r="E2335" i="6" s="1"/>
  <c r="C2335" i="6"/>
  <c r="K2323" i="6"/>
  <c r="I2323" i="6"/>
  <c r="J2323" i="6"/>
  <c r="H2323" i="6"/>
  <c r="G2323" i="6"/>
  <c r="F2323" i="6"/>
  <c r="D2323" i="6"/>
  <c r="E2323" i="6" s="1"/>
  <c r="C2323" i="6"/>
  <c r="K2311" i="6"/>
  <c r="I2311" i="6"/>
  <c r="J2311" i="6"/>
  <c r="H2311" i="6"/>
  <c r="G2311" i="6"/>
  <c r="F2311" i="6"/>
  <c r="D2311" i="6"/>
  <c r="E2311" i="6" s="1"/>
  <c r="C2311" i="6"/>
  <c r="K2299" i="6"/>
  <c r="I2299" i="6"/>
  <c r="J2299" i="6"/>
  <c r="H2299" i="6"/>
  <c r="G2299" i="6"/>
  <c r="D2299" i="6"/>
  <c r="E2299" i="6" s="1"/>
  <c r="F2299" i="6"/>
  <c r="C2299" i="6"/>
  <c r="K2287" i="6"/>
  <c r="I2287" i="6"/>
  <c r="J2287" i="6"/>
  <c r="H2287" i="6"/>
  <c r="G2287" i="6"/>
  <c r="F2287" i="6"/>
  <c r="D2287" i="6"/>
  <c r="E2287" i="6" s="1"/>
  <c r="C2287" i="6"/>
  <c r="K2275" i="6"/>
  <c r="I2275" i="6"/>
  <c r="J2275" i="6"/>
  <c r="H2275" i="6"/>
  <c r="G2275" i="6"/>
  <c r="F2275" i="6"/>
  <c r="D2275" i="6"/>
  <c r="E2275" i="6" s="1"/>
  <c r="C2275" i="6"/>
  <c r="K2263" i="6"/>
  <c r="I2263" i="6"/>
  <c r="J2263" i="6"/>
  <c r="H2263" i="6"/>
  <c r="G2263" i="6"/>
  <c r="F2263" i="6"/>
  <c r="D2263" i="6"/>
  <c r="E2263" i="6" s="1"/>
  <c r="C2263" i="6"/>
  <c r="K2251" i="6"/>
  <c r="I2251" i="6"/>
  <c r="J2251" i="6"/>
  <c r="H2251" i="6"/>
  <c r="G2251" i="6"/>
  <c r="F2251" i="6"/>
  <c r="D2251" i="6"/>
  <c r="E2251" i="6" s="1"/>
  <c r="C2251" i="6"/>
  <c r="K2239" i="6"/>
  <c r="I2239" i="6"/>
  <c r="J2239" i="6"/>
  <c r="H2239" i="6"/>
  <c r="G2239" i="6"/>
  <c r="F2239" i="6"/>
  <c r="D2239" i="6"/>
  <c r="E2239" i="6" s="1"/>
  <c r="C2239" i="6"/>
  <c r="K2227" i="6"/>
  <c r="I2227" i="6"/>
  <c r="J2227" i="6"/>
  <c r="H2227" i="6"/>
  <c r="G2227" i="6"/>
  <c r="F2227" i="6"/>
  <c r="D2227" i="6"/>
  <c r="E2227" i="6" s="1"/>
  <c r="C2227" i="6"/>
  <c r="K2215" i="6"/>
  <c r="I2215" i="6"/>
  <c r="J2215" i="6"/>
  <c r="H2215" i="6"/>
  <c r="G2215" i="6"/>
  <c r="F2215" i="6"/>
  <c r="D2215" i="6"/>
  <c r="E2215" i="6" s="1"/>
  <c r="C2215" i="6"/>
  <c r="K2203" i="6"/>
  <c r="I2203" i="6"/>
  <c r="J2203" i="6"/>
  <c r="H2203" i="6"/>
  <c r="G2203" i="6"/>
  <c r="F2203" i="6"/>
  <c r="D2203" i="6"/>
  <c r="E2203" i="6" s="1"/>
  <c r="C2203" i="6"/>
  <c r="K2191" i="6"/>
  <c r="I2191" i="6"/>
  <c r="J2191" i="6"/>
  <c r="H2191" i="6"/>
  <c r="G2191" i="6"/>
  <c r="F2191" i="6"/>
  <c r="D2191" i="6"/>
  <c r="E2191" i="6" s="1"/>
  <c r="C2191" i="6"/>
  <c r="K2179" i="6"/>
  <c r="I2179" i="6"/>
  <c r="J2179" i="6"/>
  <c r="H2179" i="6"/>
  <c r="G2179" i="6"/>
  <c r="F2179" i="6"/>
  <c r="D2179" i="6"/>
  <c r="E2179" i="6" s="1"/>
  <c r="C2179" i="6"/>
  <c r="K2167" i="6"/>
  <c r="I2167" i="6"/>
  <c r="J2167" i="6"/>
  <c r="H2167" i="6"/>
  <c r="G2167" i="6"/>
  <c r="F2167" i="6"/>
  <c r="D2167" i="6"/>
  <c r="E2167" i="6" s="1"/>
  <c r="C2167" i="6"/>
  <c r="K2155" i="6"/>
  <c r="I2155" i="6"/>
  <c r="J2155" i="6"/>
  <c r="H2155" i="6"/>
  <c r="G2155" i="6"/>
  <c r="D2155" i="6"/>
  <c r="E2155" i="6" s="1"/>
  <c r="F2155" i="6"/>
  <c r="C2155" i="6"/>
  <c r="K2143" i="6"/>
  <c r="I2143" i="6"/>
  <c r="J2143" i="6"/>
  <c r="H2143" i="6"/>
  <c r="G2143" i="6"/>
  <c r="F2143" i="6"/>
  <c r="D2143" i="6"/>
  <c r="E2143" i="6" s="1"/>
  <c r="C2143" i="6"/>
  <c r="K2131" i="6"/>
  <c r="I2131" i="6"/>
  <c r="J2131" i="6"/>
  <c r="H2131" i="6"/>
  <c r="G2131" i="6"/>
  <c r="F2131" i="6"/>
  <c r="D2131" i="6"/>
  <c r="E2131" i="6" s="1"/>
  <c r="C2131" i="6"/>
  <c r="K2119" i="6"/>
  <c r="I2119" i="6"/>
  <c r="J2119" i="6"/>
  <c r="H2119" i="6"/>
  <c r="G2119" i="6"/>
  <c r="F2119" i="6"/>
  <c r="D2119" i="6"/>
  <c r="E2119" i="6" s="1"/>
  <c r="C2119" i="6"/>
  <c r="K2107" i="6"/>
  <c r="I2107" i="6"/>
  <c r="J2107" i="6"/>
  <c r="H2107" i="6"/>
  <c r="G2107" i="6"/>
  <c r="F2107" i="6"/>
  <c r="D2107" i="6"/>
  <c r="E2107" i="6" s="1"/>
  <c r="C2107" i="6"/>
  <c r="K2095" i="6"/>
  <c r="I2095" i="6"/>
  <c r="J2095" i="6"/>
  <c r="H2095" i="6"/>
  <c r="G2095" i="6"/>
  <c r="F2095" i="6"/>
  <c r="D2095" i="6"/>
  <c r="E2095" i="6" s="1"/>
  <c r="C2095" i="6"/>
  <c r="K2083" i="6"/>
  <c r="I2083" i="6"/>
  <c r="J2083" i="6"/>
  <c r="H2083" i="6"/>
  <c r="G2083" i="6"/>
  <c r="F2083" i="6"/>
  <c r="D2083" i="6"/>
  <c r="E2083" i="6" s="1"/>
  <c r="C2083" i="6"/>
  <c r="K2071" i="6"/>
  <c r="I2071" i="6"/>
  <c r="J2071" i="6"/>
  <c r="H2071" i="6"/>
  <c r="G2071" i="6"/>
  <c r="F2071" i="6"/>
  <c r="D2071" i="6"/>
  <c r="E2071" i="6" s="1"/>
  <c r="C2071" i="6"/>
  <c r="K2059" i="6"/>
  <c r="I2059" i="6"/>
  <c r="J2059" i="6"/>
  <c r="H2059" i="6"/>
  <c r="G2059" i="6"/>
  <c r="F2059" i="6"/>
  <c r="D2059" i="6"/>
  <c r="E2059" i="6" s="1"/>
  <c r="C2059" i="6"/>
  <c r="K2047" i="6"/>
  <c r="I2047" i="6"/>
  <c r="J2047" i="6"/>
  <c r="H2047" i="6"/>
  <c r="G2047" i="6"/>
  <c r="F2047" i="6"/>
  <c r="D2047" i="6"/>
  <c r="E2047" i="6" s="1"/>
  <c r="C2047" i="6"/>
  <c r="K2035" i="6"/>
  <c r="I2035" i="6"/>
  <c r="J2035" i="6"/>
  <c r="H2035" i="6"/>
  <c r="G2035" i="6"/>
  <c r="F2035" i="6"/>
  <c r="D2035" i="6"/>
  <c r="E2035" i="6" s="1"/>
  <c r="C2035" i="6"/>
  <c r="K2023" i="6"/>
  <c r="I2023" i="6"/>
  <c r="J2023" i="6"/>
  <c r="H2023" i="6"/>
  <c r="G2023" i="6"/>
  <c r="F2023" i="6"/>
  <c r="D2023" i="6"/>
  <c r="E2023" i="6" s="1"/>
  <c r="C2023" i="6"/>
  <c r="K2011" i="6"/>
  <c r="I2011" i="6"/>
  <c r="J2011" i="6"/>
  <c r="H2011" i="6"/>
  <c r="G2011" i="6"/>
  <c r="D2011" i="6"/>
  <c r="E2011" i="6" s="1"/>
  <c r="F2011" i="6"/>
  <c r="C2011" i="6"/>
  <c r="K1999" i="6"/>
  <c r="I1999" i="6"/>
  <c r="J1999" i="6"/>
  <c r="H1999" i="6"/>
  <c r="G1999" i="6"/>
  <c r="F1999" i="6"/>
  <c r="D1999" i="6"/>
  <c r="E1999" i="6" s="1"/>
  <c r="C1999" i="6"/>
  <c r="K1987" i="6"/>
  <c r="I1987" i="6"/>
  <c r="J1987" i="6"/>
  <c r="H1987" i="6"/>
  <c r="G1987" i="6"/>
  <c r="F1987" i="6"/>
  <c r="D1987" i="6"/>
  <c r="E1987" i="6" s="1"/>
  <c r="C1987" i="6"/>
  <c r="K1975" i="6"/>
  <c r="I1975" i="6"/>
  <c r="J1975" i="6"/>
  <c r="H1975" i="6"/>
  <c r="G1975" i="6"/>
  <c r="F1975" i="6"/>
  <c r="D1975" i="6"/>
  <c r="E1975" i="6" s="1"/>
  <c r="C1975" i="6"/>
  <c r="K1963" i="6"/>
  <c r="I1963" i="6"/>
  <c r="J1963" i="6"/>
  <c r="H1963" i="6"/>
  <c r="G1963" i="6"/>
  <c r="F1963" i="6"/>
  <c r="D1963" i="6"/>
  <c r="E1963" i="6" s="1"/>
  <c r="C1963" i="6"/>
  <c r="K1951" i="6"/>
  <c r="I1951" i="6"/>
  <c r="J1951" i="6"/>
  <c r="H1951" i="6"/>
  <c r="G1951" i="6"/>
  <c r="F1951" i="6"/>
  <c r="D1951" i="6"/>
  <c r="E1951" i="6" s="1"/>
  <c r="C1951" i="6"/>
  <c r="K1939" i="6"/>
  <c r="I1939" i="6"/>
  <c r="J1939" i="6"/>
  <c r="H1939" i="6"/>
  <c r="G1939" i="6"/>
  <c r="F1939" i="6"/>
  <c r="D1939" i="6"/>
  <c r="E1939" i="6" s="1"/>
  <c r="C1939" i="6"/>
  <c r="K1927" i="6"/>
  <c r="I1927" i="6"/>
  <c r="J1927" i="6"/>
  <c r="H1927" i="6"/>
  <c r="G1927" i="6"/>
  <c r="F1927" i="6"/>
  <c r="D1927" i="6"/>
  <c r="E1927" i="6" s="1"/>
  <c r="C1927" i="6"/>
  <c r="K1915" i="6"/>
  <c r="I1915" i="6"/>
  <c r="J1915" i="6"/>
  <c r="H1915" i="6"/>
  <c r="G1915" i="6"/>
  <c r="F1915" i="6"/>
  <c r="D1915" i="6"/>
  <c r="E1915" i="6" s="1"/>
  <c r="C1915" i="6"/>
  <c r="K1903" i="6"/>
  <c r="I1903" i="6"/>
  <c r="J1903" i="6"/>
  <c r="H1903" i="6"/>
  <c r="G1903" i="6"/>
  <c r="F1903" i="6"/>
  <c r="D1903" i="6"/>
  <c r="E1903" i="6" s="1"/>
  <c r="C1903" i="6"/>
  <c r="K1891" i="6"/>
  <c r="I1891" i="6"/>
  <c r="J1891" i="6"/>
  <c r="H1891" i="6"/>
  <c r="G1891" i="6"/>
  <c r="F1891" i="6"/>
  <c r="D1891" i="6"/>
  <c r="E1891" i="6" s="1"/>
  <c r="C1891" i="6"/>
  <c r="K1879" i="6"/>
  <c r="I1879" i="6"/>
  <c r="J1879" i="6"/>
  <c r="H1879" i="6"/>
  <c r="G1879" i="6"/>
  <c r="F1879" i="6"/>
  <c r="D1879" i="6"/>
  <c r="E1879" i="6" s="1"/>
  <c r="C1879" i="6"/>
  <c r="K1867" i="6"/>
  <c r="I1867" i="6"/>
  <c r="J1867" i="6"/>
  <c r="H1867" i="6"/>
  <c r="G1867" i="6"/>
  <c r="D1867" i="6"/>
  <c r="E1867" i="6" s="1"/>
  <c r="F1867" i="6"/>
  <c r="C1867" i="6"/>
  <c r="K1855" i="6"/>
  <c r="I1855" i="6"/>
  <c r="J1855" i="6"/>
  <c r="H1855" i="6"/>
  <c r="G1855" i="6"/>
  <c r="F1855" i="6"/>
  <c r="D1855" i="6"/>
  <c r="E1855" i="6" s="1"/>
  <c r="C1855" i="6"/>
  <c r="K1843" i="6"/>
  <c r="I1843" i="6"/>
  <c r="J1843" i="6"/>
  <c r="H1843" i="6"/>
  <c r="G1843" i="6"/>
  <c r="F1843" i="6"/>
  <c r="D1843" i="6"/>
  <c r="E1843" i="6" s="1"/>
  <c r="C1843" i="6"/>
  <c r="K1831" i="6"/>
  <c r="I1831" i="6"/>
  <c r="J1831" i="6"/>
  <c r="H1831" i="6"/>
  <c r="G1831" i="6"/>
  <c r="F1831" i="6"/>
  <c r="D1831" i="6"/>
  <c r="E1831" i="6" s="1"/>
  <c r="C1831" i="6"/>
  <c r="K1819" i="6"/>
  <c r="I1819" i="6"/>
  <c r="J1819" i="6"/>
  <c r="H1819" i="6"/>
  <c r="G1819" i="6"/>
  <c r="F1819" i="6"/>
  <c r="D1819" i="6"/>
  <c r="E1819" i="6" s="1"/>
  <c r="C1819" i="6"/>
  <c r="K1807" i="6"/>
  <c r="I1807" i="6"/>
  <c r="J1807" i="6"/>
  <c r="H1807" i="6"/>
  <c r="G1807" i="6"/>
  <c r="F1807" i="6"/>
  <c r="D1807" i="6"/>
  <c r="E1807" i="6" s="1"/>
  <c r="C1807" i="6"/>
  <c r="K1795" i="6"/>
  <c r="I1795" i="6"/>
  <c r="J1795" i="6"/>
  <c r="H1795" i="6"/>
  <c r="G1795" i="6"/>
  <c r="F1795" i="6"/>
  <c r="D1795" i="6"/>
  <c r="E1795" i="6" s="1"/>
  <c r="C1795" i="6"/>
  <c r="K1783" i="6"/>
  <c r="I1783" i="6"/>
  <c r="J1783" i="6"/>
  <c r="H1783" i="6"/>
  <c r="G1783" i="6"/>
  <c r="F1783" i="6"/>
  <c r="D1783" i="6"/>
  <c r="E1783" i="6" s="1"/>
  <c r="C1783" i="6"/>
  <c r="K1771" i="6"/>
  <c r="I1771" i="6"/>
  <c r="J1771" i="6"/>
  <c r="H1771" i="6"/>
  <c r="G1771" i="6"/>
  <c r="F1771" i="6"/>
  <c r="D1771" i="6"/>
  <c r="E1771" i="6" s="1"/>
  <c r="C1771" i="6"/>
  <c r="K1759" i="6"/>
  <c r="I1759" i="6"/>
  <c r="J1759" i="6"/>
  <c r="H1759" i="6"/>
  <c r="G1759" i="6"/>
  <c r="F1759" i="6"/>
  <c r="D1759" i="6"/>
  <c r="E1759" i="6" s="1"/>
  <c r="C1759" i="6"/>
  <c r="K1747" i="6"/>
  <c r="I1747" i="6"/>
  <c r="J1747" i="6"/>
  <c r="H1747" i="6"/>
  <c r="G1747" i="6"/>
  <c r="F1747" i="6"/>
  <c r="D1747" i="6"/>
  <c r="E1747" i="6" s="1"/>
  <c r="C1747" i="6"/>
  <c r="K1735" i="6"/>
  <c r="I1735" i="6"/>
  <c r="J1735" i="6"/>
  <c r="H1735" i="6"/>
  <c r="G1735" i="6"/>
  <c r="F1735" i="6"/>
  <c r="D1735" i="6"/>
  <c r="E1735" i="6" s="1"/>
  <c r="C1735" i="6"/>
  <c r="K1723" i="6"/>
  <c r="I1723" i="6"/>
  <c r="J1723" i="6"/>
  <c r="H1723" i="6"/>
  <c r="G1723" i="6"/>
  <c r="D1723" i="6"/>
  <c r="E1723" i="6" s="1"/>
  <c r="F1723" i="6"/>
  <c r="C1723" i="6"/>
  <c r="K1711" i="6"/>
  <c r="I1711" i="6"/>
  <c r="J1711" i="6"/>
  <c r="H1711" i="6"/>
  <c r="G1711" i="6"/>
  <c r="F1711" i="6"/>
  <c r="D1711" i="6"/>
  <c r="E1711" i="6" s="1"/>
  <c r="C1711" i="6"/>
  <c r="K1699" i="6"/>
  <c r="I1699" i="6"/>
  <c r="J1699" i="6"/>
  <c r="H1699" i="6"/>
  <c r="G1699" i="6"/>
  <c r="F1699" i="6"/>
  <c r="D1699" i="6"/>
  <c r="E1699" i="6" s="1"/>
  <c r="C1699" i="6"/>
  <c r="K1687" i="6"/>
  <c r="I1687" i="6"/>
  <c r="J1687" i="6"/>
  <c r="H1687" i="6"/>
  <c r="G1687" i="6"/>
  <c r="F1687" i="6"/>
  <c r="D1687" i="6"/>
  <c r="E1687" i="6" s="1"/>
  <c r="C1687" i="6"/>
  <c r="K1675" i="6"/>
  <c r="I1675" i="6"/>
  <c r="J1675" i="6"/>
  <c r="H1675" i="6"/>
  <c r="G1675" i="6"/>
  <c r="F1675" i="6"/>
  <c r="D1675" i="6"/>
  <c r="E1675" i="6" s="1"/>
  <c r="C1675" i="6"/>
  <c r="K1663" i="6"/>
  <c r="I1663" i="6"/>
  <c r="J1663" i="6"/>
  <c r="H1663" i="6"/>
  <c r="G1663" i="6"/>
  <c r="F1663" i="6"/>
  <c r="D1663" i="6"/>
  <c r="E1663" i="6" s="1"/>
  <c r="C1663" i="6"/>
  <c r="K1651" i="6"/>
  <c r="I1651" i="6"/>
  <c r="J1651" i="6"/>
  <c r="H1651" i="6"/>
  <c r="G1651" i="6"/>
  <c r="F1651" i="6"/>
  <c r="D1651" i="6"/>
  <c r="E1651" i="6" s="1"/>
  <c r="C1651" i="6"/>
  <c r="K1639" i="6"/>
  <c r="I1639" i="6"/>
  <c r="J1639" i="6"/>
  <c r="H1639" i="6"/>
  <c r="G1639" i="6"/>
  <c r="F1639" i="6"/>
  <c r="D1639" i="6"/>
  <c r="E1639" i="6" s="1"/>
  <c r="C1639" i="6"/>
  <c r="K1627" i="6"/>
  <c r="I1627" i="6"/>
  <c r="J1627" i="6"/>
  <c r="H1627" i="6"/>
  <c r="G1627" i="6"/>
  <c r="F1627" i="6"/>
  <c r="D1627" i="6"/>
  <c r="E1627" i="6" s="1"/>
  <c r="C1627" i="6"/>
  <c r="K1615" i="6"/>
  <c r="I1615" i="6"/>
  <c r="J1615" i="6"/>
  <c r="H1615" i="6"/>
  <c r="G1615" i="6"/>
  <c r="F1615" i="6"/>
  <c r="D1615" i="6"/>
  <c r="E1615" i="6" s="1"/>
  <c r="C1615" i="6"/>
  <c r="K1603" i="6"/>
  <c r="I1603" i="6"/>
  <c r="J1603" i="6"/>
  <c r="H1603" i="6"/>
  <c r="G1603" i="6"/>
  <c r="F1603" i="6"/>
  <c r="D1603" i="6"/>
  <c r="E1603" i="6" s="1"/>
  <c r="C1603" i="6"/>
  <c r="K1591" i="6"/>
  <c r="I1591" i="6"/>
  <c r="J1591" i="6"/>
  <c r="H1591" i="6"/>
  <c r="G1591" i="6"/>
  <c r="F1591" i="6"/>
  <c r="D1591" i="6"/>
  <c r="E1591" i="6" s="1"/>
  <c r="C1591" i="6"/>
  <c r="K1579" i="6"/>
  <c r="I1579" i="6"/>
  <c r="J1579" i="6"/>
  <c r="H1579" i="6"/>
  <c r="G1579" i="6"/>
  <c r="D1579" i="6"/>
  <c r="E1579" i="6" s="1"/>
  <c r="F1579" i="6"/>
  <c r="C1579" i="6"/>
  <c r="K1567" i="6"/>
  <c r="I1567" i="6"/>
  <c r="J1567" i="6"/>
  <c r="H1567" i="6"/>
  <c r="G1567" i="6"/>
  <c r="F1567" i="6"/>
  <c r="D1567" i="6"/>
  <c r="E1567" i="6" s="1"/>
  <c r="C1567" i="6"/>
  <c r="K1555" i="6"/>
  <c r="I1555" i="6"/>
  <c r="J1555" i="6"/>
  <c r="H1555" i="6"/>
  <c r="G1555" i="6"/>
  <c r="F1555" i="6"/>
  <c r="D1555" i="6"/>
  <c r="E1555" i="6" s="1"/>
  <c r="C1555" i="6"/>
  <c r="K1543" i="6"/>
  <c r="I1543" i="6"/>
  <c r="J1543" i="6"/>
  <c r="H1543" i="6"/>
  <c r="G1543" i="6"/>
  <c r="F1543" i="6"/>
  <c r="D1543" i="6"/>
  <c r="E1543" i="6" s="1"/>
  <c r="C1543" i="6"/>
  <c r="K1531" i="6"/>
  <c r="I1531" i="6"/>
  <c r="J1531" i="6"/>
  <c r="H1531" i="6"/>
  <c r="G1531" i="6"/>
  <c r="F1531" i="6"/>
  <c r="D1531" i="6"/>
  <c r="E1531" i="6" s="1"/>
  <c r="C1531" i="6"/>
  <c r="K1519" i="6"/>
  <c r="I1519" i="6"/>
  <c r="J1519" i="6"/>
  <c r="H1519" i="6"/>
  <c r="G1519" i="6"/>
  <c r="F1519" i="6"/>
  <c r="D1519" i="6"/>
  <c r="E1519" i="6" s="1"/>
  <c r="C1519" i="6"/>
  <c r="K1507" i="6"/>
  <c r="I1507" i="6"/>
  <c r="J1507" i="6"/>
  <c r="H1507" i="6"/>
  <c r="G1507" i="6"/>
  <c r="F1507" i="6"/>
  <c r="D1507" i="6"/>
  <c r="E1507" i="6" s="1"/>
  <c r="C1507" i="6"/>
  <c r="K3982" i="6"/>
  <c r="I3982" i="6"/>
  <c r="J3982" i="6"/>
  <c r="H3982" i="6"/>
  <c r="G3982" i="6"/>
  <c r="F3982" i="6"/>
  <c r="D3982" i="6"/>
  <c r="E3982" i="6" s="1"/>
  <c r="C3982" i="6"/>
  <c r="B3982" i="6"/>
  <c r="K3970" i="6"/>
  <c r="I3970" i="6"/>
  <c r="J3970" i="6"/>
  <c r="H3970" i="6"/>
  <c r="G3970" i="6"/>
  <c r="F3970" i="6"/>
  <c r="D3970" i="6"/>
  <c r="E3970" i="6" s="1"/>
  <c r="C3970" i="6"/>
  <c r="B3970" i="6"/>
  <c r="K3958" i="6"/>
  <c r="I3958" i="6"/>
  <c r="J3958" i="6"/>
  <c r="H3958" i="6"/>
  <c r="G3958" i="6"/>
  <c r="F3958" i="6"/>
  <c r="D3958" i="6"/>
  <c r="E3958" i="6" s="1"/>
  <c r="C3958" i="6"/>
  <c r="B3958" i="6"/>
  <c r="K3946" i="6"/>
  <c r="I3946" i="6"/>
  <c r="J3946" i="6"/>
  <c r="H3946" i="6"/>
  <c r="G3946" i="6"/>
  <c r="F3946" i="6"/>
  <c r="D3946" i="6"/>
  <c r="E3946" i="6" s="1"/>
  <c r="C3946" i="6"/>
  <c r="B3946" i="6"/>
  <c r="K3934" i="6"/>
  <c r="I3934" i="6"/>
  <c r="J3934" i="6"/>
  <c r="H3934" i="6"/>
  <c r="G3934" i="6"/>
  <c r="F3934" i="6"/>
  <c r="D3934" i="6"/>
  <c r="E3934" i="6" s="1"/>
  <c r="C3934" i="6"/>
  <c r="B3934" i="6"/>
  <c r="K3922" i="6"/>
  <c r="I3922" i="6"/>
  <c r="J3922" i="6"/>
  <c r="H3922" i="6"/>
  <c r="G3922" i="6"/>
  <c r="F3922" i="6"/>
  <c r="D3922" i="6"/>
  <c r="E3922" i="6" s="1"/>
  <c r="C3922" i="6"/>
  <c r="B3922" i="6"/>
  <c r="K3910" i="6"/>
  <c r="I3910" i="6"/>
  <c r="J3910" i="6"/>
  <c r="H3910" i="6"/>
  <c r="G3910" i="6"/>
  <c r="F3910" i="6"/>
  <c r="D3910" i="6"/>
  <c r="E3910" i="6" s="1"/>
  <c r="C3910" i="6"/>
  <c r="B3910" i="6"/>
  <c r="K3898" i="6"/>
  <c r="I3898" i="6"/>
  <c r="J3898" i="6"/>
  <c r="H3898" i="6"/>
  <c r="G3898" i="6"/>
  <c r="F3898" i="6"/>
  <c r="D3898" i="6"/>
  <c r="E3898" i="6" s="1"/>
  <c r="C3898" i="6"/>
  <c r="B3898" i="6"/>
  <c r="K3886" i="6"/>
  <c r="I3886" i="6"/>
  <c r="J3886" i="6"/>
  <c r="H3886" i="6"/>
  <c r="G3886" i="6"/>
  <c r="F3886" i="6"/>
  <c r="D3886" i="6"/>
  <c r="E3886" i="6" s="1"/>
  <c r="C3886" i="6"/>
  <c r="B3886" i="6"/>
  <c r="K3874" i="6"/>
  <c r="I3874" i="6"/>
  <c r="J3874" i="6"/>
  <c r="H3874" i="6"/>
  <c r="G3874" i="6"/>
  <c r="F3874" i="6"/>
  <c r="D3874" i="6"/>
  <c r="E3874" i="6" s="1"/>
  <c r="C3874" i="6"/>
  <c r="B3874" i="6"/>
  <c r="K3862" i="6"/>
  <c r="I3862" i="6"/>
  <c r="J3862" i="6"/>
  <c r="H3862" i="6"/>
  <c r="G3862" i="6"/>
  <c r="F3862" i="6"/>
  <c r="D3862" i="6"/>
  <c r="E3862" i="6" s="1"/>
  <c r="C3862" i="6"/>
  <c r="B3862" i="6"/>
  <c r="K3850" i="6"/>
  <c r="I3850" i="6"/>
  <c r="J3850" i="6"/>
  <c r="H3850" i="6"/>
  <c r="G3850" i="6"/>
  <c r="F3850" i="6"/>
  <c r="D3850" i="6"/>
  <c r="E3850" i="6" s="1"/>
  <c r="C3850" i="6"/>
  <c r="B3850" i="6"/>
  <c r="K3838" i="6"/>
  <c r="I3838" i="6"/>
  <c r="J3838" i="6"/>
  <c r="H3838" i="6"/>
  <c r="G3838" i="6"/>
  <c r="F3838" i="6"/>
  <c r="D3838" i="6"/>
  <c r="E3838" i="6" s="1"/>
  <c r="C3838" i="6"/>
  <c r="B3838" i="6"/>
  <c r="K3826" i="6"/>
  <c r="I3826" i="6"/>
  <c r="J3826" i="6"/>
  <c r="H3826" i="6"/>
  <c r="G3826" i="6"/>
  <c r="F3826" i="6"/>
  <c r="D3826" i="6"/>
  <c r="E3826" i="6" s="1"/>
  <c r="C3826" i="6"/>
  <c r="B3826" i="6"/>
  <c r="K3814" i="6"/>
  <c r="I3814" i="6"/>
  <c r="J3814" i="6"/>
  <c r="H3814" i="6"/>
  <c r="G3814" i="6"/>
  <c r="F3814" i="6"/>
  <c r="D3814" i="6"/>
  <c r="E3814" i="6" s="1"/>
  <c r="C3814" i="6"/>
  <c r="B3814" i="6"/>
  <c r="K3802" i="6"/>
  <c r="I3802" i="6"/>
  <c r="J3802" i="6"/>
  <c r="H3802" i="6"/>
  <c r="G3802" i="6"/>
  <c r="F3802" i="6"/>
  <c r="D3802" i="6"/>
  <c r="E3802" i="6" s="1"/>
  <c r="C3802" i="6"/>
  <c r="B3802" i="6"/>
  <c r="K3790" i="6"/>
  <c r="I3790" i="6"/>
  <c r="J3790" i="6"/>
  <c r="H3790" i="6"/>
  <c r="G3790" i="6"/>
  <c r="F3790" i="6"/>
  <c r="D3790" i="6"/>
  <c r="E3790" i="6" s="1"/>
  <c r="C3790" i="6"/>
  <c r="B3790" i="6"/>
  <c r="K3778" i="6"/>
  <c r="I3778" i="6"/>
  <c r="J3778" i="6"/>
  <c r="H3778" i="6"/>
  <c r="G3778" i="6"/>
  <c r="F3778" i="6"/>
  <c r="D3778" i="6"/>
  <c r="E3778" i="6" s="1"/>
  <c r="C3778" i="6"/>
  <c r="B3778" i="6"/>
  <c r="K3766" i="6"/>
  <c r="I3766" i="6"/>
  <c r="J3766" i="6"/>
  <c r="H3766" i="6"/>
  <c r="G3766" i="6"/>
  <c r="F3766" i="6"/>
  <c r="D3766" i="6"/>
  <c r="E3766" i="6" s="1"/>
  <c r="C3766" i="6"/>
  <c r="B3766" i="6"/>
  <c r="K3754" i="6"/>
  <c r="I3754" i="6"/>
  <c r="J3754" i="6"/>
  <c r="H3754" i="6"/>
  <c r="G3754" i="6"/>
  <c r="F3754" i="6"/>
  <c r="D3754" i="6"/>
  <c r="E3754" i="6" s="1"/>
  <c r="C3754" i="6"/>
  <c r="B3754" i="6"/>
  <c r="K3742" i="6"/>
  <c r="I3742" i="6"/>
  <c r="J3742" i="6"/>
  <c r="H3742" i="6"/>
  <c r="G3742" i="6"/>
  <c r="F3742" i="6"/>
  <c r="D3742" i="6"/>
  <c r="E3742" i="6" s="1"/>
  <c r="C3742" i="6"/>
  <c r="B3742" i="6"/>
  <c r="K3730" i="6"/>
  <c r="I3730" i="6"/>
  <c r="J3730" i="6"/>
  <c r="H3730" i="6"/>
  <c r="G3730" i="6"/>
  <c r="F3730" i="6"/>
  <c r="D3730" i="6"/>
  <c r="E3730" i="6" s="1"/>
  <c r="C3730" i="6"/>
  <c r="B3730" i="6"/>
  <c r="K3718" i="6"/>
  <c r="I3718" i="6"/>
  <c r="J3718" i="6"/>
  <c r="H3718" i="6"/>
  <c r="G3718" i="6"/>
  <c r="F3718" i="6"/>
  <c r="D3718" i="6"/>
  <c r="E3718" i="6" s="1"/>
  <c r="C3718" i="6"/>
  <c r="B3718" i="6"/>
  <c r="K3706" i="6"/>
  <c r="I3706" i="6"/>
  <c r="J3706" i="6"/>
  <c r="H3706" i="6"/>
  <c r="G3706" i="6"/>
  <c r="F3706" i="6"/>
  <c r="D3706" i="6"/>
  <c r="E3706" i="6" s="1"/>
  <c r="C3706" i="6"/>
  <c r="B3706" i="6"/>
  <c r="K3694" i="6"/>
  <c r="I3694" i="6"/>
  <c r="J3694" i="6"/>
  <c r="H3694" i="6"/>
  <c r="G3694" i="6"/>
  <c r="F3694" i="6"/>
  <c r="D3694" i="6"/>
  <c r="E3694" i="6" s="1"/>
  <c r="C3694" i="6"/>
  <c r="B3694" i="6"/>
  <c r="K3682" i="6"/>
  <c r="I3682" i="6"/>
  <c r="J3682" i="6"/>
  <c r="H3682" i="6"/>
  <c r="G3682" i="6"/>
  <c r="F3682" i="6"/>
  <c r="D3682" i="6"/>
  <c r="E3682" i="6" s="1"/>
  <c r="C3682" i="6"/>
  <c r="B3682" i="6"/>
  <c r="K3670" i="6"/>
  <c r="I3670" i="6"/>
  <c r="J3670" i="6"/>
  <c r="H3670" i="6"/>
  <c r="G3670" i="6"/>
  <c r="F3670" i="6"/>
  <c r="D3670" i="6"/>
  <c r="E3670" i="6" s="1"/>
  <c r="B3670" i="6"/>
  <c r="C3670" i="6"/>
  <c r="K3658" i="6"/>
  <c r="I3658" i="6"/>
  <c r="J3658" i="6"/>
  <c r="H3658" i="6"/>
  <c r="G3658" i="6"/>
  <c r="F3658" i="6"/>
  <c r="D3658" i="6"/>
  <c r="E3658" i="6" s="1"/>
  <c r="B3658" i="6"/>
  <c r="K3646" i="6"/>
  <c r="I3646" i="6"/>
  <c r="J3646" i="6"/>
  <c r="H3646" i="6"/>
  <c r="G3646" i="6"/>
  <c r="F3646" i="6"/>
  <c r="D3646" i="6"/>
  <c r="E3646" i="6" s="1"/>
  <c r="C3646" i="6"/>
  <c r="B3646" i="6"/>
  <c r="K3634" i="6"/>
  <c r="I3634" i="6"/>
  <c r="J3634" i="6"/>
  <c r="H3634" i="6"/>
  <c r="G3634" i="6"/>
  <c r="F3634" i="6"/>
  <c r="D3634" i="6"/>
  <c r="E3634" i="6" s="1"/>
  <c r="B3634" i="6"/>
  <c r="C3634" i="6"/>
  <c r="K3622" i="6"/>
  <c r="I3622" i="6"/>
  <c r="J3622" i="6"/>
  <c r="H3622" i="6"/>
  <c r="G3622" i="6"/>
  <c r="F3622" i="6"/>
  <c r="D3622" i="6"/>
  <c r="E3622" i="6" s="1"/>
  <c r="B3622" i="6"/>
  <c r="K3610" i="6"/>
  <c r="I3610" i="6"/>
  <c r="J3610" i="6"/>
  <c r="H3610" i="6"/>
  <c r="G3610" i="6"/>
  <c r="F3610" i="6"/>
  <c r="D3610" i="6"/>
  <c r="E3610" i="6" s="1"/>
  <c r="C3610" i="6"/>
  <c r="B3610" i="6"/>
  <c r="K3598" i="6"/>
  <c r="I3598" i="6"/>
  <c r="J3598" i="6"/>
  <c r="H3598" i="6"/>
  <c r="G3598" i="6"/>
  <c r="F3598" i="6"/>
  <c r="D3598" i="6"/>
  <c r="E3598" i="6" s="1"/>
  <c r="B3598" i="6"/>
  <c r="C3598" i="6"/>
  <c r="K3586" i="6"/>
  <c r="I3586" i="6"/>
  <c r="J3586" i="6"/>
  <c r="H3586" i="6"/>
  <c r="G3586" i="6"/>
  <c r="F3586" i="6"/>
  <c r="D3586" i="6"/>
  <c r="E3586" i="6" s="1"/>
  <c r="B3586" i="6"/>
  <c r="K3574" i="6"/>
  <c r="I3574" i="6"/>
  <c r="J3574" i="6"/>
  <c r="H3574" i="6"/>
  <c r="G3574" i="6"/>
  <c r="F3574" i="6"/>
  <c r="D3574" i="6"/>
  <c r="E3574" i="6" s="1"/>
  <c r="C3574" i="6"/>
  <c r="B3574" i="6"/>
  <c r="K3562" i="6"/>
  <c r="I3562" i="6"/>
  <c r="J3562" i="6"/>
  <c r="H3562" i="6"/>
  <c r="G3562" i="6"/>
  <c r="F3562" i="6"/>
  <c r="D3562" i="6"/>
  <c r="E3562" i="6" s="1"/>
  <c r="B3562" i="6"/>
  <c r="C3562" i="6"/>
  <c r="K3550" i="6"/>
  <c r="I3550" i="6"/>
  <c r="J3550" i="6"/>
  <c r="H3550" i="6"/>
  <c r="G3550" i="6"/>
  <c r="F3550" i="6"/>
  <c r="D3550" i="6"/>
  <c r="E3550" i="6" s="1"/>
  <c r="B3550" i="6"/>
  <c r="K3538" i="6"/>
  <c r="I3538" i="6"/>
  <c r="J3538" i="6"/>
  <c r="H3538" i="6"/>
  <c r="G3538" i="6"/>
  <c r="F3538" i="6"/>
  <c r="D3538" i="6"/>
  <c r="E3538" i="6" s="1"/>
  <c r="C3538" i="6"/>
  <c r="B3538" i="6"/>
  <c r="K3526" i="6"/>
  <c r="I3526" i="6"/>
  <c r="J3526" i="6"/>
  <c r="H3526" i="6"/>
  <c r="G3526" i="6"/>
  <c r="F3526" i="6"/>
  <c r="D3526" i="6"/>
  <c r="E3526" i="6" s="1"/>
  <c r="B3526" i="6"/>
  <c r="C3526" i="6"/>
  <c r="K3514" i="6"/>
  <c r="I3514" i="6"/>
  <c r="J3514" i="6"/>
  <c r="H3514" i="6"/>
  <c r="G3514" i="6"/>
  <c r="F3514" i="6"/>
  <c r="D3514" i="6"/>
  <c r="E3514" i="6" s="1"/>
  <c r="B3514" i="6"/>
  <c r="K3502" i="6"/>
  <c r="I3502" i="6"/>
  <c r="J3502" i="6"/>
  <c r="H3502" i="6"/>
  <c r="G3502" i="6"/>
  <c r="F3502" i="6"/>
  <c r="D3502" i="6"/>
  <c r="E3502" i="6" s="1"/>
  <c r="C3502" i="6"/>
  <c r="B3502" i="6"/>
  <c r="K3490" i="6"/>
  <c r="I3490" i="6"/>
  <c r="J3490" i="6"/>
  <c r="H3490" i="6"/>
  <c r="G3490" i="6"/>
  <c r="F3490" i="6"/>
  <c r="D3490" i="6"/>
  <c r="E3490" i="6" s="1"/>
  <c r="B3490" i="6"/>
  <c r="C3490" i="6"/>
  <c r="K3478" i="6"/>
  <c r="I3478" i="6"/>
  <c r="J3478" i="6"/>
  <c r="H3478" i="6"/>
  <c r="G3478" i="6"/>
  <c r="F3478" i="6"/>
  <c r="D3478" i="6"/>
  <c r="E3478" i="6" s="1"/>
  <c r="B3478" i="6"/>
  <c r="K3466" i="6"/>
  <c r="I3466" i="6"/>
  <c r="J3466" i="6"/>
  <c r="H3466" i="6"/>
  <c r="G3466" i="6"/>
  <c r="F3466" i="6"/>
  <c r="D3466" i="6"/>
  <c r="E3466" i="6" s="1"/>
  <c r="C3466" i="6"/>
  <c r="B3466" i="6"/>
  <c r="K3454" i="6"/>
  <c r="I3454" i="6"/>
  <c r="J3454" i="6"/>
  <c r="H3454" i="6"/>
  <c r="G3454" i="6"/>
  <c r="F3454" i="6"/>
  <c r="D3454" i="6"/>
  <c r="E3454" i="6" s="1"/>
  <c r="B3454" i="6"/>
  <c r="C3454" i="6"/>
  <c r="K3442" i="6"/>
  <c r="I3442" i="6"/>
  <c r="J3442" i="6"/>
  <c r="H3442" i="6"/>
  <c r="G3442" i="6"/>
  <c r="F3442" i="6"/>
  <c r="D3442" i="6"/>
  <c r="E3442" i="6" s="1"/>
  <c r="B3442" i="6"/>
  <c r="K3430" i="6"/>
  <c r="I3430" i="6"/>
  <c r="J3430" i="6"/>
  <c r="H3430" i="6"/>
  <c r="G3430" i="6"/>
  <c r="F3430" i="6"/>
  <c r="D3430" i="6"/>
  <c r="E3430" i="6" s="1"/>
  <c r="C3430" i="6"/>
  <c r="B3430" i="6"/>
  <c r="K3418" i="6"/>
  <c r="I3418" i="6"/>
  <c r="J3418" i="6"/>
  <c r="H3418" i="6"/>
  <c r="G3418" i="6"/>
  <c r="F3418" i="6"/>
  <c r="D3418" i="6"/>
  <c r="E3418" i="6" s="1"/>
  <c r="C3418" i="6"/>
  <c r="B3418" i="6"/>
  <c r="K3406" i="6"/>
  <c r="I3406" i="6"/>
  <c r="J3406" i="6"/>
  <c r="H3406" i="6"/>
  <c r="G3406" i="6"/>
  <c r="F3406" i="6"/>
  <c r="D3406" i="6"/>
  <c r="E3406" i="6" s="1"/>
  <c r="C3406" i="6"/>
  <c r="B3406" i="6"/>
  <c r="B17" i="6"/>
  <c r="B53" i="6"/>
  <c r="B89" i="6"/>
  <c r="B125" i="6"/>
  <c r="B161" i="6"/>
  <c r="B197" i="6"/>
  <c r="B233" i="6"/>
  <c r="B269" i="6"/>
  <c r="B305" i="6"/>
  <c r="B341" i="6"/>
  <c r="B377" i="6"/>
  <c r="B413" i="6"/>
  <c r="B449" i="6"/>
  <c r="B485" i="6"/>
  <c r="B521" i="6"/>
  <c r="B557" i="6"/>
  <c r="B593" i="6"/>
  <c r="B629" i="6"/>
  <c r="B665" i="6"/>
  <c r="B701" i="6"/>
  <c r="B737" i="6"/>
  <c r="B773" i="6"/>
  <c r="B809" i="6"/>
  <c r="B845" i="6"/>
  <c r="B881" i="6"/>
  <c r="B917" i="6"/>
  <c r="B953" i="6"/>
  <c r="B989" i="6"/>
  <c r="B1025" i="6"/>
  <c r="B1061" i="6"/>
  <c r="B1097" i="6"/>
  <c r="B1133" i="6"/>
  <c r="B1170" i="6"/>
  <c r="B1218" i="6"/>
  <c r="B1266" i="6"/>
  <c r="B1314" i="6"/>
  <c r="B1362" i="6"/>
  <c r="B1410" i="6"/>
  <c r="B1458" i="6"/>
  <c r="B1746" i="6"/>
  <c r="B1794" i="6"/>
  <c r="B1842" i="6"/>
  <c r="B1890" i="6"/>
  <c r="B1938" i="6"/>
  <c r="B1986" i="6"/>
  <c r="B2034" i="6"/>
  <c r="B2082" i="6"/>
  <c r="B2130" i="6"/>
  <c r="B2178" i="6"/>
  <c r="B2226" i="6"/>
  <c r="B2274" i="6"/>
  <c r="B2322" i="6"/>
  <c r="B2370" i="6"/>
  <c r="B2418" i="6"/>
  <c r="B2466" i="6"/>
  <c r="B2514" i="6"/>
  <c r="B2562" i="6"/>
  <c r="B2610" i="6"/>
  <c r="B2658" i="6"/>
  <c r="B2706" i="6"/>
  <c r="B2754" i="6"/>
  <c r="B2802" i="6"/>
  <c r="B2850" i="6"/>
  <c r="B2898" i="6"/>
  <c r="B2946" i="6"/>
  <c r="B2994" i="6"/>
  <c r="B3042" i="6"/>
  <c r="B3090" i="6"/>
  <c r="B3138" i="6"/>
  <c r="B3186" i="6"/>
  <c r="B3234" i="6"/>
  <c r="B3282" i="6"/>
  <c r="B3330" i="6"/>
  <c r="B3378" i="6"/>
  <c r="C3586" i="6"/>
  <c r="C3478" i="6"/>
  <c r="C3335" i="6"/>
  <c r="C2955" i="6"/>
  <c r="C2246" i="6"/>
  <c r="C1382" i="6"/>
  <c r="C518" i="6"/>
  <c r="D260" i="6"/>
  <c r="E260" i="6" s="1"/>
  <c r="C1743" i="6"/>
  <c r="D3616" i="6"/>
  <c r="E3616" i="6" s="1"/>
  <c r="C3831" i="6"/>
  <c r="C3759" i="6"/>
  <c r="C3399" i="6"/>
  <c r="D3544" i="6"/>
  <c r="E3544" i="6" s="1"/>
  <c r="C3986" i="6"/>
  <c r="C3974" i="6"/>
  <c r="C3962" i="6"/>
  <c r="C3950" i="6"/>
  <c r="C3938" i="6"/>
  <c r="C3926" i="6"/>
  <c r="C3914" i="6"/>
  <c r="C3902" i="6"/>
  <c r="C3890" i="6"/>
  <c r="C3878" i="6"/>
  <c r="C3866" i="6"/>
  <c r="C3854" i="6"/>
  <c r="C3842" i="6"/>
  <c r="C3830" i="6"/>
  <c r="C3818" i="6"/>
  <c r="C3806" i="6"/>
  <c r="C3794" i="6"/>
  <c r="C3782" i="6"/>
  <c r="C3770" i="6"/>
  <c r="C3758" i="6"/>
  <c r="C3746" i="6"/>
  <c r="C3734" i="6"/>
  <c r="C3722" i="6"/>
  <c r="C3710" i="6"/>
  <c r="C3698" i="6"/>
  <c r="C3686" i="6"/>
  <c r="C3472" i="6"/>
  <c r="D3543" i="6"/>
  <c r="E3543" i="6" s="1"/>
  <c r="K1698" i="6"/>
  <c r="I1698" i="6"/>
  <c r="J1698" i="6"/>
  <c r="H1698" i="6"/>
  <c r="G1698" i="6"/>
  <c r="F1698" i="6"/>
  <c r="D1698" i="6"/>
  <c r="E1698" i="6" s="1"/>
  <c r="C1698" i="6"/>
  <c r="K1686" i="6"/>
  <c r="I1686" i="6"/>
  <c r="J1686" i="6"/>
  <c r="H1686" i="6"/>
  <c r="G1686" i="6"/>
  <c r="F1686" i="6"/>
  <c r="D1686" i="6"/>
  <c r="E1686" i="6" s="1"/>
  <c r="C1686" i="6"/>
  <c r="K1674" i="6"/>
  <c r="I1674" i="6"/>
  <c r="J1674" i="6"/>
  <c r="H1674" i="6"/>
  <c r="G1674" i="6"/>
  <c r="F1674" i="6"/>
  <c r="D1674" i="6"/>
  <c r="E1674" i="6" s="1"/>
  <c r="C1674" i="6"/>
  <c r="K1662" i="6"/>
  <c r="I1662" i="6"/>
  <c r="J1662" i="6"/>
  <c r="H1662" i="6"/>
  <c r="G1662" i="6"/>
  <c r="F1662" i="6"/>
  <c r="D1662" i="6"/>
  <c r="E1662" i="6" s="1"/>
  <c r="C1662" i="6"/>
  <c r="K1650" i="6"/>
  <c r="I1650" i="6"/>
  <c r="J1650" i="6"/>
  <c r="H1650" i="6"/>
  <c r="G1650" i="6"/>
  <c r="F1650" i="6"/>
  <c r="D1650" i="6"/>
  <c r="E1650" i="6" s="1"/>
  <c r="C1650" i="6"/>
  <c r="K1638" i="6"/>
  <c r="I1638" i="6"/>
  <c r="J1638" i="6"/>
  <c r="H1638" i="6"/>
  <c r="G1638" i="6"/>
  <c r="F1638" i="6"/>
  <c r="D1638" i="6"/>
  <c r="E1638" i="6" s="1"/>
  <c r="C1638" i="6"/>
  <c r="K1626" i="6"/>
  <c r="I1626" i="6"/>
  <c r="J1626" i="6"/>
  <c r="H1626" i="6"/>
  <c r="G1626" i="6"/>
  <c r="F1626" i="6"/>
  <c r="D1626" i="6"/>
  <c r="E1626" i="6" s="1"/>
  <c r="C1626" i="6"/>
  <c r="K1614" i="6"/>
  <c r="I1614" i="6"/>
  <c r="J1614" i="6"/>
  <c r="H1614" i="6"/>
  <c r="G1614" i="6"/>
  <c r="F1614" i="6"/>
  <c r="D1614" i="6"/>
  <c r="E1614" i="6" s="1"/>
  <c r="C1614" i="6"/>
  <c r="K1602" i="6"/>
  <c r="I1602" i="6"/>
  <c r="J1602" i="6"/>
  <c r="H1602" i="6"/>
  <c r="G1602" i="6"/>
  <c r="F1602" i="6"/>
  <c r="D1602" i="6"/>
  <c r="E1602" i="6" s="1"/>
  <c r="C1602" i="6"/>
  <c r="K1590" i="6"/>
  <c r="I1590" i="6"/>
  <c r="J1590" i="6"/>
  <c r="H1590" i="6"/>
  <c r="G1590" i="6"/>
  <c r="F1590" i="6"/>
  <c r="D1590" i="6"/>
  <c r="E1590" i="6" s="1"/>
  <c r="C1590" i="6"/>
  <c r="K1578" i="6"/>
  <c r="I1578" i="6"/>
  <c r="J1578" i="6"/>
  <c r="H1578" i="6"/>
  <c r="G1578" i="6"/>
  <c r="F1578" i="6"/>
  <c r="D1578" i="6"/>
  <c r="E1578" i="6" s="1"/>
  <c r="C1578" i="6"/>
  <c r="K1566" i="6"/>
  <c r="I1566" i="6"/>
  <c r="J1566" i="6"/>
  <c r="H1566" i="6"/>
  <c r="G1566" i="6"/>
  <c r="F1566" i="6"/>
  <c r="D1566" i="6"/>
  <c r="E1566" i="6" s="1"/>
  <c r="C1566" i="6"/>
  <c r="K1554" i="6"/>
  <c r="I1554" i="6"/>
  <c r="J1554" i="6"/>
  <c r="H1554" i="6"/>
  <c r="G1554" i="6"/>
  <c r="F1554" i="6"/>
  <c r="D1554" i="6"/>
  <c r="E1554" i="6" s="1"/>
  <c r="C1554" i="6"/>
  <c r="K1542" i="6"/>
  <c r="I1542" i="6"/>
  <c r="J1542" i="6"/>
  <c r="H1542" i="6"/>
  <c r="G1542" i="6"/>
  <c r="F1542" i="6"/>
  <c r="D1542" i="6"/>
  <c r="E1542" i="6" s="1"/>
  <c r="C1542" i="6"/>
  <c r="K1530" i="6"/>
  <c r="I1530" i="6"/>
  <c r="J1530" i="6"/>
  <c r="H1530" i="6"/>
  <c r="G1530" i="6"/>
  <c r="F1530" i="6"/>
  <c r="D1530" i="6"/>
  <c r="E1530" i="6" s="1"/>
  <c r="C1530" i="6"/>
  <c r="K1518" i="6"/>
  <c r="I1518" i="6"/>
  <c r="J1518" i="6"/>
  <c r="H1518" i="6"/>
  <c r="G1518" i="6"/>
  <c r="F1518" i="6"/>
  <c r="D1518" i="6"/>
  <c r="E1518" i="6" s="1"/>
  <c r="C1518" i="6"/>
  <c r="K1506" i="6"/>
  <c r="I1506" i="6"/>
  <c r="J1506" i="6"/>
  <c r="H1506" i="6"/>
  <c r="G1506" i="6"/>
  <c r="F1506" i="6"/>
  <c r="D1506" i="6"/>
  <c r="E1506" i="6" s="1"/>
  <c r="C1506" i="6"/>
  <c r="K3981" i="6"/>
  <c r="I3981" i="6"/>
  <c r="J3981" i="6"/>
  <c r="H3981" i="6"/>
  <c r="G3981" i="6"/>
  <c r="F3981" i="6"/>
  <c r="D3981" i="6"/>
  <c r="E3981" i="6" s="1"/>
  <c r="K3969" i="6"/>
  <c r="I3969" i="6"/>
  <c r="J3969" i="6"/>
  <c r="H3969" i="6"/>
  <c r="G3969" i="6"/>
  <c r="F3969" i="6"/>
  <c r="D3969" i="6"/>
  <c r="E3969" i="6" s="1"/>
  <c r="K3957" i="6"/>
  <c r="I3957" i="6"/>
  <c r="J3957" i="6"/>
  <c r="H3957" i="6"/>
  <c r="F3957" i="6"/>
  <c r="G3957" i="6"/>
  <c r="D3957" i="6"/>
  <c r="E3957" i="6" s="1"/>
  <c r="K3945" i="6"/>
  <c r="I3945" i="6"/>
  <c r="J3945" i="6"/>
  <c r="H3945" i="6"/>
  <c r="F3945" i="6"/>
  <c r="G3945" i="6"/>
  <c r="D3945" i="6"/>
  <c r="E3945" i="6" s="1"/>
  <c r="K3933" i="6"/>
  <c r="I3933" i="6"/>
  <c r="J3933" i="6"/>
  <c r="H3933" i="6"/>
  <c r="F3933" i="6"/>
  <c r="G3933" i="6"/>
  <c r="D3933" i="6"/>
  <c r="E3933" i="6" s="1"/>
  <c r="K3921" i="6"/>
  <c r="I3921" i="6"/>
  <c r="J3921" i="6"/>
  <c r="H3921" i="6"/>
  <c r="F3921" i="6"/>
  <c r="G3921" i="6"/>
  <c r="D3921" i="6"/>
  <c r="E3921" i="6" s="1"/>
  <c r="K3909" i="6"/>
  <c r="I3909" i="6"/>
  <c r="J3909" i="6"/>
  <c r="H3909" i="6"/>
  <c r="F3909" i="6"/>
  <c r="G3909" i="6"/>
  <c r="D3909" i="6"/>
  <c r="E3909" i="6" s="1"/>
  <c r="K3897" i="6"/>
  <c r="I3897" i="6"/>
  <c r="J3897" i="6"/>
  <c r="H3897" i="6"/>
  <c r="F3897" i="6"/>
  <c r="G3897" i="6"/>
  <c r="D3897" i="6"/>
  <c r="E3897" i="6" s="1"/>
  <c r="K3885" i="6"/>
  <c r="I3885" i="6"/>
  <c r="J3885" i="6"/>
  <c r="H3885" i="6"/>
  <c r="F3885" i="6"/>
  <c r="G3885" i="6"/>
  <c r="D3885" i="6"/>
  <c r="E3885" i="6" s="1"/>
  <c r="K3873" i="6"/>
  <c r="I3873" i="6"/>
  <c r="J3873" i="6"/>
  <c r="H3873" i="6"/>
  <c r="F3873" i="6"/>
  <c r="G3873" i="6"/>
  <c r="D3873" i="6"/>
  <c r="E3873" i="6" s="1"/>
  <c r="K3861" i="6"/>
  <c r="I3861" i="6"/>
  <c r="J3861" i="6"/>
  <c r="H3861" i="6"/>
  <c r="F3861" i="6"/>
  <c r="G3861" i="6"/>
  <c r="D3861" i="6"/>
  <c r="E3861" i="6" s="1"/>
  <c r="K3849" i="6"/>
  <c r="I3849" i="6"/>
  <c r="J3849" i="6"/>
  <c r="H3849" i="6"/>
  <c r="F3849" i="6"/>
  <c r="G3849" i="6"/>
  <c r="D3849" i="6"/>
  <c r="E3849" i="6" s="1"/>
  <c r="K3837" i="6"/>
  <c r="I3837" i="6"/>
  <c r="J3837" i="6"/>
  <c r="H3837" i="6"/>
  <c r="G3837" i="6"/>
  <c r="F3837" i="6"/>
  <c r="D3837" i="6"/>
  <c r="E3837" i="6" s="1"/>
  <c r="K3825" i="6"/>
  <c r="I3825" i="6"/>
  <c r="J3825" i="6"/>
  <c r="H3825" i="6"/>
  <c r="G3825" i="6"/>
  <c r="F3825" i="6"/>
  <c r="D3825" i="6"/>
  <c r="E3825" i="6" s="1"/>
  <c r="K3813" i="6"/>
  <c r="I3813" i="6"/>
  <c r="J3813" i="6"/>
  <c r="H3813" i="6"/>
  <c r="F3813" i="6"/>
  <c r="G3813" i="6"/>
  <c r="D3813" i="6"/>
  <c r="E3813" i="6" s="1"/>
  <c r="K3801" i="6"/>
  <c r="I3801" i="6"/>
  <c r="J3801" i="6"/>
  <c r="H3801" i="6"/>
  <c r="F3801" i="6"/>
  <c r="G3801" i="6"/>
  <c r="D3801" i="6"/>
  <c r="E3801" i="6" s="1"/>
  <c r="K3789" i="6"/>
  <c r="J3789" i="6"/>
  <c r="I3789" i="6"/>
  <c r="H3789" i="6"/>
  <c r="F3789" i="6"/>
  <c r="G3789" i="6"/>
  <c r="D3789" i="6"/>
  <c r="E3789" i="6" s="1"/>
  <c r="K3777" i="6"/>
  <c r="I3777" i="6"/>
  <c r="J3777" i="6"/>
  <c r="H3777" i="6"/>
  <c r="F3777" i="6"/>
  <c r="G3777" i="6"/>
  <c r="D3777" i="6"/>
  <c r="E3777" i="6" s="1"/>
  <c r="K3765" i="6"/>
  <c r="I3765" i="6"/>
  <c r="J3765" i="6"/>
  <c r="H3765" i="6"/>
  <c r="F3765" i="6"/>
  <c r="G3765" i="6"/>
  <c r="D3765" i="6"/>
  <c r="E3765" i="6" s="1"/>
  <c r="K3753" i="6"/>
  <c r="I3753" i="6"/>
  <c r="J3753" i="6"/>
  <c r="H3753" i="6"/>
  <c r="F3753" i="6"/>
  <c r="G3753" i="6"/>
  <c r="D3753" i="6"/>
  <c r="E3753" i="6" s="1"/>
  <c r="K3741" i="6"/>
  <c r="I3741" i="6"/>
  <c r="J3741" i="6"/>
  <c r="H3741" i="6"/>
  <c r="F3741" i="6"/>
  <c r="G3741" i="6"/>
  <c r="D3741" i="6"/>
  <c r="E3741" i="6" s="1"/>
  <c r="K3729" i="6"/>
  <c r="I3729" i="6"/>
  <c r="J3729" i="6"/>
  <c r="H3729" i="6"/>
  <c r="F3729" i="6"/>
  <c r="G3729" i="6"/>
  <c r="D3729" i="6"/>
  <c r="E3729" i="6" s="1"/>
  <c r="K3717" i="6"/>
  <c r="I3717" i="6"/>
  <c r="J3717" i="6"/>
  <c r="H3717" i="6"/>
  <c r="F3717" i="6"/>
  <c r="G3717" i="6"/>
  <c r="D3717" i="6"/>
  <c r="E3717" i="6" s="1"/>
  <c r="K3705" i="6"/>
  <c r="I3705" i="6"/>
  <c r="J3705" i="6"/>
  <c r="H3705" i="6"/>
  <c r="F3705" i="6"/>
  <c r="G3705" i="6"/>
  <c r="D3705" i="6"/>
  <c r="E3705" i="6" s="1"/>
  <c r="K3693" i="6"/>
  <c r="I3693" i="6"/>
  <c r="J3693" i="6"/>
  <c r="H3693" i="6"/>
  <c r="G3693" i="6"/>
  <c r="F3693" i="6"/>
  <c r="D3693" i="6"/>
  <c r="E3693" i="6" s="1"/>
  <c r="K3681" i="6"/>
  <c r="I3681" i="6"/>
  <c r="J3681" i="6"/>
  <c r="H3681" i="6"/>
  <c r="G3681" i="6"/>
  <c r="F3681" i="6"/>
  <c r="D3681" i="6"/>
  <c r="E3681" i="6" s="1"/>
  <c r="K3669" i="6"/>
  <c r="I3669" i="6"/>
  <c r="J3669" i="6"/>
  <c r="H3669" i="6"/>
  <c r="F3669" i="6"/>
  <c r="G3669" i="6"/>
  <c r="D3669" i="6"/>
  <c r="E3669" i="6" s="1"/>
  <c r="K3657" i="6"/>
  <c r="I3657" i="6"/>
  <c r="J3657" i="6"/>
  <c r="H3657" i="6"/>
  <c r="F3657" i="6"/>
  <c r="G3657" i="6"/>
  <c r="D3657" i="6"/>
  <c r="E3657" i="6" s="1"/>
  <c r="K3645" i="6"/>
  <c r="I3645" i="6"/>
  <c r="J3645" i="6"/>
  <c r="H3645" i="6"/>
  <c r="F3645" i="6"/>
  <c r="G3645" i="6"/>
  <c r="D3645" i="6"/>
  <c r="E3645" i="6" s="1"/>
  <c r="K3633" i="6"/>
  <c r="I3633" i="6"/>
  <c r="J3633" i="6"/>
  <c r="H3633" i="6"/>
  <c r="F3633" i="6"/>
  <c r="G3633" i="6"/>
  <c r="D3633" i="6"/>
  <c r="E3633" i="6" s="1"/>
  <c r="K3621" i="6"/>
  <c r="I3621" i="6"/>
  <c r="J3621" i="6"/>
  <c r="H3621" i="6"/>
  <c r="F3621" i="6"/>
  <c r="G3621" i="6"/>
  <c r="D3621" i="6"/>
  <c r="E3621" i="6" s="1"/>
  <c r="K3609" i="6"/>
  <c r="I3609" i="6"/>
  <c r="J3609" i="6"/>
  <c r="H3609" i="6"/>
  <c r="F3609" i="6"/>
  <c r="G3609" i="6"/>
  <c r="D3609" i="6"/>
  <c r="E3609" i="6" s="1"/>
  <c r="K3597" i="6"/>
  <c r="I3597" i="6"/>
  <c r="J3597" i="6"/>
  <c r="H3597" i="6"/>
  <c r="F3597" i="6"/>
  <c r="G3597" i="6"/>
  <c r="D3597" i="6"/>
  <c r="E3597" i="6" s="1"/>
  <c r="K3585" i="6"/>
  <c r="I3585" i="6"/>
  <c r="J3585" i="6"/>
  <c r="H3585" i="6"/>
  <c r="F3585" i="6"/>
  <c r="G3585" i="6"/>
  <c r="D3585" i="6"/>
  <c r="E3585" i="6" s="1"/>
  <c r="K3573" i="6"/>
  <c r="I3573" i="6"/>
  <c r="J3573" i="6"/>
  <c r="H3573" i="6"/>
  <c r="F3573" i="6"/>
  <c r="G3573" i="6"/>
  <c r="D3573" i="6"/>
  <c r="E3573" i="6" s="1"/>
  <c r="K3561" i="6"/>
  <c r="I3561" i="6"/>
  <c r="J3561" i="6"/>
  <c r="H3561" i="6"/>
  <c r="F3561" i="6"/>
  <c r="G3561" i="6"/>
  <c r="D3561" i="6"/>
  <c r="E3561" i="6" s="1"/>
  <c r="K3549" i="6"/>
  <c r="I3549" i="6"/>
  <c r="J3549" i="6"/>
  <c r="H3549" i="6"/>
  <c r="G3549" i="6"/>
  <c r="F3549" i="6"/>
  <c r="D3549" i="6"/>
  <c r="E3549" i="6" s="1"/>
  <c r="K3537" i="6"/>
  <c r="I3537" i="6"/>
  <c r="J3537" i="6"/>
  <c r="H3537" i="6"/>
  <c r="G3537" i="6"/>
  <c r="F3537" i="6"/>
  <c r="D3537" i="6"/>
  <c r="E3537" i="6" s="1"/>
  <c r="K3525" i="6"/>
  <c r="I3525" i="6"/>
  <c r="J3525" i="6"/>
  <c r="H3525" i="6"/>
  <c r="F3525" i="6"/>
  <c r="G3525" i="6"/>
  <c r="D3525" i="6"/>
  <c r="E3525" i="6" s="1"/>
  <c r="K3513" i="6"/>
  <c r="I3513" i="6"/>
  <c r="J3513" i="6"/>
  <c r="H3513" i="6"/>
  <c r="F3513" i="6"/>
  <c r="G3513" i="6"/>
  <c r="D3513" i="6"/>
  <c r="E3513" i="6" s="1"/>
  <c r="K3501" i="6"/>
  <c r="I3501" i="6"/>
  <c r="J3501" i="6"/>
  <c r="H3501" i="6"/>
  <c r="F3501" i="6"/>
  <c r="G3501" i="6"/>
  <c r="D3501" i="6"/>
  <c r="E3501" i="6" s="1"/>
  <c r="K3489" i="6"/>
  <c r="I3489" i="6"/>
  <c r="J3489" i="6"/>
  <c r="H3489" i="6"/>
  <c r="F3489" i="6"/>
  <c r="G3489" i="6"/>
  <c r="D3489" i="6"/>
  <c r="E3489" i="6" s="1"/>
  <c r="K3477" i="6"/>
  <c r="I3477" i="6"/>
  <c r="J3477" i="6"/>
  <c r="H3477" i="6"/>
  <c r="F3477" i="6"/>
  <c r="G3477" i="6"/>
  <c r="D3477" i="6"/>
  <c r="E3477" i="6" s="1"/>
  <c r="K3465" i="6"/>
  <c r="I3465" i="6"/>
  <c r="J3465" i="6"/>
  <c r="H3465" i="6"/>
  <c r="F3465" i="6"/>
  <c r="G3465" i="6"/>
  <c r="D3465" i="6"/>
  <c r="E3465" i="6" s="1"/>
  <c r="K3453" i="6"/>
  <c r="I3453" i="6"/>
  <c r="J3453" i="6"/>
  <c r="H3453" i="6"/>
  <c r="F3453" i="6"/>
  <c r="G3453" i="6"/>
  <c r="D3453" i="6"/>
  <c r="E3453" i="6" s="1"/>
  <c r="K3441" i="6"/>
  <c r="I3441" i="6"/>
  <c r="J3441" i="6"/>
  <c r="H3441" i="6"/>
  <c r="F3441" i="6"/>
  <c r="G3441" i="6"/>
  <c r="D3441" i="6"/>
  <c r="E3441" i="6" s="1"/>
  <c r="K3429" i="6"/>
  <c r="I3429" i="6"/>
  <c r="J3429" i="6"/>
  <c r="H3429" i="6"/>
  <c r="F3429" i="6"/>
  <c r="G3429" i="6"/>
  <c r="D3429" i="6"/>
  <c r="E3429" i="6" s="1"/>
  <c r="K3417" i="6"/>
  <c r="I3417" i="6"/>
  <c r="J3417" i="6"/>
  <c r="H3417" i="6"/>
  <c r="F3417" i="6"/>
  <c r="G3417" i="6"/>
  <c r="D3417" i="6"/>
  <c r="E3417" i="6" s="1"/>
  <c r="K3405" i="6"/>
  <c r="I3405" i="6"/>
  <c r="J3405" i="6"/>
  <c r="H3405" i="6"/>
  <c r="G3405" i="6"/>
  <c r="F3405" i="6"/>
  <c r="D3405" i="6"/>
  <c r="E3405" i="6" s="1"/>
  <c r="B3405" i="6"/>
  <c r="B3417" i="6"/>
  <c r="B3429" i="6"/>
  <c r="B3441" i="6"/>
  <c r="B3453" i="6"/>
  <c r="B3465" i="6"/>
  <c r="B3477" i="6"/>
  <c r="B3489" i="6"/>
  <c r="B3501" i="6"/>
  <c r="B3513" i="6"/>
  <c r="B3525" i="6"/>
  <c r="B3537" i="6"/>
  <c r="B3549" i="6"/>
  <c r="B3561" i="6"/>
  <c r="B3573" i="6"/>
  <c r="B3585" i="6"/>
  <c r="B3597" i="6"/>
  <c r="B3609" i="6"/>
  <c r="B3621" i="6"/>
  <c r="B3633" i="6"/>
  <c r="B3645" i="6"/>
  <c r="B3657" i="6"/>
  <c r="B3669" i="6"/>
  <c r="B3681" i="6"/>
  <c r="B3693" i="6"/>
  <c r="B3705" i="6"/>
  <c r="B3717" i="6"/>
  <c r="B3729" i="6"/>
  <c r="B3741" i="6"/>
  <c r="B3753" i="6"/>
  <c r="B3765" i="6"/>
  <c r="B3777" i="6"/>
  <c r="B3789" i="6"/>
  <c r="B3801" i="6"/>
  <c r="B3813" i="6"/>
  <c r="B3825" i="6"/>
  <c r="B3837" i="6"/>
  <c r="B3849" i="6"/>
  <c r="B3861" i="6"/>
  <c r="B3873" i="6"/>
  <c r="B3885" i="6"/>
  <c r="B3897" i="6"/>
  <c r="B3909" i="6"/>
  <c r="B3921" i="6"/>
  <c r="B3933" i="6"/>
  <c r="B3945" i="6"/>
  <c r="B3957" i="6"/>
  <c r="B3969" i="6"/>
  <c r="B3981" i="6"/>
  <c r="C3471" i="6"/>
  <c r="C3417" i="6"/>
  <c r="K1733" i="6"/>
  <c r="I1733" i="6"/>
  <c r="J1733" i="6"/>
  <c r="H1733" i="6"/>
  <c r="G1733" i="6"/>
  <c r="F1733" i="6"/>
  <c r="D1733" i="6"/>
  <c r="E1733" i="6" s="1"/>
  <c r="C1733" i="6"/>
  <c r="K1721" i="6"/>
  <c r="I1721" i="6"/>
  <c r="J1721" i="6"/>
  <c r="H1721" i="6"/>
  <c r="G1721" i="6"/>
  <c r="F1721" i="6"/>
  <c r="D1721" i="6"/>
  <c r="E1721" i="6" s="1"/>
  <c r="C1721" i="6"/>
  <c r="K1709" i="6"/>
  <c r="I1709" i="6"/>
  <c r="H1709" i="6"/>
  <c r="J1709" i="6"/>
  <c r="G1709" i="6"/>
  <c r="F1709" i="6"/>
  <c r="D1709" i="6"/>
  <c r="E1709" i="6" s="1"/>
  <c r="C1709" i="6"/>
  <c r="K1697" i="6"/>
  <c r="I1697" i="6"/>
  <c r="J1697" i="6"/>
  <c r="H1697" i="6"/>
  <c r="G1697" i="6"/>
  <c r="F1697" i="6"/>
  <c r="D1697" i="6"/>
  <c r="E1697" i="6" s="1"/>
  <c r="C1697" i="6"/>
  <c r="K1685" i="6"/>
  <c r="I1685" i="6"/>
  <c r="J1685" i="6"/>
  <c r="H1685" i="6"/>
  <c r="G1685" i="6"/>
  <c r="F1685" i="6"/>
  <c r="D1685" i="6"/>
  <c r="E1685" i="6" s="1"/>
  <c r="C1685" i="6"/>
  <c r="K1673" i="6"/>
  <c r="I1673" i="6"/>
  <c r="J1673" i="6"/>
  <c r="H1673" i="6"/>
  <c r="G1673" i="6"/>
  <c r="F1673" i="6"/>
  <c r="D1673" i="6"/>
  <c r="E1673" i="6" s="1"/>
  <c r="C1673" i="6"/>
  <c r="K1661" i="6"/>
  <c r="I1661" i="6"/>
  <c r="J1661" i="6"/>
  <c r="H1661" i="6"/>
  <c r="G1661" i="6"/>
  <c r="F1661" i="6"/>
  <c r="D1661" i="6"/>
  <c r="E1661" i="6" s="1"/>
  <c r="C1661" i="6"/>
  <c r="K1649" i="6"/>
  <c r="I1649" i="6"/>
  <c r="J1649" i="6"/>
  <c r="H1649" i="6"/>
  <c r="G1649" i="6"/>
  <c r="F1649" i="6"/>
  <c r="D1649" i="6"/>
  <c r="E1649" i="6" s="1"/>
  <c r="C1649" i="6"/>
  <c r="K1637" i="6"/>
  <c r="I1637" i="6"/>
  <c r="J1637" i="6"/>
  <c r="H1637" i="6"/>
  <c r="G1637" i="6"/>
  <c r="F1637" i="6"/>
  <c r="D1637" i="6"/>
  <c r="E1637" i="6" s="1"/>
  <c r="C1637" i="6"/>
  <c r="K1625" i="6"/>
  <c r="I1625" i="6"/>
  <c r="J1625" i="6"/>
  <c r="H1625" i="6"/>
  <c r="G1625" i="6"/>
  <c r="F1625" i="6"/>
  <c r="D1625" i="6"/>
  <c r="E1625" i="6" s="1"/>
  <c r="C1625" i="6"/>
  <c r="K1613" i="6"/>
  <c r="I1613" i="6"/>
  <c r="J1613" i="6"/>
  <c r="H1613" i="6"/>
  <c r="G1613" i="6"/>
  <c r="F1613" i="6"/>
  <c r="D1613" i="6"/>
  <c r="E1613" i="6" s="1"/>
  <c r="C1613" i="6"/>
  <c r="K1601" i="6"/>
  <c r="I1601" i="6"/>
  <c r="J1601" i="6"/>
  <c r="H1601" i="6"/>
  <c r="G1601" i="6"/>
  <c r="F1601" i="6"/>
  <c r="D1601" i="6"/>
  <c r="E1601" i="6" s="1"/>
  <c r="C1601" i="6"/>
  <c r="K1589" i="6"/>
  <c r="I1589" i="6"/>
  <c r="J1589" i="6"/>
  <c r="H1589" i="6"/>
  <c r="G1589" i="6"/>
  <c r="F1589" i="6"/>
  <c r="D1589" i="6"/>
  <c r="E1589" i="6" s="1"/>
  <c r="C1589" i="6"/>
  <c r="K1577" i="6"/>
  <c r="I1577" i="6"/>
  <c r="J1577" i="6"/>
  <c r="H1577" i="6"/>
  <c r="G1577" i="6"/>
  <c r="F1577" i="6"/>
  <c r="D1577" i="6"/>
  <c r="E1577" i="6" s="1"/>
  <c r="C1577" i="6"/>
  <c r="K1565" i="6"/>
  <c r="I1565" i="6"/>
  <c r="H1565" i="6"/>
  <c r="J1565" i="6"/>
  <c r="G1565" i="6"/>
  <c r="F1565" i="6"/>
  <c r="D1565" i="6"/>
  <c r="E1565" i="6" s="1"/>
  <c r="C1565" i="6"/>
  <c r="K1553" i="6"/>
  <c r="I1553" i="6"/>
  <c r="J1553" i="6"/>
  <c r="H1553" i="6"/>
  <c r="G1553" i="6"/>
  <c r="F1553" i="6"/>
  <c r="D1553" i="6"/>
  <c r="E1553" i="6" s="1"/>
  <c r="C1553" i="6"/>
  <c r="K1541" i="6"/>
  <c r="I1541" i="6"/>
  <c r="J1541" i="6"/>
  <c r="H1541" i="6"/>
  <c r="G1541" i="6"/>
  <c r="F1541" i="6"/>
  <c r="D1541" i="6"/>
  <c r="E1541" i="6" s="1"/>
  <c r="C1541" i="6"/>
  <c r="K1529" i="6"/>
  <c r="I1529" i="6"/>
  <c r="J1529" i="6"/>
  <c r="H1529" i="6"/>
  <c r="G1529" i="6"/>
  <c r="F1529" i="6"/>
  <c r="D1529" i="6"/>
  <c r="E1529" i="6" s="1"/>
  <c r="C1529" i="6"/>
  <c r="K1517" i="6"/>
  <c r="I1517" i="6"/>
  <c r="J1517" i="6"/>
  <c r="H1517" i="6"/>
  <c r="G1517" i="6"/>
  <c r="F1517" i="6"/>
  <c r="D1517" i="6"/>
  <c r="E1517" i="6" s="1"/>
  <c r="C1517" i="6"/>
  <c r="K1505" i="6"/>
  <c r="I1505" i="6"/>
  <c r="J1505" i="6"/>
  <c r="H1505" i="6"/>
  <c r="G1505" i="6"/>
  <c r="F1505" i="6"/>
  <c r="D1505" i="6"/>
  <c r="E1505" i="6" s="1"/>
  <c r="C1505" i="6"/>
  <c r="K3980" i="6"/>
  <c r="I3980" i="6"/>
  <c r="J3980" i="6"/>
  <c r="H3980" i="6"/>
  <c r="G3980" i="6"/>
  <c r="F3980" i="6"/>
  <c r="D3980" i="6"/>
  <c r="E3980" i="6" s="1"/>
  <c r="K3968" i="6"/>
  <c r="I3968" i="6"/>
  <c r="J3968" i="6"/>
  <c r="H3968" i="6"/>
  <c r="G3968" i="6"/>
  <c r="F3968" i="6"/>
  <c r="D3968" i="6"/>
  <c r="E3968" i="6" s="1"/>
  <c r="K3956" i="6"/>
  <c r="I3956" i="6"/>
  <c r="J3956" i="6"/>
  <c r="H3956" i="6"/>
  <c r="G3956" i="6"/>
  <c r="F3956" i="6"/>
  <c r="D3956" i="6"/>
  <c r="E3956" i="6" s="1"/>
  <c r="K3944" i="6"/>
  <c r="I3944" i="6"/>
  <c r="J3944" i="6"/>
  <c r="H3944" i="6"/>
  <c r="G3944" i="6"/>
  <c r="F3944" i="6"/>
  <c r="D3944" i="6"/>
  <c r="E3944" i="6" s="1"/>
  <c r="K3932" i="6"/>
  <c r="I3932" i="6"/>
  <c r="J3932" i="6"/>
  <c r="H3932" i="6"/>
  <c r="G3932" i="6"/>
  <c r="F3932" i="6"/>
  <c r="D3932" i="6"/>
  <c r="E3932" i="6" s="1"/>
  <c r="K3920" i="6"/>
  <c r="I3920" i="6"/>
  <c r="J3920" i="6"/>
  <c r="H3920" i="6"/>
  <c r="G3920" i="6"/>
  <c r="F3920" i="6"/>
  <c r="D3920" i="6"/>
  <c r="E3920" i="6" s="1"/>
  <c r="K3908" i="6"/>
  <c r="I3908" i="6"/>
  <c r="J3908" i="6"/>
  <c r="H3908" i="6"/>
  <c r="G3908" i="6"/>
  <c r="F3908" i="6"/>
  <c r="D3908" i="6"/>
  <c r="E3908" i="6" s="1"/>
  <c r="K3896" i="6"/>
  <c r="I3896" i="6"/>
  <c r="J3896" i="6"/>
  <c r="H3896" i="6"/>
  <c r="G3896" i="6"/>
  <c r="F3896" i="6"/>
  <c r="D3896" i="6"/>
  <c r="E3896" i="6" s="1"/>
  <c r="K3884" i="6"/>
  <c r="I3884" i="6"/>
  <c r="J3884" i="6"/>
  <c r="H3884" i="6"/>
  <c r="G3884" i="6"/>
  <c r="F3884" i="6"/>
  <c r="D3884" i="6"/>
  <c r="E3884" i="6" s="1"/>
  <c r="K3872" i="6"/>
  <c r="I3872" i="6"/>
  <c r="J3872" i="6"/>
  <c r="H3872" i="6"/>
  <c r="G3872" i="6"/>
  <c r="F3872" i="6"/>
  <c r="D3872" i="6"/>
  <c r="E3872" i="6" s="1"/>
  <c r="K3860" i="6"/>
  <c r="I3860" i="6"/>
  <c r="J3860" i="6"/>
  <c r="H3860" i="6"/>
  <c r="G3860" i="6"/>
  <c r="F3860" i="6"/>
  <c r="D3860" i="6"/>
  <c r="E3860" i="6" s="1"/>
  <c r="K3848" i="6"/>
  <c r="I3848" i="6"/>
  <c r="J3848" i="6"/>
  <c r="H3848" i="6"/>
  <c r="G3848" i="6"/>
  <c r="F3848" i="6"/>
  <c r="D3848" i="6"/>
  <c r="E3848" i="6" s="1"/>
  <c r="K3836" i="6"/>
  <c r="I3836" i="6"/>
  <c r="J3836" i="6"/>
  <c r="H3836" i="6"/>
  <c r="G3836" i="6"/>
  <c r="F3836" i="6"/>
  <c r="D3836" i="6"/>
  <c r="E3836" i="6" s="1"/>
  <c r="K3824" i="6"/>
  <c r="I3824" i="6"/>
  <c r="J3824" i="6"/>
  <c r="H3824" i="6"/>
  <c r="G3824" i="6"/>
  <c r="F3824" i="6"/>
  <c r="D3824" i="6"/>
  <c r="E3824" i="6" s="1"/>
  <c r="K3812" i="6"/>
  <c r="I3812" i="6"/>
  <c r="J3812" i="6"/>
  <c r="H3812" i="6"/>
  <c r="G3812" i="6"/>
  <c r="F3812" i="6"/>
  <c r="D3812" i="6"/>
  <c r="E3812" i="6" s="1"/>
  <c r="K3800" i="6"/>
  <c r="I3800" i="6"/>
  <c r="J3800" i="6"/>
  <c r="H3800" i="6"/>
  <c r="G3800" i="6"/>
  <c r="F3800" i="6"/>
  <c r="D3800" i="6"/>
  <c r="E3800" i="6" s="1"/>
  <c r="K3788" i="6"/>
  <c r="I3788" i="6"/>
  <c r="J3788" i="6"/>
  <c r="H3788" i="6"/>
  <c r="G3788" i="6"/>
  <c r="F3788" i="6"/>
  <c r="D3788" i="6"/>
  <c r="E3788" i="6" s="1"/>
  <c r="K3776" i="6"/>
  <c r="I3776" i="6"/>
  <c r="J3776" i="6"/>
  <c r="H3776" i="6"/>
  <c r="G3776" i="6"/>
  <c r="F3776" i="6"/>
  <c r="D3776" i="6"/>
  <c r="E3776" i="6" s="1"/>
  <c r="K3764" i="6"/>
  <c r="I3764" i="6"/>
  <c r="J3764" i="6"/>
  <c r="H3764" i="6"/>
  <c r="G3764" i="6"/>
  <c r="F3764" i="6"/>
  <c r="D3764" i="6"/>
  <c r="E3764" i="6" s="1"/>
  <c r="K3752" i="6"/>
  <c r="I3752" i="6"/>
  <c r="J3752" i="6"/>
  <c r="H3752" i="6"/>
  <c r="G3752" i="6"/>
  <c r="F3752" i="6"/>
  <c r="D3752" i="6"/>
  <c r="E3752" i="6" s="1"/>
  <c r="K3740" i="6"/>
  <c r="I3740" i="6"/>
  <c r="J3740" i="6"/>
  <c r="H3740" i="6"/>
  <c r="G3740" i="6"/>
  <c r="F3740" i="6"/>
  <c r="D3740" i="6"/>
  <c r="E3740" i="6" s="1"/>
  <c r="K3728" i="6"/>
  <c r="I3728" i="6"/>
  <c r="J3728" i="6"/>
  <c r="H3728" i="6"/>
  <c r="G3728" i="6"/>
  <c r="F3728" i="6"/>
  <c r="D3728" i="6"/>
  <c r="E3728" i="6" s="1"/>
  <c r="K3716" i="6"/>
  <c r="I3716" i="6"/>
  <c r="J3716" i="6"/>
  <c r="H3716" i="6"/>
  <c r="G3716" i="6"/>
  <c r="F3716" i="6"/>
  <c r="D3716" i="6"/>
  <c r="E3716" i="6" s="1"/>
  <c r="K3704" i="6"/>
  <c r="I3704" i="6"/>
  <c r="J3704" i="6"/>
  <c r="H3704" i="6"/>
  <c r="G3704" i="6"/>
  <c r="F3704" i="6"/>
  <c r="D3704" i="6"/>
  <c r="E3704" i="6" s="1"/>
  <c r="K3692" i="6"/>
  <c r="I3692" i="6"/>
  <c r="J3692" i="6"/>
  <c r="H3692" i="6"/>
  <c r="G3692" i="6"/>
  <c r="F3692" i="6"/>
  <c r="D3692" i="6"/>
  <c r="E3692" i="6" s="1"/>
  <c r="K3680" i="6"/>
  <c r="I3680" i="6"/>
  <c r="J3680" i="6"/>
  <c r="H3680" i="6"/>
  <c r="G3680" i="6"/>
  <c r="F3680" i="6"/>
  <c r="D3680" i="6"/>
  <c r="E3680" i="6" s="1"/>
  <c r="C3680" i="6"/>
  <c r="K3668" i="6"/>
  <c r="I3668" i="6"/>
  <c r="J3668" i="6"/>
  <c r="H3668" i="6"/>
  <c r="G3668" i="6"/>
  <c r="F3668" i="6"/>
  <c r="D3668" i="6"/>
  <c r="E3668" i="6" s="1"/>
  <c r="C3668" i="6"/>
  <c r="K3656" i="6"/>
  <c r="I3656" i="6"/>
  <c r="J3656" i="6"/>
  <c r="H3656" i="6"/>
  <c r="G3656" i="6"/>
  <c r="F3656" i="6"/>
  <c r="D3656" i="6"/>
  <c r="E3656" i="6" s="1"/>
  <c r="C3656" i="6"/>
  <c r="K3644" i="6"/>
  <c r="I3644" i="6"/>
  <c r="J3644" i="6"/>
  <c r="H3644" i="6"/>
  <c r="G3644" i="6"/>
  <c r="F3644" i="6"/>
  <c r="D3644" i="6"/>
  <c r="E3644" i="6" s="1"/>
  <c r="C3644" i="6"/>
  <c r="K3632" i="6"/>
  <c r="I3632" i="6"/>
  <c r="J3632" i="6"/>
  <c r="H3632" i="6"/>
  <c r="G3632" i="6"/>
  <c r="F3632" i="6"/>
  <c r="D3632" i="6"/>
  <c r="E3632" i="6" s="1"/>
  <c r="C3632" i="6"/>
  <c r="K3620" i="6"/>
  <c r="I3620" i="6"/>
  <c r="J3620" i="6"/>
  <c r="H3620" i="6"/>
  <c r="G3620" i="6"/>
  <c r="F3620" i="6"/>
  <c r="D3620" i="6"/>
  <c r="E3620" i="6" s="1"/>
  <c r="C3620" i="6"/>
  <c r="K3608" i="6"/>
  <c r="I3608" i="6"/>
  <c r="J3608" i="6"/>
  <c r="H3608" i="6"/>
  <c r="G3608" i="6"/>
  <c r="F3608" i="6"/>
  <c r="D3608" i="6"/>
  <c r="E3608" i="6" s="1"/>
  <c r="C3608" i="6"/>
  <c r="K3596" i="6"/>
  <c r="I3596" i="6"/>
  <c r="J3596" i="6"/>
  <c r="H3596" i="6"/>
  <c r="G3596" i="6"/>
  <c r="F3596" i="6"/>
  <c r="D3596" i="6"/>
  <c r="E3596" i="6" s="1"/>
  <c r="C3596" i="6"/>
  <c r="K3584" i="6"/>
  <c r="I3584" i="6"/>
  <c r="J3584" i="6"/>
  <c r="H3584" i="6"/>
  <c r="G3584" i="6"/>
  <c r="F3584" i="6"/>
  <c r="D3584" i="6"/>
  <c r="E3584" i="6" s="1"/>
  <c r="C3584" i="6"/>
  <c r="K3572" i="6"/>
  <c r="I3572" i="6"/>
  <c r="J3572" i="6"/>
  <c r="H3572" i="6"/>
  <c r="G3572" i="6"/>
  <c r="F3572" i="6"/>
  <c r="D3572" i="6"/>
  <c r="E3572" i="6" s="1"/>
  <c r="C3572" i="6"/>
  <c r="K3560" i="6"/>
  <c r="I3560" i="6"/>
  <c r="J3560" i="6"/>
  <c r="H3560" i="6"/>
  <c r="G3560" i="6"/>
  <c r="F3560" i="6"/>
  <c r="D3560" i="6"/>
  <c r="E3560" i="6" s="1"/>
  <c r="C3560" i="6"/>
  <c r="K3548" i="6"/>
  <c r="I3548" i="6"/>
  <c r="J3548" i="6"/>
  <c r="H3548" i="6"/>
  <c r="G3548" i="6"/>
  <c r="F3548" i="6"/>
  <c r="D3548" i="6"/>
  <c r="E3548" i="6" s="1"/>
  <c r="C3548" i="6"/>
  <c r="K3536" i="6"/>
  <c r="I3536" i="6"/>
  <c r="J3536" i="6"/>
  <c r="H3536" i="6"/>
  <c r="G3536" i="6"/>
  <c r="F3536" i="6"/>
  <c r="D3536" i="6"/>
  <c r="E3536" i="6" s="1"/>
  <c r="C3536" i="6"/>
  <c r="K3524" i="6"/>
  <c r="I3524" i="6"/>
  <c r="J3524" i="6"/>
  <c r="H3524" i="6"/>
  <c r="G3524" i="6"/>
  <c r="F3524" i="6"/>
  <c r="D3524" i="6"/>
  <c r="E3524" i="6" s="1"/>
  <c r="C3524" i="6"/>
  <c r="K3512" i="6"/>
  <c r="I3512" i="6"/>
  <c r="J3512" i="6"/>
  <c r="H3512" i="6"/>
  <c r="G3512" i="6"/>
  <c r="F3512" i="6"/>
  <c r="D3512" i="6"/>
  <c r="E3512" i="6" s="1"/>
  <c r="C3512" i="6"/>
  <c r="K3500" i="6"/>
  <c r="I3500" i="6"/>
  <c r="J3500" i="6"/>
  <c r="H3500" i="6"/>
  <c r="G3500" i="6"/>
  <c r="F3500" i="6"/>
  <c r="D3500" i="6"/>
  <c r="E3500" i="6" s="1"/>
  <c r="C3500" i="6"/>
  <c r="K3488" i="6"/>
  <c r="I3488" i="6"/>
  <c r="J3488" i="6"/>
  <c r="H3488" i="6"/>
  <c r="G3488" i="6"/>
  <c r="F3488" i="6"/>
  <c r="D3488" i="6"/>
  <c r="E3488" i="6" s="1"/>
  <c r="C3488" i="6"/>
  <c r="K3476" i="6"/>
  <c r="I3476" i="6"/>
  <c r="J3476" i="6"/>
  <c r="H3476" i="6"/>
  <c r="G3476" i="6"/>
  <c r="F3476" i="6"/>
  <c r="D3476" i="6"/>
  <c r="E3476" i="6" s="1"/>
  <c r="C3476" i="6"/>
  <c r="K3464" i="6"/>
  <c r="I3464" i="6"/>
  <c r="J3464" i="6"/>
  <c r="H3464" i="6"/>
  <c r="G3464" i="6"/>
  <c r="F3464" i="6"/>
  <c r="D3464" i="6"/>
  <c r="E3464" i="6" s="1"/>
  <c r="C3464" i="6"/>
  <c r="K3452" i="6"/>
  <c r="I3452" i="6"/>
  <c r="J3452" i="6"/>
  <c r="H3452" i="6"/>
  <c r="G3452" i="6"/>
  <c r="F3452" i="6"/>
  <c r="D3452" i="6"/>
  <c r="E3452" i="6" s="1"/>
  <c r="C3452" i="6"/>
  <c r="K3440" i="6"/>
  <c r="I3440" i="6"/>
  <c r="J3440" i="6"/>
  <c r="H3440" i="6"/>
  <c r="G3440" i="6"/>
  <c r="F3440" i="6"/>
  <c r="D3440" i="6"/>
  <c r="E3440" i="6" s="1"/>
  <c r="C3440" i="6"/>
  <c r="K3428" i="6"/>
  <c r="I3428" i="6"/>
  <c r="J3428" i="6"/>
  <c r="H3428" i="6"/>
  <c r="G3428" i="6"/>
  <c r="F3428" i="6"/>
  <c r="D3428" i="6"/>
  <c r="E3428" i="6" s="1"/>
  <c r="C3428" i="6"/>
  <c r="K3416" i="6"/>
  <c r="I3416" i="6"/>
  <c r="J3416" i="6"/>
  <c r="H3416" i="6"/>
  <c r="G3416" i="6"/>
  <c r="F3416" i="6"/>
  <c r="D3416" i="6"/>
  <c r="E3416" i="6" s="1"/>
  <c r="C3416" i="6"/>
  <c r="K3404" i="6"/>
  <c r="I3404" i="6"/>
  <c r="J3404" i="6"/>
  <c r="H3404" i="6"/>
  <c r="G3404" i="6"/>
  <c r="F3404" i="6"/>
  <c r="D3404" i="6"/>
  <c r="E3404" i="6" s="1"/>
  <c r="C3404" i="6"/>
  <c r="C3669" i="6"/>
  <c r="C3650" i="6"/>
  <c r="C3633" i="6"/>
  <c r="C3614" i="6"/>
  <c r="C3597" i="6"/>
  <c r="C3578" i="6"/>
  <c r="C3561" i="6"/>
  <c r="C3542" i="6"/>
  <c r="C3525" i="6"/>
  <c r="C3506" i="6"/>
  <c r="C3489" i="6"/>
  <c r="C3470" i="6"/>
  <c r="C3453" i="6"/>
  <c r="C3434" i="6"/>
  <c r="K1756" i="6"/>
  <c r="I1756" i="6"/>
  <c r="J1756" i="6"/>
  <c r="H1756" i="6"/>
  <c r="G1756" i="6"/>
  <c r="F1756" i="6"/>
  <c r="C1756" i="6"/>
  <c r="D1756" i="6"/>
  <c r="E1756" i="6" s="1"/>
  <c r="K1744" i="6"/>
  <c r="I1744" i="6"/>
  <c r="J1744" i="6"/>
  <c r="H1744" i="6"/>
  <c r="G1744" i="6"/>
  <c r="F1744" i="6"/>
  <c r="C1744" i="6"/>
  <c r="K1732" i="6"/>
  <c r="I1732" i="6"/>
  <c r="J1732" i="6"/>
  <c r="H1732" i="6"/>
  <c r="G1732" i="6"/>
  <c r="F1732" i="6"/>
  <c r="C1732" i="6"/>
  <c r="D1732" i="6"/>
  <c r="E1732" i="6" s="1"/>
  <c r="K1720" i="6"/>
  <c r="I1720" i="6"/>
  <c r="J1720" i="6"/>
  <c r="H1720" i="6"/>
  <c r="G1720" i="6"/>
  <c r="F1720" i="6"/>
  <c r="C1720" i="6"/>
  <c r="D1720" i="6"/>
  <c r="E1720" i="6" s="1"/>
  <c r="K1708" i="6"/>
  <c r="I1708" i="6"/>
  <c r="J1708" i="6"/>
  <c r="H1708" i="6"/>
  <c r="G1708" i="6"/>
  <c r="F1708" i="6"/>
  <c r="C1708" i="6"/>
  <c r="D1708" i="6"/>
  <c r="E1708" i="6" s="1"/>
  <c r="K1696" i="6"/>
  <c r="I1696" i="6"/>
  <c r="J1696" i="6"/>
  <c r="H1696" i="6"/>
  <c r="G1696" i="6"/>
  <c r="F1696" i="6"/>
  <c r="C1696" i="6"/>
  <c r="D1696" i="6"/>
  <c r="E1696" i="6" s="1"/>
  <c r="K1684" i="6"/>
  <c r="I1684" i="6"/>
  <c r="J1684" i="6"/>
  <c r="H1684" i="6"/>
  <c r="G1684" i="6"/>
  <c r="F1684" i="6"/>
  <c r="C1684" i="6"/>
  <c r="D1684" i="6"/>
  <c r="E1684" i="6" s="1"/>
  <c r="K1672" i="6"/>
  <c r="I1672" i="6"/>
  <c r="J1672" i="6"/>
  <c r="H1672" i="6"/>
  <c r="G1672" i="6"/>
  <c r="F1672" i="6"/>
  <c r="C1672" i="6"/>
  <c r="K1660" i="6"/>
  <c r="I1660" i="6"/>
  <c r="J1660" i="6"/>
  <c r="H1660" i="6"/>
  <c r="G1660" i="6"/>
  <c r="F1660" i="6"/>
  <c r="C1660" i="6"/>
  <c r="D1660" i="6"/>
  <c r="E1660" i="6" s="1"/>
  <c r="K1648" i="6"/>
  <c r="I1648" i="6"/>
  <c r="J1648" i="6"/>
  <c r="H1648" i="6"/>
  <c r="G1648" i="6"/>
  <c r="F1648" i="6"/>
  <c r="C1648" i="6"/>
  <c r="D1648" i="6"/>
  <c r="E1648" i="6" s="1"/>
  <c r="K1636" i="6"/>
  <c r="I1636" i="6"/>
  <c r="J1636" i="6"/>
  <c r="H1636" i="6"/>
  <c r="G1636" i="6"/>
  <c r="F1636" i="6"/>
  <c r="C1636" i="6"/>
  <c r="D1636" i="6"/>
  <c r="E1636" i="6" s="1"/>
  <c r="K1624" i="6"/>
  <c r="I1624" i="6"/>
  <c r="J1624" i="6"/>
  <c r="H1624" i="6"/>
  <c r="G1624" i="6"/>
  <c r="F1624" i="6"/>
  <c r="C1624" i="6"/>
  <c r="D1624" i="6"/>
  <c r="E1624" i="6" s="1"/>
  <c r="K1612" i="6"/>
  <c r="I1612" i="6"/>
  <c r="J1612" i="6"/>
  <c r="H1612" i="6"/>
  <c r="G1612" i="6"/>
  <c r="F1612" i="6"/>
  <c r="C1612" i="6"/>
  <c r="D1612" i="6"/>
  <c r="E1612" i="6" s="1"/>
  <c r="K1600" i="6"/>
  <c r="I1600" i="6"/>
  <c r="J1600" i="6"/>
  <c r="H1600" i="6"/>
  <c r="G1600" i="6"/>
  <c r="F1600" i="6"/>
  <c r="C1600" i="6"/>
  <c r="K1588" i="6"/>
  <c r="I1588" i="6"/>
  <c r="J1588" i="6"/>
  <c r="H1588" i="6"/>
  <c r="G1588" i="6"/>
  <c r="F1588" i="6"/>
  <c r="C1588" i="6"/>
  <c r="D1588" i="6"/>
  <c r="E1588" i="6" s="1"/>
  <c r="K1576" i="6"/>
  <c r="I1576" i="6"/>
  <c r="J1576" i="6"/>
  <c r="H1576" i="6"/>
  <c r="G1576" i="6"/>
  <c r="F1576" i="6"/>
  <c r="C1576" i="6"/>
  <c r="D1576" i="6"/>
  <c r="E1576" i="6" s="1"/>
  <c r="K1564" i="6"/>
  <c r="I1564" i="6"/>
  <c r="J1564" i="6"/>
  <c r="H1564" i="6"/>
  <c r="G1564" i="6"/>
  <c r="F1564" i="6"/>
  <c r="C1564" i="6"/>
  <c r="D1564" i="6"/>
  <c r="E1564" i="6" s="1"/>
  <c r="K1552" i="6"/>
  <c r="I1552" i="6"/>
  <c r="J1552" i="6"/>
  <c r="H1552" i="6"/>
  <c r="G1552" i="6"/>
  <c r="F1552" i="6"/>
  <c r="C1552" i="6"/>
  <c r="D1552" i="6"/>
  <c r="E1552" i="6" s="1"/>
  <c r="K1540" i="6"/>
  <c r="I1540" i="6"/>
  <c r="J1540" i="6"/>
  <c r="H1540" i="6"/>
  <c r="G1540" i="6"/>
  <c r="F1540" i="6"/>
  <c r="C1540" i="6"/>
  <c r="D1540" i="6"/>
  <c r="E1540" i="6" s="1"/>
  <c r="K1528" i="6"/>
  <c r="I1528" i="6"/>
  <c r="J1528" i="6"/>
  <c r="H1528" i="6"/>
  <c r="G1528" i="6"/>
  <c r="F1528" i="6"/>
  <c r="C1528" i="6"/>
  <c r="K1516" i="6"/>
  <c r="I1516" i="6"/>
  <c r="J1516" i="6"/>
  <c r="H1516" i="6"/>
  <c r="G1516" i="6"/>
  <c r="F1516" i="6"/>
  <c r="C1516" i="6"/>
  <c r="D1516" i="6"/>
  <c r="E1516" i="6" s="1"/>
  <c r="K1504" i="6"/>
  <c r="I1504" i="6"/>
  <c r="J1504" i="6"/>
  <c r="H1504" i="6"/>
  <c r="G1504" i="6"/>
  <c r="F1504" i="6"/>
  <c r="C1504" i="6"/>
  <c r="D1504" i="6"/>
  <c r="E1504" i="6" s="1"/>
  <c r="K3979" i="6"/>
  <c r="I3979" i="6"/>
  <c r="J3979" i="6"/>
  <c r="H3979" i="6"/>
  <c r="G3979" i="6"/>
  <c r="F3979" i="6"/>
  <c r="D3979" i="6"/>
  <c r="E3979" i="6" s="1"/>
  <c r="K3967" i="6"/>
  <c r="I3967" i="6"/>
  <c r="J3967" i="6"/>
  <c r="H3967" i="6"/>
  <c r="G3967" i="6"/>
  <c r="F3967" i="6"/>
  <c r="D3967" i="6"/>
  <c r="E3967" i="6" s="1"/>
  <c r="K3955" i="6"/>
  <c r="I3955" i="6"/>
  <c r="J3955" i="6"/>
  <c r="H3955" i="6"/>
  <c r="G3955" i="6"/>
  <c r="F3955" i="6"/>
  <c r="D3955" i="6"/>
  <c r="E3955" i="6" s="1"/>
  <c r="K3943" i="6"/>
  <c r="I3943" i="6"/>
  <c r="J3943" i="6"/>
  <c r="H3943" i="6"/>
  <c r="G3943" i="6"/>
  <c r="F3943" i="6"/>
  <c r="D3943" i="6"/>
  <c r="E3943" i="6" s="1"/>
  <c r="K3931" i="6"/>
  <c r="I3931" i="6"/>
  <c r="J3931" i="6"/>
  <c r="H3931" i="6"/>
  <c r="G3931" i="6"/>
  <c r="F3931" i="6"/>
  <c r="D3931" i="6"/>
  <c r="E3931" i="6" s="1"/>
  <c r="K3919" i="6"/>
  <c r="I3919" i="6"/>
  <c r="J3919" i="6"/>
  <c r="H3919" i="6"/>
  <c r="G3919" i="6"/>
  <c r="F3919" i="6"/>
  <c r="D3919" i="6"/>
  <c r="E3919" i="6" s="1"/>
  <c r="K3907" i="6"/>
  <c r="I3907" i="6"/>
  <c r="J3907" i="6"/>
  <c r="H3907" i="6"/>
  <c r="G3907" i="6"/>
  <c r="F3907" i="6"/>
  <c r="D3907" i="6"/>
  <c r="E3907" i="6" s="1"/>
  <c r="K3895" i="6"/>
  <c r="I3895" i="6"/>
  <c r="J3895" i="6"/>
  <c r="H3895" i="6"/>
  <c r="G3895" i="6"/>
  <c r="F3895" i="6"/>
  <c r="D3895" i="6"/>
  <c r="E3895" i="6" s="1"/>
  <c r="K3883" i="6"/>
  <c r="I3883" i="6"/>
  <c r="J3883" i="6"/>
  <c r="H3883" i="6"/>
  <c r="G3883" i="6"/>
  <c r="D3883" i="6"/>
  <c r="E3883" i="6" s="1"/>
  <c r="F3883" i="6"/>
  <c r="K3871" i="6"/>
  <c r="I3871" i="6"/>
  <c r="J3871" i="6"/>
  <c r="H3871" i="6"/>
  <c r="G3871" i="6"/>
  <c r="F3871" i="6"/>
  <c r="D3871" i="6"/>
  <c r="E3871" i="6" s="1"/>
  <c r="K3859" i="6"/>
  <c r="I3859" i="6"/>
  <c r="J3859" i="6"/>
  <c r="H3859" i="6"/>
  <c r="G3859" i="6"/>
  <c r="F3859" i="6"/>
  <c r="D3859" i="6"/>
  <c r="E3859" i="6" s="1"/>
  <c r="K3847" i="6"/>
  <c r="I3847" i="6"/>
  <c r="J3847" i="6"/>
  <c r="H3847" i="6"/>
  <c r="G3847" i="6"/>
  <c r="F3847" i="6"/>
  <c r="D3847" i="6"/>
  <c r="E3847" i="6" s="1"/>
  <c r="K3835" i="6"/>
  <c r="I3835" i="6"/>
  <c r="J3835" i="6"/>
  <c r="H3835" i="6"/>
  <c r="G3835" i="6"/>
  <c r="F3835" i="6"/>
  <c r="D3835" i="6"/>
  <c r="E3835" i="6" s="1"/>
  <c r="K3823" i="6"/>
  <c r="I3823" i="6"/>
  <c r="J3823" i="6"/>
  <c r="H3823" i="6"/>
  <c r="G3823" i="6"/>
  <c r="F3823" i="6"/>
  <c r="D3823" i="6"/>
  <c r="E3823" i="6" s="1"/>
  <c r="K3811" i="6"/>
  <c r="I3811" i="6"/>
  <c r="J3811" i="6"/>
  <c r="H3811" i="6"/>
  <c r="G3811" i="6"/>
  <c r="F3811" i="6"/>
  <c r="D3811" i="6"/>
  <c r="E3811" i="6" s="1"/>
  <c r="K3799" i="6"/>
  <c r="I3799" i="6"/>
  <c r="J3799" i="6"/>
  <c r="H3799" i="6"/>
  <c r="G3799" i="6"/>
  <c r="F3799" i="6"/>
  <c r="D3799" i="6"/>
  <c r="E3799" i="6" s="1"/>
  <c r="K3787" i="6"/>
  <c r="I3787" i="6"/>
  <c r="J3787" i="6"/>
  <c r="H3787" i="6"/>
  <c r="G3787" i="6"/>
  <c r="F3787" i="6"/>
  <c r="D3787" i="6"/>
  <c r="E3787" i="6" s="1"/>
  <c r="K3775" i="6"/>
  <c r="I3775" i="6"/>
  <c r="J3775" i="6"/>
  <c r="H3775" i="6"/>
  <c r="G3775" i="6"/>
  <c r="F3775" i="6"/>
  <c r="D3775" i="6"/>
  <c r="E3775" i="6" s="1"/>
  <c r="K3763" i="6"/>
  <c r="I3763" i="6"/>
  <c r="J3763" i="6"/>
  <c r="H3763" i="6"/>
  <c r="G3763" i="6"/>
  <c r="F3763" i="6"/>
  <c r="D3763" i="6"/>
  <c r="E3763" i="6" s="1"/>
  <c r="K3751" i="6"/>
  <c r="I3751" i="6"/>
  <c r="J3751" i="6"/>
  <c r="H3751" i="6"/>
  <c r="G3751" i="6"/>
  <c r="F3751" i="6"/>
  <c r="D3751" i="6"/>
  <c r="E3751" i="6" s="1"/>
  <c r="K3739" i="6"/>
  <c r="I3739" i="6"/>
  <c r="J3739" i="6"/>
  <c r="H3739" i="6"/>
  <c r="G3739" i="6"/>
  <c r="D3739" i="6"/>
  <c r="E3739" i="6" s="1"/>
  <c r="F3739" i="6"/>
  <c r="K3727" i="6"/>
  <c r="I3727" i="6"/>
  <c r="J3727" i="6"/>
  <c r="H3727" i="6"/>
  <c r="G3727" i="6"/>
  <c r="F3727" i="6"/>
  <c r="D3727" i="6"/>
  <c r="E3727" i="6" s="1"/>
  <c r="K3715" i="6"/>
  <c r="I3715" i="6"/>
  <c r="J3715" i="6"/>
  <c r="H3715" i="6"/>
  <c r="G3715" i="6"/>
  <c r="F3715" i="6"/>
  <c r="D3715" i="6"/>
  <c r="E3715" i="6" s="1"/>
  <c r="K3703" i="6"/>
  <c r="I3703" i="6"/>
  <c r="J3703" i="6"/>
  <c r="H3703" i="6"/>
  <c r="G3703" i="6"/>
  <c r="F3703" i="6"/>
  <c r="D3703" i="6"/>
  <c r="E3703" i="6" s="1"/>
  <c r="K3691" i="6"/>
  <c r="I3691" i="6"/>
  <c r="J3691" i="6"/>
  <c r="H3691" i="6"/>
  <c r="G3691" i="6"/>
  <c r="F3691" i="6"/>
  <c r="D3691" i="6"/>
  <c r="E3691" i="6" s="1"/>
  <c r="K3679" i="6"/>
  <c r="I3679" i="6"/>
  <c r="J3679" i="6"/>
  <c r="H3679" i="6"/>
  <c r="G3679" i="6"/>
  <c r="F3679" i="6"/>
  <c r="D3679" i="6"/>
  <c r="E3679" i="6" s="1"/>
  <c r="K3667" i="6"/>
  <c r="I3667" i="6"/>
  <c r="J3667" i="6"/>
  <c r="H3667" i="6"/>
  <c r="G3667" i="6"/>
  <c r="F3667" i="6"/>
  <c r="D3667" i="6"/>
  <c r="E3667" i="6" s="1"/>
  <c r="C3667" i="6"/>
  <c r="K3655" i="6"/>
  <c r="I3655" i="6"/>
  <c r="J3655" i="6"/>
  <c r="H3655" i="6"/>
  <c r="G3655" i="6"/>
  <c r="F3655" i="6"/>
  <c r="D3655" i="6"/>
  <c r="E3655" i="6" s="1"/>
  <c r="C3655" i="6"/>
  <c r="K3643" i="6"/>
  <c r="I3643" i="6"/>
  <c r="J3643" i="6"/>
  <c r="H3643" i="6"/>
  <c r="G3643" i="6"/>
  <c r="F3643" i="6"/>
  <c r="D3643" i="6"/>
  <c r="E3643" i="6" s="1"/>
  <c r="C3643" i="6"/>
  <c r="K3631" i="6"/>
  <c r="I3631" i="6"/>
  <c r="J3631" i="6"/>
  <c r="H3631" i="6"/>
  <c r="G3631" i="6"/>
  <c r="F3631" i="6"/>
  <c r="D3631" i="6"/>
  <c r="E3631" i="6" s="1"/>
  <c r="C3631" i="6"/>
  <c r="K3619" i="6"/>
  <c r="I3619" i="6"/>
  <c r="J3619" i="6"/>
  <c r="H3619" i="6"/>
  <c r="G3619" i="6"/>
  <c r="F3619" i="6"/>
  <c r="D3619" i="6"/>
  <c r="E3619" i="6" s="1"/>
  <c r="C3619" i="6"/>
  <c r="K3607" i="6"/>
  <c r="I3607" i="6"/>
  <c r="J3607" i="6"/>
  <c r="H3607" i="6"/>
  <c r="G3607" i="6"/>
  <c r="F3607" i="6"/>
  <c r="D3607" i="6"/>
  <c r="E3607" i="6" s="1"/>
  <c r="C3607" i="6"/>
  <c r="K3595" i="6"/>
  <c r="I3595" i="6"/>
  <c r="J3595" i="6"/>
  <c r="H3595" i="6"/>
  <c r="G3595" i="6"/>
  <c r="D3595" i="6"/>
  <c r="E3595" i="6" s="1"/>
  <c r="F3595" i="6"/>
  <c r="C3595" i="6"/>
  <c r="K3583" i="6"/>
  <c r="I3583" i="6"/>
  <c r="J3583" i="6"/>
  <c r="H3583" i="6"/>
  <c r="G3583" i="6"/>
  <c r="F3583" i="6"/>
  <c r="D3583" i="6"/>
  <c r="E3583" i="6" s="1"/>
  <c r="C3583" i="6"/>
  <c r="K3571" i="6"/>
  <c r="I3571" i="6"/>
  <c r="J3571" i="6"/>
  <c r="H3571" i="6"/>
  <c r="G3571" i="6"/>
  <c r="F3571" i="6"/>
  <c r="D3571" i="6"/>
  <c r="E3571" i="6" s="1"/>
  <c r="C3571" i="6"/>
  <c r="K3559" i="6"/>
  <c r="I3559" i="6"/>
  <c r="J3559" i="6"/>
  <c r="H3559" i="6"/>
  <c r="G3559" i="6"/>
  <c r="F3559" i="6"/>
  <c r="D3559" i="6"/>
  <c r="E3559" i="6" s="1"/>
  <c r="C3559" i="6"/>
  <c r="K3547" i="6"/>
  <c r="I3547" i="6"/>
  <c r="J3547" i="6"/>
  <c r="H3547" i="6"/>
  <c r="G3547" i="6"/>
  <c r="F3547" i="6"/>
  <c r="D3547" i="6"/>
  <c r="E3547" i="6" s="1"/>
  <c r="C3547" i="6"/>
  <c r="K3535" i="6"/>
  <c r="I3535" i="6"/>
  <c r="J3535" i="6"/>
  <c r="H3535" i="6"/>
  <c r="G3535" i="6"/>
  <c r="F3535" i="6"/>
  <c r="D3535" i="6"/>
  <c r="E3535" i="6" s="1"/>
  <c r="C3535" i="6"/>
  <c r="K3523" i="6"/>
  <c r="I3523" i="6"/>
  <c r="J3523" i="6"/>
  <c r="H3523" i="6"/>
  <c r="G3523" i="6"/>
  <c r="F3523" i="6"/>
  <c r="D3523" i="6"/>
  <c r="E3523" i="6" s="1"/>
  <c r="C3523" i="6"/>
  <c r="K3511" i="6"/>
  <c r="I3511" i="6"/>
  <c r="J3511" i="6"/>
  <c r="H3511" i="6"/>
  <c r="G3511" i="6"/>
  <c r="F3511" i="6"/>
  <c r="D3511" i="6"/>
  <c r="E3511" i="6" s="1"/>
  <c r="C3511" i="6"/>
  <c r="K3499" i="6"/>
  <c r="I3499" i="6"/>
  <c r="J3499" i="6"/>
  <c r="H3499" i="6"/>
  <c r="G3499" i="6"/>
  <c r="F3499" i="6"/>
  <c r="D3499" i="6"/>
  <c r="E3499" i="6" s="1"/>
  <c r="C3499" i="6"/>
  <c r="K3487" i="6"/>
  <c r="I3487" i="6"/>
  <c r="J3487" i="6"/>
  <c r="H3487" i="6"/>
  <c r="G3487" i="6"/>
  <c r="F3487" i="6"/>
  <c r="D3487" i="6"/>
  <c r="E3487" i="6" s="1"/>
  <c r="C3487" i="6"/>
  <c r="K3475" i="6"/>
  <c r="I3475" i="6"/>
  <c r="J3475" i="6"/>
  <c r="H3475" i="6"/>
  <c r="G3475" i="6"/>
  <c r="F3475" i="6"/>
  <c r="D3475" i="6"/>
  <c r="E3475" i="6" s="1"/>
  <c r="C3475" i="6"/>
  <c r="K3463" i="6"/>
  <c r="I3463" i="6"/>
  <c r="J3463" i="6"/>
  <c r="H3463" i="6"/>
  <c r="G3463" i="6"/>
  <c r="F3463" i="6"/>
  <c r="D3463" i="6"/>
  <c r="E3463" i="6" s="1"/>
  <c r="C3463" i="6"/>
  <c r="K3451" i="6"/>
  <c r="I3451" i="6"/>
  <c r="J3451" i="6"/>
  <c r="H3451" i="6"/>
  <c r="G3451" i="6"/>
  <c r="D3451" i="6"/>
  <c r="E3451" i="6" s="1"/>
  <c r="F3451" i="6"/>
  <c r="C3451" i="6"/>
  <c r="K3439" i="6"/>
  <c r="I3439" i="6"/>
  <c r="J3439" i="6"/>
  <c r="H3439" i="6"/>
  <c r="G3439" i="6"/>
  <c r="F3439" i="6"/>
  <c r="D3439" i="6"/>
  <c r="E3439" i="6" s="1"/>
  <c r="C3439" i="6"/>
  <c r="K3427" i="6"/>
  <c r="I3427" i="6"/>
  <c r="J3427" i="6"/>
  <c r="H3427" i="6"/>
  <c r="G3427" i="6"/>
  <c r="F3427" i="6"/>
  <c r="D3427" i="6"/>
  <c r="E3427" i="6" s="1"/>
  <c r="C3427" i="6"/>
  <c r="K3415" i="6"/>
  <c r="I3415" i="6"/>
  <c r="J3415" i="6"/>
  <c r="H3415" i="6"/>
  <c r="G3415" i="6"/>
  <c r="F3415" i="6"/>
  <c r="D3415" i="6"/>
  <c r="E3415" i="6" s="1"/>
  <c r="C3415" i="6"/>
  <c r="K3403" i="6"/>
  <c r="I3403" i="6"/>
  <c r="J3403" i="6"/>
  <c r="H3403" i="6"/>
  <c r="G3403" i="6"/>
  <c r="F3403" i="6"/>
  <c r="D3403" i="6"/>
  <c r="E3403" i="6" s="1"/>
  <c r="C3403" i="6"/>
  <c r="D1672" i="6"/>
  <c r="E1672" i="6" s="1"/>
  <c r="K1755" i="6"/>
  <c r="I1755" i="6"/>
  <c r="J1755" i="6"/>
  <c r="H1755" i="6"/>
  <c r="G1755" i="6"/>
  <c r="F1755" i="6"/>
  <c r="D1755" i="6"/>
  <c r="E1755" i="6" s="1"/>
  <c r="K1743" i="6"/>
  <c r="I1743" i="6"/>
  <c r="J1743" i="6"/>
  <c r="H1743" i="6"/>
  <c r="G1743" i="6"/>
  <c r="F1743" i="6"/>
  <c r="K1731" i="6"/>
  <c r="I1731" i="6"/>
  <c r="J1731" i="6"/>
  <c r="H1731" i="6"/>
  <c r="G1731" i="6"/>
  <c r="F1731" i="6"/>
  <c r="D1731" i="6"/>
  <c r="E1731" i="6" s="1"/>
  <c r="K1719" i="6"/>
  <c r="I1719" i="6"/>
  <c r="J1719" i="6"/>
  <c r="H1719" i="6"/>
  <c r="G1719" i="6"/>
  <c r="F1719" i="6"/>
  <c r="D1719" i="6"/>
  <c r="E1719" i="6" s="1"/>
  <c r="K1707" i="6"/>
  <c r="I1707" i="6"/>
  <c r="J1707" i="6"/>
  <c r="H1707" i="6"/>
  <c r="G1707" i="6"/>
  <c r="F1707" i="6"/>
  <c r="D1707" i="6"/>
  <c r="E1707" i="6" s="1"/>
  <c r="K1695" i="6"/>
  <c r="I1695" i="6"/>
  <c r="J1695" i="6"/>
  <c r="H1695" i="6"/>
  <c r="G1695" i="6"/>
  <c r="F1695" i="6"/>
  <c r="D1695" i="6"/>
  <c r="E1695" i="6" s="1"/>
  <c r="K1683" i="6"/>
  <c r="I1683" i="6"/>
  <c r="J1683" i="6"/>
  <c r="H1683" i="6"/>
  <c r="G1683" i="6"/>
  <c r="F1683" i="6"/>
  <c r="D1683" i="6"/>
  <c r="E1683" i="6" s="1"/>
  <c r="K1671" i="6"/>
  <c r="I1671" i="6"/>
  <c r="J1671" i="6"/>
  <c r="H1671" i="6"/>
  <c r="G1671" i="6"/>
  <c r="F1671" i="6"/>
  <c r="K1659" i="6"/>
  <c r="I1659" i="6"/>
  <c r="J1659" i="6"/>
  <c r="H1659" i="6"/>
  <c r="G1659" i="6"/>
  <c r="F1659" i="6"/>
  <c r="D1659" i="6"/>
  <c r="E1659" i="6" s="1"/>
  <c r="K1647" i="6"/>
  <c r="I1647" i="6"/>
  <c r="J1647" i="6"/>
  <c r="H1647" i="6"/>
  <c r="G1647" i="6"/>
  <c r="F1647" i="6"/>
  <c r="D1647" i="6"/>
  <c r="E1647" i="6" s="1"/>
  <c r="K1635" i="6"/>
  <c r="I1635" i="6"/>
  <c r="J1635" i="6"/>
  <c r="H1635" i="6"/>
  <c r="G1635" i="6"/>
  <c r="F1635" i="6"/>
  <c r="D1635" i="6"/>
  <c r="E1635" i="6" s="1"/>
  <c r="K1623" i="6"/>
  <c r="I1623" i="6"/>
  <c r="J1623" i="6"/>
  <c r="H1623" i="6"/>
  <c r="G1623" i="6"/>
  <c r="F1623" i="6"/>
  <c r="D1623" i="6"/>
  <c r="E1623" i="6" s="1"/>
  <c r="K1611" i="6"/>
  <c r="I1611" i="6"/>
  <c r="J1611" i="6"/>
  <c r="H1611" i="6"/>
  <c r="G1611" i="6"/>
  <c r="F1611" i="6"/>
  <c r="D1611" i="6"/>
  <c r="E1611" i="6" s="1"/>
  <c r="K1599" i="6"/>
  <c r="I1599" i="6"/>
  <c r="J1599" i="6"/>
  <c r="H1599" i="6"/>
  <c r="G1599" i="6"/>
  <c r="F1599" i="6"/>
  <c r="K1587" i="6"/>
  <c r="I1587" i="6"/>
  <c r="J1587" i="6"/>
  <c r="H1587" i="6"/>
  <c r="G1587" i="6"/>
  <c r="F1587" i="6"/>
  <c r="D1587" i="6"/>
  <c r="E1587" i="6" s="1"/>
  <c r="K1575" i="6"/>
  <c r="I1575" i="6"/>
  <c r="J1575" i="6"/>
  <c r="H1575" i="6"/>
  <c r="G1575" i="6"/>
  <c r="F1575" i="6"/>
  <c r="D1575" i="6"/>
  <c r="E1575" i="6" s="1"/>
  <c r="K1563" i="6"/>
  <c r="I1563" i="6"/>
  <c r="J1563" i="6"/>
  <c r="H1563" i="6"/>
  <c r="G1563" i="6"/>
  <c r="F1563" i="6"/>
  <c r="D1563" i="6"/>
  <c r="E1563" i="6" s="1"/>
  <c r="K1551" i="6"/>
  <c r="I1551" i="6"/>
  <c r="J1551" i="6"/>
  <c r="H1551" i="6"/>
  <c r="G1551" i="6"/>
  <c r="F1551" i="6"/>
  <c r="D1551" i="6"/>
  <c r="E1551" i="6" s="1"/>
  <c r="K1539" i="6"/>
  <c r="I1539" i="6"/>
  <c r="J1539" i="6"/>
  <c r="H1539" i="6"/>
  <c r="G1539" i="6"/>
  <c r="F1539" i="6"/>
  <c r="D1539" i="6"/>
  <c r="E1539" i="6" s="1"/>
  <c r="K1527" i="6"/>
  <c r="I1527" i="6"/>
  <c r="J1527" i="6"/>
  <c r="H1527" i="6"/>
  <c r="G1527" i="6"/>
  <c r="F1527" i="6"/>
  <c r="K1515" i="6"/>
  <c r="I1515" i="6"/>
  <c r="J1515" i="6"/>
  <c r="H1515" i="6"/>
  <c r="G1515" i="6"/>
  <c r="F1515" i="6"/>
  <c r="D1515" i="6"/>
  <c r="E1515" i="6" s="1"/>
  <c r="K1503" i="6"/>
  <c r="I1503" i="6"/>
  <c r="J1503" i="6"/>
  <c r="H1503" i="6"/>
  <c r="G1503" i="6"/>
  <c r="F1503" i="6"/>
  <c r="D1503" i="6"/>
  <c r="E1503" i="6" s="1"/>
  <c r="K3978" i="6"/>
  <c r="I3978" i="6"/>
  <c r="J3978" i="6"/>
  <c r="H3978" i="6"/>
  <c r="G3978" i="6"/>
  <c r="F3978" i="6"/>
  <c r="D3978" i="6"/>
  <c r="E3978" i="6" s="1"/>
  <c r="K3966" i="6"/>
  <c r="I3966" i="6"/>
  <c r="J3966" i="6"/>
  <c r="H3966" i="6"/>
  <c r="G3966" i="6"/>
  <c r="F3966" i="6"/>
  <c r="D3966" i="6"/>
  <c r="E3966" i="6" s="1"/>
  <c r="K3954" i="6"/>
  <c r="I3954" i="6"/>
  <c r="J3954" i="6"/>
  <c r="H3954" i="6"/>
  <c r="G3954" i="6"/>
  <c r="F3954" i="6"/>
  <c r="D3954" i="6"/>
  <c r="E3954" i="6" s="1"/>
  <c r="K3942" i="6"/>
  <c r="I3942" i="6"/>
  <c r="J3942" i="6"/>
  <c r="H3942" i="6"/>
  <c r="G3942" i="6"/>
  <c r="F3942" i="6"/>
  <c r="D3942" i="6"/>
  <c r="E3942" i="6" s="1"/>
  <c r="K3930" i="6"/>
  <c r="I3930" i="6"/>
  <c r="J3930" i="6"/>
  <c r="H3930" i="6"/>
  <c r="G3930" i="6"/>
  <c r="F3930" i="6"/>
  <c r="D3930" i="6"/>
  <c r="E3930" i="6" s="1"/>
  <c r="K3918" i="6"/>
  <c r="I3918" i="6"/>
  <c r="J3918" i="6"/>
  <c r="H3918" i="6"/>
  <c r="G3918" i="6"/>
  <c r="F3918" i="6"/>
  <c r="D3918" i="6"/>
  <c r="E3918" i="6" s="1"/>
  <c r="K3906" i="6"/>
  <c r="I3906" i="6"/>
  <c r="J3906" i="6"/>
  <c r="H3906" i="6"/>
  <c r="G3906" i="6"/>
  <c r="F3906" i="6"/>
  <c r="D3906" i="6"/>
  <c r="E3906" i="6" s="1"/>
  <c r="K3894" i="6"/>
  <c r="I3894" i="6"/>
  <c r="J3894" i="6"/>
  <c r="H3894" i="6"/>
  <c r="G3894" i="6"/>
  <c r="F3894" i="6"/>
  <c r="D3894" i="6"/>
  <c r="E3894" i="6" s="1"/>
  <c r="K3882" i="6"/>
  <c r="I3882" i="6"/>
  <c r="J3882" i="6"/>
  <c r="H3882" i="6"/>
  <c r="G3882" i="6"/>
  <c r="F3882" i="6"/>
  <c r="D3882" i="6"/>
  <c r="E3882" i="6" s="1"/>
  <c r="K3870" i="6"/>
  <c r="I3870" i="6"/>
  <c r="J3870" i="6"/>
  <c r="H3870" i="6"/>
  <c r="G3870" i="6"/>
  <c r="F3870" i="6"/>
  <c r="D3870" i="6"/>
  <c r="E3870" i="6" s="1"/>
  <c r="K3858" i="6"/>
  <c r="I3858" i="6"/>
  <c r="J3858" i="6"/>
  <c r="H3858" i="6"/>
  <c r="G3858" i="6"/>
  <c r="F3858" i="6"/>
  <c r="D3858" i="6"/>
  <c r="E3858" i="6" s="1"/>
  <c r="K3846" i="6"/>
  <c r="I3846" i="6"/>
  <c r="J3846" i="6"/>
  <c r="H3846" i="6"/>
  <c r="G3846" i="6"/>
  <c r="F3846" i="6"/>
  <c r="D3846" i="6"/>
  <c r="E3846" i="6" s="1"/>
  <c r="K3834" i="6"/>
  <c r="I3834" i="6"/>
  <c r="J3834" i="6"/>
  <c r="H3834" i="6"/>
  <c r="G3834" i="6"/>
  <c r="F3834" i="6"/>
  <c r="D3834" i="6"/>
  <c r="E3834" i="6" s="1"/>
  <c r="K3822" i="6"/>
  <c r="I3822" i="6"/>
  <c r="J3822" i="6"/>
  <c r="H3822" i="6"/>
  <c r="G3822" i="6"/>
  <c r="F3822" i="6"/>
  <c r="D3822" i="6"/>
  <c r="E3822" i="6" s="1"/>
  <c r="K3810" i="6"/>
  <c r="I3810" i="6"/>
  <c r="J3810" i="6"/>
  <c r="H3810" i="6"/>
  <c r="G3810" i="6"/>
  <c r="F3810" i="6"/>
  <c r="D3810" i="6"/>
  <c r="E3810" i="6" s="1"/>
  <c r="K3798" i="6"/>
  <c r="I3798" i="6"/>
  <c r="J3798" i="6"/>
  <c r="H3798" i="6"/>
  <c r="G3798" i="6"/>
  <c r="F3798" i="6"/>
  <c r="D3798" i="6"/>
  <c r="E3798" i="6" s="1"/>
  <c r="K3786" i="6"/>
  <c r="I3786" i="6"/>
  <c r="J3786" i="6"/>
  <c r="H3786" i="6"/>
  <c r="G3786" i="6"/>
  <c r="F3786" i="6"/>
  <c r="D3786" i="6"/>
  <c r="E3786" i="6" s="1"/>
  <c r="K3774" i="6"/>
  <c r="I3774" i="6"/>
  <c r="J3774" i="6"/>
  <c r="H3774" i="6"/>
  <c r="G3774" i="6"/>
  <c r="F3774" i="6"/>
  <c r="D3774" i="6"/>
  <c r="E3774" i="6" s="1"/>
  <c r="K3762" i="6"/>
  <c r="I3762" i="6"/>
  <c r="J3762" i="6"/>
  <c r="H3762" i="6"/>
  <c r="G3762" i="6"/>
  <c r="F3762" i="6"/>
  <c r="D3762" i="6"/>
  <c r="E3762" i="6" s="1"/>
  <c r="K3750" i="6"/>
  <c r="I3750" i="6"/>
  <c r="J3750" i="6"/>
  <c r="H3750" i="6"/>
  <c r="G3750" i="6"/>
  <c r="F3750" i="6"/>
  <c r="D3750" i="6"/>
  <c r="E3750" i="6" s="1"/>
  <c r="K3738" i="6"/>
  <c r="I3738" i="6"/>
  <c r="J3738" i="6"/>
  <c r="H3738" i="6"/>
  <c r="G3738" i="6"/>
  <c r="F3738" i="6"/>
  <c r="D3738" i="6"/>
  <c r="E3738" i="6" s="1"/>
  <c r="K3726" i="6"/>
  <c r="I3726" i="6"/>
  <c r="J3726" i="6"/>
  <c r="H3726" i="6"/>
  <c r="G3726" i="6"/>
  <c r="F3726" i="6"/>
  <c r="D3726" i="6"/>
  <c r="E3726" i="6" s="1"/>
  <c r="K3714" i="6"/>
  <c r="I3714" i="6"/>
  <c r="J3714" i="6"/>
  <c r="H3714" i="6"/>
  <c r="G3714" i="6"/>
  <c r="F3714" i="6"/>
  <c r="D3714" i="6"/>
  <c r="E3714" i="6" s="1"/>
  <c r="K3702" i="6"/>
  <c r="I3702" i="6"/>
  <c r="J3702" i="6"/>
  <c r="H3702" i="6"/>
  <c r="G3702" i="6"/>
  <c r="F3702" i="6"/>
  <c r="D3702" i="6"/>
  <c r="E3702" i="6" s="1"/>
  <c r="K3690" i="6"/>
  <c r="I3690" i="6"/>
  <c r="J3690" i="6"/>
  <c r="H3690" i="6"/>
  <c r="G3690" i="6"/>
  <c r="F3690" i="6"/>
  <c r="D3690" i="6"/>
  <c r="E3690" i="6" s="1"/>
  <c r="K3678" i="6"/>
  <c r="I3678" i="6"/>
  <c r="J3678" i="6"/>
  <c r="H3678" i="6"/>
  <c r="G3678" i="6"/>
  <c r="F3678" i="6"/>
  <c r="D3678" i="6"/>
  <c r="E3678" i="6" s="1"/>
  <c r="K3666" i="6"/>
  <c r="I3666" i="6"/>
  <c r="J3666" i="6"/>
  <c r="H3666" i="6"/>
  <c r="G3666" i="6"/>
  <c r="F3666" i="6"/>
  <c r="D3666" i="6"/>
  <c r="E3666" i="6" s="1"/>
  <c r="K3654" i="6"/>
  <c r="I3654" i="6"/>
  <c r="J3654" i="6"/>
  <c r="H3654" i="6"/>
  <c r="G3654" i="6"/>
  <c r="F3654" i="6"/>
  <c r="D3654" i="6"/>
  <c r="E3654" i="6" s="1"/>
  <c r="K3642" i="6"/>
  <c r="I3642" i="6"/>
  <c r="J3642" i="6"/>
  <c r="H3642" i="6"/>
  <c r="G3642" i="6"/>
  <c r="F3642" i="6"/>
  <c r="D3642" i="6"/>
  <c r="E3642" i="6" s="1"/>
  <c r="K3630" i="6"/>
  <c r="I3630" i="6"/>
  <c r="J3630" i="6"/>
  <c r="H3630" i="6"/>
  <c r="G3630" i="6"/>
  <c r="F3630" i="6"/>
  <c r="D3630" i="6"/>
  <c r="E3630" i="6" s="1"/>
  <c r="K3618" i="6"/>
  <c r="I3618" i="6"/>
  <c r="J3618" i="6"/>
  <c r="H3618" i="6"/>
  <c r="G3618" i="6"/>
  <c r="F3618" i="6"/>
  <c r="D3618" i="6"/>
  <c r="E3618" i="6" s="1"/>
  <c r="K3606" i="6"/>
  <c r="I3606" i="6"/>
  <c r="J3606" i="6"/>
  <c r="H3606" i="6"/>
  <c r="G3606" i="6"/>
  <c r="F3606" i="6"/>
  <c r="D3606" i="6"/>
  <c r="E3606" i="6" s="1"/>
  <c r="K3594" i="6"/>
  <c r="I3594" i="6"/>
  <c r="J3594" i="6"/>
  <c r="H3594" i="6"/>
  <c r="G3594" i="6"/>
  <c r="F3594" i="6"/>
  <c r="D3594" i="6"/>
  <c r="E3594" i="6" s="1"/>
  <c r="K3582" i="6"/>
  <c r="I3582" i="6"/>
  <c r="J3582" i="6"/>
  <c r="H3582" i="6"/>
  <c r="G3582" i="6"/>
  <c r="F3582" i="6"/>
  <c r="D3582" i="6"/>
  <c r="E3582" i="6" s="1"/>
  <c r="K3570" i="6"/>
  <c r="I3570" i="6"/>
  <c r="J3570" i="6"/>
  <c r="H3570" i="6"/>
  <c r="G3570" i="6"/>
  <c r="F3570" i="6"/>
  <c r="D3570" i="6"/>
  <c r="E3570" i="6" s="1"/>
  <c r="K3558" i="6"/>
  <c r="I3558" i="6"/>
  <c r="J3558" i="6"/>
  <c r="H3558" i="6"/>
  <c r="G3558" i="6"/>
  <c r="F3558" i="6"/>
  <c r="D3558" i="6"/>
  <c r="E3558" i="6" s="1"/>
  <c r="K3546" i="6"/>
  <c r="I3546" i="6"/>
  <c r="J3546" i="6"/>
  <c r="H3546" i="6"/>
  <c r="G3546" i="6"/>
  <c r="F3546" i="6"/>
  <c r="D3546" i="6"/>
  <c r="E3546" i="6" s="1"/>
  <c r="K3534" i="6"/>
  <c r="I3534" i="6"/>
  <c r="J3534" i="6"/>
  <c r="H3534" i="6"/>
  <c r="G3534" i="6"/>
  <c r="F3534" i="6"/>
  <c r="D3534" i="6"/>
  <c r="E3534" i="6" s="1"/>
  <c r="K3522" i="6"/>
  <c r="I3522" i="6"/>
  <c r="J3522" i="6"/>
  <c r="H3522" i="6"/>
  <c r="G3522" i="6"/>
  <c r="F3522" i="6"/>
  <c r="D3522" i="6"/>
  <c r="E3522" i="6" s="1"/>
  <c r="K3510" i="6"/>
  <c r="I3510" i="6"/>
  <c r="J3510" i="6"/>
  <c r="H3510" i="6"/>
  <c r="G3510" i="6"/>
  <c r="F3510" i="6"/>
  <c r="D3510" i="6"/>
  <c r="E3510" i="6" s="1"/>
  <c r="K3498" i="6"/>
  <c r="I3498" i="6"/>
  <c r="J3498" i="6"/>
  <c r="H3498" i="6"/>
  <c r="G3498" i="6"/>
  <c r="F3498" i="6"/>
  <c r="D3498" i="6"/>
  <c r="E3498" i="6" s="1"/>
  <c r="K3486" i="6"/>
  <c r="I3486" i="6"/>
  <c r="J3486" i="6"/>
  <c r="H3486" i="6"/>
  <c r="G3486" i="6"/>
  <c r="F3486" i="6"/>
  <c r="D3486" i="6"/>
  <c r="E3486" i="6" s="1"/>
  <c r="K3474" i="6"/>
  <c r="I3474" i="6"/>
  <c r="J3474" i="6"/>
  <c r="H3474" i="6"/>
  <c r="G3474" i="6"/>
  <c r="F3474" i="6"/>
  <c r="D3474" i="6"/>
  <c r="E3474" i="6" s="1"/>
  <c r="K3462" i="6"/>
  <c r="I3462" i="6"/>
  <c r="J3462" i="6"/>
  <c r="H3462" i="6"/>
  <c r="G3462" i="6"/>
  <c r="F3462" i="6"/>
  <c r="D3462" i="6"/>
  <c r="E3462" i="6" s="1"/>
  <c r="K3450" i="6"/>
  <c r="I3450" i="6"/>
  <c r="J3450" i="6"/>
  <c r="H3450" i="6"/>
  <c r="G3450" i="6"/>
  <c r="F3450" i="6"/>
  <c r="D3450" i="6"/>
  <c r="E3450" i="6" s="1"/>
  <c r="K3438" i="6"/>
  <c r="I3438" i="6"/>
  <c r="J3438" i="6"/>
  <c r="H3438" i="6"/>
  <c r="G3438" i="6"/>
  <c r="F3438" i="6"/>
  <c r="D3438" i="6"/>
  <c r="E3438" i="6" s="1"/>
  <c r="K3426" i="6"/>
  <c r="I3426" i="6"/>
  <c r="J3426" i="6"/>
  <c r="H3426" i="6"/>
  <c r="G3426" i="6"/>
  <c r="F3426" i="6"/>
  <c r="D3426" i="6"/>
  <c r="E3426" i="6" s="1"/>
  <c r="K3414" i="6"/>
  <c r="I3414" i="6"/>
  <c r="J3414" i="6"/>
  <c r="H3414" i="6"/>
  <c r="G3414" i="6"/>
  <c r="F3414" i="6"/>
  <c r="D3414" i="6"/>
  <c r="E3414" i="6" s="1"/>
  <c r="K3402" i="6"/>
  <c r="I3402" i="6"/>
  <c r="J3402" i="6"/>
  <c r="H3402" i="6"/>
  <c r="G3402" i="6"/>
  <c r="F3402" i="6"/>
  <c r="D3402" i="6"/>
  <c r="E3402" i="6" s="1"/>
  <c r="D1671" i="6"/>
  <c r="E1671" i="6" s="1"/>
  <c r="K1754" i="6"/>
  <c r="I1754" i="6"/>
  <c r="J1754" i="6"/>
  <c r="H1754" i="6"/>
  <c r="G1754" i="6"/>
  <c r="F1754" i="6"/>
  <c r="D1754" i="6"/>
  <c r="E1754" i="6" s="1"/>
  <c r="K1742" i="6"/>
  <c r="I1742" i="6"/>
  <c r="J1742" i="6"/>
  <c r="H1742" i="6"/>
  <c r="G1742" i="6"/>
  <c r="F1742" i="6"/>
  <c r="D1742" i="6"/>
  <c r="E1742" i="6" s="1"/>
  <c r="K1730" i="6"/>
  <c r="I1730" i="6"/>
  <c r="J1730" i="6"/>
  <c r="H1730" i="6"/>
  <c r="G1730" i="6"/>
  <c r="F1730" i="6"/>
  <c r="D1730" i="6"/>
  <c r="E1730" i="6" s="1"/>
  <c r="K1718" i="6"/>
  <c r="I1718" i="6"/>
  <c r="J1718" i="6"/>
  <c r="H1718" i="6"/>
  <c r="G1718" i="6"/>
  <c r="F1718" i="6"/>
  <c r="D1718" i="6"/>
  <c r="E1718" i="6" s="1"/>
  <c r="K1706" i="6"/>
  <c r="I1706" i="6"/>
  <c r="J1706" i="6"/>
  <c r="H1706" i="6"/>
  <c r="G1706" i="6"/>
  <c r="F1706" i="6"/>
  <c r="D1706" i="6"/>
  <c r="E1706" i="6" s="1"/>
  <c r="K1694" i="6"/>
  <c r="I1694" i="6"/>
  <c r="J1694" i="6"/>
  <c r="H1694" i="6"/>
  <c r="G1694" i="6"/>
  <c r="F1694" i="6"/>
  <c r="D1694" i="6"/>
  <c r="E1694" i="6" s="1"/>
  <c r="K1682" i="6"/>
  <c r="I1682" i="6"/>
  <c r="J1682" i="6"/>
  <c r="H1682" i="6"/>
  <c r="G1682" i="6"/>
  <c r="F1682" i="6"/>
  <c r="D1682" i="6"/>
  <c r="E1682" i="6" s="1"/>
  <c r="K1670" i="6"/>
  <c r="I1670" i="6"/>
  <c r="J1670" i="6"/>
  <c r="H1670" i="6"/>
  <c r="G1670" i="6"/>
  <c r="F1670" i="6"/>
  <c r="D1670" i="6"/>
  <c r="E1670" i="6" s="1"/>
  <c r="K1658" i="6"/>
  <c r="I1658" i="6"/>
  <c r="J1658" i="6"/>
  <c r="H1658" i="6"/>
  <c r="G1658" i="6"/>
  <c r="F1658" i="6"/>
  <c r="D1658" i="6"/>
  <c r="E1658" i="6" s="1"/>
  <c r="K1646" i="6"/>
  <c r="I1646" i="6"/>
  <c r="J1646" i="6"/>
  <c r="H1646" i="6"/>
  <c r="G1646" i="6"/>
  <c r="F1646" i="6"/>
  <c r="D1646" i="6"/>
  <c r="E1646" i="6" s="1"/>
  <c r="K1634" i="6"/>
  <c r="I1634" i="6"/>
  <c r="J1634" i="6"/>
  <c r="H1634" i="6"/>
  <c r="G1634" i="6"/>
  <c r="F1634" i="6"/>
  <c r="D1634" i="6"/>
  <c r="E1634" i="6" s="1"/>
  <c r="K1622" i="6"/>
  <c r="I1622" i="6"/>
  <c r="J1622" i="6"/>
  <c r="H1622" i="6"/>
  <c r="G1622" i="6"/>
  <c r="F1622" i="6"/>
  <c r="D1622" i="6"/>
  <c r="E1622" i="6" s="1"/>
  <c r="K1610" i="6"/>
  <c r="I1610" i="6"/>
  <c r="J1610" i="6"/>
  <c r="H1610" i="6"/>
  <c r="G1610" i="6"/>
  <c r="F1610" i="6"/>
  <c r="D1610" i="6"/>
  <c r="E1610" i="6" s="1"/>
  <c r="K1598" i="6"/>
  <c r="I1598" i="6"/>
  <c r="J1598" i="6"/>
  <c r="H1598" i="6"/>
  <c r="G1598" i="6"/>
  <c r="F1598" i="6"/>
  <c r="D1598" i="6"/>
  <c r="E1598" i="6" s="1"/>
  <c r="K1586" i="6"/>
  <c r="I1586" i="6"/>
  <c r="J1586" i="6"/>
  <c r="H1586" i="6"/>
  <c r="G1586" i="6"/>
  <c r="F1586" i="6"/>
  <c r="D1586" i="6"/>
  <c r="E1586" i="6" s="1"/>
  <c r="K1574" i="6"/>
  <c r="I1574" i="6"/>
  <c r="J1574" i="6"/>
  <c r="H1574" i="6"/>
  <c r="G1574" i="6"/>
  <c r="F1574" i="6"/>
  <c r="D1574" i="6"/>
  <c r="E1574" i="6" s="1"/>
  <c r="K1562" i="6"/>
  <c r="I1562" i="6"/>
  <c r="J1562" i="6"/>
  <c r="H1562" i="6"/>
  <c r="G1562" i="6"/>
  <c r="F1562" i="6"/>
  <c r="D1562" i="6"/>
  <c r="E1562" i="6" s="1"/>
  <c r="K1550" i="6"/>
  <c r="I1550" i="6"/>
  <c r="J1550" i="6"/>
  <c r="H1550" i="6"/>
  <c r="G1550" i="6"/>
  <c r="F1550" i="6"/>
  <c r="D1550" i="6"/>
  <c r="E1550" i="6" s="1"/>
  <c r="K1538" i="6"/>
  <c r="I1538" i="6"/>
  <c r="J1538" i="6"/>
  <c r="H1538" i="6"/>
  <c r="G1538" i="6"/>
  <c r="F1538" i="6"/>
  <c r="D1538" i="6"/>
  <c r="E1538" i="6" s="1"/>
  <c r="K1526" i="6"/>
  <c r="I1526" i="6"/>
  <c r="J1526" i="6"/>
  <c r="H1526" i="6"/>
  <c r="G1526" i="6"/>
  <c r="F1526" i="6"/>
  <c r="D1526" i="6"/>
  <c r="E1526" i="6" s="1"/>
  <c r="K1514" i="6"/>
  <c r="I1514" i="6"/>
  <c r="J1514" i="6"/>
  <c r="H1514" i="6"/>
  <c r="G1514" i="6"/>
  <c r="F1514" i="6"/>
  <c r="D1514" i="6"/>
  <c r="E1514" i="6" s="1"/>
  <c r="K1502" i="6"/>
  <c r="I1502" i="6"/>
  <c r="J1502" i="6"/>
  <c r="H1502" i="6"/>
  <c r="G1502" i="6"/>
  <c r="F1502" i="6"/>
  <c r="D1502" i="6"/>
  <c r="E1502" i="6" s="1"/>
  <c r="K3977" i="6"/>
  <c r="I3977" i="6"/>
  <c r="J3977" i="6"/>
  <c r="H3977" i="6"/>
  <c r="G3977" i="6"/>
  <c r="F3977" i="6"/>
  <c r="D3977" i="6"/>
  <c r="E3977" i="6" s="1"/>
  <c r="K3965" i="6"/>
  <c r="I3965" i="6"/>
  <c r="J3965" i="6"/>
  <c r="H3965" i="6"/>
  <c r="G3965" i="6"/>
  <c r="F3965" i="6"/>
  <c r="D3965" i="6"/>
  <c r="E3965" i="6" s="1"/>
  <c r="K3953" i="6"/>
  <c r="I3953" i="6"/>
  <c r="J3953" i="6"/>
  <c r="H3953" i="6"/>
  <c r="G3953" i="6"/>
  <c r="F3953" i="6"/>
  <c r="D3953" i="6"/>
  <c r="E3953" i="6" s="1"/>
  <c r="K3941" i="6"/>
  <c r="I3941" i="6"/>
  <c r="J3941" i="6"/>
  <c r="H3941" i="6"/>
  <c r="G3941" i="6"/>
  <c r="F3941" i="6"/>
  <c r="D3941" i="6"/>
  <c r="E3941" i="6" s="1"/>
  <c r="K3929" i="6"/>
  <c r="I3929" i="6"/>
  <c r="J3929" i="6"/>
  <c r="H3929" i="6"/>
  <c r="G3929" i="6"/>
  <c r="F3929" i="6"/>
  <c r="D3929" i="6"/>
  <c r="E3929" i="6" s="1"/>
  <c r="K3917" i="6"/>
  <c r="I3917" i="6"/>
  <c r="J3917" i="6"/>
  <c r="H3917" i="6"/>
  <c r="G3917" i="6"/>
  <c r="F3917" i="6"/>
  <c r="D3917" i="6"/>
  <c r="E3917" i="6" s="1"/>
  <c r="K3905" i="6"/>
  <c r="I3905" i="6"/>
  <c r="J3905" i="6"/>
  <c r="H3905" i="6"/>
  <c r="G3905" i="6"/>
  <c r="F3905" i="6"/>
  <c r="D3905" i="6"/>
  <c r="E3905" i="6" s="1"/>
  <c r="K3893" i="6"/>
  <c r="I3893" i="6"/>
  <c r="J3893" i="6"/>
  <c r="H3893" i="6"/>
  <c r="G3893" i="6"/>
  <c r="F3893" i="6"/>
  <c r="D3893" i="6"/>
  <c r="E3893" i="6" s="1"/>
  <c r="K3881" i="6"/>
  <c r="I3881" i="6"/>
  <c r="J3881" i="6"/>
  <c r="H3881" i="6"/>
  <c r="G3881" i="6"/>
  <c r="F3881" i="6"/>
  <c r="D3881" i="6"/>
  <c r="E3881" i="6" s="1"/>
  <c r="K3869" i="6"/>
  <c r="I3869" i="6"/>
  <c r="J3869" i="6"/>
  <c r="H3869" i="6"/>
  <c r="G3869" i="6"/>
  <c r="F3869" i="6"/>
  <c r="D3869" i="6"/>
  <c r="E3869" i="6" s="1"/>
  <c r="K3857" i="6"/>
  <c r="I3857" i="6"/>
  <c r="J3857" i="6"/>
  <c r="H3857" i="6"/>
  <c r="G3857" i="6"/>
  <c r="F3857" i="6"/>
  <c r="D3857" i="6"/>
  <c r="E3857" i="6" s="1"/>
  <c r="K3845" i="6"/>
  <c r="I3845" i="6"/>
  <c r="J3845" i="6"/>
  <c r="H3845" i="6"/>
  <c r="G3845" i="6"/>
  <c r="F3845" i="6"/>
  <c r="D3845" i="6"/>
  <c r="E3845" i="6" s="1"/>
  <c r="K3833" i="6"/>
  <c r="I3833" i="6"/>
  <c r="J3833" i="6"/>
  <c r="H3833" i="6"/>
  <c r="G3833" i="6"/>
  <c r="F3833" i="6"/>
  <c r="D3833" i="6"/>
  <c r="E3833" i="6" s="1"/>
  <c r="K3821" i="6"/>
  <c r="I3821" i="6"/>
  <c r="J3821" i="6"/>
  <c r="H3821" i="6"/>
  <c r="G3821" i="6"/>
  <c r="F3821" i="6"/>
  <c r="D3821" i="6"/>
  <c r="E3821" i="6" s="1"/>
  <c r="K3809" i="6"/>
  <c r="I3809" i="6"/>
  <c r="J3809" i="6"/>
  <c r="H3809" i="6"/>
  <c r="G3809" i="6"/>
  <c r="F3809" i="6"/>
  <c r="D3809" i="6"/>
  <c r="E3809" i="6" s="1"/>
  <c r="K3797" i="6"/>
  <c r="I3797" i="6"/>
  <c r="J3797" i="6"/>
  <c r="H3797" i="6"/>
  <c r="G3797" i="6"/>
  <c r="F3797" i="6"/>
  <c r="D3797" i="6"/>
  <c r="E3797" i="6" s="1"/>
  <c r="K3785" i="6"/>
  <c r="I3785" i="6"/>
  <c r="J3785" i="6"/>
  <c r="H3785" i="6"/>
  <c r="G3785" i="6"/>
  <c r="F3785" i="6"/>
  <c r="D3785" i="6"/>
  <c r="E3785" i="6" s="1"/>
  <c r="K3773" i="6"/>
  <c r="I3773" i="6"/>
  <c r="J3773" i="6"/>
  <c r="H3773" i="6"/>
  <c r="G3773" i="6"/>
  <c r="F3773" i="6"/>
  <c r="D3773" i="6"/>
  <c r="E3773" i="6" s="1"/>
  <c r="K3761" i="6"/>
  <c r="I3761" i="6"/>
  <c r="J3761" i="6"/>
  <c r="H3761" i="6"/>
  <c r="G3761" i="6"/>
  <c r="F3761" i="6"/>
  <c r="D3761" i="6"/>
  <c r="E3761" i="6" s="1"/>
  <c r="K3749" i="6"/>
  <c r="I3749" i="6"/>
  <c r="J3749" i="6"/>
  <c r="H3749" i="6"/>
  <c r="G3749" i="6"/>
  <c r="F3749" i="6"/>
  <c r="D3749" i="6"/>
  <c r="E3749" i="6" s="1"/>
  <c r="K3737" i="6"/>
  <c r="I3737" i="6"/>
  <c r="J3737" i="6"/>
  <c r="H3737" i="6"/>
  <c r="G3737" i="6"/>
  <c r="F3737" i="6"/>
  <c r="D3737" i="6"/>
  <c r="E3737" i="6" s="1"/>
  <c r="K3725" i="6"/>
  <c r="I3725" i="6"/>
  <c r="J3725" i="6"/>
  <c r="H3725" i="6"/>
  <c r="G3725" i="6"/>
  <c r="F3725" i="6"/>
  <c r="D3725" i="6"/>
  <c r="E3725" i="6" s="1"/>
  <c r="K3713" i="6"/>
  <c r="I3713" i="6"/>
  <c r="J3713" i="6"/>
  <c r="H3713" i="6"/>
  <c r="G3713" i="6"/>
  <c r="F3713" i="6"/>
  <c r="D3713" i="6"/>
  <c r="E3713" i="6" s="1"/>
  <c r="K3701" i="6"/>
  <c r="I3701" i="6"/>
  <c r="J3701" i="6"/>
  <c r="H3701" i="6"/>
  <c r="G3701" i="6"/>
  <c r="F3701" i="6"/>
  <c r="D3701" i="6"/>
  <c r="E3701" i="6" s="1"/>
  <c r="K3689" i="6"/>
  <c r="I3689" i="6"/>
  <c r="J3689" i="6"/>
  <c r="H3689" i="6"/>
  <c r="G3689" i="6"/>
  <c r="F3689" i="6"/>
  <c r="D3689" i="6"/>
  <c r="E3689" i="6" s="1"/>
  <c r="K3677" i="6"/>
  <c r="I3677" i="6"/>
  <c r="J3677" i="6"/>
  <c r="H3677" i="6"/>
  <c r="G3677" i="6"/>
  <c r="F3677" i="6"/>
  <c r="D3677" i="6"/>
  <c r="E3677" i="6" s="1"/>
  <c r="C3677" i="6"/>
  <c r="K3665" i="6"/>
  <c r="I3665" i="6"/>
  <c r="J3665" i="6"/>
  <c r="H3665" i="6"/>
  <c r="G3665" i="6"/>
  <c r="F3665" i="6"/>
  <c r="D3665" i="6"/>
  <c r="E3665" i="6" s="1"/>
  <c r="C3665" i="6"/>
  <c r="K3653" i="6"/>
  <c r="I3653" i="6"/>
  <c r="J3653" i="6"/>
  <c r="H3653" i="6"/>
  <c r="G3653" i="6"/>
  <c r="F3653" i="6"/>
  <c r="D3653" i="6"/>
  <c r="E3653" i="6" s="1"/>
  <c r="C3653" i="6"/>
  <c r="K3641" i="6"/>
  <c r="I3641" i="6"/>
  <c r="J3641" i="6"/>
  <c r="H3641" i="6"/>
  <c r="G3641" i="6"/>
  <c r="F3641" i="6"/>
  <c r="D3641" i="6"/>
  <c r="E3641" i="6" s="1"/>
  <c r="C3641" i="6"/>
  <c r="K3629" i="6"/>
  <c r="I3629" i="6"/>
  <c r="J3629" i="6"/>
  <c r="H3629" i="6"/>
  <c r="G3629" i="6"/>
  <c r="F3629" i="6"/>
  <c r="D3629" i="6"/>
  <c r="E3629" i="6" s="1"/>
  <c r="C3629" i="6"/>
  <c r="K3617" i="6"/>
  <c r="I3617" i="6"/>
  <c r="J3617" i="6"/>
  <c r="H3617" i="6"/>
  <c r="G3617" i="6"/>
  <c r="F3617" i="6"/>
  <c r="D3617" i="6"/>
  <c r="E3617" i="6" s="1"/>
  <c r="C3617" i="6"/>
  <c r="K3605" i="6"/>
  <c r="I3605" i="6"/>
  <c r="J3605" i="6"/>
  <c r="H3605" i="6"/>
  <c r="G3605" i="6"/>
  <c r="F3605" i="6"/>
  <c r="D3605" i="6"/>
  <c r="E3605" i="6" s="1"/>
  <c r="C3605" i="6"/>
  <c r="K3593" i="6"/>
  <c r="I3593" i="6"/>
  <c r="J3593" i="6"/>
  <c r="H3593" i="6"/>
  <c r="G3593" i="6"/>
  <c r="F3593" i="6"/>
  <c r="D3593" i="6"/>
  <c r="E3593" i="6" s="1"/>
  <c r="C3593" i="6"/>
  <c r="K3581" i="6"/>
  <c r="I3581" i="6"/>
  <c r="J3581" i="6"/>
  <c r="H3581" i="6"/>
  <c r="G3581" i="6"/>
  <c r="F3581" i="6"/>
  <c r="D3581" i="6"/>
  <c r="E3581" i="6" s="1"/>
  <c r="C3581" i="6"/>
  <c r="K3569" i="6"/>
  <c r="I3569" i="6"/>
  <c r="J3569" i="6"/>
  <c r="H3569" i="6"/>
  <c r="G3569" i="6"/>
  <c r="F3569" i="6"/>
  <c r="D3569" i="6"/>
  <c r="E3569" i="6" s="1"/>
  <c r="C3569" i="6"/>
  <c r="K3557" i="6"/>
  <c r="I3557" i="6"/>
  <c r="J3557" i="6"/>
  <c r="H3557" i="6"/>
  <c r="G3557" i="6"/>
  <c r="F3557" i="6"/>
  <c r="D3557" i="6"/>
  <c r="E3557" i="6" s="1"/>
  <c r="C3557" i="6"/>
  <c r="K3545" i="6"/>
  <c r="I3545" i="6"/>
  <c r="J3545" i="6"/>
  <c r="H3545" i="6"/>
  <c r="G3545" i="6"/>
  <c r="F3545" i="6"/>
  <c r="D3545" i="6"/>
  <c r="E3545" i="6" s="1"/>
  <c r="C3545" i="6"/>
  <c r="K3533" i="6"/>
  <c r="I3533" i="6"/>
  <c r="J3533" i="6"/>
  <c r="H3533" i="6"/>
  <c r="G3533" i="6"/>
  <c r="F3533" i="6"/>
  <c r="D3533" i="6"/>
  <c r="E3533" i="6" s="1"/>
  <c r="C3533" i="6"/>
  <c r="K3521" i="6"/>
  <c r="I3521" i="6"/>
  <c r="J3521" i="6"/>
  <c r="H3521" i="6"/>
  <c r="G3521" i="6"/>
  <c r="F3521" i="6"/>
  <c r="D3521" i="6"/>
  <c r="E3521" i="6" s="1"/>
  <c r="C3521" i="6"/>
  <c r="K3509" i="6"/>
  <c r="I3509" i="6"/>
  <c r="J3509" i="6"/>
  <c r="H3509" i="6"/>
  <c r="G3509" i="6"/>
  <c r="F3509" i="6"/>
  <c r="D3509" i="6"/>
  <c r="E3509" i="6" s="1"/>
  <c r="C3509" i="6"/>
  <c r="K3497" i="6"/>
  <c r="I3497" i="6"/>
  <c r="J3497" i="6"/>
  <c r="H3497" i="6"/>
  <c r="G3497" i="6"/>
  <c r="F3497" i="6"/>
  <c r="D3497" i="6"/>
  <c r="E3497" i="6" s="1"/>
  <c r="C3497" i="6"/>
  <c r="K3485" i="6"/>
  <c r="I3485" i="6"/>
  <c r="J3485" i="6"/>
  <c r="H3485" i="6"/>
  <c r="G3485" i="6"/>
  <c r="F3485" i="6"/>
  <c r="D3485" i="6"/>
  <c r="E3485" i="6" s="1"/>
  <c r="C3485" i="6"/>
  <c r="K3473" i="6"/>
  <c r="I3473" i="6"/>
  <c r="J3473" i="6"/>
  <c r="H3473" i="6"/>
  <c r="G3473" i="6"/>
  <c r="F3473" i="6"/>
  <c r="D3473" i="6"/>
  <c r="E3473" i="6" s="1"/>
  <c r="C3473" i="6"/>
  <c r="K3461" i="6"/>
  <c r="I3461" i="6"/>
  <c r="J3461" i="6"/>
  <c r="H3461" i="6"/>
  <c r="G3461" i="6"/>
  <c r="F3461" i="6"/>
  <c r="D3461" i="6"/>
  <c r="E3461" i="6" s="1"/>
  <c r="C3461" i="6"/>
  <c r="K3449" i="6"/>
  <c r="I3449" i="6"/>
  <c r="J3449" i="6"/>
  <c r="H3449" i="6"/>
  <c r="G3449" i="6"/>
  <c r="F3449" i="6"/>
  <c r="D3449" i="6"/>
  <c r="E3449" i="6" s="1"/>
  <c r="C3449" i="6"/>
  <c r="K3437" i="6"/>
  <c r="I3437" i="6"/>
  <c r="J3437" i="6"/>
  <c r="H3437" i="6"/>
  <c r="G3437" i="6"/>
  <c r="F3437" i="6"/>
  <c r="D3437" i="6"/>
  <c r="E3437" i="6" s="1"/>
  <c r="C3437" i="6"/>
  <c r="K3425" i="6"/>
  <c r="I3425" i="6"/>
  <c r="J3425" i="6"/>
  <c r="H3425" i="6"/>
  <c r="G3425" i="6"/>
  <c r="F3425" i="6"/>
  <c r="D3425" i="6"/>
  <c r="E3425" i="6" s="1"/>
  <c r="C3425" i="6"/>
  <c r="K3413" i="6"/>
  <c r="I3413" i="6"/>
  <c r="J3413" i="6"/>
  <c r="H3413" i="6"/>
  <c r="G3413" i="6"/>
  <c r="F3413" i="6"/>
  <c r="D3413" i="6"/>
  <c r="E3413" i="6" s="1"/>
  <c r="C3413" i="6"/>
  <c r="K3401" i="6"/>
  <c r="I3401" i="6"/>
  <c r="J3401" i="6"/>
  <c r="H3401" i="6"/>
  <c r="G3401" i="6"/>
  <c r="F3401" i="6"/>
  <c r="D3401" i="6"/>
  <c r="E3401" i="6" s="1"/>
  <c r="C3401" i="6"/>
  <c r="C3981" i="6"/>
  <c r="C3969" i="6"/>
  <c r="C3957" i="6"/>
  <c r="C3945" i="6"/>
  <c r="C3933" i="6"/>
  <c r="C3921" i="6"/>
  <c r="C3909" i="6"/>
  <c r="C3897" i="6"/>
  <c r="C3885" i="6"/>
  <c r="C3873" i="6"/>
  <c r="C3861" i="6"/>
  <c r="C3849" i="6"/>
  <c r="C3837" i="6"/>
  <c r="C3825" i="6"/>
  <c r="C3813" i="6"/>
  <c r="C3801" i="6"/>
  <c r="C3789" i="6"/>
  <c r="C3777" i="6"/>
  <c r="C3765" i="6"/>
  <c r="C3753" i="6"/>
  <c r="C3741" i="6"/>
  <c r="C3729" i="6"/>
  <c r="C3717" i="6"/>
  <c r="C3705" i="6"/>
  <c r="C3693" i="6"/>
  <c r="C3681" i="6"/>
  <c r="C3410" i="6"/>
  <c r="C1695" i="6"/>
  <c r="C1623" i="6"/>
  <c r="C1551" i="6"/>
  <c r="D1600" i="6"/>
  <c r="E1600" i="6" s="1"/>
  <c r="K1633" i="6"/>
  <c r="I1633" i="6"/>
  <c r="J1633" i="6"/>
  <c r="H1633" i="6"/>
  <c r="G1633" i="6"/>
  <c r="F1633" i="6"/>
  <c r="D1633" i="6"/>
  <c r="E1633" i="6" s="1"/>
  <c r="C1633" i="6"/>
  <c r="K1621" i="6"/>
  <c r="I1621" i="6"/>
  <c r="J1621" i="6"/>
  <c r="H1621" i="6"/>
  <c r="G1621" i="6"/>
  <c r="F1621" i="6"/>
  <c r="D1621" i="6"/>
  <c r="E1621" i="6" s="1"/>
  <c r="C1621" i="6"/>
  <c r="K1609" i="6"/>
  <c r="I1609" i="6"/>
  <c r="J1609" i="6"/>
  <c r="H1609" i="6"/>
  <c r="G1609" i="6"/>
  <c r="F1609" i="6"/>
  <c r="D1609" i="6"/>
  <c r="E1609" i="6" s="1"/>
  <c r="C1609" i="6"/>
  <c r="K1597" i="6"/>
  <c r="I1597" i="6"/>
  <c r="J1597" i="6"/>
  <c r="H1597" i="6"/>
  <c r="G1597" i="6"/>
  <c r="F1597" i="6"/>
  <c r="D1597" i="6"/>
  <c r="E1597" i="6" s="1"/>
  <c r="C1597" i="6"/>
  <c r="K1585" i="6"/>
  <c r="I1585" i="6"/>
  <c r="J1585" i="6"/>
  <c r="H1585" i="6"/>
  <c r="G1585" i="6"/>
  <c r="F1585" i="6"/>
  <c r="D1585" i="6"/>
  <c r="E1585" i="6" s="1"/>
  <c r="C1585" i="6"/>
  <c r="K1573" i="6"/>
  <c r="I1573" i="6"/>
  <c r="J1573" i="6"/>
  <c r="H1573" i="6"/>
  <c r="G1573" i="6"/>
  <c r="F1573" i="6"/>
  <c r="D1573" i="6"/>
  <c r="E1573" i="6" s="1"/>
  <c r="C1573" i="6"/>
  <c r="K1561" i="6"/>
  <c r="I1561" i="6"/>
  <c r="J1561" i="6"/>
  <c r="H1561" i="6"/>
  <c r="G1561" i="6"/>
  <c r="F1561" i="6"/>
  <c r="D1561" i="6"/>
  <c r="E1561" i="6" s="1"/>
  <c r="C1561" i="6"/>
  <c r="K1549" i="6"/>
  <c r="I1549" i="6"/>
  <c r="J1549" i="6"/>
  <c r="H1549" i="6"/>
  <c r="G1549" i="6"/>
  <c r="F1549" i="6"/>
  <c r="D1549" i="6"/>
  <c r="E1549" i="6" s="1"/>
  <c r="C1549" i="6"/>
  <c r="K1537" i="6"/>
  <c r="I1537" i="6"/>
  <c r="J1537" i="6"/>
  <c r="H1537" i="6"/>
  <c r="G1537" i="6"/>
  <c r="F1537" i="6"/>
  <c r="D1537" i="6"/>
  <c r="E1537" i="6" s="1"/>
  <c r="C1537" i="6"/>
  <c r="K1525" i="6"/>
  <c r="I1525" i="6"/>
  <c r="J1525" i="6"/>
  <c r="H1525" i="6"/>
  <c r="G1525" i="6"/>
  <c r="F1525" i="6"/>
  <c r="D1525" i="6"/>
  <c r="E1525" i="6" s="1"/>
  <c r="C1525" i="6"/>
  <c r="K1513" i="6"/>
  <c r="I1513" i="6"/>
  <c r="J1513" i="6"/>
  <c r="H1513" i="6"/>
  <c r="G1513" i="6"/>
  <c r="F1513" i="6"/>
  <c r="D1513" i="6"/>
  <c r="E1513" i="6" s="1"/>
  <c r="C1513" i="6"/>
  <c r="K3988" i="6"/>
  <c r="I3988" i="6"/>
  <c r="J3988" i="6"/>
  <c r="H3988" i="6"/>
  <c r="G3988" i="6"/>
  <c r="F3988" i="6"/>
  <c r="D3988" i="6"/>
  <c r="E3988" i="6" s="1"/>
  <c r="K3976" i="6"/>
  <c r="I3976" i="6"/>
  <c r="J3976" i="6"/>
  <c r="H3976" i="6"/>
  <c r="G3976" i="6"/>
  <c r="F3976" i="6"/>
  <c r="K3964" i="6"/>
  <c r="I3964" i="6"/>
  <c r="J3964" i="6"/>
  <c r="H3964" i="6"/>
  <c r="G3964" i="6"/>
  <c r="F3964" i="6"/>
  <c r="D3964" i="6"/>
  <c r="E3964" i="6" s="1"/>
  <c r="K3952" i="6"/>
  <c r="I3952" i="6"/>
  <c r="J3952" i="6"/>
  <c r="H3952" i="6"/>
  <c r="G3952" i="6"/>
  <c r="F3952" i="6"/>
  <c r="D3952" i="6"/>
  <c r="E3952" i="6" s="1"/>
  <c r="K3940" i="6"/>
  <c r="I3940" i="6"/>
  <c r="J3940" i="6"/>
  <c r="G3940" i="6"/>
  <c r="H3940" i="6"/>
  <c r="F3940" i="6"/>
  <c r="D3940" i="6"/>
  <c r="E3940" i="6" s="1"/>
  <c r="K3928" i="6"/>
  <c r="I3928" i="6"/>
  <c r="J3928" i="6"/>
  <c r="H3928" i="6"/>
  <c r="G3928" i="6"/>
  <c r="F3928" i="6"/>
  <c r="D3928" i="6"/>
  <c r="E3928" i="6" s="1"/>
  <c r="K3916" i="6"/>
  <c r="I3916" i="6"/>
  <c r="J3916" i="6"/>
  <c r="H3916" i="6"/>
  <c r="G3916" i="6"/>
  <c r="F3916" i="6"/>
  <c r="D3916" i="6"/>
  <c r="E3916" i="6" s="1"/>
  <c r="K3904" i="6"/>
  <c r="I3904" i="6"/>
  <c r="J3904" i="6"/>
  <c r="H3904" i="6"/>
  <c r="G3904" i="6"/>
  <c r="F3904" i="6"/>
  <c r="K3892" i="6"/>
  <c r="I3892" i="6"/>
  <c r="J3892" i="6"/>
  <c r="G3892" i="6"/>
  <c r="H3892" i="6"/>
  <c r="F3892" i="6"/>
  <c r="D3892" i="6"/>
  <c r="E3892" i="6" s="1"/>
  <c r="K3880" i="6"/>
  <c r="I3880" i="6"/>
  <c r="J3880" i="6"/>
  <c r="H3880" i="6"/>
  <c r="G3880" i="6"/>
  <c r="F3880" i="6"/>
  <c r="D3880" i="6"/>
  <c r="E3880" i="6" s="1"/>
  <c r="K3868" i="6"/>
  <c r="I3868" i="6"/>
  <c r="J3868" i="6"/>
  <c r="H3868" i="6"/>
  <c r="G3868" i="6"/>
  <c r="F3868" i="6"/>
  <c r="D3868" i="6"/>
  <c r="E3868" i="6" s="1"/>
  <c r="K3856" i="6"/>
  <c r="I3856" i="6"/>
  <c r="J3856" i="6"/>
  <c r="H3856" i="6"/>
  <c r="G3856" i="6"/>
  <c r="F3856" i="6"/>
  <c r="D3856" i="6"/>
  <c r="E3856" i="6" s="1"/>
  <c r="K3844" i="6"/>
  <c r="I3844" i="6"/>
  <c r="J3844" i="6"/>
  <c r="G3844" i="6"/>
  <c r="H3844" i="6"/>
  <c r="F3844" i="6"/>
  <c r="D3844" i="6"/>
  <c r="E3844" i="6" s="1"/>
  <c r="K3832" i="6"/>
  <c r="I3832" i="6"/>
  <c r="J3832" i="6"/>
  <c r="H3832" i="6"/>
  <c r="G3832" i="6"/>
  <c r="F3832" i="6"/>
  <c r="K3820" i="6"/>
  <c r="I3820" i="6"/>
  <c r="J3820" i="6"/>
  <c r="H3820" i="6"/>
  <c r="G3820" i="6"/>
  <c r="F3820" i="6"/>
  <c r="D3820" i="6"/>
  <c r="E3820" i="6" s="1"/>
  <c r="K3808" i="6"/>
  <c r="I3808" i="6"/>
  <c r="J3808" i="6"/>
  <c r="H3808" i="6"/>
  <c r="G3808" i="6"/>
  <c r="F3808" i="6"/>
  <c r="D3808" i="6"/>
  <c r="E3808" i="6" s="1"/>
  <c r="K3796" i="6"/>
  <c r="I3796" i="6"/>
  <c r="J3796" i="6"/>
  <c r="G3796" i="6"/>
  <c r="H3796" i="6"/>
  <c r="F3796" i="6"/>
  <c r="D3796" i="6"/>
  <c r="E3796" i="6" s="1"/>
  <c r="K3784" i="6"/>
  <c r="I3784" i="6"/>
  <c r="J3784" i="6"/>
  <c r="H3784" i="6"/>
  <c r="G3784" i="6"/>
  <c r="F3784" i="6"/>
  <c r="D3784" i="6"/>
  <c r="E3784" i="6" s="1"/>
  <c r="K3772" i="6"/>
  <c r="I3772" i="6"/>
  <c r="J3772" i="6"/>
  <c r="H3772" i="6"/>
  <c r="G3772" i="6"/>
  <c r="F3772" i="6"/>
  <c r="D3772" i="6"/>
  <c r="E3772" i="6" s="1"/>
  <c r="K3760" i="6"/>
  <c r="I3760" i="6"/>
  <c r="J3760" i="6"/>
  <c r="H3760" i="6"/>
  <c r="G3760" i="6"/>
  <c r="F3760" i="6"/>
  <c r="K3748" i="6"/>
  <c r="I3748" i="6"/>
  <c r="J3748" i="6"/>
  <c r="G3748" i="6"/>
  <c r="H3748" i="6"/>
  <c r="F3748" i="6"/>
  <c r="D3748" i="6"/>
  <c r="E3748" i="6" s="1"/>
  <c r="K3736" i="6"/>
  <c r="I3736" i="6"/>
  <c r="J3736" i="6"/>
  <c r="H3736" i="6"/>
  <c r="G3736" i="6"/>
  <c r="F3736" i="6"/>
  <c r="D3736" i="6"/>
  <c r="E3736" i="6" s="1"/>
  <c r="K3724" i="6"/>
  <c r="I3724" i="6"/>
  <c r="J3724" i="6"/>
  <c r="H3724" i="6"/>
  <c r="G3724" i="6"/>
  <c r="F3724" i="6"/>
  <c r="D3724" i="6"/>
  <c r="E3724" i="6" s="1"/>
  <c r="K3712" i="6"/>
  <c r="I3712" i="6"/>
  <c r="J3712" i="6"/>
  <c r="H3712" i="6"/>
  <c r="G3712" i="6"/>
  <c r="F3712" i="6"/>
  <c r="D3712" i="6"/>
  <c r="E3712" i="6" s="1"/>
  <c r="K3700" i="6"/>
  <c r="I3700" i="6"/>
  <c r="J3700" i="6"/>
  <c r="G3700" i="6"/>
  <c r="H3700" i="6"/>
  <c r="F3700" i="6"/>
  <c r="D3700" i="6"/>
  <c r="E3700" i="6" s="1"/>
  <c r="K3688" i="6"/>
  <c r="I3688" i="6"/>
  <c r="J3688" i="6"/>
  <c r="H3688" i="6"/>
  <c r="G3688" i="6"/>
  <c r="F3688" i="6"/>
  <c r="K3676" i="6"/>
  <c r="I3676" i="6"/>
  <c r="J3676" i="6"/>
  <c r="H3676" i="6"/>
  <c r="G3676" i="6"/>
  <c r="F3676" i="6"/>
  <c r="D3676" i="6"/>
  <c r="E3676" i="6" s="1"/>
  <c r="K3664" i="6"/>
  <c r="I3664" i="6"/>
  <c r="J3664" i="6"/>
  <c r="H3664" i="6"/>
  <c r="G3664" i="6"/>
  <c r="F3664" i="6"/>
  <c r="D3664" i="6"/>
  <c r="E3664" i="6" s="1"/>
  <c r="K3652" i="6"/>
  <c r="I3652" i="6"/>
  <c r="J3652" i="6"/>
  <c r="H3652" i="6"/>
  <c r="G3652" i="6"/>
  <c r="F3652" i="6"/>
  <c r="D3652" i="6"/>
  <c r="E3652" i="6" s="1"/>
  <c r="K3640" i="6"/>
  <c r="I3640" i="6"/>
  <c r="J3640" i="6"/>
  <c r="H3640" i="6"/>
  <c r="G3640" i="6"/>
  <c r="F3640" i="6"/>
  <c r="D3640" i="6"/>
  <c r="E3640" i="6" s="1"/>
  <c r="K3628" i="6"/>
  <c r="I3628" i="6"/>
  <c r="J3628" i="6"/>
  <c r="H3628" i="6"/>
  <c r="G3628" i="6"/>
  <c r="F3628" i="6"/>
  <c r="D3628" i="6"/>
  <c r="E3628" i="6" s="1"/>
  <c r="K3616" i="6"/>
  <c r="I3616" i="6"/>
  <c r="J3616" i="6"/>
  <c r="H3616" i="6"/>
  <c r="G3616" i="6"/>
  <c r="F3616" i="6"/>
  <c r="K3604" i="6"/>
  <c r="I3604" i="6"/>
  <c r="J3604" i="6"/>
  <c r="H3604" i="6"/>
  <c r="G3604" i="6"/>
  <c r="F3604" i="6"/>
  <c r="D3604" i="6"/>
  <c r="E3604" i="6" s="1"/>
  <c r="K3592" i="6"/>
  <c r="I3592" i="6"/>
  <c r="J3592" i="6"/>
  <c r="H3592" i="6"/>
  <c r="G3592" i="6"/>
  <c r="F3592" i="6"/>
  <c r="D3592" i="6"/>
  <c r="E3592" i="6" s="1"/>
  <c r="K3580" i="6"/>
  <c r="I3580" i="6"/>
  <c r="J3580" i="6"/>
  <c r="H3580" i="6"/>
  <c r="G3580" i="6"/>
  <c r="F3580" i="6"/>
  <c r="D3580" i="6"/>
  <c r="E3580" i="6" s="1"/>
  <c r="K3568" i="6"/>
  <c r="I3568" i="6"/>
  <c r="J3568" i="6"/>
  <c r="H3568" i="6"/>
  <c r="G3568" i="6"/>
  <c r="F3568" i="6"/>
  <c r="D3568" i="6"/>
  <c r="E3568" i="6" s="1"/>
  <c r="K3556" i="6"/>
  <c r="I3556" i="6"/>
  <c r="J3556" i="6"/>
  <c r="H3556" i="6"/>
  <c r="G3556" i="6"/>
  <c r="F3556" i="6"/>
  <c r="D3556" i="6"/>
  <c r="E3556" i="6" s="1"/>
  <c r="K3544" i="6"/>
  <c r="I3544" i="6"/>
  <c r="J3544" i="6"/>
  <c r="H3544" i="6"/>
  <c r="G3544" i="6"/>
  <c r="F3544" i="6"/>
  <c r="K3532" i="6"/>
  <c r="I3532" i="6"/>
  <c r="J3532" i="6"/>
  <c r="H3532" i="6"/>
  <c r="G3532" i="6"/>
  <c r="F3532" i="6"/>
  <c r="D3532" i="6"/>
  <c r="E3532" i="6" s="1"/>
  <c r="K3520" i="6"/>
  <c r="I3520" i="6"/>
  <c r="J3520" i="6"/>
  <c r="H3520" i="6"/>
  <c r="G3520" i="6"/>
  <c r="F3520" i="6"/>
  <c r="D3520" i="6"/>
  <c r="E3520" i="6" s="1"/>
  <c r="K3508" i="6"/>
  <c r="I3508" i="6"/>
  <c r="J3508" i="6"/>
  <c r="H3508" i="6"/>
  <c r="G3508" i="6"/>
  <c r="F3508" i="6"/>
  <c r="D3508" i="6"/>
  <c r="E3508" i="6" s="1"/>
  <c r="K3496" i="6"/>
  <c r="I3496" i="6"/>
  <c r="J3496" i="6"/>
  <c r="H3496" i="6"/>
  <c r="G3496" i="6"/>
  <c r="F3496" i="6"/>
  <c r="D3496" i="6"/>
  <c r="E3496" i="6" s="1"/>
  <c r="K3484" i="6"/>
  <c r="I3484" i="6"/>
  <c r="J3484" i="6"/>
  <c r="H3484" i="6"/>
  <c r="G3484" i="6"/>
  <c r="F3484" i="6"/>
  <c r="D3484" i="6"/>
  <c r="E3484" i="6" s="1"/>
  <c r="K3472" i="6"/>
  <c r="I3472" i="6"/>
  <c r="J3472" i="6"/>
  <c r="H3472" i="6"/>
  <c r="G3472" i="6"/>
  <c r="F3472" i="6"/>
  <c r="K3460" i="6"/>
  <c r="I3460" i="6"/>
  <c r="J3460" i="6"/>
  <c r="H3460" i="6"/>
  <c r="G3460" i="6"/>
  <c r="F3460" i="6"/>
  <c r="D3460" i="6"/>
  <c r="E3460" i="6" s="1"/>
  <c r="K3448" i="6"/>
  <c r="I3448" i="6"/>
  <c r="J3448" i="6"/>
  <c r="H3448" i="6"/>
  <c r="G3448" i="6"/>
  <c r="F3448" i="6"/>
  <c r="D3448" i="6"/>
  <c r="E3448" i="6" s="1"/>
  <c r="K3436" i="6"/>
  <c r="I3436" i="6"/>
  <c r="J3436" i="6"/>
  <c r="H3436" i="6"/>
  <c r="G3436" i="6"/>
  <c r="F3436" i="6"/>
  <c r="D3436" i="6"/>
  <c r="E3436" i="6" s="1"/>
  <c r="K3424" i="6"/>
  <c r="I3424" i="6"/>
  <c r="J3424" i="6"/>
  <c r="H3424" i="6"/>
  <c r="G3424" i="6"/>
  <c r="F3424" i="6"/>
  <c r="D3424" i="6"/>
  <c r="E3424" i="6" s="1"/>
  <c r="K3412" i="6"/>
  <c r="I3412" i="6"/>
  <c r="J3412" i="6"/>
  <c r="H3412" i="6"/>
  <c r="G3412" i="6"/>
  <c r="F3412" i="6"/>
  <c r="D3412" i="6"/>
  <c r="E3412" i="6" s="1"/>
  <c r="K3400" i="6"/>
  <c r="I3400" i="6"/>
  <c r="J3400" i="6"/>
  <c r="H3400" i="6"/>
  <c r="G3400" i="6"/>
  <c r="F3400" i="6"/>
  <c r="B1502" i="6"/>
  <c r="B1514" i="6"/>
  <c r="B1526" i="6"/>
  <c r="B1538" i="6"/>
  <c r="B1550" i="6"/>
  <c r="B1562" i="6"/>
  <c r="B1574" i="6"/>
  <c r="B1586" i="6"/>
  <c r="B1598" i="6"/>
  <c r="B1610" i="6"/>
  <c r="B1622" i="6"/>
  <c r="B1634" i="6"/>
  <c r="B1646" i="6"/>
  <c r="B1658" i="6"/>
  <c r="B1670" i="6"/>
  <c r="B1682" i="6"/>
  <c r="B1694" i="6"/>
  <c r="B1706" i="6"/>
  <c r="B1718" i="6"/>
  <c r="B1730" i="6"/>
  <c r="B1742" i="6"/>
  <c r="B1754" i="6"/>
  <c r="B3446" i="6"/>
  <c r="B3482" i="6"/>
  <c r="B3518" i="6"/>
  <c r="B3554" i="6"/>
  <c r="B3590" i="6"/>
  <c r="B3626" i="6"/>
  <c r="B3662" i="6"/>
  <c r="C3980" i="6"/>
  <c r="C3968" i="6"/>
  <c r="C3956" i="6"/>
  <c r="C3944" i="6"/>
  <c r="C3932" i="6"/>
  <c r="C3920" i="6"/>
  <c r="C3908" i="6"/>
  <c r="C3896" i="6"/>
  <c r="C3884" i="6"/>
  <c r="C3872" i="6"/>
  <c r="C3860" i="6"/>
  <c r="C3848" i="6"/>
  <c r="C3836" i="6"/>
  <c r="C3824" i="6"/>
  <c r="C3812" i="6"/>
  <c r="C3800" i="6"/>
  <c r="C3788" i="6"/>
  <c r="C3776" i="6"/>
  <c r="C3764" i="6"/>
  <c r="C3752" i="6"/>
  <c r="C3740" i="6"/>
  <c r="C3728" i="6"/>
  <c r="C3716" i="6"/>
  <c r="C3704" i="6"/>
  <c r="C3692" i="6"/>
  <c r="C3679" i="6"/>
  <c r="C3645" i="6"/>
  <c r="C3609" i="6"/>
  <c r="C3573" i="6"/>
  <c r="C3537" i="6"/>
  <c r="C3501" i="6"/>
  <c r="C3465" i="6"/>
  <c r="C3429" i="6"/>
  <c r="C1694" i="6"/>
  <c r="C1622" i="6"/>
  <c r="C1550" i="6"/>
  <c r="D1599" i="6"/>
  <c r="E1599" i="6" s="1"/>
  <c r="K3867" i="6"/>
  <c r="I3867" i="6"/>
  <c r="J3867" i="6"/>
  <c r="H3867" i="6"/>
  <c r="G3867" i="6"/>
  <c r="F3867" i="6"/>
  <c r="D3867" i="6"/>
  <c r="E3867" i="6" s="1"/>
  <c r="K3855" i="6"/>
  <c r="I3855" i="6"/>
  <c r="J3855" i="6"/>
  <c r="H3855" i="6"/>
  <c r="G3855" i="6"/>
  <c r="F3855" i="6"/>
  <c r="D3855" i="6"/>
  <c r="E3855" i="6" s="1"/>
  <c r="K3843" i="6"/>
  <c r="I3843" i="6"/>
  <c r="J3843" i="6"/>
  <c r="H3843" i="6"/>
  <c r="G3843" i="6"/>
  <c r="F3843" i="6"/>
  <c r="D3843" i="6"/>
  <c r="E3843" i="6" s="1"/>
  <c r="K3831" i="6"/>
  <c r="I3831" i="6"/>
  <c r="J3831" i="6"/>
  <c r="H3831" i="6"/>
  <c r="G3831" i="6"/>
  <c r="F3831" i="6"/>
  <c r="K3819" i="6"/>
  <c r="I3819" i="6"/>
  <c r="J3819" i="6"/>
  <c r="H3819" i="6"/>
  <c r="G3819" i="6"/>
  <c r="F3819" i="6"/>
  <c r="D3819" i="6"/>
  <c r="E3819" i="6" s="1"/>
  <c r="K3807" i="6"/>
  <c r="I3807" i="6"/>
  <c r="J3807" i="6"/>
  <c r="H3807" i="6"/>
  <c r="G3807" i="6"/>
  <c r="F3807" i="6"/>
  <c r="D3807" i="6"/>
  <c r="E3807" i="6" s="1"/>
  <c r="K3795" i="6"/>
  <c r="I3795" i="6"/>
  <c r="J3795" i="6"/>
  <c r="H3795" i="6"/>
  <c r="G3795" i="6"/>
  <c r="F3795" i="6"/>
  <c r="D3795" i="6"/>
  <c r="E3795" i="6" s="1"/>
  <c r="K3783" i="6"/>
  <c r="I3783" i="6"/>
  <c r="J3783" i="6"/>
  <c r="H3783" i="6"/>
  <c r="G3783" i="6"/>
  <c r="F3783" i="6"/>
  <c r="D3783" i="6"/>
  <c r="E3783" i="6" s="1"/>
  <c r="K3771" i="6"/>
  <c r="I3771" i="6"/>
  <c r="J3771" i="6"/>
  <c r="H3771" i="6"/>
  <c r="G3771" i="6"/>
  <c r="F3771" i="6"/>
  <c r="D3771" i="6"/>
  <c r="E3771" i="6" s="1"/>
  <c r="K3759" i="6"/>
  <c r="I3759" i="6"/>
  <c r="J3759" i="6"/>
  <c r="H3759" i="6"/>
  <c r="G3759" i="6"/>
  <c r="F3759" i="6"/>
  <c r="K3747" i="6"/>
  <c r="I3747" i="6"/>
  <c r="J3747" i="6"/>
  <c r="H3747" i="6"/>
  <c r="G3747" i="6"/>
  <c r="F3747" i="6"/>
  <c r="D3747" i="6"/>
  <c r="E3747" i="6" s="1"/>
  <c r="K3735" i="6"/>
  <c r="I3735" i="6"/>
  <c r="J3735" i="6"/>
  <c r="H3735" i="6"/>
  <c r="G3735" i="6"/>
  <c r="F3735" i="6"/>
  <c r="D3735" i="6"/>
  <c r="E3735" i="6" s="1"/>
  <c r="K3723" i="6"/>
  <c r="I3723" i="6"/>
  <c r="J3723" i="6"/>
  <c r="H3723" i="6"/>
  <c r="G3723" i="6"/>
  <c r="F3723" i="6"/>
  <c r="D3723" i="6"/>
  <c r="E3723" i="6" s="1"/>
  <c r="K3711" i="6"/>
  <c r="I3711" i="6"/>
  <c r="J3711" i="6"/>
  <c r="H3711" i="6"/>
  <c r="G3711" i="6"/>
  <c r="F3711" i="6"/>
  <c r="D3711" i="6"/>
  <c r="E3711" i="6" s="1"/>
  <c r="K3699" i="6"/>
  <c r="I3699" i="6"/>
  <c r="J3699" i="6"/>
  <c r="H3699" i="6"/>
  <c r="G3699" i="6"/>
  <c r="F3699" i="6"/>
  <c r="D3699" i="6"/>
  <c r="E3699" i="6" s="1"/>
  <c r="K3687" i="6"/>
  <c r="I3687" i="6"/>
  <c r="J3687" i="6"/>
  <c r="H3687" i="6"/>
  <c r="G3687" i="6"/>
  <c r="F3687" i="6"/>
  <c r="K3675" i="6"/>
  <c r="I3675" i="6"/>
  <c r="J3675" i="6"/>
  <c r="H3675" i="6"/>
  <c r="G3675" i="6"/>
  <c r="F3675" i="6"/>
  <c r="D3675" i="6"/>
  <c r="E3675" i="6" s="1"/>
  <c r="K3663" i="6"/>
  <c r="I3663" i="6"/>
  <c r="J3663" i="6"/>
  <c r="H3663" i="6"/>
  <c r="G3663" i="6"/>
  <c r="F3663" i="6"/>
  <c r="D3663" i="6"/>
  <c r="E3663" i="6" s="1"/>
  <c r="K3651" i="6"/>
  <c r="I3651" i="6"/>
  <c r="J3651" i="6"/>
  <c r="H3651" i="6"/>
  <c r="G3651" i="6"/>
  <c r="F3651" i="6"/>
  <c r="D3651" i="6"/>
  <c r="E3651" i="6" s="1"/>
  <c r="K3639" i="6"/>
  <c r="I3639" i="6"/>
  <c r="J3639" i="6"/>
  <c r="H3639" i="6"/>
  <c r="G3639" i="6"/>
  <c r="F3639" i="6"/>
  <c r="D3639" i="6"/>
  <c r="E3639" i="6" s="1"/>
  <c r="K3627" i="6"/>
  <c r="I3627" i="6"/>
  <c r="J3627" i="6"/>
  <c r="H3627" i="6"/>
  <c r="G3627" i="6"/>
  <c r="F3627" i="6"/>
  <c r="D3627" i="6"/>
  <c r="E3627" i="6" s="1"/>
  <c r="K3615" i="6"/>
  <c r="I3615" i="6"/>
  <c r="J3615" i="6"/>
  <c r="H3615" i="6"/>
  <c r="G3615" i="6"/>
  <c r="F3615" i="6"/>
  <c r="K3603" i="6"/>
  <c r="I3603" i="6"/>
  <c r="J3603" i="6"/>
  <c r="H3603" i="6"/>
  <c r="G3603" i="6"/>
  <c r="F3603" i="6"/>
  <c r="D3603" i="6"/>
  <c r="E3603" i="6" s="1"/>
  <c r="K3591" i="6"/>
  <c r="I3591" i="6"/>
  <c r="J3591" i="6"/>
  <c r="H3591" i="6"/>
  <c r="G3591" i="6"/>
  <c r="F3591" i="6"/>
  <c r="D3591" i="6"/>
  <c r="E3591" i="6" s="1"/>
  <c r="K3579" i="6"/>
  <c r="I3579" i="6"/>
  <c r="J3579" i="6"/>
  <c r="H3579" i="6"/>
  <c r="G3579" i="6"/>
  <c r="F3579" i="6"/>
  <c r="D3579" i="6"/>
  <c r="E3579" i="6" s="1"/>
  <c r="K3567" i="6"/>
  <c r="I3567" i="6"/>
  <c r="J3567" i="6"/>
  <c r="H3567" i="6"/>
  <c r="G3567" i="6"/>
  <c r="F3567" i="6"/>
  <c r="D3567" i="6"/>
  <c r="E3567" i="6" s="1"/>
  <c r="K3555" i="6"/>
  <c r="I3555" i="6"/>
  <c r="J3555" i="6"/>
  <c r="H3555" i="6"/>
  <c r="G3555" i="6"/>
  <c r="F3555" i="6"/>
  <c r="D3555" i="6"/>
  <c r="E3555" i="6" s="1"/>
  <c r="K3543" i="6"/>
  <c r="I3543" i="6"/>
  <c r="J3543" i="6"/>
  <c r="H3543" i="6"/>
  <c r="G3543" i="6"/>
  <c r="F3543" i="6"/>
  <c r="K3531" i="6"/>
  <c r="I3531" i="6"/>
  <c r="J3531" i="6"/>
  <c r="H3531" i="6"/>
  <c r="G3531" i="6"/>
  <c r="F3531" i="6"/>
  <c r="D3531" i="6"/>
  <c r="E3531" i="6" s="1"/>
  <c r="K3519" i="6"/>
  <c r="I3519" i="6"/>
  <c r="J3519" i="6"/>
  <c r="H3519" i="6"/>
  <c r="G3519" i="6"/>
  <c r="F3519" i="6"/>
  <c r="D3519" i="6"/>
  <c r="E3519" i="6" s="1"/>
  <c r="K3507" i="6"/>
  <c r="I3507" i="6"/>
  <c r="J3507" i="6"/>
  <c r="H3507" i="6"/>
  <c r="G3507" i="6"/>
  <c r="F3507" i="6"/>
  <c r="D3507" i="6"/>
  <c r="E3507" i="6" s="1"/>
  <c r="K3495" i="6"/>
  <c r="I3495" i="6"/>
  <c r="J3495" i="6"/>
  <c r="H3495" i="6"/>
  <c r="G3495" i="6"/>
  <c r="F3495" i="6"/>
  <c r="D3495" i="6"/>
  <c r="E3495" i="6" s="1"/>
  <c r="K3483" i="6"/>
  <c r="I3483" i="6"/>
  <c r="J3483" i="6"/>
  <c r="H3483" i="6"/>
  <c r="G3483" i="6"/>
  <c r="F3483" i="6"/>
  <c r="D3483" i="6"/>
  <c r="E3483" i="6" s="1"/>
  <c r="K3471" i="6"/>
  <c r="I3471" i="6"/>
  <c r="J3471" i="6"/>
  <c r="H3471" i="6"/>
  <c r="G3471" i="6"/>
  <c r="F3471" i="6"/>
  <c r="K3459" i="6"/>
  <c r="I3459" i="6"/>
  <c r="J3459" i="6"/>
  <c r="H3459" i="6"/>
  <c r="G3459" i="6"/>
  <c r="F3459" i="6"/>
  <c r="D3459" i="6"/>
  <c r="E3459" i="6" s="1"/>
  <c r="K3447" i="6"/>
  <c r="I3447" i="6"/>
  <c r="J3447" i="6"/>
  <c r="H3447" i="6"/>
  <c r="G3447" i="6"/>
  <c r="F3447" i="6"/>
  <c r="D3447" i="6"/>
  <c r="E3447" i="6" s="1"/>
  <c r="K3435" i="6"/>
  <c r="I3435" i="6"/>
  <c r="J3435" i="6"/>
  <c r="H3435" i="6"/>
  <c r="G3435" i="6"/>
  <c r="F3435" i="6"/>
  <c r="D3435" i="6"/>
  <c r="E3435" i="6" s="1"/>
  <c r="K3423" i="6"/>
  <c r="I3423" i="6"/>
  <c r="J3423" i="6"/>
  <c r="H3423" i="6"/>
  <c r="G3423" i="6"/>
  <c r="F3423" i="6"/>
  <c r="D3423" i="6"/>
  <c r="E3423" i="6" s="1"/>
  <c r="K3411" i="6"/>
  <c r="I3411" i="6"/>
  <c r="J3411" i="6"/>
  <c r="H3411" i="6"/>
  <c r="G3411" i="6"/>
  <c r="F3411" i="6"/>
  <c r="D3411" i="6"/>
  <c r="E3411" i="6" s="1"/>
  <c r="K3399" i="6"/>
  <c r="I3399" i="6"/>
  <c r="J3399" i="6"/>
  <c r="H3399" i="6"/>
  <c r="G3399" i="6"/>
  <c r="F3399" i="6"/>
  <c r="B1503" i="6"/>
  <c r="B1515" i="6"/>
  <c r="B1527" i="6"/>
  <c r="B1539" i="6"/>
  <c r="B1551" i="6"/>
  <c r="B1563" i="6"/>
  <c r="B1575" i="6"/>
  <c r="B1587" i="6"/>
  <c r="B1599" i="6"/>
  <c r="B1611" i="6"/>
  <c r="B1623" i="6"/>
  <c r="B1635" i="6"/>
  <c r="B1647" i="6"/>
  <c r="B1659" i="6"/>
  <c r="B1671" i="6"/>
  <c r="B1683" i="6"/>
  <c r="B1695" i="6"/>
  <c r="B1707" i="6"/>
  <c r="B1719" i="6"/>
  <c r="B1731" i="6"/>
  <c r="B1743" i="6"/>
  <c r="B1755" i="6"/>
  <c r="B3399" i="6"/>
  <c r="B3411" i="6"/>
  <c r="B3423" i="6"/>
  <c r="B3435" i="6"/>
  <c r="B3447" i="6"/>
  <c r="B3459" i="6"/>
  <c r="B3471" i="6"/>
  <c r="B3483" i="6"/>
  <c r="B3495" i="6"/>
  <c r="B3507" i="6"/>
  <c r="B3519" i="6"/>
  <c r="B3531" i="6"/>
  <c r="B3543" i="6"/>
  <c r="B3555" i="6"/>
  <c r="B3567" i="6"/>
  <c r="B3579" i="6"/>
  <c r="B3591" i="6"/>
  <c r="B3603" i="6"/>
  <c r="B3615" i="6"/>
  <c r="B3627" i="6"/>
  <c r="B3639" i="6"/>
  <c r="B3651" i="6"/>
  <c r="B3663" i="6"/>
  <c r="B3675" i="6"/>
  <c r="B3687" i="6"/>
  <c r="B3699" i="6"/>
  <c r="B3711" i="6"/>
  <c r="B3723" i="6"/>
  <c r="B3735" i="6"/>
  <c r="B3747" i="6"/>
  <c r="B3759" i="6"/>
  <c r="B3771" i="6"/>
  <c r="B3783" i="6"/>
  <c r="B3795" i="6"/>
  <c r="B3807" i="6"/>
  <c r="B3819" i="6"/>
  <c r="B3831" i="6"/>
  <c r="B3843" i="6"/>
  <c r="B3855" i="6"/>
  <c r="B3867" i="6"/>
  <c r="C3979" i="6"/>
  <c r="C3967" i="6"/>
  <c r="C3955" i="6"/>
  <c r="C3943" i="6"/>
  <c r="C3931" i="6"/>
  <c r="C3919" i="6"/>
  <c r="C3907" i="6"/>
  <c r="C3895" i="6"/>
  <c r="C3883" i="6"/>
  <c r="C3871" i="6"/>
  <c r="C3859" i="6"/>
  <c r="C3847" i="6"/>
  <c r="C3835" i="6"/>
  <c r="C3823" i="6"/>
  <c r="C3811" i="6"/>
  <c r="C3799" i="6"/>
  <c r="C3787" i="6"/>
  <c r="C3775" i="6"/>
  <c r="C3763" i="6"/>
  <c r="C3751" i="6"/>
  <c r="C3739" i="6"/>
  <c r="C3727" i="6"/>
  <c r="C3715" i="6"/>
  <c r="C3703" i="6"/>
  <c r="C3691" i="6"/>
  <c r="C3678" i="6"/>
  <c r="C3642" i="6"/>
  <c r="C3606" i="6"/>
  <c r="C3570" i="6"/>
  <c r="C3534" i="6"/>
  <c r="C3498" i="6"/>
  <c r="C3462" i="6"/>
  <c r="C3426" i="6"/>
  <c r="C1755" i="6"/>
  <c r="C1683" i="6"/>
  <c r="C1611" i="6"/>
  <c r="C1539" i="6"/>
  <c r="D3688" i="6"/>
  <c r="E3688" i="6" s="1"/>
  <c r="D1528" i="6"/>
  <c r="E1528" i="6" s="1"/>
  <c r="K1751" i="6"/>
  <c r="I1751" i="6"/>
  <c r="J1751" i="6"/>
  <c r="H1751" i="6"/>
  <c r="G1751" i="6"/>
  <c r="F1751" i="6"/>
  <c r="D1751" i="6"/>
  <c r="E1751" i="6" s="1"/>
  <c r="C1751" i="6"/>
  <c r="K1739" i="6"/>
  <c r="I1739" i="6"/>
  <c r="J1739" i="6"/>
  <c r="H1739" i="6"/>
  <c r="G1739" i="6"/>
  <c r="F1739" i="6"/>
  <c r="D1739" i="6"/>
  <c r="E1739" i="6" s="1"/>
  <c r="C1739" i="6"/>
  <c r="K1727" i="6"/>
  <c r="I1727" i="6"/>
  <c r="J1727" i="6"/>
  <c r="H1727" i="6"/>
  <c r="G1727" i="6"/>
  <c r="F1727" i="6"/>
  <c r="D1727" i="6"/>
  <c r="E1727" i="6" s="1"/>
  <c r="C1727" i="6"/>
  <c r="K1715" i="6"/>
  <c r="I1715" i="6"/>
  <c r="J1715" i="6"/>
  <c r="H1715" i="6"/>
  <c r="G1715" i="6"/>
  <c r="F1715" i="6"/>
  <c r="D1715" i="6"/>
  <c r="E1715" i="6" s="1"/>
  <c r="C1715" i="6"/>
  <c r="K1703" i="6"/>
  <c r="I1703" i="6"/>
  <c r="J1703" i="6"/>
  <c r="H1703" i="6"/>
  <c r="G1703" i="6"/>
  <c r="F1703" i="6"/>
  <c r="D1703" i="6"/>
  <c r="E1703" i="6" s="1"/>
  <c r="C1703" i="6"/>
  <c r="K1691" i="6"/>
  <c r="I1691" i="6"/>
  <c r="J1691" i="6"/>
  <c r="H1691" i="6"/>
  <c r="G1691" i="6"/>
  <c r="F1691" i="6"/>
  <c r="D1691" i="6"/>
  <c r="E1691" i="6" s="1"/>
  <c r="C1691" i="6"/>
  <c r="K1679" i="6"/>
  <c r="I1679" i="6"/>
  <c r="J1679" i="6"/>
  <c r="H1679" i="6"/>
  <c r="G1679" i="6"/>
  <c r="F1679" i="6"/>
  <c r="D1679" i="6"/>
  <c r="E1679" i="6" s="1"/>
  <c r="C1679" i="6"/>
  <c r="K1667" i="6"/>
  <c r="I1667" i="6"/>
  <c r="J1667" i="6"/>
  <c r="H1667" i="6"/>
  <c r="G1667" i="6"/>
  <c r="F1667" i="6"/>
  <c r="D1667" i="6"/>
  <c r="E1667" i="6" s="1"/>
  <c r="C1667" i="6"/>
  <c r="K1655" i="6"/>
  <c r="I1655" i="6"/>
  <c r="J1655" i="6"/>
  <c r="H1655" i="6"/>
  <c r="G1655" i="6"/>
  <c r="F1655" i="6"/>
  <c r="D1655" i="6"/>
  <c r="E1655" i="6" s="1"/>
  <c r="C1655" i="6"/>
  <c r="K1643" i="6"/>
  <c r="I1643" i="6"/>
  <c r="J1643" i="6"/>
  <c r="H1643" i="6"/>
  <c r="G1643" i="6"/>
  <c r="F1643" i="6"/>
  <c r="D1643" i="6"/>
  <c r="E1643" i="6" s="1"/>
  <c r="C1643" i="6"/>
  <c r="K1631" i="6"/>
  <c r="I1631" i="6"/>
  <c r="J1631" i="6"/>
  <c r="H1631" i="6"/>
  <c r="G1631" i="6"/>
  <c r="F1631" i="6"/>
  <c r="D1631" i="6"/>
  <c r="E1631" i="6" s="1"/>
  <c r="C1631" i="6"/>
  <c r="K1619" i="6"/>
  <c r="I1619" i="6"/>
  <c r="J1619" i="6"/>
  <c r="H1619" i="6"/>
  <c r="G1619" i="6"/>
  <c r="F1619" i="6"/>
  <c r="D1619" i="6"/>
  <c r="E1619" i="6" s="1"/>
  <c r="C1619" i="6"/>
  <c r="K1607" i="6"/>
  <c r="I1607" i="6"/>
  <c r="J1607" i="6"/>
  <c r="H1607" i="6"/>
  <c r="G1607" i="6"/>
  <c r="F1607" i="6"/>
  <c r="D1607" i="6"/>
  <c r="E1607" i="6" s="1"/>
  <c r="C1607" i="6"/>
  <c r="K1595" i="6"/>
  <c r="I1595" i="6"/>
  <c r="J1595" i="6"/>
  <c r="H1595" i="6"/>
  <c r="G1595" i="6"/>
  <c r="F1595" i="6"/>
  <c r="D1595" i="6"/>
  <c r="E1595" i="6" s="1"/>
  <c r="C1595" i="6"/>
  <c r="K1583" i="6"/>
  <c r="I1583" i="6"/>
  <c r="J1583" i="6"/>
  <c r="H1583" i="6"/>
  <c r="G1583" i="6"/>
  <c r="F1583" i="6"/>
  <c r="D1583" i="6"/>
  <c r="E1583" i="6" s="1"/>
  <c r="C1583" i="6"/>
  <c r="K1571" i="6"/>
  <c r="I1571" i="6"/>
  <c r="J1571" i="6"/>
  <c r="H1571" i="6"/>
  <c r="G1571" i="6"/>
  <c r="F1571" i="6"/>
  <c r="D1571" i="6"/>
  <c r="E1571" i="6" s="1"/>
  <c r="C1571" i="6"/>
  <c r="K1559" i="6"/>
  <c r="I1559" i="6"/>
  <c r="J1559" i="6"/>
  <c r="H1559" i="6"/>
  <c r="G1559" i="6"/>
  <c r="F1559" i="6"/>
  <c r="D1559" i="6"/>
  <c r="E1559" i="6" s="1"/>
  <c r="C1559" i="6"/>
  <c r="K1547" i="6"/>
  <c r="I1547" i="6"/>
  <c r="J1547" i="6"/>
  <c r="H1547" i="6"/>
  <c r="G1547" i="6"/>
  <c r="F1547" i="6"/>
  <c r="D1547" i="6"/>
  <c r="E1547" i="6" s="1"/>
  <c r="C1547" i="6"/>
  <c r="K1535" i="6"/>
  <c r="I1535" i="6"/>
  <c r="J1535" i="6"/>
  <c r="H1535" i="6"/>
  <c r="G1535" i="6"/>
  <c r="F1535" i="6"/>
  <c r="D1535" i="6"/>
  <c r="E1535" i="6" s="1"/>
  <c r="C1535" i="6"/>
  <c r="K1523" i="6"/>
  <c r="I1523" i="6"/>
  <c r="J1523" i="6"/>
  <c r="H1523" i="6"/>
  <c r="G1523" i="6"/>
  <c r="F1523" i="6"/>
  <c r="D1523" i="6"/>
  <c r="E1523" i="6" s="1"/>
  <c r="C1523" i="6"/>
  <c r="K1511" i="6"/>
  <c r="I1511" i="6"/>
  <c r="J1511" i="6"/>
  <c r="H1511" i="6"/>
  <c r="G1511" i="6"/>
  <c r="F1511" i="6"/>
  <c r="D1511" i="6"/>
  <c r="E1511" i="6" s="1"/>
  <c r="C1511" i="6"/>
  <c r="K3986" i="6"/>
  <c r="I3986" i="6"/>
  <c r="J3986" i="6"/>
  <c r="H3986" i="6"/>
  <c r="G3986" i="6"/>
  <c r="F3986" i="6"/>
  <c r="D3986" i="6"/>
  <c r="E3986" i="6" s="1"/>
  <c r="K3974" i="6"/>
  <c r="I3974" i="6"/>
  <c r="J3974" i="6"/>
  <c r="H3974" i="6"/>
  <c r="G3974" i="6"/>
  <c r="F3974" i="6"/>
  <c r="D3974" i="6"/>
  <c r="E3974" i="6" s="1"/>
  <c r="K3962" i="6"/>
  <c r="I3962" i="6"/>
  <c r="J3962" i="6"/>
  <c r="H3962" i="6"/>
  <c r="G3962" i="6"/>
  <c r="F3962" i="6"/>
  <c r="D3962" i="6"/>
  <c r="E3962" i="6" s="1"/>
  <c r="K3950" i="6"/>
  <c r="I3950" i="6"/>
  <c r="J3950" i="6"/>
  <c r="H3950" i="6"/>
  <c r="G3950" i="6"/>
  <c r="F3950" i="6"/>
  <c r="D3950" i="6"/>
  <c r="E3950" i="6" s="1"/>
  <c r="K3938" i="6"/>
  <c r="I3938" i="6"/>
  <c r="J3938" i="6"/>
  <c r="H3938" i="6"/>
  <c r="G3938" i="6"/>
  <c r="F3938" i="6"/>
  <c r="D3938" i="6"/>
  <c r="E3938" i="6" s="1"/>
  <c r="K3926" i="6"/>
  <c r="I3926" i="6"/>
  <c r="J3926" i="6"/>
  <c r="H3926" i="6"/>
  <c r="G3926" i="6"/>
  <c r="F3926" i="6"/>
  <c r="D3926" i="6"/>
  <c r="E3926" i="6" s="1"/>
  <c r="K3914" i="6"/>
  <c r="I3914" i="6"/>
  <c r="J3914" i="6"/>
  <c r="H3914" i="6"/>
  <c r="G3914" i="6"/>
  <c r="F3914" i="6"/>
  <c r="D3914" i="6"/>
  <c r="E3914" i="6" s="1"/>
  <c r="K3902" i="6"/>
  <c r="I3902" i="6"/>
  <c r="J3902" i="6"/>
  <c r="H3902" i="6"/>
  <c r="G3902" i="6"/>
  <c r="F3902" i="6"/>
  <c r="D3902" i="6"/>
  <c r="E3902" i="6" s="1"/>
  <c r="K3890" i="6"/>
  <c r="I3890" i="6"/>
  <c r="J3890" i="6"/>
  <c r="H3890" i="6"/>
  <c r="G3890" i="6"/>
  <c r="F3890" i="6"/>
  <c r="D3890" i="6"/>
  <c r="E3890" i="6" s="1"/>
  <c r="K3878" i="6"/>
  <c r="I3878" i="6"/>
  <c r="J3878" i="6"/>
  <c r="H3878" i="6"/>
  <c r="G3878" i="6"/>
  <c r="F3878" i="6"/>
  <c r="D3878" i="6"/>
  <c r="E3878" i="6" s="1"/>
  <c r="K3866" i="6"/>
  <c r="I3866" i="6"/>
  <c r="J3866" i="6"/>
  <c r="H3866" i="6"/>
  <c r="G3866" i="6"/>
  <c r="F3866" i="6"/>
  <c r="D3866" i="6"/>
  <c r="E3866" i="6" s="1"/>
  <c r="K3854" i="6"/>
  <c r="I3854" i="6"/>
  <c r="J3854" i="6"/>
  <c r="H3854" i="6"/>
  <c r="G3854" i="6"/>
  <c r="F3854" i="6"/>
  <c r="D3854" i="6"/>
  <c r="E3854" i="6" s="1"/>
  <c r="K3842" i="6"/>
  <c r="I3842" i="6"/>
  <c r="J3842" i="6"/>
  <c r="H3842" i="6"/>
  <c r="G3842" i="6"/>
  <c r="F3842" i="6"/>
  <c r="D3842" i="6"/>
  <c r="E3842" i="6" s="1"/>
  <c r="K3830" i="6"/>
  <c r="I3830" i="6"/>
  <c r="J3830" i="6"/>
  <c r="H3830" i="6"/>
  <c r="G3830" i="6"/>
  <c r="F3830" i="6"/>
  <c r="D3830" i="6"/>
  <c r="E3830" i="6" s="1"/>
  <c r="K3818" i="6"/>
  <c r="I3818" i="6"/>
  <c r="J3818" i="6"/>
  <c r="H3818" i="6"/>
  <c r="G3818" i="6"/>
  <c r="F3818" i="6"/>
  <c r="D3818" i="6"/>
  <c r="E3818" i="6" s="1"/>
  <c r="K3806" i="6"/>
  <c r="I3806" i="6"/>
  <c r="J3806" i="6"/>
  <c r="H3806" i="6"/>
  <c r="G3806" i="6"/>
  <c r="F3806" i="6"/>
  <c r="D3806" i="6"/>
  <c r="E3806" i="6" s="1"/>
  <c r="K3794" i="6"/>
  <c r="I3794" i="6"/>
  <c r="J3794" i="6"/>
  <c r="H3794" i="6"/>
  <c r="G3794" i="6"/>
  <c r="F3794" i="6"/>
  <c r="D3794" i="6"/>
  <c r="E3794" i="6" s="1"/>
  <c r="K3782" i="6"/>
  <c r="I3782" i="6"/>
  <c r="J3782" i="6"/>
  <c r="H3782" i="6"/>
  <c r="G3782" i="6"/>
  <c r="F3782" i="6"/>
  <c r="D3782" i="6"/>
  <c r="E3782" i="6" s="1"/>
  <c r="K3770" i="6"/>
  <c r="I3770" i="6"/>
  <c r="J3770" i="6"/>
  <c r="H3770" i="6"/>
  <c r="G3770" i="6"/>
  <c r="F3770" i="6"/>
  <c r="D3770" i="6"/>
  <c r="E3770" i="6" s="1"/>
  <c r="K3758" i="6"/>
  <c r="I3758" i="6"/>
  <c r="J3758" i="6"/>
  <c r="H3758" i="6"/>
  <c r="G3758" i="6"/>
  <c r="F3758" i="6"/>
  <c r="D3758" i="6"/>
  <c r="E3758" i="6" s="1"/>
  <c r="K3746" i="6"/>
  <c r="I3746" i="6"/>
  <c r="J3746" i="6"/>
  <c r="H3746" i="6"/>
  <c r="G3746" i="6"/>
  <c r="F3746" i="6"/>
  <c r="D3746" i="6"/>
  <c r="E3746" i="6" s="1"/>
  <c r="K3734" i="6"/>
  <c r="I3734" i="6"/>
  <c r="J3734" i="6"/>
  <c r="H3734" i="6"/>
  <c r="G3734" i="6"/>
  <c r="F3734" i="6"/>
  <c r="D3734" i="6"/>
  <c r="E3734" i="6" s="1"/>
  <c r="K3722" i="6"/>
  <c r="I3722" i="6"/>
  <c r="J3722" i="6"/>
  <c r="H3722" i="6"/>
  <c r="G3722" i="6"/>
  <c r="F3722" i="6"/>
  <c r="D3722" i="6"/>
  <c r="E3722" i="6" s="1"/>
  <c r="K3710" i="6"/>
  <c r="I3710" i="6"/>
  <c r="J3710" i="6"/>
  <c r="H3710" i="6"/>
  <c r="G3710" i="6"/>
  <c r="F3710" i="6"/>
  <c r="D3710" i="6"/>
  <c r="E3710" i="6" s="1"/>
  <c r="K3698" i="6"/>
  <c r="I3698" i="6"/>
  <c r="J3698" i="6"/>
  <c r="H3698" i="6"/>
  <c r="G3698" i="6"/>
  <c r="F3698" i="6"/>
  <c r="D3698" i="6"/>
  <c r="E3698" i="6" s="1"/>
  <c r="K3686" i="6"/>
  <c r="I3686" i="6"/>
  <c r="J3686" i="6"/>
  <c r="H3686" i="6"/>
  <c r="G3686" i="6"/>
  <c r="F3686" i="6"/>
  <c r="D3686" i="6"/>
  <c r="E3686" i="6" s="1"/>
  <c r="K3674" i="6"/>
  <c r="I3674" i="6"/>
  <c r="J3674" i="6"/>
  <c r="H3674" i="6"/>
  <c r="G3674" i="6"/>
  <c r="F3674" i="6"/>
  <c r="D3674" i="6"/>
  <c r="E3674" i="6" s="1"/>
  <c r="K3662" i="6"/>
  <c r="I3662" i="6"/>
  <c r="J3662" i="6"/>
  <c r="H3662" i="6"/>
  <c r="G3662" i="6"/>
  <c r="F3662" i="6"/>
  <c r="D3662" i="6"/>
  <c r="E3662" i="6" s="1"/>
  <c r="K3650" i="6"/>
  <c r="I3650" i="6"/>
  <c r="J3650" i="6"/>
  <c r="H3650" i="6"/>
  <c r="G3650" i="6"/>
  <c r="F3650" i="6"/>
  <c r="D3650" i="6"/>
  <c r="E3650" i="6" s="1"/>
  <c r="K3638" i="6"/>
  <c r="I3638" i="6"/>
  <c r="J3638" i="6"/>
  <c r="H3638" i="6"/>
  <c r="G3638" i="6"/>
  <c r="F3638" i="6"/>
  <c r="D3638" i="6"/>
  <c r="E3638" i="6" s="1"/>
  <c r="K3626" i="6"/>
  <c r="I3626" i="6"/>
  <c r="J3626" i="6"/>
  <c r="H3626" i="6"/>
  <c r="G3626" i="6"/>
  <c r="F3626" i="6"/>
  <c r="D3626" i="6"/>
  <c r="E3626" i="6" s="1"/>
  <c r="K3614" i="6"/>
  <c r="I3614" i="6"/>
  <c r="J3614" i="6"/>
  <c r="H3614" i="6"/>
  <c r="G3614" i="6"/>
  <c r="F3614" i="6"/>
  <c r="D3614" i="6"/>
  <c r="E3614" i="6" s="1"/>
  <c r="K3602" i="6"/>
  <c r="I3602" i="6"/>
  <c r="J3602" i="6"/>
  <c r="H3602" i="6"/>
  <c r="G3602" i="6"/>
  <c r="F3602" i="6"/>
  <c r="D3602" i="6"/>
  <c r="E3602" i="6" s="1"/>
  <c r="K3590" i="6"/>
  <c r="I3590" i="6"/>
  <c r="J3590" i="6"/>
  <c r="H3590" i="6"/>
  <c r="G3590" i="6"/>
  <c r="F3590" i="6"/>
  <c r="D3590" i="6"/>
  <c r="E3590" i="6" s="1"/>
  <c r="K3578" i="6"/>
  <c r="I3578" i="6"/>
  <c r="J3578" i="6"/>
  <c r="H3578" i="6"/>
  <c r="G3578" i="6"/>
  <c r="F3578" i="6"/>
  <c r="D3578" i="6"/>
  <c r="E3578" i="6" s="1"/>
  <c r="K3566" i="6"/>
  <c r="I3566" i="6"/>
  <c r="J3566" i="6"/>
  <c r="H3566" i="6"/>
  <c r="G3566" i="6"/>
  <c r="F3566" i="6"/>
  <c r="D3566" i="6"/>
  <c r="E3566" i="6" s="1"/>
  <c r="K3554" i="6"/>
  <c r="I3554" i="6"/>
  <c r="J3554" i="6"/>
  <c r="H3554" i="6"/>
  <c r="G3554" i="6"/>
  <c r="F3554" i="6"/>
  <c r="D3554" i="6"/>
  <c r="E3554" i="6" s="1"/>
  <c r="K3542" i="6"/>
  <c r="I3542" i="6"/>
  <c r="J3542" i="6"/>
  <c r="H3542" i="6"/>
  <c r="G3542" i="6"/>
  <c r="F3542" i="6"/>
  <c r="D3542" i="6"/>
  <c r="E3542" i="6" s="1"/>
  <c r="K3530" i="6"/>
  <c r="I3530" i="6"/>
  <c r="J3530" i="6"/>
  <c r="H3530" i="6"/>
  <c r="G3530" i="6"/>
  <c r="F3530" i="6"/>
  <c r="D3530" i="6"/>
  <c r="E3530" i="6" s="1"/>
  <c r="K3518" i="6"/>
  <c r="I3518" i="6"/>
  <c r="J3518" i="6"/>
  <c r="H3518" i="6"/>
  <c r="G3518" i="6"/>
  <c r="F3518" i="6"/>
  <c r="D3518" i="6"/>
  <c r="E3518" i="6" s="1"/>
  <c r="K3506" i="6"/>
  <c r="I3506" i="6"/>
  <c r="J3506" i="6"/>
  <c r="H3506" i="6"/>
  <c r="G3506" i="6"/>
  <c r="F3506" i="6"/>
  <c r="D3506" i="6"/>
  <c r="E3506" i="6" s="1"/>
  <c r="K3494" i="6"/>
  <c r="I3494" i="6"/>
  <c r="J3494" i="6"/>
  <c r="H3494" i="6"/>
  <c r="G3494" i="6"/>
  <c r="F3494" i="6"/>
  <c r="D3494" i="6"/>
  <c r="E3494" i="6" s="1"/>
  <c r="K3482" i="6"/>
  <c r="I3482" i="6"/>
  <c r="J3482" i="6"/>
  <c r="H3482" i="6"/>
  <c r="G3482" i="6"/>
  <c r="F3482" i="6"/>
  <c r="D3482" i="6"/>
  <c r="E3482" i="6" s="1"/>
  <c r="K3470" i="6"/>
  <c r="I3470" i="6"/>
  <c r="J3470" i="6"/>
  <c r="H3470" i="6"/>
  <c r="G3470" i="6"/>
  <c r="F3470" i="6"/>
  <c r="D3470" i="6"/>
  <c r="E3470" i="6" s="1"/>
  <c r="K3458" i="6"/>
  <c r="I3458" i="6"/>
  <c r="J3458" i="6"/>
  <c r="H3458" i="6"/>
  <c r="G3458" i="6"/>
  <c r="F3458" i="6"/>
  <c r="D3458" i="6"/>
  <c r="E3458" i="6" s="1"/>
  <c r="K3446" i="6"/>
  <c r="I3446" i="6"/>
  <c r="J3446" i="6"/>
  <c r="H3446" i="6"/>
  <c r="G3446" i="6"/>
  <c r="F3446" i="6"/>
  <c r="D3446" i="6"/>
  <c r="E3446" i="6" s="1"/>
  <c r="K3434" i="6"/>
  <c r="I3434" i="6"/>
  <c r="J3434" i="6"/>
  <c r="H3434" i="6"/>
  <c r="G3434" i="6"/>
  <c r="F3434" i="6"/>
  <c r="D3434" i="6"/>
  <c r="E3434" i="6" s="1"/>
  <c r="K3422" i="6"/>
  <c r="I3422" i="6"/>
  <c r="J3422" i="6"/>
  <c r="H3422" i="6"/>
  <c r="G3422" i="6"/>
  <c r="F3422" i="6"/>
  <c r="D3422" i="6"/>
  <c r="E3422" i="6" s="1"/>
  <c r="K3410" i="6"/>
  <c r="I3410" i="6"/>
  <c r="J3410" i="6"/>
  <c r="H3410" i="6"/>
  <c r="G3410" i="6"/>
  <c r="F3410" i="6"/>
  <c r="D3410" i="6"/>
  <c r="E3410" i="6" s="1"/>
  <c r="B1504" i="6"/>
  <c r="B1516" i="6"/>
  <c r="B1528" i="6"/>
  <c r="B1540" i="6"/>
  <c r="B1552" i="6"/>
  <c r="B1564" i="6"/>
  <c r="B1576" i="6"/>
  <c r="B1588" i="6"/>
  <c r="B1600" i="6"/>
  <c r="B1612" i="6"/>
  <c r="B1624" i="6"/>
  <c r="B1636" i="6"/>
  <c r="B1648" i="6"/>
  <c r="B1660" i="6"/>
  <c r="B1672" i="6"/>
  <c r="B1684" i="6"/>
  <c r="B1696" i="6"/>
  <c r="B1708" i="6"/>
  <c r="B1720" i="6"/>
  <c r="B1732" i="6"/>
  <c r="B1744" i="6"/>
  <c r="B1756" i="6"/>
  <c r="B3400" i="6"/>
  <c r="B3412" i="6"/>
  <c r="B3424" i="6"/>
  <c r="B3436" i="6"/>
  <c r="B3448" i="6"/>
  <c r="B3460" i="6"/>
  <c r="B3472" i="6"/>
  <c r="B3484" i="6"/>
  <c r="B3496" i="6"/>
  <c r="B3508" i="6"/>
  <c r="B3520" i="6"/>
  <c r="B3532" i="6"/>
  <c r="B3544" i="6"/>
  <c r="B3556" i="6"/>
  <c r="B3568" i="6"/>
  <c r="B3580" i="6"/>
  <c r="B3592" i="6"/>
  <c r="B3604" i="6"/>
  <c r="B3616" i="6"/>
  <c r="B3628" i="6"/>
  <c r="B3640" i="6"/>
  <c r="B3652" i="6"/>
  <c r="B3664" i="6"/>
  <c r="B3676" i="6"/>
  <c r="B3688" i="6"/>
  <c r="B3700" i="6"/>
  <c r="B3712" i="6"/>
  <c r="B3724" i="6"/>
  <c r="B3736" i="6"/>
  <c r="B3748" i="6"/>
  <c r="B3760" i="6"/>
  <c r="B3772" i="6"/>
  <c r="B3784" i="6"/>
  <c r="B3796" i="6"/>
  <c r="B3808" i="6"/>
  <c r="B3820" i="6"/>
  <c r="B3832" i="6"/>
  <c r="B3844" i="6"/>
  <c r="B3856" i="6"/>
  <c r="B3868" i="6"/>
  <c r="B3880" i="6"/>
  <c r="B3892" i="6"/>
  <c r="B3904" i="6"/>
  <c r="B3916" i="6"/>
  <c r="B3928" i="6"/>
  <c r="B3940" i="6"/>
  <c r="B3952" i="6"/>
  <c r="B3964" i="6"/>
  <c r="B3976" i="6"/>
  <c r="B3988" i="6"/>
  <c r="C3978" i="6"/>
  <c r="C3966" i="6"/>
  <c r="C3954" i="6"/>
  <c r="C3942" i="6"/>
  <c r="C3930" i="6"/>
  <c r="C3918" i="6"/>
  <c r="C3906" i="6"/>
  <c r="C3894" i="6"/>
  <c r="C3882" i="6"/>
  <c r="C3870" i="6"/>
  <c r="C3858" i="6"/>
  <c r="C3846" i="6"/>
  <c r="C3834" i="6"/>
  <c r="C3822" i="6"/>
  <c r="C3810" i="6"/>
  <c r="C3798" i="6"/>
  <c r="C3786" i="6"/>
  <c r="C3774" i="6"/>
  <c r="C3762" i="6"/>
  <c r="C3750" i="6"/>
  <c r="C3738" i="6"/>
  <c r="C3726" i="6"/>
  <c r="C3714" i="6"/>
  <c r="C3702" i="6"/>
  <c r="C3690" i="6"/>
  <c r="C3676" i="6"/>
  <c r="C3640" i="6"/>
  <c r="C3604" i="6"/>
  <c r="C3568" i="6"/>
  <c r="C3532" i="6"/>
  <c r="C3496" i="6"/>
  <c r="C3460" i="6"/>
  <c r="C3424" i="6"/>
  <c r="C3405" i="6"/>
  <c r="C1754" i="6"/>
  <c r="C1682" i="6"/>
  <c r="C1610" i="6"/>
  <c r="C1538" i="6"/>
  <c r="D3687" i="6"/>
  <c r="E3687" i="6" s="1"/>
  <c r="D1527" i="6"/>
  <c r="E1527" i="6" s="1"/>
  <c r="K1" i="12" l="1"/>
  <c r="E3" i="7"/>
  <c r="E2" i="6"/>
  <c r="I2" i="12" s="1"/>
  <c r="H2" i="12"/>
  <c r="E4" i="7"/>
  <c r="G340" i="10"/>
  <c r="H340" i="10" s="1"/>
  <c r="F341" i="10" s="1"/>
  <c r="M1" i="12" l="1"/>
  <c r="L1" i="12"/>
  <c r="G341" i="10"/>
  <c r="H341" i="10" s="1"/>
  <c r="F342" i="10" s="1"/>
  <c r="G342" i="10" l="1"/>
  <c r="H342" i="10" s="1"/>
  <c r="F343" i="10" s="1"/>
  <c r="G343" i="10" l="1"/>
  <c r="H343" i="10" s="1"/>
  <c r="F344" i="10" s="1"/>
  <c r="G344" i="10" l="1"/>
  <c r="H344" i="10" s="1"/>
  <c r="F345" i="10" s="1"/>
  <c r="G345" i="10" l="1"/>
  <c r="H345" i="10" s="1"/>
  <c r="F346" i="10" s="1"/>
  <c r="G346" i="10" l="1"/>
  <c r="H346" i="10" s="1"/>
  <c r="F347" i="10" s="1"/>
  <c r="G347" i="10" l="1"/>
  <c r="H347" i="10" s="1"/>
  <c r="F348" i="10" s="1"/>
  <c r="G348" i="10" l="1"/>
  <c r="H348" i="10" s="1"/>
  <c r="F349" i="10" s="1"/>
  <c r="G349" i="10" l="1"/>
  <c r="H349" i="10" s="1"/>
  <c r="F350" i="10" s="1"/>
  <c r="G350" i="10" l="1"/>
  <c r="H350" i="10" s="1"/>
  <c r="F351" i="10" s="1"/>
  <c r="G351" i="10" l="1"/>
  <c r="H351" i="10" s="1"/>
  <c r="F352" i="10" s="1"/>
  <c r="G352" i="10" l="1"/>
  <c r="H352" i="10" s="1"/>
  <c r="F353" i="10" s="1"/>
  <c r="G353" i="10" l="1"/>
  <c r="H353" i="10" s="1"/>
  <c r="F354" i="10" s="1"/>
  <c r="G354" i="10" l="1"/>
  <c r="H354" i="10" s="1"/>
  <c r="F355" i="10" s="1"/>
  <c r="G355" i="10" l="1"/>
  <c r="H355" i="10" s="1"/>
  <c r="F356" i="10" s="1"/>
  <c r="G356" i="10" l="1"/>
  <c r="H356" i="10" s="1"/>
  <c r="F357" i="10" s="1"/>
  <c r="G357" i="10" l="1"/>
  <c r="H357" i="10" s="1"/>
  <c r="F358" i="10" s="1"/>
  <c r="G358" i="10" l="1"/>
  <c r="H358" i="10" s="1"/>
  <c r="F359" i="10" s="1"/>
  <c r="G359" i="10" l="1"/>
  <c r="H359" i="10" s="1"/>
  <c r="F360" i="10" s="1"/>
  <c r="G360" i="10" l="1"/>
  <c r="H360" i="10" s="1"/>
  <c r="F361" i="10" s="1"/>
  <c r="G361" i="10" l="1"/>
  <c r="H361" i="10" s="1"/>
  <c r="F362" i="10" s="1"/>
  <c r="G362" i="10" l="1"/>
  <c r="H362" i="10" s="1"/>
  <c r="F363" i="10" s="1"/>
  <c r="G363" i="10" l="1"/>
  <c r="H363" i="10" s="1"/>
  <c r="F364" i="10" s="1"/>
  <c r="G364" i="10" l="1"/>
  <c r="H364" i="10" s="1"/>
  <c r="F365" i="10" s="1"/>
  <c r="G365" i="10" l="1"/>
  <c r="H365" i="10" s="1"/>
  <c r="F366" i="10" s="1"/>
  <c r="G366" i="10" l="1"/>
  <c r="H366" i="10" s="1"/>
  <c r="F367" i="10" s="1"/>
  <c r="G367" i="10" l="1"/>
  <c r="H367"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47BB9A-F0B8-4E89-A259-44B9EE202F09}" keepAlive="1" interval="30" name="Query - BTC" description="Connection to the 'BTC' query in the workbook." type="5" refreshedVersion="6" background="1" saveData="1">
    <dbPr connection="Provider=Microsoft.Mashup.OleDb.1;Data Source=$Workbook$;Location=BTC;Extended Properties=&quot;&quot;" command="SELECT * FROM [BTC]"/>
  </connection>
  <connection id="2" xr16:uid="{6DA76358-5CD9-4F89-ADAC-55C31BF4AD39}" keepAlive="1" interval="30" name="Query - USD" description="Connection to the 'USD' query in the workbook." type="5" refreshedVersion="6" background="1" saveData="1">
    <dbPr connection="Provider=Microsoft.Mashup.OleDb.1;Data Source=$Workbook$;Location=USD;Extended Properties=&quot;&quot;" command="SELECT * FROM [USD]"/>
  </connection>
</connections>
</file>

<file path=xl/sharedStrings.xml><?xml version="1.0" encoding="utf-8"?>
<sst xmlns="http://schemas.openxmlformats.org/spreadsheetml/2006/main" count="18394" uniqueCount="7585">
  <si>
    <t>KEY</t>
  </si>
  <si>
    <t>https://pro-api.coinmarketcap.com/v1/cryptocurrency/listings/latest?start=1&amp;limit=5000&amp;convert=USD&amp;CMC_PRO_API_KEY=</t>
  </si>
  <si>
    <t>BTC</t>
  </si>
  <si>
    <t>USD</t>
  </si>
  <si>
    <t>BTCAPI</t>
  </si>
  <si>
    <t>USDAPI</t>
  </si>
  <si>
    <t>https://pro-api.coinmarketcap.com/v1/cryptocurrency/listings/latest?start=1&amp;limit=5000&amp;convert=BTC&amp;CMC_PRO_API_KEY=</t>
  </si>
  <si>
    <t>Name</t>
  </si>
  <si>
    <t>Bitcoin</t>
  </si>
  <si>
    <t>Ethereum</t>
  </si>
  <si>
    <t>ETH</t>
  </si>
  <si>
    <t>Tether</t>
  </si>
  <si>
    <t>USDT</t>
  </si>
  <si>
    <t>XRP</t>
  </si>
  <si>
    <t>Polkadot</t>
  </si>
  <si>
    <t>DOT</t>
  </si>
  <si>
    <t>Cardano</t>
  </si>
  <si>
    <t>ADA</t>
  </si>
  <si>
    <t>Chainlink</t>
  </si>
  <si>
    <t>LINK</t>
  </si>
  <si>
    <t>Litecoin</t>
  </si>
  <si>
    <t>LTC</t>
  </si>
  <si>
    <t>Binance Coin</t>
  </si>
  <si>
    <t>BNB</t>
  </si>
  <si>
    <t>Bitcoin Cash</t>
  </si>
  <si>
    <t>BCH</t>
  </si>
  <si>
    <t>Stellar</t>
  </si>
  <si>
    <t>XLM</t>
  </si>
  <si>
    <t>USD Coin</t>
  </si>
  <si>
    <t>USDC</t>
  </si>
  <si>
    <t>Uniswap</t>
  </si>
  <si>
    <t>UNI</t>
  </si>
  <si>
    <t>Dogecoin</t>
  </si>
  <si>
    <t>DOGE</t>
  </si>
  <si>
    <t>Wrapped Bitcoin</t>
  </si>
  <si>
    <t>WBTC</t>
  </si>
  <si>
    <t>Aave</t>
  </si>
  <si>
    <t>AAVE</t>
  </si>
  <si>
    <t>Bitcoin SV</t>
  </si>
  <si>
    <t>BSV</t>
  </si>
  <si>
    <t>EOS</t>
  </si>
  <si>
    <t>Monero</t>
  </si>
  <si>
    <t>XMR</t>
  </si>
  <si>
    <t>NEM</t>
  </si>
  <si>
    <t>XEM</t>
  </si>
  <si>
    <t>TRON</t>
  </si>
  <si>
    <t>TRX</t>
  </si>
  <si>
    <t>Tezos</t>
  </si>
  <si>
    <t>XTZ</t>
  </si>
  <si>
    <t>Synthetix</t>
  </si>
  <si>
    <t>SNX</t>
  </si>
  <si>
    <t>THETA</t>
  </si>
  <si>
    <t>Cosmos</t>
  </si>
  <si>
    <t>ATOM</t>
  </si>
  <si>
    <t>VeChain</t>
  </si>
  <si>
    <t>VET</t>
  </si>
  <si>
    <t>Dai</t>
  </si>
  <si>
    <t>DAI</t>
  </si>
  <si>
    <t>Neo</t>
  </si>
  <si>
    <t>NEO</t>
  </si>
  <si>
    <t>Compound</t>
  </si>
  <si>
    <t>COMP</t>
  </si>
  <si>
    <t>SushiSwap</t>
  </si>
  <si>
    <t>SUSHI</t>
  </si>
  <si>
    <t>Maker</t>
  </si>
  <si>
    <t>MKR</t>
  </si>
  <si>
    <t>Binance USD</t>
  </si>
  <si>
    <t>BUSD</t>
  </si>
  <si>
    <t>Crypto.com Coin</t>
  </si>
  <si>
    <t>CRO</t>
  </si>
  <si>
    <t>Huobi Token</t>
  </si>
  <si>
    <t>HT</t>
  </si>
  <si>
    <t>UNUS SED LEO</t>
  </si>
  <si>
    <t>LEO</t>
  </si>
  <si>
    <t>Solana</t>
  </si>
  <si>
    <t>SOL</t>
  </si>
  <si>
    <t>IOTA</t>
  </si>
  <si>
    <t>MIOTA</t>
  </si>
  <si>
    <t>Elrond</t>
  </si>
  <si>
    <t>EGLD</t>
  </si>
  <si>
    <t>Celsius</t>
  </si>
  <si>
    <t>CEL</t>
  </si>
  <si>
    <t>FTX Token</t>
  </si>
  <si>
    <t>FTT</t>
  </si>
  <si>
    <t>Filecoin</t>
  </si>
  <si>
    <t>FIL</t>
  </si>
  <si>
    <t>Dash</t>
  </si>
  <si>
    <t>DASH</t>
  </si>
  <si>
    <t>The Graph</t>
  </si>
  <si>
    <t>GRT</t>
  </si>
  <si>
    <t>Avalanche</t>
  </si>
  <si>
    <t>AVAX</t>
  </si>
  <si>
    <t>Revain</t>
  </si>
  <si>
    <t>REV</t>
  </si>
  <si>
    <t>Zcash</t>
  </si>
  <si>
    <t>ZEC</t>
  </si>
  <si>
    <t>yearn.finance</t>
  </si>
  <si>
    <t>YFI</t>
  </si>
  <si>
    <t>Terra</t>
  </si>
  <si>
    <t>LUNA</t>
  </si>
  <si>
    <t>Ethereum Classic</t>
  </si>
  <si>
    <t>ETC</t>
  </si>
  <si>
    <t>Kusama</t>
  </si>
  <si>
    <t>KSM</t>
  </si>
  <si>
    <t>Decred</t>
  </si>
  <si>
    <t>DCR</t>
  </si>
  <si>
    <t>Zilliqa</t>
  </si>
  <si>
    <t>ZIL</t>
  </si>
  <si>
    <t>Algorand</t>
  </si>
  <si>
    <t>ALGO</t>
  </si>
  <si>
    <t>Waves</t>
  </si>
  <si>
    <t>WAVES</t>
  </si>
  <si>
    <t>THORChain</t>
  </si>
  <si>
    <t>RUNE</t>
  </si>
  <si>
    <t>Voyager Token</t>
  </si>
  <si>
    <t>VGX</t>
  </si>
  <si>
    <t>Hedera Hashgraph</t>
  </si>
  <si>
    <t>HBAR</t>
  </si>
  <si>
    <t>Loopring</t>
  </si>
  <si>
    <t>LRC</t>
  </si>
  <si>
    <t>NEAR Protocol</t>
  </si>
  <si>
    <t>NEAR</t>
  </si>
  <si>
    <t>UMA</t>
  </si>
  <si>
    <t>OMG Network</t>
  </si>
  <si>
    <t>OMG</t>
  </si>
  <si>
    <t>SwissBorg</t>
  </si>
  <si>
    <t>CHSB</t>
  </si>
  <si>
    <t>1inch</t>
  </si>
  <si>
    <t>1INCH</t>
  </si>
  <si>
    <t>renBTC</t>
  </si>
  <si>
    <t>RENBTC</t>
  </si>
  <si>
    <t>Ren</t>
  </si>
  <si>
    <t>REN</t>
  </si>
  <si>
    <t>Curve DAO Token</t>
  </si>
  <si>
    <t>CRV</t>
  </si>
  <si>
    <t>HedgeTrade</t>
  </si>
  <si>
    <t>HEDG</t>
  </si>
  <si>
    <t>Celo</t>
  </si>
  <si>
    <t>CELO</t>
  </si>
  <si>
    <t>Nexo</t>
  </si>
  <si>
    <t>NEXO</t>
  </si>
  <si>
    <t>0x</t>
  </si>
  <si>
    <t>ZRX</t>
  </si>
  <si>
    <t>Ontology</t>
  </si>
  <si>
    <t>ONT</t>
  </si>
  <si>
    <t>Nano</t>
  </si>
  <si>
    <t>NANO</t>
  </si>
  <si>
    <t>Basic Attention Token</t>
  </si>
  <si>
    <t>BAT</t>
  </si>
  <si>
    <t>HUSD</t>
  </si>
  <si>
    <t>ICON</t>
  </si>
  <si>
    <t>ICX</t>
  </si>
  <si>
    <t>TrueUSD</t>
  </si>
  <si>
    <t>TUSD</t>
  </si>
  <si>
    <t>DigiByte</t>
  </si>
  <si>
    <t>DGB</t>
  </si>
  <si>
    <t>Quant</t>
  </si>
  <si>
    <t>QNT</t>
  </si>
  <si>
    <t>Horizen</t>
  </si>
  <si>
    <t>ZEN</t>
  </si>
  <si>
    <t>BitTorrent</t>
  </si>
  <si>
    <t>BTT</t>
  </si>
  <si>
    <t>Alpha Finance Lab</t>
  </si>
  <si>
    <t>ALPHA</t>
  </si>
  <si>
    <t>OKB</t>
  </si>
  <si>
    <t>Qtum</t>
  </si>
  <si>
    <t>QTUM</t>
  </si>
  <si>
    <t>Reserve Rights</t>
  </si>
  <si>
    <t>RSR</t>
  </si>
  <si>
    <t>Stacks</t>
  </si>
  <si>
    <t>STX</t>
  </si>
  <si>
    <t>Siacoin</t>
  </si>
  <si>
    <t>SC</t>
  </si>
  <si>
    <t>PancakeSwap</t>
  </si>
  <si>
    <t>CAKE</t>
  </si>
  <si>
    <t>Enjin Coin</t>
  </si>
  <si>
    <t>ENJ</t>
  </si>
  <si>
    <t>Fantom</t>
  </si>
  <si>
    <t>FTM</t>
  </si>
  <si>
    <t>Ampleforth</t>
  </si>
  <si>
    <t>AMPL</t>
  </si>
  <si>
    <t>Flow (Dapper Labs)</t>
  </si>
  <si>
    <t>FLOW</t>
  </si>
  <si>
    <t>Kyber Network</t>
  </si>
  <si>
    <t>KNC</t>
  </si>
  <si>
    <t>TerraUSD</t>
  </si>
  <si>
    <t>UST</t>
  </si>
  <si>
    <t>Verge</t>
  </si>
  <si>
    <t>XVG</t>
  </si>
  <si>
    <t>IOST</t>
  </si>
  <si>
    <t>FunFair</t>
  </si>
  <si>
    <t>FUN</t>
  </si>
  <si>
    <t>Paxos Standard</t>
  </si>
  <si>
    <t>PAX</t>
  </si>
  <si>
    <t>Decentraland</t>
  </si>
  <si>
    <t>MANA</t>
  </si>
  <si>
    <t>Bitcoin BEP2</t>
  </si>
  <si>
    <t>BTCB</t>
  </si>
  <si>
    <t>Bancor</t>
  </si>
  <si>
    <t>BNT</t>
  </si>
  <si>
    <t>Band Protocol</t>
  </si>
  <si>
    <t>BAND</t>
  </si>
  <si>
    <t>Ocean Protocol</t>
  </si>
  <si>
    <t>OCEAN</t>
  </si>
  <si>
    <t>Energy Web Token</t>
  </si>
  <si>
    <t>EWT</t>
  </si>
  <si>
    <t>Balancer</t>
  </si>
  <si>
    <t>BAL</t>
  </si>
  <si>
    <t>Ravencoin</t>
  </si>
  <si>
    <t>RVN</t>
  </si>
  <si>
    <t>Matic Network</t>
  </si>
  <si>
    <t>MATIC</t>
  </si>
  <si>
    <t>Augur</t>
  </si>
  <si>
    <t>REP</t>
  </si>
  <si>
    <t>Bitcoin Gold</t>
  </si>
  <si>
    <t>BTG</t>
  </si>
  <si>
    <t>MaidSafeCoin</t>
  </si>
  <si>
    <t>MAID</t>
  </si>
  <si>
    <t>Lisk</t>
  </si>
  <si>
    <t>LSK</t>
  </si>
  <si>
    <t>Status</t>
  </si>
  <si>
    <t>SNT</t>
  </si>
  <si>
    <t>Aragon</t>
  </si>
  <si>
    <t>ANT</t>
  </si>
  <si>
    <t>Gnosis</t>
  </si>
  <si>
    <t>GNO</t>
  </si>
  <si>
    <t>Arweave</t>
  </si>
  <si>
    <t>AR</t>
  </si>
  <si>
    <t>Helium</t>
  </si>
  <si>
    <t>HNT</t>
  </si>
  <si>
    <t>Injective Protocol</t>
  </si>
  <si>
    <t>INJ</t>
  </si>
  <si>
    <t>ABBC Coin</t>
  </si>
  <si>
    <t>ABBC</t>
  </si>
  <si>
    <t>Theta Fuel</t>
  </si>
  <si>
    <t>TFUEL</t>
  </si>
  <si>
    <t>Serum</t>
  </si>
  <si>
    <t>SRM</t>
  </si>
  <si>
    <t>ZB Token</t>
  </si>
  <si>
    <t>ZB</t>
  </si>
  <si>
    <t>Nervos Network</t>
  </si>
  <si>
    <t>CKB</t>
  </si>
  <si>
    <t>Orchid</t>
  </si>
  <si>
    <t>OXT</t>
  </si>
  <si>
    <t>Unibright</t>
  </si>
  <si>
    <t>UBT</t>
  </si>
  <si>
    <t>Bitcoin Diamond</t>
  </si>
  <si>
    <t>BCD</t>
  </si>
  <si>
    <t>Numeraire</t>
  </si>
  <si>
    <t>NMR</t>
  </si>
  <si>
    <t>Holo</t>
  </si>
  <si>
    <t>HOT</t>
  </si>
  <si>
    <t>BitShares</t>
  </si>
  <si>
    <t>BTS</t>
  </si>
  <si>
    <t>Chiliz</t>
  </si>
  <si>
    <t>CHZ</t>
  </si>
  <si>
    <t>Utrust</t>
  </si>
  <si>
    <t>UTK</t>
  </si>
  <si>
    <t>Golem</t>
  </si>
  <si>
    <t>GLM</t>
  </si>
  <si>
    <t>PAX Gold</t>
  </si>
  <si>
    <t>PAXG</t>
  </si>
  <si>
    <t>Kava.io</t>
  </si>
  <si>
    <t>KAVA</t>
  </si>
  <si>
    <t>RSK Infrastructure Framework</t>
  </si>
  <si>
    <t>RIF</t>
  </si>
  <si>
    <t>Storj</t>
  </si>
  <si>
    <t>STORJ</t>
  </si>
  <si>
    <t>NuCypher</t>
  </si>
  <si>
    <t>NU</t>
  </si>
  <si>
    <t>IoTeX</t>
  </si>
  <si>
    <t>IOTX</t>
  </si>
  <si>
    <t>Swipe</t>
  </si>
  <si>
    <t>SXP</t>
  </si>
  <si>
    <t>Morpheus.Network</t>
  </si>
  <si>
    <t>MRPH</t>
  </si>
  <si>
    <t>TomoChain</t>
  </si>
  <si>
    <t>TOMO</t>
  </si>
  <si>
    <t>MonaCoin</t>
  </si>
  <si>
    <t>MONA</t>
  </si>
  <si>
    <t>Civic</t>
  </si>
  <si>
    <t>CVC</t>
  </si>
  <si>
    <t>iExec RLC</t>
  </si>
  <si>
    <t>RLC</t>
  </si>
  <si>
    <t>Bytom</t>
  </si>
  <si>
    <t>BTM</t>
  </si>
  <si>
    <t>Pundi X</t>
  </si>
  <si>
    <t>NPXS</t>
  </si>
  <si>
    <t>KuCoin Token</t>
  </si>
  <si>
    <t>KCS</t>
  </si>
  <si>
    <t>Venus</t>
  </si>
  <si>
    <t>XVS</t>
  </si>
  <si>
    <t>CyberVein</t>
  </si>
  <si>
    <t>CVT</t>
  </si>
  <si>
    <t>Oasis Network</t>
  </si>
  <si>
    <t>ROSE</t>
  </si>
  <si>
    <t>Velas</t>
  </si>
  <si>
    <t>VLX</t>
  </si>
  <si>
    <t>Komodo</t>
  </si>
  <si>
    <t>KMD</t>
  </si>
  <si>
    <t>Kin</t>
  </si>
  <si>
    <t>KIN</t>
  </si>
  <si>
    <t>Fetch.ai</t>
  </si>
  <si>
    <t>FET</t>
  </si>
  <si>
    <t>Harmony</t>
  </si>
  <si>
    <t>ONE</t>
  </si>
  <si>
    <t>Populous</t>
  </si>
  <si>
    <t>PPT</t>
  </si>
  <si>
    <t>district0x</t>
  </si>
  <si>
    <t>DNT</t>
  </si>
  <si>
    <t>Travala.com</t>
  </si>
  <si>
    <t>AVA</t>
  </si>
  <si>
    <t>Ardor</t>
  </si>
  <si>
    <t>ARDR</t>
  </si>
  <si>
    <t>aelf</t>
  </si>
  <si>
    <t>ELF</t>
  </si>
  <si>
    <t>Secret</t>
  </si>
  <si>
    <t>SCRT</t>
  </si>
  <si>
    <t>Ankr</t>
  </si>
  <si>
    <t>ANKR</t>
  </si>
  <si>
    <t>Keep3rV1</t>
  </si>
  <si>
    <t>KP3R</t>
  </si>
  <si>
    <t>Energi</t>
  </si>
  <si>
    <t>NRG</t>
  </si>
  <si>
    <t>JUST</t>
  </si>
  <si>
    <t>JST</t>
  </si>
  <si>
    <t>Steem</t>
  </si>
  <si>
    <t>STEEM</t>
  </si>
  <si>
    <t>Wanchain</t>
  </si>
  <si>
    <t>WAN</t>
  </si>
  <si>
    <t>Opium</t>
  </si>
  <si>
    <t>OPIUM</t>
  </si>
  <si>
    <t>DFI.Money</t>
  </si>
  <si>
    <t>YFII</t>
  </si>
  <si>
    <t>ReddCoin</t>
  </si>
  <si>
    <t>RDD</t>
  </si>
  <si>
    <t>Syntropy</t>
  </si>
  <si>
    <t>NOIA</t>
  </si>
  <si>
    <t>TrustSwap</t>
  </si>
  <si>
    <t>SWAP</t>
  </si>
  <si>
    <t>SingularityNET</t>
  </si>
  <si>
    <t>AGI</t>
  </si>
  <si>
    <t>Stratis</t>
  </si>
  <si>
    <t>STRAX</t>
  </si>
  <si>
    <t>Wrapped NXM</t>
  </si>
  <si>
    <t>WNXM</t>
  </si>
  <si>
    <t>DxChain Token</t>
  </si>
  <si>
    <t>DX</t>
  </si>
  <si>
    <t>Mainframe</t>
  </si>
  <si>
    <t>MFT</t>
  </si>
  <si>
    <t>xDai</t>
  </si>
  <si>
    <t>STAKE</t>
  </si>
  <si>
    <t>IRISnet</t>
  </si>
  <si>
    <t>IRIS</t>
  </si>
  <si>
    <t>Syscoin</t>
  </si>
  <si>
    <t>SYS</t>
  </si>
  <si>
    <t>LTO Network</t>
  </si>
  <si>
    <t>LTO</t>
  </si>
  <si>
    <t>WAX</t>
  </si>
  <si>
    <t>WAXP</t>
  </si>
  <si>
    <t>Loom Network</t>
  </si>
  <si>
    <t>LOOM</t>
  </si>
  <si>
    <t>OriginTrail</t>
  </si>
  <si>
    <t>TRAC</t>
  </si>
  <si>
    <t>Hive</t>
  </si>
  <si>
    <t>HIVE</t>
  </si>
  <si>
    <t>Kleros</t>
  </si>
  <si>
    <t>PNK</t>
  </si>
  <si>
    <t>Polymath</t>
  </si>
  <si>
    <t>POLY</t>
  </si>
  <si>
    <t>Ark</t>
  </si>
  <si>
    <t>ARK</t>
  </si>
  <si>
    <t>Haven Protocol</t>
  </si>
  <si>
    <t>XHV</t>
  </si>
  <si>
    <t>DIA</t>
  </si>
  <si>
    <t>Electroneum</t>
  </si>
  <si>
    <t>ETN</t>
  </si>
  <si>
    <t>LBRY Credits</t>
  </si>
  <si>
    <t>LBC</t>
  </si>
  <si>
    <t>Enzyme</t>
  </si>
  <si>
    <t>MLN</t>
  </si>
  <si>
    <t>Aidos Kuneen</t>
  </si>
  <si>
    <t>ADK</t>
  </si>
  <si>
    <t>Tellor</t>
  </si>
  <si>
    <t>TRB</t>
  </si>
  <si>
    <t>WaykiChain</t>
  </si>
  <si>
    <t>WICC</t>
  </si>
  <si>
    <t>Origin Protocol</t>
  </si>
  <si>
    <t>OGN</t>
  </si>
  <si>
    <t>QuarkChain</t>
  </si>
  <si>
    <t>QKC</t>
  </si>
  <si>
    <t>Power Ledger</t>
  </si>
  <si>
    <t>POWR</t>
  </si>
  <si>
    <t>Uquid Coin</t>
  </si>
  <si>
    <t>UQC</t>
  </si>
  <si>
    <t>Divi</t>
  </si>
  <si>
    <t>DIVI</t>
  </si>
  <si>
    <t>bZx Protocol</t>
  </si>
  <si>
    <t>BZRX</t>
  </si>
  <si>
    <t>Counos X</t>
  </si>
  <si>
    <t>CCXX</t>
  </si>
  <si>
    <t>HEX</t>
  </si>
  <si>
    <t>INO COIN</t>
  </si>
  <si>
    <t>INO</t>
  </si>
  <si>
    <t>DeFiChain</t>
  </si>
  <si>
    <t>DFI</t>
  </si>
  <si>
    <t>ThoreCoin</t>
  </si>
  <si>
    <t>THR</t>
  </si>
  <si>
    <t>Insight Chain</t>
  </si>
  <si>
    <t>INB</t>
  </si>
  <si>
    <t>IZE</t>
  </si>
  <si>
    <t>Creditcoin</t>
  </si>
  <si>
    <t>CTC</t>
  </si>
  <si>
    <t>Basid Coin</t>
  </si>
  <si>
    <t>BASID</t>
  </si>
  <si>
    <t>botXcoin</t>
  </si>
  <si>
    <t>BOTX</t>
  </si>
  <si>
    <t>GNY</t>
  </si>
  <si>
    <t>NXM</t>
  </si>
  <si>
    <t>Zelwin</t>
  </si>
  <si>
    <t>ZLW</t>
  </si>
  <si>
    <t>Bitcoin Cash ABC</t>
  </si>
  <si>
    <t>BCHA</t>
  </si>
  <si>
    <t>Cipher Core Token</t>
  </si>
  <si>
    <t>CIPHC</t>
  </si>
  <si>
    <t>DerivaDAO</t>
  </si>
  <si>
    <t>DDX</t>
  </si>
  <si>
    <t>Bridge Oracle</t>
  </si>
  <si>
    <t>BRG</t>
  </si>
  <si>
    <t>Largo Coin</t>
  </si>
  <si>
    <t>LRG</t>
  </si>
  <si>
    <t>Sologenic</t>
  </si>
  <si>
    <t>SOLO</t>
  </si>
  <si>
    <t>Huobi BTC</t>
  </si>
  <si>
    <t>HBTC</t>
  </si>
  <si>
    <t>Beldex</t>
  </si>
  <si>
    <t>BDX</t>
  </si>
  <si>
    <t>Bitpanda Ecosystem Token</t>
  </si>
  <si>
    <t>BEST</t>
  </si>
  <si>
    <t>YUSRA</t>
  </si>
  <si>
    <t>sUSD</t>
  </si>
  <si>
    <t>SUSD</t>
  </si>
  <si>
    <t>WhiteCoin</t>
  </si>
  <si>
    <t>XWC</t>
  </si>
  <si>
    <t>Doctors Coin</t>
  </si>
  <si>
    <t>DRS</t>
  </si>
  <si>
    <t>Venus BTC</t>
  </si>
  <si>
    <t>vBTC</t>
  </si>
  <si>
    <t>Mirror Protocol</t>
  </si>
  <si>
    <t>MIR</t>
  </si>
  <si>
    <t>Elitium</t>
  </si>
  <si>
    <t>EUM</t>
  </si>
  <si>
    <t>Wrapped BNB</t>
  </si>
  <si>
    <t>WBNB</t>
  </si>
  <si>
    <t>Frax</t>
  </si>
  <si>
    <t>FRAX</t>
  </si>
  <si>
    <t>Keep Network</t>
  </si>
  <si>
    <t>KEEP</t>
  </si>
  <si>
    <t>PARSIQ</t>
  </si>
  <si>
    <t>PRQ</t>
  </si>
  <si>
    <t>Neutrino USD</t>
  </si>
  <si>
    <t>USDN</t>
  </si>
  <si>
    <t>Strong</t>
  </si>
  <si>
    <t>STRONG</t>
  </si>
  <si>
    <t>Metacoin</t>
  </si>
  <si>
    <t>MTC</t>
  </si>
  <si>
    <t>Venus BNB</t>
  </si>
  <si>
    <t>vBNB</t>
  </si>
  <si>
    <t>Mobilian Coin</t>
  </si>
  <si>
    <t>MBN</t>
  </si>
  <si>
    <t>Vitae</t>
  </si>
  <si>
    <t>VITAE</t>
  </si>
  <si>
    <t>Perpetual Protocol</t>
  </si>
  <si>
    <t>PERP</t>
  </si>
  <si>
    <t>The Transfer Token</t>
  </si>
  <si>
    <t>TTT</t>
  </si>
  <si>
    <t>Bloomzed Loyalty Club Ticket</t>
  </si>
  <si>
    <t>BLCT</t>
  </si>
  <si>
    <t>NewYork Exchange</t>
  </si>
  <si>
    <t>NYE</t>
  </si>
  <si>
    <t>Empty Set Dollar</t>
  </si>
  <si>
    <t>ESD</t>
  </si>
  <si>
    <t>MimbleWimbleCoin</t>
  </si>
  <si>
    <t>MWC</t>
  </si>
  <si>
    <t>Idea Chain Coin</t>
  </si>
  <si>
    <t>ICH</t>
  </si>
  <si>
    <t>Eauric</t>
  </si>
  <si>
    <t>EAURIC</t>
  </si>
  <si>
    <t>Hegic</t>
  </si>
  <si>
    <t>HEGIC</t>
  </si>
  <si>
    <t>Edgeware</t>
  </si>
  <si>
    <t>EDG</t>
  </si>
  <si>
    <t>Harvest Finance</t>
  </si>
  <si>
    <t>FARM</t>
  </si>
  <si>
    <t>Badger DAO</t>
  </si>
  <si>
    <t>BADGER</t>
  </si>
  <si>
    <t>Amp</t>
  </si>
  <si>
    <t>AMP</t>
  </si>
  <si>
    <t>Linear</t>
  </si>
  <si>
    <t>LINA</t>
  </si>
  <si>
    <t>Chimpion</t>
  </si>
  <si>
    <t>BNANA</t>
  </si>
  <si>
    <t>GreenPower</t>
  </si>
  <si>
    <t>GRN</t>
  </si>
  <si>
    <t>XeniosCoin</t>
  </si>
  <si>
    <t>XNC</t>
  </si>
  <si>
    <t>XinFin Network</t>
  </si>
  <si>
    <t>XDC</t>
  </si>
  <si>
    <t>Hellenic Coin</t>
  </si>
  <si>
    <t>HNC</t>
  </si>
  <si>
    <t>saffron.finance</t>
  </si>
  <si>
    <t>SFI</t>
  </si>
  <si>
    <t>Polkastarter</t>
  </si>
  <si>
    <t>POLS</t>
  </si>
  <si>
    <t>AllianceBlock</t>
  </si>
  <si>
    <t>ALBT</t>
  </si>
  <si>
    <t>TNC Coin</t>
  </si>
  <si>
    <t>TNC</t>
  </si>
  <si>
    <t>SKALE Network</t>
  </si>
  <si>
    <t>SKL</t>
  </si>
  <si>
    <t>Mixin</t>
  </si>
  <si>
    <t>XIN</t>
  </si>
  <si>
    <t>Trust Wallet Token</t>
  </si>
  <si>
    <t>TWT</t>
  </si>
  <si>
    <t>Qcash</t>
  </si>
  <si>
    <t>QC</t>
  </si>
  <si>
    <t>MATH</t>
  </si>
  <si>
    <t>Rakon</t>
  </si>
  <si>
    <t>RKN</t>
  </si>
  <si>
    <t>Massnet</t>
  </si>
  <si>
    <t>MASS</t>
  </si>
  <si>
    <t>NEST Protocol</t>
  </si>
  <si>
    <t>NEST</t>
  </si>
  <si>
    <t>Folgory Coin</t>
  </si>
  <si>
    <t>FLG</t>
  </si>
  <si>
    <t>CoinMetro Token</t>
  </si>
  <si>
    <t>XCM</t>
  </si>
  <si>
    <t>Reef</t>
  </si>
  <si>
    <t>REEF</t>
  </si>
  <si>
    <t>Tokenlon Network Token</t>
  </si>
  <si>
    <t>LON</t>
  </si>
  <si>
    <t>Beefy.Finance</t>
  </si>
  <si>
    <t>BIFI</t>
  </si>
  <si>
    <t>Sapphire</t>
  </si>
  <si>
    <t>SAPP</t>
  </si>
  <si>
    <t>Orion Protocol</t>
  </si>
  <si>
    <t>ORN</t>
  </si>
  <si>
    <t>Livepeer</t>
  </si>
  <si>
    <t>LPT</t>
  </si>
  <si>
    <t>ZKSwap</t>
  </si>
  <si>
    <t>ZKS</t>
  </si>
  <si>
    <t>AXEL</t>
  </si>
  <si>
    <t>API3</t>
  </si>
  <si>
    <t>Meta</t>
  </si>
  <si>
    <t>MTA</t>
  </si>
  <si>
    <t>Cashaa</t>
  </si>
  <si>
    <t>CAS</t>
  </si>
  <si>
    <t>DODO</t>
  </si>
  <si>
    <t>Etherisc DIP Token</t>
  </si>
  <si>
    <t>DIP</t>
  </si>
  <si>
    <t>Attila</t>
  </si>
  <si>
    <t>ATT</t>
  </si>
  <si>
    <t>Veritaseum</t>
  </si>
  <si>
    <t>VERI</t>
  </si>
  <si>
    <t>MINDOL</t>
  </si>
  <si>
    <t>MIN</t>
  </si>
  <si>
    <t>Darma Cash</t>
  </si>
  <si>
    <t>DMCH</t>
  </si>
  <si>
    <t>Akash Network</t>
  </si>
  <si>
    <t>AKT</t>
  </si>
  <si>
    <t>BarnBridge</t>
  </si>
  <si>
    <t>BOND</t>
  </si>
  <si>
    <t>Venus ETH</t>
  </si>
  <si>
    <t>vETH</t>
  </si>
  <si>
    <t>The Sandbox</t>
  </si>
  <si>
    <t>SAND</t>
  </si>
  <si>
    <t>Breezecoin</t>
  </si>
  <si>
    <t>BRZE</t>
  </si>
  <si>
    <t>Rewardiqa</t>
  </si>
  <si>
    <t>REW</t>
  </si>
  <si>
    <t>Sora</t>
  </si>
  <si>
    <t>XOR</t>
  </si>
  <si>
    <t>Waves Enterprise</t>
  </si>
  <si>
    <t>WEST</t>
  </si>
  <si>
    <t>Bounce Token</t>
  </si>
  <si>
    <t>BOT</t>
  </si>
  <si>
    <t>BTU Protocol</t>
  </si>
  <si>
    <t>BTU</t>
  </si>
  <si>
    <t>Sport and Leisure</t>
  </si>
  <si>
    <t>SNL</t>
  </si>
  <si>
    <t>Homeros</t>
  </si>
  <si>
    <t>HMR</t>
  </si>
  <si>
    <t>Poseidon Network</t>
  </si>
  <si>
    <t>QQQ</t>
  </si>
  <si>
    <t>Centrality</t>
  </si>
  <si>
    <t>CENNZ</t>
  </si>
  <si>
    <t>Darwinia Network</t>
  </si>
  <si>
    <t>RING</t>
  </si>
  <si>
    <t>Flamingo</t>
  </si>
  <si>
    <t>FLM</t>
  </si>
  <si>
    <t>AdEx Network</t>
  </si>
  <si>
    <t>ADX</t>
  </si>
  <si>
    <t>SUN</t>
  </si>
  <si>
    <t>RAMP</t>
  </si>
  <si>
    <t>Akropolis</t>
  </si>
  <si>
    <t>AKRO</t>
  </si>
  <si>
    <t>STASIS EURO</t>
  </si>
  <si>
    <t>EURS</t>
  </si>
  <si>
    <t>Bao Finance</t>
  </si>
  <si>
    <t>BAO</t>
  </si>
  <si>
    <t>Firo</t>
  </si>
  <si>
    <t>FIRO</t>
  </si>
  <si>
    <t>VeThor Token</t>
  </si>
  <si>
    <t>VTHO</t>
  </si>
  <si>
    <t>MCO</t>
  </si>
  <si>
    <t>KardiaChain</t>
  </si>
  <si>
    <t>KAI</t>
  </si>
  <si>
    <t>BitMax Token</t>
  </si>
  <si>
    <t>BTMX</t>
  </si>
  <si>
    <t>GateToken</t>
  </si>
  <si>
    <t>GT</t>
  </si>
  <si>
    <t>Celer Network</t>
  </si>
  <si>
    <t>CELR</t>
  </si>
  <si>
    <t>Telcoin</t>
  </si>
  <si>
    <t>TEL</t>
  </si>
  <si>
    <t>Cream Finance</t>
  </si>
  <si>
    <t>CREAM</t>
  </si>
  <si>
    <t>Axie Infinity</t>
  </si>
  <si>
    <t>AXS</t>
  </si>
  <si>
    <t>Rocket Pool</t>
  </si>
  <si>
    <t>RPL</t>
  </si>
  <si>
    <t xml:space="preserve">Handshake </t>
  </si>
  <si>
    <t>HNS</t>
  </si>
  <si>
    <t>Venus XVS</t>
  </si>
  <si>
    <t>vXVS</t>
  </si>
  <si>
    <t>Bytecoin</t>
  </si>
  <si>
    <t>BCN</t>
  </si>
  <si>
    <t>Vai</t>
  </si>
  <si>
    <t>VAI</t>
  </si>
  <si>
    <t>Streamr</t>
  </si>
  <si>
    <t>DATA</t>
  </si>
  <si>
    <t>Bluzelle</t>
  </si>
  <si>
    <t>BLZ</t>
  </si>
  <si>
    <t>Stakenet</t>
  </si>
  <si>
    <t>XSN</t>
  </si>
  <si>
    <t>TROY</t>
  </si>
  <si>
    <t>IDEX</t>
  </si>
  <si>
    <t>cVault.finance</t>
  </si>
  <si>
    <t>CORE</t>
  </si>
  <si>
    <t>EFFORCE</t>
  </si>
  <si>
    <t>WOZX</t>
  </si>
  <si>
    <t>Ultra</t>
  </si>
  <si>
    <t>UOS</t>
  </si>
  <si>
    <t>HARD Protocol</t>
  </si>
  <si>
    <t>HARD</t>
  </si>
  <si>
    <t>Elastos</t>
  </si>
  <si>
    <t>ELA</t>
  </si>
  <si>
    <t>88mph</t>
  </si>
  <si>
    <t>MPH</t>
  </si>
  <si>
    <t>BoringDAO</t>
  </si>
  <si>
    <t>BOR</t>
  </si>
  <si>
    <t>Bithao</t>
  </si>
  <si>
    <t>BHAO</t>
  </si>
  <si>
    <t>Hxro</t>
  </si>
  <si>
    <t>HXRO</t>
  </si>
  <si>
    <t>ChainX</t>
  </si>
  <si>
    <t>PCX</t>
  </si>
  <si>
    <t>Phala.Network</t>
  </si>
  <si>
    <t>PHA</t>
  </si>
  <si>
    <t>mStable USD</t>
  </si>
  <si>
    <t>MUSD</t>
  </si>
  <si>
    <t>Everipedia</t>
  </si>
  <si>
    <t>IQ</t>
  </si>
  <si>
    <t>ankrETH</t>
  </si>
  <si>
    <t>aEth</t>
  </si>
  <si>
    <t>Request</t>
  </si>
  <si>
    <t>REQ</t>
  </si>
  <si>
    <t>CryptalDash</t>
  </si>
  <si>
    <t>CRD</t>
  </si>
  <si>
    <t>Ferrum Network</t>
  </si>
  <si>
    <t>FRM</t>
  </si>
  <si>
    <t>Orbit Chain</t>
  </si>
  <si>
    <t>ORC</t>
  </si>
  <si>
    <t>NFTX</t>
  </si>
  <si>
    <t>OctoFi</t>
  </si>
  <si>
    <t>OCTO</t>
  </si>
  <si>
    <t>stETH (Lido)</t>
  </si>
  <si>
    <t>STETH</t>
  </si>
  <si>
    <t>COTI</t>
  </si>
  <si>
    <t>TitanSwap</t>
  </si>
  <si>
    <t>TITAN</t>
  </si>
  <si>
    <t>Zenon</t>
  </si>
  <si>
    <t>ZNN</t>
  </si>
  <si>
    <t>SALT</t>
  </si>
  <si>
    <t>Bitball Treasure</t>
  </si>
  <si>
    <t>BTRS</t>
  </si>
  <si>
    <t>SOLVE</t>
  </si>
  <si>
    <t>Aion</t>
  </si>
  <si>
    <t>AION</t>
  </si>
  <si>
    <t>MX Token</t>
  </si>
  <si>
    <t>MX</t>
  </si>
  <si>
    <t>ShareToken</t>
  </si>
  <si>
    <t>SHR</t>
  </si>
  <si>
    <t>TerraKRW</t>
  </si>
  <si>
    <t>KRT</t>
  </si>
  <si>
    <t>NULS</t>
  </si>
  <si>
    <t>CertiK</t>
  </si>
  <si>
    <t>CTK</t>
  </si>
  <si>
    <t>0Chain</t>
  </si>
  <si>
    <t>ZCN</t>
  </si>
  <si>
    <t>WINk</t>
  </si>
  <si>
    <t>WIN</t>
  </si>
  <si>
    <t>HyperCash</t>
  </si>
  <si>
    <t>HC</t>
  </si>
  <si>
    <t>MXC</t>
  </si>
  <si>
    <t>YF Link</t>
  </si>
  <si>
    <t>YFL</t>
  </si>
  <si>
    <t>Celo Dollar</t>
  </si>
  <si>
    <t>CUSD</t>
  </si>
  <si>
    <t>Orbs</t>
  </si>
  <si>
    <t>ORBS</t>
  </si>
  <si>
    <t>TrueFi</t>
  </si>
  <si>
    <t>TRU</t>
  </si>
  <si>
    <t>Bankera</t>
  </si>
  <si>
    <t>BNK</t>
  </si>
  <si>
    <t>STEM CELL COIN</t>
  </si>
  <si>
    <t>SCC</t>
  </si>
  <si>
    <t>v.systems</t>
  </si>
  <si>
    <t>VSYS</t>
  </si>
  <si>
    <t>DIGG</t>
  </si>
  <si>
    <t>Beam</t>
  </si>
  <si>
    <t>BEAM</t>
  </si>
  <si>
    <t>Cortex</t>
  </si>
  <si>
    <t>CTXC</t>
  </si>
  <si>
    <t>DigixDAO</t>
  </si>
  <si>
    <t>DGD</t>
  </si>
  <si>
    <t>MANTRA DAO</t>
  </si>
  <si>
    <t>OM</t>
  </si>
  <si>
    <t>Bella Protocol</t>
  </si>
  <si>
    <t>BEL</t>
  </si>
  <si>
    <t>Nexus</t>
  </si>
  <si>
    <t>NXS</t>
  </si>
  <si>
    <t>PIVX</t>
  </si>
  <si>
    <t>Dent</t>
  </si>
  <si>
    <t>DENT</t>
  </si>
  <si>
    <t>Venus USDT</t>
  </si>
  <si>
    <t>vUSDT</t>
  </si>
  <si>
    <t>yOUcash</t>
  </si>
  <si>
    <t>YOUC</t>
  </si>
  <si>
    <t>1irstcoin</t>
  </si>
  <si>
    <t>FST</t>
  </si>
  <si>
    <t>Nimiq</t>
  </si>
  <si>
    <t>NIM</t>
  </si>
  <si>
    <t>Presearch</t>
  </si>
  <si>
    <t>PRE</t>
  </si>
  <si>
    <t>Ripio Credit Network</t>
  </si>
  <si>
    <t>RCN</t>
  </si>
  <si>
    <t>Whiteheart</t>
  </si>
  <si>
    <t>WHITE</t>
  </si>
  <si>
    <t>Super Zero Protocol</t>
  </si>
  <si>
    <t>SERO</t>
  </si>
  <si>
    <t>The Midas Touch Gold</t>
  </si>
  <si>
    <t>TMTG</t>
  </si>
  <si>
    <t>Unifi Protocol DAO</t>
  </si>
  <si>
    <t>UNFI</t>
  </si>
  <si>
    <t>Aeternity</t>
  </si>
  <si>
    <t>AE</t>
  </si>
  <si>
    <t>Ultiledger</t>
  </si>
  <si>
    <t>ULT</t>
  </si>
  <si>
    <t>Rari Governance Token</t>
  </si>
  <si>
    <t>RGT</t>
  </si>
  <si>
    <t>VIDT Datalink</t>
  </si>
  <si>
    <t>VIDT</t>
  </si>
  <si>
    <t>USDK</t>
  </si>
  <si>
    <t>DuckDaoDime</t>
  </si>
  <si>
    <t>DDIM</t>
  </si>
  <si>
    <t>Ignis</t>
  </si>
  <si>
    <t>IGNIS</t>
  </si>
  <si>
    <t>BOSAGORA</t>
  </si>
  <si>
    <t>BOA</t>
  </si>
  <si>
    <t>LGCY Network</t>
  </si>
  <si>
    <t>LGCY</t>
  </si>
  <si>
    <t>Thunder Token</t>
  </si>
  <si>
    <t>TT</t>
  </si>
  <si>
    <t>Groestlcoin</t>
  </si>
  <si>
    <t>GRS</t>
  </si>
  <si>
    <t>Gifto</t>
  </si>
  <si>
    <t>GTO</t>
  </si>
  <si>
    <t>Contentos</t>
  </si>
  <si>
    <t>COS</t>
  </si>
  <si>
    <t>Metal</t>
  </si>
  <si>
    <t>MTL</t>
  </si>
  <si>
    <t>Switcheo</t>
  </si>
  <si>
    <t>SWTH</t>
  </si>
  <si>
    <t>USDX [Kava]</t>
  </si>
  <si>
    <t>USDX</t>
  </si>
  <si>
    <t>Oxen</t>
  </si>
  <si>
    <t>LOKI</t>
  </si>
  <si>
    <t>MVL</t>
  </si>
  <si>
    <t>GXChain</t>
  </si>
  <si>
    <t>GXC</t>
  </si>
  <si>
    <t>Cindicator</t>
  </si>
  <si>
    <t>CND</t>
  </si>
  <si>
    <t>Waltonchain</t>
  </si>
  <si>
    <t>WTC</t>
  </si>
  <si>
    <t>SnowSwap</t>
  </si>
  <si>
    <t>SNOW</t>
  </si>
  <si>
    <t>COVER Protocol</t>
  </si>
  <si>
    <t>COVER</t>
  </si>
  <si>
    <t>Wirex Token</t>
  </si>
  <si>
    <t>WXT</t>
  </si>
  <si>
    <t>Audius</t>
  </si>
  <si>
    <t>AUDIO</t>
  </si>
  <si>
    <t>Hermez Network</t>
  </si>
  <si>
    <t>HEZ</t>
  </si>
  <si>
    <t>Lido DAO Token</t>
  </si>
  <si>
    <t>LDO</t>
  </si>
  <si>
    <t>pNetwork</t>
  </si>
  <si>
    <t>PNT</t>
  </si>
  <si>
    <t>Leverj Gluon</t>
  </si>
  <si>
    <t>L2</t>
  </si>
  <si>
    <t>Robonomics.network</t>
  </si>
  <si>
    <t>XRT</t>
  </si>
  <si>
    <t>BORA</t>
  </si>
  <si>
    <t>ARPA Chain</t>
  </si>
  <si>
    <t>ARPA</t>
  </si>
  <si>
    <t>WazirX</t>
  </si>
  <si>
    <t>WRX</t>
  </si>
  <si>
    <t>Growth DeFi</t>
  </si>
  <si>
    <t>GRO</t>
  </si>
  <si>
    <t>StormX</t>
  </si>
  <si>
    <t>STMX</t>
  </si>
  <si>
    <t>Obyte</t>
  </si>
  <si>
    <t>GBYTE</t>
  </si>
  <si>
    <t>Ducato Protocol Token</t>
  </si>
  <si>
    <t>DUCATO</t>
  </si>
  <si>
    <t>Quantstamp</t>
  </si>
  <si>
    <t>QSP</t>
  </si>
  <si>
    <t>BASIC</t>
  </si>
  <si>
    <t>Nexalt</t>
  </si>
  <si>
    <t>XLT</t>
  </si>
  <si>
    <t>Lambda</t>
  </si>
  <si>
    <t>LAMB</t>
  </si>
  <si>
    <t>Grin</t>
  </si>
  <si>
    <t>GRIN</t>
  </si>
  <si>
    <t>Klever</t>
  </si>
  <si>
    <t>KLV</t>
  </si>
  <si>
    <t>ASTA</t>
  </si>
  <si>
    <t>Counos Coin</t>
  </si>
  <si>
    <t>CCA</t>
  </si>
  <si>
    <t>dHedge DAO</t>
  </si>
  <si>
    <t>DHT</t>
  </si>
  <si>
    <t>Metronome</t>
  </si>
  <si>
    <t>MET</t>
  </si>
  <si>
    <t>Huobi Pool Token</t>
  </si>
  <si>
    <t>HPT</t>
  </si>
  <si>
    <t>Marlin</t>
  </si>
  <si>
    <t>POND</t>
  </si>
  <si>
    <t>Gleec</t>
  </si>
  <si>
    <t>GLEEC</t>
  </si>
  <si>
    <t>Zap</t>
  </si>
  <si>
    <t>ZAP</t>
  </si>
  <si>
    <t>DAD</t>
  </si>
  <si>
    <t>Sentivate</t>
  </si>
  <si>
    <t>SNTVT</t>
  </si>
  <si>
    <t>Ergo</t>
  </si>
  <si>
    <t>ERG</t>
  </si>
  <si>
    <t>Dusk Network</t>
  </si>
  <si>
    <t>DUSK</t>
  </si>
  <si>
    <t>VITE</t>
  </si>
  <si>
    <t>Pirate Chain</t>
  </si>
  <si>
    <t>ARRR</t>
  </si>
  <si>
    <t>Neutrino Token</t>
  </si>
  <si>
    <t>NSBT</t>
  </si>
  <si>
    <t>Universa</t>
  </si>
  <si>
    <t>UTNP</t>
  </si>
  <si>
    <t>Pickle Finance</t>
  </si>
  <si>
    <t>PICKLE</t>
  </si>
  <si>
    <t>Nxt</t>
  </si>
  <si>
    <t>NXT</t>
  </si>
  <si>
    <t>Quantum Resistant Ledger</t>
  </si>
  <si>
    <t>QRL</t>
  </si>
  <si>
    <t>Crypterium</t>
  </si>
  <si>
    <t>CRPT</t>
  </si>
  <si>
    <t>Gala</t>
  </si>
  <si>
    <t>GALA</t>
  </si>
  <si>
    <t>Metaverse Dualchain Network Architecture</t>
  </si>
  <si>
    <t>DNA</t>
  </si>
  <si>
    <t>Nash Exchange</t>
  </si>
  <si>
    <t>NEX</t>
  </si>
  <si>
    <t>REVV</t>
  </si>
  <si>
    <t>Prometeus</t>
  </si>
  <si>
    <t>PROM</t>
  </si>
  <si>
    <t>Aleph.im</t>
  </si>
  <si>
    <t>ALEPH</t>
  </si>
  <si>
    <t>AirSwap</t>
  </si>
  <si>
    <t>AST</t>
  </si>
  <si>
    <t>Function X</t>
  </si>
  <si>
    <t>FX</t>
  </si>
  <si>
    <t>VerusCoin</t>
  </si>
  <si>
    <t>VRSC</t>
  </si>
  <si>
    <t>PEAKDEFI</t>
  </si>
  <si>
    <t>PEAK</t>
  </si>
  <si>
    <t>dForce</t>
  </si>
  <si>
    <t>DF</t>
  </si>
  <si>
    <t>LGO Token</t>
  </si>
  <si>
    <t>LGO</t>
  </si>
  <si>
    <t>Global Digital Content</t>
  </si>
  <si>
    <t>GDC</t>
  </si>
  <si>
    <t>RSK Smart Bitcoin</t>
  </si>
  <si>
    <t>RBTC</t>
  </si>
  <si>
    <t>Nebulas</t>
  </si>
  <si>
    <t>NAS</t>
  </si>
  <si>
    <t>Gas</t>
  </si>
  <si>
    <t>GAS</t>
  </si>
  <si>
    <t>Standard Tokenization Protocol</t>
  </si>
  <si>
    <t>STPT</t>
  </si>
  <si>
    <t>QASH</t>
  </si>
  <si>
    <t>BnkToTheFuture</t>
  </si>
  <si>
    <t>BFT</t>
  </si>
  <si>
    <t>Decentralized Vulnerability Platform</t>
  </si>
  <si>
    <t>DVP</t>
  </si>
  <si>
    <t>Perlin</t>
  </si>
  <si>
    <t>PERL</t>
  </si>
  <si>
    <t>Einsteinium</t>
  </si>
  <si>
    <t>EMC2</t>
  </si>
  <si>
    <t>Refereum</t>
  </si>
  <si>
    <t>RFR</t>
  </si>
  <si>
    <t>Dynamic Trading Rights</t>
  </si>
  <si>
    <t>DTR</t>
  </si>
  <si>
    <t>FC Barcelona Fan Token</t>
  </si>
  <si>
    <t>BAR</t>
  </si>
  <si>
    <t>Newscrypto</t>
  </si>
  <si>
    <t>NWC</t>
  </si>
  <si>
    <t>Invictus Hyperion Fund</t>
  </si>
  <si>
    <t>IHF</t>
  </si>
  <si>
    <t>Constellation</t>
  </si>
  <si>
    <t>DAG</t>
  </si>
  <si>
    <t>Vertcoin</t>
  </si>
  <si>
    <t>VTC</t>
  </si>
  <si>
    <t>12Ships</t>
  </si>
  <si>
    <t>TSHP</t>
  </si>
  <si>
    <t>NerveNetwork</t>
  </si>
  <si>
    <t>NVT</t>
  </si>
  <si>
    <t>Cocos-BCX</t>
  </si>
  <si>
    <t>COCOS</t>
  </si>
  <si>
    <t>Infinity Esaham</t>
  </si>
  <si>
    <t>INFS</t>
  </si>
  <si>
    <t>Bonfida</t>
  </si>
  <si>
    <t>FIDA</t>
  </si>
  <si>
    <t>Navcoin</t>
  </si>
  <si>
    <t>NAV</t>
  </si>
  <si>
    <t>NKN</t>
  </si>
  <si>
    <t>Steem Dollars</t>
  </si>
  <si>
    <t>SBD</t>
  </si>
  <si>
    <t>Safex Token</t>
  </si>
  <si>
    <t>SFT</t>
  </si>
  <si>
    <t>Frontier</t>
  </si>
  <si>
    <t>FRONT</t>
  </si>
  <si>
    <t>RChain</t>
  </si>
  <si>
    <t>Spendcoin</t>
  </si>
  <si>
    <t>SPND</t>
  </si>
  <si>
    <t>Wing</t>
  </si>
  <si>
    <t>WING</t>
  </si>
  <si>
    <t>Neblio</t>
  </si>
  <si>
    <t>NEBL</t>
  </si>
  <si>
    <t>OST</t>
  </si>
  <si>
    <t>Dragonchain</t>
  </si>
  <si>
    <t>DRGN</t>
  </si>
  <si>
    <t>WOM Protocol</t>
  </si>
  <si>
    <t>WOM</t>
  </si>
  <si>
    <t>Galatasaray Fan Token</t>
  </si>
  <si>
    <t>GAL</t>
  </si>
  <si>
    <t>Measurable Data Token</t>
  </si>
  <si>
    <t>MDT</t>
  </si>
  <si>
    <t>Gemini Dollar</t>
  </si>
  <si>
    <t>GUSD</t>
  </si>
  <si>
    <t>DREP</t>
  </si>
  <si>
    <t>Spartan Protocol</t>
  </si>
  <si>
    <t>SPARTA</t>
  </si>
  <si>
    <t>KeeperDAO</t>
  </si>
  <si>
    <t>ROOK</t>
  </si>
  <si>
    <t>FIO Protocol</t>
  </si>
  <si>
    <t>FIO</t>
  </si>
  <si>
    <t>Rally</t>
  </si>
  <si>
    <t>RLY</t>
  </si>
  <si>
    <t>Zynecoin</t>
  </si>
  <si>
    <t>ZYN</t>
  </si>
  <si>
    <t>Xensor</t>
  </si>
  <si>
    <t>XSR</t>
  </si>
  <si>
    <t>Chromia</t>
  </si>
  <si>
    <t>CHR</t>
  </si>
  <si>
    <t>Aurora</t>
  </si>
  <si>
    <t>AOA</t>
  </si>
  <si>
    <t>DMM: Governance</t>
  </si>
  <si>
    <t>DMG</t>
  </si>
  <si>
    <t>Render Token</t>
  </si>
  <si>
    <t>RNDR</t>
  </si>
  <si>
    <t>DEXTools</t>
  </si>
  <si>
    <t>DEXT</t>
  </si>
  <si>
    <t>Skycoin</t>
  </si>
  <si>
    <t>SKY</t>
  </si>
  <si>
    <t>Burger Swap</t>
  </si>
  <si>
    <t>BURGER</t>
  </si>
  <si>
    <t>Cartesi</t>
  </si>
  <si>
    <t>CTSI</t>
  </si>
  <si>
    <t>Archer DAO Governance Token</t>
  </si>
  <si>
    <t>ARCH</t>
  </si>
  <si>
    <t>USDJ</t>
  </si>
  <si>
    <t>KLAYswap Protocol</t>
  </si>
  <si>
    <t>KSP</t>
  </si>
  <si>
    <t>Stafi</t>
  </si>
  <si>
    <t>FIS</t>
  </si>
  <si>
    <t>Oraichain Token</t>
  </si>
  <si>
    <t>ORAI</t>
  </si>
  <si>
    <t>Apollo Currency</t>
  </si>
  <si>
    <t>APL</t>
  </si>
  <si>
    <t>Meme</t>
  </si>
  <si>
    <t>MEME</t>
  </si>
  <si>
    <t>Fusion</t>
  </si>
  <si>
    <t>FSN</t>
  </si>
  <si>
    <t>BigONE Token</t>
  </si>
  <si>
    <t>Phoenix Global</t>
  </si>
  <si>
    <t>PHB</t>
  </si>
  <si>
    <t>DigitalBits</t>
  </si>
  <si>
    <t>XDB</t>
  </si>
  <si>
    <t>GoChain</t>
  </si>
  <si>
    <t>GO</t>
  </si>
  <si>
    <t>Morpheus Labs</t>
  </si>
  <si>
    <t>MITX</t>
  </si>
  <si>
    <t>Atomic Wallet Coin</t>
  </si>
  <si>
    <t>AWC</t>
  </si>
  <si>
    <t>SUKU</t>
  </si>
  <si>
    <t>Aavegotchi</t>
  </si>
  <si>
    <t>GHST</t>
  </si>
  <si>
    <t>YFDAI.FINANCE</t>
  </si>
  <si>
    <t>YF-DAI</t>
  </si>
  <si>
    <t>APY.Finance</t>
  </si>
  <si>
    <t>APY</t>
  </si>
  <si>
    <t>StableXSwap</t>
  </si>
  <si>
    <t>STAX</t>
  </si>
  <si>
    <t>Idle</t>
  </si>
  <si>
    <t>IDLE</t>
  </si>
  <si>
    <t>TrueChain</t>
  </si>
  <si>
    <t>TRUE</t>
  </si>
  <si>
    <t>BitKan</t>
  </si>
  <si>
    <t>KAN</t>
  </si>
  <si>
    <t>BitForex Token</t>
  </si>
  <si>
    <t>BF</t>
  </si>
  <si>
    <t>Project Pai</t>
  </si>
  <si>
    <t>PAI</t>
  </si>
  <si>
    <t>Carry</t>
  </si>
  <si>
    <t>CRE</t>
  </si>
  <si>
    <t>Molecular Future</t>
  </si>
  <si>
    <t>MOF</t>
  </si>
  <si>
    <t>Factom</t>
  </si>
  <si>
    <t>FCT</t>
  </si>
  <si>
    <t>Dock</t>
  </si>
  <si>
    <t>DOCK</t>
  </si>
  <si>
    <t>BitcoinHD</t>
  </si>
  <si>
    <t>BHD</t>
  </si>
  <si>
    <t>SparkPoint</t>
  </si>
  <si>
    <t>SRK</t>
  </si>
  <si>
    <t>Aergo</t>
  </si>
  <si>
    <t>AERGO</t>
  </si>
  <si>
    <t>Beowulf</t>
  </si>
  <si>
    <t>BWF</t>
  </si>
  <si>
    <t>PRIZM</t>
  </si>
  <si>
    <t>PZM</t>
  </si>
  <si>
    <t>Frax Share</t>
  </si>
  <si>
    <t>FXS</t>
  </si>
  <si>
    <t>PLATINCOIN</t>
  </si>
  <si>
    <t>PLC</t>
  </si>
  <si>
    <t>Moeda Loyalty Points</t>
  </si>
  <si>
    <t>MDA</t>
  </si>
  <si>
    <t>AnimalGo</t>
  </si>
  <si>
    <t>GOM2</t>
  </si>
  <si>
    <t>PAC Global</t>
  </si>
  <si>
    <t>PAC</t>
  </si>
  <si>
    <t>PowerPool</t>
  </si>
  <si>
    <t>CVP</t>
  </si>
  <si>
    <t>Sentinel Protocol</t>
  </si>
  <si>
    <t>UPP</t>
  </si>
  <si>
    <t>King DAG</t>
  </si>
  <si>
    <t>KDAG</t>
  </si>
  <si>
    <t>Bitcoin 2</t>
  </si>
  <si>
    <t>BTC2</t>
  </si>
  <si>
    <t>TenX</t>
  </si>
  <si>
    <t>PAY</t>
  </si>
  <si>
    <t>NEXT</t>
  </si>
  <si>
    <t>NET</t>
  </si>
  <si>
    <t>Endor Protocol</t>
  </si>
  <si>
    <t>EDR</t>
  </si>
  <si>
    <t>PCHAIN</t>
  </si>
  <si>
    <t>PI</t>
  </si>
  <si>
    <t>IQeon</t>
  </si>
  <si>
    <t>IQN</t>
  </si>
  <si>
    <t>Dynamic</t>
  </si>
  <si>
    <t>DYN</t>
  </si>
  <si>
    <t>BHPCoin</t>
  </si>
  <si>
    <t>BHP</t>
  </si>
  <si>
    <t>MediBloc</t>
  </si>
  <si>
    <t>MED</t>
  </si>
  <si>
    <t>AppCoins</t>
  </si>
  <si>
    <t>APPC</t>
  </si>
  <si>
    <t>CUDOS</t>
  </si>
  <si>
    <t>S4FE</t>
  </si>
  <si>
    <t>S4F</t>
  </si>
  <si>
    <t>PowerTrade Fuel</t>
  </si>
  <si>
    <t>PTF</t>
  </si>
  <si>
    <t>SIRIN LABS Token</t>
  </si>
  <si>
    <t>SRN</t>
  </si>
  <si>
    <t>Mithril</t>
  </si>
  <si>
    <t>MITH</t>
  </si>
  <si>
    <t>Davinci Coin</t>
  </si>
  <si>
    <t>DAC</t>
  </si>
  <si>
    <t>reflect.finance</t>
  </si>
  <si>
    <t>RFI</t>
  </si>
  <si>
    <t>Anchor Neural World</t>
  </si>
  <si>
    <t>ANW</t>
  </si>
  <si>
    <t>Props Token</t>
  </si>
  <si>
    <t>PROPS</t>
  </si>
  <si>
    <t>inSure DeFi</t>
  </si>
  <si>
    <t>SURE</t>
  </si>
  <si>
    <t>Genesis Vision</t>
  </si>
  <si>
    <t>GVT</t>
  </si>
  <si>
    <t>DMarket</t>
  </si>
  <si>
    <t>DMT</t>
  </si>
  <si>
    <t>PlatonCoin</t>
  </si>
  <si>
    <t>PLTC</t>
  </si>
  <si>
    <t>Raiden Network Token</t>
  </si>
  <si>
    <t>RDN</t>
  </si>
  <si>
    <t>Propy</t>
  </si>
  <si>
    <t>PRO</t>
  </si>
  <si>
    <t>Selfkey</t>
  </si>
  <si>
    <t>Kadena</t>
  </si>
  <si>
    <t>KDA</t>
  </si>
  <si>
    <t>Telos</t>
  </si>
  <si>
    <t>TLOS</t>
  </si>
  <si>
    <t>UniLayer</t>
  </si>
  <si>
    <t>LAYER</t>
  </si>
  <si>
    <t>Atari Token</t>
  </si>
  <si>
    <t>ATRI</t>
  </si>
  <si>
    <t>Blocknet</t>
  </si>
  <si>
    <t>BLOCK</t>
  </si>
  <si>
    <t>DeXe</t>
  </si>
  <si>
    <t>DEXE</t>
  </si>
  <si>
    <t>Namecoin</t>
  </si>
  <si>
    <t>NMC</t>
  </si>
  <si>
    <t>Arcblock</t>
  </si>
  <si>
    <t>ABT</t>
  </si>
  <si>
    <t>Monolith</t>
  </si>
  <si>
    <t>TKN</t>
  </si>
  <si>
    <t>LATOKEN</t>
  </si>
  <si>
    <t>LA</t>
  </si>
  <si>
    <t>Venus LINK</t>
  </si>
  <si>
    <t>vLINK</t>
  </si>
  <si>
    <t>MiL.k</t>
  </si>
  <si>
    <t>MLK</t>
  </si>
  <si>
    <t>ForTube</t>
  </si>
  <si>
    <t>FOR</t>
  </si>
  <si>
    <t>Bird.Money</t>
  </si>
  <si>
    <t>BIRD</t>
  </si>
  <si>
    <t>Emirex Token</t>
  </si>
  <si>
    <t>EMRX</t>
  </si>
  <si>
    <t>OAX</t>
  </si>
  <si>
    <t>STATERA</t>
  </si>
  <si>
    <t>STA</t>
  </si>
  <si>
    <t>Peercoin</t>
  </si>
  <si>
    <t>PPC</t>
  </si>
  <si>
    <t>ZBG Token</t>
  </si>
  <si>
    <t>ZT</t>
  </si>
  <si>
    <t>MovieBloc</t>
  </si>
  <si>
    <t>MBL</t>
  </si>
  <si>
    <t>Juventus Fan Token</t>
  </si>
  <si>
    <t>JUV</t>
  </si>
  <si>
    <t>Paris Saint-Germain Fan Token</t>
  </si>
  <si>
    <t>PSG</t>
  </si>
  <si>
    <t>Gem Exchange And Trading</t>
  </si>
  <si>
    <t>GXT</t>
  </si>
  <si>
    <t>Venus LTC</t>
  </si>
  <si>
    <t>vLTC</t>
  </si>
  <si>
    <t>Tachyon Protocol</t>
  </si>
  <si>
    <t>IPX</t>
  </si>
  <si>
    <t>Ambrosus</t>
  </si>
  <si>
    <t>AMB</t>
  </si>
  <si>
    <t>Metadium</t>
  </si>
  <si>
    <t>META</t>
  </si>
  <si>
    <t>Time New Bank</t>
  </si>
  <si>
    <t>TNB</t>
  </si>
  <si>
    <t>smARTOFGIVING</t>
  </si>
  <si>
    <t>AOG</t>
  </si>
  <si>
    <t>ILCOIN</t>
  </si>
  <si>
    <t>ILC</t>
  </si>
  <si>
    <t>Anchor</t>
  </si>
  <si>
    <t>ANCT</t>
  </si>
  <si>
    <t>Shopping</t>
  </si>
  <si>
    <t>SPI</t>
  </si>
  <si>
    <t>Proton</t>
  </si>
  <si>
    <t>XPR</t>
  </si>
  <si>
    <t>Sentinel</t>
  </si>
  <si>
    <t>SENT</t>
  </si>
  <si>
    <t>Bit-Z Token</t>
  </si>
  <si>
    <t>BZ</t>
  </si>
  <si>
    <t>dKargo</t>
  </si>
  <si>
    <t>DKA</t>
  </si>
  <si>
    <t>Hashgard</t>
  </si>
  <si>
    <t>GARD</t>
  </si>
  <si>
    <t>Ubiq</t>
  </si>
  <si>
    <t>UBQ</t>
  </si>
  <si>
    <t>ZEON</t>
  </si>
  <si>
    <t>AGA Token</t>
  </si>
  <si>
    <t>AGA</t>
  </si>
  <si>
    <t>Maro</t>
  </si>
  <si>
    <t>MARO</t>
  </si>
  <si>
    <t>TE-FOOD</t>
  </si>
  <si>
    <t>TONE</t>
  </si>
  <si>
    <t>Veros</t>
  </si>
  <si>
    <t>VRS</t>
  </si>
  <si>
    <t>Nucleus Vision</t>
  </si>
  <si>
    <t>NCASH</t>
  </si>
  <si>
    <t>Metaverse ETP</t>
  </si>
  <si>
    <t>ETP</t>
  </si>
  <si>
    <t>DSLA Protocol</t>
  </si>
  <si>
    <t>DSLA</t>
  </si>
  <si>
    <t>Benchmark Protocol</t>
  </si>
  <si>
    <t>MARK</t>
  </si>
  <si>
    <t>Aryacoin</t>
  </si>
  <si>
    <t>AYA</t>
  </si>
  <si>
    <t>BIKI</t>
  </si>
  <si>
    <t>PumaPay</t>
  </si>
  <si>
    <t>PMA</t>
  </si>
  <si>
    <t>Swerve</t>
  </si>
  <si>
    <t>SWRV</t>
  </si>
  <si>
    <t>Wabi</t>
  </si>
  <si>
    <t>WABI</t>
  </si>
  <si>
    <t>VestChain</t>
  </si>
  <si>
    <t>VEST</t>
  </si>
  <si>
    <t>CONUN</t>
  </si>
  <si>
    <t>CON</t>
  </si>
  <si>
    <t>MahaDAO</t>
  </si>
  <si>
    <t>MAHA</t>
  </si>
  <si>
    <t>BakeryToken</t>
  </si>
  <si>
    <t>BAKE</t>
  </si>
  <si>
    <t>Viacoin</t>
  </si>
  <si>
    <t>VIA</t>
  </si>
  <si>
    <t>LiquidApps</t>
  </si>
  <si>
    <t>DAPP</t>
  </si>
  <si>
    <t>StakeCubeCoin</t>
  </si>
  <si>
    <t>LikeCoin</t>
  </si>
  <si>
    <t>LIKE</t>
  </si>
  <si>
    <t>Achain</t>
  </si>
  <si>
    <t>ACT</t>
  </si>
  <si>
    <t>PieDAO DOUGH v2</t>
  </si>
  <si>
    <t>DOUGH</t>
  </si>
  <si>
    <t>AIDUS TOKEN</t>
  </si>
  <si>
    <t>AIDUS</t>
  </si>
  <si>
    <t>SpaceChain</t>
  </si>
  <si>
    <t>SPC</t>
  </si>
  <si>
    <t>LCX</t>
  </si>
  <si>
    <t>Seigniorage Shares</t>
  </si>
  <si>
    <t>SHARE</t>
  </si>
  <si>
    <t>suterusu</t>
  </si>
  <si>
    <t>SUTER</t>
  </si>
  <si>
    <t>LinkEye</t>
  </si>
  <si>
    <t>LET</t>
  </si>
  <si>
    <t>Indexed Finance</t>
  </si>
  <si>
    <t>NDX</t>
  </si>
  <si>
    <t>Moss Coin</t>
  </si>
  <si>
    <t>MOC</t>
  </si>
  <si>
    <t>Crust</t>
  </si>
  <si>
    <t>CRU</t>
  </si>
  <si>
    <t>Kcash</t>
  </si>
  <si>
    <t>KCASH</t>
  </si>
  <si>
    <t>VIDY</t>
  </si>
  <si>
    <t>LockTrip</t>
  </si>
  <si>
    <t>LOC</t>
  </si>
  <si>
    <t>TokenClub</t>
  </si>
  <si>
    <t>TCT</t>
  </si>
  <si>
    <t>Hedget</t>
  </si>
  <si>
    <t>HGET</t>
  </si>
  <si>
    <t>Tap</t>
  </si>
  <si>
    <t>XTP</t>
  </si>
  <si>
    <t>Venus SXP</t>
  </si>
  <si>
    <t>vSXP</t>
  </si>
  <si>
    <t>LUKSO</t>
  </si>
  <si>
    <t>LYXe</t>
  </si>
  <si>
    <t>ThoreNext</t>
  </si>
  <si>
    <t>THX</t>
  </si>
  <si>
    <t>Humanscape</t>
  </si>
  <si>
    <t>HUM</t>
  </si>
  <si>
    <t>CyberMiles</t>
  </si>
  <si>
    <t>CMT</t>
  </si>
  <si>
    <t>FirmaChain</t>
  </si>
  <si>
    <t>DOS Network</t>
  </si>
  <si>
    <t>DOS</t>
  </si>
  <si>
    <t>SaTT</t>
  </si>
  <si>
    <t>SATT</t>
  </si>
  <si>
    <t>HUNT</t>
  </si>
  <si>
    <t>MAP Protocol</t>
  </si>
  <si>
    <t>MAP</t>
  </si>
  <si>
    <t>Everex</t>
  </si>
  <si>
    <t>EVX</t>
  </si>
  <si>
    <t>Yield Optimization Platform &amp; Protocol</t>
  </si>
  <si>
    <t>YOP</t>
  </si>
  <si>
    <t>DigitalNote</t>
  </si>
  <si>
    <t>XDN</t>
  </si>
  <si>
    <t>Hacken Token</t>
  </si>
  <si>
    <t>HAI</t>
  </si>
  <si>
    <t>WePower</t>
  </si>
  <si>
    <t>WPR</t>
  </si>
  <si>
    <t>ARMOR</t>
  </si>
  <si>
    <t>#MetaHash</t>
  </si>
  <si>
    <t>MHC</t>
  </si>
  <si>
    <t>Gulden</t>
  </si>
  <si>
    <t>NLG</t>
  </si>
  <si>
    <t>NuBits</t>
  </si>
  <si>
    <t>USNBT</t>
  </si>
  <si>
    <t>Observer</t>
  </si>
  <si>
    <t>OBSR</t>
  </si>
  <si>
    <t>AMO Coin</t>
  </si>
  <si>
    <t>AMO</t>
  </si>
  <si>
    <t>Trittium</t>
  </si>
  <si>
    <t>TRTT</t>
  </si>
  <si>
    <t>Mysterium</t>
  </si>
  <si>
    <t>MYST</t>
  </si>
  <si>
    <t>FIBOS</t>
  </si>
  <si>
    <t>FO</t>
  </si>
  <si>
    <t>Swingby</t>
  </si>
  <si>
    <t>SWINGBY</t>
  </si>
  <si>
    <t>Blockzero Labs</t>
  </si>
  <si>
    <t>XIO</t>
  </si>
  <si>
    <t>POA</t>
  </si>
  <si>
    <t>CoinEx Token</t>
  </si>
  <si>
    <t>CET</t>
  </si>
  <si>
    <t>Content Value Network</t>
  </si>
  <si>
    <t>CVNT</t>
  </si>
  <si>
    <t>Multiplier</t>
  </si>
  <si>
    <t>MXX</t>
  </si>
  <si>
    <t>Bread</t>
  </si>
  <si>
    <t>BRD</t>
  </si>
  <si>
    <t>TrustVerse</t>
  </si>
  <si>
    <t>TRV</t>
  </si>
  <si>
    <t>YOYOW</t>
  </si>
  <si>
    <t>GoCrypto Token</t>
  </si>
  <si>
    <t>GOC</t>
  </si>
  <si>
    <t>High Performance Blockchain</t>
  </si>
  <si>
    <t>HPB</t>
  </si>
  <si>
    <t>Elamachain</t>
  </si>
  <si>
    <t>ELAMA</t>
  </si>
  <si>
    <t>Alchemy Pay</t>
  </si>
  <si>
    <t>ACH</t>
  </si>
  <si>
    <t>Dawn Protocol</t>
  </si>
  <si>
    <t>DAWN</t>
  </si>
  <si>
    <t>PIXEL</t>
  </si>
  <si>
    <t>PXL</t>
  </si>
  <si>
    <t>DEX</t>
  </si>
  <si>
    <t>GameCredits</t>
  </si>
  <si>
    <t>GAME</t>
  </si>
  <si>
    <t>SwftCoin</t>
  </si>
  <si>
    <t>SWFTC</t>
  </si>
  <si>
    <t>VNX Exchange</t>
  </si>
  <si>
    <t>VNXLU</t>
  </si>
  <si>
    <t>Kryll</t>
  </si>
  <si>
    <t>KRL</t>
  </si>
  <si>
    <t>Quiztok</t>
  </si>
  <si>
    <t>QTCON</t>
  </si>
  <si>
    <t>VideoCoin</t>
  </si>
  <si>
    <t>VID</t>
  </si>
  <si>
    <t>Tixl [NEW]</t>
  </si>
  <si>
    <t>TXL</t>
  </si>
  <si>
    <t>Blox</t>
  </si>
  <si>
    <t>CDT</t>
  </si>
  <si>
    <t>EUNO</t>
  </si>
  <si>
    <t>CWV Chain</t>
  </si>
  <si>
    <t>CWV</t>
  </si>
  <si>
    <t>Dero</t>
  </si>
  <si>
    <t>DERO</t>
  </si>
  <si>
    <t>Levolution</t>
  </si>
  <si>
    <t>LEVL</t>
  </si>
  <si>
    <t>Hakka.Finance</t>
  </si>
  <si>
    <t>HAKKA</t>
  </si>
  <si>
    <t>BTSE</t>
  </si>
  <si>
    <t>YIELD App</t>
  </si>
  <si>
    <t>YLD</t>
  </si>
  <si>
    <t>Minter Network</t>
  </si>
  <si>
    <t>BIP</t>
  </si>
  <si>
    <t>Peculium</t>
  </si>
  <si>
    <t>PCL</t>
  </si>
  <si>
    <t>Mirrored Amazon</t>
  </si>
  <si>
    <t>mAMZN</t>
  </si>
  <si>
    <t>Origin Dollar</t>
  </si>
  <si>
    <t>OUSD</t>
  </si>
  <si>
    <t>TriumphX</t>
  </si>
  <si>
    <t>TRIX</t>
  </si>
  <si>
    <t>MixMarvel</t>
  </si>
  <si>
    <t>MIX</t>
  </si>
  <si>
    <t>UniLend</t>
  </si>
  <si>
    <t>UFT</t>
  </si>
  <si>
    <t>DeFi Yield Protocol</t>
  </si>
  <si>
    <t>DYP</t>
  </si>
  <si>
    <t>VIBE</t>
  </si>
  <si>
    <t>Wagerr</t>
  </si>
  <si>
    <t>WGR</t>
  </si>
  <si>
    <t>PlayFuel</t>
  </si>
  <si>
    <t>PLF</t>
  </si>
  <si>
    <t>FNB Protocol</t>
  </si>
  <si>
    <t>FNB</t>
  </si>
  <si>
    <t>Tokamak Network</t>
  </si>
  <si>
    <t>TON</t>
  </si>
  <si>
    <t>QLC Chain</t>
  </si>
  <si>
    <t>QLC</t>
  </si>
  <si>
    <t>Burst</t>
  </si>
  <si>
    <t>BURST</t>
  </si>
  <si>
    <t>ELYSIA</t>
  </si>
  <si>
    <t>EL</t>
  </si>
  <si>
    <t>Agrello</t>
  </si>
  <si>
    <t>DLT</t>
  </si>
  <si>
    <t>BIZZCOIN</t>
  </si>
  <si>
    <t>BIZZ</t>
  </si>
  <si>
    <t>Nestree</t>
  </si>
  <si>
    <t>EGG</t>
  </si>
  <si>
    <t>Ruff</t>
  </si>
  <si>
    <t>RUFF</t>
  </si>
  <si>
    <t>Particl</t>
  </si>
  <si>
    <t>PART</t>
  </si>
  <si>
    <t>Cobak Token</t>
  </si>
  <si>
    <t>CBK</t>
  </si>
  <si>
    <t>Orient Walt</t>
  </si>
  <si>
    <t>HTDF</t>
  </si>
  <si>
    <t>Newton</t>
  </si>
  <si>
    <t>NEW</t>
  </si>
  <si>
    <t>APIX</t>
  </si>
  <si>
    <t>DAOstack</t>
  </si>
  <si>
    <t>GEN</t>
  </si>
  <si>
    <t>Unitrade</t>
  </si>
  <si>
    <t>TRADE</t>
  </si>
  <si>
    <t>Crypto Village Accelerator</t>
  </si>
  <si>
    <t>CVA</t>
  </si>
  <si>
    <t>Covesting</t>
  </si>
  <si>
    <t>COV</t>
  </si>
  <si>
    <t>Dune Network</t>
  </si>
  <si>
    <t>DUN</t>
  </si>
  <si>
    <t>Jobchain</t>
  </si>
  <si>
    <t>JOB</t>
  </si>
  <si>
    <t>Tixl [old]</t>
  </si>
  <si>
    <t>MTXLT</t>
  </si>
  <si>
    <t>JustLiquidity</t>
  </si>
  <si>
    <t>JUL</t>
  </si>
  <si>
    <t>BuySell</t>
  </si>
  <si>
    <t>BULL</t>
  </si>
  <si>
    <t>Realio Network</t>
  </si>
  <si>
    <t>RIO</t>
  </si>
  <si>
    <t>SIX</t>
  </si>
  <si>
    <t>Flash</t>
  </si>
  <si>
    <t>FLASH</t>
  </si>
  <si>
    <t>Stake DAO</t>
  </si>
  <si>
    <t>SDT</t>
  </si>
  <si>
    <t>Effect.AI</t>
  </si>
  <si>
    <t>EFX</t>
  </si>
  <si>
    <t>Mooncoin</t>
  </si>
  <si>
    <t>MOON</t>
  </si>
  <si>
    <t>QuadrantProtocol</t>
  </si>
  <si>
    <t>EQUAD</t>
  </si>
  <si>
    <t>ERC20</t>
  </si>
  <si>
    <t>Kira Network</t>
  </si>
  <si>
    <t>KEX</t>
  </si>
  <si>
    <t>Phantasma</t>
  </si>
  <si>
    <t>SOUL</t>
  </si>
  <si>
    <t>FOAM</t>
  </si>
  <si>
    <t>Valobit</t>
  </si>
  <si>
    <t>VBIT</t>
  </si>
  <si>
    <t>Validity</t>
  </si>
  <si>
    <t>VAL</t>
  </si>
  <si>
    <t>Polis</t>
  </si>
  <si>
    <t>POLIS</t>
  </si>
  <si>
    <t>Grid+</t>
  </si>
  <si>
    <t>GRID</t>
  </si>
  <si>
    <t>BitMart Token</t>
  </si>
  <si>
    <t>BMX</t>
  </si>
  <si>
    <t>Eminer</t>
  </si>
  <si>
    <t>EM</t>
  </si>
  <si>
    <t>Metrix Coin</t>
  </si>
  <si>
    <t>MRX</t>
  </si>
  <si>
    <t>TOP</t>
  </si>
  <si>
    <t>Seele-N</t>
  </si>
  <si>
    <t>SEELE</t>
  </si>
  <si>
    <t>Cryptocean</t>
  </si>
  <si>
    <t>CRON</t>
  </si>
  <si>
    <t>BLOCKv</t>
  </si>
  <si>
    <t>VEE</t>
  </si>
  <si>
    <t>Mobius</t>
  </si>
  <si>
    <t>MOBI</t>
  </si>
  <si>
    <t>Geeq</t>
  </si>
  <si>
    <t>GEEQ</t>
  </si>
  <si>
    <t>Aitra</t>
  </si>
  <si>
    <t>AITRA</t>
  </si>
  <si>
    <t>Catex Token</t>
  </si>
  <si>
    <t>CATT</t>
  </si>
  <si>
    <t>Santiment Network Token</t>
  </si>
  <si>
    <t>SAN</t>
  </si>
  <si>
    <t>Mirrored iShares Silver Trust</t>
  </si>
  <si>
    <t>mSLV</t>
  </si>
  <si>
    <t>ROOBEE</t>
  </si>
  <si>
    <t>Tokenomy</t>
  </si>
  <si>
    <t>TEN</t>
  </si>
  <si>
    <t>Monetha</t>
  </si>
  <si>
    <t>MTH</t>
  </si>
  <si>
    <t>Wootrade</t>
  </si>
  <si>
    <t>WOO</t>
  </si>
  <si>
    <t>Aragon Court</t>
  </si>
  <si>
    <t>ANJ</t>
  </si>
  <si>
    <t>Viberate</t>
  </si>
  <si>
    <t>VIB</t>
  </si>
  <si>
    <t>QuickX Protocol</t>
  </si>
  <si>
    <t>QCX</t>
  </si>
  <si>
    <t>Safe Haven</t>
  </si>
  <si>
    <t>SHA</t>
  </si>
  <si>
    <t>Lightning Bitcoin</t>
  </si>
  <si>
    <t>LBTC</t>
  </si>
  <si>
    <t>Mirrored Invesco QQQ Trust</t>
  </si>
  <si>
    <t>mQQQ</t>
  </si>
  <si>
    <t>Prosper</t>
  </si>
  <si>
    <t>PROS</t>
  </si>
  <si>
    <t>Crowns</t>
  </si>
  <si>
    <t>CWS</t>
  </si>
  <si>
    <t>DTA</t>
  </si>
  <si>
    <t>Alpha Quark Token</t>
  </si>
  <si>
    <t>AQT</t>
  </si>
  <si>
    <t>RING X PLATFORM</t>
  </si>
  <si>
    <t>RINGX</t>
  </si>
  <si>
    <t>Myriad</t>
  </si>
  <si>
    <t>XMY</t>
  </si>
  <si>
    <t>SunContract</t>
  </si>
  <si>
    <t>SNC</t>
  </si>
  <si>
    <t>Pillar</t>
  </si>
  <si>
    <t>PLR</t>
  </si>
  <si>
    <t>Level01</t>
  </si>
  <si>
    <t>LVX</t>
  </si>
  <si>
    <t>DragonVein</t>
  </si>
  <si>
    <t>DVC</t>
  </si>
  <si>
    <t>T.OS</t>
  </si>
  <si>
    <t>TOSC</t>
  </si>
  <si>
    <t>Emercoin</t>
  </si>
  <si>
    <t>EMC</t>
  </si>
  <si>
    <t>SmartCash</t>
  </si>
  <si>
    <t>SMART</t>
  </si>
  <si>
    <t>Hyprr (Howdoo)</t>
  </si>
  <si>
    <t>UDOO</t>
  </si>
  <si>
    <t>Atletico De Madrid Fan Token</t>
  </si>
  <si>
    <t>ATM</t>
  </si>
  <si>
    <t>UCA Coin</t>
  </si>
  <si>
    <t>UCA</t>
  </si>
  <si>
    <t>CUTcoin</t>
  </si>
  <si>
    <t>CUT</t>
  </si>
  <si>
    <t>42-coin</t>
  </si>
  <si>
    <t>42</t>
  </si>
  <si>
    <t>Jibrel Network</t>
  </si>
  <si>
    <t>JNT</t>
  </si>
  <si>
    <t>Digitex Token</t>
  </si>
  <si>
    <t>DGTX</t>
  </si>
  <si>
    <t>Monero Classic</t>
  </si>
  <si>
    <t>XMC</t>
  </si>
  <si>
    <t>Mirrored Alibaba</t>
  </si>
  <si>
    <t>mBABA</t>
  </si>
  <si>
    <t>Zenfuse</t>
  </si>
  <si>
    <t>ZEFU</t>
  </si>
  <si>
    <t>Auctus</t>
  </si>
  <si>
    <t>AUC</t>
  </si>
  <si>
    <t>GeoDB</t>
  </si>
  <si>
    <t>GEO</t>
  </si>
  <si>
    <t>SONM</t>
  </si>
  <si>
    <t>SNM</t>
  </si>
  <si>
    <t>Darwinia Commitment Token</t>
  </si>
  <si>
    <t>KTON</t>
  </si>
  <si>
    <t>Noku</t>
  </si>
  <si>
    <t>NOKU</t>
  </si>
  <si>
    <t>Fatcoin</t>
  </si>
  <si>
    <t>FAT</t>
  </si>
  <si>
    <t>Mirrored Apple</t>
  </si>
  <si>
    <t>mAAPL</t>
  </si>
  <si>
    <t>Mirrored Netflix</t>
  </si>
  <si>
    <t>mNFLX</t>
  </si>
  <si>
    <t>ColossusXT</t>
  </si>
  <si>
    <t>COLX</t>
  </si>
  <si>
    <t>Bibox Token</t>
  </si>
  <si>
    <t>BIX</t>
  </si>
  <si>
    <t>Diamond</t>
  </si>
  <si>
    <t>DMD</t>
  </si>
  <si>
    <t>Mirrored Tesla</t>
  </si>
  <si>
    <t>mTSLA</t>
  </si>
  <si>
    <t>IoT Chain</t>
  </si>
  <si>
    <t>ITC</t>
  </si>
  <si>
    <t>DEAPcoin</t>
  </si>
  <si>
    <t>DEP</t>
  </si>
  <si>
    <t>EasyFi</t>
  </si>
  <si>
    <t>EASY</t>
  </si>
  <si>
    <t>HOLD</t>
  </si>
  <si>
    <t>FinNexus</t>
  </si>
  <si>
    <t>FNX</t>
  </si>
  <si>
    <t>Mirrored Twitter</t>
  </si>
  <si>
    <t>mTWTR</t>
  </si>
  <si>
    <t>CryptoPing</t>
  </si>
  <si>
    <t>PING</t>
  </si>
  <si>
    <t>Feathercoin</t>
  </si>
  <si>
    <t>FTC</t>
  </si>
  <si>
    <t>Mettalex</t>
  </si>
  <si>
    <t>MTLX</t>
  </si>
  <si>
    <t>Mirrored iShares Gold Trust</t>
  </si>
  <si>
    <t>mIAU</t>
  </si>
  <si>
    <t>ZIMBOCASH</t>
  </si>
  <si>
    <t>ZASH</t>
  </si>
  <si>
    <t>Precium</t>
  </si>
  <si>
    <t>PCM</t>
  </si>
  <si>
    <t>All Sports</t>
  </si>
  <si>
    <t>SOC</t>
  </si>
  <si>
    <t>Pluton</t>
  </si>
  <si>
    <t>PLU</t>
  </si>
  <si>
    <t>Cardstack</t>
  </si>
  <si>
    <t>CARD</t>
  </si>
  <si>
    <t>ProximaX</t>
  </si>
  <si>
    <t>XPX</t>
  </si>
  <si>
    <t>BackPacker Coin</t>
  </si>
  <si>
    <t>BPC</t>
  </si>
  <si>
    <t>Goldcoin</t>
  </si>
  <si>
    <t>GLC</t>
  </si>
  <si>
    <t>Zano</t>
  </si>
  <si>
    <t>ZANO</t>
  </si>
  <si>
    <t>SingularDTV</t>
  </si>
  <si>
    <t>SNGLS</t>
  </si>
  <si>
    <t>Mirrored United States Oil Fund</t>
  </si>
  <si>
    <t>mUSO</t>
  </si>
  <si>
    <t>SymVerse</t>
  </si>
  <si>
    <t>SYM</t>
  </si>
  <si>
    <t>WeShow Token</t>
  </si>
  <si>
    <t>WET</t>
  </si>
  <si>
    <t>AS Roma Fan Token</t>
  </si>
  <si>
    <t>ASR</t>
  </si>
  <si>
    <t>PolySwarm</t>
  </si>
  <si>
    <t>NCT</t>
  </si>
  <si>
    <t>GAPS</t>
  </si>
  <si>
    <t>GAP</t>
  </si>
  <si>
    <t>TEMCO</t>
  </si>
  <si>
    <t>OG Fan Token</t>
  </si>
  <si>
    <t>OG</t>
  </si>
  <si>
    <t>Valor Token</t>
  </si>
  <si>
    <t>VALOR</t>
  </si>
  <si>
    <t>Neumark</t>
  </si>
  <si>
    <t>NEU</t>
  </si>
  <si>
    <t>Hydro Protocol</t>
  </si>
  <si>
    <t>bitCNY</t>
  </si>
  <si>
    <t>BITCNY</t>
  </si>
  <si>
    <t>Cryptopay</t>
  </si>
  <si>
    <t>CPAY</t>
  </si>
  <si>
    <t>Callisto Network</t>
  </si>
  <si>
    <t>CLO</t>
  </si>
  <si>
    <t>Counterparty</t>
  </si>
  <si>
    <t>XCP</t>
  </si>
  <si>
    <t>Ternio</t>
  </si>
  <si>
    <t>TERN</t>
  </si>
  <si>
    <t>FLETA</t>
  </si>
  <si>
    <t>apM Coin</t>
  </si>
  <si>
    <t>APM</t>
  </si>
  <si>
    <t>Diamond Platform Token</t>
  </si>
  <si>
    <t>DPT</t>
  </si>
  <si>
    <t>CargoX</t>
  </si>
  <si>
    <t>CXO</t>
  </si>
  <si>
    <t>Casino Betting Coin</t>
  </si>
  <si>
    <t>CBC</t>
  </si>
  <si>
    <t>DEJAVE</t>
  </si>
  <si>
    <t>DJV</t>
  </si>
  <si>
    <t>Nexty</t>
  </si>
  <si>
    <t>NTY</t>
  </si>
  <si>
    <t>Lykke</t>
  </si>
  <si>
    <t>LKK</t>
  </si>
  <si>
    <t>Mirrored ProShares VIX</t>
  </si>
  <si>
    <t>mVIXY</t>
  </si>
  <si>
    <t>Genaro Network</t>
  </si>
  <si>
    <t>GNX</t>
  </si>
  <si>
    <t>dForce USDx</t>
  </si>
  <si>
    <t>Smartlands Network</t>
  </si>
  <si>
    <t>SLT</t>
  </si>
  <si>
    <t>Blocery</t>
  </si>
  <si>
    <t>BLY</t>
  </si>
  <si>
    <t>Dentacoin</t>
  </si>
  <si>
    <t>DCN</t>
  </si>
  <si>
    <t>GET Protocol</t>
  </si>
  <si>
    <t>GET</t>
  </si>
  <si>
    <t>DECOIN</t>
  </si>
  <si>
    <t>DTEP</t>
  </si>
  <si>
    <t>BitCore</t>
  </si>
  <si>
    <t>BTX</t>
  </si>
  <si>
    <t>YOU COIN</t>
  </si>
  <si>
    <t>YOU</t>
  </si>
  <si>
    <t>SmartMesh</t>
  </si>
  <si>
    <t>SMT</t>
  </si>
  <si>
    <t>X-CASH</t>
  </si>
  <si>
    <t>XCASH</t>
  </si>
  <si>
    <t>MIR COIN</t>
  </si>
  <si>
    <t>Lamden</t>
  </si>
  <si>
    <t>TAU</t>
  </si>
  <si>
    <t>Anyswap</t>
  </si>
  <si>
    <t>ANY</t>
  </si>
  <si>
    <t>SpankChain</t>
  </si>
  <si>
    <t>SPANK</t>
  </si>
  <si>
    <t>Dev Protocol</t>
  </si>
  <si>
    <t>DEV</t>
  </si>
  <si>
    <t>GridCoin</t>
  </si>
  <si>
    <t>GRC</t>
  </si>
  <si>
    <t>Credits</t>
  </si>
  <si>
    <t>CS</t>
  </si>
  <si>
    <t>qiibee</t>
  </si>
  <si>
    <t>QBX</t>
  </si>
  <si>
    <t>Remme</t>
  </si>
  <si>
    <t>REM</t>
  </si>
  <si>
    <t>Quasarcoin</t>
  </si>
  <si>
    <t>QAC</t>
  </si>
  <si>
    <t>Venus DOT</t>
  </si>
  <si>
    <t>vDOT</t>
  </si>
  <si>
    <t>Mirrored Microsoft</t>
  </si>
  <si>
    <t>mMSFT</t>
  </si>
  <si>
    <t>NIX</t>
  </si>
  <si>
    <t>Sense</t>
  </si>
  <si>
    <t>SENSE</t>
  </si>
  <si>
    <t>Safe</t>
  </si>
  <si>
    <t>SAFE</t>
  </si>
  <si>
    <t>Game.com</t>
  </si>
  <si>
    <t>GTC</t>
  </si>
  <si>
    <t>FREE Coin</t>
  </si>
  <si>
    <t>FREE</t>
  </si>
  <si>
    <t>fyeth.finance</t>
  </si>
  <si>
    <t>YETH</t>
  </si>
  <si>
    <t>Blockmason Credit Protocol</t>
  </si>
  <si>
    <t>BCPT</t>
  </si>
  <si>
    <t>MediShares</t>
  </si>
  <si>
    <t>MDS</t>
  </si>
  <si>
    <t>Abyss</t>
  </si>
  <si>
    <t>ABYSS</t>
  </si>
  <si>
    <t>PANTHEON X</t>
  </si>
  <si>
    <t>XPN</t>
  </si>
  <si>
    <t>PotCoin</t>
  </si>
  <si>
    <t>POT</t>
  </si>
  <si>
    <t>United Traders Token</t>
  </si>
  <si>
    <t>UTT</t>
  </si>
  <si>
    <t>OTOCASH</t>
  </si>
  <si>
    <t>OTO</t>
  </si>
  <si>
    <t>Inex Project</t>
  </si>
  <si>
    <t>INEX</t>
  </si>
  <si>
    <t>XMax</t>
  </si>
  <si>
    <t>XMX</t>
  </si>
  <si>
    <t>ZeroSwap</t>
  </si>
  <si>
    <t>ZEE</t>
  </si>
  <si>
    <t>BitTube</t>
  </si>
  <si>
    <t>TUBE</t>
  </si>
  <si>
    <t>Rarible</t>
  </si>
  <si>
    <t>RARI</t>
  </si>
  <si>
    <t>Polyient Games Governance Token</t>
  </si>
  <si>
    <t>PGT</t>
  </si>
  <si>
    <t>BitGreen</t>
  </si>
  <si>
    <t>BITG</t>
  </si>
  <si>
    <t>KIMCHI.finance</t>
  </si>
  <si>
    <t>KIMCHI</t>
  </si>
  <si>
    <t>NAGA</t>
  </si>
  <si>
    <t>NGC</t>
  </si>
  <si>
    <t>indaHash</t>
  </si>
  <si>
    <t>IDH</t>
  </si>
  <si>
    <t>TERA</t>
  </si>
  <si>
    <t>BaaSid</t>
  </si>
  <si>
    <t>BAAS</t>
  </si>
  <si>
    <t>Qubitica</t>
  </si>
  <si>
    <t>QBIT</t>
  </si>
  <si>
    <t>NANJCOIN</t>
  </si>
  <si>
    <t>NANJ</t>
  </si>
  <si>
    <t>VNT Chain</t>
  </si>
  <si>
    <t>VNT</t>
  </si>
  <si>
    <t>Digix Gold Token</t>
  </si>
  <si>
    <t>DGX</t>
  </si>
  <si>
    <t>Thisoption</t>
  </si>
  <si>
    <t>TONS</t>
  </si>
  <si>
    <t>XYO</t>
  </si>
  <si>
    <t>ZClassic</t>
  </si>
  <si>
    <t>ZCL</t>
  </si>
  <si>
    <t>ScPrime</t>
  </si>
  <si>
    <t>SCP</t>
  </si>
  <si>
    <t>Holyheld</t>
  </si>
  <si>
    <t>HOLY</t>
  </si>
  <si>
    <t>Litecoin Cash</t>
  </si>
  <si>
    <t>LCC</t>
  </si>
  <si>
    <t>Swace</t>
  </si>
  <si>
    <t>SWACE</t>
  </si>
  <si>
    <t>Aventus</t>
  </si>
  <si>
    <t>AVT</t>
  </si>
  <si>
    <t>Rapidz</t>
  </si>
  <si>
    <t>RPZX</t>
  </si>
  <si>
    <t>SonoCoin</t>
  </si>
  <si>
    <t>SONO</t>
  </si>
  <si>
    <t>Atlas Protocol</t>
  </si>
  <si>
    <t>ATP</t>
  </si>
  <si>
    <t>NoLimitCoin</t>
  </si>
  <si>
    <t>NLC2</t>
  </si>
  <si>
    <t>UnlimitedIP</t>
  </si>
  <si>
    <t>UIP</t>
  </si>
  <si>
    <t>VeriDocGlobal</t>
  </si>
  <si>
    <t>VDG</t>
  </si>
  <si>
    <t>carVertical</t>
  </si>
  <si>
    <t>CV</t>
  </si>
  <si>
    <t>Stealth</t>
  </si>
  <si>
    <t>XST</t>
  </si>
  <si>
    <t xml:space="preserve">EveryCoin </t>
  </si>
  <si>
    <t>EVY</t>
  </si>
  <si>
    <t>Traceability Chain</t>
  </si>
  <si>
    <t>TAC</t>
  </si>
  <si>
    <t>NewYorkCoin</t>
  </si>
  <si>
    <t>NYC</t>
  </si>
  <si>
    <t>TronEuropeRewardCoin</t>
  </si>
  <si>
    <t>TERC</t>
  </si>
  <si>
    <t>Rupiah Token</t>
  </si>
  <si>
    <t>IDRT</t>
  </si>
  <si>
    <t>TrueFeedBack</t>
  </si>
  <si>
    <t>TFB</t>
  </si>
  <si>
    <t>Spiking</t>
  </si>
  <si>
    <t>SPIKE</t>
  </si>
  <si>
    <t>Amon</t>
  </si>
  <si>
    <t>AMN</t>
  </si>
  <si>
    <t>SmartCredit Token</t>
  </si>
  <si>
    <t>SMARTCREDIT</t>
  </si>
  <si>
    <t>Dollars</t>
  </si>
  <si>
    <t>Phore</t>
  </si>
  <si>
    <t>PHR</t>
  </si>
  <si>
    <t>Nsure.Network</t>
  </si>
  <si>
    <t>NSURE</t>
  </si>
  <si>
    <t>Bitrue Coin</t>
  </si>
  <si>
    <t>BTR</t>
  </si>
  <si>
    <t>Qitmeer</t>
  </si>
  <si>
    <t>PMEER</t>
  </si>
  <si>
    <t>Aeon</t>
  </si>
  <si>
    <t>AEON</t>
  </si>
  <si>
    <t>CPChain</t>
  </si>
  <si>
    <t>CPC</t>
  </si>
  <si>
    <t>Lition</t>
  </si>
  <si>
    <t>LIT</t>
  </si>
  <si>
    <t>OneRoot Network</t>
  </si>
  <si>
    <t>RNT</t>
  </si>
  <si>
    <t>Blockchain Certified Data Token</t>
  </si>
  <si>
    <t>BCDT</t>
  </si>
  <si>
    <t>Graviocoin</t>
  </si>
  <si>
    <t>GIO</t>
  </si>
  <si>
    <t>ToaCoin</t>
  </si>
  <si>
    <t>TOA</t>
  </si>
  <si>
    <t>Nord Finance</t>
  </si>
  <si>
    <t>NORD</t>
  </si>
  <si>
    <t>OpenDAO</t>
  </si>
  <si>
    <t>OPEN</t>
  </si>
  <si>
    <t>e-Gulden</t>
  </si>
  <si>
    <t>EFL</t>
  </si>
  <si>
    <t>Tripio</t>
  </si>
  <si>
    <t>TRIO</t>
  </si>
  <si>
    <t>GHOSTPRISM</t>
  </si>
  <si>
    <t>GHOST</t>
  </si>
  <si>
    <t>Insights Network</t>
  </si>
  <si>
    <t>INSTAR</t>
  </si>
  <si>
    <t>Zel</t>
  </si>
  <si>
    <t>ZEL</t>
  </si>
  <si>
    <t>SOMESING</t>
  </si>
  <si>
    <t>SSX</t>
  </si>
  <si>
    <t>Bezant</t>
  </si>
  <si>
    <t>BZNT</t>
  </si>
  <si>
    <t>Incent</t>
  </si>
  <si>
    <t>INCNT</t>
  </si>
  <si>
    <t>HYCON</t>
  </si>
  <si>
    <t>HYC</t>
  </si>
  <si>
    <t>Wings</t>
  </si>
  <si>
    <t>WINGS</t>
  </si>
  <si>
    <t>MyWish</t>
  </si>
  <si>
    <t>WISH</t>
  </si>
  <si>
    <t>Verasity</t>
  </si>
  <si>
    <t>VRA</t>
  </si>
  <si>
    <t>Airbloc</t>
  </si>
  <si>
    <t>ABL</t>
  </si>
  <si>
    <t>PressOne</t>
  </si>
  <si>
    <t>PRS</t>
  </si>
  <si>
    <t>Minereum</t>
  </si>
  <si>
    <t>MNE</t>
  </si>
  <si>
    <t>U Network</t>
  </si>
  <si>
    <t>UUU</t>
  </si>
  <si>
    <t>Earneo</t>
  </si>
  <si>
    <t>RNO</t>
  </si>
  <si>
    <t>Idena</t>
  </si>
  <si>
    <t>IDNA</t>
  </si>
  <si>
    <t>ODEM</t>
  </si>
  <si>
    <t>ODE</t>
  </si>
  <si>
    <t>NextDAO</t>
  </si>
  <si>
    <t>NAX</t>
  </si>
  <si>
    <t>Lympo</t>
  </si>
  <si>
    <t>LYM</t>
  </si>
  <si>
    <t>BIDR</t>
  </si>
  <si>
    <t>Origo</t>
  </si>
  <si>
    <t>OGO</t>
  </si>
  <si>
    <t>Pundi X NEM</t>
  </si>
  <si>
    <t>NPXSXEM</t>
  </si>
  <si>
    <t>Egretia</t>
  </si>
  <si>
    <t>EGT</t>
  </si>
  <si>
    <t>SENSO</t>
  </si>
  <si>
    <t>Offshift</t>
  </si>
  <si>
    <t>XFT</t>
  </si>
  <si>
    <t>EXMO Coin</t>
  </si>
  <si>
    <t>EXM</t>
  </si>
  <si>
    <t>BABB</t>
  </si>
  <si>
    <t>BAX</t>
  </si>
  <si>
    <t>PIBBLE</t>
  </si>
  <si>
    <t>PIB</t>
  </si>
  <si>
    <t>HalalChain</t>
  </si>
  <si>
    <t>HLC</t>
  </si>
  <si>
    <t>Skrumble Network</t>
  </si>
  <si>
    <t>SKM</t>
  </si>
  <si>
    <t>Chi Gastoken</t>
  </si>
  <si>
    <t>CHI</t>
  </si>
  <si>
    <t>Tierion</t>
  </si>
  <si>
    <t>TNT</t>
  </si>
  <si>
    <t>AXPR</t>
  </si>
  <si>
    <t>Folder Protocol</t>
  </si>
  <si>
    <t>FOL</t>
  </si>
  <si>
    <t>Acute Angle Cloud</t>
  </si>
  <si>
    <t>AAC</t>
  </si>
  <si>
    <t>OKCash</t>
  </si>
  <si>
    <t>OK</t>
  </si>
  <si>
    <t>Midas</t>
  </si>
  <si>
    <t>MIDAS</t>
  </si>
  <si>
    <t>Freeway Token</t>
  </si>
  <si>
    <t>FWT</t>
  </si>
  <si>
    <t>BiFi</t>
  </si>
  <si>
    <t>Manna</t>
  </si>
  <si>
    <t>MANNA</t>
  </si>
  <si>
    <t>Cloudbric</t>
  </si>
  <si>
    <t>CLB</t>
  </si>
  <si>
    <t>Smart MFG</t>
  </si>
  <si>
    <t>MFG</t>
  </si>
  <si>
    <t>BUX Token</t>
  </si>
  <si>
    <t>BUX</t>
  </si>
  <si>
    <t>INT</t>
  </si>
  <si>
    <t>HTMLCOIN</t>
  </si>
  <si>
    <t>HTML</t>
  </si>
  <si>
    <t>Matrix AI Network</t>
  </si>
  <si>
    <t>MAN</t>
  </si>
  <si>
    <t>Multi Channel Influencer Creater Cloud Funding Platform</t>
  </si>
  <si>
    <t>MCI</t>
  </si>
  <si>
    <t>Caspian</t>
  </si>
  <si>
    <t>CSP</t>
  </si>
  <si>
    <t>BlackCoin</t>
  </si>
  <si>
    <t>BLK</t>
  </si>
  <si>
    <t>HitChain</t>
  </si>
  <si>
    <t>HIT</t>
  </si>
  <si>
    <t>EOSDT</t>
  </si>
  <si>
    <t>CasinoCoin</t>
  </si>
  <si>
    <t>CSC</t>
  </si>
  <si>
    <t>Parachute</t>
  </si>
  <si>
    <t>PAR</t>
  </si>
  <si>
    <t>HyperDAO</t>
  </si>
  <si>
    <t>HDAO</t>
  </si>
  <si>
    <t>DeepOnion</t>
  </si>
  <si>
    <t>ONION</t>
  </si>
  <si>
    <t>nDEX</t>
  </si>
  <si>
    <t>Kingdom Game 4.0</t>
  </si>
  <si>
    <t>KDG</t>
  </si>
  <si>
    <t>FLO</t>
  </si>
  <si>
    <t>DACSEE</t>
  </si>
  <si>
    <t>DACS</t>
  </si>
  <si>
    <t>Hyperion</t>
  </si>
  <si>
    <t>HYN</t>
  </si>
  <si>
    <t>IntelliShare</t>
  </si>
  <si>
    <t>INE</t>
  </si>
  <si>
    <t>Dragon Coins</t>
  </si>
  <si>
    <t>DRG</t>
  </si>
  <si>
    <t>Infinitecoin</t>
  </si>
  <si>
    <t>IFC</t>
  </si>
  <si>
    <t>Coineal Token</t>
  </si>
  <si>
    <t>NEAL</t>
  </si>
  <si>
    <t>CoinPoker</t>
  </si>
  <si>
    <t>CHP</t>
  </si>
  <si>
    <t>xRhodium</t>
  </si>
  <si>
    <t>XRC</t>
  </si>
  <si>
    <t>ALQO</t>
  </si>
  <si>
    <t>XLQ</t>
  </si>
  <si>
    <t>RigoBlock</t>
  </si>
  <si>
    <t>GRG</t>
  </si>
  <si>
    <t>Nexxo</t>
  </si>
  <si>
    <t>NEXXO</t>
  </si>
  <si>
    <t>CACHE Gold</t>
  </si>
  <si>
    <t>CGT</t>
  </si>
  <si>
    <t>Mallcoin</t>
  </si>
  <si>
    <t>MLC</t>
  </si>
  <si>
    <t>DeepBrain Chain</t>
  </si>
  <si>
    <t>DBC</t>
  </si>
  <si>
    <t>Quark</t>
  </si>
  <si>
    <t>QRK</t>
  </si>
  <si>
    <t>Dracula Token</t>
  </si>
  <si>
    <t>DRC</t>
  </si>
  <si>
    <t>AirWire</t>
  </si>
  <si>
    <t>WIRE</t>
  </si>
  <si>
    <t>NOW Token</t>
  </si>
  <si>
    <t>NOW</t>
  </si>
  <si>
    <t>Nyzo</t>
  </si>
  <si>
    <t>NYZO</t>
  </si>
  <si>
    <t>Jarvis Network</t>
  </si>
  <si>
    <t>JRT</t>
  </si>
  <si>
    <t>Restart Energy MWAT</t>
  </si>
  <si>
    <t>MWAT</t>
  </si>
  <si>
    <t>ArdCoin</t>
  </si>
  <si>
    <t>ARDX</t>
  </si>
  <si>
    <t>SynchroBitcoin</t>
  </si>
  <si>
    <t>SNB</t>
  </si>
  <si>
    <t>Alias</t>
  </si>
  <si>
    <t>ALIAS</t>
  </si>
  <si>
    <t>Dimecoin</t>
  </si>
  <si>
    <t>DIME</t>
  </si>
  <si>
    <t>Royale Finance</t>
  </si>
  <si>
    <t>ROYA</t>
  </si>
  <si>
    <t>Crown</t>
  </si>
  <si>
    <t>CRW</t>
  </si>
  <si>
    <t>DeFinition</t>
  </si>
  <si>
    <t>DZI</t>
  </si>
  <si>
    <t>Rotharium</t>
  </si>
  <si>
    <t>RTH</t>
  </si>
  <si>
    <t>CryptoFranc</t>
  </si>
  <si>
    <t>XCHF</t>
  </si>
  <si>
    <t>TurtleCoin</t>
  </si>
  <si>
    <t>TRTL</t>
  </si>
  <si>
    <t>Epic Cash</t>
  </si>
  <si>
    <t>EPIC</t>
  </si>
  <si>
    <t>VINchain</t>
  </si>
  <si>
    <t>VIN</t>
  </si>
  <si>
    <t>Team Heretics Fan Token</t>
  </si>
  <si>
    <t>TH</t>
  </si>
  <si>
    <t>UGAS</t>
  </si>
  <si>
    <t>Stronghold Token</t>
  </si>
  <si>
    <t>SHX</t>
  </si>
  <si>
    <t>Bitex Global XBX Coin</t>
  </si>
  <si>
    <t>XBX</t>
  </si>
  <si>
    <t>HempCoin</t>
  </si>
  <si>
    <t>THC</t>
  </si>
  <si>
    <t>Banano</t>
  </si>
  <si>
    <t>BAN</t>
  </si>
  <si>
    <t>Global Social Chain</t>
  </si>
  <si>
    <t>GSC</t>
  </si>
  <si>
    <t>TENT</t>
  </si>
  <si>
    <t>Naka Bodhi Token</t>
  </si>
  <si>
    <t>NBOT</t>
  </si>
  <si>
    <t>Couchain</t>
  </si>
  <si>
    <t>COU</t>
  </si>
  <si>
    <t>EDUCare</t>
  </si>
  <si>
    <t>EKT</t>
  </si>
  <si>
    <t>Global Cryptocurrency</t>
  </si>
  <si>
    <t>GCC</t>
  </si>
  <si>
    <t>KuboCoin</t>
  </si>
  <si>
    <t>KUBO</t>
  </si>
  <si>
    <t>Blackmoon</t>
  </si>
  <si>
    <t>BMC</t>
  </si>
  <si>
    <t>Sapien</t>
  </si>
  <si>
    <t>SPN</t>
  </si>
  <si>
    <t>Bismuth</t>
  </si>
  <si>
    <t>BIS</t>
  </si>
  <si>
    <t>Decentrahub Coin</t>
  </si>
  <si>
    <t>DCNTR</t>
  </si>
  <si>
    <t>CONTRACOIN</t>
  </si>
  <si>
    <t>CTCN</t>
  </si>
  <si>
    <t>BlockStamp</t>
  </si>
  <si>
    <t>BST</t>
  </si>
  <si>
    <t>Nuco.cloud</t>
  </si>
  <si>
    <t>NCDT</t>
  </si>
  <si>
    <t>Autonio</t>
  </si>
  <si>
    <t>NIOX</t>
  </si>
  <si>
    <t>Omni</t>
  </si>
  <si>
    <t>OMNI</t>
  </si>
  <si>
    <t>DOC.COM</t>
  </si>
  <si>
    <t>EOS Force</t>
  </si>
  <si>
    <t>EOSC</t>
  </si>
  <si>
    <t>Apex</t>
  </si>
  <si>
    <t>CPX</t>
  </si>
  <si>
    <t>EZOOW</t>
  </si>
  <si>
    <t>EZW</t>
  </si>
  <si>
    <t>Ormeus Ecosystem</t>
  </si>
  <si>
    <t>ECO</t>
  </si>
  <si>
    <t>GMB</t>
  </si>
  <si>
    <t>HOMIHELP</t>
  </si>
  <si>
    <t>HOMI</t>
  </si>
  <si>
    <t>Pinkcoin</t>
  </si>
  <si>
    <t>PINK</t>
  </si>
  <si>
    <t>BarterTrade</t>
  </si>
  <si>
    <t>BART</t>
  </si>
  <si>
    <t>LINKA</t>
  </si>
  <si>
    <t>Penta</t>
  </si>
  <si>
    <t>GAMB</t>
  </si>
  <si>
    <t>Ether-1</t>
  </si>
  <si>
    <t>ETHO</t>
  </si>
  <si>
    <t>DAEX</t>
  </si>
  <si>
    <t>DAX</t>
  </si>
  <si>
    <t>Sylo</t>
  </si>
  <si>
    <t>SYLO</t>
  </si>
  <si>
    <t>Auroracoin</t>
  </si>
  <si>
    <t>AUR</t>
  </si>
  <si>
    <t>Odyssey</t>
  </si>
  <si>
    <t>OCN</t>
  </si>
  <si>
    <t>VeriSafe</t>
  </si>
  <si>
    <t>VSF</t>
  </si>
  <si>
    <t>Raven Protocol</t>
  </si>
  <si>
    <t>RAVEN</t>
  </si>
  <si>
    <t>Xaya</t>
  </si>
  <si>
    <t>Merculet</t>
  </si>
  <si>
    <t>MVP</t>
  </si>
  <si>
    <t>EXRNchain</t>
  </si>
  <si>
    <t>EXRN</t>
  </si>
  <si>
    <t>Carbon</t>
  </si>
  <si>
    <t>CRBN</t>
  </si>
  <si>
    <t>YEE</t>
  </si>
  <si>
    <t>Xaurum</t>
  </si>
  <si>
    <t>XAUR</t>
  </si>
  <si>
    <t>Gene Source Code Chain</t>
  </si>
  <si>
    <t>GENE</t>
  </si>
  <si>
    <t>OneLedger</t>
  </si>
  <si>
    <t>OLT</t>
  </si>
  <si>
    <t>Fyooz</t>
  </si>
  <si>
    <t>FYZ</t>
  </si>
  <si>
    <t>Denarius</t>
  </si>
  <si>
    <t>D</t>
  </si>
  <si>
    <t>Waves Community Token</t>
  </si>
  <si>
    <t>WCT</t>
  </si>
  <si>
    <t>Perth Mint Gold Token</t>
  </si>
  <si>
    <t>PMGT</t>
  </si>
  <si>
    <t>Xfinance</t>
  </si>
  <si>
    <t>XFI</t>
  </si>
  <si>
    <t>Robotina</t>
  </si>
  <si>
    <t>ROX</t>
  </si>
  <si>
    <t>Chrono.tech</t>
  </si>
  <si>
    <t>TIME</t>
  </si>
  <si>
    <t>0xBitcoin</t>
  </si>
  <si>
    <t>0xBTC</t>
  </si>
  <si>
    <t>Ormeus Cash</t>
  </si>
  <si>
    <t>OMC</t>
  </si>
  <si>
    <t>Vexanium</t>
  </si>
  <si>
    <t>VEX</t>
  </si>
  <si>
    <t>AICHAIN</t>
  </si>
  <si>
    <t>AIT</t>
  </si>
  <si>
    <t>ODUWA</t>
  </si>
  <si>
    <t>OWC</t>
  </si>
  <si>
    <t>WPP TOKEN</t>
  </si>
  <si>
    <t>WPP</t>
  </si>
  <si>
    <t>THEKEY</t>
  </si>
  <si>
    <t>TKY</t>
  </si>
  <si>
    <t>I/O Coin</t>
  </si>
  <si>
    <t>IOC</t>
  </si>
  <si>
    <t>Bancacy</t>
  </si>
  <si>
    <t>BNY</t>
  </si>
  <si>
    <t>Donut</t>
  </si>
  <si>
    <t>DONUT</t>
  </si>
  <si>
    <t>SynLev</t>
  </si>
  <si>
    <t>SYN</t>
  </si>
  <si>
    <t>Education Ecosystem</t>
  </si>
  <si>
    <t>LEDU</t>
  </si>
  <si>
    <t>NativeCoin</t>
  </si>
  <si>
    <t>N8V</t>
  </si>
  <si>
    <t>BitCapitalVendor</t>
  </si>
  <si>
    <t>BCV</t>
  </si>
  <si>
    <t>VeriCoin</t>
  </si>
  <si>
    <t>VRC</t>
  </si>
  <si>
    <t>Juggernaut</t>
  </si>
  <si>
    <t>JGN</t>
  </si>
  <si>
    <t>Sphere</t>
  </si>
  <si>
    <t>SPHR</t>
  </si>
  <si>
    <t>1World</t>
  </si>
  <si>
    <t>1WO</t>
  </si>
  <si>
    <t>PLANET</t>
  </si>
  <si>
    <t>PLA</t>
  </si>
  <si>
    <t>BLink</t>
  </si>
  <si>
    <t>BLINK</t>
  </si>
  <si>
    <t>Cube</t>
  </si>
  <si>
    <t>AUTO</t>
  </si>
  <si>
    <t>MoonSwap</t>
  </si>
  <si>
    <t>MenaPay</t>
  </si>
  <si>
    <t>MPAY</t>
  </si>
  <si>
    <t>EDC Blockchain</t>
  </si>
  <si>
    <t>EDC</t>
  </si>
  <si>
    <t>OceanEx Token</t>
  </si>
  <si>
    <t>OCE</t>
  </si>
  <si>
    <t>QunQun</t>
  </si>
  <si>
    <t>QUN</t>
  </si>
  <si>
    <t>DDKoin</t>
  </si>
  <si>
    <t>DDK</t>
  </si>
  <si>
    <t>Trade Token X</t>
  </si>
  <si>
    <t>TIOX</t>
  </si>
  <si>
    <t>Centaur</t>
  </si>
  <si>
    <t>CNTR</t>
  </si>
  <si>
    <t>Netbox Coin</t>
  </si>
  <si>
    <t>NBX</t>
  </si>
  <si>
    <t>ZrCoin</t>
  </si>
  <si>
    <t>ZRC</t>
  </si>
  <si>
    <t>Kuai Token</t>
  </si>
  <si>
    <t>KT</t>
  </si>
  <si>
    <t>CanYaCoin</t>
  </si>
  <si>
    <t>CAN</t>
  </si>
  <si>
    <t>MintCoin</t>
  </si>
  <si>
    <t>MINT</t>
  </si>
  <si>
    <t>Expanse</t>
  </si>
  <si>
    <t>EXP</t>
  </si>
  <si>
    <t>Hydro</t>
  </si>
  <si>
    <t>HYDRO</t>
  </si>
  <si>
    <t>Asch</t>
  </si>
  <si>
    <t>XAS</t>
  </si>
  <si>
    <t>Blue Whale EXchange</t>
  </si>
  <si>
    <t>BWX</t>
  </si>
  <si>
    <t>Swarm</t>
  </si>
  <si>
    <t>SWM</t>
  </si>
  <si>
    <t>Experty</t>
  </si>
  <si>
    <t>EXY</t>
  </si>
  <si>
    <t>Boolberry</t>
  </si>
  <si>
    <t>BBR</t>
  </si>
  <si>
    <t>Renewable Electronic Energy Coin</t>
  </si>
  <si>
    <t>REEC</t>
  </si>
  <si>
    <t>PhoenixDAO</t>
  </si>
  <si>
    <t>PHNX</t>
  </si>
  <si>
    <t>Isiklar Coin</t>
  </si>
  <si>
    <t>ISIKC</t>
  </si>
  <si>
    <t>ContentBox</t>
  </si>
  <si>
    <t>BOX</t>
  </si>
  <si>
    <t>Xriba</t>
  </si>
  <si>
    <t>XRA</t>
  </si>
  <si>
    <t>Insight Protocol</t>
  </si>
  <si>
    <t>INX</t>
  </si>
  <si>
    <t>Cred</t>
  </si>
  <si>
    <t>LBA</t>
  </si>
  <si>
    <t>Moneynet</t>
  </si>
  <si>
    <t>MNC</t>
  </si>
  <si>
    <t>Eureka Coin</t>
  </si>
  <si>
    <t>ERK</t>
  </si>
  <si>
    <t>Amoveo</t>
  </si>
  <si>
    <t>VEO</t>
  </si>
  <si>
    <t>Curecoin</t>
  </si>
  <si>
    <t>CURE</t>
  </si>
  <si>
    <t>Content Neutrality Network</t>
  </si>
  <si>
    <t>CNN</t>
  </si>
  <si>
    <t>Litex</t>
  </si>
  <si>
    <t>LXT</t>
  </si>
  <si>
    <t>Marscoin</t>
  </si>
  <si>
    <t>MARS</t>
  </si>
  <si>
    <t>Enigma</t>
  </si>
  <si>
    <t>ENG</t>
  </si>
  <si>
    <t>Bitswift</t>
  </si>
  <si>
    <t>BITS</t>
  </si>
  <si>
    <t>xBTC</t>
  </si>
  <si>
    <t>SignatureChain</t>
  </si>
  <si>
    <t>SIGN</t>
  </si>
  <si>
    <t>Base Protocol</t>
  </si>
  <si>
    <t>BASE</t>
  </si>
  <si>
    <t>BitBall</t>
  </si>
  <si>
    <t>BTB</t>
  </si>
  <si>
    <t>WinStars.live</t>
  </si>
  <si>
    <t>WNL</t>
  </si>
  <si>
    <t>PirateCash</t>
  </si>
  <si>
    <t>PIRATE</t>
  </si>
  <si>
    <t>Iconic Token</t>
  </si>
  <si>
    <t>ICNQ</t>
  </si>
  <si>
    <t>Heart Number</t>
  </si>
  <si>
    <t>HTN</t>
  </si>
  <si>
    <t>Adshares</t>
  </si>
  <si>
    <t>ADS</t>
  </si>
  <si>
    <t>Cornichon</t>
  </si>
  <si>
    <t>CORN</t>
  </si>
  <si>
    <t>HiCoin</t>
  </si>
  <si>
    <t>XHI</t>
  </si>
  <si>
    <t>MobileGo</t>
  </si>
  <si>
    <t>MGO</t>
  </si>
  <si>
    <t>DiFy.Finance</t>
  </si>
  <si>
    <t>YFIII</t>
  </si>
  <si>
    <t>Wownero</t>
  </si>
  <si>
    <t>WOW</t>
  </si>
  <si>
    <t>Kambria</t>
  </si>
  <si>
    <t>KAT</t>
  </si>
  <si>
    <t>PlotX</t>
  </si>
  <si>
    <t>PLOT</t>
  </si>
  <si>
    <t>Hiveterminal Token</t>
  </si>
  <si>
    <t>HVN</t>
  </si>
  <si>
    <t>Tolar</t>
  </si>
  <si>
    <t>TOL</t>
  </si>
  <si>
    <t>Open Platform</t>
  </si>
  <si>
    <t>TransferCoin</t>
  </si>
  <si>
    <t>TX</t>
  </si>
  <si>
    <t>Ulord</t>
  </si>
  <si>
    <t>UT</t>
  </si>
  <si>
    <t>PUBLISH</t>
  </si>
  <si>
    <t>NEWS</t>
  </si>
  <si>
    <t>Cryptaur</t>
  </si>
  <si>
    <t>CPT</t>
  </si>
  <si>
    <t>IG Gold</t>
  </si>
  <si>
    <t>IGG</t>
  </si>
  <si>
    <t>Open Predict Token</t>
  </si>
  <si>
    <t>OPT</t>
  </si>
  <si>
    <t>2key.network</t>
  </si>
  <si>
    <t>2KEY</t>
  </si>
  <si>
    <t>CoTrader</t>
  </si>
  <si>
    <t>COT</t>
  </si>
  <si>
    <t>Modern Investment Coin</t>
  </si>
  <si>
    <t>MODIC</t>
  </si>
  <si>
    <t>Ycash</t>
  </si>
  <si>
    <t>YEC</t>
  </si>
  <si>
    <t>Swapcoinz</t>
  </si>
  <si>
    <t>SPAZ</t>
  </si>
  <si>
    <t>iEthereum</t>
  </si>
  <si>
    <t>IETH</t>
  </si>
  <si>
    <t>Vipstar Coin</t>
  </si>
  <si>
    <t>VIPS</t>
  </si>
  <si>
    <t>BOLT</t>
  </si>
  <si>
    <t>Tokes</t>
  </si>
  <si>
    <t>TKS</t>
  </si>
  <si>
    <t>Teloscoin</t>
  </si>
  <si>
    <t>TELOS</t>
  </si>
  <si>
    <t>GlobalBoost-Y</t>
  </si>
  <si>
    <t>BSTY</t>
  </si>
  <si>
    <t>Unification</t>
  </si>
  <si>
    <t>FUND</t>
  </si>
  <si>
    <t>AMLT</t>
  </si>
  <si>
    <t>Safex Cash</t>
  </si>
  <si>
    <t>SFX</t>
  </si>
  <si>
    <t>Meridian Network</t>
  </si>
  <si>
    <t>LOCK</t>
  </si>
  <si>
    <t>Bean Cash</t>
  </si>
  <si>
    <t>BITB</t>
  </si>
  <si>
    <t>Vid</t>
  </si>
  <si>
    <t>VI</t>
  </si>
  <si>
    <t>Ethereum Meta</t>
  </si>
  <si>
    <t>ETHM</t>
  </si>
  <si>
    <t>Uniform Fiscal Object</t>
  </si>
  <si>
    <t>UFO</t>
  </si>
  <si>
    <t>Connectome</t>
  </si>
  <si>
    <t>CNTM</t>
  </si>
  <si>
    <t>EOS TRUST</t>
  </si>
  <si>
    <t>EOST</t>
  </si>
  <si>
    <t>Ravencoin Classic</t>
  </si>
  <si>
    <t>RVC</t>
  </si>
  <si>
    <t>SolarCoin</t>
  </si>
  <si>
    <t>SLR</t>
  </si>
  <si>
    <t>Primecoin</t>
  </si>
  <si>
    <t>XPM</t>
  </si>
  <si>
    <t>ONOToken</t>
  </si>
  <si>
    <t>ONOT</t>
  </si>
  <si>
    <t>8X8 PROTOCOL</t>
  </si>
  <si>
    <t>EXE</t>
  </si>
  <si>
    <t>Cajutel</t>
  </si>
  <si>
    <t>CAJ</t>
  </si>
  <si>
    <t>Pascal</t>
  </si>
  <si>
    <t>PASC</t>
  </si>
  <si>
    <t>ThreeFold</t>
  </si>
  <si>
    <t>TFT</t>
  </si>
  <si>
    <t>Pantos</t>
  </si>
  <si>
    <t>PAN</t>
  </si>
  <si>
    <t>Infinitus Token</t>
  </si>
  <si>
    <t>INF</t>
  </si>
  <si>
    <t>Footballcoin</t>
  </si>
  <si>
    <t>XFC</t>
  </si>
  <si>
    <t>Beaxy</t>
  </si>
  <si>
    <t>BXY</t>
  </si>
  <si>
    <t>DAOBet</t>
  </si>
  <si>
    <t>BET</t>
  </si>
  <si>
    <t>CloakCoin</t>
  </si>
  <si>
    <t>CLOAK</t>
  </si>
  <si>
    <t>Vites</t>
  </si>
  <si>
    <t>VITES</t>
  </si>
  <si>
    <t>Lobstex</t>
  </si>
  <si>
    <t>LOBS</t>
  </si>
  <si>
    <t>ALLY</t>
  </si>
  <si>
    <t>ALY</t>
  </si>
  <si>
    <t>PWR Coin</t>
  </si>
  <si>
    <t>PWR</t>
  </si>
  <si>
    <t>BOOM</t>
  </si>
  <si>
    <t>LOLTOKEN</t>
  </si>
  <si>
    <t>LOL</t>
  </si>
  <si>
    <t>Bottos</t>
  </si>
  <si>
    <t>BTO</t>
  </si>
  <si>
    <t>Upfiring</t>
  </si>
  <si>
    <t>UFR</t>
  </si>
  <si>
    <t>SINOVATE</t>
  </si>
  <si>
    <t>SIN</t>
  </si>
  <si>
    <t>Humaniq</t>
  </si>
  <si>
    <t>HMQ</t>
  </si>
  <si>
    <t>Coinsbit Token</t>
  </si>
  <si>
    <t>CNB</t>
  </si>
  <si>
    <t>ADAMANT Messenger</t>
  </si>
  <si>
    <t>ADM</t>
  </si>
  <si>
    <t>Moneytoken</t>
  </si>
  <si>
    <t>IMT</t>
  </si>
  <si>
    <t>Databroker</t>
  </si>
  <si>
    <t>DTX</t>
  </si>
  <si>
    <t>Asian Fintech</t>
  </si>
  <si>
    <t>AFIN</t>
  </si>
  <si>
    <t>Krios</t>
  </si>
  <si>
    <t>GIG</t>
  </si>
  <si>
    <t>Club Atletico Independiente</t>
  </si>
  <si>
    <t>CAI</t>
  </si>
  <si>
    <t>PieDAO DEFI++</t>
  </si>
  <si>
    <t>DEFI++</t>
  </si>
  <si>
    <t>XTRABYTES</t>
  </si>
  <si>
    <t>XBY</t>
  </si>
  <si>
    <t>TokenPay</t>
  </si>
  <si>
    <t>TPAY</t>
  </si>
  <si>
    <t>Birake</t>
  </si>
  <si>
    <t>BIR</t>
  </si>
  <si>
    <t>Streamity</t>
  </si>
  <si>
    <t>STM</t>
  </si>
  <si>
    <t>NuShares</t>
  </si>
  <si>
    <t>NSR</t>
  </si>
  <si>
    <t>Patientory</t>
  </si>
  <si>
    <t>PTOY</t>
  </si>
  <si>
    <t>WeOwn</t>
  </si>
  <si>
    <t>CHX</t>
  </si>
  <si>
    <t>Evedo</t>
  </si>
  <si>
    <t>EVED</t>
  </si>
  <si>
    <t>Fesschain</t>
  </si>
  <si>
    <t>FESS</t>
  </si>
  <si>
    <t>Bitgear</t>
  </si>
  <si>
    <t>GEAR</t>
  </si>
  <si>
    <t>Megacoin</t>
  </si>
  <si>
    <t>MEC</t>
  </si>
  <si>
    <t>Apollon Limassol</t>
  </si>
  <si>
    <t>Nework</t>
  </si>
  <si>
    <t>NKC</t>
  </si>
  <si>
    <t>Xeonbit</t>
  </si>
  <si>
    <t>XNB</t>
  </si>
  <si>
    <t>FansTime</t>
  </si>
  <si>
    <t>FTI</t>
  </si>
  <si>
    <t>KickToken</t>
  </si>
  <si>
    <t>KICK</t>
  </si>
  <si>
    <t>Defis Network</t>
  </si>
  <si>
    <t>DFS</t>
  </si>
  <si>
    <t>JUIICE</t>
  </si>
  <si>
    <t>JUI</t>
  </si>
  <si>
    <t>AI Doctor</t>
  </si>
  <si>
    <t>AIDOC</t>
  </si>
  <si>
    <t>CEEK VR</t>
  </si>
  <si>
    <t>CEEK</t>
  </si>
  <si>
    <t>SpectrumCash</t>
  </si>
  <si>
    <t>XSM</t>
  </si>
  <si>
    <t>FujiCoin</t>
  </si>
  <si>
    <t>FJC</t>
  </si>
  <si>
    <t>ZPER</t>
  </si>
  <si>
    <t>ZPR</t>
  </si>
  <si>
    <t>Japan Content Token</t>
  </si>
  <si>
    <t>JCT</t>
  </si>
  <si>
    <t>MonetaryUnit</t>
  </si>
  <si>
    <t>MUE</t>
  </si>
  <si>
    <t>Parkgene</t>
  </si>
  <si>
    <t>Insureum</t>
  </si>
  <si>
    <t>ISR</t>
  </si>
  <si>
    <t>ATN</t>
  </si>
  <si>
    <t>Enecuum</t>
  </si>
  <si>
    <t>ENQ</t>
  </si>
  <si>
    <t>Hyve</t>
  </si>
  <si>
    <t>HYVE</t>
  </si>
  <si>
    <t>Sumokoin</t>
  </si>
  <si>
    <t>SUMO</t>
  </si>
  <si>
    <t>Trias</t>
  </si>
  <si>
    <t>TRY</t>
  </si>
  <si>
    <t>Veil</t>
  </si>
  <si>
    <t>VEIL</t>
  </si>
  <si>
    <t>Scala</t>
  </si>
  <si>
    <t>XLA</t>
  </si>
  <si>
    <t>Atmos</t>
  </si>
  <si>
    <t>ATMOS</t>
  </si>
  <si>
    <t>Ixinium</t>
  </si>
  <si>
    <t>XXA</t>
  </si>
  <si>
    <t>Axis DeFi</t>
  </si>
  <si>
    <t>AXIS</t>
  </si>
  <si>
    <t>Maincoin</t>
  </si>
  <si>
    <t>ichi.farm</t>
  </si>
  <si>
    <t>ICHI</t>
  </si>
  <si>
    <t>ChatCoin</t>
  </si>
  <si>
    <t>CHAT</t>
  </si>
  <si>
    <t>Bitcoin Private</t>
  </si>
  <si>
    <t>BTCP</t>
  </si>
  <si>
    <t>OWNDATA</t>
  </si>
  <si>
    <t>OWN</t>
  </si>
  <si>
    <t>Small Love Potion</t>
  </si>
  <si>
    <t>SLP</t>
  </si>
  <si>
    <t>DeFiner</t>
  </si>
  <si>
    <t>FIN</t>
  </si>
  <si>
    <t>SAFE DEAL</t>
  </si>
  <si>
    <t>SFD</t>
  </si>
  <si>
    <t>LocalCoinSwap</t>
  </si>
  <si>
    <t>LCS</t>
  </si>
  <si>
    <t>Rigel Finance</t>
  </si>
  <si>
    <t>RIGEL</t>
  </si>
  <si>
    <t>Pawtocol</t>
  </si>
  <si>
    <t>UPI</t>
  </si>
  <si>
    <t>Tendies</t>
  </si>
  <si>
    <t>TEND</t>
  </si>
  <si>
    <t xml:space="preserve">HashBX </t>
  </si>
  <si>
    <t>HBX</t>
  </si>
  <si>
    <t>CREA</t>
  </si>
  <si>
    <t>Pirl</t>
  </si>
  <si>
    <t>PIRL</t>
  </si>
  <si>
    <t>BEPRO Network</t>
  </si>
  <si>
    <t>BEPRO</t>
  </si>
  <si>
    <t>FYDcoin</t>
  </si>
  <si>
    <t>FYD</t>
  </si>
  <si>
    <t>PegNet</t>
  </si>
  <si>
    <t>PEG</t>
  </si>
  <si>
    <t>NFTLootBox</t>
  </si>
  <si>
    <t>LOOT</t>
  </si>
  <si>
    <t>Zero</t>
  </si>
  <si>
    <t>ZER</t>
  </si>
  <si>
    <t>WebDollar</t>
  </si>
  <si>
    <t>WEBD</t>
  </si>
  <si>
    <t>Bitcoin Plus</t>
  </si>
  <si>
    <t>XBC</t>
  </si>
  <si>
    <t>Circuits of Value</t>
  </si>
  <si>
    <t>COVAL</t>
  </si>
  <si>
    <t>MultiVAC</t>
  </si>
  <si>
    <t>MTV</t>
  </si>
  <si>
    <t>KanadeCoin</t>
  </si>
  <si>
    <t>KNDC</t>
  </si>
  <si>
    <t>QChi</t>
  </si>
  <si>
    <t>QCH</t>
  </si>
  <si>
    <t>Opacity</t>
  </si>
  <si>
    <t>OPCT</t>
  </si>
  <si>
    <t>OLXA</t>
  </si>
  <si>
    <t>Vetri</t>
  </si>
  <si>
    <t>VLD</t>
  </si>
  <si>
    <t>Ethverse</t>
  </si>
  <si>
    <t>ETHV</t>
  </si>
  <si>
    <t>Internxt</t>
  </si>
  <si>
    <t>INXT</t>
  </si>
  <si>
    <t>Falcon Project</t>
  </si>
  <si>
    <t>FNT</t>
  </si>
  <si>
    <t>Ormeus Coin</t>
  </si>
  <si>
    <t>ORMEUS</t>
  </si>
  <si>
    <t>Lightstreams</t>
  </si>
  <si>
    <t>PHT</t>
  </si>
  <si>
    <t>EBCoin</t>
  </si>
  <si>
    <t>EBC</t>
  </si>
  <si>
    <t>Rapids</t>
  </si>
  <si>
    <t>RPD</t>
  </si>
  <si>
    <t>SmileyCoin</t>
  </si>
  <si>
    <t>SMLY</t>
  </si>
  <si>
    <t>Ixcoin</t>
  </si>
  <si>
    <t>IXC</t>
  </si>
  <si>
    <t>Pivot Token</t>
  </si>
  <si>
    <t>PVT</t>
  </si>
  <si>
    <t>ICE ROCK MINING</t>
  </si>
  <si>
    <t>ROCK2</t>
  </si>
  <si>
    <t>eXPerience Chain</t>
  </si>
  <si>
    <t>XPC</t>
  </si>
  <si>
    <t>Themis</t>
  </si>
  <si>
    <t>Max Property Group</t>
  </si>
  <si>
    <t>MPG</t>
  </si>
  <si>
    <t>DexKit</t>
  </si>
  <si>
    <t>KIT</t>
  </si>
  <si>
    <t>Color Platform</t>
  </si>
  <si>
    <t>CLR</t>
  </si>
  <si>
    <t>Birdchain</t>
  </si>
  <si>
    <t>Nuggets</t>
  </si>
  <si>
    <t>NUG</t>
  </si>
  <si>
    <t>Ethereum Stake</t>
  </si>
  <si>
    <t>ETHYS</t>
  </si>
  <si>
    <t>Havy</t>
  </si>
  <si>
    <t>HAVY</t>
  </si>
  <si>
    <t>Boosted Finance</t>
  </si>
  <si>
    <t>BOOST</t>
  </si>
  <si>
    <t>Memetic / PepeCoin</t>
  </si>
  <si>
    <t>Tokoin</t>
  </si>
  <si>
    <t>TOKO</t>
  </si>
  <si>
    <t>Keep4r</t>
  </si>
  <si>
    <t>KP4R</t>
  </si>
  <si>
    <t>Cryptrust</t>
  </si>
  <si>
    <t>CTRT</t>
  </si>
  <si>
    <t>Zen Protocol</t>
  </si>
  <si>
    <t>ZP</t>
  </si>
  <si>
    <t>Liquidity Network</t>
  </si>
  <si>
    <t>LQD</t>
  </si>
  <si>
    <t>LUXCoin</t>
  </si>
  <si>
    <t>LUX</t>
  </si>
  <si>
    <t>Ethereum Yield</t>
  </si>
  <si>
    <t>ETHY</t>
  </si>
  <si>
    <t>GeoCoin</t>
  </si>
  <si>
    <t>StrongHands</t>
  </si>
  <si>
    <t>SHND</t>
  </si>
  <si>
    <t>Permission Coin</t>
  </si>
  <si>
    <t>ASK</t>
  </si>
  <si>
    <t>Okschain</t>
  </si>
  <si>
    <t>OKS</t>
  </si>
  <si>
    <t>PayPie</t>
  </si>
  <si>
    <t>PPP</t>
  </si>
  <si>
    <t>Bitcoin Atom</t>
  </si>
  <si>
    <t>BCA</t>
  </si>
  <si>
    <t>Patron</t>
  </si>
  <si>
    <t>PAT</t>
  </si>
  <si>
    <t>KnoxFS (new)</t>
  </si>
  <si>
    <t>KFX</t>
  </si>
  <si>
    <t>BonusCloud</t>
  </si>
  <si>
    <t>BXC</t>
  </si>
  <si>
    <t>Hi Mutual Society</t>
  </si>
  <si>
    <t>HMC</t>
  </si>
  <si>
    <t>Vidya</t>
  </si>
  <si>
    <t>VIDYA</t>
  </si>
  <si>
    <t>Smartshare</t>
  </si>
  <si>
    <t>SSP</t>
  </si>
  <si>
    <t>TrueFlip</t>
  </si>
  <si>
    <t>TFL</t>
  </si>
  <si>
    <t>Mercury</t>
  </si>
  <si>
    <t>MER</t>
  </si>
  <si>
    <t>Scry.info</t>
  </si>
  <si>
    <t>DDD</t>
  </si>
  <si>
    <t>Trollcoin</t>
  </si>
  <si>
    <t>TROLL</t>
  </si>
  <si>
    <t>eosDAC</t>
  </si>
  <si>
    <t>EOSDAC</t>
  </si>
  <si>
    <t>Rise</t>
  </si>
  <si>
    <t>RISE</t>
  </si>
  <si>
    <t>SafeCoin</t>
  </si>
  <si>
    <t>Change</t>
  </si>
  <si>
    <t>CAG</t>
  </si>
  <si>
    <t>BQT</t>
  </si>
  <si>
    <t>BQTX</t>
  </si>
  <si>
    <t>Digital Gold</t>
  </si>
  <si>
    <t>GOLD</t>
  </si>
  <si>
    <t>Add.xyz</t>
  </si>
  <si>
    <t>PLT</t>
  </si>
  <si>
    <t>CannabisCoin</t>
  </si>
  <si>
    <t>CANN</t>
  </si>
  <si>
    <t>Datum</t>
  </si>
  <si>
    <t>DAT</t>
  </si>
  <si>
    <t>DAPS Coin</t>
  </si>
  <si>
    <t>DAPS</t>
  </si>
  <si>
    <t>Lunes</t>
  </si>
  <si>
    <t>LUNES</t>
  </si>
  <si>
    <t>Libertas Token</t>
  </si>
  <si>
    <t>LIBERTAS</t>
  </si>
  <si>
    <t>SuperCoin</t>
  </si>
  <si>
    <t>SUPER</t>
  </si>
  <si>
    <t>BOX Token</t>
  </si>
  <si>
    <t>FlypMe</t>
  </si>
  <si>
    <t>FYP</t>
  </si>
  <si>
    <t>HEROcoin</t>
  </si>
  <si>
    <t>PLAY</t>
  </si>
  <si>
    <t>Winco</t>
  </si>
  <si>
    <t>WCO</t>
  </si>
  <si>
    <t>Primas</t>
  </si>
  <si>
    <t>PST</t>
  </si>
  <si>
    <t>Woodcoin</t>
  </si>
  <si>
    <t>LOG</t>
  </si>
  <si>
    <t>BitScreener Token</t>
  </si>
  <si>
    <t>BITX</t>
  </si>
  <si>
    <t>KARMA</t>
  </si>
  <si>
    <t>STK</t>
  </si>
  <si>
    <t>IHT Real Estate Protocol</t>
  </si>
  <si>
    <t>IHT</t>
  </si>
  <si>
    <t>ASKO</t>
  </si>
  <si>
    <t>Neurotoken</t>
  </si>
  <si>
    <t>NTK</t>
  </si>
  <si>
    <t>Shard</t>
  </si>
  <si>
    <t>SHARD</t>
  </si>
  <si>
    <t>AceD</t>
  </si>
  <si>
    <t>ACED</t>
  </si>
  <si>
    <t>0xcert</t>
  </si>
  <si>
    <t>ZXC</t>
  </si>
  <si>
    <t>Bitcoin Confidential</t>
  </si>
  <si>
    <t>BC</t>
  </si>
  <si>
    <t>Venus BCH</t>
  </si>
  <si>
    <t>vBCH</t>
  </si>
  <si>
    <t>SBank</t>
  </si>
  <si>
    <t>STS</t>
  </si>
  <si>
    <t>Sessia</t>
  </si>
  <si>
    <t>KICKS</t>
  </si>
  <si>
    <t>Tidex Token</t>
  </si>
  <si>
    <t>TDX</t>
  </si>
  <si>
    <t>Auxilium</t>
  </si>
  <si>
    <t>AUX</t>
  </si>
  <si>
    <t>Bridge Protocol</t>
  </si>
  <si>
    <t>BRDG</t>
  </si>
  <si>
    <t>adbank</t>
  </si>
  <si>
    <t>ADB</t>
  </si>
  <si>
    <t>Stabilize</t>
  </si>
  <si>
    <t>STBZ</t>
  </si>
  <si>
    <t>HEAT</t>
  </si>
  <si>
    <t>DeVault</t>
  </si>
  <si>
    <t>DVT</t>
  </si>
  <si>
    <t>Crypton</t>
  </si>
  <si>
    <t>CRP</t>
  </si>
  <si>
    <t>Meter Governance</t>
  </si>
  <si>
    <t>MTRG</t>
  </si>
  <si>
    <t>Node Runners</t>
  </si>
  <si>
    <t>NDR</t>
  </si>
  <si>
    <t>RealTract</t>
  </si>
  <si>
    <t>RET</t>
  </si>
  <si>
    <t>Honest</t>
  </si>
  <si>
    <t>HNST</t>
  </si>
  <si>
    <t>Ink Protocol</t>
  </si>
  <si>
    <t>XNK</t>
  </si>
  <si>
    <t>Playgroundz</t>
  </si>
  <si>
    <t>IOG</t>
  </si>
  <si>
    <t>Medicalchain</t>
  </si>
  <si>
    <t>MTN</t>
  </si>
  <si>
    <t>Block-Logic</t>
  </si>
  <si>
    <t>BLTG</t>
  </si>
  <si>
    <t>Antiample</t>
  </si>
  <si>
    <t>XAMP</t>
  </si>
  <si>
    <t>ZENZO</t>
  </si>
  <si>
    <t>ZNZ</t>
  </si>
  <si>
    <t>Cosmo Coin</t>
  </si>
  <si>
    <t>COSM</t>
  </si>
  <si>
    <t>OIN Finance</t>
  </si>
  <si>
    <t>OIN</t>
  </si>
  <si>
    <t>hybrix</t>
  </si>
  <si>
    <t>HY</t>
  </si>
  <si>
    <t>Friendz</t>
  </si>
  <si>
    <t>FDZ</t>
  </si>
  <si>
    <t>ParkinGo</t>
  </si>
  <si>
    <t>GOT</t>
  </si>
  <si>
    <t>QANplatform</t>
  </si>
  <si>
    <t>QARK</t>
  </si>
  <si>
    <t>Freicoin</t>
  </si>
  <si>
    <t>FRC</t>
  </si>
  <si>
    <t>BUZZCoin</t>
  </si>
  <si>
    <t>BUZZ</t>
  </si>
  <si>
    <t>Pakcoin</t>
  </si>
  <si>
    <t>PAK</t>
  </si>
  <si>
    <t>GoWithMi</t>
  </si>
  <si>
    <t>GMAT</t>
  </si>
  <si>
    <t>Plair</t>
  </si>
  <si>
    <t>Matryx</t>
  </si>
  <si>
    <t>MTX</t>
  </si>
  <si>
    <t>AudioCoin</t>
  </si>
  <si>
    <t>ADC</t>
  </si>
  <si>
    <t>EchoLink</t>
  </si>
  <si>
    <t>EKO</t>
  </si>
  <si>
    <t>Cryptobuyer</t>
  </si>
  <si>
    <t>XPT</t>
  </si>
  <si>
    <t>BITTO</t>
  </si>
  <si>
    <t>Snetwork</t>
  </si>
  <si>
    <t>SNET</t>
  </si>
  <si>
    <t>ATLANT</t>
  </si>
  <si>
    <t>ATL</t>
  </si>
  <si>
    <t>Peerplays</t>
  </si>
  <si>
    <t>PPY</t>
  </si>
  <si>
    <t>Artfinity</t>
  </si>
  <si>
    <t>AT</t>
  </si>
  <si>
    <t>Origin Sport</t>
  </si>
  <si>
    <t>ORS</t>
  </si>
  <si>
    <t>Thugs Finance</t>
  </si>
  <si>
    <t>THUGS</t>
  </si>
  <si>
    <t>PetroDollar</t>
  </si>
  <si>
    <t>XPD</t>
  </si>
  <si>
    <t>AmonD</t>
  </si>
  <si>
    <t>AMON</t>
  </si>
  <si>
    <t>USDX [Lighthouse]</t>
  </si>
  <si>
    <t>Blue Protocol</t>
  </si>
  <si>
    <t>BLUE</t>
  </si>
  <si>
    <t>CrowdWiz</t>
  </si>
  <si>
    <t>WIZ</t>
  </si>
  <si>
    <t>Alphacat</t>
  </si>
  <si>
    <t>ACAT</t>
  </si>
  <si>
    <t>Uptrennd</t>
  </si>
  <si>
    <t>1UP</t>
  </si>
  <si>
    <t>Fountain</t>
  </si>
  <si>
    <t>FTN</t>
  </si>
  <si>
    <t>4THPILLAR TECHNOLOGIES</t>
  </si>
  <si>
    <t>FOUR</t>
  </si>
  <si>
    <t>Substratum</t>
  </si>
  <si>
    <t>SUB</t>
  </si>
  <si>
    <t>ZCore</t>
  </si>
  <si>
    <t>ZCR</t>
  </si>
  <si>
    <t>Power Index Pool Token</t>
  </si>
  <si>
    <t>PIPT</t>
  </si>
  <si>
    <t>Titan Coin</t>
  </si>
  <si>
    <t>TTN</t>
  </si>
  <si>
    <t>Project WITH</t>
  </si>
  <si>
    <t>WIKEN</t>
  </si>
  <si>
    <t>Cappasity</t>
  </si>
  <si>
    <t>CAPP</t>
  </si>
  <si>
    <t>ExclusiveCoin</t>
  </si>
  <si>
    <t>EXCL</t>
  </si>
  <si>
    <t>Karbo</t>
  </si>
  <si>
    <t>KRB</t>
  </si>
  <si>
    <t>BOScoin</t>
  </si>
  <si>
    <t>BOS</t>
  </si>
  <si>
    <t>Eden</t>
  </si>
  <si>
    <t>EDN</t>
  </si>
  <si>
    <t>ethArt</t>
  </si>
  <si>
    <t>ARTE</t>
  </si>
  <si>
    <t>Social Send</t>
  </si>
  <si>
    <t>SEND</t>
  </si>
  <si>
    <t>YGGDRASH</t>
  </si>
  <si>
    <t>YEED</t>
  </si>
  <si>
    <t>Zebi Token</t>
  </si>
  <si>
    <t>ZEBI</t>
  </si>
  <si>
    <t>BitcoinZ</t>
  </si>
  <si>
    <t>BTCZ</t>
  </si>
  <si>
    <t>TraDove B2BCoin</t>
  </si>
  <si>
    <t>BBC</t>
  </si>
  <si>
    <t>Insolar</t>
  </si>
  <si>
    <t>XNS</t>
  </si>
  <si>
    <t>TurtleNetwork</t>
  </si>
  <si>
    <t>TN</t>
  </si>
  <si>
    <t>SHAKE</t>
  </si>
  <si>
    <t>Transcodium</t>
  </si>
  <si>
    <t>TNS</t>
  </si>
  <si>
    <t>DubaiCoin</t>
  </si>
  <si>
    <t>DBIX</t>
  </si>
  <si>
    <t>Mcashchain</t>
  </si>
  <si>
    <t>MCASH</t>
  </si>
  <si>
    <t>WeTrust</t>
  </si>
  <si>
    <t>TRST</t>
  </si>
  <si>
    <t>Lead Wallet</t>
  </si>
  <si>
    <t>LEAD</t>
  </si>
  <si>
    <t>BOMB</t>
  </si>
  <si>
    <t>Xiotri</t>
  </si>
  <si>
    <t>XIOT</t>
  </si>
  <si>
    <t>RMPL</t>
  </si>
  <si>
    <t>FedoraCoin</t>
  </si>
  <si>
    <t>TIPS</t>
  </si>
  <si>
    <t>Shadow Token</t>
  </si>
  <si>
    <t>SHDW</t>
  </si>
  <si>
    <t>Curio</t>
  </si>
  <si>
    <t>CUR</t>
  </si>
  <si>
    <t>Golos Blockchain</t>
  </si>
  <si>
    <t>GLS</t>
  </si>
  <si>
    <t>HelloGold</t>
  </si>
  <si>
    <t>HGT</t>
  </si>
  <si>
    <t>LanaCoin</t>
  </si>
  <si>
    <t>LANA</t>
  </si>
  <si>
    <t>DPRating</t>
  </si>
  <si>
    <t>RATING</t>
  </si>
  <si>
    <t>BitcoinPoS</t>
  </si>
  <si>
    <t>BPS</t>
  </si>
  <si>
    <t>Pigeoncoin</t>
  </si>
  <si>
    <t>PGN</t>
  </si>
  <si>
    <t>uPlexa</t>
  </si>
  <si>
    <t>UPX</t>
  </si>
  <si>
    <t>Cashbery Coin</t>
  </si>
  <si>
    <t>MARK.SPACE</t>
  </si>
  <si>
    <t>MRK</t>
  </si>
  <si>
    <t>Dether</t>
  </si>
  <si>
    <t>DTH</t>
  </si>
  <si>
    <t>TouchCon</t>
  </si>
  <si>
    <t>TOC</t>
  </si>
  <si>
    <t>Scrypta</t>
  </si>
  <si>
    <t>LYRA</t>
  </si>
  <si>
    <t>Bounty0x</t>
  </si>
  <si>
    <t>BNTY</t>
  </si>
  <si>
    <t>Dovu</t>
  </si>
  <si>
    <t>DOV</t>
  </si>
  <si>
    <t>Stox</t>
  </si>
  <si>
    <t>Noir</t>
  </si>
  <si>
    <t>NOR</t>
  </si>
  <si>
    <t>VIG</t>
  </si>
  <si>
    <t>VegaWallet Token</t>
  </si>
  <si>
    <t>VGW</t>
  </si>
  <si>
    <t>Rate3</t>
  </si>
  <si>
    <t>RTE</t>
  </si>
  <si>
    <t>Stably USD</t>
  </si>
  <si>
    <t>USDS</t>
  </si>
  <si>
    <t>Banca</t>
  </si>
  <si>
    <t>BANCA</t>
  </si>
  <si>
    <t>SIBCoin</t>
  </si>
  <si>
    <t>SIB</t>
  </si>
  <si>
    <t>Qwertycoin</t>
  </si>
  <si>
    <t>QWC</t>
  </si>
  <si>
    <t>NeoWorld Cash</t>
  </si>
  <si>
    <t>NASH</t>
  </si>
  <si>
    <t>GokuMarket Credit</t>
  </si>
  <si>
    <t>GMC</t>
  </si>
  <si>
    <t>Bittwatt</t>
  </si>
  <si>
    <t>BWT</t>
  </si>
  <si>
    <t>COVA</t>
  </si>
  <si>
    <t>pEOS</t>
  </si>
  <si>
    <t>PEOS</t>
  </si>
  <si>
    <t>TrezarCoin</t>
  </si>
  <si>
    <t>TZC</t>
  </si>
  <si>
    <t>Master Contract Token</t>
  </si>
  <si>
    <t>MCT</t>
  </si>
  <si>
    <t>Garlicoin</t>
  </si>
  <si>
    <t>GRLC</t>
  </si>
  <si>
    <t>Fortuna</t>
  </si>
  <si>
    <t>FOTA</t>
  </si>
  <si>
    <t>NFX Coin</t>
  </si>
  <si>
    <t>NFXC</t>
  </si>
  <si>
    <t>LYNC Network</t>
  </si>
  <si>
    <t>LYNC</t>
  </si>
  <si>
    <t>MintMe.com Coin</t>
  </si>
  <si>
    <t>MINTME</t>
  </si>
  <si>
    <t>ZumCoin</t>
  </si>
  <si>
    <t>ZUM</t>
  </si>
  <si>
    <t>REAL</t>
  </si>
  <si>
    <t>Internet of People</t>
  </si>
  <si>
    <t>IOP</t>
  </si>
  <si>
    <t>The ChampCoin</t>
  </si>
  <si>
    <t>TCC</t>
  </si>
  <si>
    <t>GoldenPyrex</t>
  </si>
  <si>
    <t>GPYX</t>
  </si>
  <si>
    <t>TON Token</t>
  </si>
  <si>
    <t>Orbitcoin</t>
  </si>
  <si>
    <t>ORB</t>
  </si>
  <si>
    <t>iDealCash</t>
  </si>
  <si>
    <t>DEAL</t>
  </si>
  <si>
    <t>AidCoin</t>
  </si>
  <si>
    <t>AID</t>
  </si>
  <si>
    <t>AstroTools</t>
  </si>
  <si>
    <t>ASTRO</t>
  </si>
  <si>
    <t>Sharder</t>
  </si>
  <si>
    <t>SS</t>
  </si>
  <si>
    <t>Phantasma Energy</t>
  </si>
  <si>
    <t>KCAL</t>
  </si>
  <si>
    <t>Maecenas</t>
  </si>
  <si>
    <t>ART</t>
  </si>
  <si>
    <t>Rivetz</t>
  </si>
  <si>
    <t>RVT</t>
  </si>
  <si>
    <t>SoMee.Social</t>
  </si>
  <si>
    <t>ONG</t>
  </si>
  <si>
    <t>XcelToken Plus</t>
  </si>
  <si>
    <t>XLAB</t>
  </si>
  <si>
    <t>EnterCoin</t>
  </si>
  <si>
    <t>ENTRC</t>
  </si>
  <si>
    <t>Typerium</t>
  </si>
  <si>
    <t>TYPE</t>
  </si>
  <si>
    <t>Bitsdaq</t>
  </si>
  <si>
    <t>BQQQ</t>
  </si>
  <si>
    <t>Gravity</t>
  </si>
  <si>
    <t>GZRO</t>
  </si>
  <si>
    <t>DEXA COIN</t>
  </si>
  <si>
    <t>DEXA</t>
  </si>
  <si>
    <t>Spaceswap</t>
  </si>
  <si>
    <t>MILK2</t>
  </si>
  <si>
    <t>Debitum</t>
  </si>
  <si>
    <t>DEB</t>
  </si>
  <si>
    <t>Membrana</t>
  </si>
  <si>
    <t>BonFi</t>
  </si>
  <si>
    <t>BNF</t>
  </si>
  <si>
    <t>Thrive Token</t>
  </si>
  <si>
    <t>THRT</t>
  </si>
  <si>
    <t>Digital Insurance Token</t>
  </si>
  <si>
    <t>DIT</t>
  </si>
  <si>
    <t>HyperExchange</t>
  </si>
  <si>
    <t>HX</t>
  </si>
  <si>
    <t>BitNewChain</t>
  </si>
  <si>
    <t>BTN</t>
  </si>
  <si>
    <t>Pizza</t>
  </si>
  <si>
    <t>PIZZA</t>
  </si>
  <si>
    <t>Datamine</t>
  </si>
  <si>
    <t>DAM</t>
  </si>
  <si>
    <t>VikkyToken</t>
  </si>
  <si>
    <t>VIKKY</t>
  </si>
  <si>
    <t>HOQU</t>
  </si>
  <si>
    <t>HQX</t>
  </si>
  <si>
    <t>Limitless VIP</t>
  </si>
  <si>
    <t>VIP</t>
  </si>
  <si>
    <t>Alpha Token</t>
  </si>
  <si>
    <t>A</t>
  </si>
  <si>
    <t>nYFI</t>
  </si>
  <si>
    <t>N0031</t>
  </si>
  <si>
    <t>LunchMoney</t>
  </si>
  <si>
    <t>LMY</t>
  </si>
  <si>
    <t>IQ.cash</t>
  </si>
  <si>
    <t>ZeuxCoin</t>
  </si>
  <si>
    <t>ZUC</t>
  </si>
  <si>
    <t>FintruX Network</t>
  </si>
  <si>
    <t>FTX</t>
  </si>
  <si>
    <t>NPCoin</t>
  </si>
  <si>
    <t>NPC</t>
  </si>
  <si>
    <t>Conceal</t>
  </si>
  <si>
    <t>CCX</t>
  </si>
  <si>
    <t>ECOSC</t>
  </si>
  <si>
    <t>ECU</t>
  </si>
  <si>
    <t>Ubex</t>
  </si>
  <si>
    <t>UBEX</t>
  </si>
  <si>
    <t>Primalbase Token</t>
  </si>
  <si>
    <t>PBT</t>
  </si>
  <si>
    <t>DogeCash</t>
  </si>
  <si>
    <t>DOGEC</t>
  </si>
  <si>
    <t>BeatzCoin</t>
  </si>
  <si>
    <t>BTZC</t>
  </si>
  <si>
    <t>DECENT</t>
  </si>
  <si>
    <t>DCT</t>
  </si>
  <si>
    <t>extraDNA</t>
  </si>
  <si>
    <t>XDNA</t>
  </si>
  <si>
    <t>Posscoin</t>
  </si>
  <si>
    <t>POSS</t>
  </si>
  <si>
    <t>Vodi X</t>
  </si>
  <si>
    <t>VDX</t>
  </si>
  <si>
    <t>Edgeless</t>
  </si>
  <si>
    <t>DopeCoin</t>
  </si>
  <si>
    <t>DOPE</t>
  </si>
  <si>
    <t>MoonTools</t>
  </si>
  <si>
    <t>MOONS</t>
  </si>
  <si>
    <t>RED</t>
  </si>
  <si>
    <t>Terracoin</t>
  </si>
  <si>
    <t>TRC</t>
  </si>
  <si>
    <t>Solaris</t>
  </si>
  <si>
    <t>XLR</t>
  </si>
  <si>
    <t>Beer Money</t>
  </si>
  <si>
    <t>BEER</t>
  </si>
  <si>
    <t>ESBC</t>
  </si>
  <si>
    <t>UpToken</t>
  </si>
  <si>
    <t>UP</t>
  </si>
  <si>
    <t>Coinlancer</t>
  </si>
  <si>
    <t>CL</t>
  </si>
  <si>
    <t>Po.et</t>
  </si>
  <si>
    <t>POE</t>
  </si>
  <si>
    <t>BitDegree</t>
  </si>
  <si>
    <t>BDG</t>
  </si>
  <si>
    <t>X8X Token</t>
  </si>
  <si>
    <t>X8X</t>
  </si>
  <si>
    <t>Spectre.ai Utility Token</t>
  </si>
  <si>
    <t>SXUT</t>
  </si>
  <si>
    <t>Maverick Chain</t>
  </si>
  <si>
    <t>MVC</t>
  </si>
  <si>
    <t>Azbit</t>
  </si>
  <si>
    <t>AZ</t>
  </si>
  <si>
    <t>Masari</t>
  </si>
  <si>
    <t>MSR</t>
  </si>
  <si>
    <t>SPINDLE</t>
  </si>
  <si>
    <t>SPD</t>
  </si>
  <si>
    <t>DeFi Bids</t>
  </si>
  <si>
    <t>BID</t>
  </si>
  <si>
    <t>Castweet</t>
  </si>
  <si>
    <t>CTT</t>
  </si>
  <si>
    <t>Tornado</t>
  </si>
  <si>
    <t>TCORE</t>
  </si>
  <si>
    <t>TigerCash</t>
  </si>
  <si>
    <t>TCH</t>
  </si>
  <si>
    <t>Kuverit</t>
  </si>
  <si>
    <t>KUV</t>
  </si>
  <si>
    <t>Merebel</t>
  </si>
  <si>
    <t>MERI</t>
  </si>
  <si>
    <t>Giant</t>
  </si>
  <si>
    <t>GIC</t>
  </si>
  <si>
    <t>Lisk Machine Learning</t>
  </si>
  <si>
    <t>LML</t>
  </si>
  <si>
    <t>Bitblocks</t>
  </si>
  <si>
    <t>BBK</t>
  </si>
  <si>
    <t>Crypto Sports</t>
  </si>
  <si>
    <t>CSPN</t>
  </si>
  <si>
    <t>IXT</t>
  </si>
  <si>
    <t>Beetle Coin</t>
  </si>
  <si>
    <t>BEET</t>
  </si>
  <si>
    <t>ShipChain</t>
  </si>
  <si>
    <t>SHIP</t>
  </si>
  <si>
    <t>BillionHappiness</t>
  </si>
  <si>
    <t>BHC</t>
  </si>
  <si>
    <t>Zennies</t>
  </si>
  <si>
    <t>ZENI</t>
  </si>
  <si>
    <t>MIB Coin</t>
  </si>
  <si>
    <t>MIB</t>
  </si>
  <si>
    <t>Etherparty</t>
  </si>
  <si>
    <t>FUEL</t>
  </si>
  <si>
    <t>Jarvis+</t>
  </si>
  <si>
    <t>JAR</t>
  </si>
  <si>
    <t>WinCash</t>
  </si>
  <si>
    <t>WCC</t>
  </si>
  <si>
    <t>Electrify.Asia</t>
  </si>
  <si>
    <t>ELEC</t>
  </si>
  <si>
    <t>ChessCoin</t>
  </si>
  <si>
    <t>CHESS</t>
  </si>
  <si>
    <t>yTSLA Finance</t>
  </si>
  <si>
    <t>yTSLA</t>
  </si>
  <si>
    <t>SophiaTX</t>
  </si>
  <si>
    <t>SPHTX</t>
  </si>
  <si>
    <t>CRDT</t>
  </si>
  <si>
    <t>SovranoCoin</t>
  </si>
  <si>
    <t>SVR</t>
  </si>
  <si>
    <t>Cubiex</t>
  </si>
  <si>
    <t>CBIX</t>
  </si>
  <si>
    <t>NeuroChain</t>
  </si>
  <si>
    <t>NCC</t>
  </si>
  <si>
    <t>Essentia</t>
  </si>
  <si>
    <t>ESS</t>
  </si>
  <si>
    <t>Bob's Repair</t>
  </si>
  <si>
    <t>BOB</t>
  </si>
  <si>
    <t>EtherGem</t>
  </si>
  <si>
    <t>EGEM</t>
  </si>
  <si>
    <t>CoinDeal Token</t>
  </si>
  <si>
    <t>CDL</t>
  </si>
  <si>
    <t>Jetcoin</t>
  </si>
  <si>
    <t>JET</t>
  </si>
  <si>
    <t>Flixxo</t>
  </si>
  <si>
    <t>FLIXX</t>
  </si>
  <si>
    <t>Blocktix</t>
  </si>
  <si>
    <t>TIX</t>
  </si>
  <si>
    <t>Sakura Bloom</t>
  </si>
  <si>
    <t>SKB</t>
  </si>
  <si>
    <t>Yap Stone</t>
  </si>
  <si>
    <t>YAP</t>
  </si>
  <si>
    <t>DATx</t>
  </si>
  <si>
    <t>DATX</t>
  </si>
  <si>
    <t>Bonpay</t>
  </si>
  <si>
    <t>BON</t>
  </si>
  <si>
    <t>ChartEx</t>
  </si>
  <si>
    <t>CHART</t>
  </si>
  <si>
    <t>CorionX</t>
  </si>
  <si>
    <t>CORX</t>
  </si>
  <si>
    <t>Phoenixcoin</t>
  </si>
  <si>
    <t>PXC</t>
  </si>
  <si>
    <t>EventChain</t>
  </si>
  <si>
    <t>EVC</t>
  </si>
  <si>
    <t>Pylon Network</t>
  </si>
  <si>
    <t>PYLNT</t>
  </si>
  <si>
    <t>Ink</t>
  </si>
  <si>
    <t>INK</t>
  </si>
  <si>
    <t>IGToken</t>
  </si>
  <si>
    <t>IG</t>
  </si>
  <si>
    <t>MEET.ONE</t>
  </si>
  <si>
    <t>MEETONE</t>
  </si>
  <si>
    <t>Arbidex</t>
  </si>
  <si>
    <t>ABX</t>
  </si>
  <si>
    <t>CustomContractNetwork</t>
  </si>
  <si>
    <t>CCN</t>
  </si>
  <si>
    <t>AllSafe</t>
  </si>
  <si>
    <t>ASAFE</t>
  </si>
  <si>
    <t>SwiftCash</t>
  </si>
  <si>
    <t>SWIFT</t>
  </si>
  <si>
    <t>On.Live</t>
  </si>
  <si>
    <t>ONL</t>
  </si>
  <si>
    <t>FLIP</t>
  </si>
  <si>
    <t>FLP</t>
  </si>
  <si>
    <t>Alt.Estate token</t>
  </si>
  <si>
    <t>ALT</t>
  </si>
  <si>
    <t>ATC Coin</t>
  </si>
  <si>
    <t>ATCC</t>
  </si>
  <si>
    <t>PUBLYTO Token</t>
  </si>
  <si>
    <t>PUB</t>
  </si>
  <si>
    <t>BlitzPredict</t>
  </si>
  <si>
    <t>XBP</t>
  </si>
  <si>
    <t>Fire Lotto</t>
  </si>
  <si>
    <t>FLOT</t>
  </si>
  <si>
    <t>Indorse Token</t>
  </si>
  <si>
    <t>IND</t>
  </si>
  <si>
    <t>Zippie</t>
  </si>
  <si>
    <t>ZIPT</t>
  </si>
  <si>
    <t>Lunyr</t>
  </si>
  <si>
    <t>LUN</t>
  </si>
  <si>
    <t>Tokenbox</t>
  </si>
  <si>
    <t>TBX</t>
  </si>
  <si>
    <t>Lethean</t>
  </si>
  <si>
    <t>LTHN</t>
  </si>
  <si>
    <t>Delphy</t>
  </si>
  <si>
    <t>DPY</t>
  </si>
  <si>
    <t>StarDEX</t>
  </si>
  <si>
    <t>XSTAR</t>
  </si>
  <si>
    <t>Rotten</t>
  </si>
  <si>
    <t>ROT</t>
  </si>
  <si>
    <t>HashCoin</t>
  </si>
  <si>
    <t>HSC</t>
  </si>
  <si>
    <t>Nerva</t>
  </si>
  <si>
    <t>XNV</t>
  </si>
  <si>
    <t>Zeusshield</t>
  </si>
  <si>
    <t>ZSC</t>
  </si>
  <si>
    <t>PENG</t>
  </si>
  <si>
    <t>CVCoin</t>
  </si>
  <si>
    <t>CVN</t>
  </si>
  <si>
    <t>POPCHAIN</t>
  </si>
  <si>
    <t>PCH</t>
  </si>
  <si>
    <t>Kuende</t>
  </si>
  <si>
    <t>KUE</t>
  </si>
  <si>
    <t>QUINADS</t>
  </si>
  <si>
    <t>QUIN</t>
  </si>
  <si>
    <t>Decentralized Machine Learning</t>
  </si>
  <si>
    <t>DML</t>
  </si>
  <si>
    <t>DecentBet</t>
  </si>
  <si>
    <t>DBET</t>
  </si>
  <si>
    <t>Leadcoin</t>
  </si>
  <si>
    <t>LDC</t>
  </si>
  <si>
    <t>PolypuX</t>
  </si>
  <si>
    <t>PUX</t>
  </si>
  <si>
    <t>Bezop</t>
  </si>
  <si>
    <t>BEZ</t>
  </si>
  <si>
    <t>FortKnoxster</t>
  </si>
  <si>
    <t>FKX</t>
  </si>
  <si>
    <t>Bitstar</t>
  </si>
  <si>
    <t>Maxcoin</t>
  </si>
  <si>
    <t>MAX</t>
  </si>
  <si>
    <t>Faceter</t>
  </si>
  <si>
    <t>FACE</t>
  </si>
  <si>
    <t>Synergy</t>
  </si>
  <si>
    <t>SNRG</t>
  </si>
  <si>
    <t>Ethereum Gold</t>
  </si>
  <si>
    <t>ETG</t>
  </si>
  <si>
    <t>SHIELD</t>
  </si>
  <si>
    <t>XSH</t>
  </si>
  <si>
    <t>Utrum</t>
  </si>
  <si>
    <t>OOT</t>
  </si>
  <si>
    <t>JustBet</t>
  </si>
  <si>
    <t>WINR</t>
  </si>
  <si>
    <t>Q DAO Governance token v1.0</t>
  </si>
  <si>
    <t>QDAO</t>
  </si>
  <si>
    <t>Trinity Network Credit</t>
  </si>
  <si>
    <t>Stipend</t>
  </si>
  <si>
    <t>x42 Protocol</t>
  </si>
  <si>
    <t>X42</t>
  </si>
  <si>
    <t>Webflix Token</t>
  </si>
  <si>
    <t>WFX</t>
  </si>
  <si>
    <t>Cryptonite</t>
  </si>
  <si>
    <t>XCN</t>
  </si>
  <si>
    <t>DAV Coin</t>
  </si>
  <si>
    <t>DAV</t>
  </si>
  <si>
    <t>TOKPIE</t>
  </si>
  <si>
    <t>TKP</t>
  </si>
  <si>
    <t>NEXT.coin</t>
  </si>
  <si>
    <t>LHT</t>
  </si>
  <si>
    <t>OracleChain</t>
  </si>
  <si>
    <t>OCT</t>
  </si>
  <si>
    <t>Fera</t>
  </si>
  <si>
    <t>FERA</t>
  </si>
  <si>
    <t>AtromG8</t>
  </si>
  <si>
    <t>AG8</t>
  </si>
  <si>
    <t>Blockpass</t>
  </si>
  <si>
    <t>PASS</t>
  </si>
  <si>
    <t>Hush</t>
  </si>
  <si>
    <t>HUSH</t>
  </si>
  <si>
    <t>Carboncoin</t>
  </si>
  <si>
    <t>CARBON</t>
  </si>
  <si>
    <t>Starbase</t>
  </si>
  <si>
    <t>STAR</t>
  </si>
  <si>
    <t>Ellaism</t>
  </si>
  <si>
    <t>ELLA</t>
  </si>
  <si>
    <t>Ubricoin</t>
  </si>
  <si>
    <t>UBN</t>
  </si>
  <si>
    <t>adToken</t>
  </si>
  <si>
    <t>ADT</t>
  </si>
  <si>
    <t>Pyrk</t>
  </si>
  <si>
    <t>PYRK</t>
  </si>
  <si>
    <t>Axe</t>
  </si>
  <si>
    <t>AXE</t>
  </si>
  <si>
    <t>ImageCoin</t>
  </si>
  <si>
    <t>IMG</t>
  </si>
  <si>
    <t>Natmin Pure Escrow</t>
  </si>
  <si>
    <t>NAT</t>
  </si>
  <si>
    <t>MAX Exchange Token</t>
  </si>
  <si>
    <t>Alchemint Standards</t>
  </si>
  <si>
    <t>SDS</t>
  </si>
  <si>
    <t>MetaMorph</t>
  </si>
  <si>
    <t>METM</t>
  </si>
  <si>
    <t>DOGEFI</t>
  </si>
  <si>
    <t>GoldMint</t>
  </si>
  <si>
    <t>MNTP</t>
  </si>
  <si>
    <t>Cashhand</t>
  </si>
  <si>
    <t>CHND</t>
  </si>
  <si>
    <t>CoinFi</t>
  </si>
  <si>
    <t>COFI</t>
  </si>
  <si>
    <t>Kobocoin</t>
  </si>
  <si>
    <t>KOBO</t>
  </si>
  <si>
    <t>IONChain</t>
  </si>
  <si>
    <t>IONC</t>
  </si>
  <si>
    <t>Energycoin</t>
  </si>
  <si>
    <t>ENRG</t>
  </si>
  <si>
    <t>CyberFM</t>
  </si>
  <si>
    <t>CYFM</t>
  </si>
  <si>
    <t>Hashshare</t>
  </si>
  <si>
    <t>HSS</t>
  </si>
  <si>
    <t>Zeepin</t>
  </si>
  <si>
    <t>ZPT</t>
  </si>
  <si>
    <t>Nasdacoin</t>
  </si>
  <si>
    <t>NSD</t>
  </si>
  <si>
    <t>Ether Zero</t>
  </si>
  <si>
    <t>ETZ</t>
  </si>
  <si>
    <t>Ryo Currency</t>
  </si>
  <si>
    <t>RYO</t>
  </si>
  <si>
    <t>PTON</t>
  </si>
  <si>
    <t>Datawallet</t>
  </si>
  <si>
    <t>DXT</t>
  </si>
  <si>
    <t>Swap</t>
  </si>
  <si>
    <t>XWP</t>
  </si>
  <si>
    <t>BlueCoin</t>
  </si>
  <si>
    <t>BLU</t>
  </si>
  <si>
    <t>TrustDAO</t>
  </si>
  <si>
    <t>TRUST</t>
  </si>
  <si>
    <t>MyBit</t>
  </si>
  <si>
    <t>MYB</t>
  </si>
  <si>
    <t>Switch</t>
  </si>
  <si>
    <t>ESH</t>
  </si>
  <si>
    <t>CryptoCarbon</t>
  </si>
  <si>
    <t>CCRB</t>
  </si>
  <si>
    <t>Fivebalance</t>
  </si>
  <si>
    <t>FBN</t>
  </si>
  <si>
    <t>Bitether</t>
  </si>
  <si>
    <t>TENA</t>
  </si>
  <si>
    <t>Qbao</t>
  </si>
  <si>
    <t>QBT</t>
  </si>
  <si>
    <t>BidiPass</t>
  </si>
  <si>
    <t>BDP</t>
  </si>
  <si>
    <t>ZUM TOKEN</t>
  </si>
  <si>
    <t>Swing</t>
  </si>
  <si>
    <t>SWING</t>
  </si>
  <si>
    <t>Doge Token</t>
  </si>
  <si>
    <t>DOGET</t>
  </si>
  <si>
    <t>Niobium Coin</t>
  </si>
  <si>
    <t>NBC</t>
  </si>
  <si>
    <t>Sharpay</t>
  </si>
  <si>
    <t>S</t>
  </si>
  <si>
    <t>FLUX</t>
  </si>
  <si>
    <t>Bitnation</t>
  </si>
  <si>
    <t>XPAT</t>
  </si>
  <si>
    <t>MODEL-X-coin</t>
  </si>
  <si>
    <t>MODX</t>
  </si>
  <si>
    <t>Actinium</t>
  </si>
  <si>
    <t>ACM</t>
  </si>
  <si>
    <t>2GIVE</t>
  </si>
  <si>
    <t>Sociall</t>
  </si>
  <si>
    <t>SCL</t>
  </si>
  <si>
    <t>Zilla</t>
  </si>
  <si>
    <t>ZLA</t>
  </si>
  <si>
    <t>PAYCENT</t>
  </si>
  <si>
    <t>PYN</t>
  </si>
  <si>
    <t>Rublix</t>
  </si>
  <si>
    <t>RBLX</t>
  </si>
  <si>
    <t>MotaCoin</t>
  </si>
  <si>
    <t>MOTA</t>
  </si>
  <si>
    <t>ION</t>
  </si>
  <si>
    <t>Decentralized Crypto Token</t>
  </si>
  <si>
    <t>DCTO</t>
  </si>
  <si>
    <t>AAX Token</t>
  </si>
  <si>
    <t>AAB</t>
  </si>
  <si>
    <t xml:space="preserve">Gems </t>
  </si>
  <si>
    <t>GEM</t>
  </si>
  <si>
    <t>eBoost</t>
  </si>
  <si>
    <t>EBST</t>
  </si>
  <si>
    <t>Matrexcoin</t>
  </si>
  <si>
    <t>MAC</t>
  </si>
  <si>
    <t>DEEX</t>
  </si>
  <si>
    <t>BZEdge</t>
  </si>
  <si>
    <t>BZE</t>
  </si>
  <si>
    <t>Bidesk</t>
  </si>
  <si>
    <t>BDK</t>
  </si>
  <si>
    <t>Rebased</t>
  </si>
  <si>
    <t>REB2</t>
  </si>
  <si>
    <t>Bolivarcoin</t>
  </si>
  <si>
    <t>BOLI</t>
  </si>
  <si>
    <t>Startcoin</t>
  </si>
  <si>
    <t>START</t>
  </si>
  <si>
    <t>PopularCoin</t>
  </si>
  <si>
    <t>POP</t>
  </si>
  <si>
    <t>Scorum Coins</t>
  </si>
  <si>
    <t>SCR</t>
  </si>
  <si>
    <t>GoByte</t>
  </si>
  <si>
    <t>GBX</t>
  </si>
  <si>
    <t>AC3</t>
  </si>
  <si>
    <t>Pesetacoin</t>
  </si>
  <si>
    <t>PTC</t>
  </si>
  <si>
    <t>Civitas</t>
  </si>
  <si>
    <t>CIV</t>
  </si>
  <si>
    <t>PDATA</t>
  </si>
  <si>
    <t>TerraCredit</t>
  </si>
  <si>
    <t>CREDIT</t>
  </si>
  <si>
    <t>OptiToken</t>
  </si>
  <si>
    <t>OPTI</t>
  </si>
  <si>
    <t>PluraCoin</t>
  </si>
  <si>
    <t>PLURA</t>
  </si>
  <si>
    <t>MorCrypto Coin</t>
  </si>
  <si>
    <t>MOR</t>
  </si>
  <si>
    <t>Artis Turba</t>
  </si>
  <si>
    <t>ARTIS</t>
  </si>
  <si>
    <t>CryptoAds Marketplace</t>
  </si>
  <si>
    <t>CRAD</t>
  </si>
  <si>
    <t>Playkey</t>
  </si>
  <si>
    <t>PKT</t>
  </si>
  <si>
    <t>ROAD</t>
  </si>
  <si>
    <t>HollyWoodCoin</t>
  </si>
  <si>
    <t>HWC</t>
  </si>
  <si>
    <t>Graft</t>
  </si>
  <si>
    <t>GRFT</t>
  </si>
  <si>
    <t>Bitgesell</t>
  </si>
  <si>
    <t>BGL</t>
  </si>
  <si>
    <t>PoSW Coin</t>
  </si>
  <si>
    <t>POSW</t>
  </si>
  <si>
    <t>Rentberry</t>
  </si>
  <si>
    <t>BERRY</t>
  </si>
  <si>
    <t>ZelaaPayAE</t>
  </si>
  <si>
    <t>ZPAE</t>
  </si>
  <si>
    <t>Sentinel Chain</t>
  </si>
  <si>
    <t>SENC</t>
  </si>
  <si>
    <t>Advanced Technology Coin</t>
  </si>
  <si>
    <t>ARC</t>
  </si>
  <si>
    <t>YMPL</t>
  </si>
  <si>
    <t>Storiqa</t>
  </si>
  <si>
    <t>STQ</t>
  </si>
  <si>
    <t>Commercium</t>
  </si>
  <si>
    <t>CMM</t>
  </si>
  <si>
    <t>CROAT</t>
  </si>
  <si>
    <t>SafeInsure</t>
  </si>
  <si>
    <t>SINS</t>
  </si>
  <si>
    <t>Feellike</t>
  </si>
  <si>
    <t>FLL</t>
  </si>
  <si>
    <t>1Million Token</t>
  </si>
  <si>
    <t>1MT</t>
  </si>
  <si>
    <t>ParallelCoin</t>
  </si>
  <si>
    <t>DUO</t>
  </si>
  <si>
    <t>TEAM (TokenStars)</t>
  </si>
  <si>
    <t>TEAM</t>
  </si>
  <si>
    <t>PYRO Network</t>
  </si>
  <si>
    <t>PYRO</t>
  </si>
  <si>
    <t>imbrex</t>
  </si>
  <si>
    <t>REX</t>
  </si>
  <si>
    <t>MicroMoney</t>
  </si>
  <si>
    <t>AMM</t>
  </si>
  <si>
    <t>CommunityGeneration</t>
  </si>
  <si>
    <t>CGEN</t>
  </si>
  <si>
    <t>TagCoin</t>
  </si>
  <si>
    <t>TAG</t>
  </si>
  <si>
    <t>Era Swap</t>
  </si>
  <si>
    <t>ES</t>
  </si>
  <si>
    <t>Cobinhood</t>
  </si>
  <si>
    <t>COB</t>
  </si>
  <si>
    <t>MidasProtocol</t>
  </si>
  <si>
    <t>MAS</t>
  </si>
  <si>
    <t>Helix</t>
  </si>
  <si>
    <t>HLIX</t>
  </si>
  <si>
    <t>Cryptojacks</t>
  </si>
  <si>
    <t>CJ</t>
  </si>
  <si>
    <t>Donu</t>
  </si>
  <si>
    <t>DONU</t>
  </si>
  <si>
    <t>BiblePay</t>
  </si>
  <si>
    <t>BBP</t>
  </si>
  <si>
    <t>CryptoVerificationCoin</t>
  </si>
  <si>
    <t>CVCC</t>
  </si>
  <si>
    <t>CryptoSoul</t>
  </si>
  <si>
    <t>GoNetwork</t>
  </si>
  <si>
    <t>Energo</t>
  </si>
  <si>
    <t>TSL</t>
  </si>
  <si>
    <t>Centric Cash</t>
  </si>
  <si>
    <t>CNS</t>
  </si>
  <si>
    <t>Mining Core Coin</t>
  </si>
  <si>
    <t>MCC</t>
  </si>
  <si>
    <t>BBSCoin</t>
  </si>
  <si>
    <t>BBS</t>
  </si>
  <si>
    <t>Vidulum</t>
  </si>
  <si>
    <t>VDL</t>
  </si>
  <si>
    <t>MMOCoin</t>
  </si>
  <si>
    <t>MMO</t>
  </si>
  <si>
    <t>Bitcloud</t>
  </si>
  <si>
    <t>BTDX</t>
  </si>
  <si>
    <t>BitCash</t>
  </si>
  <si>
    <t>BITC</t>
  </si>
  <si>
    <t>VouchForMe</t>
  </si>
  <si>
    <t>IPL</t>
  </si>
  <si>
    <t>Insula</t>
  </si>
  <si>
    <t>ISLA</t>
  </si>
  <si>
    <t>MesChain</t>
  </si>
  <si>
    <t>MES</t>
  </si>
  <si>
    <t>AiLink Token</t>
  </si>
  <si>
    <t>ALI</t>
  </si>
  <si>
    <t>Zetacoin</t>
  </si>
  <si>
    <t>ZET</t>
  </si>
  <si>
    <t>Devery</t>
  </si>
  <si>
    <t>EVE</t>
  </si>
  <si>
    <t>Opus</t>
  </si>
  <si>
    <t>CryptoBonusMiles</t>
  </si>
  <si>
    <t>CBM</t>
  </si>
  <si>
    <t>MalwareChain</t>
  </si>
  <si>
    <t>MALW</t>
  </si>
  <si>
    <t>TCASH</t>
  </si>
  <si>
    <t>Eroscoin</t>
  </si>
  <si>
    <t>ERO</t>
  </si>
  <si>
    <t>InvestDigital</t>
  </si>
  <si>
    <t>IDT</t>
  </si>
  <si>
    <t>EtherInc</t>
  </si>
  <si>
    <t>ETI</t>
  </si>
  <si>
    <t>Rimbit</t>
  </si>
  <si>
    <t>RBT</t>
  </si>
  <si>
    <t>EXMR FDN</t>
  </si>
  <si>
    <t>EXMR</t>
  </si>
  <si>
    <t>ITO Utility Token</t>
  </si>
  <si>
    <t>IUT</t>
  </si>
  <si>
    <t>Fundamenta</t>
  </si>
  <si>
    <t>FMTA</t>
  </si>
  <si>
    <t>AMATEN</t>
  </si>
  <si>
    <t>AMA</t>
  </si>
  <si>
    <t>SteepCoin</t>
  </si>
  <si>
    <t>STEEP</t>
  </si>
  <si>
    <t>Eristica</t>
  </si>
  <si>
    <t>ERT</t>
  </si>
  <si>
    <t>Worldcore</t>
  </si>
  <si>
    <t>WRC</t>
  </si>
  <si>
    <t>Baguette Token</t>
  </si>
  <si>
    <t>BGTT</t>
  </si>
  <si>
    <t>TrueDeck</t>
  </si>
  <si>
    <t>TDP</t>
  </si>
  <si>
    <t>BTC Lite</t>
  </si>
  <si>
    <t>BTCL</t>
  </si>
  <si>
    <t>Coinsuper Ecosystem Network</t>
  </si>
  <si>
    <t>CEN</t>
  </si>
  <si>
    <t>Elysian</t>
  </si>
  <si>
    <t>ELY</t>
  </si>
  <si>
    <t>renDOGE</t>
  </si>
  <si>
    <t>RENDOGE</t>
  </si>
  <si>
    <t>True Seigniorage Dollar</t>
  </si>
  <si>
    <t>TSD</t>
  </si>
  <si>
    <t>PEPS Coin</t>
  </si>
  <si>
    <t>PEPS</t>
  </si>
  <si>
    <t>Aeron</t>
  </si>
  <si>
    <t>ARNX</t>
  </si>
  <si>
    <t>Motocoin</t>
  </si>
  <si>
    <t>MOTO</t>
  </si>
  <si>
    <t>vSlice</t>
  </si>
  <si>
    <t>VSL</t>
  </si>
  <si>
    <t>CryptoEnergy</t>
  </si>
  <si>
    <t>CNRG</t>
  </si>
  <si>
    <t>Universe</t>
  </si>
  <si>
    <t>ZINC</t>
  </si>
  <si>
    <t>EveriToken</t>
  </si>
  <si>
    <t>EVT</t>
  </si>
  <si>
    <t>Neutron</t>
  </si>
  <si>
    <t>NTRN</t>
  </si>
  <si>
    <t>Opal</t>
  </si>
  <si>
    <t>OPAL</t>
  </si>
  <si>
    <t>W Green Pay</t>
  </si>
  <si>
    <t>WGP</t>
  </si>
  <si>
    <t>DABANKING</t>
  </si>
  <si>
    <t>DAB</t>
  </si>
  <si>
    <t>FirstCoin</t>
  </si>
  <si>
    <t>FRST</t>
  </si>
  <si>
    <t>GoldFund</t>
  </si>
  <si>
    <t>GFUN</t>
  </si>
  <si>
    <t>BetterBetting</t>
  </si>
  <si>
    <t>BETR</t>
  </si>
  <si>
    <t>Semux</t>
  </si>
  <si>
    <t>SEM</t>
  </si>
  <si>
    <t>Equal</t>
  </si>
  <si>
    <t>EQL</t>
  </si>
  <si>
    <t>HeroNode</t>
  </si>
  <si>
    <t>HER</t>
  </si>
  <si>
    <t>Blur</t>
  </si>
  <si>
    <t>BLUR</t>
  </si>
  <si>
    <t>Agora</t>
  </si>
  <si>
    <t>VOTE</t>
  </si>
  <si>
    <t>Bigbom</t>
  </si>
  <si>
    <t>BBO</t>
  </si>
  <si>
    <t>WandX</t>
  </si>
  <si>
    <t>WAND</t>
  </si>
  <si>
    <t>DeltaChain</t>
  </si>
  <si>
    <t>DELTA</t>
  </si>
  <si>
    <t>Proton Token</t>
  </si>
  <si>
    <t>PTT</t>
  </si>
  <si>
    <t>Photon</t>
  </si>
  <si>
    <t>PHO</t>
  </si>
  <si>
    <t>Mainstream For The Underground</t>
  </si>
  <si>
    <t>MFTU</t>
  </si>
  <si>
    <t>SalmonSwap</t>
  </si>
  <si>
    <t>SAL</t>
  </si>
  <si>
    <t>SF Capital</t>
  </si>
  <si>
    <t>SFCP</t>
  </si>
  <si>
    <t>Cheesecoin</t>
  </si>
  <si>
    <t>CHEESE</t>
  </si>
  <si>
    <t>wave edu coin</t>
  </si>
  <si>
    <t>WEC</t>
  </si>
  <si>
    <t>Thingschain</t>
  </si>
  <si>
    <t>TIC</t>
  </si>
  <si>
    <t>FantasyGold</t>
  </si>
  <si>
    <t>FGC</t>
  </si>
  <si>
    <t>Swarm City</t>
  </si>
  <si>
    <t>SWT</t>
  </si>
  <si>
    <t>MESEFA</t>
  </si>
  <si>
    <t>SEFA</t>
  </si>
  <si>
    <t>FuzeX</t>
  </si>
  <si>
    <t>FXT</t>
  </si>
  <si>
    <t>Vanilla Network</t>
  </si>
  <si>
    <t>VNLA</t>
  </si>
  <si>
    <t>Aditus</t>
  </si>
  <si>
    <t>ADI</t>
  </si>
  <si>
    <t>CryptoFlow</t>
  </si>
  <si>
    <t>CFL</t>
  </si>
  <si>
    <t>Litecoin Plus</t>
  </si>
  <si>
    <t>LCP</t>
  </si>
  <si>
    <t>MFCoin</t>
  </si>
  <si>
    <t>MFC</t>
  </si>
  <si>
    <t>Phoneum</t>
  </si>
  <si>
    <t>BitSend</t>
  </si>
  <si>
    <t>BSD</t>
  </si>
  <si>
    <t>HeartBout</t>
  </si>
  <si>
    <t>HB</t>
  </si>
  <si>
    <t>GuccioneCoin</t>
  </si>
  <si>
    <t>Bitcoin Incognito</t>
  </si>
  <si>
    <t>XBI</t>
  </si>
  <si>
    <t>Gentarium</t>
  </si>
  <si>
    <t>GTM</t>
  </si>
  <si>
    <t>Eternity</t>
  </si>
  <si>
    <t>ENT</t>
  </si>
  <si>
    <t>Digitalcoin</t>
  </si>
  <si>
    <t>DGC</t>
  </si>
  <si>
    <t>GravityCoin</t>
  </si>
  <si>
    <t>GXX</t>
  </si>
  <si>
    <t>CBDAO</t>
  </si>
  <si>
    <t>BREE</t>
  </si>
  <si>
    <t>Jupiter</t>
  </si>
  <si>
    <t>JUP</t>
  </si>
  <si>
    <t>Truegame</t>
  </si>
  <si>
    <t>TGAME</t>
  </si>
  <si>
    <t>Acoin</t>
  </si>
  <si>
    <t>ACOIN</t>
  </si>
  <si>
    <t>Netrum</t>
  </si>
  <si>
    <t>NTR</t>
  </si>
  <si>
    <t>BoutsPro</t>
  </si>
  <si>
    <t>BOUTS</t>
  </si>
  <si>
    <t>HorusPay</t>
  </si>
  <si>
    <t>HORUS</t>
  </si>
  <si>
    <t>Emerald Crypto</t>
  </si>
  <si>
    <t>EMD</t>
  </si>
  <si>
    <t>Italian Lira</t>
  </si>
  <si>
    <t>ITL</t>
  </si>
  <si>
    <t>Bitcoin Token</t>
  </si>
  <si>
    <t>BTCT</t>
  </si>
  <si>
    <t>BitCoen</t>
  </si>
  <si>
    <t>BEN</t>
  </si>
  <si>
    <t>Cyber Movie Chain</t>
  </si>
  <si>
    <t>CMCT</t>
  </si>
  <si>
    <t>Ratecoin</t>
  </si>
  <si>
    <t>Yearn Finance Bit</t>
  </si>
  <si>
    <t>YFBT</t>
  </si>
  <si>
    <t>Bela</t>
  </si>
  <si>
    <t>BELA</t>
  </si>
  <si>
    <t>RealChain</t>
  </si>
  <si>
    <t>RCT</t>
  </si>
  <si>
    <t>VULCANO</t>
  </si>
  <si>
    <t>VULC</t>
  </si>
  <si>
    <t>Profile Utility Token</t>
  </si>
  <si>
    <t>PUT</t>
  </si>
  <si>
    <t>Simple Software Solutions</t>
  </si>
  <si>
    <t>SSS</t>
  </si>
  <si>
    <t>Lendingblock</t>
  </si>
  <si>
    <t>LND</t>
  </si>
  <si>
    <t>Evil Coin</t>
  </si>
  <si>
    <t>EVIL</t>
  </si>
  <si>
    <t>Bitcoin Free Cash</t>
  </si>
  <si>
    <t>BFC</t>
  </si>
  <si>
    <t>Neuromorphic.io</t>
  </si>
  <si>
    <t>NMP</t>
  </si>
  <si>
    <t>Yocoin</t>
  </si>
  <si>
    <t>YOC</t>
  </si>
  <si>
    <t>Bitzeny</t>
  </si>
  <si>
    <t>ZNY</t>
  </si>
  <si>
    <t>Monkey Project</t>
  </si>
  <si>
    <t>MONK</t>
  </si>
  <si>
    <t>Omnitude</t>
  </si>
  <si>
    <t>ECOM</t>
  </si>
  <si>
    <t>Chronologic</t>
  </si>
  <si>
    <t>DAY</t>
  </si>
  <si>
    <t>Kind Ads Token</t>
  </si>
  <si>
    <t>KIND</t>
  </si>
  <si>
    <t>STRAKS</t>
  </si>
  <si>
    <t>STAK</t>
  </si>
  <si>
    <t>Global Currency Reserve</t>
  </si>
  <si>
    <t>GCR</t>
  </si>
  <si>
    <t>Ouroboros</t>
  </si>
  <si>
    <t>OURO</t>
  </si>
  <si>
    <t>Hyper Speed Network</t>
  </si>
  <si>
    <t>HSN</t>
  </si>
  <si>
    <t>TrumpCoin</t>
  </si>
  <si>
    <t>TRUMP</t>
  </si>
  <si>
    <t>PengolinCoin</t>
  </si>
  <si>
    <t>PGO</t>
  </si>
  <si>
    <t>Bitcoin Zero</t>
  </si>
  <si>
    <t>BZX</t>
  </si>
  <si>
    <t>Aigang</t>
  </si>
  <si>
    <t>AIX</t>
  </si>
  <si>
    <t>Innova</t>
  </si>
  <si>
    <t>INN</t>
  </si>
  <si>
    <t>Martkist</t>
  </si>
  <si>
    <t>MARTK</t>
  </si>
  <si>
    <t>ETHplode</t>
  </si>
  <si>
    <t>ETHPLO</t>
  </si>
  <si>
    <t>Waletoken</t>
  </si>
  <si>
    <t>WTN</t>
  </si>
  <si>
    <t>ACE (TokenStars)</t>
  </si>
  <si>
    <t>ACE</t>
  </si>
  <si>
    <t>Ignition</t>
  </si>
  <si>
    <t>IC</t>
  </si>
  <si>
    <t>SafeCapital</t>
  </si>
  <si>
    <t>SCAP</t>
  </si>
  <si>
    <t>Bitradio</t>
  </si>
  <si>
    <t>BRO</t>
  </si>
  <si>
    <t>EthereumX</t>
  </si>
  <si>
    <t>ETX</t>
  </si>
  <si>
    <t>YFFII Finance</t>
  </si>
  <si>
    <t>YFFII</t>
  </si>
  <si>
    <t>Yfscience</t>
  </si>
  <si>
    <t>YFSI</t>
  </si>
  <si>
    <t>Freyrchain</t>
  </si>
  <si>
    <t>FREC</t>
  </si>
  <si>
    <t>SkinCoin</t>
  </si>
  <si>
    <t>SKIN</t>
  </si>
  <si>
    <t>OSA Token</t>
  </si>
  <si>
    <t>OSA</t>
  </si>
  <si>
    <t>Veles</t>
  </si>
  <si>
    <t>VLS</t>
  </si>
  <si>
    <t>Fiii</t>
  </si>
  <si>
    <t>FIII</t>
  </si>
  <si>
    <t>Zloadr</t>
  </si>
  <si>
    <t>ZDR</t>
  </si>
  <si>
    <t>Dynamite</t>
  </si>
  <si>
    <t>DYNMT</t>
  </si>
  <si>
    <t>InvestFeed</t>
  </si>
  <si>
    <t>IFT</t>
  </si>
  <si>
    <t>Micromines</t>
  </si>
  <si>
    <t>MICRO</t>
  </si>
  <si>
    <t>Fox Trading</t>
  </si>
  <si>
    <t>FOXT</t>
  </si>
  <si>
    <t>GCN Coin</t>
  </si>
  <si>
    <t>GCN</t>
  </si>
  <si>
    <t>InterValue</t>
  </si>
  <si>
    <t>INVE</t>
  </si>
  <si>
    <t>Kurrent</t>
  </si>
  <si>
    <t>KURT</t>
  </si>
  <si>
    <t>Crowd Machine</t>
  </si>
  <si>
    <t>Netkoin</t>
  </si>
  <si>
    <t>Paytomat</t>
  </si>
  <si>
    <t>PTI</t>
  </si>
  <si>
    <t>Bata</t>
  </si>
  <si>
    <t>BTA</t>
  </si>
  <si>
    <t>CoinUs</t>
  </si>
  <si>
    <t>CNUS</t>
  </si>
  <si>
    <t>Zuflo Coin</t>
  </si>
  <si>
    <t>ZFL</t>
  </si>
  <si>
    <t>AquariusCoin</t>
  </si>
  <si>
    <t>ARCO</t>
  </si>
  <si>
    <t>Arion</t>
  </si>
  <si>
    <t>ARION</t>
  </si>
  <si>
    <t>ProxyNode</t>
  </si>
  <si>
    <t>PRX</t>
  </si>
  <si>
    <t>PiplCoin</t>
  </si>
  <si>
    <t>PIPL</t>
  </si>
  <si>
    <t>YFIVE FINANCE</t>
  </si>
  <si>
    <t>YFIVE</t>
  </si>
  <si>
    <t>EvenCoin</t>
  </si>
  <si>
    <t>EVN</t>
  </si>
  <si>
    <t>Elementeum</t>
  </si>
  <si>
    <t>ELET</t>
  </si>
  <si>
    <t>ATBCoin</t>
  </si>
  <si>
    <t>ATB</t>
  </si>
  <si>
    <t>WeBlock</t>
  </si>
  <si>
    <t>WON</t>
  </si>
  <si>
    <t>Asura Coin</t>
  </si>
  <si>
    <t>ASA</t>
  </si>
  <si>
    <t>Jade Currency</t>
  </si>
  <si>
    <t>JADE</t>
  </si>
  <si>
    <t>Bionic</t>
  </si>
  <si>
    <t>BNC</t>
  </si>
  <si>
    <t>EUNOMIA</t>
  </si>
  <si>
    <t>ENTS</t>
  </si>
  <si>
    <t>Arionum</t>
  </si>
  <si>
    <t>ARO</t>
  </si>
  <si>
    <t>Peony</t>
  </si>
  <si>
    <t>PNY</t>
  </si>
  <si>
    <t>More Coin</t>
  </si>
  <si>
    <t>MORE</t>
  </si>
  <si>
    <t>BitWhite</t>
  </si>
  <si>
    <t>BTW</t>
  </si>
  <si>
    <t>Scanetchain</t>
  </si>
  <si>
    <t>SWC</t>
  </si>
  <si>
    <t>Bitcoin CZ</t>
  </si>
  <si>
    <t>BCZ</t>
  </si>
  <si>
    <t>ShowHand</t>
  </si>
  <si>
    <t>HAND</t>
  </si>
  <si>
    <t>Netko</t>
  </si>
  <si>
    <t>NETKO</t>
  </si>
  <si>
    <t>BitcoiNote</t>
  </si>
  <si>
    <t>BTCN</t>
  </si>
  <si>
    <t>Narrative</t>
  </si>
  <si>
    <t>NRVE</t>
  </si>
  <si>
    <t>SmartCoin</t>
  </si>
  <si>
    <t>SMC</t>
  </si>
  <si>
    <t>Obee Network</t>
  </si>
  <si>
    <t>OBEE</t>
  </si>
  <si>
    <t>BERNcash</t>
  </si>
  <si>
    <t>BERN</t>
  </si>
  <si>
    <t>BLAST</t>
  </si>
  <si>
    <t>Niobio Cash</t>
  </si>
  <si>
    <t>NBR</t>
  </si>
  <si>
    <t>BitGuild PLAT</t>
  </si>
  <si>
    <t>PLAT</t>
  </si>
  <si>
    <t>FSBT API Token</t>
  </si>
  <si>
    <t>FSBT</t>
  </si>
  <si>
    <t>Taklimakan Network</t>
  </si>
  <si>
    <t>TAN</t>
  </si>
  <si>
    <t>Defis</t>
  </si>
  <si>
    <t>XGM</t>
  </si>
  <si>
    <t>PlayGame</t>
  </si>
  <si>
    <t>PXG</t>
  </si>
  <si>
    <t>Squorum</t>
  </si>
  <si>
    <t>SQR</t>
  </si>
  <si>
    <t>MultiCoinCasino</t>
  </si>
  <si>
    <t>Bitcoiin</t>
  </si>
  <si>
    <t>B2G</t>
  </si>
  <si>
    <t>LuckySevenToken</t>
  </si>
  <si>
    <t>LST</t>
  </si>
  <si>
    <t>Biotron</t>
  </si>
  <si>
    <t>BTRN</t>
  </si>
  <si>
    <t>Rupee</t>
  </si>
  <si>
    <t>RUP</t>
  </si>
  <si>
    <t>Arqma</t>
  </si>
  <si>
    <t>ARQ</t>
  </si>
  <si>
    <t>EDRCoin</t>
  </si>
  <si>
    <t>EDRC</t>
  </si>
  <si>
    <t>Privatix</t>
  </si>
  <si>
    <t>PRIX</t>
  </si>
  <si>
    <t>Anoncoin</t>
  </si>
  <si>
    <t>ANC</t>
  </si>
  <si>
    <t>ELTCOIN</t>
  </si>
  <si>
    <t>StrongHands Masternode</t>
  </si>
  <si>
    <t>SHMN</t>
  </si>
  <si>
    <t>PureVidz</t>
  </si>
  <si>
    <t>VIDZ</t>
  </si>
  <si>
    <t>Rubies</t>
  </si>
  <si>
    <t>RBIES</t>
  </si>
  <si>
    <t>Kush Finance</t>
  </si>
  <si>
    <t>KSEED</t>
  </si>
  <si>
    <t>CPUchain</t>
  </si>
  <si>
    <t>CPU</t>
  </si>
  <si>
    <t>Business Credit Alliance Chain</t>
  </si>
  <si>
    <t>BCAC</t>
  </si>
  <si>
    <t>CFun</t>
  </si>
  <si>
    <t>CFUN</t>
  </si>
  <si>
    <t>Blocklancer</t>
  </si>
  <si>
    <t>LNC</t>
  </si>
  <si>
    <t>VoteCoin</t>
  </si>
  <si>
    <t>VOT</t>
  </si>
  <si>
    <t>PutinCoin</t>
  </si>
  <si>
    <t>Ethereum Gold Project</t>
  </si>
  <si>
    <t>ETGP</t>
  </si>
  <si>
    <t>GlobalToken</t>
  </si>
  <si>
    <t>GLT</t>
  </si>
  <si>
    <t>Suretly</t>
  </si>
  <si>
    <t>SUR</t>
  </si>
  <si>
    <t>BlockMesh</t>
  </si>
  <si>
    <t>BMH</t>
  </si>
  <si>
    <t>Raise</t>
  </si>
  <si>
    <t>RAISE</t>
  </si>
  <si>
    <t>ImageCash</t>
  </si>
  <si>
    <t>IMGC</t>
  </si>
  <si>
    <t>INDINODE</t>
  </si>
  <si>
    <t>XIND</t>
  </si>
  <si>
    <t>MojoCoin</t>
  </si>
  <si>
    <t>MOJO</t>
  </si>
  <si>
    <t>S.Finance</t>
  </si>
  <si>
    <t>SFG</t>
  </si>
  <si>
    <t>Tourist Token</t>
  </si>
  <si>
    <t>TOTO</t>
  </si>
  <si>
    <t>Impleum</t>
  </si>
  <si>
    <t>IMPL</t>
  </si>
  <si>
    <t>Onix</t>
  </si>
  <si>
    <t>ONX</t>
  </si>
  <si>
    <t>ICOBID</t>
  </si>
  <si>
    <t>ICOB</t>
  </si>
  <si>
    <t>MEXC Token</t>
  </si>
  <si>
    <t>MEXC</t>
  </si>
  <si>
    <t>Innovative Bioresearch Coin</t>
  </si>
  <si>
    <t>INNBC</t>
  </si>
  <si>
    <t>Digital Money Bits</t>
  </si>
  <si>
    <t>DMB</t>
  </si>
  <si>
    <t>DistX</t>
  </si>
  <si>
    <t>DISTX</t>
  </si>
  <si>
    <t>Bitcoin Adult</t>
  </si>
  <si>
    <t>BTAD</t>
  </si>
  <si>
    <t>Sparkle Loyalty</t>
  </si>
  <si>
    <t>SPRKL</t>
  </si>
  <si>
    <t>ArbitrageCT</t>
  </si>
  <si>
    <t>ARCT</t>
  </si>
  <si>
    <t>Datarius Credit</t>
  </si>
  <si>
    <t>DTRC</t>
  </si>
  <si>
    <t>Cream</t>
  </si>
  <si>
    <t>CRM</t>
  </si>
  <si>
    <t>NevaCoin</t>
  </si>
  <si>
    <t>NEVA</t>
  </si>
  <si>
    <t>SiaCashCoin</t>
  </si>
  <si>
    <t>Spectiv</t>
  </si>
  <si>
    <t>SIG</t>
  </si>
  <si>
    <t>SparksPay</t>
  </si>
  <si>
    <t>SPK</t>
  </si>
  <si>
    <t>Trexcoin</t>
  </si>
  <si>
    <t>TREX</t>
  </si>
  <si>
    <t>DraftCoin</t>
  </si>
  <si>
    <t>DFT</t>
  </si>
  <si>
    <t>INMAX</t>
  </si>
  <si>
    <t>Theresa May Coin</t>
  </si>
  <si>
    <t>MAY</t>
  </si>
  <si>
    <t>Adzcoin</t>
  </si>
  <si>
    <t>ADZ</t>
  </si>
  <si>
    <t>Mchain</t>
  </si>
  <si>
    <t>MAR</t>
  </si>
  <si>
    <t>Gossip Coin</t>
  </si>
  <si>
    <t>GOSS</t>
  </si>
  <si>
    <t>TRAXIA</t>
  </si>
  <si>
    <t>TM2</t>
  </si>
  <si>
    <t>FUZE Token</t>
  </si>
  <si>
    <t>FUZE</t>
  </si>
  <si>
    <t>Nekonium</t>
  </si>
  <si>
    <t>NUKO</t>
  </si>
  <si>
    <t>Universal Currency</t>
  </si>
  <si>
    <t>UNIT</t>
  </si>
  <si>
    <t>Fireball</t>
  </si>
  <si>
    <t>FIRE</t>
  </si>
  <si>
    <t>BitRewards</t>
  </si>
  <si>
    <t>BIT</t>
  </si>
  <si>
    <t>Digiwage</t>
  </si>
  <si>
    <t>WAGE</t>
  </si>
  <si>
    <t>MedicCoin</t>
  </si>
  <si>
    <t>MEDIC</t>
  </si>
  <si>
    <t>XGOX</t>
  </si>
  <si>
    <t>Kora Network Token</t>
  </si>
  <si>
    <t>KNT</t>
  </si>
  <si>
    <t>Kalkulus</t>
  </si>
  <si>
    <t>KLKS</t>
  </si>
  <si>
    <t>onLEXpa</t>
  </si>
  <si>
    <t>Celeum</t>
  </si>
  <si>
    <t>CLX</t>
  </si>
  <si>
    <t>Unify</t>
  </si>
  <si>
    <t>UNIFY</t>
  </si>
  <si>
    <t>Arepacoin</t>
  </si>
  <si>
    <t>AREPA</t>
  </si>
  <si>
    <t>Apollon</t>
  </si>
  <si>
    <t>XAP</t>
  </si>
  <si>
    <t>Blockburn</t>
  </si>
  <si>
    <t>BURN</t>
  </si>
  <si>
    <t>Zurcoin</t>
  </si>
  <si>
    <t>ZUR</t>
  </si>
  <si>
    <t>Blakecoin</t>
  </si>
  <si>
    <t>BLC</t>
  </si>
  <si>
    <t>PRiVCY</t>
  </si>
  <si>
    <t>PRIV</t>
  </si>
  <si>
    <t>X-Coin</t>
  </si>
  <si>
    <t>XCO</t>
  </si>
  <si>
    <t>SnodeCoin</t>
  </si>
  <si>
    <t>SND</t>
  </si>
  <si>
    <t>Plus-Coin</t>
  </si>
  <si>
    <t>NPLC</t>
  </si>
  <si>
    <t>Payfair</t>
  </si>
  <si>
    <t>PFR</t>
  </si>
  <si>
    <t>Ultragate</t>
  </si>
  <si>
    <t>ULG</t>
  </si>
  <si>
    <t>Paypex</t>
  </si>
  <si>
    <t>PAYX</t>
  </si>
  <si>
    <t>The Currency Analytics</t>
  </si>
  <si>
    <t>TCAT</t>
  </si>
  <si>
    <t>Halving Token</t>
  </si>
  <si>
    <t>HALV</t>
  </si>
  <si>
    <t>Peet DeFi</t>
  </si>
  <si>
    <t>PTE</t>
  </si>
  <si>
    <t>XOVBank</t>
  </si>
  <si>
    <t>XOV</t>
  </si>
  <si>
    <t>Italo</t>
  </si>
  <si>
    <t>XTA</t>
  </si>
  <si>
    <t>Joint Ventures</t>
  </si>
  <si>
    <t>JOINT</t>
  </si>
  <si>
    <t>ALL BEST ICO</t>
  </si>
  <si>
    <t>ALLBI</t>
  </si>
  <si>
    <t>FuzzBalls</t>
  </si>
  <si>
    <t>FUZZ</t>
  </si>
  <si>
    <t>Connect Coin</t>
  </si>
  <si>
    <t>XCON</t>
  </si>
  <si>
    <t>GeyserCoin</t>
  </si>
  <si>
    <t>GSR</t>
  </si>
  <si>
    <t>FidexToken</t>
  </si>
  <si>
    <t>FEX</t>
  </si>
  <si>
    <t>StarterCoin</t>
  </si>
  <si>
    <t>STAC</t>
  </si>
  <si>
    <t>ARAW</t>
  </si>
  <si>
    <t>Coin2.1</t>
  </si>
  <si>
    <t>C2</t>
  </si>
  <si>
    <t>Herbalist Token</t>
  </si>
  <si>
    <t>HERB</t>
  </si>
  <si>
    <t>Centurion</t>
  </si>
  <si>
    <t>CNT</t>
  </si>
  <si>
    <t>HyperQuant</t>
  </si>
  <si>
    <t>HQT</t>
  </si>
  <si>
    <t>Aeryus</t>
  </si>
  <si>
    <t>AER</t>
  </si>
  <si>
    <t>Mobile Crypto Pay Coin</t>
  </si>
  <si>
    <t>MCPC</t>
  </si>
  <si>
    <t>Dreamcoin</t>
  </si>
  <si>
    <t>DRM</t>
  </si>
  <si>
    <t>HashNet BitEco</t>
  </si>
  <si>
    <t>HNB</t>
  </si>
  <si>
    <t>KWHCoin</t>
  </si>
  <si>
    <t>KWH</t>
  </si>
  <si>
    <t>BitcoinV</t>
  </si>
  <si>
    <t>BTCV</t>
  </si>
  <si>
    <t>ZeusNetwork</t>
  </si>
  <si>
    <t>ZEUS</t>
  </si>
  <si>
    <t>Yield Stake Finance</t>
  </si>
  <si>
    <t>YI12</t>
  </si>
  <si>
    <t>MktCoin</t>
  </si>
  <si>
    <t>MLM</t>
  </si>
  <si>
    <t>MarteXcoin</t>
  </si>
  <si>
    <t>MXT</t>
  </si>
  <si>
    <t>BoatPilot Token</t>
  </si>
  <si>
    <t>NAVY</t>
  </si>
  <si>
    <t>UNICORN Token</t>
  </si>
  <si>
    <t>noob.finance</t>
  </si>
  <si>
    <t>$NOOB</t>
  </si>
  <si>
    <t>GoldBlocks</t>
  </si>
  <si>
    <t>GB</t>
  </si>
  <si>
    <t>Grimm</t>
  </si>
  <si>
    <t>GRIMM</t>
  </si>
  <si>
    <t>Guider</t>
  </si>
  <si>
    <t>GDR</t>
  </si>
  <si>
    <t>Iridium</t>
  </si>
  <si>
    <t>IRD</t>
  </si>
  <si>
    <t>PayCoin</t>
  </si>
  <si>
    <t>XPY</t>
  </si>
  <si>
    <t>SWYFT</t>
  </si>
  <si>
    <t>SWYFTT</t>
  </si>
  <si>
    <t>Kemacoin</t>
  </si>
  <si>
    <t>KEMA</t>
  </si>
  <si>
    <t>Galilel</t>
  </si>
  <si>
    <t>GALI</t>
  </si>
  <si>
    <t>ParkByte</t>
  </si>
  <si>
    <t>PKB</t>
  </si>
  <si>
    <t>Thore Cash</t>
  </si>
  <si>
    <t>CaluraCoin</t>
  </si>
  <si>
    <t>CLC</t>
  </si>
  <si>
    <t>Zayedcoin</t>
  </si>
  <si>
    <t>ZYD</t>
  </si>
  <si>
    <t>Xuez</t>
  </si>
  <si>
    <t>XUEZ</t>
  </si>
  <si>
    <t>Bitcoin Interest</t>
  </si>
  <si>
    <t>BCI</t>
  </si>
  <si>
    <t>Citadel</t>
  </si>
  <si>
    <t>CTL</t>
  </si>
  <si>
    <t>Shivers</t>
  </si>
  <si>
    <t>SHVR</t>
  </si>
  <si>
    <t>ARbit</t>
  </si>
  <si>
    <t>ARB</t>
  </si>
  <si>
    <t>Beacon</t>
  </si>
  <si>
    <t>BECN</t>
  </si>
  <si>
    <t>KUN</t>
  </si>
  <si>
    <t>Ccore</t>
  </si>
  <si>
    <t>CCO</t>
  </si>
  <si>
    <t>BLOC.MONEY</t>
  </si>
  <si>
    <t>BLOC</t>
  </si>
  <si>
    <t>ETHPlus</t>
  </si>
  <si>
    <t>ETHP</t>
  </si>
  <si>
    <t>Webcoin</t>
  </si>
  <si>
    <t>WEB</t>
  </si>
  <si>
    <t>TajCoin</t>
  </si>
  <si>
    <t>TAJ</t>
  </si>
  <si>
    <t>GoHelpFund</t>
  </si>
  <si>
    <t>HELP</t>
  </si>
  <si>
    <t>AmsterdamCoin</t>
  </si>
  <si>
    <t>AMS</t>
  </si>
  <si>
    <t>BowsCoin</t>
  </si>
  <si>
    <t>BSC</t>
  </si>
  <si>
    <t>Magic Cube Coin</t>
  </si>
  <si>
    <t>SCRIV NETWORK</t>
  </si>
  <si>
    <t>SCRIV</t>
  </si>
  <si>
    <t>Knekted</t>
  </si>
  <si>
    <t>YENTEN</t>
  </si>
  <si>
    <t>YTN</t>
  </si>
  <si>
    <t>ROIyal Coin</t>
  </si>
  <si>
    <t>ROCO</t>
  </si>
  <si>
    <t>UChain</t>
  </si>
  <si>
    <t>UCN</t>
  </si>
  <si>
    <t>High Voltage</t>
  </si>
  <si>
    <t>HVCO</t>
  </si>
  <si>
    <t>PostCoin</t>
  </si>
  <si>
    <t>POST</t>
  </si>
  <si>
    <t>Zealium</t>
  </si>
  <si>
    <t>NZL</t>
  </si>
  <si>
    <t>Quebecoin</t>
  </si>
  <si>
    <t>QBC</t>
  </si>
  <si>
    <t>Global Crypto Alliance</t>
  </si>
  <si>
    <t>CALL</t>
  </si>
  <si>
    <t>Ether Kingdoms Token</t>
  </si>
  <si>
    <t>IMP</t>
  </si>
  <si>
    <t>BitMoney</t>
  </si>
  <si>
    <t>SpreadCoin</t>
  </si>
  <si>
    <t>SPR</t>
  </si>
  <si>
    <t>Phantomx</t>
  </si>
  <si>
    <t>PNX</t>
  </si>
  <si>
    <t>Newton Coin Project</t>
  </si>
  <si>
    <t>NCP</t>
  </si>
  <si>
    <t>Exosis</t>
  </si>
  <si>
    <t>EXO</t>
  </si>
  <si>
    <t>SYB Coin</t>
  </si>
  <si>
    <t>SYBC</t>
  </si>
  <si>
    <t>Galactrum</t>
  </si>
  <si>
    <t>ORE</t>
  </si>
  <si>
    <t>Quantis Network</t>
  </si>
  <si>
    <t>QUAN</t>
  </si>
  <si>
    <t>Datacoin</t>
  </si>
  <si>
    <t>DTC</t>
  </si>
  <si>
    <t>Kabberry Coin</t>
  </si>
  <si>
    <t>KKC</t>
  </si>
  <si>
    <t>Abitshadow Token</t>
  </si>
  <si>
    <t>ABST</t>
  </si>
  <si>
    <t>Intelligent Trading Foundation</t>
  </si>
  <si>
    <t>ITT</t>
  </si>
  <si>
    <t>4NEW</t>
  </si>
  <si>
    <t>KWATT</t>
  </si>
  <si>
    <t>Vivid Coin</t>
  </si>
  <si>
    <t>VIVID</t>
  </si>
  <si>
    <t>GINcoin</t>
  </si>
  <si>
    <t>GIN</t>
  </si>
  <si>
    <t>Decentralized Asset Trading Platform</t>
  </si>
  <si>
    <t>DATP</t>
  </si>
  <si>
    <t>Helex</t>
  </si>
  <si>
    <t>HLX</t>
  </si>
  <si>
    <t>Atheios</t>
  </si>
  <si>
    <t>ATH</t>
  </si>
  <si>
    <t>Bitcoin 21</t>
  </si>
  <si>
    <t>XBTC21</t>
  </si>
  <si>
    <t>Flowchain</t>
  </si>
  <si>
    <t>FLC</t>
  </si>
  <si>
    <t>WABnetwork</t>
  </si>
  <si>
    <t>WAB</t>
  </si>
  <si>
    <t>iBTC</t>
  </si>
  <si>
    <t>IBTC</t>
  </si>
  <si>
    <t>Californium</t>
  </si>
  <si>
    <t>CF</t>
  </si>
  <si>
    <t>SpeedCash</t>
  </si>
  <si>
    <t>SCS</t>
  </si>
  <si>
    <t>MustangCoin</t>
  </si>
  <si>
    <t>MST</t>
  </si>
  <si>
    <t>CrevaCoin</t>
  </si>
  <si>
    <t>CREVA</t>
  </si>
  <si>
    <t>BitCoal</t>
  </si>
  <si>
    <t>COAL</t>
  </si>
  <si>
    <t>IFX24</t>
  </si>
  <si>
    <t>Escroco Emerald</t>
  </si>
  <si>
    <t>ESCE</t>
  </si>
  <si>
    <t>Spectrum</t>
  </si>
  <si>
    <t>SPT</t>
  </si>
  <si>
    <t>YoloCash</t>
  </si>
  <si>
    <t>YLC</t>
  </si>
  <si>
    <t>Fantasy Sports</t>
  </si>
  <si>
    <t>Klimatas</t>
  </si>
  <si>
    <t>KTS</t>
  </si>
  <si>
    <t>FUTURAX</t>
  </si>
  <si>
    <t>FTXT</t>
  </si>
  <si>
    <t>EagleX</t>
  </si>
  <si>
    <t>EGX</t>
  </si>
  <si>
    <t>GenesisX</t>
  </si>
  <si>
    <t>XGS</t>
  </si>
  <si>
    <t>Save Environment Token</t>
  </si>
  <si>
    <t>SET</t>
  </si>
  <si>
    <t>SongCoin</t>
  </si>
  <si>
    <t>SONG</t>
  </si>
  <si>
    <t>Neural Protocol</t>
  </si>
  <si>
    <t>NRP</t>
  </si>
  <si>
    <t>SkyHub Coin</t>
  </si>
  <si>
    <t>SHB</t>
  </si>
  <si>
    <t>Electrum Dark</t>
  </si>
  <si>
    <t>ELD</t>
  </si>
  <si>
    <t>Nyerium</t>
  </si>
  <si>
    <t>NYEX</t>
  </si>
  <si>
    <t>Carebit</t>
  </si>
  <si>
    <t>CARE</t>
  </si>
  <si>
    <t>Gold Poker</t>
  </si>
  <si>
    <t>GPKR</t>
  </si>
  <si>
    <t>Cabbage</t>
  </si>
  <si>
    <t>CAB</t>
  </si>
  <si>
    <t>XMCT</t>
  </si>
  <si>
    <t>CyberMusic</t>
  </si>
  <si>
    <t>CYMT</t>
  </si>
  <si>
    <t>Baz Token</t>
  </si>
  <si>
    <t>BAZT</t>
  </si>
  <si>
    <t>1X2 COIN</t>
  </si>
  <si>
    <t>1X2</t>
  </si>
  <si>
    <t>Litecred</t>
  </si>
  <si>
    <t>LTCR</t>
  </si>
  <si>
    <t>Provoco Token</t>
  </si>
  <si>
    <t>VOCO</t>
  </si>
  <si>
    <t>APR Coin</t>
  </si>
  <si>
    <t>APR</t>
  </si>
  <si>
    <t>Agrolot</t>
  </si>
  <si>
    <t>AGLT</t>
  </si>
  <si>
    <t>Eurocoin</t>
  </si>
  <si>
    <t>EUC</t>
  </si>
  <si>
    <t>Bulleon</t>
  </si>
  <si>
    <t>BUL</t>
  </si>
  <si>
    <t>BoostCoin</t>
  </si>
  <si>
    <t>BOST</t>
  </si>
  <si>
    <t>Zenswap Network Token</t>
  </si>
  <si>
    <t>ZNT</t>
  </si>
  <si>
    <t>DOWCOIN</t>
  </si>
  <si>
    <t>DOW</t>
  </si>
  <si>
    <t>Save and Gain</t>
  </si>
  <si>
    <t>SANDG</t>
  </si>
  <si>
    <t>ANON</t>
  </si>
  <si>
    <t>Silverway</t>
  </si>
  <si>
    <t>SLV</t>
  </si>
  <si>
    <t>BriaCoin</t>
  </si>
  <si>
    <t>BRIA</t>
  </si>
  <si>
    <t>Prime-XI</t>
  </si>
  <si>
    <t>PXI</t>
  </si>
  <si>
    <t>ebakus</t>
  </si>
  <si>
    <t>EBK</t>
  </si>
  <si>
    <t>IBStoken</t>
  </si>
  <si>
    <t>IBS</t>
  </si>
  <si>
    <t>TravelNote</t>
  </si>
  <si>
    <t>TVNT</t>
  </si>
  <si>
    <t>HEIDI</t>
  </si>
  <si>
    <t>HDI</t>
  </si>
  <si>
    <t>Castle</t>
  </si>
  <si>
    <t>CSTL</t>
  </si>
  <si>
    <t>Dash Green</t>
  </si>
  <si>
    <t>DASHG</t>
  </si>
  <si>
    <t>MDtoken</t>
  </si>
  <si>
    <t>MDTK</t>
  </si>
  <si>
    <t>Desire</t>
  </si>
  <si>
    <t>DSR</t>
  </si>
  <si>
    <t>PlatinumBAR</t>
  </si>
  <si>
    <t>XPTX</t>
  </si>
  <si>
    <t>Akroma</t>
  </si>
  <si>
    <t>AKA</t>
  </si>
  <si>
    <t>VectorAI</t>
  </si>
  <si>
    <t>VEC2</t>
  </si>
  <si>
    <t>Dollarcoin</t>
  </si>
  <si>
    <t>DLC</t>
  </si>
  <si>
    <t>Paparazzi</t>
  </si>
  <si>
    <t>PAZZI</t>
  </si>
  <si>
    <t>Bitcoin Classic</t>
  </si>
  <si>
    <t>Coinonat</t>
  </si>
  <si>
    <t>CXT</t>
  </si>
  <si>
    <t>PLNcoin</t>
  </si>
  <si>
    <t>PLNC</t>
  </si>
  <si>
    <t>WXCOINS</t>
  </si>
  <si>
    <t>WXC</t>
  </si>
  <si>
    <t>Streamit Coin</t>
  </si>
  <si>
    <t>STREAM</t>
  </si>
  <si>
    <t>Bitvolt</t>
  </si>
  <si>
    <t>VOLT</t>
  </si>
  <si>
    <t>Ragnarok</t>
  </si>
  <si>
    <t>RAGNA</t>
  </si>
  <si>
    <t>DNotes</t>
  </si>
  <si>
    <t>NOTE</t>
  </si>
  <si>
    <t>Soverain</t>
  </si>
  <si>
    <t>SOVE</t>
  </si>
  <si>
    <t>Luna Coin</t>
  </si>
  <si>
    <t>JavaScript Token</t>
  </si>
  <si>
    <t>JS</t>
  </si>
  <si>
    <t>Qbic</t>
  </si>
  <si>
    <t>QBIC</t>
  </si>
  <si>
    <t>Comet</t>
  </si>
  <si>
    <t>Crystal Token</t>
  </si>
  <si>
    <t>CYL</t>
  </si>
  <si>
    <t>Mirai</t>
  </si>
  <si>
    <t>MRI</t>
  </si>
  <si>
    <t>Cannation</t>
  </si>
  <si>
    <t>CNNC</t>
  </si>
  <si>
    <t>PAXEX</t>
  </si>
  <si>
    <t>Storeum</t>
  </si>
  <si>
    <t>STO</t>
  </si>
  <si>
    <t>MiloCoin</t>
  </si>
  <si>
    <t>MILO</t>
  </si>
  <si>
    <t>Independent Money System</t>
  </si>
  <si>
    <t>IMS</t>
  </si>
  <si>
    <t>Alpha Coin</t>
  </si>
  <si>
    <t>APC</t>
  </si>
  <si>
    <t>Bitcoinus</t>
  </si>
  <si>
    <t>Pamp Network</t>
  </si>
  <si>
    <t>PAMP</t>
  </si>
  <si>
    <t>CCUniverse</t>
  </si>
  <si>
    <t>UVU</t>
  </si>
  <si>
    <t>Veltor</t>
  </si>
  <si>
    <t>VLT</t>
  </si>
  <si>
    <t>SocialCoin</t>
  </si>
  <si>
    <t>SOCC</t>
  </si>
  <si>
    <t>PosEx</t>
  </si>
  <si>
    <t>PEX</t>
  </si>
  <si>
    <t>Wild Beast Block</t>
  </si>
  <si>
    <t>WBB</t>
  </si>
  <si>
    <t>LiteCoin Ultra</t>
  </si>
  <si>
    <t>LTCU</t>
  </si>
  <si>
    <t xml:space="preserve">MoneroV </t>
  </si>
  <si>
    <t>XMV</t>
  </si>
  <si>
    <t>iBank</t>
  </si>
  <si>
    <t>IBANK</t>
  </si>
  <si>
    <t>Flit Token</t>
  </si>
  <si>
    <t>FLT</t>
  </si>
  <si>
    <t>LitecoinToken</t>
  </si>
  <si>
    <t>LTK</t>
  </si>
  <si>
    <t>Abulaba</t>
  </si>
  <si>
    <t>AAA</t>
  </si>
  <si>
    <t>Iconic</t>
  </si>
  <si>
    <t>Dinero</t>
  </si>
  <si>
    <t>DIN</t>
  </si>
  <si>
    <t>Compound Coin</t>
  </si>
  <si>
    <t>KZ Cash</t>
  </si>
  <si>
    <t>KZC</t>
  </si>
  <si>
    <t>Basis Cash</t>
  </si>
  <si>
    <t>BAC</t>
  </si>
  <si>
    <t>MoX</t>
  </si>
  <si>
    <t>MOX</t>
  </si>
  <si>
    <t>Staker</t>
  </si>
  <si>
    <t>STR</t>
  </si>
  <si>
    <t>Concoin</t>
  </si>
  <si>
    <t>CONX</t>
  </si>
  <si>
    <t>MNPCoin</t>
  </si>
  <si>
    <t>MNP</t>
  </si>
  <si>
    <t>Helpico</t>
  </si>
  <si>
    <t>Nibble</t>
  </si>
  <si>
    <t>NBXC</t>
  </si>
  <si>
    <t>Benz</t>
  </si>
  <si>
    <t>BENZ</t>
  </si>
  <si>
    <t>Money Plant Token</t>
  </si>
  <si>
    <t>MPT</t>
  </si>
  <si>
    <t>Project-X</t>
  </si>
  <si>
    <t>NANOX</t>
  </si>
  <si>
    <t>Stakinglab</t>
  </si>
  <si>
    <t>LABX</t>
  </si>
  <si>
    <t>Argus</t>
  </si>
  <si>
    <t>ARGUS</t>
  </si>
  <si>
    <t>Diligence</t>
  </si>
  <si>
    <t>IRA</t>
  </si>
  <si>
    <t>PonziCoin</t>
  </si>
  <si>
    <t>PONZI</t>
  </si>
  <si>
    <t>Innovative Bioresearch Classic</t>
  </si>
  <si>
    <t>INNBCL</t>
  </si>
  <si>
    <t>WETH</t>
  </si>
  <si>
    <t>eToro Euro</t>
  </si>
  <si>
    <t>EURX</t>
  </si>
  <si>
    <t>XRPUP</t>
  </si>
  <si>
    <t>eToro Pound Sterling</t>
  </si>
  <si>
    <t>GBPX</t>
  </si>
  <si>
    <t>XRPDOWN</t>
  </si>
  <si>
    <t>Interest Bearing ETH</t>
  </si>
  <si>
    <t>ibETH</t>
  </si>
  <si>
    <t>STING</t>
  </si>
  <si>
    <t>STN</t>
  </si>
  <si>
    <t>Beacon ETH</t>
  </si>
  <si>
    <t>BETH</t>
  </si>
  <si>
    <t>Mdex</t>
  </si>
  <si>
    <t>MDX</t>
  </si>
  <si>
    <t>YAMv2</t>
  </si>
  <si>
    <t>YAMV2</t>
  </si>
  <si>
    <t>SHIBA INU</t>
  </si>
  <si>
    <t>SHIB</t>
  </si>
  <si>
    <t>Global Utility Smart Digital Token</t>
  </si>
  <si>
    <t>GUSDT</t>
  </si>
  <si>
    <t>BTCUP</t>
  </si>
  <si>
    <t>Compound Dai</t>
  </si>
  <si>
    <t>CDAI</t>
  </si>
  <si>
    <t>SXPUP</t>
  </si>
  <si>
    <t>XLMUP</t>
  </si>
  <si>
    <t>Compound USD Coin</t>
  </si>
  <si>
    <t>CUSDC</t>
  </si>
  <si>
    <t>Bintex Futures</t>
  </si>
  <si>
    <t>BNTX</t>
  </si>
  <si>
    <t>Poolz Finance</t>
  </si>
  <si>
    <t>POOLZ</t>
  </si>
  <si>
    <t>HollyGold</t>
  </si>
  <si>
    <t>HGOLD</t>
  </si>
  <si>
    <t>OKExChain</t>
  </si>
  <si>
    <t>OKT</t>
  </si>
  <si>
    <t>Amun Bitcoin 3x Daily Long</t>
  </si>
  <si>
    <t>BTC3L</t>
  </si>
  <si>
    <t>ETHUP</t>
  </si>
  <si>
    <t>BTCDOWN</t>
  </si>
  <si>
    <t>Value Liquidity</t>
  </si>
  <si>
    <t>VALUE</t>
  </si>
  <si>
    <t>Bitcoin Standard Hashrate Token</t>
  </si>
  <si>
    <t>BTCST</t>
  </si>
  <si>
    <t>MAPS</t>
  </si>
  <si>
    <t>Amun Ether 3x Daily Long</t>
  </si>
  <si>
    <t>ETH3L</t>
  </si>
  <si>
    <t>Basis Gold Share</t>
  </si>
  <si>
    <t>BAGS</t>
  </si>
  <si>
    <t>Pokeball</t>
  </si>
  <si>
    <t>POKE</t>
  </si>
  <si>
    <t>SUSHIUP</t>
  </si>
  <si>
    <t>Klaytn</t>
  </si>
  <si>
    <t>KLAY</t>
  </si>
  <si>
    <t>UNIUP</t>
  </si>
  <si>
    <t>3x Short XRP Token</t>
  </si>
  <si>
    <t>XRPBEAR</t>
  </si>
  <si>
    <t>ETHDOWN</t>
  </si>
  <si>
    <t>Amun Bitcoin 3x Daily Short</t>
  </si>
  <si>
    <t>BTC3S</t>
  </si>
  <si>
    <t>LTCUP</t>
  </si>
  <si>
    <t>Amun Ether 3x Daily Short</t>
  </si>
  <si>
    <t>ETH3S</t>
  </si>
  <si>
    <t>Basis Share</t>
  </si>
  <si>
    <t>BAS</t>
  </si>
  <si>
    <t>BNBUP</t>
  </si>
  <si>
    <t>Gera Coin</t>
  </si>
  <si>
    <t>GERA</t>
  </si>
  <si>
    <t>XTZUP</t>
  </si>
  <si>
    <t>Bridge Mutual</t>
  </si>
  <si>
    <t>BMI</t>
  </si>
  <si>
    <t>FILUP</t>
  </si>
  <si>
    <t>POC Blockchain</t>
  </si>
  <si>
    <t>POC</t>
  </si>
  <si>
    <t>DOTUP</t>
  </si>
  <si>
    <t>Australian Dollar Token</t>
  </si>
  <si>
    <t>AUDT</t>
  </si>
  <si>
    <t>EduMetrix Coin</t>
  </si>
  <si>
    <t>DeFi Pulse Index</t>
  </si>
  <si>
    <t>DPI</t>
  </si>
  <si>
    <t>Pearl</t>
  </si>
  <si>
    <t>PEARL</t>
  </si>
  <si>
    <t>EOSDOWN</t>
  </si>
  <si>
    <t>3X Long Bitcoin Token</t>
  </si>
  <si>
    <t>Yobit Token</t>
  </si>
  <si>
    <t>YO</t>
  </si>
  <si>
    <t>XLMDOWN</t>
  </si>
  <si>
    <t>3x Long XRP Token</t>
  </si>
  <si>
    <t>XRPBULL</t>
  </si>
  <si>
    <t>TRXUP</t>
  </si>
  <si>
    <t>Hive Dollar</t>
  </si>
  <si>
    <t>HBD</t>
  </si>
  <si>
    <t>3X Long Ethereum Token</t>
  </si>
  <si>
    <t>ETHBULL</t>
  </si>
  <si>
    <t>Bitcoin Vault</t>
  </si>
  <si>
    <t>UNIDOWN</t>
  </si>
  <si>
    <t>New BitShares</t>
  </si>
  <si>
    <t>NBS</t>
  </si>
  <si>
    <t>Gold Coin Reserve</t>
  </si>
  <si>
    <t>Ontology Gas</t>
  </si>
  <si>
    <t>YFIUP</t>
  </si>
  <si>
    <t>Dragon Token</t>
  </si>
  <si>
    <t>DT</t>
  </si>
  <si>
    <t>ADAUP</t>
  </si>
  <si>
    <t>KOK</t>
  </si>
  <si>
    <t>Kebab Token</t>
  </si>
  <si>
    <t>KEBAB</t>
  </si>
  <si>
    <t>Golff</t>
  </si>
  <si>
    <t>GOF</t>
  </si>
  <si>
    <t>Bitcoin God</t>
  </si>
  <si>
    <t>GOD</t>
  </si>
  <si>
    <t>yAxis</t>
  </si>
  <si>
    <t>YAX</t>
  </si>
  <si>
    <t>sBTC</t>
  </si>
  <si>
    <t>SBTC</t>
  </si>
  <si>
    <t>PAID Network</t>
  </si>
  <si>
    <t>PAID</t>
  </si>
  <si>
    <t>Wifi Coin</t>
  </si>
  <si>
    <t>WIFI</t>
  </si>
  <si>
    <t>AAVEUP</t>
  </si>
  <si>
    <t>FinexboxToken</t>
  </si>
  <si>
    <t>Compound USDT</t>
  </si>
  <si>
    <t>CUSDT</t>
  </si>
  <si>
    <t>LINKUP</t>
  </si>
  <si>
    <t>World Token</t>
  </si>
  <si>
    <t>WORLD</t>
  </si>
  <si>
    <t>Name Changing Token</t>
  </si>
  <si>
    <t>Jubi Token</t>
  </si>
  <si>
    <t>JT</t>
  </si>
  <si>
    <t>GameStop tokenized stock FTX</t>
  </si>
  <si>
    <t>GME</t>
  </si>
  <si>
    <t>The Tokenized Bitcoin</t>
  </si>
  <si>
    <t>imBTC</t>
  </si>
  <si>
    <t>Lien</t>
  </si>
  <si>
    <t>LIEN</t>
  </si>
  <si>
    <t>BKEX Token</t>
  </si>
  <si>
    <t>BKK</t>
  </si>
  <si>
    <t>WEMIX</t>
  </si>
  <si>
    <t>FUTUREXCRYPTO</t>
  </si>
  <si>
    <t>FXC</t>
  </si>
  <si>
    <t>BNBDOWN</t>
  </si>
  <si>
    <t>MinePlex</t>
  </si>
  <si>
    <t>PLEX</t>
  </si>
  <si>
    <t>bDollar</t>
  </si>
  <si>
    <t>BDO</t>
  </si>
  <si>
    <t>MeconCash</t>
  </si>
  <si>
    <t>MCH</t>
  </si>
  <si>
    <t>UniCrypt</t>
  </si>
  <si>
    <t>UNCX</t>
  </si>
  <si>
    <t>3X Long Cardano Token</t>
  </si>
  <si>
    <t>ADABULL</t>
  </si>
  <si>
    <t>TRXDOWN</t>
  </si>
  <si>
    <t>DigiFinexToken</t>
  </si>
  <si>
    <t>Wise</t>
  </si>
  <si>
    <t>WISE</t>
  </si>
  <si>
    <t>OnX Finance</t>
  </si>
  <si>
    <t>AOS</t>
  </si>
  <si>
    <t>Rubic</t>
  </si>
  <si>
    <t>RBC</t>
  </si>
  <si>
    <t>bDollar Share</t>
  </si>
  <si>
    <t>SBDO</t>
  </si>
  <si>
    <t>Cat Token</t>
  </si>
  <si>
    <t>CAT</t>
  </si>
  <si>
    <t>Loon Network</t>
  </si>
  <si>
    <t>LOON</t>
  </si>
  <si>
    <t>Brother Music Platform</t>
  </si>
  <si>
    <t>BMP</t>
  </si>
  <si>
    <t>BDCC Bitica COIN</t>
  </si>
  <si>
    <t>BDCC</t>
  </si>
  <si>
    <t>BSCEX</t>
  </si>
  <si>
    <t>BSCX</t>
  </si>
  <si>
    <t>Polaris Share</t>
  </si>
  <si>
    <t>POLA</t>
  </si>
  <si>
    <t>THORChain (ERC20)</t>
  </si>
  <si>
    <t>TosDis</t>
  </si>
  <si>
    <t>DIS</t>
  </si>
  <si>
    <t>Union Fair Coin</t>
  </si>
  <si>
    <t>UFC</t>
  </si>
  <si>
    <t>Whole Network</t>
  </si>
  <si>
    <t>NODE</t>
  </si>
  <si>
    <t>3x Long EOS Token</t>
  </si>
  <si>
    <t>EOSBULL</t>
  </si>
  <si>
    <t>FILDOWN</t>
  </si>
  <si>
    <t>Fromm Car</t>
  </si>
  <si>
    <t>FCR</t>
  </si>
  <si>
    <t>Dfinity (IOU)</t>
  </si>
  <si>
    <t>ICP</t>
  </si>
  <si>
    <t>Trabzonspor Fan Token</t>
  </si>
  <si>
    <t>TRA</t>
  </si>
  <si>
    <t>Golden Goose</t>
  </si>
  <si>
    <t>Compound Wrapped BTC</t>
  </si>
  <si>
    <t>CWBTC</t>
  </si>
  <si>
    <t>HBTC Captain Token</t>
  </si>
  <si>
    <t>HBC</t>
  </si>
  <si>
    <t>PicaArtMoney</t>
  </si>
  <si>
    <t>PICA</t>
  </si>
  <si>
    <t>PayProtocol</t>
  </si>
  <si>
    <t>PCI</t>
  </si>
  <si>
    <t>CyberFi Token</t>
  </si>
  <si>
    <t>CFi</t>
  </si>
  <si>
    <t>FairGame</t>
  </si>
  <si>
    <t>FAIR</t>
  </si>
  <si>
    <t>DEUS Finance</t>
  </si>
  <si>
    <t>DEUS</t>
  </si>
  <si>
    <t>Bondly</t>
  </si>
  <si>
    <t>BONDLY</t>
  </si>
  <si>
    <t>VEROX</t>
  </si>
  <si>
    <t>VRX</t>
  </si>
  <si>
    <t>Polkacover</t>
  </si>
  <si>
    <t>CVR</t>
  </si>
  <si>
    <t>Terra Virtua Kolect</t>
  </si>
  <si>
    <t>TVK</t>
  </si>
  <si>
    <t>UnFederalReserve</t>
  </si>
  <si>
    <t>ERSDL</t>
  </si>
  <si>
    <t>Soda Coin</t>
  </si>
  <si>
    <t>DEUS Finance DEA</t>
  </si>
  <si>
    <t>DEA</t>
  </si>
  <si>
    <t>Doki Doki Finance</t>
  </si>
  <si>
    <t>DOKI</t>
  </si>
  <si>
    <t>LTCDOWN</t>
  </si>
  <si>
    <t>QUEENBEE</t>
  </si>
  <si>
    <t>QBZ</t>
  </si>
  <si>
    <t>CircleSwap</t>
  </si>
  <si>
    <t>CIR</t>
  </si>
  <si>
    <t>3X Long Sushi Token</t>
  </si>
  <si>
    <t>SUSHIBULL</t>
  </si>
  <si>
    <t>Helmet.insure</t>
  </si>
  <si>
    <t>HELMET</t>
  </si>
  <si>
    <t>King Swap</t>
  </si>
  <si>
    <t>$KING</t>
  </si>
  <si>
    <t>XTZDOWN</t>
  </si>
  <si>
    <t>Rio DeFi</t>
  </si>
  <si>
    <t>RFUEL</t>
  </si>
  <si>
    <t>The Luxury Coin</t>
  </si>
  <si>
    <t>TLB</t>
  </si>
  <si>
    <t>Tcbcoin</t>
  </si>
  <si>
    <t>TCFX</t>
  </si>
  <si>
    <t>LinkToken</t>
  </si>
  <si>
    <t>Ethereum Lightning</t>
  </si>
  <si>
    <t>ETLT</t>
  </si>
  <si>
    <t>WaykiChain Governance Coin</t>
  </si>
  <si>
    <t>WGRT</t>
  </si>
  <si>
    <t>Insured Finance</t>
  </si>
  <si>
    <t>INFI</t>
  </si>
  <si>
    <t>UBU</t>
  </si>
  <si>
    <t>ALP Coin</t>
  </si>
  <si>
    <t>ALP</t>
  </si>
  <si>
    <t>SXPDOWN</t>
  </si>
  <si>
    <t>LINKDOWN</t>
  </si>
  <si>
    <t>Exeedme</t>
  </si>
  <si>
    <t>XED</t>
  </si>
  <si>
    <t>LBK</t>
  </si>
  <si>
    <t>Falconswap</t>
  </si>
  <si>
    <t>FSW</t>
  </si>
  <si>
    <t>3X Long Chainlink Token</t>
  </si>
  <si>
    <t>LINKBULL</t>
  </si>
  <si>
    <t>Mithril Share</t>
  </si>
  <si>
    <t>MIS</t>
  </si>
  <si>
    <t>Fuse Network</t>
  </si>
  <si>
    <t>FUSE</t>
  </si>
  <si>
    <t>SOAR.FI</t>
  </si>
  <si>
    <t>SOAR</t>
  </si>
  <si>
    <t>DefiCliq</t>
  </si>
  <si>
    <t>CLIQ</t>
  </si>
  <si>
    <t>Dego Finance</t>
  </si>
  <si>
    <t>DEGO</t>
  </si>
  <si>
    <t>AAVEDOWN</t>
  </si>
  <si>
    <t>Dextoken</t>
  </si>
  <si>
    <t>DEXG</t>
  </si>
  <si>
    <t>PlayDapp</t>
  </si>
  <si>
    <t>pBTC35A</t>
  </si>
  <si>
    <t>GRAP</t>
  </si>
  <si>
    <t>FolgoryUSD</t>
  </si>
  <si>
    <t>USDF</t>
  </si>
  <si>
    <t>PROXI</t>
  </si>
  <si>
    <t>KittenFinance</t>
  </si>
  <si>
    <t>KIF</t>
  </si>
  <si>
    <t>3X Short Bitcoin Token</t>
  </si>
  <si>
    <t>BEAR</t>
  </si>
  <si>
    <t>BigBang Core</t>
  </si>
  <si>
    <t>Zoracles</t>
  </si>
  <si>
    <t>ZORA</t>
  </si>
  <si>
    <t>MobileCoin</t>
  </si>
  <si>
    <t>MOB</t>
  </si>
  <si>
    <t>DOTDOWN</t>
  </si>
  <si>
    <t>CoinHe Token</t>
  </si>
  <si>
    <t>CHT</t>
  </si>
  <si>
    <t>NIX Bridge Token</t>
  </si>
  <si>
    <t>NBT</t>
  </si>
  <si>
    <t>SmartKey</t>
  </si>
  <si>
    <t>SKEY</t>
  </si>
  <si>
    <t>Medium</t>
  </si>
  <si>
    <t>MDM</t>
  </si>
  <si>
    <t>Capital.Finance</t>
  </si>
  <si>
    <t>CAP</t>
  </si>
  <si>
    <t>Decentr</t>
  </si>
  <si>
    <t>DEC</t>
  </si>
  <si>
    <t>Conflux Network</t>
  </si>
  <si>
    <t>CFX</t>
  </si>
  <si>
    <t>Bonded Finance</t>
  </si>
  <si>
    <t>Mineral</t>
  </si>
  <si>
    <t>MNR</t>
  </si>
  <si>
    <t>Mars</t>
  </si>
  <si>
    <t>Furucombo</t>
  </si>
  <si>
    <t>COMBO</t>
  </si>
  <si>
    <t>Decentral Games</t>
  </si>
  <si>
    <t>DG</t>
  </si>
  <si>
    <t>TON Crystal</t>
  </si>
  <si>
    <t>Zero Exchange</t>
  </si>
  <si>
    <t>ZERO</t>
  </si>
  <si>
    <t>UniMex Network</t>
  </si>
  <si>
    <t>UMX</t>
  </si>
  <si>
    <t>MITH Cash</t>
  </si>
  <si>
    <t>MIC</t>
  </si>
  <si>
    <t>Bilaxy Token</t>
  </si>
  <si>
    <t>BIA</t>
  </si>
  <si>
    <t>Fisco Coin</t>
  </si>
  <si>
    <t>FSCC</t>
  </si>
  <si>
    <t>HAPY Coin</t>
  </si>
  <si>
    <t>HAPY</t>
  </si>
  <si>
    <t>YAM v3</t>
  </si>
  <si>
    <t>YAM</t>
  </si>
  <si>
    <t>Lux Bio Cell</t>
  </si>
  <si>
    <t>LBXC</t>
  </si>
  <si>
    <t>Exchange Union</t>
  </si>
  <si>
    <t>XUC</t>
  </si>
  <si>
    <t>ADADOWN</t>
  </si>
  <si>
    <t>Unicrypt</t>
  </si>
  <si>
    <t>UNC</t>
  </si>
  <si>
    <t>UNION Protocol Governance Token</t>
  </si>
  <si>
    <t>UNN</t>
  </si>
  <si>
    <t>Axion</t>
  </si>
  <si>
    <t>AXN</t>
  </si>
  <si>
    <t>ITAM Games</t>
  </si>
  <si>
    <t>ITAM</t>
  </si>
  <si>
    <t>OASISBloc</t>
  </si>
  <si>
    <t>OSB</t>
  </si>
  <si>
    <t>BitDNS</t>
  </si>
  <si>
    <t>DNS</t>
  </si>
  <si>
    <t>Hathor</t>
  </si>
  <si>
    <t>HTR</t>
  </si>
  <si>
    <t>3X Short Ethereum Token</t>
  </si>
  <si>
    <t>ETHBEAR</t>
  </si>
  <si>
    <t>Duck DAO</t>
  </si>
  <si>
    <t>DUCK</t>
  </si>
  <si>
    <t>UniversalEnergyChain</t>
  </si>
  <si>
    <t>UENC</t>
  </si>
  <si>
    <t>ViteX Coin</t>
  </si>
  <si>
    <t>VX</t>
  </si>
  <si>
    <t>Panda Yield</t>
  </si>
  <si>
    <t>BAMBOO</t>
  </si>
  <si>
    <t>BiLira</t>
  </si>
  <si>
    <t>TRYB</t>
  </si>
  <si>
    <t>YFIDOWN</t>
  </si>
  <si>
    <t>ORO</t>
  </si>
  <si>
    <t>Radix</t>
  </si>
  <si>
    <t>EXRD</t>
  </si>
  <si>
    <t>Tessla Coin</t>
  </si>
  <si>
    <t>TSLA</t>
  </si>
  <si>
    <t>Bitcoiva</t>
  </si>
  <si>
    <t>Velo</t>
  </si>
  <si>
    <t>VELO</t>
  </si>
  <si>
    <t>7up Finance</t>
  </si>
  <si>
    <t>7UP</t>
  </si>
  <si>
    <t>xFund</t>
  </si>
  <si>
    <t>XFUND</t>
  </si>
  <si>
    <t>3X Short Dogecoin Token</t>
  </si>
  <si>
    <t>DOGEBEAR</t>
  </si>
  <si>
    <t>Bifrost</t>
  </si>
  <si>
    <t>Coinzo Token</t>
  </si>
  <si>
    <t>CNZ</t>
  </si>
  <si>
    <t>Kaleido</t>
  </si>
  <si>
    <t>KAL</t>
  </si>
  <si>
    <t>MobiePay</t>
  </si>
  <si>
    <t>MBX</t>
  </si>
  <si>
    <t>Apiary Fund Coin</t>
  </si>
  <si>
    <t>AFC</t>
  </si>
  <si>
    <t>Compound 0x</t>
  </si>
  <si>
    <t>CZRX</t>
  </si>
  <si>
    <t>YottaChain</t>
  </si>
  <si>
    <t>YTA</t>
  </si>
  <si>
    <t>XVIX</t>
  </si>
  <si>
    <t>Libartysharetoken</t>
  </si>
  <si>
    <t>Wrapped CrescoFin</t>
  </si>
  <si>
    <t>wCRES</t>
  </si>
  <si>
    <t>Bit World Token</t>
  </si>
  <si>
    <t>BWB</t>
  </si>
  <si>
    <t>Crypto Holding Frank Token</t>
  </si>
  <si>
    <t>CHFT</t>
  </si>
  <si>
    <t>3X Long Dogecoin Token</t>
  </si>
  <si>
    <t>DOGEBULL</t>
  </si>
  <si>
    <t>Barkis Network</t>
  </si>
  <si>
    <t>BKS</t>
  </si>
  <si>
    <t>Curate</t>
  </si>
  <si>
    <t>XCUR</t>
  </si>
  <si>
    <t>MCDEX</t>
  </si>
  <si>
    <t>MCB</t>
  </si>
  <si>
    <t>VARC</t>
  </si>
  <si>
    <t>Swapfolio</t>
  </si>
  <si>
    <t>SWFL</t>
  </si>
  <si>
    <t>Tesra</t>
  </si>
  <si>
    <t>TSR</t>
  </si>
  <si>
    <t>BUILD Finance</t>
  </si>
  <si>
    <t>BUILD</t>
  </si>
  <si>
    <t>3x Long Bitcoin Cash Token</t>
  </si>
  <si>
    <t>BCHBULL</t>
  </si>
  <si>
    <t>TopChain</t>
  </si>
  <si>
    <t>TOPC</t>
  </si>
  <si>
    <t>DigiCol</t>
  </si>
  <si>
    <t>DGCL</t>
  </si>
  <si>
    <t>Bidao</t>
  </si>
  <si>
    <t>Index Cooperative</t>
  </si>
  <si>
    <t>INDEX</t>
  </si>
  <si>
    <t>e-Money</t>
  </si>
  <si>
    <t>NGM</t>
  </si>
  <si>
    <t>Plasma Finance</t>
  </si>
  <si>
    <t>PPAY</t>
  </si>
  <si>
    <t>JackPool.finance</t>
  </si>
  <si>
    <t>JFI</t>
  </si>
  <si>
    <t>PieDAO DEFI Large Cap</t>
  </si>
  <si>
    <t>DEFI+L</t>
  </si>
  <si>
    <t>Daiquilibrium</t>
  </si>
  <si>
    <t>DAIQ</t>
  </si>
  <si>
    <t>CoFiX</t>
  </si>
  <si>
    <t>RAKUN</t>
  </si>
  <si>
    <t>RAKU</t>
  </si>
  <si>
    <t>Dynamic Set Dollar</t>
  </si>
  <si>
    <t>DSD</t>
  </si>
  <si>
    <t>JulSwap</t>
  </si>
  <si>
    <t>JULD</t>
  </si>
  <si>
    <t>YfDFI Finance</t>
  </si>
  <si>
    <t>YFD</t>
  </si>
  <si>
    <t>Misbloc</t>
  </si>
  <si>
    <t>MSB</t>
  </si>
  <si>
    <t>Gold BCR</t>
  </si>
  <si>
    <t>GBCR</t>
  </si>
  <si>
    <t>Gameswap</t>
  </si>
  <si>
    <t>GSWAP</t>
  </si>
  <si>
    <t>Zyro</t>
  </si>
  <si>
    <t>ZYRO</t>
  </si>
  <si>
    <t>3X Short Sushi Token</t>
  </si>
  <si>
    <t>SUSHIBEAR</t>
  </si>
  <si>
    <t>Proof Of Liquidity</t>
  </si>
  <si>
    <t>POL</t>
  </si>
  <si>
    <t>FNK wallet</t>
  </si>
  <si>
    <t>FNK</t>
  </si>
  <si>
    <t>QuiverX</t>
  </si>
  <si>
    <t>QRX</t>
  </si>
  <si>
    <t>FINANCIAL INVESTMENT TOKEN</t>
  </si>
  <si>
    <t>FIT</t>
  </si>
  <si>
    <t>StakeHound Staked Ether</t>
  </si>
  <si>
    <t>Yield</t>
  </si>
  <si>
    <t>Universal Dollar</t>
  </si>
  <si>
    <t>U8D</t>
  </si>
  <si>
    <t>Connect Financial</t>
  </si>
  <si>
    <t>CNFI</t>
  </si>
  <si>
    <t>LinkArt</t>
  </si>
  <si>
    <t>LAR</t>
  </si>
  <si>
    <t>WiBX</t>
  </si>
  <si>
    <t>WBX</t>
  </si>
  <si>
    <t>Cometh</t>
  </si>
  <si>
    <t>MUST</t>
  </si>
  <si>
    <t>Spockchain Network</t>
  </si>
  <si>
    <t>SPOK</t>
  </si>
  <si>
    <t>All.me</t>
  </si>
  <si>
    <t>ME</t>
  </si>
  <si>
    <t>YFTether</t>
  </si>
  <si>
    <t>YFTE</t>
  </si>
  <si>
    <t>Debase</t>
  </si>
  <si>
    <t>DEBASE</t>
  </si>
  <si>
    <t>Intelligent Investment Chain</t>
  </si>
  <si>
    <t>IIC</t>
  </si>
  <si>
    <t>Armor NXM</t>
  </si>
  <si>
    <t>arNXM</t>
  </si>
  <si>
    <t>Shroom.Finance</t>
  </si>
  <si>
    <t>SHROOM</t>
  </si>
  <si>
    <t>Block Duelers NFT Battles</t>
  </si>
  <si>
    <t>BDT</t>
  </si>
  <si>
    <t>WHALE</t>
  </si>
  <si>
    <t>Router Protocol</t>
  </si>
  <si>
    <t>ROUTE</t>
  </si>
  <si>
    <t>3X Long Algorand Token</t>
  </si>
  <si>
    <t>ALGOBULL</t>
  </si>
  <si>
    <t>Yfi.mobi</t>
  </si>
  <si>
    <t>YFIM</t>
  </si>
  <si>
    <t>Upper Pound</t>
  </si>
  <si>
    <t>GBPU</t>
  </si>
  <si>
    <t>3x Long Bitcoin SV Token</t>
  </si>
  <si>
    <t>BSVBULL</t>
  </si>
  <si>
    <t>Upper Euro</t>
  </si>
  <si>
    <t>EURU</t>
  </si>
  <si>
    <t>Deipool</t>
  </si>
  <si>
    <t>Yuan Chain Coin</t>
  </si>
  <si>
    <t>YCC</t>
  </si>
  <si>
    <t>Mars Network</t>
  </si>
  <si>
    <t>Metis</t>
  </si>
  <si>
    <t>MTS</t>
  </si>
  <si>
    <t>3x Long Litecoin Token</t>
  </si>
  <si>
    <t>LTCBULL</t>
  </si>
  <si>
    <t>nHBTC</t>
  </si>
  <si>
    <t>N0001</t>
  </si>
  <si>
    <t>3x Short EOS Token</t>
  </si>
  <si>
    <t>EOSBEAR</t>
  </si>
  <si>
    <t>Fire Protocol</t>
  </si>
  <si>
    <t>OVR</t>
  </si>
  <si>
    <t>Buy-Sell</t>
  </si>
  <si>
    <t>BSE</t>
  </si>
  <si>
    <t>CY Finance</t>
  </si>
  <si>
    <t>CYF</t>
  </si>
  <si>
    <t>3X Long Cosmos Token</t>
  </si>
  <si>
    <t>ATOMBULL</t>
  </si>
  <si>
    <t>Zeedex</t>
  </si>
  <si>
    <t>ZDEX</t>
  </si>
  <si>
    <t>ARTH</t>
  </si>
  <si>
    <t>DMScript</t>
  </si>
  <si>
    <t>DMST</t>
  </si>
  <si>
    <t>Samurai</t>
  </si>
  <si>
    <t>SAM</t>
  </si>
  <si>
    <t>GrafSound</t>
  </si>
  <si>
    <t>GSMT</t>
  </si>
  <si>
    <t>Xrpalike Gene</t>
  </si>
  <si>
    <t>XAG</t>
  </si>
  <si>
    <t>Natural Farm Union Protocol</t>
  </si>
  <si>
    <t>NFUP</t>
  </si>
  <si>
    <t>Tenet</t>
  </si>
  <si>
    <t>Bonk</t>
  </si>
  <si>
    <t>BONK</t>
  </si>
  <si>
    <t>Glitch</t>
  </si>
  <si>
    <t>GLCH</t>
  </si>
  <si>
    <t>Vectorspace AI</t>
  </si>
  <si>
    <t>VXV</t>
  </si>
  <si>
    <t>PayAccept</t>
  </si>
  <si>
    <t>PAYT</t>
  </si>
  <si>
    <t>AMEPAY</t>
  </si>
  <si>
    <t>AME</t>
  </si>
  <si>
    <t>sETH</t>
  </si>
  <si>
    <t>SETH</t>
  </si>
  <si>
    <t>Brazilian Digital Token</t>
  </si>
  <si>
    <t>BRZ</t>
  </si>
  <si>
    <t>ATTN</t>
  </si>
  <si>
    <t>Cap</t>
  </si>
  <si>
    <t>NNB Token</t>
  </si>
  <si>
    <t>NNB</t>
  </si>
  <si>
    <t>RedFOX Labs</t>
  </si>
  <si>
    <t>RFOX</t>
  </si>
  <si>
    <t>Elxis</t>
  </si>
  <si>
    <t>LEX</t>
  </si>
  <si>
    <t>Hdac</t>
  </si>
  <si>
    <t>HDAC</t>
  </si>
  <si>
    <t>CNNS</t>
  </si>
  <si>
    <t>Burency</t>
  </si>
  <si>
    <t>BUY</t>
  </si>
  <si>
    <t>3X Long TRX Token</t>
  </si>
  <si>
    <t>TRXBULL</t>
  </si>
  <si>
    <t>Bitbot Protocol</t>
  </si>
  <si>
    <t>BuildUp</t>
  </si>
  <si>
    <t>BUP</t>
  </si>
  <si>
    <t>Social Rocket</t>
  </si>
  <si>
    <t>ROCKS</t>
  </si>
  <si>
    <t>SUP</t>
  </si>
  <si>
    <t>MM Token</t>
  </si>
  <si>
    <t>MM</t>
  </si>
  <si>
    <t>DXdao</t>
  </si>
  <si>
    <t>DXD</t>
  </si>
  <si>
    <t>BitOnyx</t>
  </si>
  <si>
    <t>BTNYX</t>
  </si>
  <si>
    <t>Latamcash</t>
  </si>
  <si>
    <t>LMCH</t>
  </si>
  <si>
    <t>Echoin</t>
  </si>
  <si>
    <t>EC</t>
  </si>
  <si>
    <t>Oikos</t>
  </si>
  <si>
    <t>COIN</t>
  </si>
  <si>
    <t>$COIN</t>
  </si>
  <si>
    <t>ProBit Token</t>
  </si>
  <si>
    <t>PROB</t>
  </si>
  <si>
    <t>MOTIV Protocol</t>
  </si>
  <si>
    <t>MOV</t>
  </si>
  <si>
    <t>Yeld Finance</t>
  </si>
  <si>
    <t>YELD</t>
  </si>
  <si>
    <t>Blockchain Exchange Alliance</t>
  </si>
  <si>
    <t>BXA</t>
  </si>
  <si>
    <t>EMOGI Network</t>
  </si>
  <si>
    <t>Engine</t>
  </si>
  <si>
    <t>EGCC</t>
  </si>
  <si>
    <t>MiraQle</t>
  </si>
  <si>
    <t>MQL</t>
  </si>
  <si>
    <t>ShineChain</t>
  </si>
  <si>
    <t>SHE</t>
  </si>
  <si>
    <t>Lung Protocol</t>
  </si>
  <si>
    <t>L2P</t>
  </si>
  <si>
    <t>Chonk</t>
  </si>
  <si>
    <t>CHONK</t>
  </si>
  <si>
    <t>MilliMeter</t>
  </si>
  <si>
    <t>Innovation Blockchain Payment</t>
  </si>
  <si>
    <t>IBP</t>
  </si>
  <si>
    <t>Dvision Network</t>
  </si>
  <si>
    <t>DVI</t>
  </si>
  <si>
    <t>My Crypto Play</t>
  </si>
  <si>
    <t>MCP</t>
  </si>
  <si>
    <t>Handy</t>
  </si>
  <si>
    <t>HANDY</t>
  </si>
  <si>
    <t>tBTC</t>
  </si>
  <si>
    <t>TBTC</t>
  </si>
  <si>
    <t>Upper Dollar</t>
  </si>
  <si>
    <t>USDU</t>
  </si>
  <si>
    <t>Unifty</t>
  </si>
  <si>
    <t>NIF</t>
  </si>
  <si>
    <t>Moderna tokenized stock FTX</t>
  </si>
  <si>
    <t>MRNA</t>
  </si>
  <si>
    <t>Elite Swap</t>
  </si>
  <si>
    <t>ELT</t>
  </si>
  <si>
    <t>TecraCoin</t>
  </si>
  <si>
    <t>TCR</t>
  </si>
  <si>
    <t>3X Long BNB Token</t>
  </si>
  <si>
    <t>BNBBULL</t>
  </si>
  <si>
    <t>Satopay Network</t>
  </si>
  <si>
    <t>STOP</t>
  </si>
  <si>
    <t>Binance VND</t>
  </si>
  <si>
    <t>BVND</t>
  </si>
  <si>
    <t>PancakeBunny</t>
  </si>
  <si>
    <t>BUNNY</t>
  </si>
  <si>
    <t>Tokemon</t>
  </si>
  <si>
    <t>TKMN</t>
  </si>
  <si>
    <t>Axial Entertainment Digital Asset</t>
  </si>
  <si>
    <t>AXL</t>
  </si>
  <si>
    <t>CryptoBank</t>
  </si>
  <si>
    <t>CBANK</t>
  </si>
  <si>
    <t>ReapChain</t>
  </si>
  <si>
    <t>REAP</t>
  </si>
  <si>
    <t>VinDax Coin</t>
  </si>
  <si>
    <t>VD</t>
  </si>
  <si>
    <t>Paypolitan Token</t>
  </si>
  <si>
    <t>EPAN</t>
  </si>
  <si>
    <t>Rake Finance</t>
  </si>
  <si>
    <t>RAK</t>
  </si>
  <si>
    <t>QURAS</t>
  </si>
  <si>
    <t>XQC</t>
  </si>
  <si>
    <t>Mogu</t>
  </si>
  <si>
    <t>MOGX</t>
  </si>
  <si>
    <t>ARCS</t>
  </si>
  <si>
    <t>ARX</t>
  </si>
  <si>
    <t>Cipher</t>
  </si>
  <si>
    <t>CPR</t>
  </si>
  <si>
    <t>Bispex</t>
  </si>
  <si>
    <t>BPX</t>
  </si>
  <si>
    <t>Itchiro Games</t>
  </si>
  <si>
    <t>JEM</t>
  </si>
  <si>
    <t>Sogur</t>
  </si>
  <si>
    <t>SGR</t>
  </si>
  <si>
    <t>PolkaBridge</t>
  </si>
  <si>
    <t>PBR</t>
  </si>
  <si>
    <t>Tacos</t>
  </si>
  <si>
    <t>TACO</t>
  </si>
  <si>
    <t>Farmland Protocol</t>
  </si>
  <si>
    <t>FAR</t>
  </si>
  <si>
    <t>Shardus</t>
  </si>
  <si>
    <t>Mantis</t>
  </si>
  <si>
    <t>MNTIS</t>
  </si>
  <si>
    <t>Yearn Classic Finance</t>
  </si>
  <si>
    <t>EARN</t>
  </si>
  <si>
    <t>Interop</t>
  </si>
  <si>
    <t>TROP</t>
  </si>
  <si>
    <t>Glox Finance</t>
  </si>
  <si>
    <t>GLOX</t>
  </si>
  <si>
    <t>Pteria</t>
  </si>
  <si>
    <t>PTERIA</t>
  </si>
  <si>
    <t>Ditto</t>
  </si>
  <si>
    <t>DITTO</t>
  </si>
  <si>
    <t>Pluto</t>
  </si>
  <si>
    <t>PLUT</t>
  </si>
  <si>
    <t>CryptoKek</t>
  </si>
  <si>
    <t>KEK</t>
  </si>
  <si>
    <t>Yearn Finance Passive Income</t>
  </si>
  <si>
    <t>YFPI</t>
  </si>
  <si>
    <t>TOM Finance</t>
  </si>
  <si>
    <t>TOM</t>
  </si>
  <si>
    <t>Tronx Coin</t>
  </si>
  <si>
    <t>TRONX</t>
  </si>
  <si>
    <t>Compound Basic Attention Token</t>
  </si>
  <si>
    <t>CBAT</t>
  </si>
  <si>
    <t>AMC Entertainment Holdings tokenized stock FTX</t>
  </si>
  <si>
    <t>AMC</t>
  </si>
  <si>
    <t>UniDex</t>
  </si>
  <si>
    <t>UNIDX</t>
  </si>
  <si>
    <t>MiniSwap</t>
  </si>
  <si>
    <t>MINI</t>
  </si>
  <si>
    <t>BUMO</t>
  </si>
  <si>
    <t>BU</t>
  </si>
  <si>
    <t>Assemble Protocol</t>
  </si>
  <si>
    <t>ASM</t>
  </si>
  <si>
    <t>STK Coin</t>
  </si>
  <si>
    <t>Electric Vehicle Zone</t>
  </si>
  <si>
    <t>EVZ</t>
  </si>
  <si>
    <t>CSP DAO</t>
  </si>
  <si>
    <t>NEBO</t>
  </si>
  <si>
    <t>JBOX</t>
  </si>
  <si>
    <t>JBX</t>
  </si>
  <si>
    <t>Maxonrow</t>
  </si>
  <si>
    <t>MXW</t>
  </si>
  <si>
    <t>Bitpower</t>
  </si>
  <si>
    <t>BPP</t>
  </si>
  <si>
    <t>Basis Gold</t>
  </si>
  <si>
    <t>BAG</t>
  </si>
  <si>
    <t>UniFi Protocol</t>
  </si>
  <si>
    <t>Swirge</t>
  </si>
  <si>
    <t>SWG</t>
  </si>
  <si>
    <t>UNCL</t>
  </si>
  <si>
    <t>Sora Validator Token</t>
  </si>
  <si>
    <t>BSYS</t>
  </si>
  <si>
    <t>HRDCOIN</t>
  </si>
  <si>
    <t>HRD</t>
  </si>
  <si>
    <t>ACoconut</t>
  </si>
  <si>
    <t>AC</t>
  </si>
  <si>
    <t>Unisocks</t>
  </si>
  <si>
    <t>SOCKS</t>
  </si>
  <si>
    <t>REALPAY</t>
  </si>
  <si>
    <t>RAP</t>
  </si>
  <si>
    <t>Unit Protocol Duck</t>
  </si>
  <si>
    <t>YouLive Coin</t>
  </si>
  <si>
    <t>UC</t>
  </si>
  <si>
    <t>DefiDollar</t>
  </si>
  <si>
    <t>DUSD</t>
  </si>
  <si>
    <t>BitUP Token</t>
  </si>
  <si>
    <t>BUT</t>
  </si>
  <si>
    <t>Oracle System</t>
  </si>
  <si>
    <t>Firdaos</t>
  </si>
  <si>
    <t>FDO</t>
  </si>
  <si>
    <t>Ludos Protocol</t>
  </si>
  <si>
    <t>LUD</t>
  </si>
  <si>
    <t>BNS Token</t>
  </si>
  <si>
    <t>BNS</t>
  </si>
  <si>
    <t>AnRKey X</t>
  </si>
  <si>
    <t>$ANRX</t>
  </si>
  <si>
    <t>Blockchain Quotations Index Token</t>
  </si>
  <si>
    <t>ACryptoS</t>
  </si>
  <si>
    <t>ACS</t>
  </si>
  <si>
    <t>Yearn Ecosystem Token Index</t>
  </si>
  <si>
    <t>YETI</t>
  </si>
  <si>
    <t>Kulupu</t>
  </si>
  <si>
    <t>KLP</t>
  </si>
  <si>
    <t>Port of DeFi Network</t>
  </si>
  <si>
    <t>PDF</t>
  </si>
  <si>
    <t>Natus Vincere Fan Token</t>
  </si>
  <si>
    <t>NAVI</t>
  </si>
  <si>
    <t>EA Token</t>
  </si>
  <si>
    <t>EA</t>
  </si>
  <si>
    <t>Unknown Fair Object</t>
  </si>
  <si>
    <t>Muse</t>
  </si>
  <si>
    <t>MUSE</t>
  </si>
  <si>
    <t>Dexfin</t>
  </si>
  <si>
    <t>DXF</t>
  </si>
  <si>
    <t>Alpaca City</t>
  </si>
  <si>
    <t>ALPA</t>
  </si>
  <si>
    <t>Black Diamond Rating</t>
  </si>
  <si>
    <t>HZT</t>
  </si>
  <si>
    <t>3X Short Chainlink Token</t>
  </si>
  <si>
    <t>LINKBEAR</t>
  </si>
  <si>
    <t>unilock.network</t>
  </si>
  <si>
    <t>UNL</t>
  </si>
  <si>
    <t>One Cash</t>
  </si>
  <si>
    <t>ONC</t>
  </si>
  <si>
    <t>Gather</t>
  </si>
  <si>
    <t>GTH</t>
  </si>
  <si>
    <t>Starname</t>
  </si>
  <si>
    <t>IOV</t>
  </si>
  <si>
    <t>One Share</t>
  </si>
  <si>
    <t>ONS</t>
  </si>
  <si>
    <t>UniWorld</t>
  </si>
  <si>
    <t>UNW</t>
  </si>
  <si>
    <t>MixTrust</t>
  </si>
  <si>
    <t>Quantbook</t>
  </si>
  <si>
    <t>QTBK</t>
  </si>
  <si>
    <t>CEDARS</t>
  </si>
  <si>
    <t>CEDS</t>
  </si>
  <si>
    <t>IDK</t>
  </si>
  <si>
    <t>Student Coin</t>
  </si>
  <si>
    <t>STC</t>
  </si>
  <si>
    <t>BlackDragon</t>
  </si>
  <si>
    <t>Bankcoin</t>
  </si>
  <si>
    <t>BANK</t>
  </si>
  <si>
    <t>MangoChain</t>
  </si>
  <si>
    <t>MGP</t>
  </si>
  <si>
    <t>Index Chain</t>
  </si>
  <si>
    <t>IDX</t>
  </si>
  <si>
    <t>Global Human Trust</t>
  </si>
  <si>
    <t>GHT</t>
  </si>
  <si>
    <t>Rivex</t>
  </si>
  <si>
    <t>RVX</t>
  </si>
  <si>
    <t>Vox.Finance</t>
  </si>
  <si>
    <t>VOX</t>
  </si>
  <si>
    <t>Young Boys Fan Token</t>
  </si>
  <si>
    <t>YBO</t>
  </si>
  <si>
    <t>Puriever</t>
  </si>
  <si>
    <t>PURE</t>
  </si>
  <si>
    <t>YFi Management</t>
  </si>
  <si>
    <t>YEFIM</t>
  </si>
  <si>
    <t>The Hash Speed</t>
  </si>
  <si>
    <t>THS</t>
  </si>
  <si>
    <t>Libfx</t>
  </si>
  <si>
    <t>LIBFX</t>
  </si>
  <si>
    <t>LCG</t>
  </si>
  <si>
    <t>DFOhub</t>
  </si>
  <si>
    <t>BUIDL</t>
  </si>
  <si>
    <t>Katalyo</t>
  </si>
  <si>
    <t>KTLYO</t>
  </si>
  <si>
    <t>EIDOS</t>
  </si>
  <si>
    <t>CoinMeet</t>
  </si>
  <si>
    <t>MEET</t>
  </si>
  <si>
    <t>PieDAO DEFI Small Cap</t>
  </si>
  <si>
    <t>DEFI+S</t>
  </si>
  <si>
    <t>Pofid Dao</t>
  </si>
  <si>
    <t>PFID</t>
  </si>
  <si>
    <t>Keep3r BSC Network</t>
  </si>
  <si>
    <t>KP3RB</t>
  </si>
  <si>
    <t>Sperax</t>
  </si>
  <si>
    <t>SPA</t>
  </si>
  <si>
    <t>Dogz</t>
  </si>
  <si>
    <t>DOGZ</t>
  </si>
  <si>
    <t>Shabu Shabu Finance</t>
  </si>
  <si>
    <t>KOBE</t>
  </si>
  <si>
    <t>Basis Dollar</t>
  </si>
  <si>
    <t>DeltaHub Community</t>
  </si>
  <si>
    <t>DHC</t>
  </si>
  <si>
    <t>PHILLIPS PAY COIN</t>
  </si>
  <si>
    <t>Azuki</t>
  </si>
  <si>
    <t>AZUKI</t>
  </si>
  <si>
    <t>XT.com Token</t>
  </si>
  <si>
    <t>XT</t>
  </si>
  <si>
    <t>BELIEVER</t>
  </si>
  <si>
    <t>BLVR</t>
  </si>
  <si>
    <t>Dragonbit</t>
  </si>
  <si>
    <t>DRGB</t>
  </si>
  <si>
    <t>TAI</t>
  </si>
  <si>
    <t>3x Long Tezos Token</t>
  </si>
  <si>
    <t>XTZBULL</t>
  </si>
  <si>
    <t>Basiscoin Share</t>
  </si>
  <si>
    <t>BCS</t>
  </si>
  <si>
    <t>Zugacoin</t>
  </si>
  <si>
    <t>SZC</t>
  </si>
  <si>
    <t>Dipper Network</t>
  </si>
  <si>
    <t>Blockcloud</t>
  </si>
  <si>
    <t>Tether Gold</t>
  </si>
  <si>
    <t>XAUT</t>
  </si>
  <si>
    <t>Nio tokenized stock FTX</t>
  </si>
  <si>
    <t>NIO</t>
  </si>
  <si>
    <t>CoinLoan</t>
  </si>
  <si>
    <t>CLT</t>
  </si>
  <si>
    <t>Imsmart</t>
  </si>
  <si>
    <t>Portal</t>
  </si>
  <si>
    <t>PORTAL</t>
  </si>
  <si>
    <t>Mirrored Google</t>
  </si>
  <si>
    <t>mGOOGL</t>
  </si>
  <si>
    <t>JUST NETWORK</t>
  </si>
  <si>
    <t>JUS</t>
  </si>
  <si>
    <t>V-Dimension</t>
  </si>
  <si>
    <t>VOLLAR</t>
  </si>
  <si>
    <t>BlockNoteX</t>
  </si>
  <si>
    <t>BNOX</t>
  </si>
  <si>
    <t>BeeKan</t>
  </si>
  <si>
    <t>BKBT</t>
  </si>
  <si>
    <t>Adappter Token</t>
  </si>
  <si>
    <t>ADP</t>
  </si>
  <si>
    <t>Tsunami finance</t>
  </si>
  <si>
    <t>NAMI</t>
  </si>
  <si>
    <t>Cross Finance</t>
  </si>
  <si>
    <t>Consensus Cell Network</t>
  </si>
  <si>
    <t>ECELL</t>
  </si>
  <si>
    <t>Earn Defi Coin</t>
  </si>
  <si>
    <t>stakedXEM</t>
  </si>
  <si>
    <t>STXEM</t>
  </si>
  <si>
    <t>FOMPOUND</t>
  </si>
  <si>
    <t>FOMP</t>
  </si>
  <si>
    <t>VKF Platform</t>
  </si>
  <si>
    <t>VKF</t>
  </si>
  <si>
    <t>Typhoon Cash</t>
  </si>
  <si>
    <t>PHOON</t>
  </si>
  <si>
    <t>Alaya</t>
  </si>
  <si>
    <t>Galaxy Pool Coin</t>
  </si>
  <si>
    <t>GPO</t>
  </si>
  <si>
    <t>YFII Gold</t>
  </si>
  <si>
    <t>YFIIG</t>
  </si>
  <si>
    <t>Trading Membership Community</t>
  </si>
  <si>
    <t>TMC</t>
  </si>
  <si>
    <t>Ti-Value</t>
  </si>
  <si>
    <t>TV</t>
  </si>
  <si>
    <t>Jinbi Token</t>
  </si>
  <si>
    <t>JNB</t>
  </si>
  <si>
    <t>UpBots</t>
  </si>
  <si>
    <t>UBXT</t>
  </si>
  <si>
    <t>SparkPoint Fuel</t>
  </si>
  <si>
    <t>SFUEL</t>
  </si>
  <si>
    <t>1x Short Bitcoin Token</t>
  </si>
  <si>
    <t>HEDGE</t>
  </si>
  <si>
    <t>SatoExchange Token</t>
  </si>
  <si>
    <t>SATX</t>
  </si>
  <si>
    <t>HLand Token</t>
  </si>
  <si>
    <t>HLAND</t>
  </si>
  <si>
    <t>ExNetwork Token</t>
  </si>
  <si>
    <t>EXNT</t>
  </si>
  <si>
    <t>MoneySwap</t>
  </si>
  <si>
    <t>MSWAP</t>
  </si>
  <si>
    <t>TOKOK</t>
  </si>
  <si>
    <t>TOK</t>
  </si>
  <si>
    <t>Nyan V2</t>
  </si>
  <si>
    <t>NYAN-2</t>
  </si>
  <si>
    <t>SpiderDAO</t>
  </si>
  <si>
    <t>SPDR</t>
  </si>
  <si>
    <t>Ternio-ERC20</t>
  </si>
  <si>
    <t>BULLS</t>
  </si>
  <si>
    <t>Toshify.finance</t>
  </si>
  <si>
    <t>YFT</t>
  </si>
  <si>
    <t>DePay</t>
  </si>
  <si>
    <t>DEPAY</t>
  </si>
  <si>
    <t>Super Bitcoin</t>
  </si>
  <si>
    <t>Passive Income</t>
  </si>
  <si>
    <t>PSI</t>
  </si>
  <si>
    <t>Balloon-X</t>
  </si>
  <si>
    <t>BLX</t>
  </si>
  <si>
    <t>Hydra</t>
  </si>
  <si>
    <t>HYDRA</t>
  </si>
  <si>
    <t>Akropolis Delphi</t>
  </si>
  <si>
    <t>ADEL</t>
  </si>
  <si>
    <t>DefiDollar DAO</t>
  </si>
  <si>
    <t>DFD</t>
  </si>
  <si>
    <t>Freecash</t>
  </si>
  <si>
    <t>FCH</t>
  </si>
  <si>
    <t>YFOX FINANCE</t>
  </si>
  <si>
    <t>YFOX</t>
  </si>
  <si>
    <t>1irstGold</t>
  </si>
  <si>
    <t>1GOLD</t>
  </si>
  <si>
    <t>Web Coin Pay</t>
  </si>
  <si>
    <t>DxSale Network</t>
  </si>
  <si>
    <t>SALE</t>
  </si>
  <si>
    <t>SYNC Network</t>
  </si>
  <si>
    <t>SYNC</t>
  </si>
  <si>
    <t>Basis Dollar Share</t>
  </si>
  <si>
    <t>BSDS</t>
  </si>
  <si>
    <t>Rootkit Finance</t>
  </si>
  <si>
    <t>ROOT</t>
  </si>
  <si>
    <t>FastSwap</t>
  </si>
  <si>
    <t>FAST</t>
  </si>
  <si>
    <t>1X Short Ethereum Token</t>
  </si>
  <si>
    <t>ETHHEDGE</t>
  </si>
  <si>
    <t>MyToken</t>
  </si>
  <si>
    <t>MT</t>
  </si>
  <si>
    <t>Monavale</t>
  </si>
  <si>
    <t>Greenheart Punt</t>
  </si>
  <si>
    <t>PUNT</t>
  </si>
  <si>
    <t>ModiHost</t>
  </si>
  <si>
    <t>AIM</t>
  </si>
  <si>
    <t>Nyan Finance</t>
  </si>
  <si>
    <t>NYAN</t>
  </si>
  <si>
    <t>Sashimi</t>
  </si>
  <si>
    <t>SASHIMI</t>
  </si>
  <si>
    <t>Akoin</t>
  </si>
  <si>
    <t>AKN</t>
  </si>
  <si>
    <t>BITCOINHEDGE</t>
  </si>
  <si>
    <t>BTCHG</t>
  </si>
  <si>
    <t>VROOMGO</t>
  </si>
  <si>
    <t>VRGX</t>
  </si>
  <si>
    <t>MDUKEY</t>
  </si>
  <si>
    <t>MDU</t>
  </si>
  <si>
    <t>YAS</t>
  </si>
  <si>
    <t>Promotion Coin</t>
  </si>
  <si>
    <t>PC</t>
  </si>
  <si>
    <t>Lukki Operating Token</t>
  </si>
  <si>
    <t>LOT</t>
  </si>
  <si>
    <t>UltrAlpha</t>
  </si>
  <si>
    <t>UAT</t>
  </si>
  <si>
    <t>Xstable.Protocol</t>
  </si>
  <si>
    <t>Polkainsure Finance</t>
  </si>
  <si>
    <t>PIS</t>
  </si>
  <si>
    <t>EduCoin</t>
  </si>
  <si>
    <t>EDU</t>
  </si>
  <si>
    <t>3X Long Matic Token</t>
  </si>
  <si>
    <t>MATICBULL</t>
  </si>
  <si>
    <t>ClinTex CTi</t>
  </si>
  <si>
    <t>CTI</t>
  </si>
  <si>
    <t>PayYoda</t>
  </si>
  <si>
    <t>YOT</t>
  </si>
  <si>
    <t>Temtum</t>
  </si>
  <si>
    <t>TEM</t>
  </si>
  <si>
    <t>Gstcoin</t>
  </si>
  <si>
    <t>GST</t>
  </si>
  <si>
    <t>Bitcoin File</t>
  </si>
  <si>
    <t>CAT.trade Protocol</t>
  </si>
  <si>
    <t>CATX</t>
  </si>
  <si>
    <t>Gbrick</t>
  </si>
  <si>
    <t>CSPC</t>
  </si>
  <si>
    <t>UTU Protocol</t>
  </si>
  <si>
    <t>UTU</t>
  </si>
  <si>
    <t>Stream Protocol</t>
  </si>
  <si>
    <t>STPL</t>
  </si>
  <si>
    <t>BonezYard</t>
  </si>
  <si>
    <t>BNZ</t>
  </si>
  <si>
    <t>Cybereits</t>
  </si>
  <si>
    <t>DefiBox</t>
  </si>
  <si>
    <t>DeFiSocial Gaming</t>
  </si>
  <si>
    <t>DFSOCIAL</t>
  </si>
  <si>
    <t>Yearn Shark Finance</t>
  </si>
  <si>
    <t>YSKF</t>
  </si>
  <si>
    <t>Tamy Token</t>
  </si>
  <si>
    <t>TMT</t>
  </si>
  <si>
    <t>sKLAY</t>
  </si>
  <si>
    <t>SKLAY</t>
  </si>
  <si>
    <t>Degov</t>
  </si>
  <si>
    <t>DEGOV</t>
  </si>
  <si>
    <t>yffi finance</t>
  </si>
  <si>
    <t>YFFI</t>
  </si>
  <si>
    <t>FRMx Token</t>
  </si>
  <si>
    <t>FRMX</t>
  </si>
  <si>
    <t>B21 Invest</t>
  </si>
  <si>
    <t>B21</t>
  </si>
  <si>
    <t>Divert Finance</t>
  </si>
  <si>
    <t>DEVE</t>
  </si>
  <si>
    <t>renFIL</t>
  </si>
  <si>
    <t>RENFIL</t>
  </si>
  <si>
    <t>3X Short TRX Token</t>
  </si>
  <si>
    <t>TRXBEAR</t>
  </si>
  <si>
    <t>Baroin</t>
  </si>
  <si>
    <t>BRI</t>
  </si>
  <si>
    <t>DRC mobility</t>
  </si>
  <si>
    <t>Markaccy</t>
  </si>
  <si>
    <t>MKCY</t>
  </si>
  <si>
    <t>YFST.Protocol</t>
  </si>
  <si>
    <t>YFST</t>
  </si>
  <si>
    <t>JFIN</t>
  </si>
  <si>
    <t>JFC</t>
  </si>
  <si>
    <t>Order of the Black Rose</t>
  </si>
  <si>
    <t>OBR</t>
  </si>
  <si>
    <t>Yearn Loans Finance</t>
  </si>
  <si>
    <t>YLFI</t>
  </si>
  <si>
    <t>DUO Network Token</t>
  </si>
  <si>
    <t>MGC Token</t>
  </si>
  <si>
    <t>MGC</t>
  </si>
  <si>
    <t>Stobox Token</t>
  </si>
  <si>
    <t>STBU</t>
  </si>
  <si>
    <t>BitcoinX</t>
  </si>
  <si>
    <t>BCX</t>
  </si>
  <si>
    <t>Entherfound</t>
  </si>
  <si>
    <t>ETF</t>
  </si>
  <si>
    <t>Dapp Token</t>
  </si>
  <si>
    <t>DAPPT</t>
  </si>
  <si>
    <t>LONG COIN</t>
  </si>
  <si>
    <t>LONG</t>
  </si>
  <si>
    <t>PegsShares</t>
  </si>
  <si>
    <t>PEGS</t>
  </si>
  <si>
    <t>MEME CASH</t>
  </si>
  <si>
    <t>Zer-Dex</t>
  </si>
  <si>
    <t>ZDX</t>
  </si>
  <si>
    <t>Combo</t>
  </si>
  <si>
    <t>COMB</t>
  </si>
  <si>
    <t>TEAL</t>
  </si>
  <si>
    <t>TEAT</t>
  </si>
  <si>
    <t>Secret (ERC20)</t>
  </si>
  <si>
    <t>WSCRT</t>
  </si>
  <si>
    <t>Hiblocks</t>
  </si>
  <si>
    <t>HIBS</t>
  </si>
  <si>
    <t>ETG Finance</t>
  </si>
  <si>
    <t>ETGF</t>
  </si>
  <si>
    <t>fry.world</t>
  </si>
  <si>
    <t>FRIES</t>
  </si>
  <si>
    <t>Meter Stable</t>
  </si>
  <si>
    <t>MTR</t>
  </si>
  <si>
    <t>Interfinex</t>
  </si>
  <si>
    <t>IFEX</t>
  </si>
  <si>
    <t>Lattice Token</t>
  </si>
  <si>
    <t>LTX</t>
  </si>
  <si>
    <t>ISTARDUST</t>
  </si>
  <si>
    <t>ISDT</t>
  </si>
  <si>
    <t>JSB FOUNDATION</t>
  </si>
  <si>
    <t>JSB</t>
  </si>
  <si>
    <t>X-Block</t>
  </si>
  <si>
    <t>IX</t>
  </si>
  <si>
    <t>Receive Access Ecosystem</t>
  </si>
  <si>
    <t>RAE</t>
  </si>
  <si>
    <t>Dcoin Token</t>
  </si>
  <si>
    <t>YFIX Finance</t>
  </si>
  <si>
    <t>YFIX</t>
  </si>
  <si>
    <t>Eight Hours</t>
  </si>
  <si>
    <t>EHRT</t>
  </si>
  <si>
    <t>Reserve</t>
  </si>
  <si>
    <t>RSV</t>
  </si>
  <si>
    <t>APEcoin</t>
  </si>
  <si>
    <t>APE</t>
  </si>
  <si>
    <t>PieDAO Yearn Ecosystem Pie</t>
  </si>
  <si>
    <t>YPIE</t>
  </si>
  <si>
    <t>ESR Coin</t>
  </si>
  <si>
    <t>ESRC</t>
  </si>
  <si>
    <t>Nilu</t>
  </si>
  <si>
    <t>NILU</t>
  </si>
  <si>
    <t>Coinbase Pre-IPO tokenized stock FTX</t>
  </si>
  <si>
    <t>CBSE</t>
  </si>
  <si>
    <t>DefHold</t>
  </si>
  <si>
    <t>DEFO</t>
  </si>
  <si>
    <t>Unicap.finance</t>
  </si>
  <si>
    <t>UCAP</t>
  </si>
  <si>
    <t>Hintchain</t>
  </si>
  <si>
    <t>HINT</t>
  </si>
  <si>
    <t>IYF.finance</t>
  </si>
  <si>
    <t>IYF</t>
  </si>
  <si>
    <t>WingShop</t>
  </si>
  <si>
    <t>Wrapped Celo</t>
  </si>
  <si>
    <t>WCELO</t>
  </si>
  <si>
    <t>SEEN</t>
  </si>
  <si>
    <t>3x Short Bitcoin SV Token</t>
  </si>
  <si>
    <t>BSVBEAR</t>
  </si>
  <si>
    <t>BitCherry</t>
  </si>
  <si>
    <t>BCHC</t>
  </si>
  <si>
    <t>Liquidity Dividends Protocol</t>
  </si>
  <si>
    <t>LID</t>
  </si>
  <si>
    <t>Force For Fast</t>
  </si>
  <si>
    <t>FFF</t>
  </si>
  <si>
    <t>United Bitcoin</t>
  </si>
  <si>
    <t>UBTC</t>
  </si>
  <si>
    <t>Governor DAO</t>
  </si>
  <si>
    <t>GDAO</t>
  </si>
  <si>
    <t>DoDreamChain</t>
  </si>
  <si>
    <t>NanTrade</t>
  </si>
  <si>
    <t>NAN</t>
  </si>
  <si>
    <t>Smol</t>
  </si>
  <si>
    <t>SMOL</t>
  </si>
  <si>
    <t>intexcoin</t>
  </si>
  <si>
    <t>INTX</t>
  </si>
  <si>
    <t>GALAXY NETWORK</t>
  </si>
  <si>
    <t>GNC</t>
  </si>
  <si>
    <t>Golden Token</t>
  </si>
  <si>
    <t>HubDao</t>
  </si>
  <si>
    <t>HD</t>
  </si>
  <si>
    <t>zzz.finance v2</t>
  </si>
  <si>
    <t>ZZZV2</t>
  </si>
  <si>
    <t>Cryptoindex.com 100</t>
  </si>
  <si>
    <t>CIX100</t>
  </si>
  <si>
    <t>Rozeus</t>
  </si>
  <si>
    <t>ROZ</t>
  </si>
  <si>
    <t>3X Long TomoChain Token</t>
  </si>
  <si>
    <t>TOMOBULL</t>
  </si>
  <si>
    <t>Binance KRW</t>
  </si>
  <si>
    <t>BKRW</t>
  </si>
  <si>
    <t>Tutor's Diary</t>
  </si>
  <si>
    <t>TUDA</t>
  </si>
  <si>
    <t>Daikicoin</t>
  </si>
  <si>
    <t>DIC</t>
  </si>
  <si>
    <t>CheeseSwap</t>
  </si>
  <si>
    <t>CHS</t>
  </si>
  <si>
    <t>Defi Shopping Stake</t>
  </si>
  <si>
    <t>DSS</t>
  </si>
  <si>
    <t>OpenAlexa Protocol</t>
  </si>
  <si>
    <t>OAP</t>
  </si>
  <si>
    <t>StaysBASE</t>
  </si>
  <si>
    <t>SBS</t>
  </si>
  <si>
    <t>Berry</t>
  </si>
  <si>
    <t>Goldblock</t>
  </si>
  <si>
    <t>GBK</t>
  </si>
  <si>
    <t>Dymmax</t>
  </si>
  <si>
    <t>DMX</t>
  </si>
  <si>
    <t>DegenVC</t>
  </si>
  <si>
    <t>DGVC</t>
  </si>
  <si>
    <t>DeFiPie</t>
  </si>
  <si>
    <t>PIE</t>
  </si>
  <si>
    <t>UBIX.Network</t>
  </si>
  <si>
    <t>UBX</t>
  </si>
  <si>
    <t>Buzzshow</t>
  </si>
  <si>
    <t>GLDY</t>
  </si>
  <si>
    <t>Trade Butler Bot</t>
  </si>
  <si>
    <t>TBB</t>
  </si>
  <si>
    <t>YearnAgnostic Finance</t>
  </si>
  <si>
    <t>YFIAG</t>
  </si>
  <si>
    <t>Definitex</t>
  </si>
  <si>
    <t>DFX</t>
  </si>
  <si>
    <t>AICON</t>
  </si>
  <si>
    <t>AICO</t>
  </si>
  <si>
    <t>Psychic</t>
  </si>
  <si>
    <t>PSY</t>
  </si>
  <si>
    <t>CashBackPro</t>
  </si>
  <si>
    <t>CBP</t>
  </si>
  <si>
    <t>Prophecy</t>
  </si>
  <si>
    <t>PRY</t>
  </si>
  <si>
    <t>KING OF DEFI</t>
  </si>
  <si>
    <t>KODX</t>
  </si>
  <si>
    <t>AC eXchange Token</t>
  </si>
  <si>
    <t>ACXT</t>
  </si>
  <si>
    <t>FunKeyPay</t>
  </si>
  <si>
    <t>Mochimo</t>
  </si>
  <si>
    <t>MCM</t>
  </si>
  <si>
    <t>Neeva Defi</t>
  </si>
  <si>
    <t>NVA</t>
  </si>
  <si>
    <t>ECOC Financial Growth</t>
  </si>
  <si>
    <t>EFG</t>
  </si>
  <si>
    <t>CAPITAL X CELL</t>
  </si>
  <si>
    <t>CXC</t>
  </si>
  <si>
    <t>Ethanol</t>
  </si>
  <si>
    <t>ENOL</t>
  </si>
  <si>
    <t>BitDEFi</t>
  </si>
  <si>
    <t>BFI</t>
  </si>
  <si>
    <t>Treecle</t>
  </si>
  <si>
    <t>TRCL</t>
  </si>
  <si>
    <t>Cryptochrome</t>
  </si>
  <si>
    <t>CHM</t>
  </si>
  <si>
    <t>KP2R.Network</t>
  </si>
  <si>
    <t>KP2R</t>
  </si>
  <si>
    <t>PRIA</t>
  </si>
  <si>
    <t>Betherchip</t>
  </si>
  <si>
    <t>BEC</t>
  </si>
  <si>
    <t>SURF Finance</t>
  </si>
  <si>
    <t>SURF</t>
  </si>
  <si>
    <t>ThingsOperatingSystem</t>
  </si>
  <si>
    <t>TOS</t>
  </si>
  <si>
    <t>BitoPro Exchange Token</t>
  </si>
  <si>
    <t>BITO</t>
  </si>
  <si>
    <t>UNIFI DeFi</t>
  </si>
  <si>
    <t>UNIFI</t>
  </si>
  <si>
    <t>Mandi Token</t>
  </si>
  <si>
    <t>MANDI</t>
  </si>
  <si>
    <t>LYFE</t>
  </si>
  <si>
    <t>Building Cities Beyond Blockchain</t>
  </si>
  <si>
    <t>BCB</t>
  </si>
  <si>
    <t>Bananatok</t>
  </si>
  <si>
    <t>BNA</t>
  </si>
  <si>
    <t>3x Short Bitcoin Cash Token</t>
  </si>
  <si>
    <t>BCHBEAR</t>
  </si>
  <si>
    <t>FOCV</t>
  </si>
  <si>
    <t>Camp</t>
  </si>
  <si>
    <t>CAMP</t>
  </si>
  <si>
    <t>X Infinity</t>
  </si>
  <si>
    <t>XIF</t>
  </si>
  <si>
    <t>TokenAsset</t>
  </si>
  <si>
    <t>NTB</t>
  </si>
  <si>
    <t>Bit Financial</t>
  </si>
  <si>
    <t>AGOV (ANSWER Governance)</t>
  </si>
  <si>
    <t>AGOV</t>
  </si>
  <si>
    <t>VersoView</t>
  </si>
  <si>
    <t>VVT</t>
  </si>
  <si>
    <t>DACC</t>
  </si>
  <si>
    <t>ARK Innovation ETF tokenized stock FTX</t>
  </si>
  <si>
    <t>ARKK</t>
  </si>
  <si>
    <t>Galaxy Wallet</t>
  </si>
  <si>
    <t>GC</t>
  </si>
  <si>
    <t>JD Coin</t>
  </si>
  <si>
    <t>JDC</t>
  </si>
  <si>
    <t>DeCash</t>
  </si>
  <si>
    <t>DESH</t>
  </si>
  <si>
    <t>YMAX</t>
  </si>
  <si>
    <t>APY Vision</t>
  </si>
  <si>
    <t>VISION</t>
  </si>
  <si>
    <t>YVS.Finance</t>
  </si>
  <si>
    <t>YVS</t>
  </si>
  <si>
    <t>3X Short BNB Token</t>
  </si>
  <si>
    <t>BNBBEAR</t>
  </si>
  <si>
    <t>3X Long Altcoin Index Token</t>
  </si>
  <si>
    <t>ALTBULL</t>
  </si>
  <si>
    <t>FOX Token</t>
  </si>
  <si>
    <t>FOX</t>
  </si>
  <si>
    <t>Gasgains</t>
  </si>
  <si>
    <t>GASG</t>
  </si>
  <si>
    <t>Securypto</t>
  </si>
  <si>
    <t>SCU</t>
  </si>
  <si>
    <t>Banana.finance</t>
  </si>
  <si>
    <t>BANANA</t>
  </si>
  <si>
    <t>COST COIN+</t>
  </si>
  <si>
    <t>AKM</t>
  </si>
  <si>
    <t>Grace Period Token</t>
  </si>
  <si>
    <t>GPT</t>
  </si>
  <si>
    <t>Experty Wisdom Token</t>
  </si>
  <si>
    <t>WIS</t>
  </si>
  <si>
    <t>KYSC Token</t>
  </si>
  <si>
    <t>KYSC</t>
  </si>
  <si>
    <t>4ART Coin</t>
  </si>
  <si>
    <t>4ART</t>
  </si>
  <si>
    <t>Chicken</t>
  </si>
  <si>
    <t>KFC</t>
  </si>
  <si>
    <t>Portion</t>
  </si>
  <si>
    <t>PRT</t>
  </si>
  <si>
    <t>Potentiam</t>
  </si>
  <si>
    <t>PTM</t>
  </si>
  <si>
    <t>yRise Finance</t>
  </si>
  <si>
    <t>YRISE</t>
  </si>
  <si>
    <t>XPToken.io</t>
  </si>
  <si>
    <t>BSC FARM</t>
  </si>
  <si>
    <t>CURE Farm</t>
  </si>
  <si>
    <t>Chainpay</t>
  </si>
  <si>
    <t>3X Short Algorand Token</t>
  </si>
  <si>
    <t>ALGOBEAR</t>
  </si>
  <si>
    <t>Astosch</t>
  </si>
  <si>
    <t>ATC</t>
  </si>
  <si>
    <t>Koinos</t>
  </si>
  <si>
    <t>KOIN</t>
  </si>
  <si>
    <t>Digital Reserve Currency</t>
  </si>
  <si>
    <t>Simbcoin Swap</t>
  </si>
  <si>
    <t>SMBSWAP</t>
  </si>
  <si>
    <t>Morpher</t>
  </si>
  <si>
    <t>DTOP Token</t>
  </si>
  <si>
    <t>DTOP</t>
  </si>
  <si>
    <t>Carrot</t>
  </si>
  <si>
    <t>CRT</t>
  </si>
  <si>
    <t>NTON</t>
  </si>
  <si>
    <t>FANBI TOKEN</t>
  </si>
  <si>
    <t>FBT</t>
  </si>
  <si>
    <t>Joys Digital</t>
  </si>
  <si>
    <t>JOYS</t>
  </si>
  <si>
    <t>Bullswap Exchange</t>
  </si>
  <si>
    <t>BVL</t>
  </si>
  <si>
    <t>IOEX</t>
  </si>
  <si>
    <t>Spice</t>
  </si>
  <si>
    <t>SPICE</t>
  </si>
  <si>
    <t>r3fi.finance</t>
  </si>
  <si>
    <t>R3FI</t>
  </si>
  <si>
    <t>Multicoin</t>
  </si>
  <si>
    <t>MTCN</t>
  </si>
  <si>
    <t>LemoChain</t>
  </si>
  <si>
    <t>LEMO</t>
  </si>
  <si>
    <t>D Community</t>
  </si>
  <si>
    <t>DILI</t>
  </si>
  <si>
    <t>bitCEO</t>
  </si>
  <si>
    <t>BCEO</t>
  </si>
  <si>
    <t>Xank</t>
  </si>
  <si>
    <t>XANK</t>
  </si>
  <si>
    <t>EtherBone</t>
  </si>
  <si>
    <t>ETHBN</t>
  </si>
  <si>
    <t>Unique One</t>
  </si>
  <si>
    <t>RARE</t>
  </si>
  <si>
    <t>Limestone Network</t>
  </si>
  <si>
    <t>LIMEX</t>
  </si>
  <si>
    <t>3x Short Litecoin Token</t>
  </si>
  <si>
    <t>LTCBEAR</t>
  </si>
  <si>
    <t>MDsquare</t>
  </si>
  <si>
    <t>TMED</t>
  </si>
  <si>
    <t>Va Na Su</t>
  </si>
  <si>
    <t>VNS</t>
  </si>
  <si>
    <t>GYSR</t>
  </si>
  <si>
    <t>SeChain</t>
  </si>
  <si>
    <t>SNN</t>
  </si>
  <si>
    <t>Krypton Galaxy Coin</t>
  </si>
  <si>
    <t>KGC</t>
  </si>
  <si>
    <t>AllWin DeFi</t>
  </si>
  <si>
    <t>ALLWIN</t>
  </si>
  <si>
    <t>Dark</t>
  </si>
  <si>
    <t>D4RK</t>
  </si>
  <si>
    <t>Bitcicoin</t>
  </si>
  <si>
    <t>BITCI</t>
  </si>
  <si>
    <t>GOT Token</t>
  </si>
  <si>
    <t>3X Long Midcap Index Token</t>
  </si>
  <si>
    <t>MIDBULL</t>
  </si>
  <si>
    <t>Tesla tokenized stock FTX</t>
  </si>
  <si>
    <t>Uniris</t>
  </si>
  <si>
    <t>UCO</t>
  </si>
  <si>
    <t>Polybius</t>
  </si>
  <si>
    <t>PLBT</t>
  </si>
  <si>
    <t>Komet</t>
  </si>
  <si>
    <t>KOMET</t>
  </si>
  <si>
    <t>Unistake</t>
  </si>
  <si>
    <t>UNISTAKE</t>
  </si>
  <si>
    <t>Ztranzit Coin</t>
  </si>
  <si>
    <t>ZTNZ</t>
  </si>
  <si>
    <t>Dfinance</t>
  </si>
  <si>
    <t>OWL Token (StealthSwap)</t>
  </si>
  <si>
    <t>OWL</t>
  </si>
  <si>
    <t>VidyX</t>
  </si>
  <si>
    <t>VIDYX</t>
  </si>
  <si>
    <t>Fashion Coin</t>
  </si>
  <si>
    <t>FSHN</t>
  </si>
  <si>
    <t>Bincentive</t>
  </si>
  <si>
    <t>BCNT</t>
  </si>
  <si>
    <t>Chain Games</t>
  </si>
  <si>
    <t>CHAIN</t>
  </si>
  <si>
    <t>EOX</t>
  </si>
  <si>
    <t>Ystar</t>
  </si>
  <si>
    <t>YSR</t>
  </si>
  <si>
    <t>Rope</t>
  </si>
  <si>
    <t>$ROPE</t>
  </si>
  <si>
    <t>Serum Ecosystem Token</t>
  </si>
  <si>
    <t>SECO</t>
  </si>
  <si>
    <t>TTCRYPTO</t>
  </si>
  <si>
    <t>TTC</t>
  </si>
  <si>
    <t>Tratok</t>
  </si>
  <si>
    <t>TRAT</t>
  </si>
  <si>
    <t>iOWN Token</t>
  </si>
  <si>
    <t>iOWN</t>
  </si>
  <si>
    <t>DoYourTip</t>
  </si>
  <si>
    <t>DYT</t>
  </si>
  <si>
    <t>Keysians Network</t>
  </si>
  <si>
    <t>KEN</t>
  </si>
  <si>
    <t>Ulgen Hash Power</t>
  </si>
  <si>
    <t>UHP</t>
  </si>
  <si>
    <t>ROONEX</t>
  </si>
  <si>
    <t>RNX</t>
  </si>
  <si>
    <t>Kauri</t>
  </si>
  <si>
    <t>KAU</t>
  </si>
  <si>
    <t>SIMBA Storage Token</t>
  </si>
  <si>
    <t>SST</t>
  </si>
  <si>
    <t>United Token</t>
  </si>
  <si>
    <t>UTED</t>
  </si>
  <si>
    <t>LEVELG</t>
  </si>
  <si>
    <t>Solomon Defi</t>
  </si>
  <si>
    <t>SLM</t>
  </si>
  <si>
    <t>Global Gaming</t>
  </si>
  <si>
    <t>GMNG</t>
  </si>
  <si>
    <t>Waifu Token</t>
  </si>
  <si>
    <t>WAIF</t>
  </si>
  <si>
    <t>PieDAO Balanced Crypto Pie</t>
  </si>
  <si>
    <t>BCP</t>
  </si>
  <si>
    <t>CENTERCOIN</t>
  </si>
  <si>
    <t>CENT</t>
  </si>
  <si>
    <t>Easticoin</t>
  </si>
  <si>
    <t>ESTI</t>
  </si>
  <si>
    <t>YFFS Finance</t>
  </si>
  <si>
    <t>YFFS</t>
  </si>
  <si>
    <t>Almace Shards</t>
  </si>
  <si>
    <t>ALMX</t>
  </si>
  <si>
    <t>Filenet</t>
  </si>
  <si>
    <t>FN</t>
  </si>
  <si>
    <t>MEX</t>
  </si>
  <si>
    <t>N3RD Finance</t>
  </si>
  <si>
    <t>N3RDz</t>
  </si>
  <si>
    <t>Mandala Exchange Token</t>
  </si>
  <si>
    <t>GGDApp</t>
  </si>
  <si>
    <t>GGTK</t>
  </si>
  <si>
    <t>BNSD Finance</t>
  </si>
  <si>
    <t>BNSD</t>
  </si>
  <si>
    <t>ROCKI</t>
  </si>
  <si>
    <t>Khipu Token</t>
  </si>
  <si>
    <t>KIP</t>
  </si>
  <si>
    <t>Coral Swap</t>
  </si>
  <si>
    <t>CORAL</t>
  </si>
  <si>
    <t>WallStreet.Finance</t>
  </si>
  <si>
    <t>WSF</t>
  </si>
  <si>
    <t>zHEGIC</t>
  </si>
  <si>
    <t>ZHEGIC</t>
  </si>
  <si>
    <t>Gomics</t>
  </si>
  <si>
    <t>GOM</t>
  </si>
  <si>
    <t>Rowan Token</t>
  </si>
  <si>
    <t>RWN</t>
  </si>
  <si>
    <t>NOIZ</t>
  </si>
  <si>
    <t>Bytus</t>
  </si>
  <si>
    <t>BYTS</t>
  </si>
  <si>
    <t>Dice</t>
  </si>
  <si>
    <t>DICE</t>
  </si>
  <si>
    <t>PeerEx</t>
  </si>
  <si>
    <t>PERX</t>
  </si>
  <si>
    <t>Ndau</t>
  </si>
  <si>
    <t>NDAU</t>
  </si>
  <si>
    <t>SimpleChain</t>
  </si>
  <si>
    <t>SIMPLE</t>
  </si>
  <si>
    <t>OTCBTC Token</t>
  </si>
  <si>
    <t>OTB</t>
  </si>
  <si>
    <t>Stacy</t>
  </si>
  <si>
    <t>STACY</t>
  </si>
  <si>
    <t>swiss.finance</t>
  </si>
  <si>
    <t>SWISS</t>
  </si>
  <si>
    <t>Tesla tokenized stock Bittrex</t>
  </si>
  <si>
    <t>snglsDAO</t>
  </si>
  <si>
    <t>SGT</t>
  </si>
  <si>
    <t>Globalvillage Ecosystem</t>
  </si>
  <si>
    <t>GVE</t>
  </si>
  <si>
    <t>Leading Coin 4 Entrepreneurs</t>
  </si>
  <si>
    <t>LC4</t>
  </si>
  <si>
    <t>Crypto Cricket Club</t>
  </si>
  <si>
    <t>3Cs</t>
  </si>
  <si>
    <t>Moonday Finance</t>
  </si>
  <si>
    <t>MOONDAY</t>
  </si>
  <si>
    <t>R34P</t>
  </si>
  <si>
    <t>Future1coin</t>
  </si>
  <si>
    <t>F1C</t>
  </si>
  <si>
    <t>Sav3Token</t>
  </si>
  <si>
    <t>SAV3</t>
  </si>
  <si>
    <t>Bitsonic</t>
  </si>
  <si>
    <t>CPUcoin</t>
  </si>
  <si>
    <t>Digex</t>
  </si>
  <si>
    <t>DIGEX</t>
  </si>
  <si>
    <t>Freight Trust &amp; Clearing Network</t>
  </si>
  <si>
    <t>EDI</t>
  </si>
  <si>
    <t>Zero Utility Token</t>
  </si>
  <si>
    <t>ZUT</t>
  </si>
  <si>
    <t>Yearn Finance DOT</t>
  </si>
  <si>
    <t>YFDOT</t>
  </si>
  <si>
    <t>NewsToken</t>
  </si>
  <si>
    <t>NEWOS</t>
  </si>
  <si>
    <t>Wisdom Chain</t>
  </si>
  <si>
    <t>WDC</t>
  </si>
  <si>
    <t>DOOS TOKEN</t>
  </si>
  <si>
    <t>DOOS</t>
  </si>
  <si>
    <t>DSYS</t>
  </si>
  <si>
    <t>Utopia Genesis Foundation</t>
  </si>
  <si>
    <t>UOP</t>
  </si>
  <si>
    <t>Fridn</t>
  </si>
  <si>
    <t>EFAR</t>
  </si>
  <si>
    <t>Bali Coin</t>
  </si>
  <si>
    <t>BALI</t>
  </si>
  <si>
    <t>Deflect</t>
  </si>
  <si>
    <t>DEFLCT</t>
  </si>
  <si>
    <t>BitcoinRegular</t>
  </si>
  <si>
    <t>BTRL</t>
  </si>
  <si>
    <t>Reflector.Finance</t>
  </si>
  <si>
    <t>RFCTR</t>
  </si>
  <si>
    <t>AK12</t>
  </si>
  <si>
    <t>Mazzuma</t>
  </si>
  <si>
    <t>MAZ</t>
  </si>
  <si>
    <t>REBIT</t>
  </si>
  <si>
    <t>KEYT</t>
  </si>
  <si>
    <t>Opennity</t>
  </si>
  <si>
    <t>OPNN</t>
  </si>
  <si>
    <t>Davincij15 Token</t>
  </si>
  <si>
    <t>DJ15</t>
  </si>
  <si>
    <t>Buxcoin</t>
  </si>
  <si>
    <t>AgaveCoin</t>
  </si>
  <si>
    <t>AGVC</t>
  </si>
  <si>
    <t>Ludena Protocol</t>
  </si>
  <si>
    <t>LDN</t>
  </si>
  <si>
    <t>Hybrid Bank Cash</t>
  </si>
  <si>
    <t>LifetionCoin</t>
  </si>
  <si>
    <t>LTP</t>
  </si>
  <si>
    <t>Lottonation</t>
  </si>
  <si>
    <t>LNT</t>
  </si>
  <si>
    <t>Davion</t>
  </si>
  <si>
    <t>DAVP</t>
  </si>
  <si>
    <t>eosBLACK</t>
  </si>
  <si>
    <t>BLACK</t>
  </si>
  <si>
    <t>Advanced Micro Devices tokenized stock FTX</t>
  </si>
  <si>
    <t>AMD</t>
  </si>
  <si>
    <t>MIKS COIN</t>
  </si>
  <si>
    <t>MIKS</t>
  </si>
  <si>
    <t>Emanate</t>
  </si>
  <si>
    <t>EMT</t>
  </si>
  <si>
    <t>Modex</t>
  </si>
  <si>
    <t>MODEX</t>
  </si>
  <si>
    <t>xscoin</t>
  </si>
  <si>
    <t>XSC</t>
  </si>
  <si>
    <t>Apple Finance</t>
  </si>
  <si>
    <t>APLP</t>
  </si>
  <si>
    <t>ReFork</t>
  </si>
  <si>
    <t>EFK</t>
  </si>
  <si>
    <t>PalletOne</t>
  </si>
  <si>
    <t>PTN</t>
  </si>
  <si>
    <t>Freedom Reserve</t>
  </si>
  <si>
    <t>FR</t>
  </si>
  <si>
    <t>CARAT</t>
  </si>
  <si>
    <t>USDEX</t>
  </si>
  <si>
    <t>Culture Ticket Chain</t>
  </si>
  <si>
    <t>DEONEX COIN</t>
  </si>
  <si>
    <t>DON</t>
  </si>
  <si>
    <t>Taiwan Semiconductor Mfg tokenized stock FTX</t>
  </si>
  <si>
    <t>TSM</t>
  </si>
  <si>
    <t>FIRST INTERCHANGEABLE TOKEN</t>
  </si>
  <si>
    <t>Predictz</t>
  </si>
  <si>
    <t>PRDZ</t>
  </si>
  <si>
    <t>KVI</t>
  </si>
  <si>
    <t>GM Holding</t>
  </si>
  <si>
    <t>GM</t>
  </si>
  <si>
    <t>MERCI</t>
  </si>
  <si>
    <t>Coupon Chain</t>
  </si>
  <si>
    <t>CCT</t>
  </si>
  <si>
    <t>Based Money</t>
  </si>
  <si>
    <t>$BASED</t>
  </si>
  <si>
    <t>Yoink</t>
  </si>
  <si>
    <t>YNK</t>
  </si>
  <si>
    <t>Vinci</t>
  </si>
  <si>
    <t>VINCI</t>
  </si>
  <si>
    <t>CITEX Token</t>
  </si>
  <si>
    <t>FUD.finance</t>
  </si>
  <si>
    <t>FUD</t>
  </si>
  <si>
    <t>Scifi Finance</t>
  </si>
  <si>
    <t>SocialGood</t>
  </si>
  <si>
    <t>SG</t>
  </si>
  <si>
    <t>DeFiat</t>
  </si>
  <si>
    <t>ASYAGRO</t>
  </si>
  <si>
    <t>ASY</t>
  </si>
  <si>
    <t>VeriBlock</t>
  </si>
  <si>
    <t>VBK</t>
  </si>
  <si>
    <t>SPACE-iZ</t>
  </si>
  <si>
    <t>SPIZ</t>
  </si>
  <si>
    <t>TheOvOrideA</t>
  </si>
  <si>
    <t>OVOA</t>
  </si>
  <si>
    <t>Intelligence Quickly Chain</t>
  </si>
  <si>
    <t>IQC</t>
  </si>
  <si>
    <t>LOA Protocol</t>
  </si>
  <si>
    <t>LOA</t>
  </si>
  <si>
    <t>QOOBER</t>
  </si>
  <si>
    <t>QOOB</t>
  </si>
  <si>
    <t>UniWhales</t>
  </si>
  <si>
    <t>UWL</t>
  </si>
  <si>
    <t>EYES Protocol</t>
  </si>
  <si>
    <t>EYES</t>
  </si>
  <si>
    <t>VeraOne</t>
  </si>
  <si>
    <t>VRO</t>
  </si>
  <si>
    <t>Bundles Finance</t>
  </si>
  <si>
    <t>BUND</t>
  </si>
  <si>
    <t>Beyond Meat tokenized stock FTX</t>
  </si>
  <si>
    <t>BYND</t>
  </si>
  <si>
    <t>Free Tool Box Coin</t>
  </si>
  <si>
    <t>FTB</t>
  </si>
  <si>
    <t>Earnbase</t>
  </si>
  <si>
    <t>ENB</t>
  </si>
  <si>
    <t>3X Short Cardano Token</t>
  </si>
  <si>
    <t>ADABEAR</t>
  </si>
  <si>
    <t>YieldWars</t>
  </si>
  <si>
    <t>WAR</t>
  </si>
  <si>
    <t>Lua Token</t>
  </si>
  <si>
    <t>LUA</t>
  </si>
  <si>
    <t>Roti Bank Coin</t>
  </si>
  <si>
    <t>HebeBlock</t>
  </si>
  <si>
    <t>HEBE</t>
  </si>
  <si>
    <t>Skillchain</t>
  </si>
  <si>
    <t>SKI</t>
  </si>
  <si>
    <t>Trade.win</t>
  </si>
  <si>
    <t>TWI</t>
  </si>
  <si>
    <t>EncrypGen</t>
  </si>
  <si>
    <t>Asian-African Capital Chain</t>
  </si>
  <si>
    <t>ACC</t>
  </si>
  <si>
    <t>Crypto Price Index</t>
  </si>
  <si>
    <t>CPI</t>
  </si>
  <si>
    <t>3X Long Ethereum Classic Token</t>
  </si>
  <si>
    <t>ETCBULL</t>
  </si>
  <si>
    <t>Definex</t>
  </si>
  <si>
    <t>DSWAP</t>
  </si>
  <si>
    <t>Alchemy</t>
  </si>
  <si>
    <t>TideBit Token</t>
  </si>
  <si>
    <t>TBT</t>
  </si>
  <si>
    <t>OneSwap DAO Token</t>
  </si>
  <si>
    <t>ONES</t>
  </si>
  <si>
    <t>IDL Token</t>
  </si>
  <si>
    <t>IDL</t>
  </si>
  <si>
    <t>Big Bang Game Coin</t>
  </si>
  <si>
    <t>BBGC</t>
  </si>
  <si>
    <t>MONEY PARTY</t>
  </si>
  <si>
    <t>PARTY</t>
  </si>
  <si>
    <t>WHEN Token</t>
  </si>
  <si>
    <t>WHEN</t>
  </si>
  <si>
    <t>FLAMA</t>
  </si>
  <si>
    <t>FMA</t>
  </si>
  <si>
    <t>BitherCash</t>
  </si>
  <si>
    <t>BICAS</t>
  </si>
  <si>
    <t>Mega Lottery Services Global</t>
  </si>
  <si>
    <t>MLR</t>
  </si>
  <si>
    <t>Wrapped Virgin Gen-0 CryptoKitties</t>
  </si>
  <si>
    <t>WVG0</t>
  </si>
  <si>
    <t>AEN Smart Token</t>
  </si>
  <si>
    <t>AENS</t>
  </si>
  <si>
    <t>EurocoinToken</t>
  </si>
  <si>
    <t>ECTE</t>
  </si>
  <si>
    <t>stakedFIRO</t>
  </si>
  <si>
    <t>stFIRO</t>
  </si>
  <si>
    <t>Gladius Finance</t>
  </si>
  <si>
    <t>GLAD</t>
  </si>
  <si>
    <t>Bankcoin Reserve</t>
  </si>
  <si>
    <t>BCR</t>
  </si>
  <si>
    <t>The LoveChain</t>
  </si>
  <si>
    <t>LOV</t>
  </si>
  <si>
    <t>Apple tokenized stock Bittrex</t>
  </si>
  <si>
    <t>AAPL</t>
  </si>
  <si>
    <t>Love Coin</t>
  </si>
  <si>
    <t>LOVE</t>
  </si>
  <si>
    <t>Wrapped Origin Axie</t>
  </si>
  <si>
    <t>WOA</t>
  </si>
  <si>
    <t>EarnBet</t>
  </si>
  <si>
    <t>TUNE TOKEN</t>
  </si>
  <si>
    <t>TUNE</t>
  </si>
  <si>
    <t>Apple tokenized stock FTX</t>
  </si>
  <si>
    <t>SUP8EME</t>
  </si>
  <si>
    <t>IDall</t>
  </si>
  <si>
    <t>IDALL</t>
  </si>
  <si>
    <t>Exchange Payment Coin</t>
  </si>
  <si>
    <t>STONK</t>
  </si>
  <si>
    <t>Etherpay</t>
  </si>
  <si>
    <t>ETHPY</t>
  </si>
  <si>
    <t>3X Long BitMax Token Token</t>
  </si>
  <si>
    <t>BTMXBULL</t>
  </si>
  <si>
    <t>KVANT</t>
  </si>
  <si>
    <t>KVNT</t>
  </si>
  <si>
    <t>TokenPocket</t>
  </si>
  <si>
    <t>TPT</t>
  </si>
  <si>
    <t>Bitalgo</t>
  </si>
  <si>
    <t>ALG</t>
  </si>
  <si>
    <t>Arianee</t>
  </si>
  <si>
    <t>ARIA20</t>
  </si>
  <si>
    <t>Equilibria</t>
  </si>
  <si>
    <t>XEQ</t>
  </si>
  <si>
    <t>SaveToken</t>
  </si>
  <si>
    <t>SAVE</t>
  </si>
  <si>
    <t>Grom</t>
  </si>
  <si>
    <t>GR</t>
  </si>
  <si>
    <t>DMme</t>
  </si>
  <si>
    <t>DMME</t>
  </si>
  <si>
    <t>AGAr</t>
  </si>
  <si>
    <t>AGAR</t>
  </si>
  <si>
    <t>Emrals</t>
  </si>
  <si>
    <t>EMRALS</t>
  </si>
  <si>
    <t>Narwhale.finance</t>
  </si>
  <si>
    <t>NAWA</t>
  </si>
  <si>
    <t>Groovy Finance</t>
  </si>
  <si>
    <t>GVY</t>
  </si>
  <si>
    <t>BioNTech tokenized stock Bittrex</t>
  </si>
  <si>
    <t>XDAG</t>
  </si>
  <si>
    <t>808TA</t>
  </si>
  <si>
    <t>Aspire</t>
  </si>
  <si>
    <t>ASP</t>
  </si>
  <si>
    <t>Flits</t>
  </si>
  <si>
    <t>FLS</t>
  </si>
  <si>
    <t>Meter Governance mapped by Meter.io</t>
  </si>
  <si>
    <t>eMTRG</t>
  </si>
  <si>
    <t>LeLeFoodChain</t>
  </si>
  <si>
    <t>LELE</t>
  </si>
  <si>
    <t>BeeEx</t>
  </si>
  <si>
    <t>BEE</t>
  </si>
  <si>
    <t>GSENetwork</t>
  </si>
  <si>
    <t>GSE</t>
  </si>
  <si>
    <t>Excavo Finance</t>
  </si>
  <si>
    <t>CAVO</t>
  </si>
  <si>
    <t>YAM v1</t>
  </si>
  <si>
    <t>Hiz Finance</t>
  </si>
  <si>
    <t>HIZ</t>
  </si>
  <si>
    <t>3X Short Cosmos Token</t>
  </si>
  <si>
    <t>ATOMBEAR</t>
  </si>
  <si>
    <t>Decurian</t>
  </si>
  <si>
    <t>CHADS VC</t>
  </si>
  <si>
    <t>CHADS</t>
  </si>
  <si>
    <t>MegaCryptoPolis</t>
  </si>
  <si>
    <t>MEGA</t>
  </si>
  <si>
    <t>Grain</t>
  </si>
  <si>
    <t>GRAIN</t>
  </si>
  <si>
    <t>FANZY</t>
  </si>
  <si>
    <t>FX1</t>
  </si>
  <si>
    <t>YUI Token</t>
  </si>
  <si>
    <t>YUI</t>
  </si>
  <si>
    <t>Coinwaycoin</t>
  </si>
  <si>
    <t>3X Long Shitcoin Index Token</t>
  </si>
  <si>
    <t>BULLSHIT</t>
  </si>
  <si>
    <t>Talent Token</t>
  </si>
  <si>
    <t>TTX</t>
  </si>
  <si>
    <t>YFMoonBeam</t>
  </si>
  <si>
    <t>YFMB</t>
  </si>
  <si>
    <t>NVIDIA tokenized stock FTX</t>
  </si>
  <si>
    <t>NVDA</t>
  </si>
  <si>
    <t>Hauteclere Shards</t>
  </si>
  <si>
    <t>HAUT</t>
  </si>
  <si>
    <t>CloudCoin</t>
  </si>
  <si>
    <t>CCE</t>
  </si>
  <si>
    <t>Xdef Finance</t>
  </si>
  <si>
    <t>XDEF2</t>
  </si>
  <si>
    <t>gAsp</t>
  </si>
  <si>
    <t>GASP</t>
  </si>
  <si>
    <t>FME</t>
  </si>
  <si>
    <t>Advanced Internet Blocks</t>
  </si>
  <si>
    <t>AIB</t>
  </si>
  <si>
    <t>BlackBerry tokenized stock FTX</t>
  </si>
  <si>
    <t>BB</t>
  </si>
  <si>
    <t>Ecoreal Estate</t>
  </si>
  <si>
    <t>ECOREAL</t>
  </si>
  <si>
    <t>WaterDrop</t>
  </si>
  <si>
    <t>WDP</t>
  </si>
  <si>
    <t>IterationSyndicate</t>
  </si>
  <si>
    <t>ITS</t>
  </si>
  <si>
    <t>Dionpay</t>
  </si>
  <si>
    <t>DION</t>
  </si>
  <si>
    <t>governance ZIL</t>
  </si>
  <si>
    <t>GZIL</t>
  </si>
  <si>
    <t>Wrapped Gen-0 CryptoKitties</t>
  </si>
  <si>
    <t>WG0</t>
  </si>
  <si>
    <t>STPAY</t>
  </si>
  <si>
    <t>STP</t>
  </si>
  <si>
    <t>Davies</t>
  </si>
  <si>
    <t>DVS</t>
  </si>
  <si>
    <t>AurusGOLD</t>
  </si>
  <si>
    <t>AWG</t>
  </si>
  <si>
    <t>Delphi Chain Link</t>
  </si>
  <si>
    <t>DCL</t>
  </si>
  <si>
    <t>Friends With Benefits</t>
  </si>
  <si>
    <t>FWB</t>
  </si>
  <si>
    <t>UCX FOUNDATION</t>
  </si>
  <si>
    <t>UCX</t>
  </si>
  <si>
    <t>Robonomics Web Services</t>
  </si>
  <si>
    <t>RWS</t>
  </si>
  <si>
    <t>YFIEXCHANGE.FINANCE</t>
  </si>
  <si>
    <t>YFIE</t>
  </si>
  <si>
    <t>Jackpot</t>
  </si>
  <si>
    <t>777</t>
  </si>
  <si>
    <t>CRYPTO20</t>
  </si>
  <si>
    <t>C20</t>
  </si>
  <si>
    <t>City Coin</t>
  </si>
  <si>
    <t>CITY</t>
  </si>
  <si>
    <t>ZYX</t>
  </si>
  <si>
    <t>LimitSwap</t>
  </si>
  <si>
    <t>LIMIT</t>
  </si>
  <si>
    <t>Dinastycoin</t>
  </si>
  <si>
    <t>DCY</t>
  </si>
  <si>
    <t>Nectar</t>
  </si>
  <si>
    <t>NEC</t>
  </si>
  <si>
    <t>RUSH</t>
  </si>
  <si>
    <t>RUC</t>
  </si>
  <si>
    <t>Buccaneer V2</t>
  </si>
  <si>
    <t>BUCC</t>
  </si>
  <si>
    <t>BenePit Protocol</t>
  </si>
  <si>
    <t>BNP</t>
  </si>
  <si>
    <t>3X Long Dragon Index Token</t>
  </si>
  <si>
    <t>DRGNBULL</t>
  </si>
  <si>
    <t>Foresight</t>
  </si>
  <si>
    <t>FORS</t>
  </si>
  <si>
    <t>VOMER</t>
  </si>
  <si>
    <t>VMR</t>
  </si>
  <si>
    <t>Bitsten Token</t>
  </si>
  <si>
    <t>BlockCDN</t>
  </si>
  <si>
    <t>BCDN</t>
  </si>
  <si>
    <t>Everyonescrypto</t>
  </si>
  <si>
    <t>EOC</t>
  </si>
  <si>
    <t>Pollux Coin</t>
  </si>
  <si>
    <t>POX</t>
  </si>
  <si>
    <t>XSwap</t>
  </si>
  <si>
    <t>XSP</t>
  </si>
  <si>
    <t>ENTONE</t>
  </si>
  <si>
    <t>BitCanna</t>
  </si>
  <si>
    <t>BCNA</t>
  </si>
  <si>
    <t>Empow</t>
  </si>
  <si>
    <t>Yearn Finance Network</t>
  </si>
  <si>
    <t>YFN</t>
  </si>
  <si>
    <t>YFISCURITY</t>
  </si>
  <si>
    <t>YFIS</t>
  </si>
  <si>
    <t>NDN Link</t>
  </si>
  <si>
    <t>NDN</t>
  </si>
  <si>
    <t>Bone</t>
  </si>
  <si>
    <t>BONE</t>
  </si>
  <si>
    <t>The global index chain</t>
  </si>
  <si>
    <t>TGIC</t>
  </si>
  <si>
    <t>Cyber Network Token</t>
  </si>
  <si>
    <t>Dark.Build</t>
  </si>
  <si>
    <t>DARK</t>
  </si>
  <si>
    <t>ISALCOIN</t>
  </si>
  <si>
    <t>ISAL</t>
  </si>
  <si>
    <t>KingMoney</t>
  </si>
  <si>
    <t>KIM</t>
  </si>
  <si>
    <t>Giftedhands</t>
  </si>
  <si>
    <t>GHD</t>
  </si>
  <si>
    <t>XFUEL</t>
  </si>
  <si>
    <t>Unobtanium</t>
  </si>
  <si>
    <t>UNO</t>
  </si>
  <si>
    <t>Bonorum</t>
  </si>
  <si>
    <t>BONO</t>
  </si>
  <si>
    <t>Rank Token</t>
  </si>
  <si>
    <t>RANK</t>
  </si>
  <si>
    <t>Non-Fungible Yearn</t>
  </si>
  <si>
    <t>NFY</t>
  </si>
  <si>
    <t>RoboCalls</t>
  </si>
  <si>
    <t>RC20</t>
  </si>
  <si>
    <t>Tradebitpay</t>
  </si>
  <si>
    <t>TBP</t>
  </si>
  <si>
    <t>DWS</t>
  </si>
  <si>
    <t>MicroBitcoin</t>
  </si>
  <si>
    <t>MBC</t>
  </si>
  <si>
    <t>LinkCoin Token</t>
  </si>
  <si>
    <t>LKN</t>
  </si>
  <si>
    <t>DeFi Omega</t>
  </si>
  <si>
    <t>DFIO</t>
  </si>
  <si>
    <t>Bitbook Gambling</t>
  </si>
  <si>
    <t>BXK</t>
  </si>
  <si>
    <t>Momentum</t>
  </si>
  <si>
    <t>XMM</t>
  </si>
  <si>
    <t>Relevant</t>
  </si>
  <si>
    <t>REL</t>
  </si>
  <si>
    <t>Consentium</t>
  </si>
  <si>
    <t>CSM</t>
  </si>
  <si>
    <t>Guapcoin</t>
  </si>
  <si>
    <t>GUAP</t>
  </si>
  <si>
    <t>Ziktalk</t>
  </si>
  <si>
    <t>ZIK</t>
  </si>
  <si>
    <t>Bat True Dollar</t>
  </si>
  <si>
    <t>BTD</t>
  </si>
  <si>
    <t>VNDC</t>
  </si>
  <si>
    <t>Wixlar</t>
  </si>
  <si>
    <t>WIX</t>
  </si>
  <si>
    <t>ECOChain</t>
  </si>
  <si>
    <t>ECOC</t>
  </si>
  <si>
    <t>Amazon tokenized stock Bittrex</t>
  </si>
  <si>
    <t>AMZN</t>
  </si>
  <si>
    <t>Alibaba tokenized stock FTX</t>
  </si>
  <si>
    <t>BABA</t>
  </si>
  <si>
    <t>Amazon tokenized stock FTX</t>
  </si>
  <si>
    <t>Tadpole Finance</t>
  </si>
  <si>
    <t>TAD</t>
  </si>
  <si>
    <t>Ecoin</t>
  </si>
  <si>
    <t>ECOIN</t>
  </si>
  <si>
    <t>QUSD</t>
  </si>
  <si>
    <t>LIQUID</t>
  </si>
  <si>
    <t>MediconnectUk</t>
  </si>
  <si>
    <t>MEDI</t>
  </si>
  <si>
    <t>PUML Better Health</t>
  </si>
  <si>
    <t>PUML</t>
  </si>
  <si>
    <t>Combine.finance</t>
  </si>
  <si>
    <t>Zero Collateral Dai</t>
  </si>
  <si>
    <t>ZAI</t>
  </si>
  <si>
    <t>UCROWDME</t>
  </si>
  <si>
    <t>UCM</t>
  </si>
  <si>
    <t>Inverse Bitcoin Volatility Token</t>
  </si>
  <si>
    <t>IBVOL</t>
  </si>
  <si>
    <t>CXN Network</t>
  </si>
  <si>
    <t>CXN</t>
  </si>
  <si>
    <t>YFWorld</t>
  </si>
  <si>
    <t>YFW</t>
  </si>
  <si>
    <t>Facebook tokenized stock Bittrex</t>
  </si>
  <si>
    <t>FB</t>
  </si>
  <si>
    <t>MileVerse</t>
  </si>
  <si>
    <t>DeFi Firefly</t>
  </si>
  <si>
    <t>DFF</t>
  </si>
  <si>
    <t>Braziliex Token</t>
  </si>
  <si>
    <t>BRZX</t>
  </si>
  <si>
    <t>Bitgrin</t>
  </si>
  <si>
    <t>XBG</t>
  </si>
  <si>
    <t>Sergey Save Link</t>
  </si>
  <si>
    <t>SSL</t>
  </si>
  <si>
    <t>Billibilli Inc tokenized stock FTX</t>
  </si>
  <si>
    <t>BILI</t>
  </si>
  <si>
    <t>Hub - Human Trust Protocol</t>
  </si>
  <si>
    <t>HUB</t>
  </si>
  <si>
    <t>YFIDapp</t>
  </si>
  <si>
    <t>YFID</t>
  </si>
  <si>
    <t>DGPayment</t>
  </si>
  <si>
    <t>DGP</t>
  </si>
  <si>
    <t>DeFi Gold</t>
  </si>
  <si>
    <t>DFGL</t>
  </si>
  <si>
    <t>SoPay</t>
  </si>
  <si>
    <t>SOP</t>
  </si>
  <si>
    <t>BananoDOS</t>
  </si>
  <si>
    <t>yBAN</t>
  </si>
  <si>
    <t>Yearn4 Finance</t>
  </si>
  <si>
    <t>YF4</t>
  </si>
  <si>
    <t>Essek Tov</t>
  </si>
  <si>
    <t>ETO</t>
  </si>
  <si>
    <t>YFI CREDITS GROUP</t>
  </si>
  <si>
    <t>YFICG</t>
  </si>
  <si>
    <t>WAXE</t>
  </si>
  <si>
    <t>Axioms</t>
  </si>
  <si>
    <t>AXI</t>
  </si>
  <si>
    <t>PrimeFinance</t>
  </si>
  <si>
    <t>PFI</t>
  </si>
  <si>
    <t>BlackPearl Token</t>
  </si>
  <si>
    <t>BPLC</t>
  </si>
  <si>
    <t>Adelphoi</t>
  </si>
  <si>
    <t>ADL</t>
  </si>
  <si>
    <t>Prophet</t>
  </si>
  <si>
    <t>PROPHET</t>
  </si>
  <si>
    <t>Twitter tokenized stock FTX</t>
  </si>
  <si>
    <t>TWTR</t>
  </si>
  <si>
    <t>Trinity Protocol</t>
  </si>
  <si>
    <t>TRI</t>
  </si>
  <si>
    <t>TILWIKI</t>
  </si>
  <si>
    <t>TLW</t>
  </si>
  <si>
    <t>yfBeta</t>
  </si>
  <si>
    <t>YFBETA</t>
  </si>
  <si>
    <t>Billibilli tokenized stock Bittrex</t>
  </si>
  <si>
    <t>Hithotx</t>
  </si>
  <si>
    <t>HITX</t>
  </si>
  <si>
    <t>pTokens BTC</t>
  </si>
  <si>
    <t>PBTC</t>
  </si>
  <si>
    <t>IDCM Token</t>
  </si>
  <si>
    <t>IT</t>
  </si>
  <si>
    <t>Yearn Finance Ecosystem</t>
  </si>
  <si>
    <t>YFIEC</t>
  </si>
  <si>
    <t>AI Network</t>
  </si>
  <si>
    <t>AIN</t>
  </si>
  <si>
    <t>Auric Network</t>
  </si>
  <si>
    <t>AUSCM</t>
  </si>
  <si>
    <t>Asac Coin</t>
  </si>
  <si>
    <t>ASAC</t>
  </si>
  <si>
    <t>Bast</t>
  </si>
  <si>
    <t>BAST</t>
  </si>
  <si>
    <t>Blue Baikal</t>
  </si>
  <si>
    <t>Uranus</t>
  </si>
  <si>
    <t>URAC</t>
  </si>
  <si>
    <t>GoldFinX</t>
  </si>
  <si>
    <t>GIX</t>
  </si>
  <si>
    <t>Bestay</t>
  </si>
  <si>
    <t>BSY</t>
  </si>
  <si>
    <t>LivenPay</t>
  </si>
  <si>
    <t>LVN</t>
  </si>
  <si>
    <t>MicroStrategy tokenized stock FTX</t>
  </si>
  <si>
    <t>MSTR</t>
  </si>
  <si>
    <t>Yearn Secure</t>
  </si>
  <si>
    <t>YSEC</t>
  </si>
  <si>
    <t>Infinity Economics</t>
  </si>
  <si>
    <t>3X Short TomoChain Token</t>
  </si>
  <si>
    <t>TOMOBEAR</t>
  </si>
  <si>
    <t>Alibaba tokenized stock Bittrex</t>
  </si>
  <si>
    <t>YFIA</t>
  </si>
  <si>
    <t>Atlantis Token</t>
  </si>
  <si>
    <t>ATIS</t>
  </si>
  <si>
    <t>pulltherug.finance</t>
  </si>
  <si>
    <t>RUGZ</t>
  </si>
  <si>
    <t>Aureus Nummus Gold</t>
  </si>
  <si>
    <t>ANG</t>
  </si>
  <si>
    <t>3X Short Matic Token</t>
  </si>
  <si>
    <t>MATICBEAR</t>
  </si>
  <si>
    <t>3X Long Huobi Token Token</t>
  </si>
  <si>
    <t>HTBULL</t>
  </si>
  <si>
    <t>NEOBITCOIN</t>
  </si>
  <si>
    <t>NBTC</t>
  </si>
  <si>
    <t>weBloc</t>
  </si>
  <si>
    <t>WOK</t>
  </si>
  <si>
    <t>Electra</t>
  </si>
  <si>
    <t>ECA</t>
  </si>
  <si>
    <t>Uber tokenized stock FTX</t>
  </si>
  <si>
    <t>UBER</t>
  </si>
  <si>
    <t>Historia</t>
  </si>
  <si>
    <t>HTA</t>
  </si>
  <si>
    <t>LegalBlock</t>
  </si>
  <si>
    <t>DeFi Insurance Protocol</t>
  </si>
  <si>
    <t>DFIP</t>
  </si>
  <si>
    <t>EcoG9coin</t>
  </si>
  <si>
    <t>EGC</t>
  </si>
  <si>
    <t>YFUEL</t>
  </si>
  <si>
    <t>INLOCK</t>
  </si>
  <si>
    <t>ILK</t>
  </si>
  <si>
    <t>SPDR S&amp;P 500 ETF tokenized stock FTX</t>
  </si>
  <si>
    <t>SPY</t>
  </si>
  <si>
    <t>Basiscoin Cash</t>
  </si>
  <si>
    <t>BCC</t>
  </si>
  <si>
    <t>ZOM</t>
  </si>
  <si>
    <t>PayPal tokenized stock FTX</t>
  </si>
  <si>
    <t>PYPL</t>
  </si>
  <si>
    <t>ECC</t>
  </si>
  <si>
    <t>Eco Value Coin</t>
  </si>
  <si>
    <t>ORS Group</t>
  </si>
  <si>
    <t>Pledge Coin</t>
  </si>
  <si>
    <t>PLG</t>
  </si>
  <si>
    <t>SWAG Finance</t>
  </si>
  <si>
    <t>SWAG</t>
  </si>
  <si>
    <t>Native Utility Token</t>
  </si>
  <si>
    <t>NUT</t>
  </si>
  <si>
    <t>Defi</t>
  </si>
  <si>
    <t>DEFI</t>
  </si>
  <si>
    <t>Kompass</t>
  </si>
  <si>
    <t>KOMP</t>
  </si>
  <si>
    <t>Electra Protocol</t>
  </si>
  <si>
    <t>XEP</t>
  </si>
  <si>
    <t>Tepleton</t>
  </si>
  <si>
    <t>TEP</t>
  </si>
  <si>
    <t>The Hustle App</t>
  </si>
  <si>
    <t>HUSL</t>
  </si>
  <si>
    <t>Cyclops Treasure</t>
  </si>
  <si>
    <t>CYTR</t>
  </si>
  <si>
    <t>Tokens of Babel</t>
  </si>
  <si>
    <t>TOB</t>
  </si>
  <si>
    <t>Popcorn</t>
  </si>
  <si>
    <t>Taxi</t>
  </si>
  <si>
    <t>TAXI</t>
  </si>
  <si>
    <t>Wrapped Monero</t>
  </si>
  <si>
    <t>WXMR</t>
  </si>
  <si>
    <t>Marblecoin</t>
  </si>
  <si>
    <t>Electronero Pulse</t>
  </si>
  <si>
    <t>ETNXP</t>
  </si>
  <si>
    <t>HeartBout Pay</t>
  </si>
  <si>
    <t>HP</t>
  </si>
  <si>
    <t>NestEGG Coin</t>
  </si>
  <si>
    <t>Compound Augur</t>
  </si>
  <si>
    <t>CREP</t>
  </si>
  <si>
    <t>TokenBacon</t>
  </si>
  <si>
    <t>BAK</t>
  </si>
  <si>
    <t>Documentchain</t>
  </si>
  <si>
    <t>DMS</t>
  </si>
  <si>
    <t>junca Cash</t>
  </si>
  <si>
    <t>JCC</t>
  </si>
  <si>
    <t>XUSD Stable</t>
  </si>
  <si>
    <t>XUSD</t>
  </si>
  <si>
    <t>Pfizer tokenized stock Bittrex</t>
  </si>
  <si>
    <t>PFE</t>
  </si>
  <si>
    <t>Ultra Clear</t>
  </si>
  <si>
    <t>UCR</t>
  </si>
  <si>
    <t>UnityDAO</t>
  </si>
  <si>
    <t>UTY</t>
  </si>
  <si>
    <t>RIFT Token</t>
  </si>
  <si>
    <t>RIFT</t>
  </si>
  <si>
    <t>Vanywhere</t>
  </si>
  <si>
    <t>VANY</t>
  </si>
  <si>
    <t>GermanCoin</t>
  </si>
  <si>
    <t>GCX</t>
  </si>
  <si>
    <t>Nokencoin</t>
  </si>
  <si>
    <t>NOKN</t>
  </si>
  <si>
    <t>AVCCOIN</t>
  </si>
  <si>
    <t>AVC</t>
  </si>
  <si>
    <t>USDA</t>
  </si>
  <si>
    <t>Global Reserve System</t>
  </si>
  <si>
    <t>GLOB</t>
  </si>
  <si>
    <t>Oracolxor</t>
  </si>
  <si>
    <t>Grayscale Bitcoin Trust tokenized stock FTX</t>
  </si>
  <si>
    <t>GBTC</t>
  </si>
  <si>
    <t>i9 Coin</t>
  </si>
  <si>
    <t>I9C</t>
  </si>
  <si>
    <t>Square tokenized stock FTX</t>
  </si>
  <si>
    <t>SQ</t>
  </si>
  <si>
    <t>MACH Project</t>
  </si>
  <si>
    <t>MACH</t>
  </si>
  <si>
    <t>Aunite</t>
  </si>
  <si>
    <t>AUNIT</t>
  </si>
  <si>
    <t>Crex Token</t>
  </si>
  <si>
    <t>CREX</t>
  </si>
  <si>
    <t>Dequant</t>
  </si>
  <si>
    <t>DEQ</t>
  </si>
  <si>
    <t>Global Game Coin</t>
  </si>
  <si>
    <t>GGC</t>
  </si>
  <si>
    <t>BuckHathCoin</t>
  </si>
  <si>
    <t>BHIG</t>
  </si>
  <si>
    <t>Endorsit</t>
  </si>
  <si>
    <t>EDS</t>
  </si>
  <si>
    <t>Beyond Meat Inc tokenized stock Bittrex</t>
  </si>
  <si>
    <t>Timers</t>
  </si>
  <si>
    <t>IPM</t>
  </si>
  <si>
    <t>ValueChain</t>
  </si>
  <si>
    <t>VLC</t>
  </si>
  <si>
    <t>Cicoin</t>
  </si>
  <si>
    <t>CICX</t>
  </si>
  <si>
    <t>Experience Token</t>
  </si>
  <si>
    <t>EXT</t>
  </si>
  <si>
    <t>Bit Trust System</t>
  </si>
  <si>
    <t>BIUT</t>
  </si>
  <si>
    <t>Rivermount</t>
  </si>
  <si>
    <t>RM</t>
  </si>
  <si>
    <t>SaluS</t>
  </si>
  <si>
    <t>SLS</t>
  </si>
  <si>
    <t>3X Long OKB Token</t>
  </si>
  <si>
    <t>OKBBULL</t>
  </si>
  <si>
    <t>BIOKKOIN</t>
  </si>
  <si>
    <t>BKKG</t>
  </si>
  <si>
    <t>Cybercoin</t>
  </si>
  <si>
    <t>CBR</t>
  </si>
  <si>
    <t>PIRANHAS</t>
  </si>
  <si>
    <t>$PIR</t>
  </si>
  <si>
    <t>Dextrust</t>
  </si>
  <si>
    <t>DETS</t>
  </si>
  <si>
    <t>cherry</t>
  </si>
  <si>
    <t>CHERRY</t>
  </si>
  <si>
    <t>Universal Protocol Token</t>
  </si>
  <si>
    <t>UPT</t>
  </si>
  <si>
    <t>Volt</t>
  </si>
  <si>
    <t>ACDC</t>
  </si>
  <si>
    <t>Facebook tokenized stock FTX</t>
  </si>
  <si>
    <t>QFinance</t>
  </si>
  <si>
    <t>QFI</t>
  </si>
  <si>
    <t>Ubique Chain Of Things</t>
  </si>
  <si>
    <t>UCT</t>
  </si>
  <si>
    <t>Bat True Share</t>
  </si>
  <si>
    <t>VELO Token</t>
  </si>
  <si>
    <t>VLO</t>
  </si>
  <si>
    <t>YFOS.finance</t>
  </si>
  <si>
    <t>YFOS</t>
  </si>
  <si>
    <t>Fiscus.fyi</t>
  </si>
  <si>
    <t>FFYI</t>
  </si>
  <si>
    <t>DigiDinar</t>
  </si>
  <si>
    <t>DDR</t>
  </si>
  <si>
    <t>Netflix tokenized stock FTX</t>
  </si>
  <si>
    <t>NFLX</t>
  </si>
  <si>
    <t>POP Network Token</t>
  </si>
  <si>
    <t>ITEN</t>
  </si>
  <si>
    <t>Terra SDT</t>
  </si>
  <si>
    <t>Jewel</t>
  </si>
  <si>
    <t>JWL</t>
  </si>
  <si>
    <t>UnoSwap</t>
  </si>
  <si>
    <t>UNOS</t>
  </si>
  <si>
    <t>Lyra</t>
  </si>
  <si>
    <t>LYR</t>
  </si>
  <si>
    <t>McNetworkDefi</t>
  </si>
  <si>
    <t>MCN</t>
  </si>
  <si>
    <t>Blockmason Link</t>
  </si>
  <si>
    <t>Google tokenized stock Bittrex</t>
  </si>
  <si>
    <t>GOOGL</t>
  </si>
  <si>
    <t>Kryptofranc</t>
  </si>
  <si>
    <t>KYF</t>
  </si>
  <si>
    <t>AC Index</t>
  </si>
  <si>
    <t>ACX</t>
  </si>
  <si>
    <t>SKINCHAIN</t>
  </si>
  <si>
    <t>SKC</t>
  </si>
  <si>
    <t>Richlab Token</t>
  </si>
  <si>
    <t>RLE</t>
  </si>
  <si>
    <t>Medicalveda</t>
  </si>
  <si>
    <t>MVEDA</t>
  </si>
  <si>
    <t>Zuplo</t>
  </si>
  <si>
    <t>ZLP</t>
  </si>
  <si>
    <t>En-Tan-Mo</t>
  </si>
  <si>
    <t>ETM</t>
  </si>
  <si>
    <t>Yearn Finance Protocol</t>
  </si>
  <si>
    <t>YFP</t>
  </si>
  <si>
    <t>Pfizer tokenized stock FTX</t>
  </si>
  <si>
    <t>Zoom Protocol</t>
  </si>
  <si>
    <t>STABLE ASSET</t>
  </si>
  <si>
    <t>Bitpumps Token</t>
  </si>
  <si>
    <t>BPT</t>
  </si>
  <si>
    <t>ZenSports</t>
  </si>
  <si>
    <t>SPORTS</t>
  </si>
  <si>
    <t>Money of Tomorrow, Today</t>
  </si>
  <si>
    <t>MTTCOIN</t>
  </si>
  <si>
    <t>The Universal Settlement Coin</t>
  </si>
  <si>
    <t>TUSC</t>
  </si>
  <si>
    <t>1x Long Bitcoin Implied Volatility Token</t>
  </si>
  <si>
    <t>BVOL</t>
  </si>
  <si>
    <t>Release Project</t>
  </si>
  <si>
    <t>Bitpayer Token</t>
  </si>
  <si>
    <t>Newsolution</t>
  </si>
  <si>
    <t>NST</t>
  </si>
  <si>
    <t>KONJUNGATE</t>
  </si>
  <si>
    <t>KONJ</t>
  </si>
  <si>
    <t>Demeter Chain</t>
  </si>
  <si>
    <t>DMTC</t>
  </si>
  <si>
    <t>Kepler Network</t>
  </si>
  <si>
    <t>KMW</t>
  </si>
  <si>
    <t>BLOCKIDCOIN</t>
  </si>
  <si>
    <t>Ubiner</t>
  </si>
  <si>
    <t>UBIN</t>
  </si>
  <si>
    <t>Wiki Token</t>
  </si>
  <si>
    <t>WIKI</t>
  </si>
  <si>
    <t>Trendering</t>
  </si>
  <si>
    <t>TRND</t>
  </si>
  <si>
    <t>BioNTech tokenized stock FTX</t>
  </si>
  <si>
    <t>Torex</t>
  </si>
  <si>
    <t>TOR</t>
  </si>
  <si>
    <t>Google tokenized stock FTX</t>
  </si>
  <si>
    <t>Ripple Alpha</t>
  </si>
  <si>
    <t>Blood</t>
  </si>
  <si>
    <t>BLOOD</t>
  </si>
  <si>
    <t>Five Star Coin</t>
  </si>
  <si>
    <t>FSC</t>
  </si>
  <si>
    <t>DeFi of Thrones</t>
  </si>
  <si>
    <t>DOTX</t>
  </si>
  <si>
    <t>CryptoBharatCoin</t>
  </si>
  <si>
    <t>Bankroll Vault</t>
  </si>
  <si>
    <t>SPDR S&amp;P 500 ETF tokenized stock Bittrex</t>
  </si>
  <si>
    <t>3x Short Tezos Token</t>
  </si>
  <si>
    <t>XTZBEAR</t>
  </si>
  <si>
    <t>CelCoin</t>
  </si>
  <si>
    <t>CELC</t>
  </si>
  <si>
    <t>TenUp</t>
  </si>
  <si>
    <t>TUP</t>
  </si>
  <si>
    <t>French Digital Reserve</t>
  </si>
  <si>
    <t>FDR</t>
  </si>
  <si>
    <t>01coin</t>
  </si>
  <si>
    <t>ZOC</t>
  </si>
  <si>
    <t>DigiDinar Token</t>
  </si>
  <si>
    <t>DDRT</t>
  </si>
  <si>
    <t>Sparkster</t>
  </si>
  <si>
    <t>SPRK</t>
  </si>
  <si>
    <t>YUKI</t>
  </si>
  <si>
    <t>YFIBusiness</t>
  </si>
  <si>
    <t>YFIB</t>
  </si>
  <si>
    <t>MYX Network</t>
  </si>
  <si>
    <t>MYX</t>
  </si>
  <si>
    <t>Diagon</t>
  </si>
  <si>
    <t>DGN</t>
  </si>
  <si>
    <t>Derivex</t>
  </si>
  <si>
    <t>DVX</t>
  </si>
  <si>
    <t>Kanva</t>
  </si>
  <si>
    <t>KNV</t>
  </si>
  <si>
    <t>Eska</t>
  </si>
  <si>
    <t>ESK</t>
  </si>
  <si>
    <t>Yearn Finance Red Moon</t>
  </si>
  <si>
    <t>YFRM</t>
  </si>
  <si>
    <t>XTRM COIN</t>
  </si>
  <si>
    <t>XTRM</t>
  </si>
  <si>
    <t>Omega Protocol Money</t>
  </si>
  <si>
    <t>OPM</t>
  </si>
  <si>
    <t>Ethereum Vault</t>
  </si>
  <si>
    <t>Hatch DAO</t>
  </si>
  <si>
    <t>HATCH</t>
  </si>
  <si>
    <t>Contribute</t>
  </si>
  <si>
    <t>TRIB</t>
  </si>
  <si>
    <t>ErcauX</t>
  </si>
  <si>
    <t>RAUX</t>
  </si>
  <si>
    <t>Yearn Finance Bit2</t>
  </si>
  <si>
    <t>YFB2</t>
  </si>
  <si>
    <t>Diffract Finance</t>
  </si>
  <si>
    <t>DFR</t>
  </si>
  <si>
    <t xml:space="preserve">Boltt Coin </t>
  </si>
  <si>
    <t>BOLTT</t>
  </si>
  <si>
    <t>Jointer</t>
  </si>
  <si>
    <t>JNTR</t>
  </si>
  <si>
    <t>BOSCore</t>
  </si>
  <si>
    <t>PlayChip</t>
  </si>
  <si>
    <t>SHENG</t>
  </si>
  <si>
    <t>THENODE</t>
  </si>
  <si>
    <t>THE</t>
  </si>
  <si>
    <t>Hey Bitcoin</t>
  </si>
  <si>
    <t>HYBN</t>
  </si>
  <si>
    <t>Maggie</t>
  </si>
  <si>
    <t>MAG</t>
  </si>
  <si>
    <t>SuperEdge</t>
  </si>
  <si>
    <t>ECT</t>
  </si>
  <si>
    <t>EzyStayz</t>
  </si>
  <si>
    <t>EZY</t>
  </si>
  <si>
    <t>WeSing Coin</t>
  </si>
  <si>
    <t>WSC</t>
  </si>
  <si>
    <t>AurusCOIN</t>
  </si>
  <si>
    <t>AWX</t>
  </si>
  <si>
    <t>NaPoleonX</t>
  </si>
  <si>
    <t>NPX</t>
  </si>
  <si>
    <t>DogDeFiCoin</t>
  </si>
  <si>
    <t>DOGDEFI</t>
  </si>
  <si>
    <t>LinkBased</t>
  </si>
  <si>
    <t>LBD</t>
  </si>
  <si>
    <t>Litecoin SV</t>
  </si>
  <si>
    <t>LSV</t>
  </si>
  <si>
    <t>ShareAt</t>
  </si>
  <si>
    <t>XAT</t>
  </si>
  <si>
    <t>Moozicore</t>
  </si>
  <si>
    <t>MZG</t>
  </si>
  <si>
    <t>Hubii Network</t>
  </si>
  <si>
    <t>HBT</t>
  </si>
  <si>
    <t>Codex</t>
  </si>
  <si>
    <t>CDEX</t>
  </si>
  <si>
    <t>Wallet Plus X</t>
  </si>
  <si>
    <t>WPX</t>
  </si>
  <si>
    <t>Schilling-Coin</t>
  </si>
  <si>
    <t>SCH</t>
  </si>
  <si>
    <t>PlusOneCoin</t>
  </si>
  <si>
    <t>PLUS1</t>
  </si>
  <si>
    <t>TKN Token</t>
  </si>
  <si>
    <t>TKNT</t>
  </si>
  <si>
    <t>Resistance</t>
  </si>
  <si>
    <t>RES</t>
  </si>
  <si>
    <t>Airbnb tokenized stock FTX</t>
  </si>
  <si>
    <t>ABNB</t>
  </si>
  <si>
    <t>GLOBALTRUSTFUND TOKEN</t>
  </si>
  <si>
    <t>GTF</t>
  </si>
  <si>
    <t>WhiteRockCasino</t>
  </si>
  <si>
    <t>3X Long Tether Gold Token</t>
  </si>
  <si>
    <t>XAUTBULL</t>
  </si>
  <si>
    <t>TranslateMe Network Token</t>
  </si>
  <si>
    <t>TMN</t>
  </si>
  <si>
    <t>LUCY</t>
  </si>
  <si>
    <t>Maya Preferred 223</t>
  </si>
  <si>
    <t>MAPR</t>
  </si>
  <si>
    <t>MONNOS</t>
  </si>
  <si>
    <t>MNS</t>
  </si>
  <si>
    <t>Trism</t>
  </si>
  <si>
    <t>TRISM</t>
  </si>
  <si>
    <t>FirstBlood</t>
  </si>
  <si>
    <t>1ST</t>
  </si>
  <si>
    <t>Tronipay</t>
  </si>
  <si>
    <t>TRP</t>
  </si>
  <si>
    <t>Netflix tokenized stock Bittrex</t>
  </si>
  <si>
    <t>0cash</t>
  </si>
  <si>
    <t>ZCH</t>
  </si>
  <si>
    <t>Curio Governance</t>
  </si>
  <si>
    <t>Lock3r Network</t>
  </si>
  <si>
    <t>LK3R</t>
  </si>
  <si>
    <t>WEBN token</t>
  </si>
  <si>
    <t>WEBN</t>
  </si>
  <si>
    <t>Semitoken</t>
  </si>
  <si>
    <t>SEMI</t>
  </si>
  <si>
    <t>ZCore Token</t>
  </si>
  <si>
    <t>ZCRT</t>
  </si>
  <si>
    <t>BigdataCash</t>
  </si>
  <si>
    <t>BDCASH</t>
  </si>
  <si>
    <t>Stellar Gold</t>
  </si>
  <si>
    <t>XLMG</t>
  </si>
  <si>
    <t>Fission Cash</t>
  </si>
  <si>
    <t>FCX</t>
  </si>
  <si>
    <t>Sombe</t>
  </si>
  <si>
    <t>SBE</t>
  </si>
  <si>
    <t>YFI3.money</t>
  </si>
  <si>
    <t>YFI3</t>
  </si>
  <si>
    <t>7Eleven</t>
  </si>
  <si>
    <t>7E</t>
  </si>
  <si>
    <t>OceanChain</t>
  </si>
  <si>
    <t>OC</t>
  </si>
  <si>
    <t>AlphaLink</t>
  </si>
  <si>
    <t>ANK</t>
  </si>
  <si>
    <t>Epanus</t>
  </si>
  <si>
    <t>EPS</t>
  </si>
  <si>
    <t>Enzo</t>
  </si>
  <si>
    <t>NZO</t>
  </si>
  <si>
    <t>BPOP</t>
  </si>
  <si>
    <t>Voltz</t>
  </si>
  <si>
    <t>VOLTZ</t>
  </si>
  <si>
    <t>Gric Coin</t>
  </si>
  <si>
    <t>PeepCoin</t>
  </si>
  <si>
    <t>PCN</t>
  </si>
  <si>
    <t>Bitcurate</t>
  </si>
  <si>
    <t>BTCR</t>
  </si>
  <si>
    <t>Junsonmingchncoin</t>
  </si>
  <si>
    <t>JMC</t>
  </si>
  <si>
    <t>EcoDollar</t>
  </si>
  <si>
    <t>ECOS</t>
  </si>
  <si>
    <t>StellarPayGlobal</t>
  </si>
  <si>
    <t>XLPG</t>
  </si>
  <si>
    <t>Ladder Network Token</t>
  </si>
  <si>
    <t>LAD</t>
  </si>
  <si>
    <t>Golden Ratio Coin</t>
  </si>
  <si>
    <t>GOLDR</t>
  </si>
  <si>
    <t>BitKAM</t>
  </si>
  <si>
    <t>KAM</t>
  </si>
  <si>
    <t>SorachanCoin</t>
  </si>
  <si>
    <t>SORA</t>
  </si>
  <si>
    <t>Aerotoken</t>
  </si>
  <si>
    <t>AET</t>
  </si>
  <si>
    <t>Shift</t>
  </si>
  <si>
    <t>SHIFT</t>
  </si>
  <si>
    <t>HOMT</t>
  </si>
  <si>
    <t>PocketNode</t>
  </si>
  <si>
    <t>Ymen.Finance</t>
  </si>
  <si>
    <t>YMEN</t>
  </si>
  <si>
    <t>Dragon Ball</t>
  </si>
  <si>
    <t>DRAGON</t>
  </si>
  <si>
    <t>GIVLY Coin</t>
  </si>
  <si>
    <t>GIV</t>
  </si>
  <si>
    <t>ChallengeDac</t>
  </si>
  <si>
    <t>CHL</t>
  </si>
  <si>
    <t>Axia Protocol</t>
  </si>
  <si>
    <t>AXIA</t>
  </si>
  <si>
    <t>Pilnette</t>
  </si>
  <si>
    <t>PVG</t>
  </si>
  <si>
    <t>PROUD Money</t>
  </si>
  <si>
    <t>PROUD</t>
  </si>
  <si>
    <t>VN Token</t>
  </si>
  <si>
    <t>VN</t>
  </si>
  <si>
    <t>happy birthday coin</t>
  </si>
  <si>
    <t>HBDC</t>
  </si>
  <si>
    <t>Resoper</t>
  </si>
  <si>
    <t>RSP</t>
  </si>
  <si>
    <t>XCredit</t>
  </si>
  <si>
    <t>XFYI</t>
  </si>
  <si>
    <t>Fanaticos Cash</t>
  </si>
  <si>
    <t>Valuto</t>
  </si>
  <si>
    <t>VLU</t>
  </si>
  <si>
    <t>Hanacoin</t>
  </si>
  <si>
    <t>HANA</t>
  </si>
  <si>
    <t>Secure Cash</t>
  </si>
  <si>
    <t>SCSX</t>
  </si>
  <si>
    <t>THECASH</t>
  </si>
  <si>
    <t>3X Short Ethereum Classic Token</t>
  </si>
  <si>
    <t>ETCBEAR</t>
  </si>
  <si>
    <t>FlashSwap</t>
  </si>
  <si>
    <t>FSP</t>
  </si>
  <si>
    <t>Sudan Gold Coin</t>
  </si>
  <si>
    <t>SGC</t>
  </si>
  <si>
    <t>DEMOS</t>
  </si>
  <si>
    <t>CitiOs</t>
  </si>
  <si>
    <t>R2R</t>
  </si>
  <si>
    <t>Litecash</t>
  </si>
  <si>
    <t>CASH</t>
  </si>
  <si>
    <t>USDQ</t>
  </si>
  <si>
    <t>SpectreSecurityCoin</t>
  </si>
  <si>
    <t>XSPC</t>
  </si>
  <si>
    <t>AladiEx</t>
  </si>
  <si>
    <t>ALA</t>
  </si>
  <si>
    <t>HondaisCoin</t>
  </si>
  <si>
    <t>HNDC</t>
  </si>
  <si>
    <t>Blurt</t>
  </si>
  <si>
    <t>BLURT</t>
  </si>
  <si>
    <t>LibreFreelencer</t>
  </si>
  <si>
    <t>LIBREF</t>
  </si>
  <si>
    <t>FXPay</t>
  </si>
  <si>
    <t>FXP</t>
  </si>
  <si>
    <t>BLOCKCLOUT</t>
  </si>
  <si>
    <t>CLOUT</t>
  </si>
  <si>
    <t>Colletrix</t>
  </si>
  <si>
    <t>CIPX</t>
  </si>
  <si>
    <t>StockChain</t>
  </si>
  <si>
    <t>GoalTime N</t>
  </si>
  <si>
    <t>GTX</t>
  </si>
  <si>
    <t>Wallabee</t>
  </si>
  <si>
    <t>WLB</t>
  </si>
  <si>
    <t>BITFXT COIN</t>
  </si>
  <si>
    <t>BXT</t>
  </si>
  <si>
    <t>Altbet</t>
  </si>
  <si>
    <t>ABET</t>
  </si>
  <si>
    <t>Candela Coin</t>
  </si>
  <si>
    <t>CLA</t>
  </si>
  <si>
    <t>Thorium</t>
  </si>
  <si>
    <t>TORM</t>
  </si>
  <si>
    <t>Orient</t>
  </si>
  <si>
    <t>OFT</t>
  </si>
  <si>
    <t>ChainZ Arena</t>
  </si>
  <si>
    <t>ORBYT Token</t>
  </si>
  <si>
    <t>ORBYT</t>
  </si>
  <si>
    <t>Infinite Ricks</t>
  </si>
  <si>
    <t>RICK</t>
  </si>
  <si>
    <t>Xeonbit Token</t>
  </si>
  <si>
    <t>GazeCoin</t>
  </si>
  <si>
    <t>GZE</t>
  </si>
  <si>
    <t>Bitcoin &amp; Company Network</t>
  </si>
  <si>
    <t>BITN</t>
  </si>
  <si>
    <t>YFA Finance</t>
  </si>
  <si>
    <t>YFA</t>
  </si>
  <si>
    <t>LOOPREX</t>
  </si>
  <si>
    <t>LOOP</t>
  </si>
  <si>
    <t>INRToken</t>
  </si>
  <si>
    <t>INRT</t>
  </si>
  <si>
    <t>Usechain Token</t>
  </si>
  <si>
    <t>USE</t>
  </si>
  <si>
    <t>Xenon</t>
  </si>
  <si>
    <t>XEN</t>
  </si>
  <si>
    <t>HoboNickels</t>
  </si>
  <si>
    <t>HBN</t>
  </si>
  <si>
    <t>Custody Token</t>
  </si>
  <si>
    <t>CUST</t>
  </si>
  <si>
    <t>Everus</t>
  </si>
  <si>
    <t>EVR</t>
  </si>
  <si>
    <t>Codeo Token</t>
  </si>
  <si>
    <t>CODEO</t>
  </si>
  <si>
    <t>P2P</t>
  </si>
  <si>
    <t>Colibri Protocol</t>
  </si>
  <si>
    <t>CLBR</t>
  </si>
  <si>
    <t>Bitcoffeen</t>
  </si>
  <si>
    <t>BFF</t>
  </si>
  <si>
    <t>Lapis Chain</t>
  </si>
  <si>
    <t>LPS</t>
  </si>
  <si>
    <t>Healing Plus</t>
  </si>
  <si>
    <t>OBIC</t>
  </si>
  <si>
    <t>IOV BlockChain</t>
  </si>
  <si>
    <t>Master Coin Point</t>
  </si>
  <si>
    <t>MACPO</t>
  </si>
  <si>
    <t>Tchain</t>
  </si>
  <si>
    <t>B ONE PAYMENT</t>
  </si>
  <si>
    <t>B1P</t>
  </si>
  <si>
    <t>Global X Change Token</t>
  </si>
  <si>
    <t>Bitcoin True</t>
  </si>
  <si>
    <t>ROS Coin</t>
  </si>
  <si>
    <t>ROS</t>
  </si>
  <si>
    <t>Etheroll</t>
  </si>
  <si>
    <t>DACC2</t>
  </si>
  <si>
    <t>FuturoCoin</t>
  </si>
  <si>
    <t>FTO</t>
  </si>
  <si>
    <t>Ethereum eRush</t>
  </si>
  <si>
    <t>EER</t>
  </si>
  <si>
    <t>Xtock</t>
  </si>
  <si>
    <t>XTX</t>
  </si>
  <si>
    <t>MYCE</t>
  </si>
  <si>
    <t>YCE</t>
  </si>
  <si>
    <t>One DEX</t>
  </si>
  <si>
    <t>ODEX</t>
  </si>
  <si>
    <t>SafePost</t>
  </si>
  <si>
    <t>STAMP</t>
  </si>
  <si>
    <t>BEAR Coin</t>
  </si>
  <si>
    <t>Loanburst</t>
  </si>
  <si>
    <t>Lburst</t>
  </si>
  <si>
    <t>Kublaicoin</t>
  </si>
  <si>
    <t>KUB</t>
  </si>
  <si>
    <t>SpokLottery</t>
  </si>
  <si>
    <t>SPKL</t>
  </si>
  <si>
    <t>Azzure</t>
  </si>
  <si>
    <t>AZZR</t>
  </si>
  <si>
    <t>Touch Social</t>
  </si>
  <si>
    <t>TST</t>
  </si>
  <si>
    <t>Sumcoin</t>
  </si>
  <si>
    <t>SUM</t>
  </si>
  <si>
    <t>CryptoBossCoin</t>
  </si>
  <si>
    <t>BTS Coin</t>
  </si>
  <si>
    <t>BTSC</t>
  </si>
  <si>
    <t>Dash Cash</t>
  </si>
  <si>
    <t>DSC</t>
  </si>
  <si>
    <t>Rubycoin</t>
  </si>
  <si>
    <t>RBY</t>
  </si>
  <si>
    <t>AvatarCoin</t>
  </si>
  <si>
    <t>AV</t>
  </si>
  <si>
    <t>RabbitCoin</t>
  </si>
  <si>
    <t>RBBT</t>
  </si>
  <si>
    <t>Karatgold Coin</t>
  </si>
  <si>
    <t>KBC</t>
  </si>
  <si>
    <t>Bubble</t>
  </si>
  <si>
    <t>BUB</t>
  </si>
  <si>
    <t>Clams</t>
  </si>
  <si>
    <t>CLAM</t>
  </si>
  <si>
    <t>Quotient</t>
  </si>
  <si>
    <t>XQN</t>
  </si>
  <si>
    <t>Axiom</t>
  </si>
  <si>
    <t>AXIOM</t>
  </si>
  <si>
    <t>Agoras Tokens</t>
  </si>
  <si>
    <t>AGRS</t>
  </si>
  <si>
    <t>ClubCoin</t>
  </si>
  <si>
    <t>CLUB</t>
  </si>
  <si>
    <t>Francs</t>
  </si>
  <si>
    <t>FRN</t>
  </si>
  <si>
    <t>Aces</t>
  </si>
  <si>
    <t>ACES</t>
  </si>
  <si>
    <t>InflationCoin</t>
  </si>
  <si>
    <t>IFLT</t>
  </si>
  <si>
    <t>Mavro</t>
  </si>
  <si>
    <t>MAVRO</t>
  </si>
  <si>
    <t>BlazerCoin</t>
  </si>
  <si>
    <t>BLAZR</t>
  </si>
  <si>
    <t>Moving Cloud Coin</t>
  </si>
  <si>
    <t>XPA</t>
  </si>
  <si>
    <t>MSD</t>
  </si>
  <si>
    <t>Hyper Pay</t>
  </si>
  <si>
    <t>HPY</t>
  </si>
  <si>
    <t>MOAC</t>
  </si>
  <si>
    <t>Qube</t>
  </si>
  <si>
    <t>QUBE</t>
  </si>
  <si>
    <t>IDEX Membership</t>
  </si>
  <si>
    <t>IDXM</t>
  </si>
  <si>
    <t>JET8</t>
  </si>
  <si>
    <t>J8T</t>
  </si>
  <si>
    <t>Pixie Coin</t>
  </si>
  <si>
    <t>REPO</t>
  </si>
  <si>
    <t>Coni</t>
  </si>
  <si>
    <t>CONI</t>
  </si>
  <si>
    <t>Social Lending Token</t>
  </si>
  <si>
    <t>Obitan Chain</t>
  </si>
  <si>
    <t>OBTC</t>
  </si>
  <si>
    <t>Twinkle</t>
  </si>
  <si>
    <t>TKT</t>
  </si>
  <si>
    <t>KNOW</t>
  </si>
  <si>
    <t>KingXChain</t>
  </si>
  <si>
    <t>KXC</t>
  </si>
  <si>
    <t>Centaure</t>
  </si>
  <si>
    <t>ABCC Token</t>
  </si>
  <si>
    <t>SaveNode</t>
  </si>
  <si>
    <t>SNO</t>
  </si>
  <si>
    <t>MobilinkToken</t>
  </si>
  <si>
    <t>MOLK</t>
  </si>
  <si>
    <t>CMITCOIN</t>
  </si>
  <si>
    <t>CMIT</t>
  </si>
  <si>
    <t>TRONCLASSIC</t>
  </si>
  <si>
    <t>TRXC</t>
  </si>
  <si>
    <t>Digital Asset Guarantee Token</t>
  </si>
  <si>
    <t>DAGT</t>
  </si>
  <si>
    <t>Ondori</t>
  </si>
  <si>
    <t>RSTR</t>
  </si>
  <si>
    <t>SHPING</t>
  </si>
  <si>
    <t>Commerce Data Connection</t>
  </si>
  <si>
    <t>CDC</t>
  </si>
  <si>
    <t>MediBit</t>
  </si>
  <si>
    <t>MEDIBIT</t>
  </si>
  <si>
    <t>Bgogo Token</t>
  </si>
  <si>
    <t>BGG</t>
  </si>
  <si>
    <t>Baer Chain</t>
  </si>
  <si>
    <t>BRC</t>
  </si>
  <si>
    <t>ROMToken</t>
  </si>
  <si>
    <t>ROM</t>
  </si>
  <si>
    <t>1SG</t>
  </si>
  <si>
    <t>Esportbits</t>
  </si>
  <si>
    <t>HLT</t>
  </si>
  <si>
    <t>OOOBTC TOKEN</t>
  </si>
  <si>
    <t>OBX</t>
  </si>
  <si>
    <t>BIZKEY</t>
  </si>
  <si>
    <t>BZKY</t>
  </si>
  <si>
    <t>VENJOCOIN</t>
  </si>
  <si>
    <t>VJC</t>
  </si>
  <si>
    <t>Atlas Token</t>
  </si>
  <si>
    <t>ATLS</t>
  </si>
  <si>
    <t>Tratin</t>
  </si>
  <si>
    <t>B91</t>
  </si>
  <si>
    <t>SPIN Protocol</t>
  </si>
  <si>
    <t>SPIN</t>
  </si>
  <si>
    <t>EXOR</t>
  </si>
  <si>
    <t>GLOBEX</t>
  </si>
  <si>
    <t>GEX</t>
  </si>
  <si>
    <t>Volume Network</t>
  </si>
  <si>
    <t>VOL</t>
  </si>
  <si>
    <t>Xenoverse</t>
  </si>
  <si>
    <t>XENO</t>
  </si>
  <si>
    <t>DeepCloud AI</t>
  </si>
  <si>
    <t>DEEP</t>
  </si>
  <si>
    <t>Aitheon</t>
  </si>
  <si>
    <t>ACU</t>
  </si>
  <si>
    <t>Ritocoin</t>
  </si>
  <si>
    <t>RITO</t>
  </si>
  <si>
    <t>BitcoinSoV</t>
  </si>
  <si>
    <t>BSOV</t>
  </si>
  <si>
    <t>Bitscoin</t>
  </si>
  <si>
    <t>BTCX</t>
  </si>
  <si>
    <t>Korbot</t>
  </si>
  <si>
    <t>KBOT</t>
  </si>
  <si>
    <t>Electronero</t>
  </si>
  <si>
    <t>ETNX</t>
  </si>
  <si>
    <t>VENA</t>
  </si>
  <si>
    <t>LN</t>
  </si>
  <si>
    <t>Sierracoin</t>
  </si>
  <si>
    <t>SIERRA</t>
  </si>
  <si>
    <t>Tokenize Xchange</t>
  </si>
  <si>
    <t>TKX</t>
  </si>
  <si>
    <t>Versess Coin</t>
  </si>
  <si>
    <t>VERS</t>
  </si>
  <si>
    <t>QPay</t>
  </si>
  <si>
    <t>QPY</t>
  </si>
  <si>
    <t>VERA</t>
  </si>
  <si>
    <t>NOVA</t>
  </si>
  <si>
    <t>Marshal Lion Group Coin</t>
  </si>
  <si>
    <t>MLGC</t>
  </si>
  <si>
    <t>SOLBIT</t>
  </si>
  <si>
    <t>SBT</t>
  </si>
  <si>
    <t>Bankroll Network</t>
  </si>
  <si>
    <t>BNKR</t>
  </si>
  <si>
    <t>NairaX</t>
  </si>
  <si>
    <t>NIRX</t>
  </si>
  <si>
    <t>Sesameseed</t>
  </si>
  <si>
    <t>SEED</t>
  </si>
  <si>
    <t>HGH Token</t>
  </si>
  <si>
    <t>HGH</t>
  </si>
  <si>
    <t>Tradeplus</t>
  </si>
  <si>
    <t>TDPS</t>
  </si>
  <si>
    <t>Harcomia</t>
  </si>
  <si>
    <t>HCA</t>
  </si>
  <si>
    <t>Apple Network</t>
  </si>
  <si>
    <t>CRYPTOBUCKS</t>
  </si>
  <si>
    <t>CBUCKS</t>
  </si>
  <si>
    <t>1AI Token</t>
  </si>
  <si>
    <t>1AI</t>
  </si>
  <si>
    <t>FRED Energy</t>
  </si>
  <si>
    <t>FRED</t>
  </si>
  <si>
    <t>AfroDex</t>
  </si>
  <si>
    <t>AfroX</t>
  </si>
  <si>
    <t>ExtStock Token</t>
  </si>
  <si>
    <t>FLEX</t>
  </si>
  <si>
    <t>Kratscoin</t>
  </si>
  <si>
    <t>KTC</t>
  </si>
  <si>
    <t>Compound SAI</t>
  </si>
  <si>
    <t>CSAI</t>
  </si>
  <si>
    <t>SuperSkynet</t>
  </si>
  <si>
    <t>SSN</t>
  </si>
  <si>
    <t>Cofinex Coin</t>
  </si>
  <si>
    <t>CNX</t>
  </si>
  <si>
    <t>SappChain</t>
  </si>
  <si>
    <t>Charg Coin</t>
  </si>
  <si>
    <t>CHG</t>
  </si>
  <si>
    <t>MyTVchain</t>
  </si>
  <si>
    <t>MYTV</t>
  </si>
  <si>
    <t>Swapzilla</t>
  </si>
  <si>
    <t>SWZL</t>
  </si>
  <si>
    <t>Metaprediction</t>
  </si>
  <si>
    <t>METP</t>
  </si>
  <si>
    <t>Two Prime FF1 Token</t>
  </si>
  <si>
    <t>FF1</t>
  </si>
  <si>
    <t>eToro New Zealand Dollar</t>
  </si>
  <si>
    <t>NZDX</t>
  </si>
  <si>
    <t>Becaz</t>
  </si>
  <si>
    <t>ARMTOKEN</t>
  </si>
  <si>
    <t>TARM</t>
  </si>
  <si>
    <t>VEHICLE DATA ARTIFICIAL INTELLIGENCE PLATFORM</t>
  </si>
  <si>
    <t>VAIP</t>
  </si>
  <si>
    <t>CryptoBet</t>
  </si>
  <si>
    <t>CBET</t>
  </si>
  <si>
    <t>UniPower</t>
  </si>
  <si>
    <t>POWER</t>
  </si>
  <si>
    <t>UniDollar</t>
  </si>
  <si>
    <t>UNIUSD</t>
  </si>
  <si>
    <t>Quish Coin</t>
  </si>
  <si>
    <t>QTV</t>
  </si>
  <si>
    <t>Golden Ratio Token</t>
  </si>
  <si>
    <t>PieDAO BTC++</t>
  </si>
  <si>
    <t>BTC++</t>
  </si>
  <si>
    <t>IOOX System</t>
  </si>
  <si>
    <t>IOOX</t>
  </si>
  <si>
    <t>sADA</t>
  </si>
  <si>
    <t>SADA</t>
  </si>
  <si>
    <t>HelixNetwork</t>
  </si>
  <si>
    <t>MHLX</t>
  </si>
  <si>
    <t>AntiscamToken</t>
  </si>
  <si>
    <t>sDEFI</t>
  </si>
  <si>
    <t>SDEFI</t>
  </si>
  <si>
    <t>sXAG</t>
  </si>
  <si>
    <t>SXAG</t>
  </si>
  <si>
    <t>Originate Coin</t>
  </si>
  <si>
    <t>bZx Vesting Token</t>
  </si>
  <si>
    <t>VBZRX</t>
  </si>
  <si>
    <t>Unit Protocol</t>
  </si>
  <si>
    <t>COL</t>
  </si>
  <si>
    <t>Crypto User Base</t>
  </si>
  <si>
    <t>CUB</t>
  </si>
  <si>
    <t>CoinZoom</t>
  </si>
  <si>
    <t>ZOOM</t>
  </si>
  <si>
    <t>DeFi Nation Signals DAO</t>
  </si>
  <si>
    <t>PayFrequent USD</t>
  </si>
  <si>
    <t>PUSD</t>
  </si>
  <si>
    <t>PowerBalt</t>
  </si>
  <si>
    <t>PWRB</t>
  </si>
  <si>
    <t>Vision Network</t>
  </si>
  <si>
    <t>VSN</t>
  </si>
  <si>
    <t>Kids Cash</t>
  </si>
  <si>
    <t>KASH</t>
  </si>
  <si>
    <t>FEX Token</t>
  </si>
  <si>
    <t>DigiMax DGMT</t>
  </si>
  <si>
    <t>DGMT</t>
  </si>
  <si>
    <t>TOPBTC Token</t>
  </si>
  <si>
    <t>TOPB</t>
  </si>
  <si>
    <t>LP-yCurve</t>
  </si>
  <si>
    <t>YDAI+YUSDC+YUSDT+YTUSD</t>
  </si>
  <si>
    <t>888tron</t>
  </si>
  <si>
    <t>888</t>
  </si>
  <si>
    <t>Chess Coin</t>
  </si>
  <si>
    <t>BTC Network Demand Set II</t>
  </si>
  <si>
    <t>BYTE</t>
  </si>
  <si>
    <t>Chad Link Set</t>
  </si>
  <si>
    <t>CHADLINK</t>
  </si>
  <si>
    <t>ETH 20 Day MA Crossover Set</t>
  </si>
  <si>
    <t>ETH20SMACO</t>
  </si>
  <si>
    <t>ETH 20 Day MA Crossover Yield Set</t>
  </si>
  <si>
    <t>ETHMACOAPY</t>
  </si>
  <si>
    <t>ETH 26 EMA Crossover Yield II</t>
  </si>
  <si>
    <t>ETHEMAAPY</t>
  </si>
  <si>
    <t>ETH/BTC RSI Ratio Trading Set</t>
  </si>
  <si>
    <t>ETHBTCRSI</t>
  </si>
  <si>
    <t>ETH/LINK Price Action Candlestick Set</t>
  </si>
  <si>
    <t>LINKETHPA</t>
  </si>
  <si>
    <t>ETH Price Action Candlestick Set</t>
  </si>
  <si>
    <t>ETHPA</t>
  </si>
  <si>
    <t>ETH RSI 60/40 Crossover Set</t>
  </si>
  <si>
    <t>ETHRSI6040</t>
  </si>
  <si>
    <t>ETH RSI 60/40 Yield Set</t>
  </si>
  <si>
    <t>ETHRSIAPY</t>
  </si>
  <si>
    <t>FlexETH/BTC Set</t>
  </si>
  <si>
    <t>FLEXETHBTC</t>
  </si>
  <si>
    <t>Intelligent Ratio Set</t>
  </si>
  <si>
    <t>INTRATIO</t>
  </si>
  <si>
    <t>LINK/ETH RSI Ratio Trading Set</t>
  </si>
  <si>
    <t>LINKETHRSI</t>
  </si>
  <si>
    <t>LINK Profit Taker Set</t>
  </si>
  <si>
    <t>LINKPT</t>
  </si>
  <si>
    <t>iETH</t>
  </si>
  <si>
    <t>sLINK</t>
  </si>
  <si>
    <t>sXAU</t>
  </si>
  <si>
    <t>SXAU</t>
  </si>
  <si>
    <t>sXTZ</t>
  </si>
  <si>
    <t>SXTZ</t>
  </si>
  <si>
    <t>iBTC (Synthetix)</t>
  </si>
  <si>
    <t>sBNB</t>
  </si>
  <si>
    <t>SBNB</t>
  </si>
  <si>
    <t>Bityuan</t>
  </si>
  <si>
    <t>BTY</t>
  </si>
  <si>
    <t>Diamond Voucher</t>
  </si>
  <si>
    <t>3X Short Tether Gold Token</t>
  </si>
  <si>
    <t>XAUTBEAR</t>
  </si>
  <si>
    <t>Yield Farming Token</t>
  </si>
  <si>
    <t>HL Chain</t>
  </si>
  <si>
    <t>HL</t>
  </si>
  <si>
    <t>DApp Evolution</t>
  </si>
  <si>
    <t>EVO</t>
  </si>
  <si>
    <t>Dark Energy Crystals</t>
  </si>
  <si>
    <t>Play Royal</t>
  </si>
  <si>
    <t>SCC DIGforIT</t>
  </si>
  <si>
    <t>Decentralized Data Assets Management</t>
  </si>
  <si>
    <t>DDAM</t>
  </si>
  <si>
    <t>Cherry Token</t>
  </si>
  <si>
    <t>YT</t>
  </si>
  <si>
    <t>Digital Rand</t>
  </si>
  <si>
    <t>DZAR</t>
  </si>
  <si>
    <t>Distributed Energy Coin</t>
  </si>
  <si>
    <t>EasySwap</t>
  </si>
  <si>
    <t>ESWA</t>
  </si>
  <si>
    <t>Super Running Coin</t>
  </si>
  <si>
    <t>SRC</t>
  </si>
  <si>
    <t>Hemelios</t>
  </si>
  <si>
    <t>HEM</t>
  </si>
  <si>
    <t>LoveHearts</t>
  </si>
  <si>
    <t>LVH</t>
  </si>
  <si>
    <t>TRONbetDice</t>
  </si>
  <si>
    <t>Aludra Network</t>
  </si>
  <si>
    <t>ALD</t>
  </si>
  <si>
    <t>Frens Community</t>
  </si>
  <si>
    <t>FRENS</t>
  </si>
  <si>
    <t>Equus Mining Token</t>
  </si>
  <si>
    <t>EQMT</t>
  </si>
  <si>
    <t>Trump Wins Token</t>
  </si>
  <si>
    <t>TRUMPWIN</t>
  </si>
  <si>
    <t>Sendvibe</t>
  </si>
  <si>
    <t>SVB</t>
  </si>
  <si>
    <t>Schain Wallet</t>
  </si>
  <si>
    <t>SCHA</t>
  </si>
  <si>
    <t>Community Token</t>
  </si>
  <si>
    <t>COM</t>
  </si>
  <si>
    <t>Porkchop</t>
  </si>
  <si>
    <t>CHOP</t>
  </si>
  <si>
    <t>Camouflage.eth</t>
  </si>
  <si>
    <t>CAMO</t>
  </si>
  <si>
    <t>COIL</t>
  </si>
  <si>
    <t>Krosscoin</t>
  </si>
  <si>
    <t>KSS</t>
  </si>
  <si>
    <t>Orbicular</t>
  </si>
  <si>
    <t>ORBI</t>
  </si>
  <si>
    <t>Newtonium</t>
  </si>
  <si>
    <t>NEWTON</t>
  </si>
  <si>
    <t>OC Protocol</t>
  </si>
  <si>
    <t>OCP</t>
  </si>
  <si>
    <t>Libera</t>
  </si>
  <si>
    <t>LIB</t>
  </si>
  <si>
    <t>Blaze Network</t>
  </si>
  <si>
    <t>BLZN</t>
  </si>
  <si>
    <t>Wenburn</t>
  </si>
  <si>
    <t>WENB</t>
  </si>
  <si>
    <t>Vision</t>
  </si>
  <si>
    <t>Hands of Steel</t>
  </si>
  <si>
    <t>STEEL</t>
  </si>
  <si>
    <t>YEP COIN</t>
  </si>
  <si>
    <t>YEP</t>
  </si>
  <si>
    <t>Fee Active Collateral Token</t>
  </si>
  <si>
    <t>FACT</t>
  </si>
  <si>
    <t>AmazonasCoin</t>
  </si>
  <si>
    <t>AMZ</t>
  </si>
  <si>
    <t>Social Finance</t>
  </si>
  <si>
    <t>SOFI</t>
  </si>
  <si>
    <t>Walnut.finance</t>
  </si>
  <si>
    <t>WTF</t>
  </si>
  <si>
    <t>BLOCKMAX</t>
  </si>
  <si>
    <t>OCB</t>
  </si>
  <si>
    <t>TRONbetLive</t>
  </si>
  <si>
    <t>LIVE</t>
  </si>
  <si>
    <t>SSS Finance</t>
  </si>
  <si>
    <t>The Forms</t>
  </si>
  <si>
    <t>FRMS</t>
  </si>
  <si>
    <t>Coin Artist</t>
  </si>
  <si>
    <t>Token CashPay</t>
  </si>
  <si>
    <t>TCP</t>
  </si>
  <si>
    <t>GOD KIMCHI</t>
  </si>
  <si>
    <t>gKIMCHI</t>
  </si>
  <si>
    <t>Enceladus Network</t>
  </si>
  <si>
    <t>ENCX</t>
  </si>
  <si>
    <t>YFIKING,FINANCE</t>
  </si>
  <si>
    <t>YFIKING</t>
  </si>
  <si>
    <t>Mafia.Network</t>
  </si>
  <si>
    <t>MAFI</t>
  </si>
  <si>
    <t>Maki Finance</t>
  </si>
  <si>
    <t>MAKI</t>
  </si>
  <si>
    <t>Predix Network</t>
  </si>
  <si>
    <t>PRDX</t>
  </si>
  <si>
    <t>YEARN2.FINANCE</t>
  </si>
  <si>
    <t>YFI2</t>
  </si>
  <si>
    <t>Farm House Finance</t>
  </si>
  <si>
    <t>FHSE</t>
  </si>
  <si>
    <t>New Year Bull</t>
  </si>
  <si>
    <t>NYB</t>
  </si>
  <si>
    <t>Squirrel Finance</t>
  </si>
  <si>
    <t>NUTS</t>
  </si>
  <si>
    <t>SherLOCK Security</t>
  </si>
  <si>
    <t>OFIN Token</t>
  </si>
  <si>
    <t>ON</t>
  </si>
  <si>
    <t>Vybe</t>
  </si>
  <si>
    <t>VYBE</t>
  </si>
  <si>
    <t>Yield Farming Known as Ash</t>
  </si>
  <si>
    <t>YFKA</t>
  </si>
  <si>
    <t>Tribute</t>
  </si>
  <si>
    <t>TRBT</t>
  </si>
  <si>
    <t>bXIOT</t>
  </si>
  <si>
    <t>BXIOT</t>
  </si>
  <si>
    <t>YFarmLand Token</t>
  </si>
  <si>
    <t>YFARMER</t>
  </si>
  <si>
    <t>Fame</t>
  </si>
  <si>
    <t>FAME</t>
  </si>
  <si>
    <t>Moon YFI</t>
  </si>
  <si>
    <t>MYFI</t>
  </si>
  <si>
    <t>YFMoonshot</t>
  </si>
  <si>
    <t>YFMS</t>
  </si>
  <si>
    <t>ETF Dao</t>
  </si>
  <si>
    <t>TFD</t>
  </si>
  <si>
    <t>Shill &amp; Win</t>
  </si>
  <si>
    <t>PoSH</t>
  </si>
  <si>
    <t>Livenodes Token</t>
  </si>
  <si>
    <t>LNOT</t>
  </si>
  <si>
    <t>RI Token</t>
  </si>
  <si>
    <t>RI</t>
  </si>
  <si>
    <t>Finswap</t>
  </si>
  <si>
    <t>FNSP</t>
  </si>
  <si>
    <t>Digital Currency Daily</t>
  </si>
  <si>
    <t>DCD</t>
  </si>
  <si>
    <t>Gire Token</t>
  </si>
  <si>
    <t>iCherry Finance</t>
  </si>
  <si>
    <t>Moon Juice</t>
  </si>
  <si>
    <t>JUICE</t>
  </si>
  <si>
    <t>Acuity Token</t>
  </si>
  <si>
    <t>SwapShip</t>
  </si>
  <si>
    <t>SWSH</t>
  </si>
  <si>
    <t>Safari</t>
  </si>
  <si>
    <t>SFR</t>
  </si>
  <si>
    <t>UNII Finance</t>
  </si>
  <si>
    <t>UNII</t>
  </si>
  <si>
    <t>CryptoWater</t>
  </si>
  <si>
    <t>C2O</t>
  </si>
  <si>
    <t>Wrapped LEO</t>
  </si>
  <si>
    <t>WLEO</t>
  </si>
  <si>
    <t>Yearn Land</t>
  </si>
  <si>
    <t>YLAND</t>
  </si>
  <si>
    <t>AmericanHorror.Finance</t>
  </si>
  <si>
    <t>AHF</t>
  </si>
  <si>
    <t>QChi Chain</t>
  </si>
  <si>
    <t>QHC</t>
  </si>
  <si>
    <t>YFE Money</t>
  </si>
  <si>
    <t>YFE</t>
  </si>
  <si>
    <t>Pajama.Finance</t>
  </si>
  <si>
    <t>PJM</t>
  </si>
  <si>
    <t>YFET</t>
  </si>
  <si>
    <t>ZAC Finance</t>
  </si>
  <si>
    <t>ZAC</t>
  </si>
  <si>
    <t>Bellevue Network</t>
  </si>
  <si>
    <t>BLV</t>
  </si>
  <si>
    <t>Novo</t>
  </si>
  <si>
    <t>NOVO</t>
  </si>
  <si>
    <t>YeaFinance</t>
  </si>
  <si>
    <t>YEA</t>
  </si>
  <si>
    <t>YFPRO Finance</t>
  </si>
  <si>
    <t>YFPRO</t>
  </si>
  <si>
    <t>Crypxie</t>
  </si>
  <si>
    <t>Jiviz</t>
  </si>
  <si>
    <t>JVZ</t>
  </si>
  <si>
    <t>YFED.Finance</t>
  </si>
  <si>
    <t>YFED</t>
  </si>
  <si>
    <t>deCraft Finance</t>
  </si>
  <si>
    <t>CRAFT</t>
  </si>
  <si>
    <t>Tavittcoin</t>
  </si>
  <si>
    <t>TAVITT</t>
  </si>
  <si>
    <t>Load Network</t>
  </si>
  <si>
    <t>LOAD</t>
  </si>
  <si>
    <t>Payship</t>
  </si>
  <si>
    <t>PSHP</t>
  </si>
  <si>
    <t>Behodler</t>
  </si>
  <si>
    <t>EYE</t>
  </si>
  <si>
    <t>Bitfinex Bitcoin Dominance Perps</t>
  </si>
  <si>
    <t>BTCDOM</t>
  </si>
  <si>
    <t>dXIOT</t>
  </si>
  <si>
    <t>DXIOT</t>
  </si>
  <si>
    <t>PayUSD</t>
  </si>
  <si>
    <t>DigiDinar Stable Token</t>
  </si>
  <si>
    <t>DDRST</t>
  </si>
  <si>
    <t>Payou Finance</t>
  </si>
  <si>
    <t>PAYOU</t>
  </si>
  <si>
    <t>Spore Finance</t>
  </si>
  <si>
    <t>SPORE</t>
  </si>
  <si>
    <t>Naz Coin</t>
  </si>
  <si>
    <t>NAZ</t>
  </si>
  <si>
    <t>Lumos</t>
  </si>
  <si>
    <t>LMS</t>
  </si>
  <si>
    <t>pxUSD Synthetic USD Expiring 1 April 2021</t>
  </si>
  <si>
    <t>PXUSD_MAR2021</t>
  </si>
  <si>
    <t>Bloody Token</t>
  </si>
  <si>
    <t>BLOODY</t>
  </si>
  <si>
    <t>Hoo Token</t>
  </si>
  <si>
    <t>HOO</t>
  </si>
  <si>
    <t>YYFI.Protocol</t>
  </si>
  <si>
    <t>YYFI</t>
  </si>
  <si>
    <t>DotBased</t>
  </si>
  <si>
    <t>xDOT</t>
  </si>
  <si>
    <t>$YEET</t>
  </si>
  <si>
    <t>YEET</t>
  </si>
  <si>
    <t>Smpl foundation</t>
  </si>
  <si>
    <t>SMPL</t>
  </si>
  <si>
    <t>SERGS</t>
  </si>
  <si>
    <t>Wrapped Conceal</t>
  </si>
  <si>
    <t>WCCX</t>
  </si>
  <si>
    <t>zLOT Finance</t>
  </si>
  <si>
    <t>ZLOT</t>
  </si>
  <si>
    <t>Fiola</t>
  </si>
  <si>
    <t>FLA</t>
  </si>
  <si>
    <t>MTI Finance</t>
  </si>
  <si>
    <t>MTI</t>
  </si>
  <si>
    <t>wormhole.finance</t>
  </si>
  <si>
    <t>WHOLE</t>
  </si>
  <si>
    <t>Future-Cash Digital</t>
  </si>
  <si>
    <t>FCD</t>
  </si>
  <si>
    <t>XFII</t>
  </si>
  <si>
    <t>BAEPAY</t>
  </si>
  <si>
    <t>7Finance</t>
  </si>
  <si>
    <t>SVN</t>
  </si>
  <si>
    <t>Blueshare Token</t>
  </si>
  <si>
    <t>BST1</t>
  </si>
  <si>
    <t>Volts.Finance</t>
  </si>
  <si>
    <t>VOLTS</t>
  </si>
  <si>
    <t>PBS Chain</t>
  </si>
  <si>
    <t>PBS</t>
  </si>
  <si>
    <t>Wish Coin</t>
  </si>
  <si>
    <t>Light Coin Exchange Token</t>
  </si>
  <si>
    <t>LCT</t>
  </si>
  <si>
    <t>Felixo Coin</t>
  </si>
  <si>
    <t>FLX</t>
  </si>
  <si>
    <t>Wrapped ZEC</t>
  </si>
  <si>
    <t>WZEC</t>
  </si>
  <si>
    <t>HoldToWin</t>
  </si>
  <si>
    <t>7ADD</t>
  </si>
  <si>
    <t>CORD.Finance</t>
  </si>
  <si>
    <t>CORD</t>
  </si>
  <si>
    <t>STVKE</t>
  </si>
  <si>
    <t>STV</t>
  </si>
  <si>
    <t>PiSwap Token</t>
  </si>
  <si>
    <t>PoolStake</t>
  </si>
  <si>
    <t>PSK</t>
  </si>
  <si>
    <t>WELL</t>
  </si>
  <si>
    <t>WAV3</t>
  </si>
  <si>
    <t>Elynet</t>
  </si>
  <si>
    <t>ELYX</t>
  </si>
  <si>
    <t>Alpha5</t>
  </si>
  <si>
    <t>A5T</t>
  </si>
  <si>
    <t>ARVO</t>
  </si>
  <si>
    <t>502 Bad Gateway Token</t>
  </si>
  <si>
    <t>Z502</t>
  </si>
  <si>
    <t>Venus USDC</t>
  </si>
  <si>
    <t>vUSDC</t>
  </si>
  <si>
    <t>Venus BUSD</t>
  </si>
  <si>
    <t>vBUSD</t>
  </si>
  <si>
    <t>Venus XRP</t>
  </si>
  <si>
    <t>vXRP</t>
  </si>
  <si>
    <t>yplutus</t>
  </si>
  <si>
    <t>YPLT</t>
  </si>
  <si>
    <t>Blaze DeFi</t>
  </si>
  <si>
    <t>BNFI</t>
  </si>
  <si>
    <t>DeFiato</t>
  </si>
  <si>
    <t>DFO</t>
  </si>
  <si>
    <t>Refract</t>
  </si>
  <si>
    <t>Golden Ratio Per Liquidity</t>
  </si>
  <si>
    <t>GRPL</t>
  </si>
  <si>
    <t>xETH-G</t>
  </si>
  <si>
    <t>XETH-G</t>
  </si>
  <si>
    <t>3XT TOKEN</t>
  </si>
  <si>
    <t>3XT</t>
  </si>
  <si>
    <t>TokenSwap</t>
  </si>
  <si>
    <t>Hype</t>
  </si>
  <si>
    <t>HYPE</t>
  </si>
  <si>
    <t>Zipmex</t>
  </si>
  <si>
    <t>ZMT</t>
  </si>
  <si>
    <t>Space Dollar</t>
  </si>
  <si>
    <t>SPAD</t>
  </si>
  <si>
    <t>PlayAndLike</t>
  </si>
  <si>
    <t>PAL</t>
  </si>
  <si>
    <t>Venus Filecoin</t>
  </si>
  <si>
    <t>vFIL</t>
  </si>
  <si>
    <t>Venus DAI</t>
  </si>
  <si>
    <t>vDAI</t>
  </si>
  <si>
    <t>Vaultz</t>
  </si>
  <si>
    <t>VAULTZ</t>
  </si>
  <si>
    <t>Dynamic Supply Tracker</t>
  </si>
  <si>
    <t>DSTR</t>
  </si>
  <si>
    <t>Dynamic Supply</t>
  </si>
  <si>
    <t>DST</t>
  </si>
  <si>
    <t>PegsUSD</t>
  </si>
  <si>
    <t>PRICE</t>
  </si>
  <si>
    <t>VOL 24H</t>
  </si>
  <si>
    <t>Change 1 H</t>
  </si>
  <si>
    <t>Change 24H</t>
  </si>
  <si>
    <t>Change 7D</t>
  </si>
  <si>
    <t>Market Cap</t>
  </si>
  <si>
    <t>Symbol</t>
  </si>
  <si>
    <t>Price</t>
  </si>
  <si>
    <t>Volume</t>
  </si>
  <si>
    <t>Change 1H</t>
  </si>
  <si>
    <t>Marketcap</t>
  </si>
  <si>
    <t>Price In USD</t>
  </si>
  <si>
    <t>PRICE in BTC</t>
  </si>
  <si>
    <t>USD TO INR</t>
  </si>
  <si>
    <t>% Change 1H BTC</t>
  </si>
  <si>
    <t>% Change 1H USD</t>
  </si>
  <si>
    <t>% Change 24H BTC</t>
  </si>
  <si>
    <t>% Change 24H USD</t>
  </si>
  <si>
    <t>% Change 7D BTC</t>
  </si>
  <si>
    <t>% Change 7D USD</t>
  </si>
  <si>
    <t>Price In INR</t>
  </si>
  <si>
    <t>Target 1</t>
  </si>
  <si>
    <t>Target 2</t>
  </si>
  <si>
    <t>Target 3</t>
  </si>
  <si>
    <t>Target 4</t>
  </si>
  <si>
    <t>Target 5</t>
  </si>
  <si>
    <t>Entry Price</t>
  </si>
  <si>
    <t>XNO</t>
  </si>
  <si>
    <t>Xeno Token</t>
  </si>
  <si>
    <t>Trading Investment Amount</t>
  </si>
  <si>
    <t>%age Gain</t>
  </si>
  <si>
    <t>BULL RUN STRATEGY 2021</t>
  </si>
  <si>
    <t>Holding 80-90</t>
  </si>
  <si>
    <t>50% in Bitcoin</t>
  </si>
  <si>
    <t>Very Small Risk</t>
  </si>
  <si>
    <t>Stable Reward</t>
  </si>
  <si>
    <t>8x to 10x</t>
  </si>
  <si>
    <t>10%-20% in Ethereum for mid to long term</t>
  </si>
  <si>
    <t>Small Risk</t>
  </si>
  <si>
    <t>Medium Reward</t>
  </si>
  <si>
    <t>10x to 20x</t>
  </si>
  <si>
    <t>10%-20%  in Different potential altcoin for mid to long term</t>
  </si>
  <si>
    <t>Medium Risk</t>
  </si>
  <si>
    <t>Good Reward</t>
  </si>
  <si>
    <t>20x to 100x</t>
  </si>
  <si>
    <t>TRADING 10-20</t>
  </si>
  <si>
    <t>10% - 20% For short term trading</t>
  </si>
  <si>
    <t xml:space="preserve">High Risk </t>
  </si>
  <si>
    <t>High Reward</t>
  </si>
  <si>
    <t>Unlimited</t>
  </si>
  <si>
    <t>My Recommendation</t>
  </si>
  <si>
    <t>Day</t>
  </si>
  <si>
    <t>Initial Amount</t>
  </si>
  <si>
    <t xml:space="preserve"> I Sum</t>
  </si>
  <si>
    <t>Total TI S</t>
  </si>
  <si>
    <t>Compound Amount</t>
  </si>
  <si>
    <t>%age Gain C</t>
  </si>
  <si>
    <t>Total C Sum</t>
  </si>
  <si>
    <t>Withdraw</t>
  </si>
  <si>
    <t>Recommendation</t>
  </si>
  <si>
    <t>Strategy 1</t>
  </si>
  <si>
    <t>Strategy 2</t>
  </si>
  <si>
    <t>On every 30 days withdraw your initial amount if you are using Compouding Strategy i.e Strategy 2
If you are using strategy 1, don't withdraw any amount as you are keep profit in your wallet. So allow your initial amount grow till you are satisfied</t>
  </si>
  <si>
    <t>BitBNS</t>
  </si>
  <si>
    <t>Other</t>
  </si>
  <si>
    <t>Exchange</t>
  </si>
  <si>
    <t>Fee</t>
  </si>
  <si>
    <t>Other 2</t>
  </si>
  <si>
    <t>Other 3</t>
  </si>
  <si>
    <t>Other 4</t>
  </si>
  <si>
    <t>Type</t>
  </si>
  <si>
    <t>Duration</t>
  </si>
  <si>
    <t>Short term</t>
  </si>
  <si>
    <t>Mid Term</t>
  </si>
  <si>
    <t>Intraday</t>
  </si>
  <si>
    <t>1hour to 24 hour</t>
  </si>
  <si>
    <t>Long Term</t>
  </si>
  <si>
    <t>1 Month week to 12 Month</t>
  </si>
  <si>
    <t>1 day to 4 week</t>
  </si>
  <si>
    <t>Over 1 Year</t>
  </si>
  <si>
    <t>Date</t>
  </si>
  <si>
    <t>No</t>
  </si>
  <si>
    <t>BTC Rate</t>
  </si>
  <si>
    <t>Buy</t>
  </si>
  <si>
    <t>Amount</t>
  </si>
  <si>
    <t>Purchased</t>
  </si>
  <si>
    <t>Sell</t>
  </si>
  <si>
    <t>ELE</t>
  </si>
  <si>
    <t>Elevate</t>
  </si>
  <si>
    <t>XNODE</t>
  </si>
  <si>
    <t>BNB Std</t>
  </si>
  <si>
    <t>EXC Fee</t>
  </si>
  <si>
    <t>Go</t>
  </si>
  <si>
    <t>Amount BTC</t>
  </si>
  <si>
    <t>Token Sold</t>
  </si>
  <si>
    <t>BTC Value</t>
  </si>
  <si>
    <t>Actual BTC</t>
  </si>
  <si>
    <t>Profit</t>
  </si>
  <si>
    <t xml:space="preserve"> </t>
  </si>
  <si>
    <t>protocol finance</t>
  </si>
  <si>
    <t>Civitas Protocol</t>
  </si>
  <si>
    <t>Received</t>
  </si>
  <si>
    <t>Currnt Rate</t>
  </si>
  <si>
    <t>Trade Status</t>
  </si>
  <si>
    <t>Open</t>
  </si>
  <si>
    <t>Closed</t>
  </si>
  <si>
    <t xml:space="preserve">Target </t>
  </si>
  <si>
    <t>Actual</t>
  </si>
  <si>
    <t>Investment</t>
  </si>
  <si>
    <t>Trade Open</t>
  </si>
  <si>
    <t>Trade Closed</t>
  </si>
  <si>
    <t>Total Return</t>
  </si>
  <si>
    <t>%age</t>
  </si>
  <si>
    <t>MASQ</t>
  </si>
  <si>
    <t>SX</t>
  </si>
  <si>
    <t>SportX</t>
  </si>
  <si>
    <t>Investment Type</t>
  </si>
  <si>
    <t>Current Value</t>
  </si>
  <si>
    <t>S.No</t>
  </si>
  <si>
    <t>Total Value=</t>
  </si>
  <si>
    <t>AKITA</t>
  </si>
  <si>
    <t>Akita Inu</t>
  </si>
  <si>
    <t>Phoswap</t>
  </si>
  <si>
    <t>https://pro.coinmarketcap.com/account</t>
  </si>
  <si>
    <t>Activate your account by verifying your email id</t>
  </si>
  <si>
    <t>Register to website for free account</t>
  </si>
  <si>
    <t>Now login &amp; check your account page</t>
  </si>
  <si>
    <t>Copy Your API Key</t>
  </si>
  <si>
    <t>Paste your api key on conf tab of this sheet</t>
  </si>
  <si>
    <t>You can refresh whole data any time manually by clicking Data &gt; Refresh All to update price &amp; sync the current price from internet</t>
  </si>
  <si>
    <t>https://cryptoinsiderta.blogspot.com/p/donation-accepted.html</t>
  </si>
  <si>
    <t>Again copy your api Key on your clipboard and go to Data &gt;Queries &amp; Connection &gt; Right click on 1st query and click edit</t>
  </si>
  <si>
    <t xml:space="preserve">Now once query editor window open click "Data Source settings" then select url and click change soruce and place your api key in the highlited part of text box in screenshot and click ok. </t>
  </si>
  <si>
    <t>Now repeat same step for 2nd query as shown in step 6</t>
  </si>
  <si>
    <t>By default after every 30 minutes data will automatically refereshed you can change it but keep remember your free account have limit to access api call. So keep it same to get benefit freely</t>
  </si>
  <si>
    <t>This CryptoCurrency Portfolio tool is developed by Sanjay Mishra(owner of CryptoInsiderTA). If you appritiate my work you can contirbute a small donation by visiting below official website of CryptoInsiderTA</t>
  </si>
  <si>
    <t>WSOTE</t>
  </si>
  <si>
    <t>Soteria</t>
  </si>
  <si>
    <t>PTA</t>
  </si>
  <si>
    <t>Petrachor</t>
  </si>
  <si>
    <t>VBETH</t>
  </si>
  <si>
    <t>Venus BETH</t>
  </si>
  <si>
    <t>GUM</t>
  </si>
  <si>
    <t>Gourmet Galaxy</t>
  </si>
  <si>
    <t>FIC</t>
  </si>
  <si>
    <t>Filecash</t>
  </si>
  <si>
    <t>Auto</t>
  </si>
  <si>
    <t>CETH</t>
  </si>
  <si>
    <t>Compound Ether</t>
  </si>
  <si>
    <t>Litentry</t>
  </si>
  <si>
    <t>$TRDL</t>
  </si>
  <si>
    <t>Strudel Finance</t>
  </si>
  <si>
    <t>GST2</t>
  </si>
  <si>
    <t>Gas Token Two</t>
  </si>
  <si>
    <t>BambooDeFi</t>
  </si>
  <si>
    <t>GOGO</t>
  </si>
  <si>
    <t>GOGO.finance</t>
  </si>
  <si>
    <t>The Famous Token</t>
  </si>
  <si>
    <t>REDI</t>
  </si>
  <si>
    <t>REDi</t>
  </si>
  <si>
    <t>How To activate API</t>
  </si>
  <si>
    <t>49c55c19-a805-466a-95cf-3b5320afcddd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</si>
</sst>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0"/>
    <numFmt numFmtId="165" formatCode="&quot;₹&quot;\ #,##0.00"/>
    <numFmt numFmtId="166" formatCode="[$USD]\ #,##0.00"/>
    <numFmt numFmtId="167" formatCode="0.000%"/>
    <numFmt numFmtId="168" formatCode="[$₿]\ #,##0.000000" x16r2:formatCode16="[$₿-x-xbt2]\ #,##0.0000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b/>
      <sz val="11"/>
      <color theme="9"/>
      <name val="Calibri"/>
      <family val="2"/>
      <scheme val="minor"/>
    </font>
    <font>
      <sz val="11"/>
      <color rgb="FF00B050"/>
      <name val="Calibri"/>
      <family val="2"/>
      <scheme val="minor"/>
    </font>
    <font>
      <b/>
      <sz val="11"/>
      <color rgb="FF00B050"/>
      <name val="Calibri"/>
      <family val="2"/>
      <scheme val="minor"/>
    </font>
    <font>
      <b/>
      <sz val="11"/>
      <name val="Calibri"/>
      <family val="2"/>
      <scheme val="minor"/>
    </font>
    <font>
      <b/>
      <sz val="11"/>
      <color theme="9" tint="-0.249977111117893"/>
      <name val="Calibri"/>
      <family val="2"/>
      <scheme val="minor"/>
    </font>
    <font>
      <b/>
      <sz val="11"/>
      <color theme="7" tint="-0.249977111117893"/>
      <name val="Calibri"/>
      <family val="2"/>
      <scheme val="minor"/>
    </font>
    <font>
      <b/>
      <sz val="11"/>
      <color theme="4"/>
      <name val="Calibri"/>
      <family val="2"/>
      <scheme val="minor"/>
    </font>
    <font>
      <b/>
      <sz val="18"/>
      <color theme="1"/>
      <name val="Calibri"/>
      <family val="2"/>
      <scheme val="minor"/>
    </font>
  </fonts>
  <fills count="13">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000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209">
    <xf numFmtId="0" fontId="0" fillId="0" borderId="0" xfId="0"/>
    <xf numFmtId="0" fontId="2" fillId="0" borderId="0" xfId="1"/>
    <xf numFmtId="0" fontId="1" fillId="2" borderId="0" xfId="0" applyFont="1" applyFill="1"/>
    <xf numFmtId="0" fontId="1" fillId="2" borderId="2" xfId="0" applyFont="1" applyFill="1" applyBorder="1"/>
    <xf numFmtId="0" fontId="1" fillId="2" borderId="3" xfId="0" applyFont="1" applyFill="1" applyBorder="1"/>
    <xf numFmtId="0" fontId="1" fillId="2" borderId="1" xfId="0" applyFont="1" applyFill="1" applyBorder="1"/>
    <xf numFmtId="164" fontId="0" fillId="0" borderId="0" xfId="0" applyNumberFormat="1"/>
    <xf numFmtId="166" fontId="1" fillId="2" borderId="1" xfId="0" applyNumberFormat="1" applyFont="1" applyFill="1" applyBorder="1"/>
    <xf numFmtId="10" fontId="0" fillId="0" borderId="0" xfId="0" applyNumberFormat="1"/>
    <xf numFmtId="2" fontId="1" fillId="2" borderId="1" xfId="0" applyNumberFormat="1" applyFont="1" applyFill="1" applyBorder="1"/>
    <xf numFmtId="0" fontId="1" fillId="2" borderId="12" xfId="0" applyFont="1" applyFill="1" applyBorder="1"/>
    <xf numFmtId="0" fontId="1" fillId="2" borderId="14" xfId="0" applyFont="1" applyFill="1" applyBorder="1"/>
    <xf numFmtId="0" fontId="0" fillId="0" borderId="3" xfId="0" applyBorder="1"/>
    <xf numFmtId="0" fontId="0" fillId="2" borderId="3" xfId="0" applyFill="1" applyBorder="1"/>
    <xf numFmtId="0" fontId="0" fillId="2" borderId="15" xfId="0" applyFill="1" applyBorder="1"/>
    <xf numFmtId="0" fontId="0" fillId="0" borderId="10" xfId="0" applyBorder="1"/>
    <xf numFmtId="0" fontId="0" fillId="2" borderId="10" xfId="0" applyFill="1" applyBorder="1"/>
    <xf numFmtId="0" fontId="0" fillId="0" borderId="0" xfId="0" applyBorder="1"/>
    <xf numFmtId="0" fontId="0" fillId="2" borderId="5" xfId="0" applyFill="1" applyBorder="1"/>
    <xf numFmtId="0" fontId="0" fillId="2" borderId="6" xfId="0" applyFill="1" applyBorder="1"/>
    <xf numFmtId="0" fontId="0" fillId="0" borderId="15" xfId="0" applyBorder="1"/>
    <xf numFmtId="0" fontId="0" fillId="0" borderId="1" xfId="0" applyBorder="1"/>
    <xf numFmtId="0" fontId="0" fillId="0" borderId="13" xfId="0" applyBorder="1"/>
    <xf numFmtId="0" fontId="0" fillId="0" borderId="14" xfId="0" applyBorder="1"/>
    <xf numFmtId="164" fontId="0" fillId="5" borderId="0" xfId="0" applyNumberFormat="1" applyFill="1"/>
    <xf numFmtId="0" fontId="1" fillId="6" borderId="2" xfId="0" applyFont="1" applyFill="1" applyBorder="1"/>
    <xf numFmtId="9" fontId="1" fillId="6" borderId="3" xfId="0" applyNumberFormat="1" applyFont="1" applyFill="1" applyBorder="1"/>
    <xf numFmtId="0" fontId="1" fillId="6" borderId="3" xfId="0" applyFont="1" applyFill="1" applyBorder="1"/>
    <xf numFmtId="0" fontId="0" fillId="6" borderId="13" xfId="0" applyFill="1" applyBorder="1"/>
    <xf numFmtId="0" fontId="0" fillId="6" borderId="1" xfId="0" applyFill="1" applyBorder="1"/>
    <xf numFmtId="10" fontId="0" fillId="5" borderId="1" xfId="0" applyNumberFormat="1" applyFill="1" applyBorder="1"/>
    <xf numFmtId="164" fontId="0" fillId="4" borderId="0" xfId="0" applyNumberFormat="1" applyFill="1"/>
    <xf numFmtId="2" fontId="0" fillId="0" borderId="7" xfId="0" applyNumberFormat="1" applyBorder="1"/>
    <xf numFmtId="2" fontId="0" fillId="0" borderId="8" xfId="0" applyNumberFormat="1" applyBorder="1"/>
    <xf numFmtId="0" fontId="1" fillId="2" borderId="15" xfId="0" applyFont="1" applyFill="1" applyBorder="1"/>
    <xf numFmtId="0" fontId="0" fillId="0" borderId="8" xfId="0" applyBorder="1"/>
    <xf numFmtId="164" fontId="1" fillId="2" borderId="2" xfId="0" applyNumberFormat="1" applyFont="1" applyFill="1" applyBorder="1"/>
    <xf numFmtId="0" fontId="0" fillId="0" borderId="5" xfId="0" applyBorder="1"/>
    <xf numFmtId="0" fontId="0" fillId="0" borderId="6" xfId="0" applyBorder="1"/>
    <xf numFmtId="0" fontId="0" fillId="0" borderId="11" xfId="0" applyBorder="1"/>
    <xf numFmtId="0" fontId="0" fillId="8" borderId="1" xfId="0" applyFill="1" applyBorder="1" applyAlignment="1">
      <alignment horizontal="center" vertical="center"/>
    </xf>
    <xf numFmtId="164" fontId="4" fillId="4" borderId="0" xfId="0" applyNumberFormat="1" applyFont="1" applyFill="1"/>
    <xf numFmtId="0" fontId="1" fillId="9" borderId="1" xfId="0" applyFont="1" applyFill="1" applyBorder="1"/>
    <xf numFmtId="0" fontId="1" fillId="10" borderId="1" xfId="0" applyFont="1" applyFill="1" applyBorder="1"/>
    <xf numFmtId="164" fontId="1" fillId="4" borderId="15"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164" fontId="1" fillId="4" borderId="2" xfId="0" applyNumberFormat="1" applyFont="1" applyFill="1" applyBorder="1" applyAlignment="1">
      <alignment horizontal="center" vertical="center"/>
    </xf>
    <xf numFmtId="0" fontId="1" fillId="2" borderId="3" xfId="0" applyFont="1" applyFill="1" applyBorder="1" applyAlignment="1">
      <alignment horizontal="center" vertical="center"/>
    </xf>
    <xf numFmtId="164" fontId="1" fillId="11" borderId="2" xfId="0" applyNumberFormat="1" applyFont="1" applyFill="1" applyBorder="1" applyAlignment="1">
      <alignment horizontal="center" vertical="center"/>
    </xf>
    <xf numFmtId="164" fontId="1" fillId="11" borderId="1" xfId="0" applyNumberFormat="1" applyFont="1" applyFill="1" applyBorder="1" applyAlignment="1">
      <alignment horizontal="center" vertical="center"/>
    </xf>
    <xf numFmtId="164" fontId="1" fillId="11" borderId="15" xfId="0" applyNumberFormat="1" applyFont="1" applyFill="1" applyBorder="1" applyAlignment="1">
      <alignment horizontal="center" vertical="center"/>
    </xf>
    <xf numFmtId="164" fontId="0" fillId="11" borderId="7" xfId="0" applyNumberFormat="1" applyFill="1" applyBorder="1"/>
    <xf numFmtId="164" fontId="0" fillId="11" borderId="0" xfId="0" applyNumberFormat="1" applyFill="1" applyBorder="1"/>
    <xf numFmtId="164" fontId="4" fillId="11" borderId="8" xfId="0" applyNumberFormat="1" applyFont="1" applyFill="1" applyBorder="1"/>
    <xf numFmtId="0" fontId="1" fillId="3" borderId="1" xfId="0" applyFont="1" applyFill="1" applyBorder="1"/>
    <xf numFmtId="164" fontId="1" fillId="3" borderId="3" xfId="0" applyNumberFormat="1" applyFont="1" applyFill="1" applyBorder="1"/>
    <xf numFmtId="164" fontId="1" fillId="3" borderId="2" xfId="0" applyNumberFormat="1" applyFont="1" applyFill="1" applyBorder="1"/>
    <xf numFmtId="164" fontId="5" fillId="3" borderId="15" xfId="0" applyNumberFormat="1" applyFont="1" applyFill="1" applyBorder="1"/>
    <xf numFmtId="164" fontId="5" fillId="3" borderId="3" xfId="0" applyNumberFormat="1" applyFont="1" applyFill="1" applyBorder="1"/>
    <xf numFmtId="0" fontId="1" fillId="3" borderId="3" xfId="0" applyFont="1" applyFill="1" applyBorder="1"/>
    <xf numFmtId="0" fontId="1" fillId="3" borderId="13" xfId="0" applyFont="1" applyFill="1" applyBorder="1"/>
    <xf numFmtId="164" fontId="1" fillId="3" borderId="0" xfId="0" applyNumberFormat="1" applyFont="1" applyFill="1"/>
    <xf numFmtId="164" fontId="1" fillId="3" borderId="7" xfId="0" applyNumberFormat="1" applyFont="1" applyFill="1" applyBorder="1"/>
    <xf numFmtId="164" fontId="1" fillId="3" borderId="0" xfId="0" applyNumberFormat="1" applyFont="1" applyFill="1" applyBorder="1"/>
    <xf numFmtId="164" fontId="5" fillId="3" borderId="8" xfId="0" applyNumberFormat="1" applyFont="1" applyFill="1" applyBorder="1"/>
    <xf numFmtId="164" fontId="5" fillId="3" borderId="0" xfId="0" applyNumberFormat="1" applyFont="1" applyFill="1"/>
    <xf numFmtId="0" fontId="1" fillId="3" borderId="0" xfId="0" applyFont="1" applyFill="1"/>
    <xf numFmtId="164" fontId="1" fillId="9" borderId="3" xfId="0" applyNumberFormat="1" applyFont="1" applyFill="1" applyBorder="1"/>
    <xf numFmtId="164" fontId="1" fillId="9" borderId="2" xfId="0" applyNumberFormat="1" applyFont="1" applyFill="1" applyBorder="1"/>
    <xf numFmtId="164" fontId="5" fillId="9" borderId="15" xfId="0" applyNumberFormat="1" applyFont="1" applyFill="1" applyBorder="1"/>
    <xf numFmtId="164" fontId="5" fillId="9" borderId="3" xfId="0" applyNumberFormat="1" applyFont="1" applyFill="1" applyBorder="1"/>
    <xf numFmtId="0" fontId="1" fillId="9" borderId="3" xfId="0" applyFont="1" applyFill="1" applyBorder="1"/>
    <xf numFmtId="0" fontId="0" fillId="0" borderId="7" xfId="0" applyBorder="1"/>
    <xf numFmtId="166" fontId="1" fillId="0" borderId="13" xfId="0" applyNumberFormat="1" applyFont="1" applyBorder="1"/>
    <xf numFmtId="165" fontId="3" fillId="0" borderId="8" xfId="0" applyNumberFormat="1" applyFont="1" applyBorder="1"/>
    <xf numFmtId="0" fontId="3" fillId="0" borderId="8" xfId="0" applyFont="1" applyBorder="1"/>
    <xf numFmtId="0" fontId="6" fillId="2" borderId="15" xfId="0" applyFont="1" applyFill="1" applyBorder="1" applyAlignment="1">
      <alignment horizontal="center" vertical="center"/>
    </xf>
    <xf numFmtId="164" fontId="0" fillId="0" borderId="7" xfId="0" applyNumberFormat="1" applyFont="1" applyBorder="1"/>
    <xf numFmtId="0" fontId="0" fillId="0" borderId="0" xfId="0" applyFont="1"/>
    <xf numFmtId="0" fontId="1" fillId="7" borderId="1" xfId="0" applyFont="1" applyFill="1" applyBorder="1"/>
    <xf numFmtId="0" fontId="1" fillId="0" borderId="15" xfId="0" applyFont="1" applyBorder="1"/>
    <xf numFmtId="0" fontId="1" fillId="0" borderId="1" xfId="0" applyFont="1" applyBorder="1"/>
    <xf numFmtId="0" fontId="1" fillId="2" borderId="1" xfId="0" applyFont="1" applyFill="1" applyBorder="1" applyAlignment="1">
      <alignment horizontal="center"/>
    </xf>
    <xf numFmtId="0" fontId="1" fillId="6" borderId="0" xfId="0" applyFont="1" applyFill="1"/>
    <xf numFmtId="0" fontId="0" fillId="0" borderId="14" xfId="0" applyFill="1" applyBorder="1"/>
    <xf numFmtId="0" fontId="1" fillId="12" borderId="1" xfId="0" applyFont="1" applyFill="1" applyBorder="1"/>
    <xf numFmtId="164" fontId="1" fillId="9" borderId="1" xfId="0" applyNumberFormat="1" applyFont="1" applyFill="1" applyBorder="1"/>
    <xf numFmtId="0" fontId="1" fillId="2" borderId="2" xfId="0" applyFont="1" applyFill="1" applyBorder="1" applyAlignment="1"/>
    <xf numFmtId="168" fontId="8" fillId="2" borderId="1" xfId="0" applyNumberFormat="1" applyFont="1" applyFill="1" applyBorder="1"/>
    <xf numFmtId="166" fontId="9" fillId="2" borderId="1" xfId="0" applyNumberFormat="1" applyFont="1" applyFill="1" applyBorder="1"/>
    <xf numFmtId="165" fontId="7" fillId="2" borderId="1" xfId="0" applyNumberFormat="1" applyFont="1" applyFill="1" applyBorder="1"/>
    <xf numFmtId="0" fontId="1" fillId="2" borderId="15" xfId="0" applyFont="1" applyFill="1" applyBorder="1" applyAlignment="1">
      <alignment horizontal="center"/>
    </xf>
    <xf numFmtId="165" fontId="7" fillId="0" borderId="0" xfId="0" applyNumberFormat="1" applyFont="1" applyBorder="1"/>
    <xf numFmtId="0" fontId="0" fillId="0" borderId="0" xfId="0" applyAlignment="1">
      <alignment horizontal="center" vertical="center"/>
    </xf>
    <xf numFmtId="0" fontId="0" fillId="0" borderId="0" xfId="0" applyAlignment="1">
      <alignment horizontal="center" vertical="center" wrapText="1"/>
    </xf>
    <xf numFmtId="0" fontId="1" fillId="2" borderId="1" xfId="0" applyFont="1" applyFill="1" applyBorder="1" applyAlignment="1" applyProtection="1">
      <protection locked="0"/>
    </xf>
    <xf numFmtId="0" fontId="0" fillId="0" borderId="0" xfId="0" applyBorder="1" applyProtection="1">
      <protection locked="0"/>
    </xf>
    <xf numFmtId="168" fontId="8" fillId="0" borderId="7" xfId="0" applyNumberFormat="1" applyFont="1" applyBorder="1" applyProtection="1"/>
    <xf numFmtId="166" fontId="9" fillId="0" borderId="0" xfId="0" applyNumberFormat="1" applyFont="1" applyBorder="1" applyProtection="1"/>
    <xf numFmtId="165" fontId="7" fillId="0" borderId="8" xfId="0" applyNumberFormat="1" applyFont="1" applyBorder="1" applyProtection="1"/>
    <xf numFmtId="0" fontId="1" fillId="2" borderId="1" xfId="0" applyFont="1" applyFill="1" applyBorder="1" applyAlignment="1" applyProtection="1"/>
    <xf numFmtId="0" fontId="0" fillId="0" borderId="0" xfId="0" applyBorder="1" applyProtection="1"/>
    <xf numFmtId="0" fontId="6" fillId="2" borderId="1" xfId="0" applyFont="1" applyFill="1" applyBorder="1" applyAlignment="1" applyProtection="1">
      <protection locked="0"/>
    </xf>
    <xf numFmtId="14" fontId="0" fillId="0" borderId="7" xfId="0" applyNumberFormat="1" applyBorder="1" applyProtection="1">
      <protection locked="0"/>
    </xf>
    <xf numFmtId="0" fontId="0" fillId="0" borderId="0" xfId="0" applyFill="1" applyBorder="1" applyProtection="1">
      <protection locked="0"/>
    </xf>
    <xf numFmtId="0" fontId="0" fillId="0" borderId="7" xfId="0" applyBorder="1" applyProtection="1">
      <protection locked="0"/>
    </xf>
    <xf numFmtId="164" fontId="1" fillId="2" borderId="1" xfId="0" applyNumberFormat="1" applyFont="1" applyFill="1" applyBorder="1" applyAlignment="1" applyProtection="1">
      <protection locked="0"/>
    </xf>
    <xf numFmtId="164" fontId="0" fillId="0" borderId="8" xfId="0" applyNumberFormat="1" applyBorder="1" applyProtection="1">
      <protection locked="0"/>
    </xf>
    <xf numFmtId="164" fontId="1" fillId="2" borderId="3" xfId="0" applyNumberFormat="1" applyFont="1" applyFill="1" applyBorder="1" applyProtection="1">
      <protection locked="0"/>
    </xf>
    <xf numFmtId="164" fontId="1" fillId="0" borderId="0" xfId="0" applyNumberFormat="1" applyFont="1" applyProtection="1">
      <protection locked="0"/>
    </xf>
    <xf numFmtId="0" fontId="1" fillId="2" borderId="3" xfId="0" applyFont="1" applyFill="1" applyBorder="1" applyProtection="1">
      <protection locked="0"/>
    </xf>
    <xf numFmtId="0" fontId="0" fillId="0" borderId="0" xfId="0" applyProtection="1">
      <protection locked="0"/>
    </xf>
    <xf numFmtId="0" fontId="1" fillId="2" borderId="1" xfId="0" applyFont="1" applyFill="1" applyBorder="1" applyProtection="1">
      <protection locked="0"/>
    </xf>
    <xf numFmtId="14" fontId="0" fillId="0" borderId="0" xfId="0" applyNumberFormat="1" applyProtection="1">
      <protection locked="0"/>
    </xf>
    <xf numFmtId="167" fontId="0" fillId="4" borderId="1" xfId="0" applyNumberFormat="1" applyFill="1" applyBorder="1" applyProtection="1">
      <protection locked="0"/>
    </xf>
    <xf numFmtId="0" fontId="0" fillId="4" borderId="15" xfId="0" applyFill="1" applyBorder="1" applyProtection="1">
      <protection locked="0"/>
    </xf>
    <xf numFmtId="0" fontId="1" fillId="2" borderId="12" xfId="0" applyFont="1" applyFill="1" applyBorder="1" applyProtection="1">
      <protection locked="0"/>
    </xf>
    <xf numFmtId="164" fontId="0" fillId="4" borderId="3" xfId="0" applyNumberFormat="1" applyFill="1" applyBorder="1" applyProtection="1">
      <protection locked="0"/>
    </xf>
    <xf numFmtId="164" fontId="0" fillId="4" borderId="0" xfId="0" applyNumberFormat="1" applyFill="1" applyProtection="1">
      <protection locked="0"/>
    </xf>
    <xf numFmtId="0" fontId="1" fillId="0" borderId="2" xfId="0" applyFont="1" applyBorder="1" applyProtection="1">
      <protection locked="0"/>
    </xf>
    <xf numFmtId="0" fontId="1" fillId="0" borderId="1" xfId="0" applyFont="1" applyBorder="1" applyProtection="1">
      <protection locked="0"/>
    </xf>
    <xf numFmtId="164" fontId="0" fillId="0" borderId="1" xfId="0" applyNumberFormat="1" applyBorder="1" applyProtection="1">
      <protection locked="0"/>
    </xf>
    <xf numFmtId="0" fontId="0" fillId="0" borderId="15" xfId="0" applyBorder="1" applyProtection="1">
      <protection locked="0"/>
    </xf>
    <xf numFmtId="0" fontId="0" fillId="10" borderId="13" xfId="0" applyFill="1" applyBorder="1" applyProtection="1">
      <protection locked="0"/>
    </xf>
    <xf numFmtId="0" fontId="1" fillId="3" borderId="1" xfId="0" applyFont="1" applyFill="1" applyBorder="1" applyProtection="1">
      <protection locked="0"/>
    </xf>
    <xf numFmtId="0" fontId="1" fillId="3" borderId="13" xfId="0" applyFont="1" applyFill="1" applyBorder="1" applyProtection="1">
      <protection locked="0"/>
    </xf>
    <xf numFmtId="0" fontId="1" fillId="9" borderId="1" xfId="0" applyFont="1" applyFill="1" applyBorder="1" applyProtection="1">
      <protection locked="0"/>
    </xf>
    <xf numFmtId="0" fontId="1" fillId="12" borderId="1" xfId="0" applyFont="1" applyFill="1" applyBorder="1" applyProtection="1">
      <protection locked="0"/>
    </xf>
    <xf numFmtId="0" fontId="1" fillId="12" borderId="10" xfId="0" applyFont="1" applyFill="1" applyBorder="1" applyProtection="1">
      <protection locked="0"/>
    </xf>
    <xf numFmtId="164" fontId="1" fillId="12" borderId="1" xfId="0" applyNumberFormat="1" applyFont="1" applyFill="1" applyBorder="1" applyProtection="1">
      <protection locked="0"/>
    </xf>
    <xf numFmtId="164" fontId="0" fillId="0" borderId="0" xfId="0" applyNumberFormat="1" applyProtection="1">
      <protection locked="0"/>
    </xf>
    <xf numFmtId="0" fontId="1" fillId="2" borderId="2" xfId="0" applyFont="1" applyFill="1" applyBorder="1" applyAlignment="1" applyProtection="1">
      <alignment horizontal="center"/>
    </xf>
    <xf numFmtId="0" fontId="1" fillId="2" borderId="3" xfId="0" applyFont="1" applyFill="1" applyBorder="1" applyAlignment="1" applyProtection="1">
      <alignment horizontal="center"/>
    </xf>
    <xf numFmtId="0" fontId="1" fillId="2" borderId="15" xfId="0" applyFont="1" applyFill="1" applyBorder="1" applyAlignment="1" applyProtection="1">
      <alignment horizontal="center"/>
    </xf>
    <xf numFmtId="0" fontId="1" fillId="6" borderId="12" xfId="0" applyFont="1" applyFill="1" applyBorder="1" applyAlignment="1" applyProtection="1">
      <alignment horizontal="center"/>
      <protection locked="0"/>
    </xf>
    <xf numFmtId="0" fontId="1" fillId="6" borderId="14" xfId="0" applyFont="1" applyFill="1" applyBorder="1" applyAlignment="1" applyProtection="1">
      <alignment horizontal="center"/>
      <protection locked="0"/>
    </xf>
    <xf numFmtId="0" fontId="1" fillId="9" borderId="2" xfId="0" applyFont="1" applyFill="1" applyBorder="1" applyAlignment="1">
      <alignment horizontal="center"/>
    </xf>
    <xf numFmtId="0" fontId="1" fillId="9" borderId="3" xfId="0" applyFont="1" applyFill="1" applyBorder="1" applyAlignment="1">
      <alignment horizontal="center"/>
    </xf>
    <xf numFmtId="0" fontId="1" fillId="9" borderId="15" xfId="0" applyFont="1" applyFill="1" applyBorder="1" applyAlignment="1">
      <alignment horizontal="center"/>
    </xf>
    <xf numFmtId="0" fontId="1" fillId="10" borderId="2" xfId="0" applyFont="1" applyFill="1" applyBorder="1" applyAlignment="1">
      <alignment horizontal="center"/>
    </xf>
    <xf numFmtId="0" fontId="1" fillId="10" borderId="15" xfId="0" applyFont="1" applyFill="1" applyBorder="1" applyAlignment="1">
      <alignment horizontal="center"/>
    </xf>
    <xf numFmtId="0" fontId="1" fillId="6" borderId="12" xfId="0" applyFont="1" applyFill="1" applyBorder="1" applyAlignment="1">
      <alignment horizontal="center"/>
    </xf>
    <xf numFmtId="0" fontId="1" fillId="6" borderId="14" xfId="0" applyFont="1" applyFill="1" applyBorder="1" applyAlignment="1">
      <alignment horizontal="center"/>
    </xf>
    <xf numFmtId="0" fontId="1" fillId="6" borderId="12" xfId="0" applyFont="1" applyFill="1" applyBorder="1" applyAlignment="1" applyProtection="1">
      <alignment horizontal="center" wrapText="1"/>
      <protection locked="0"/>
    </xf>
    <xf numFmtId="0" fontId="1" fillId="6" borderId="14" xfId="0" applyFont="1" applyFill="1" applyBorder="1" applyAlignment="1" applyProtection="1">
      <alignment horizontal="center" wrapText="1"/>
      <protection locked="0"/>
    </xf>
    <xf numFmtId="0" fontId="1" fillId="12" borderId="2" xfId="0" applyFont="1" applyFill="1" applyBorder="1" applyAlignment="1" applyProtection="1">
      <alignment horizontal="center"/>
      <protection locked="0"/>
    </xf>
    <xf numFmtId="0" fontId="1" fillId="12" borderId="3" xfId="0" applyFont="1" applyFill="1" applyBorder="1" applyAlignment="1" applyProtection="1">
      <alignment horizontal="center"/>
      <protection locked="0"/>
    </xf>
    <xf numFmtId="0" fontId="1" fillId="12" borderId="15" xfId="0" applyFont="1" applyFill="1" applyBorder="1" applyAlignment="1" applyProtection="1">
      <alignment horizontal="center"/>
      <protection locked="0"/>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0"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164" fontId="1" fillId="11" borderId="9" xfId="0" applyNumberFormat="1" applyFont="1" applyFill="1" applyBorder="1" applyAlignment="1">
      <alignment horizontal="center"/>
    </xf>
    <xf numFmtId="164" fontId="1" fillId="11" borderId="10" xfId="0" applyNumberFormat="1" applyFont="1" applyFill="1" applyBorder="1" applyAlignment="1">
      <alignment horizontal="center"/>
    </xf>
    <xf numFmtId="164" fontId="1" fillId="11" borderId="11" xfId="0" applyNumberFormat="1" applyFont="1" applyFill="1" applyBorder="1" applyAlignment="1">
      <alignment horizontal="center"/>
    </xf>
    <xf numFmtId="164" fontId="1" fillId="4" borderId="9" xfId="0" applyNumberFormat="1" applyFont="1" applyFill="1" applyBorder="1" applyAlignment="1">
      <alignment horizontal="center"/>
    </xf>
    <xf numFmtId="164" fontId="1" fillId="4" borderId="10" xfId="0" applyNumberFormat="1" applyFont="1" applyFill="1" applyBorder="1" applyAlignment="1">
      <alignment horizontal="center"/>
    </xf>
    <xf numFmtId="164" fontId="1" fillId="4" borderId="11" xfId="0" applyNumberFormat="1" applyFont="1" applyFill="1" applyBorder="1" applyAlignment="1">
      <alignment horizontal="center"/>
    </xf>
    <xf numFmtId="0" fontId="1" fillId="10" borderId="13" xfId="0" applyFont="1" applyFill="1" applyBorder="1" applyAlignment="1" applyProtection="1">
      <alignment horizontal="center" vertical="center"/>
      <protection locked="0"/>
    </xf>
    <xf numFmtId="0" fontId="1" fillId="10" borderId="14" xfId="0" applyFont="1" applyFill="1" applyBorder="1" applyAlignment="1" applyProtection="1">
      <alignment horizontal="center" vertical="center"/>
      <protection locked="0"/>
    </xf>
    <xf numFmtId="0" fontId="1" fillId="6" borderId="13" xfId="0" applyFont="1" applyFill="1" applyBorder="1" applyAlignment="1">
      <alignment horizontal="center" vertical="center"/>
    </xf>
    <xf numFmtId="0" fontId="1" fillId="6" borderId="14" xfId="0" applyFont="1" applyFill="1" applyBorder="1" applyAlignment="1">
      <alignment horizontal="center" vertical="center"/>
    </xf>
    <xf numFmtId="164" fontId="1" fillId="5" borderId="13" xfId="0" applyNumberFormat="1" applyFont="1" applyFill="1" applyBorder="1" applyAlignment="1">
      <alignment horizontal="center" vertical="center"/>
    </xf>
    <xf numFmtId="164" fontId="1" fillId="5" borderId="14" xfId="0" applyNumberFormat="1"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0" fillId="0" borderId="3" xfId="0"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15" xfId="0" applyFont="1" applyBorder="1" applyAlignment="1">
      <alignment horizont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0" fillId="0" borderId="5" xfId="0" applyBorder="1" applyAlignment="1">
      <alignment horizontal="center"/>
    </xf>
    <xf numFmtId="0" fontId="0" fillId="0" borderId="0" xfId="0" applyAlignment="1">
      <alignment horizontal="center"/>
    </xf>
    <xf numFmtId="0" fontId="0" fillId="0" borderId="10" xfId="0" applyBorder="1" applyAlignment="1">
      <alignment horizontal="center"/>
    </xf>
    <xf numFmtId="0" fontId="1" fillId="2" borderId="3" xfId="0" applyFont="1" applyFill="1" applyBorder="1" applyAlignment="1">
      <alignment horizontal="center"/>
    </xf>
    <xf numFmtId="0" fontId="1" fillId="2" borderId="15" xfId="0" applyFont="1" applyFill="1"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2" fillId="2" borderId="2" xfId="1" applyFill="1" applyBorder="1" applyAlignment="1">
      <alignment horizontal="center"/>
    </xf>
    <xf numFmtId="0" fontId="2" fillId="2" borderId="3" xfId="1" applyFill="1" applyBorder="1" applyAlignment="1">
      <alignment horizontal="center"/>
    </xf>
    <xf numFmtId="0" fontId="2" fillId="2" borderId="4" xfId="1" applyFill="1" applyBorder="1" applyAlignment="1">
      <alignment horizontal="center"/>
    </xf>
    <xf numFmtId="0" fontId="2" fillId="2" borderId="5" xfId="1" applyFill="1" applyBorder="1" applyAlignment="1">
      <alignment horizontal="center"/>
    </xf>
    <xf numFmtId="0" fontId="0" fillId="2" borderId="9" xfId="0" applyFill="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4" borderId="2" xfId="0" applyFill="1" applyBorder="1" applyAlignment="1" applyProtection="1">
      <alignment horizontal="center"/>
      <protection locked="0"/>
    </xf>
    <xf numFmtId="0" fontId="0" fillId="4" borderId="3" xfId="0" applyFill="1" applyBorder="1" applyAlignment="1" applyProtection="1">
      <alignment horizontal="center"/>
      <protection locked="0"/>
    </xf>
    <xf numFmtId="0" fontId="0" fillId="4" borderId="15" xfId="0" applyFill="1" applyBorder="1" applyAlignment="1" applyProtection="1">
      <alignment horizontal="center"/>
      <protection locked="0"/>
    </xf>
    <xf numFmtId="0" fontId="10" fillId="0" borderId="0" xfId="0" applyFont="1" applyAlignment="1">
      <alignment horizont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right" vertical="center"/>
    </xf>
    <xf numFmtId="0" fontId="1" fillId="0" borderId="0" xfId="0" applyFont="1" applyAlignment="1">
      <alignment horizontal="center" vertical="center" wrapText="1"/>
    </xf>
    <xf numFmtId="0" fontId="2" fillId="0" borderId="0" xfId="1" applyAlignment="1">
      <alignment horizontal="center"/>
    </xf>
  </cellXfs>
  <cellStyles count="2">
    <cellStyle name="Hyperlink" xfId="1" builtinId="8"/>
    <cellStyle name="Normal" xfId="0" builtinId="0"/>
  </cellStyles>
  <dxfs count="11">
    <dxf>
      <font>
        <color auto="1"/>
      </font>
      <fill>
        <patternFill>
          <bgColor theme="9" tint="0.79998168889431442"/>
        </patternFill>
      </fill>
    </dxf>
    <dxf>
      <fill>
        <patternFill>
          <fgColor rgb="FFFFFF00"/>
          <bgColor rgb="FFFFFF00"/>
        </patternFill>
      </fill>
    </dxf>
    <dxf>
      <font>
        <b/>
        <i val="0"/>
        <color rgb="FFFF0000"/>
      </font>
    </dxf>
    <dxf>
      <font>
        <b/>
        <i val="0"/>
        <color theme="9" tint="-0.24994659260841701"/>
      </font>
    </dxf>
    <dxf>
      <fill>
        <patternFill>
          <bgColor theme="9" tint="0.79998168889431442"/>
        </patternFill>
      </fill>
    </dxf>
    <dxf>
      <fill>
        <patternFill>
          <bgColor rgb="FFFFFF00"/>
        </patternFill>
      </fill>
    </dxf>
    <dxf>
      <font>
        <b/>
        <i val="0"/>
        <color rgb="FFFF0000"/>
      </font>
    </dxf>
    <dxf>
      <font>
        <b/>
        <i val="0"/>
        <color theme="9" tint="-0.24994659260841701"/>
      </font>
    </dxf>
    <dxf>
      <font>
        <b/>
        <i val="0"/>
        <color theme="9" tint="-0.24994659260841701"/>
      </font>
    </dxf>
    <dxf>
      <font>
        <color theme="9"/>
      </font>
    </dxf>
    <dxf>
      <font>
        <b val="0"/>
        <i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xdr:col>
      <xdr:colOff>128644</xdr:colOff>
      <xdr:row>17</xdr:row>
      <xdr:rowOff>2669</xdr:rowOff>
    </xdr:to>
    <xdr:pic>
      <xdr:nvPicPr>
        <xdr:cNvPr id="2" name="Picture 1">
          <a:extLst>
            <a:ext uri="{FF2B5EF4-FFF2-40B4-BE49-F238E27FC236}">
              <a16:creationId xmlns:a16="http://schemas.microsoft.com/office/drawing/2014/main" id="{E01BEF94-04F6-42BF-8E72-70FD044C9A4D}"/>
            </a:ext>
          </a:extLst>
        </xdr:cNvPr>
        <xdr:cNvPicPr>
          <a:picLocks noChangeAspect="1"/>
        </xdr:cNvPicPr>
      </xdr:nvPicPr>
      <xdr:blipFill>
        <a:blip xmlns:r="http://schemas.openxmlformats.org/officeDocument/2006/relationships" r:embed="rId1"/>
        <a:stretch>
          <a:fillRect/>
        </a:stretch>
      </xdr:blipFill>
      <xdr:spPr>
        <a:xfrm>
          <a:off x="4000500" y="1463040"/>
          <a:ext cx="3284220" cy="2193643"/>
        </a:xfrm>
        <a:prstGeom prst="rect">
          <a:avLst/>
        </a:prstGeom>
      </xdr:spPr>
    </xdr:pic>
    <xdr:clientData/>
  </xdr:twoCellAnchor>
  <xdr:twoCellAnchor editAs="oneCell">
    <xdr:from>
      <xdr:col>2</xdr:col>
      <xdr:colOff>2760133</xdr:colOff>
      <xdr:row>17</xdr:row>
      <xdr:rowOff>0</xdr:rowOff>
    </xdr:from>
    <xdr:to>
      <xdr:col>13</xdr:col>
      <xdr:colOff>471544</xdr:colOff>
      <xdr:row>34</xdr:row>
      <xdr:rowOff>7620</xdr:rowOff>
    </xdr:to>
    <xdr:pic>
      <xdr:nvPicPr>
        <xdr:cNvPr id="3" name="Picture 2">
          <a:extLst>
            <a:ext uri="{FF2B5EF4-FFF2-40B4-BE49-F238E27FC236}">
              <a16:creationId xmlns:a16="http://schemas.microsoft.com/office/drawing/2014/main" id="{B0E06972-336B-4A9C-BE9D-A3F9BEE7759D}"/>
            </a:ext>
          </a:extLst>
        </xdr:cNvPr>
        <xdr:cNvPicPr>
          <a:picLocks noChangeAspect="1"/>
        </xdr:cNvPicPr>
      </xdr:nvPicPr>
      <xdr:blipFill>
        <a:blip xmlns:r="http://schemas.openxmlformats.org/officeDocument/2006/relationships" r:embed="rId2"/>
        <a:stretch>
          <a:fillRect/>
        </a:stretch>
      </xdr:blipFill>
      <xdr:spPr>
        <a:xfrm>
          <a:off x="3979333" y="3166533"/>
          <a:ext cx="8529320" cy="3174154"/>
        </a:xfrm>
        <a:prstGeom prst="rect">
          <a:avLst/>
        </a:prstGeom>
      </xdr:spPr>
    </xdr:pic>
    <xdr:clientData/>
  </xdr:twoCellAnchor>
  <xdr:twoCellAnchor editAs="oneCell">
    <xdr:from>
      <xdr:col>3</xdr:col>
      <xdr:colOff>0</xdr:colOff>
      <xdr:row>82</xdr:row>
      <xdr:rowOff>0</xdr:rowOff>
    </xdr:from>
    <xdr:to>
      <xdr:col>6</xdr:col>
      <xdr:colOff>21964</xdr:colOff>
      <xdr:row>98</xdr:row>
      <xdr:rowOff>111387</xdr:rowOff>
    </xdr:to>
    <xdr:pic>
      <xdr:nvPicPr>
        <xdr:cNvPr id="5" name="Picture 4">
          <a:extLst>
            <a:ext uri="{FF2B5EF4-FFF2-40B4-BE49-F238E27FC236}">
              <a16:creationId xmlns:a16="http://schemas.microsoft.com/office/drawing/2014/main" id="{52D63B5F-29BF-4014-80A4-27CC8C322D2C}"/>
            </a:ext>
          </a:extLst>
        </xdr:cNvPr>
        <xdr:cNvPicPr>
          <a:picLocks noChangeAspect="1"/>
        </xdr:cNvPicPr>
      </xdr:nvPicPr>
      <xdr:blipFill>
        <a:blip xmlns:r="http://schemas.openxmlformats.org/officeDocument/2006/relationships" r:embed="rId3"/>
        <a:stretch>
          <a:fillRect/>
        </a:stretch>
      </xdr:blipFill>
      <xdr:spPr>
        <a:xfrm>
          <a:off x="4000500" y="10607040"/>
          <a:ext cx="3787140" cy="3037467"/>
        </a:xfrm>
        <a:prstGeom prst="rect">
          <a:avLst/>
        </a:prstGeom>
      </xdr:spPr>
    </xdr:pic>
    <xdr:clientData/>
  </xdr:twoCellAnchor>
  <xdr:twoCellAnchor editAs="oneCell">
    <xdr:from>
      <xdr:col>3</xdr:col>
      <xdr:colOff>0</xdr:colOff>
      <xdr:row>82</xdr:row>
      <xdr:rowOff>1</xdr:rowOff>
    </xdr:from>
    <xdr:to>
      <xdr:col>6</xdr:col>
      <xdr:colOff>563324</xdr:colOff>
      <xdr:row>103</xdr:row>
      <xdr:rowOff>16934</xdr:rowOff>
    </xdr:to>
    <xdr:pic>
      <xdr:nvPicPr>
        <xdr:cNvPr id="6" name="Picture 5">
          <a:extLst>
            <a:ext uri="{FF2B5EF4-FFF2-40B4-BE49-F238E27FC236}">
              <a16:creationId xmlns:a16="http://schemas.microsoft.com/office/drawing/2014/main" id="{A0927AA4-C8E4-40DD-88C5-151203626E22}"/>
            </a:ext>
          </a:extLst>
        </xdr:cNvPr>
        <xdr:cNvPicPr>
          <a:picLocks noChangeAspect="1"/>
        </xdr:cNvPicPr>
      </xdr:nvPicPr>
      <xdr:blipFill>
        <a:blip xmlns:r="http://schemas.openxmlformats.org/officeDocument/2006/relationships" r:embed="rId4"/>
        <a:stretch>
          <a:fillRect/>
        </a:stretch>
      </xdr:blipFill>
      <xdr:spPr>
        <a:xfrm>
          <a:off x="4004733" y="13970001"/>
          <a:ext cx="4328500" cy="3928532"/>
        </a:xfrm>
        <a:prstGeom prst="rect">
          <a:avLst/>
        </a:prstGeom>
      </xdr:spPr>
    </xdr:pic>
    <xdr:clientData/>
  </xdr:twoCellAnchor>
  <xdr:twoCellAnchor editAs="oneCell">
    <xdr:from>
      <xdr:col>2</xdr:col>
      <xdr:colOff>0</xdr:colOff>
      <xdr:row>107</xdr:row>
      <xdr:rowOff>0</xdr:rowOff>
    </xdr:from>
    <xdr:to>
      <xdr:col>22</xdr:col>
      <xdr:colOff>48072</xdr:colOff>
      <xdr:row>116</xdr:row>
      <xdr:rowOff>47410</xdr:rowOff>
    </xdr:to>
    <xdr:pic>
      <xdr:nvPicPr>
        <xdr:cNvPr id="11" name="Picture 10">
          <a:extLst>
            <a:ext uri="{FF2B5EF4-FFF2-40B4-BE49-F238E27FC236}">
              <a16:creationId xmlns:a16="http://schemas.microsoft.com/office/drawing/2014/main" id="{9F1535D5-277B-4919-AE7B-441C0F01668D}"/>
            </a:ext>
          </a:extLst>
        </xdr:cNvPr>
        <xdr:cNvPicPr>
          <a:picLocks noChangeAspect="1"/>
        </xdr:cNvPicPr>
      </xdr:nvPicPr>
      <xdr:blipFill>
        <a:blip xmlns:r="http://schemas.openxmlformats.org/officeDocument/2006/relationships" r:embed="rId5"/>
        <a:stretch>
          <a:fillRect/>
        </a:stretch>
      </xdr:blipFill>
      <xdr:spPr>
        <a:xfrm>
          <a:off x="1219200" y="22165733"/>
          <a:ext cx="16352381" cy="1723810"/>
        </a:xfrm>
        <a:prstGeom prst="rect">
          <a:avLst/>
        </a:prstGeom>
      </xdr:spPr>
    </xdr:pic>
    <xdr:clientData/>
  </xdr:twoCellAnchor>
  <xdr:twoCellAnchor editAs="oneCell">
    <xdr:from>
      <xdr:col>3</xdr:col>
      <xdr:colOff>0</xdr:colOff>
      <xdr:row>34</xdr:row>
      <xdr:rowOff>0</xdr:rowOff>
    </xdr:from>
    <xdr:to>
      <xdr:col>13</xdr:col>
      <xdr:colOff>33938</xdr:colOff>
      <xdr:row>56</xdr:row>
      <xdr:rowOff>101600</xdr:rowOff>
    </xdr:to>
    <xdr:pic>
      <xdr:nvPicPr>
        <xdr:cNvPr id="12" name="Picture 11">
          <a:extLst>
            <a:ext uri="{FF2B5EF4-FFF2-40B4-BE49-F238E27FC236}">
              <a16:creationId xmlns:a16="http://schemas.microsoft.com/office/drawing/2014/main" id="{77152394-20F1-41C3-84A2-30C6C0C65716}"/>
            </a:ext>
          </a:extLst>
        </xdr:cNvPr>
        <xdr:cNvPicPr>
          <a:picLocks noChangeAspect="1"/>
        </xdr:cNvPicPr>
      </xdr:nvPicPr>
      <xdr:blipFill>
        <a:blip xmlns:r="http://schemas.openxmlformats.org/officeDocument/2006/relationships" r:embed="rId6"/>
        <a:stretch>
          <a:fillRect/>
        </a:stretch>
      </xdr:blipFill>
      <xdr:spPr>
        <a:xfrm>
          <a:off x="4005943" y="6291943"/>
          <a:ext cx="8066314" cy="4172857"/>
        </a:xfrm>
        <a:prstGeom prst="rect">
          <a:avLst/>
        </a:prstGeom>
      </xdr:spPr>
    </xdr:pic>
    <xdr:clientData/>
  </xdr:twoCellAnchor>
  <xdr:twoCellAnchor editAs="oneCell">
    <xdr:from>
      <xdr:col>3</xdr:col>
      <xdr:colOff>0</xdr:colOff>
      <xdr:row>57</xdr:row>
      <xdr:rowOff>0</xdr:rowOff>
    </xdr:from>
    <xdr:to>
      <xdr:col>15</xdr:col>
      <xdr:colOff>218995</xdr:colOff>
      <xdr:row>80</xdr:row>
      <xdr:rowOff>-1</xdr:rowOff>
    </xdr:to>
    <xdr:pic>
      <xdr:nvPicPr>
        <xdr:cNvPr id="13" name="Picture 12">
          <a:extLst>
            <a:ext uri="{FF2B5EF4-FFF2-40B4-BE49-F238E27FC236}">
              <a16:creationId xmlns:a16="http://schemas.microsoft.com/office/drawing/2014/main" id="{0F3A31B1-9BCE-451D-A882-AF5BD579B322}"/>
            </a:ext>
          </a:extLst>
        </xdr:cNvPr>
        <xdr:cNvPicPr>
          <a:picLocks noChangeAspect="1"/>
        </xdr:cNvPicPr>
      </xdr:nvPicPr>
      <xdr:blipFill>
        <a:blip xmlns:r="http://schemas.openxmlformats.org/officeDocument/2006/relationships" r:embed="rId7"/>
        <a:stretch>
          <a:fillRect/>
        </a:stretch>
      </xdr:blipFill>
      <xdr:spPr>
        <a:xfrm>
          <a:off x="4005943" y="10548257"/>
          <a:ext cx="9470571" cy="425631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97BA4E2-24B0-46A8-9C91-359AFC22871F}" autoFormatId="16" applyNumberFormats="0" applyBorderFormats="0" applyFontFormats="0" applyPatternFormats="0" applyAlignmentFormats="0" applyWidthHeightFormats="0">
  <queryTableRefresh nextId="33">
    <queryTableFields count="8">
      <queryTableField id="31" name="Symbol" tableColumnId="31"/>
      <queryTableField id="23" name="Name" tableColumnId="23"/>
      <queryTableField id="25" name="PRICE" tableColumnId="25"/>
      <queryTableField id="26" name="VOL 24H" tableColumnId="26"/>
      <queryTableField id="27" name="Change 1 H" tableColumnId="27"/>
      <queryTableField id="28" name="Change 24H" tableColumnId="28"/>
      <queryTableField id="29" name="Change 7D" tableColumnId="29"/>
      <queryTableField id="30" name="Market Cap" tableColumnId="3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19C56D9-1105-42F0-947E-44BA4EB913E5}" autoFormatId="16" applyNumberFormats="0" applyBorderFormats="0" applyFontFormats="0" applyPatternFormats="0" applyAlignmentFormats="0" applyWidthHeightFormats="0">
  <queryTableRefresh nextId="19">
    <queryTableFields count="8">
      <queryTableField id="11" name="Symbol" tableColumnId="11"/>
      <queryTableField id="10" name="Name" tableColumnId="10"/>
      <queryTableField id="12" name="Price" tableColumnId="12"/>
      <queryTableField id="13" name="Volume" tableColumnId="13"/>
      <queryTableField id="14" name="Change 1H" tableColumnId="14"/>
      <queryTableField id="15" name="Change 24H" tableColumnId="15"/>
      <queryTableField id="16" name="Change 7D" tableColumnId="16"/>
      <queryTableField id="17" name="Marketcap"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8B14BE-F0DA-4169-B02C-FD4AAC75BB05}" name="BTC" displayName="BTC" ref="A1:H4011" tableType="queryTable" totalsRowShown="0">
  <autoFilter ref="A1:H4011" xr:uid="{AE601C14-6119-44E1-9C73-0B0DD22D7946}"/>
  <tableColumns count="8">
    <tableColumn id="31" xr3:uid="{D1EE81C5-05DC-4AA0-830B-3EABDA2E9F5C}" uniqueName="31" name="Symbol" queryTableFieldId="31"/>
    <tableColumn id="23" xr3:uid="{8E7570E8-9700-4385-984B-54EAA30FD0A7}" uniqueName="23" name="Name" queryTableFieldId="23"/>
    <tableColumn id="25" xr3:uid="{0423FE95-5D68-4C39-88D1-6E2438485D5D}" uniqueName="25" name="PRICE" queryTableFieldId="25"/>
    <tableColumn id="26" xr3:uid="{7CB12442-6A55-4F51-8B05-52B8D3BBB89F}" uniqueName="26" name="VOL 24H" queryTableFieldId="26"/>
    <tableColumn id="27" xr3:uid="{5B2672F3-BCC4-4283-8D01-7A63DAC75266}" uniqueName="27" name="Change 1 H" queryTableFieldId="27"/>
    <tableColumn id="28" xr3:uid="{FA742E3D-4506-4585-9E5E-F930C87160B4}" uniqueName="28" name="Change 24H" queryTableFieldId="28"/>
    <tableColumn id="29" xr3:uid="{A358F207-1BBD-4F09-8225-655959BBBC5B}" uniqueName="29" name="Change 7D" queryTableFieldId="29"/>
    <tableColumn id="30" xr3:uid="{55ED489F-3A63-4221-8888-A3061F837217}" uniqueName="30" name="Market Cap"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165B68-8D4C-429E-B344-0D169BB1E67B}" name="USD" displayName="USD" ref="A1:H4011" tableType="queryTable" totalsRowShown="0">
  <autoFilter ref="A1:H4011" xr:uid="{E1D62AC0-0116-4FF4-AFE3-18B5936B351E}"/>
  <tableColumns count="8">
    <tableColumn id="11" xr3:uid="{799878C1-4789-4570-BD9E-5E416E6BEE22}" uniqueName="11" name="Symbol" queryTableFieldId="11"/>
    <tableColumn id="10" xr3:uid="{DBB67C05-6C3C-496F-968B-D763704AA626}" uniqueName="10" name="Name" queryTableFieldId="10"/>
    <tableColumn id="12" xr3:uid="{4976DB5B-CCD2-414C-92AC-7A510F98317C}" uniqueName="12" name="Price" queryTableFieldId="12"/>
    <tableColumn id="13" xr3:uid="{69F63EB6-962F-42AA-85F0-6B09158E68AC}" uniqueName="13" name="Volume" queryTableFieldId="13"/>
    <tableColumn id="14" xr3:uid="{DF547B3C-DFFD-4292-BF03-6F8F718FD947}" uniqueName="14" name="Change 1H" queryTableFieldId="14"/>
    <tableColumn id="15" xr3:uid="{77E7D320-4F6D-4937-B61C-244647369399}" uniqueName="15" name="Change 24H" queryTableFieldId="15"/>
    <tableColumn id="16" xr3:uid="{CB1862FC-4F49-4707-977C-70A79B17FECF}" uniqueName="16" name="Change 7D" queryTableFieldId="16"/>
    <tableColumn id="17" xr3:uid="{17CAFCA1-5A5B-4875-9A1A-222C360CF1AD}" uniqueName="17" name="Marketcap"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pro-api.coinmarketcap.com/v1/cryptocurrency/listings/latest?start=1&amp;limit=5000&amp;convert=BTC&amp;CMC_PRO_API_KEY=" TargetMode="External"/><Relationship Id="rId1" Type="http://schemas.openxmlformats.org/officeDocument/2006/relationships/hyperlink" Target="https://pro-api.coinmarketcap.com/v1/cryptocurrency/listings/latest?start=1&amp;limit=5000&amp;convert=USD&amp;CMC_PRO_API_KEY="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pro.coinmarketcap.com/account"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ryptoinsiderta.blogspot.com/p/donation-accepte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8597-FCA7-4F38-8147-59C0B148528A}">
  <dimension ref="A1:K3988"/>
  <sheetViews>
    <sheetView workbookViewId="0">
      <pane xSplit="5" ySplit="1" topLeftCell="F2" activePane="bottomRight" state="frozen"/>
      <selection pane="topRight" activeCell="F1" sqref="F1"/>
      <selection pane="bottomLeft" activeCell="A2" sqref="A2"/>
      <selection pane="bottomRight" activeCell="E22" sqref="E22"/>
    </sheetView>
  </sheetViews>
  <sheetFormatPr defaultRowHeight="14.4" x14ac:dyDescent="0.3"/>
  <cols>
    <col min="1" max="1" width="13.44140625" style="78" customWidth="1"/>
    <col min="2" max="2" width="21.21875" style="22" customWidth="1"/>
    <col min="3" max="3" width="17.33203125" style="77" customWidth="1"/>
    <col min="4" max="4" width="20.6640625" style="73" customWidth="1"/>
    <col min="5" max="5" width="23.21875" style="75" customWidth="1"/>
    <col min="6" max="6" width="17.109375" style="32" customWidth="1"/>
    <col min="7" max="7" width="16.77734375" style="33" customWidth="1"/>
    <col min="8" max="8" width="19.88671875" style="32" customWidth="1"/>
    <col min="9" max="9" width="20.33203125" style="35" customWidth="1"/>
    <col min="10" max="10" width="17.88671875" style="32" customWidth="1"/>
    <col min="11" max="11" width="18.88671875" style="35" customWidth="1"/>
  </cols>
  <sheetData>
    <row r="1" spans="1:11" s="4" customFormat="1" ht="15" thickBot="1" x14ac:dyDescent="0.35">
      <c r="A1" s="3" t="s">
        <v>7429</v>
      </c>
      <c r="B1" s="5" t="s">
        <v>7</v>
      </c>
      <c r="C1" s="36" t="s">
        <v>7435</v>
      </c>
      <c r="D1" s="7" t="s">
        <v>7434</v>
      </c>
      <c r="E1" s="76" t="s">
        <v>7443</v>
      </c>
      <c r="F1" s="9" t="s">
        <v>7437</v>
      </c>
      <c r="G1" s="9" t="s">
        <v>7438</v>
      </c>
      <c r="H1" s="9" t="s">
        <v>7439</v>
      </c>
      <c r="I1" s="34" t="s">
        <v>7440</v>
      </c>
      <c r="J1" s="9" t="s">
        <v>7441</v>
      </c>
      <c r="K1" s="5" t="s">
        <v>7442</v>
      </c>
    </row>
    <row r="2" spans="1:11" x14ac:dyDescent="0.3">
      <c r="A2" s="78" t="str">
        <f>BTC[[#This Row],[Symbol]]</f>
        <v>BTC</v>
      </c>
      <c r="B2" s="22" t="str">
        <f t="shared" ref="B2:B65" si="0">VLOOKUP(A2,BTCTABLE,2,FALSE)</f>
        <v>Bitcoin</v>
      </c>
      <c r="C2" s="77">
        <f t="shared" ref="C2:C65" si="1">VLOOKUP(A2,BTCTABLE,3,FALSE)</f>
        <v>1</v>
      </c>
      <c r="D2" s="73">
        <f t="shared" ref="D2:D65" si="2">VLOOKUP(A2,USDTABLE,3,FALSE)</f>
        <v>37565.134175174528</v>
      </c>
      <c r="E2" s="74">
        <f>D2*conf!B$7</f>
        <v>2747513.9135722648</v>
      </c>
      <c r="F2" s="32">
        <f t="shared" ref="F2:F65" si="3">VLOOKUP(A2,BTCTABLE,5,FALSE)</f>
        <v>0</v>
      </c>
      <c r="G2" s="33">
        <f t="shared" ref="G2:G65" si="4">VLOOKUP(A2,USDTABLE,5,FALSE)</f>
        <v>-7.9549770000000006E-2</v>
      </c>
      <c r="H2" s="32">
        <f t="shared" ref="H2:H65" si="5">VLOOKUP(A2,BTCTABLE,6,FALSE)</f>
        <v>0</v>
      </c>
      <c r="I2" s="33">
        <f t="shared" ref="I2:I65" si="6">VLOOKUP(A2,USDTABLE,6,FALSE)</f>
        <v>3.8644155599999999</v>
      </c>
      <c r="J2" s="32">
        <f t="shared" ref="J2:J65" si="7">VLOOKUP(A2,BTCTABLE,6,FALSE)</f>
        <v>0</v>
      </c>
      <c r="K2" s="33">
        <f t="shared" ref="K2:K65" si="8">VLOOKUP(A2,USDTABLE,7,FALSE)</f>
        <v>18.51678837</v>
      </c>
    </row>
    <row r="3" spans="1:11" x14ac:dyDescent="0.3">
      <c r="A3" s="78" t="str">
        <f>BTC[[#This Row],[Symbol]]</f>
        <v>ETH</v>
      </c>
      <c r="B3" s="22" t="str">
        <f t="shared" si="0"/>
        <v>Ethereum</v>
      </c>
      <c r="C3" s="77">
        <f t="shared" si="1"/>
        <v>4.3483061609603468E-2</v>
      </c>
      <c r="D3" s="73">
        <f t="shared" si="2"/>
        <v>1633.4470437121347</v>
      </c>
      <c r="E3" s="74">
        <f>D3*conf!B$7</f>
        <v>119470.31677710553</v>
      </c>
      <c r="F3" s="32">
        <f t="shared" si="3"/>
        <v>0.66590802000000004</v>
      </c>
      <c r="G3" s="33">
        <f t="shared" si="4"/>
        <v>0.58582851999999996</v>
      </c>
      <c r="H3" s="32">
        <f t="shared" si="5"/>
        <v>2.0718289300000001</v>
      </c>
      <c r="I3" s="33">
        <f t="shared" si="6"/>
        <v>6.0163085699999996</v>
      </c>
      <c r="J3" s="32">
        <f t="shared" si="7"/>
        <v>2.0718289300000001</v>
      </c>
      <c r="K3" s="33">
        <f t="shared" si="8"/>
        <v>23.759832639999999</v>
      </c>
    </row>
    <row r="4" spans="1:11" x14ac:dyDescent="0.3">
      <c r="A4" s="78" t="str">
        <f>BTC[[#This Row],[Symbol]]</f>
        <v>USDT</v>
      </c>
      <c r="B4" s="22" t="str">
        <f t="shared" si="0"/>
        <v>Tether</v>
      </c>
      <c r="C4" s="77">
        <f t="shared" si="1"/>
        <v>2.6645269429935949E-5</v>
      </c>
      <c r="D4" s="73">
        <f t="shared" si="2"/>
        <v>1.0009331212692201</v>
      </c>
      <c r="E4" s="74">
        <f>D4*conf!B$7</f>
        <v>73.208248489630762</v>
      </c>
      <c r="F4" s="32">
        <f t="shared" si="3"/>
        <v>8.3949140000000005E-2</v>
      </c>
      <c r="G4" s="33">
        <f t="shared" si="4"/>
        <v>4.3325899999999999E-3</v>
      </c>
      <c r="H4" s="32">
        <f t="shared" si="5"/>
        <v>-3.76674562</v>
      </c>
      <c r="I4" s="33">
        <f t="shared" si="6"/>
        <v>-4.7892759999999999E-2</v>
      </c>
      <c r="J4" s="32">
        <f t="shared" si="7"/>
        <v>-3.76674562</v>
      </c>
      <c r="K4" s="33">
        <f t="shared" si="8"/>
        <v>-2.9639479999999999E-2</v>
      </c>
    </row>
    <row r="5" spans="1:11" x14ac:dyDescent="0.3">
      <c r="A5" s="78" t="str">
        <f>BTC[[#This Row],[Symbol]]</f>
        <v>DOT</v>
      </c>
      <c r="B5" s="22" t="str">
        <f t="shared" si="0"/>
        <v>Polkadot</v>
      </c>
      <c r="C5" s="77">
        <f t="shared" si="1"/>
        <v>5.3812675516048199E-4</v>
      </c>
      <c r="D5" s="73">
        <f t="shared" si="2"/>
        <v>20.214803760854799</v>
      </c>
      <c r="E5" s="74">
        <f>D5*conf!B$7</f>
        <v>1478.51074706892</v>
      </c>
      <c r="F5" s="32">
        <f t="shared" si="3"/>
        <v>-0.3806504</v>
      </c>
      <c r="G5" s="33">
        <f t="shared" si="4"/>
        <v>-0.45989735999999998</v>
      </c>
      <c r="H5" s="32">
        <f t="shared" si="5"/>
        <v>5.2282037499999996</v>
      </c>
      <c r="I5" s="33">
        <f t="shared" si="6"/>
        <v>9.2946588299999995</v>
      </c>
      <c r="J5" s="32">
        <f t="shared" si="7"/>
        <v>5.2282037499999996</v>
      </c>
      <c r="K5" s="33">
        <f t="shared" si="8"/>
        <v>16.950305480000001</v>
      </c>
    </row>
    <row r="6" spans="1:11" x14ac:dyDescent="0.3">
      <c r="A6" s="78" t="str">
        <f>BTC[[#This Row],[Symbol]]</f>
        <v>XRP</v>
      </c>
      <c r="B6" s="22" t="str">
        <f t="shared" si="0"/>
        <v>XRP</v>
      </c>
      <c r="C6" s="77">
        <f t="shared" si="1"/>
        <v>1.0415268687335716E-5</v>
      </c>
      <c r="D6" s="73">
        <f t="shared" si="2"/>
        <v>0.39125096571026002</v>
      </c>
      <c r="E6" s="74">
        <f>D6*conf!B$7</f>
        <v>28.616095632048417</v>
      </c>
      <c r="F6" s="32">
        <f t="shared" si="3"/>
        <v>1.08125676</v>
      </c>
      <c r="G6" s="33">
        <f t="shared" si="4"/>
        <v>1.0008468500000001</v>
      </c>
      <c r="H6" s="32">
        <f t="shared" si="5"/>
        <v>0.69094312999999996</v>
      </c>
      <c r="I6" s="33">
        <f t="shared" si="6"/>
        <v>4.5820596</v>
      </c>
      <c r="J6" s="32">
        <f t="shared" si="7"/>
        <v>0.69094312999999996</v>
      </c>
      <c r="K6" s="33">
        <f t="shared" si="8"/>
        <v>50.524295299999999</v>
      </c>
    </row>
    <row r="7" spans="1:11" x14ac:dyDescent="0.3">
      <c r="A7" s="78" t="str">
        <f>BTC[[#This Row],[Symbol]]</f>
        <v>ADA</v>
      </c>
      <c r="B7" s="22" t="str">
        <f t="shared" si="0"/>
        <v>Cardano</v>
      </c>
      <c r="C7" s="77">
        <f t="shared" si="1"/>
        <v>1.1465119770047754E-5</v>
      </c>
      <c r="D7" s="73">
        <f t="shared" si="2"/>
        <v>0.43068876249629001</v>
      </c>
      <c r="E7" s="74">
        <f>D7*conf!B$7</f>
        <v>31.500576088978651</v>
      </c>
      <c r="F7" s="32">
        <f t="shared" si="3"/>
        <v>0.10961955</v>
      </c>
      <c r="G7" s="33">
        <f t="shared" si="4"/>
        <v>2.9982580000000002E-2</v>
      </c>
      <c r="H7" s="32">
        <f t="shared" si="5"/>
        <v>-1.0348222199999999</v>
      </c>
      <c r="I7" s="33">
        <f t="shared" si="6"/>
        <v>2.7896035100000001</v>
      </c>
      <c r="J7" s="32">
        <f t="shared" si="7"/>
        <v>-1.0348222199999999</v>
      </c>
      <c r="K7" s="33">
        <f t="shared" si="8"/>
        <v>24.824621879999999</v>
      </c>
    </row>
    <row r="8" spans="1:11" x14ac:dyDescent="0.3">
      <c r="A8" s="78" t="str">
        <f>BTC[[#This Row],[Symbol]]</f>
        <v>LTC</v>
      </c>
      <c r="B8" s="22" t="str">
        <f t="shared" si="0"/>
        <v>Litecoin</v>
      </c>
      <c r="C8" s="77">
        <f t="shared" si="1"/>
        <v>3.9887610960428503E-3</v>
      </c>
      <c r="D8" s="73">
        <f t="shared" si="2"/>
        <v>149.83834576556589</v>
      </c>
      <c r="E8" s="74">
        <f>D8*conf!B$7</f>
        <v>10959.176609293489</v>
      </c>
      <c r="F8" s="32">
        <f t="shared" si="3"/>
        <v>1.4489690500000001</v>
      </c>
      <c r="G8" s="33">
        <f t="shared" si="4"/>
        <v>1.3682666299999999</v>
      </c>
      <c r="H8" s="32">
        <f t="shared" si="5"/>
        <v>-4.4701918699999998</v>
      </c>
      <c r="I8" s="33">
        <f t="shared" si="6"/>
        <v>-0.77852310000000002</v>
      </c>
      <c r="J8" s="32">
        <f t="shared" si="7"/>
        <v>-4.4701918699999998</v>
      </c>
      <c r="K8" s="33">
        <f t="shared" si="8"/>
        <v>15.265728989999999</v>
      </c>
    </row>
    <row r="9" spans="1:11" x14ac:dyDescent="0.3">
      <c r="A9" s="78" t="str">
        <f>BTC[[#This Row],[Symbol]]</f>
        <v>LINK</v>
      </c>
      <c r="B9" s="22" t="str">
        <f t="shared" si="0"/>
        <v>Chainlink</v>
      </c>
      <c r="C9" s="77">
        <f t="shared" si="1"/>
        <v>6.4106813561493916E-4</v>
      </c>
      <c r="D9" s="73">
        <f t="shared" si="2"/>
        <v>24.081810529804169</v>
      </c>
      <c r="E9" s="74">
        <f>D9*conf!B$7</f>
        <v>1761.3436221498769</v>
      </c>
      <c r="F9" s="32">
        <f t="shared" si="3"/>
        <v>1.50810114</v>
      </c>
      <c r="G9" s="33">
        <f t="shared" si="4"/>
        <v>1.4273516799999999</v>
      </c>
      <c r="H9" s="32">
        <f t="shared" si="5"/>
        <v>-5.7799515100000001</v>
      </c>
      <c r="I9" s="33">
        <f t="shared" si="6"/>
        <v>-2.1388973</v>
      </c>
      <c r="J9" s="32">
        <f t="shared" si="7"/>
        <v>-5.7799515100000001</v>
      </c>
      <c r="K9" s="33">
        <f t="shared" si="8"/>
        <v>-9.3074400000000002E-3</v>
      </c>
    </row>
    <row r="10" spans="1:11" x14ac:dyDescent="0.3">
      <c r="A10" s="78" t="str">
        <f>BTC[[#This Row],[Symbol]]</f>
        <v>BNB</v>
      </c>
      <c r="B10" s="22" t="str">
        <f t="shared" si="0"/>
        <v>Binance Coin</v>
      </c>
      <c r="C10" s="77">
        <f t="shared" si="1"/>
        <v>1.4371012077829394E-3</v>
      </c>
      <c r="D10" s="73">
        <f t="shared" si="2"/>
        <v>53.984899693671487</v>
      </c>
      <c r="E10" s="74">
        <f>D10*conf!B$7</f>
        <v>3948.4555635951324</v>
      </c>
      <c r="F10" s="32">
        <f t="shared" si="3"/>
        <v>1.92197664</v>
      </c>
      <c r="G10" s="33">
        <f t="shared" si="4"/>
        <v>1.8408979400000001</v>
      </c>
      <c r="H10" s="32">
        <f t="shared" si="5"/>
        <v>2.6591988999999998</v>
      </c>
      <c r="I10" s="33">
        <f t="shared" si="6"/>
        <v>6.62637696</v>
      </c>
      <c r="J10" s="32">
        <f t="shared" si="7"/>
        <v>2.6591988999999998</v>
      </c>
      <c r="K10" s="33">
        <f t="shared" si="8"/>
        <v>27.973342729999999</v>
      </c>
    </row>
    <row r="11" spans="1:11" x14ac:dyDescent="0.3">
      <c r="A11" s="78" t="str">
        <f>BTC[[#This Row],[Symbol]]</f>
        <v>BCH</v>
      </c>
      <c r="B11" s="22" t="str">
        <f t="shared" si="0"/>
        <v>Bitcoin Cash</v>
      </c>
      <c r="C11" s="77">
        <f t="shared" si="1"/>
        <v>1.1389211808003234E-2</v>
      </c>
      <c r="D11" s="73">
        <f t="shared" si="2"/>
        <v>427.83726971712355</v>
      </c>
      <c r="E11" s="74">
        <f>D11*conf!B$7</f>
        <v>31292.017907110418</v>
      </c>
      <c r="F11" s="32">
        <f t="shared" si="3"/>
        <v>0.48303769000000002</v>
      </c>
      <c r="G11" s="33">
        <f t="shared" si="4"/>
        <v>0.40310365999999997</v>
      </c>
      <c r="H11" s="32">
        <f t="shared" si="5"/>
        <v>-4.8302798899999999</v>
      </c>
      <c r="I11" s="33">
        <f t="shared" si="6"/>
        <v>-1.1525264200000001</v>
      </c>
      <c r="J11" s="32">
        <f t="shared" si="7"/>
        <v>-4.8302798899999999</v>
      </c>
      <c r="K11" s="33">
        <f t="shared" si="8"/>
        <v>8.0445516300000008</v>
      </c>
    </row>
    <row r="12" spans="1:11" x14ac:dyDescent="0.3">
      <c r="A12" s="78" t="str">
        <f>BTC[[#This Row],[Symbol]]</f>
        <v>XLM</v>
      </c>
      <c r="B12" s="22" t="str">
        <f t="shared" si="0"/>
        <v>Stellar</v>
      </c>
      <c r="C12" s="77">
        <f t="shared" si="1"/>
        <v>8.6990709590149303E-6</v>
      </c>
      <c r="D12" s="73">
        <f t="shared" si="2"/>
        <v>0.32678176777475998</v>
      </c>
      <c r="E12" s="74">
        <f>D12*conf!B$7</f>
        <v>23.900818495045947</v>
      </c>
      <c r="F12" s="32">
        <f t="shared" si="3"/>
        <v>1.3382001299999999</v>
      </c>
      <c r="G12" s="33">
        <f t="shared" si="4"/>
        <v>1.2575858200000001</v>
      </c>
      <c r="H12" s="32">
        <f t="shared" si="5"/>
        <v>-4.9331925200000004</v>
      </c>
      <c r="I12" s="33">
        <f t="shared" si="6"/>
        <v>-1.25941602</v>
      </c>
      <c r="J12" s="32">
        <f t="shared" si="7"/>
        <v>-4.9331925200000004</v>
      </c>
      <c r="K12" s="33">
        <f t="shared" si="8"/>
        <v>27.812546340000001</v>
      </c>
    </row>
    <row r="13" spans="1:11" x14ac:dyDescent="0.3">
      <c r="A13" s="78" t="str">
        <f>BTC[[#This Row],[Symbol]]</f>
        <v>DOGE</v>
      </c>
      <c r="B13" s="22" t="str">
        <f t="shared" si="0"/>
        <v>Dogecoin</v>
      </c>
      <c r="C13" s="77">
        <f t="shared" si="1"/>
        <v>1.3824687970109912E-6</v>
      </c>
      <c r="D13" s="73">
        <f t="shared" si="2"/>
        <v>5.1932625852710003E-2</v>
      </c>
      <c r="E13" s="74">
        <f>D13*conf!B$7</f>
        <v>3.7983522548672095</v>
      </c>
      <c r="F13" s="32">
        <f t="shared" si="3"/>
        <v>-3.45419718</v>
      </c>
      <c r="G13" s="33">
        <f t="shared" si="4"/>
        <v>-3.53099914</v>
      </c>
      <c r="H13" s="32">
        <f t="shared" si="5"/>
        <v>57.905142249999997</v>
      </c>
      <c r="I13" s="33">
        <f t="shared" si="6"/>
        <v>64.007253140000003</v>
      </c>
      <c r="J13" s="32">
        <f t="shared" si="7"/>
        <v>57.905142249999997</v>
      </c>
      <c r="K13" s="33">
        <f t="shared" si="8"/>
        <v>336.24720477</v>
      </c>
    </row>
    <row r="14" spans="1:11" x14ac:dyDescent="0.3">
      <c r="A14" s="78" t="str">
        <f>BTC[[#This Row],[Symbol]]</f>
        <v>USDC</v>
      </c>
      <c r="B14" s="22" t="str">
        <f t="shared" si="0"/>
        <v>USD Coin</v>
      </c>
      <c r="C14" s="77">
        <f t="shared" si="1"/>
        <v>2.6618806968017285E-5</v>
      </c>
      <c r="D14" s="73">
        <f t="shared" si="2"/>
        <v>0.99993905533663996</v>
      </c>
      <c r="E14" s="74">
        <f>D14*conf!B$7</f>
        <v>73.135542507321844</v>
      </c>
      <c r="F14" s="32">
        <f t="shared" si="3"/>
        <v>7.7665310000000001E-2</v>
      </c>
      <c r="G14" s="33">
        <f t="shared" si="4"/>
        <v>-1.9462399999999999E-3</v>
      </c>
      <c r="H14" s="32">
        <f t="shared" si="5"/>
        <v>-3.7417504699999999</v>
      </c>
      <c r="I14" s="33">
        <f t="shared" si="6"/>
        <v>-2.1931699999999998E-2</v>
      </c>
      <c r="J14" s="32">
        <f t="shared" si="7"/>
        <v>-3.7417504699999999</v>
      </c>
      <c r="K14" s="33">
        <f t="shared" si="8"/>
        <v>-7.1789699999999998E-3</v>
      </c>
    </row>
    <row r="15" spans="1:11" x14ac:dyDescent="0.3">
      <c r="A15" s="78" t="str">
        <f>BTC[[#This Row],[Symbol]]</f>
        <v>UNI</v>
      </c>
      <c r="B15" s="22" t="str">
        <f t="shared" si="0"/>
        <v>Uniswap</v>
      </c>
      <c r="C15" s="77">
        <f t="shared" si="1"/>
        <v>5.5198734834262708E-4</v>
      </c>
      <c r="D15" s="73">
        <f t="shared" si="2"/>
        <v>20.735478803489588</v>
      </c>
      <c r="E15" s="74">
        <f>D15*conf!B$7</f>
        <v>1516.5929196872285</v>
      </c>
      <c r="F15" s="32">
        <f t="shared" si="3"/>
        <v>2.7938915500000001</v>
      </c>
      <c r="G15" s="33">
        <f t="shared" si="4"/>
        <v>2.7121192500000002</v>
      </c>
      <c r="H15" s="32">
        <f t="shared" si="5"/>
        <v>1.2263975</v>
      </c>
      <c r="I15" s="33">
        <f t="shared" si="6"/>
        <v>5.1382061600000002</v>
      </c>
      <c r="J15" s="32">
        <f t="shared" si="7"/>
        <v>1.2263975</v>
      </c>
      <c r="K15" s="33">
        <f t="shared" si="8"/>
        <v>44.585733480000002</v>
      </c>
    </row>
    <row r="16" spans="1:11" x14ac:dyDescent="0.3">
      <c r="A16" s="78" t="str">
        <f>BTC[[#This Row],[Symbol]]</f>
        <v>AAVE</v>
      </c>
      <c r="B16" s="22" t="str">
        <f t="shared" si="0"/>
        <v>Aave</v>
      </c>
      <c r="C16" s="77">
        <f t="shared" si="1"/>
        <v>1.1800435601917705E-2</v>
      </c>
      <c r="D16" s="73">
        <f t="shared" si="2"/>
        <v>443.28494671154488</v>
      </c>
      <c r="E16" s="74">
        <f>D16*conf!B$7</f>
        <v>32421.861002482394</v>
      </c>
      <c r="F16" s="32">
        <f t="shared" si="3"/>
        <v>3.33242452</v>
      </c>
      <c r="G16" s="33">
        <f t="shared" si="4"/>
        <v>3.25022381</v>
      </c>
      <c r="H16" s="32">
        <f t="shared" si="5"/>
        <v>33.041325290000003</v>
      </c>
      <c r="I16" s="33">
        <f t="shared" si="6"/>
        <v>38.182594969999997</v>
      </c>
      <c r="J16" s="32">
        <f t="shared" si="7"/>
        <v>33.041325290000003</v>
      </c>
      <c r="K16" s="33">
        <f t="shared" si="8"/>
        <v>49.91248392</v>
      </c>
    </row>
    <row r="17" spans="1:11" x14ac:dyDescent="0.3">
      <c r="A17" s="78" t="str">
        <f>BTC[[#This Row],[Symbol]]</f>
        <v>WBTC</v>
      </c>
      <c r="B17" s="22" t="str">
        <f t="shared" si="0"/>
        <v>Wrapped Bitcoin</v>
      </c>
      <c r="C17" s="77">
        <f t="shared" si="1"/>
        <v>1.0006210223800658</v>
      </c>
      <c r="D17" s="73">
        <f t="shared" si="2"/>
        <v>37588.462964207487</v>
      </c>
      <c r="E17" s="74">
        <f>D17*conf!B$7</f>
        <v>2749220.1812021355</v>
      </c>
      <c r="F17" s="32">
        <f t="shared" si="3"/>
        <v>0.11086848000000001</v>
      </c>
      <c r="G17" s="33">
        <f t="shared" si="4"/>
        <v>3.123051E-2</v>
      </c>
      <c r="H17" s="32">
        <f t="shared" si="5"/>
        <v>-4.4710649999999998E-2</v>
      </c>
      <c r="I17" s="33">
        <f t="shared" si="6"/>
        <v>3.8179770999999998</v>
      </c>
      <c r="J17" s="32">
        <f t="shared" si="7"/>
        <v>-4.4710649999999998E-2</v>
      </c>
      <c r="K17" s="33">
        <f t="shared" si="8"/>
        <v>19.33669304</v>
      </c>
    </row>
    <row r="18" spans="1:11" x14ac:dyDescent="0.3">
      <c r="A18" s="78" t="str">
        <f>BTC[[#This Row],[Symbol]]</f>
        <v>BSV</v>
      </c>
      <c r="B18" s="22" t="str">
        <f t="shared" si="0"/>
        <v>Bitcoin SV</v>
      </c>
      <c r="C18" s="77">
        <f t="shared" si="1"/>
        <v>4.7692644679815498E-3</v>
      </c>
      <c r="D18" s="73">
        <f t="shared" si="2"/>
        <v>179.15805965661929</v>
      </c>
      <c r="E18" s="74">
        <f>D18*conf!B$7</f>
        <v>13103.620483285134</v>
      </c>
      <c r="F18" s="32">
        <f t="shared" si="3"/>
        <v>-0.42580270999999997</v>
      </c>
      <c r="G18" s="33">
        <f t="shared" si="4"/>
        <v>-0.50501375000000004</v>
      </c>
      <c r="H18" s="32">
        <f t="shared" si="5"/>
        <v>-4.9373216600000003</v>
      </c>
      <c r="I18" s="33">
        <f t="shared" si="6"/>
        <v>-1.2637047299999999</v>
      </c>
      <c r="J18" s="32">
        <f t="shared" si="7"/>
        <v>-4.9373216600000003</v>
      </c>
      <c r="K18" s="33">
        <f t="shared" si="8"/>
        <v>7.6823931400000003</v>
      </c>
    </row>
    <row r="19" spans="1:11" x14ac:dyDescent="0.3">
      <c r="A19" s="78" t="str">
        <f>BTC[[#This Row],[Symbol]]</f>
        <v>EOS</v>
      </c>
      <c r="B19" s="22" t="str">
        <f t="shared" si="0"/>
        <v>EOS</v>
      </c>
      <c r="C19" s="77">
        <f t="shared" si="1"/>
        <v>8.2054931379349158E-5</v>
      </c>
      <c r="D19" s="73">
        <f t="shared" si="2"/>
        <v>3.0824045069999899</v>
      </c>
      <c r="E19" s="74">
        <f>D19*conf!B$7</f>
        <v>225.44706564197926</v>
      </c>
      <c r="F19" s="32">
        <f t="shared" si="3"/>
        <v>2.6610218799999998</v>
      </c>
      <c r="G19" s="33">
        <f t="shared" si="4"/>
        <v>2.5793552700000002</v>
      </c>
      <c r="H19" s="32">
        <f t="shared" si="5"/>
        <v>-1.5243971000000001</v>
      </c>
      <c r="I19" s="33">
        <f t="shared" si="6"/>
        <v>2.2811094199999999</v>
      </c>
      <c r="J19" s="32">
        <f t="shared" si="7"/>
        <v>-1.5243971000000001</v>
      </c>
      <c r="K19" s="33">
        <f t="shared" si="8"/>
        <v>12.555532339999999</v>
      </c>
    </row>
    <row r="20" spans="1:11" x14ac:dyDescent="0.3">
      <c r="A20" s="78" t="str">
        <f>BTC[[#This Row],[Symbol]]</f>
        <v>XMR</v>
      </c>
      <c r="B20" s="22" t="str">
        <f t="shared" si="0"/>
        <v>Monero</v>
      </c>
      <c r="C20" s="77">
        <f t="shared" si="1"/>
        <v>4.0405041882264027E-3</v>
      </c>
      <c r="D20" s="73">
        <f t="shared" si="2"/>
        <v>151.78208196607946</v>
      </c>
      <c r="E20" s="74">
        <f>D20*conf!B$7</f>
        <v>11101.341474999052</v>
      </c>
      <c r="F20" s="32">
        <f t="shared" si="3"/>
        <v>0.7287998</v>
      </c>
      <c r="G20" s="33">
        <f t="shared" si="4"/>
        <v>0.64867026999999999</v>
      </c>
      <c r="H20" s="32">
        <f t="shared" si="5"/>
        <v>-4.8239660200000003</v>
      </c>
      <c r="I20" s="33">
        <f t="shared" si="6"/>
        <v>-1.1459685500000001</v>
      </c>
      <c r="J20" s="32">
        <f t="shared" si="7"/>
        <v>-4.8239660200000003</v>
      </c>
      <c r="K20" s="33">
        <f t="shared" si="8"/>
        <v>11.88526066</v>
      </c>
    </row>
    <row r="21" spans="1:11" x14ac:dyDescent="0.3">
      <c r="A21" s="78" t="str">
        <f>BTC[[#This Row],[Symbol]]</f>
        <v>XEM</v>
      </c>
      <c r="B21" s="22" t="str">
        <f t="shared" si="0"/>
        <v>NEM</v>
      </c>
      <c r="C21" s="77">
        <f t="shared" si="1"/>
        <v>7.1499742129794252E-6</v>
      </c>
      <c r="D21" s="73">
        <f t="shared" si="2"/>
        <v>0.26858974065961</v>
      </c>
      <c r="E21" s="74">
        <f>D21*conf!B$7</f>
        <v>19.644653631843877</v>
      </c>
      <c r="F21" s="32">
        <f t="shared" si="3"/>
        <v>-3.2106999999999997E-2</v>
      </c>
      <c r="G21" s="33">
        <f t="shared" si="4"/>
        <v>-0.11163123</v>
      </c>
      <c r="H21" s="32">
        <f t="shared" si="5"/>
        <v>-6.3803216100000002</v>
      </c>
      <c r="I21" s="33">
        <f t="shared" si="6"/>
        <v>-2.7624681899999999</v>
      </c>
      <c r="J21" s="32">
        <f t="shared" si="7"/>
        <v>-6.3803216100000002</v>
      </c>
      <c r="K21" s="33">
        <f t="shared" si="8"/>
        <v>15.801591820000001</v>
      </c>
    </row>
    <row r="22" spans="1:11" x14ac:dyDescent="0.3">
      <c r="A22" s="78" t="str">
        <f>BTC[[#This Row],[Symbol]]</f>
        <v>TRX</v>
      </c>
      <c r="B22" s="22" t="str">
        <f t="shared" si="0"/>
        <v>TRON</v>
      </c>
      <c r="C22" s="77">
        <f t="shared" si="1"/>
        <v>8.832775421717456E-7</v>
      </c>
      <c r="D22" s="73">
        <f t="shared" si="2"/>
        <v>3.3180439385600002E-2</v>
      </c>
      <c r="E22" s="74">
        <f>D22*conf!B$7</f>
        <v>2.4268173366627841</v>
      </c>
      <c r="F22" s="32">
        <f t="shared" si="3"/>
        <v>0.36114265000000001</v>
      </c>
      <c r="G22" s="33">
        <f t="shared" si="4"/>
        <v>0.28130558999999999</v>
      </c>
      <c r="H22" s="32">
        <f t="shared" si="5"/>
        <v>-5.2741493500000001</v>
      </c>
      <c r="I22" s="33">
        <f t="shared" si="6"/>
        <v>-1.61354884</v>
      </c>
      <c r="J22" s="32">
        <f t="shared" si="7"/>
        <v>-5.2741493500000001</v>
      </c>
      <c r="K22" s="33">
        <f t="shared" si="8"/>
        <v>12.93576174</v>
      </c>
    </row>
    <row r="23" spans="1:11" x14ac:dyDescent="0.3">
      <c r="A23" s="78" t="str">
        <f>BTC[[#This Row],[Symbol]]</f>
        <v>XTZ</v>
      </c>
      <c r="B23" s="22" t="str">
        <f t="shared" si="0"/>
        <v>Tezos</v>
      </c>
      <c r="C23" s="77">
        <f t="shared" si="1"/>
        <v>8.0125459450750011E-5</v>
      </c>
      <c r="D23" s="73">
        <f t="shared" si="2"/>
        <v>3.0099236351149301</v>
      </c>
      <c r="E23" s="74">
        <f>D23*conf!B$7</f>
        <v>220.14581467230599</v>
      </c>
      <c r="F23" s="32">
        <f t="shared" si="3"/>
        <v>0.72195454000000003</v>
      </c>
      <c r="G23" s="33">
        <f t="shared" si="4"/>
        <v>0.64183045999999999</v>
      </c>
      <c r="H23" s="32">
        <f t="shared" si="5"/>
        <v>-3.3291208399999999</v>
      </c>
      <c r="I23" s="33">
        <f t="shared" si="6"/>
        <v>0.40664366000000002</v>
      </c>
      <c r="J23" s="32">
        <f t="shared" si="7"/>
        <v>-3.3291208399999999</v>
      </c>
      <c r="K23" s="33">
        <f t="shared" si="8"/>
        <v>1.0733694199999999</v>
      </c>
    </row>
    <row r="24" spans="1:11" x14ac:dyDescent="0.3">
      <c r="A24" s="78" t="str">
        <f>BTC[[#This Row],[Symbol]]</f>
        <v>THETA</v>
      </c>
      <c r="B24" s="22" t="str">
        <f t="shared" si="0"/>
        <v>THETA</v>
      </c>
      <c r="C24" s="77">
        <f t="shared" si="1"/>
        <v>5.7805547760301899E-5</v>
      </c>
      <c r="D24" s="73">
        <f t="shared" si="2"/>
        <v>2.1714731576852002</v>
      </c>
      <c r="E24" s="74">
        <f>D24*conf!B$7</f>
        <v>158.82154675309553</v>
      </c>
      <c r="F24" s="32">
        <f t="shared" si="3"/>
        <v>2.2708803099999999</v>
      </c>
      <c r="G24" s="33">
        <f t="shared" si="4"/>
        <v>2.1895240600000001</v>
      </c>
      <c r="H24" s="32">
        <f t="shared" si="5"/>
        <v>-4.1463055500000001</v>
      </c>
      <c r="I24" s="33">
        <f t="shared" si="6"/>
        <v>-0.44212046999999999</v>
      </c>
      <c r="J24" s="32">
        <f t="shared" si="7"/>
        <v>-4.1463055500000001</v>
      </c>
      <c r="K24" s="33">
        <f t="shared" si="8"/>
        <v>8.1114400799999995</v>
      </c>
    </row>
    <row r="25" spans="1:11" x14ac:dyDescent="0.3">
      <c r="A25" s="78" t="str">
        <f>BTC[[#This Row],[Symbol]]</f>
        <v>SNX</v>
      </c>
      <c r="B25" s="22" t="str">
        <f t="shared" si="0"/>
        <v>Synthetix</v>
      </c>
      <c r="C25" s="77">
        <f t="shared" si="1"/>
        <v>4.8939739512195493E-4</v>
      </c>
      <c r="D25" s="73">
        <f t="shared" si="2"/>
        <v>18.38427881273714</v>
      </c>
      <c r="E25" s="74">
        <f>D25*conf!B$7</f>
        <v>1344.6261523635944</v>
      </c>
      <c r="F25" s="32">
        <f t="shared" si="3"/>
        <v>1.3584982299999999</v>
      </c>
      <c r="G25" s="33">
        <f t="shared" si="4"/>
        <v>1.27786778</v>
      </c>
      <c r="H25" s="32">
        <f t="shared" si="5"/>
        <v>1.64394011</v>
      </c>
      <c r="I25" s="33">
        <f t="shared" si="6"/>
        <v>5.5718843500000004</v>
      </c>
      <c r="J25" s="32">
        <f t="shared" si="7"/>
        <v>1.64394011</v>
      </c>
      <c r="K25" s="33">
        <f t="shared" si="8"/>
        <v>12.411227500000001</v>
      </c>
    </row>
    <row r="26" spans="1:11" x14ac:dyDescent="0.3">
      <c r="A26" s="78" t="str">
        <f>BTC[[#This Row],[Symbol]]</f>
        <v>UMA</v>
      </c>
      <c r="B26" s="22" t="str">
        <f t="shared" si="0"/>
        <v>UMA</v>
      </c>
      <c r="C26" s="77">
        <f t="shared" si="1"/>
        <v>1.0049474854168625E-3</v>
      </c>
      <c r="D26" s="73">
        <f t="shared" si="2"/>
        <v>37.750987128688678</v>
      </c>
      <c r="E26" s="74">
        <f>D26*conf!B$7</f>
        <v>2761.1071985922899</v>
      </c>
      <c r="F26" s="32">
        <f t="shared" si="3"/>
        <v>-2.8296978300000002</v>
      </c>
      <c r="G26" s="33">
        <f t="shared" si="4"/>
        <v>-2.9069965799999999</v>
      </c>
      <c r="H26" s="32">
        <f t="shared" si="5"/>
        <v>122.52198642</v>
      </c>
      <c r="I26" s="33">
        <f t="shared" si="6"/>
        <v>131.12116069000001</v>
      </c>
      <c r="J26" s="32">
        <f t="shared" si="7"/>
        <v>122.52198642</v>
      </c>
      <c r="K26" s="33">
        <f t="shared" si="8"/>
        <v>263.25753108999999</v>
      </c>
    </row>
    <row r="27" spans="1:11" x14ac:dyDescent="0.3">
      <c r="A27" s="78" t="str">
        <f>BTC[[#This Row],[Symbol]]</f>
        <v>SUSHI</v>
      </c>
      <c r="B27" s="22" t="str">
        <f t="shared" si="0"/>
        <v>SushiSwap</v>
      </c>
      <c r="C27" s="77">
        <f t="shared" si="1"/>
        <v>4.1496172439865151E-4</v>
      </c>
      <c r="D27" s="73">
        <f t="shared" si="2"/>
        <v>15.588092854597139</v>
      </c>
      <c r="E27" s="74">
        <f>D27*conf!B$7</f>
        <v>1140.1131113852348</v>
      </c>
      <c r="F27" s="32">
        <f t="shared" si="3"/>
        <v>-0.62671350999999997</v>
      </c>
      <c r="G27" s="33">
        <f t="shared" si="4"/>
        <v>-0.70576472999999995</v>
      </c>
      <c r="H27" s="32">
        <f t="shared" si="5"/>
        <v>6.3820854999999996</v>
      </c>
      <c r="I27" s="33">
        <f t="shared" si="6"/>
        <v>10.49313136</v>
      </c>
      <c r="J27" s="32">
        <f t="shared" si="7"/>
        <v>6.3820854999999996</v>
      </c>
      <c r="K27" s="33">
        <f t="shared" si="8"/>
        <v>104.05367551000001</v>
      </c>
    </row>
    <row r="28" spans="1:11" x14ac:dyDescent="0.3">
      <c r="A28" s="78" t="str">
        <f>BTC[[#This Row],[Symbol]]</f>
        <v>COMP</v>
      </c>
      <c r="B28" s="22" t="str">
        <f t="shared" si="0"/>
        <v>Compound</v>
      </c>
      <c r="C28" s="77">
        <f t="shared" si="1"/>
        <v>1.1550813042750512E-2</v>
      </c>
      <c r="D28" s="73">
        <f t="shared" si="2"/>
        <v>433.90784178327897</v>
      </c>
      <c r="E28" s="74">
        <f>D28*conf!B$7</f>
        <v>31736.019548029024</v>
      </c>
      <c r="F28" s="32">
        <f t="shared" si="3"/>
        <v>4.3909661299999998</v>
      </c>
      <c r="G28" s="33">
        <f t="shared" si="4"/>
        <v>4.3079233600000002</v>
      </c>
      <c r="H28" s="32">
        <f t="shared" si="5"/>
        <v>18.572123560000001</v>
      </c>
      <c r="I28" s="33">
        <f t="shared" si="6"/>
        <v>23.154243149999999</v>
      </c>
      <c r="J28" s="32">
        <f t="shared" si="7"/>
        <v>18.572123560000001</v>
      </c>
      <c r="K28" s="33">
        <f t="shared" si="8"/>
        <v>79.073440739999995</v>
      </c>
    </row>
    <row r="29" spans="1:11" x14ac:dyDescent="0.3">
      <c r="A29" s="78" t="str">
        <f>BTC[[#This Row],[Symbol]]</f>
        <v>ATOM</v>
      </c>
      <c r="B29" s="22" t="str">
        <f t="shared" si="0"/>
        <v>Cosmos</v>
      </c>
      <c r="C29" s="77">
        <f t="shared" si="1"/>
        <v>2.3912790818196369E-4</v>
      </c>
      <c r="D29" s="73">
        <f t="shared" si="2"/>
        <v>8.9828719558842796</v>
      </c>
      <c r="E29" s="74">
        <f>D29*conf!B$7</f>
        <v>657.00725485337625</v>
      </c>
      <c r="F29" s="32">
        <f t="shared" si="3"/>
        <v>-0.40078254000000002</v>
      </c>
      <c r="G29" s="33">
        <f t="shared" si="4"/>
        <v>-0.48001348999999999</v>
      </c>
      <c r="H29" s="32">
        <f t="shared" si="5"/>
        <v>-3.1862950799999998</v>
      </c>
      <c r="I29" s="33">
        <f t="shared" si="6"/>
        <v>0.55498879999999995</v>
      </c>
      <c r="J29" s="32">
        <f t="shared" si="7"/>
        <v>-3.1862950799999998</v>
      </c>
      <c r="K29" s="33">
        <f t="shared" si="8"/>
        <v>9.9296775900000007</v>
      </c>
    </row>
    <row r="30" spans="1:11" x14ac:dyDescent="0.3">
      <c r="A30" s="78" t="str">
        <f>BTC[[#This Row],[Symbol]]</f>
        <v>VET</v>
      </c>
      <c r="B30" s="22" t="str">
        <f t="shared" si="0"/>
        <v>VeChain</v>
      </c>
      <c r="C30" s="77">
        <f t="shared" si="1"/>
        <v>7.4827989559308963E-7</v>
      </c>
      <c r="D30" s="73">
        <f t="shared" si="2"/>
        <v>2.8109234678539999E-2</v>
      </c>
      <c r="E30" s="74">
        <f>D30*conf!B$7</f>
        <v>2.0559094243884157</v>
      </c>
      <c r="F30" s="32">
        <f t="shared" si="3"/>
        <v>0.95998353000000003</v>
      </c>
      <c r="G30" s="33">
        <f t="shared" si="4"/>
        <v>0.87967010000000001</v>
      </c>
      <c r="H30" s="32">
        <f t="shared" si="5"/>
        <v>-5.5264399800000001</v>
      </c>
      <c r="I30" s="33">
        <f t="shared" si="6"/>
        <v>-1.87558903</v>
      </c>
      <c r="J30" s="32">
        <f t="shared" si="7"/>
        <v>-5.5264399800000001</v>
      </c>
      <c r="K30" s="33">
        <f t="shared" si="8"/>
        <v>-0.54683439</v>
      </c>
    </row>
    <row r="31" spans="1:11" x14ac:dyDescent="0.3">
      <c r="A31" s="78" t="str">
        <f>BTC[[#This Row],[Symbol]]</f>
        <v>DAI</v>
      </c>
      <c r="B31" s="22" t="str">
        <f t="shared" si="0"/>
        <v>Dai</v>
      </c>
      <c r="C31" s="77">
        <f t="shared" si="1"/>
        <v>2.6646488988701437E-5</v>
      </c>
      <c r="D31" s="73">
        <f t="shared" si="2"/>
        <v>1.0009789341578801</v>
      </c>
      <c r="E31" s="74">
        <f>D31*conf!B$7</f>
        <v>73.211599244307351</v>
      </c>
      <c r="F31" s="32">
        <f t="shared" si="3"/>
        <v>0.12081702</v>
      </c>
      <c r="G31" s="33">
        <f t="shared" si="4"/>
        <v>4.1171140000000002E-2</v>
      </c>
      <c r="H31" s="32">
        <f t="shared" si="5"/>
        <v>-3.7357694700000001</v>
      </c>
      <c r="I31" s="33">
        <f t="shared" si="6"/>
        <v>-1.5719569999999999E-2</v>
      </c>
      <c r="J31" s="32">
        <f t="shared" si="7"/>
        <v>-3.7357694700000001</v>
      </c>
      <c r="K31" s="33">
        <f t="shared" si="8"/>
        <v>4.5034730000000002E-2</v>
      </c>
    </row>
    <row r="32" spans="1:11" x14ac:dyDescent="0.3">
      <c r="A32" s="78" t="str">
        <f>BTC[[#This Row],[Symbol]]</f>
        <v>MKR</v>
      </c>
      <c r="B32" s="22" t="str">
        <f t="shared" si="0"/>
        <v>Maker</v>
      </c>
      <c r="C32" s="77">
        <f t="shared" si="1"/>
        <v>4.5920965007053949E-2</v>
      </c>
      <c r="D32" s="73">
        <f t="shared" si="2"/>
        <v>1725.0272119434758</v>
      </c>
      <c r="E32" s="74">
        <f>D32*conf!B$7</f>
        <v>126168.49028154582</v>
      </c>
      <c r="F32" s="32">
        <f t="shared" si="3"/>
        <v>0.64613997000000001</v>
      </c>
      <c r="G32" s="33">
        <f t="shared" si="4"/>
        <v>0.56607620000000003</v>
      </c>
      <c r="H32" s="32">
        <f t="shared" si="5"/>
        <v>-0.65951875999999998</v>
      </c>
      <c r="I32" s="33">
        <f t="shared" si="6"/>
        <v>3.1794102500000001</v>
      </c>
      <c r="J32" s="32">
        <f t="shared" si="7"/>
        <v>-0.65951875999999998</v>
      </c>
      <c r="K32" s="33">
        <f t="shared" si="8"/>
        <v>22.525372220000001</v>
      </c>
    </row>
    <row r="33" spans="1:11" x14ac:dyDescent="0.3">
      <c r="A33" s="78" t="str">
        <f>BTC[[#This Row],[Symbol]]</f>
        <v>NEO</v>
      </c>
      <c r="B33" s="22" t="str">
        <f t="shared" si="0"/>
        <v>Neo</v>
      </c>
      <c r="C33" s="77">
        <f t="shared" si="1"/>
        <v>6.339237192428248E-4</v>
      </c>
      <c r="D33" s="73">
        <f t="shared" si="2"/>
        <v>23.813429570182379</v>
      </c>
      <c r="E33" s="74">
        <f>D33*conf!B$7</f>
        <v>1741.7142387631393</v>
      </c>
      <c r="F33" s="32">
        <f t="shared" si="3"/>
        <v>1.13909821</v>
      </c>
      <c r="G33" s="33">
        <f t="shared" si="4"/>
        <v>1.0586422900000001</v>
      </c>
      <c r="H33" s="32">
        <f t="shared" si="5"/>
        <v>-5.7009997300000004</v>
      </c>
      <c r="I33" s="33">
        <f t="shared" si="6"/>
        <v>-2.0568944899999999</v>
      </c>
      <c r="J33" s="32">
        <f t="shared" si="7"/>
        <v>-5.7009997300000004</v>
      </c>
      <c r="K33" s="33">
        <f t="shared" si="8"/>
        <v>4.9213307300000002</v>
      </c>
    </row>
    <row r="34" spans="1:11" x14ac:dyDescent="0.3">
      <c r="A34" s="78" t="str">
        <f>BTC[[#This Row],[Symbol]]</f>
        <v>SOL</v>
      </c>
      <c r="B34" s="22" t="str">
        <f t="shared" si="0"/>
        <v>Solana</v>
      </c>
      <c r="C34" s="77">
        <f t="shared" si="1"/>
        <v>1.5765484930673501E-4</v>
      </c>
      <c r="D34" s="73">
        <f t="shared" si="2"/>
        <v>5.9223255675744202</v>
      </c>
      <c r="E34" s="74">
        <f>D34*conf!B$7</f>
        <v>433.1588920123931</v>
      </c>
      <c r="F34" s="32">
        <f t="shared" si="3"/>
        <v>2.2276372599999998</v>
      </c>
      <c r="G34" s="33">
        <f t="shared" si="4"/>
        <v>2.1463154100000001</v>
      </c>
      <c r="H34" s="32">
        <f t="shared" si="5"/>
        <v>9.0591333400000007</v>
      </c>
      <c r="I34" s="33">
        <f t="shared" si="6"/>
        <v>13.273631460000001</v>
      </c>
      <c r="J34" s="32">
        <f t="shared" si="7"/>
        <v>9.0591333400000007</v>
      </c>
      <c r="K34" s="33">
        <f t="shared" si="8"/>
        <v>55.06133543</v>
      </c>
    </row>
    <row r="35" spans="1:11" x14ac:dyDescent="0.3">
      <c r="A35" s="78" t="str">
        <f>BTC[[#This Row],[Symbol]]</f>
        <v>CRO</v>
      </c>
      <c r="B35" s="22" t="str">
        <f t="shared" si="0"/>
        <v>Crypto.com Coin</v>
      </c>
      <c r="C35" s="77">
        <f t="shared" si="1"/>
        <v>1.741116135620621E-6</v>
      </c>
      <c r="D35" s="73">
        <f t="shared" si="2"/>
        <v>6.5405261249149999E-2</v>
      </c>
      <c r="E35" s="74">
        <f>D35*conf!B$7</f>
        <v>4.7837408077628307</v>
      </c>
      <c r="F35" s="32">
        <f t="shared" si="3"/>
        <v>1.8101586700000001</v>
      </c>
      <c r="G35" s="33">
        <f t="shared" si="4"/>
        <v>1.72916892</v>
      </c>
      <c r="H35" s="32">
        <f t="shared" si="5"/>
        <v>-3.3594283800000002</v>
      </c>
      <c r="I35" s="33">
        <f t="shared" si="6"/>
        <v>0.37516491000000002</v>
      </c>
      <c r="J35" s="32">
        <f t="shared" si="7"/>
        <v>-3.3594283800000002</v>
      </c>
      <c r="K35" s="33">
        <f t="shared" si="8"/>
        <v>-2.8617846299999998</v>
      </c>
    </row>
    <row r="36" spans="1:11" x14ac:dyDescent="0.3">
      <c r="A36" s="78" t="str">
        <f>BTC[[#This Row],[Symbol]]</f>
        <v>HT</v>
      </c>
      <c r="B36" s="22" t="str">
        <f t="shared" si="0"/>
        <v>Huobi Token</v>
      </c>
      <c r="C36" s="77">
        <f t="shared" si="1"/>
        <v>2.0161106576773417E-4</v>
      </c>
      <c r="D36" s="73">
        <f t="shared" si="2"/>
        <v>7.5735467367648699</v>
      </c>
      <c r="E36" s="74">
        <f>D36*conf!B$7</f>
        <v>553.92920832698258</v>
      </c>
      <c r="F36" s="32">
        <f t="shared" si="3"/>
        <v>-0.83093507</v>
      </c>
      <c r="G36" s="33">
        <f t="shared" si="4"/>
        <v>-0.90982383</v>
      </c>
      <c r="H36" s="32">
        <f t="shared" si="5"/>
        <v>0.66797823999999995</v>
      </c>
      <c r="I36" s="33">
        <f t="shared" si="6"/>
        <v>4.5582072499999997</v>
      </c>
      <c r="J36" s="32">
        <f t="shared" si="7"/>
        <v>0.66797823999999995</v>
      </c>
      <c r="K36" s="33">
        <f t="shared" si="8"/>
        <v>32.769204549999998</v>
      </c>
    </row>
    <row r="37" spans="1:11" x14ac:dyDescent="0.3">
      <c r="A37" s="78" t="str">
        <f>BTC[[#This Row],[Symbol]]</f>
        <v>BUSD</v>
      </c>
      <c r="B37" s="22" t="str">
        <f t="shared" si="0"/>
        <v>Binance USD</v>
      </c>
      <c r="C37" s="77">
        <f t="shared" si="1"/>
        <v>2.6617767298187867E-5</v>
      </c>
      <c r="D37" s="73">
        <f t="shared" si="2"/>
        <v>0.99990000000000001</v>
      </c>
      <c r="E37" s="74">
        <f>D37*conf!B$7</f>
        <v>73.132686000000007</v>
      </c>
      <c r="F37" s="32">
        <f t="shared" si="3"/>
        <v>5.9599180000000002E-2</v>
      </c>
      <c r="G37" s="33">
        <f t="shared" si="4"/>
        <v>-1.9997999999999998E-2</v>
      </c>
      <c r="H37" s="32">
        <f t="shared" si="5"/>
        <v>-3.7398887200000002</v>
      </c>
      <c r="I37" s="33">
        <f t="shared" si="6"/>
        <v>-1.9997999999999998E-2</v>
      </c>
      <c r="J37" s="32">
        <f t="shared" si="7"/>
        <v>-3.7398887200000002</v>
      </c>
      <c r="K37" s="33">
        <f t="shared" si="8"/>
        <v>1.0002E-2</v>
      </c>
    </row>
    <row r="38" spans="1:11" x14ac:dyDescent="0.3">
      <c r="A38" s="78" t="str">
        <f>BTC[[#This Row],[Symbol]]</f>
        <v>LEO</v>
      </c>
      <c r="B38" s="22" t="str">
        <f t="shared" si="0"/>
        <v>UNUS SED LEO</v>
      </c>
      <c r="C38" s="77">
        <f t="shared" si="1"/>
        <v>3.6853956785897941E-5</v>
      </c>
      <c r="D38" s="73">
        <f t="shared" si="2"/>
        <v>1.3844238315483399</v>
      </c>
      <c r="E38" s="74">
        <f>D38*conf!B$7</f>
        <v>101.25675903944558</v>
      </c>
      <c r="F38" s="32">
        <f t="shared" si="3"/>
        <v>6.1990242100000001</v>
      </c>
      <c r="G38" s="33">
        <f t="shared" si="4"/>
        <v>6.1145431300000004</v>
      </c>
      <c r="H38" s="32">
        <f t="shared" si="5"/>
        <v>2.1529697400000001</v>
      </c>
      <c r="I38" s="33">
        <f t="shared" si="6"/>
        <v>6.1005849999999997</v>
      </c>
      <c r="J38" s="32">
        <f t="shared" si="7"/>
        <v>2.1529697400000001</v>
      </c>
      <c r="K38" s="33">
        <f t="shared" si="8"/>
        <v>5.2525641399999996</v>
      </c>
    </row>
    <row r="39" spans="1:11" x14ac:dyDescent="0.3">
      <c r="A39" s="78" t="str">
        <f>BTC[[#This Row],[Symbol]]</f>
        <v>FTT</v>
      </c>
      <c r="B39" s="22" t="str">
        <f t="shared" si="0"/>
        <v>FTX Token</v>
      </c>
      <c r="C39" s="77">
        <f t="shared" si="1"/>
        <v>3.5515205976924523E-4</v>
      </c>
      <c r="D39" s="73">
        <f t="shared" si="2"/>
        <v>13.341334777821301</v>
      </c>
      <c r="E39" s="74">
        <f>D39*conf!B$7</f>
        <v>975.78522564984996</v>
      </c>
      <c r="F39" s="32">
        <f t="shared" si="3"/>
        <v>0.59754160999999995</v>
      </c>
      <c r="G39" s="33">
        <f t="shared" si="4"/>
        <v>0.51751650000000005</v>
      </c>
      <c r="H39" s="32">
        <f t="shared" si="5"/>
        <v>-1.5840935599999999</v>
      </c>
      <c r="I39" s="33">
        <f t="shared" si="6"/>
        <v>2.2191060399999998</v>
      </c>
      <c r="J39" s="32">
        <f t="shared" si="7"/>
        <v>-1.5840935599999999</v>
      </c>
      <c r="K39" s="33">
        <f t="shared" si="8"/>
        <v>34.58067183</v>
      </c>
    </row>
    <row r="40" spans="1:11" x14ac:dyDescent="0.3">
      <c r="A40" s="78" t="str">
        <f>BTC[[#This Row],[Symbol]]</f>
        <v>LUNA</v>
      </c>
      <c r="B40" s="22" t="str">
        <f t="shared" si="0"/>
        <v>Terra</v>
      </c>
      <c r="C40" s="77">
        <f t="shared" si="1"/>
        <v>6.9839800976830956E-5</v>
      </c>
      <c r="D40" s="73">
        <f t="shared" si="2"/>
        <v>2.62354149446214</v>
      </c>
      <c r="E40" s="74">
        <f>D40*conf!B$7</f>
        <v>191.88582490496091</v>
      </c>
      <c r="F40" s="32">
        <f t="shared" si="3"/>
        <v>29.976979010000001</v>
      </c>
      <c r="G40" s="33">
        <f t="shared" si="4"/>
        <v>29.873582620000001</v>
      </c>
      <c r="H40" s="32">
        <f t="shared" si="5"/>
        <v>19.79960947</v>
      </c>
      <c r="I40" s="33">
        <f t="shared" si="6"/>
        <v>24.429164220000001</v>
      </c>
      <c r="J40" s="32">
        <f t="shared" si="7"/>
        <v>19.79960947</v>
      </c>
      <c r="K40" s="33">
        <f t="shared" si="8"/>
        <v>77.997951080000007</v>
      </c>
    </row>
    <row r="41" spans="1:11" x14ac:dyDescent="0.3">
      <c r="A41" s="78" t="str">
        <f>BTC[[#This Row],[Symbol]]</f>
        <v>EGLD</v>
      </c>
      <c r="B41" s="22" t="str">
        <f t="shared" si="0"/>
        <v>Elrond</v>
      </c>
      <c r="C41" s="77">
        <f t="shared" si="1"/>
        <v>1.9326424849442181E-3</v>
      </c>
      <c r="D41" s="73">
        <f t="shared" si="2"/>
        <v>72.599974259572264</v>
      </c>
      <c r="E41" s="74">
        <f>D41*conf!B$7</f>
        <v>5309.9621173451151</v>
      </c>
      <c r="F41" s="32">
        <f t="shared" si="3"/>
        <v>5.5382471200000003</v>
      </c>
      <c r="G41" s="33">
        <f t="shared" si="4"/>
        <v>5.4542916899999998</v>
      </c>
      <c r="H41" s="32">
        <f t="shared" si="5"/>
        <v>6.9008410600000003</v>
      </c>
      <c r="I41" s="33">
        <f t="shared" si="6"/>
        <v>11.031933799999999</v>
      </c>
      <c r="J41" s="32">
        <f t="shared" si="7"/>
        <v>6.9008410600000003</v>
      </c>
      <c r="K41" s="33">
        <f t="shared" si="8"/>
        <v>20.672341930000002</v>
      </c>
    </row>
    <row r="42" spans="1:11" x14ac:dyDescent="0.3">
      <c r="A42" s="78" t="str">
        <f>BTC[[#This Row],[Symbol]]</f>
        <v>MIOTA</v>
      </c>
      <c r="B42" s="22" t="str">
        <f t="shared" si="0"/>
        <v>IOTA</v>
      </c>
      <c r="C42" s="77">
        <f t="shared" si="1"/>
        <v>1.1493098591637978E-5</v>
      </c>
      <c r="D42" s="73">
        <f t="shared" si="2"/>
        <v>0.43173979068339002</v>
      </c>
      <c r="E42" s="74">
        <f>D42*conf!B$7</f>
        <v>31.577448290583146</v>
      </c>
      <c r="F42" s="32">
        <f t="shared" si="3"/>
        <v>1.11748721</v>
      </c>
      <c r="G42" s="33">
        <f t="shared" si="4"/>
        <v>1.0370484799999999</v>
      </c>
      <c r="H42" s="32">
        <f t="shared" si="5"/>
        <v>-6.9175268499999998</v>
      </c>
      <c r="I42" s="33">
        <f t="shared" si="6"/>
        <v>-3.3204332700000001</v>
      </c>
      <c r="J42" s="32">
        <f t="shared" si="7"/>
        <v>-6.9175268499999998</v>
      </c>
      <c r="K42" s="33">
        <f t="shared" si="8"/>
        <v>5.3405340800000003</v>
      </c>
    </row>
    <row r="43" spans="1:11" x14ac:dyDescent="0.3">
      <c r="A43" s="78" t="str">
        <f>BTC[[#This Row],[Symbol]]</f>
        <v>CEL</v>
      </c>
      <c r="B43" s="22" t="str">
        <f t="shared" si="0"/>
        <v>Celsius</v>
      </c>
      <c r="C43" s="77">
        <f t="shared" si="1"/>
        <v>1.3087900794038219E-4</v>
      </c>
      <c r="D43" s="73">
        <f t="shared" si="2"/>
        <v>4.9164874939941896</v>
      </c>
      <c r="E43" s="74">
        <f>D43*conf!B$7</f>
        <v>359.59189531073503</v>
      </c>
      <c r="F43" s="32">
        <f t="shared" si="3"/>
        <v>-6.5776730000000005E-2</v>
      </c>
      <c r="G43" s="33">
        <f t="shared" si="4"/>
        <v>-0.14527417000000001</v>
      </c>
      <c r="H43" s="32">
        <f t="shared" si="5"/>
        <v>-4.2165429799999998</v>
      </c>
      <c r="I43" s="33">
        <f t="shared" si="6"/>
        <v>-0.51507216</v>
      </c>
      <c r="J43" s="32">
        <f t="shared" si="7"/>
        <v>-4.2165429799999998</v>
      </c>
      <c r="K43" s="33">
        <f t="shared" si="8"/>
        <v>3.6863614600000001</v>
      </c>
    </row>
    <row r="44" spans="1:11" x14ac:dyDescent="0.3">
      <c r="A44" s="78" t="str">
        <f>BTC[[#This Row],[Symbol]]</f>
        <v>AVAX</v>
      </c>
      <c r="B44" s="22" t="str">
        <f t="shared" si="0"/>
        <v>Avalanche</v>
      </c>
      <c r="C44" s="77">
        <f t="shared" si="1"/>
        <v>4.0056982179284095E-4</v>
      </c>
      <c r="D44" s="73">
        <f t="shared" si="2"/>
        <v>15.04745910217382</v>
      </c>
      <c r="E44" s="74">
        <f>D44*conf!B$7</f>
        <v>1100.5711587329931</v>
      </c>
      <c r="F44" s="32">
        <f t="shared" si="3"/>
        <v>0.99182815999999996</v>
      </c>
      <c r="G44" s="33">
        <f t="shared" si="4"/>
        <v>0.91148938999999995</v>
      </c>
      <c r="H44" s="32">
        <f t="shared" si="5"/>
        <v>5.2258780299999996</v>
      </c>
      <c r="I44" s="33">
        <f t="shared" si="6"/>
        <v>9.2922432300000004</v>
      </c>
      <c r="J44" s="32">
        <f t="shared" si="7"/>
        <v>5.2258780299999996</v>
      </c>
      <c r="K44" s="33">
        <f t="shared" si="8"/>
        <v>20.666523959999999</v>
      </c>
    </row>
    <row r="45" spans="1:11" x14ac:dyDescent="0.3">
      <c r="A45" s="78" t="str">
        <f>BTC[[#This Row],[Symbol]]</f>
        <v>DASH</v>
      </c>
      <c r="B45" s="22" t="str">
        <f t="shared" si="0"/>
        <v>Dash</v>
      </c>
      <c r="C45" s="77">
        <f t="shared" si="1"/>
        <v>3.0451300592310953E-3</v>
      </c>
      <c r="D45" s="73">
        <f t="shared" si="2"/>
        <v>114.39071925587324</v>
      </c>
      <c r="E45" s="74">
        <f>D45*conf!B$7</f>
        <v>8366.537206374569</v>
      </c>
      <c r="F45" s="32">
        <f t="shared" si="3"/>
        <v>1.7726972700000001</v>
      </c>
      <c r="G45" s="33">
        <f t="shared" si="4"/>
        <v>1.6917373200000001</v>
      </c>
      <c r="H45" s="32">
        <f t="shared" si="5"/>
        <v>-4.6716406099999999</v>
      </c>
      <c r="I45" s="33">
        <f t="shared" si="6"/>
        <v>-0.98775665999999995</v>
      </c>
      <c r="J45" s="32">
        <f t="shared" si="7"/>
        <v>-4.6716406099999999</v>
      </c>
      <c r="K45" s="33">
        <f t="shared" si="8"/>
        <v>12.042735990000001</v>
      </c>
    </row>
    <row r="46" spans="1:11" x14ac:dyDescent="0.3">
      <c r="A46" s="78" t="str">
        <f>BTC[[#This Row],[Symbol]]</f>
        <v>FIL</v>
      </c>
      <c r="B46" s="22" t="str">
        <f t="shared" si="0"/>
        <v>Filecoin</v>
      </c>
      <c r="C46" s="77">
        <f t="shared" si="1"/>
        <v>6.1127756637399547E-4</v>
      </c>
      <c r="D46" s="73">
        <f t="shared" si="2"/>
        <v>22.962723799113292</v>
      </c>
      <c r="E46" s="74">
        <f>D46*conf!B$7</f>
        <v>1679.4936186671462</v>
      </c>
      <c r="F46" s="32">
        <f t="shared" si="3"/>
        <v>-3.9224210000000002E-2</v>
      </c>
      <c r="G46" s="33">
        <f t="shared" si="4"/>
        <v>-0.11874278000000001</v>
      </c>
      <c r="H46" s="32">
        <f t="shared" si="5"/>
        <v>-3.6428127400000001</v>
      </c>
      <c r="I46" s="33">
        <f t="shared" si="6"/>
        <v>8.0829399999999996E-2</v>
      </c>
      <c r="J46" s="32">
        <f t="shared" si="7"/>
        <v>-3.6428127400000001</v>
      </c>
      <c r="K46" s="33">
        <f t="shared" si="8"/>
        <v>4.2609381199999996</v>
      </c>
    </row>
    <row r="47" spans="1:11" x14ac:dyDescent="0.3">
      <c r="A47" s="78" t="str">
        <f>BTC[[#This Row],[Symbol]]</f>
        <v>ZEC</v>
      </c>
      <c r="B47" s="22" t="str">
        <f t="shared" si="0"/>
        <v>Zcash</v>
      </c>
      <c r="C47" s="77">
        <f t="shared" si="1"/>
        <v>2.472787410996281E-3</v>
      </c>
      <c r="D47" s="73">
        <f t="shared" si="2"/>
        <v>92.890590880757713</v>
      </c>
      <c r="E47" s="74">
        <f>D47*conf!B$7</f>
        <v>6794.0178170186191</v>
      </c>
      <c r="F47" s="32">
        <f t="shared" si="3"/>
        <v>0.56856980000000001</v>
      </c>
      <c r="G47" s="33">
        <f t="shared" si="4"/>
        <v>0.48856772999999998</v>
      </c>
      <c r="H47" s="32">
        <f t="shared" si="5"/>
        <v>-6.4534757200000001</v>
      </c>
      <c r="I47" s="33">
        <f t="shared" si="6"/>
        <v>-2.8384492799999999</v>
      </c>
      <c r="J47" s="32">
        <f t="shared" si="7"/>
        <v>-6.4534757200000001</v>
      </c>
      <c r="K47" s="33">
        <f t="shared" si="8"/>
        <v>12.57513844</v>
      </c>
    </row>
    <row r="48" spans="1:11" x14ac:dyDescent="0.3">
      <c r="A48" s="78" t="str">
        <f>BTC[[#This Row],[Symbol]]</f>
        <v>GRT</v>
      </c>
      <c r="B48" s="22" t="str">
        <f t="shared" si="0"/>
        <v>The Graph</v>
      </c>
      <c r="C48" s="77">
        <f t="shared" si="1"/>
        <v>2.1511161781097397E-5</v>
      </c>
      <c r="D48" s="73">
        <f t="shared" si="2"/>
        <v>0.80806967857081002</v>
      </c>
      <c r="E48" s="74">
        <f>D48*conf!B$7</f>
        <v>59.102216290669048</v>
      </c>
      <c r="F48" s="32">
        <f t="shared" si="3"/>
        <v>0.62903312</v>
      </c>
      <c r="G48" s="33">
        <f t="shared" si="4"/>
        <v>0.54898296000000002</v>
      </c>
      <c r="H48" s="32">
        <f t="shared" si="5"/>
        <v>-2.8858592999999999</v>
      </c>
      <c r="I48" s="33">
        <f t="shared" si="6"/>
        <v>0.86703465999999996</v>
      </c>
      <c r="J48" s="32">
        <f t="shared" si="7"/>
        <v>-2.8858592999999999</v>
      </c>
      <c r="K48" s="33">
        <f t="shared" si="8"/>
        <v>45.572732190000004</v>
      </c>
    </row>
    <row r="49" spans="1:11" x14ac:dyDescent="0.3">
      <c r="A49" s="78" t="str">
        <f>BTC[[#This Row],[Symbol]]</f>
        <v>REV</v>
      </c>
      <c r="B49" s="22" t="str">
        <f t="shared" si="0"/>
        <v>Revain</v>
      </c>
      <c r="C49" s="77">
        <f t="shared" si="1"/>
        <v>3.1040203001446693E-7</v>
      </c>
      <c r="D49" s="73">
        <f t="shared" si="2"/>
        <v>1.1660293905740001E-2</v>
      </c>
      <c r="E49" s="74">
        <f>D49*conf!B$7</f>
        <v>0.85283389626582362</v>
      </c>
      <c r="F49" s="32">
        <f t="shared" si="3"/>
        <v>0.11123489</v>
      </c>
      <c r="G49" s="33">
        <f t="shared" si="4"/>
        <v>3.1596630000000001E-2</v>
      </c>
      <c r="H49" s="32">
        <f t="shared" si="5"/>
        <v>-3.7468297800000001</v>
      </c>
      <c r="I49" s="33">
        <f t="shared" si="6"/>
        <v>-2.7207289999999999E-2</v>
      </c>
      <c r="J49" s="32">
        <f t="shared" si="7"/>
        <v>-3.7468297800000001</v>
      </c>
      <c r="K49" s="33">
        <f t="shared" si="8"/>
        <v>4.2517729999999997E-2</v>
      </c>
    </row>
    <row r="50" spans="1:11" x14ac:dyDescent="0.3">
      <c r="A50" s="78" t="str">
        <f>BTC[[#This Row],[Symbol]]</f>
        <v>YFI</v>
      </c>
      <c r="B50" s="22" t="str">
        <f t="shared" si="0"/>
        <v>yearn.finance</v>
      </c>
      <c r="C50" s="77">
        <f t="shared" si="1"/>
        <v>0.8758142706003984</v>
      </c>
      <c r="D50" s="73">
        <f t="shared" si="2"/>
        <v>32900.080587636578</v>
      </c>
      <c r="E50" s="74">
        <f>D50*conf!B$7</f>
        <v>2406311.8941797395</v>
      </c>
      <c r="F50" s="32">
        <f t="shared" si="3"/>
        <v>0.36450481000000001</v>
      </c>
      <c r="G50" s="33">
        <f t="shared" si="4"/>
        <v>0.28466508000000001</v>
      </c>
      <c r="H50" s="32">
        <f t="shared" si="5"/>
        <v>-6.8178510499999998</v>
      </c>
      <c r="I50" s="33">
        <f t="shared" si="6"/>
        <v>-3.2169055900000001</v>
      </c>
      <c r="J50" s="32">
        <f t="shared" si="7"/>
        <v>-6.8178510499999998</v>
      </c>
      <c r="K50" s="33">
        <f t="shared" si="8"/>
        <v>12.53390314</v>
      </c>
    </row>
    <row r="51" spans="1:11" x14ac:dyDescent="0.3">
      <c r="A51" s="78" t="str">
        <f>BTC[[#This Row],[Symbol]]</f>
        <v>KSM</v>
      </c>
      <c r="B51" s="22" t="str">
        <f t="shared" si="0"/>
        <v>Kusama</v>
      </c>
      <c r="C51" s="77">
        <f t="shared" si="1"/>
        <v>3.063330828995175E-3</v>
      </c>
      <c r="D51" s="73">
        <f t="shared" si="2"/>
        <v>115.07443361415235</v>
      </c>
      <c r="E51" s="74">
        <f>D51*conf!B$7</f>
        <v>8416.5440745391024</v>
      </c>
      <c r="F51" s="32">
        <f t="shared" si="3"/>
        <v>1.4340818099999999</v>
      </c>
      <c r="G51" s="33">
        <f t="shared" si="4"/>
        <v>1.3533912299999999</v>
      </c>
      <c r="H51" s="32">
        <f t="shared" si="5"/>
        <v>-1.40623E-2</v>
      </c>
      <c r="I51" s="33">
        <f t="shared" si="6"/>
        <v>3.8498098299999999</v>
      </c>
      <c r="J51" s="32">
        <f t="shared" si="7"/>
        <v>-1.40623E-2</v>
      </c>
      <c r="K51" s="33">
        <f t="shared" si="8"/>
        <v>2.9068929200000002</v>
      </c>
    </row>
    <row r="52" spans="1:11" x14ac:dyDescent="0.3">
      <c r="A52" s="78" t="str">
        <f>BTC[[#This Row],[Symbol]]</f>
        <v>DCR</v>
      </c>
      <c r="B52" s="22" t="str">
        <f t="shared" si="0"/>
        <v>Decred</v>
      </c>
      <c r="C52" s="77">
        <f t="shared" si="1"/>
        <v>2.0596732136572058E-3</v>
      </c>
      <c r="D52" s="73">
        <f t="shared" si="2"/>
        <v>77.371900628045836</v>
      </c>
      <c r="E52" s="74">
        <f>D52*conf!B$7</f>
        <v>5658.9808119352729</v>
      </c>
      <c r="F52" s="32">
        <f t="shared" si="3"/>
        <v>0.77353419999999995</v>
      </c>
      <c r="G52" s="33">
        <f t="shared" si="4"/>
        <v>0.69336909000000002</v>
      </c>
      <c r="H52" s="32">
        <f t="shared" si="5"/>
        <v>8.7047917699999999</v>
      </c>
      <c r="I52" s="33">
        <f t="shared" si="6"/>
        <v>12.90559666</v>
      </c>
      <c r="J52" s="32">
        <f t="shared" si="7"/>
        <v>8.7047917699999999</v>
      </c>
      <c r="K52" s="33">
        <f t="shared" si="8"/>
        <v>34.106148519999998</v>
      </c>
    </row>
    <row r="53" spans="1:11" x14ac:dyDescent="0.3">
      <c r="A53" s="78" t="str">
        <f>BTC[[#This Row],[Symbol]]</f>
        <v>ALGO</v>
      </c>
      <c r="B53" s="22" t="str">
        <f t="shared" si="0"/>
        <v>Algorand</v>
      </c>
      <c r="C53" s="77">
        <f t="shared" si="1"/>
        <v>1.9181171556207071E-5</v>
      </c>
      <c r="D53" s="73">
        <f t="shared" si="2"/>
        <v>0.72054328314595995</v>
      </c>
      <c r="E53" s="74">
        <f>D53*conf!B$7</f>
        <v>52.70053572929551</v>
      </c>
      <c r="F53" s="32">
        <f t="shared" si="3"/>
        <v>3.8760988099999998</v>
      </c>
      <c r="G53" s="33">
        <f t="shared" si="4"/>
        <v>3.7934656100000002</v>
      </c>
      <c r="H53" s="32">
        <f t="shared" si="5"/>
        <v>2.28844979</v>
      </c>
      <c r="I53" s="33">
        <f t="shared" si="6"/>
        <v>6.24130056</v>
      </c>
      <c r="J53" s="32">
        <f t="shared" si="7"/>
        <v>2.28844979</v>
      </c>
      <c r="K53" s="33">
        <f t="shared" si="8"/>
        <v>27.171402350000001</v>
      </c>
    </row>
    <row r="54" spans="1:11" x14ac:dyDescent="0.3">
      <c r="A54" s="78" t="str">
        <f>BTC[[#This Row],[Symbol]]</f>
        <v>ETC</v>
      </c>
      <c r="B54" s="22" t="str">
        <f t="shared" si="0"/>
        <v>Ethereum Classic</v>
      </c>
      <c r="C54" s="77">
        <f t="shared" si="1"/>
        <v>2.0656786782880773E-4</v>
      </c>
      <c r="D54" s="73">
        <f t="shared" si="2"/>
        <v>7.7597496712688798</v>
      </c>
      <c r="E54" s="74">
        <f>D54*conf!B$7</f>
        <v>567.54809095660585</v>
      </c>
      <c r="F54" s="32">
        <f t="shared" si="3"/>
        <v>0.67238485999999997</v>
      </c>
      <c r="G54" s="33">
        <f t="shared" si="4"/>
        <v>0.59230020999999999</v>
      </c>
      <c r="H54" s="32">
        <f t="shared" si="5"/>
        <v>-3.8670743999999999</v>
      </c>
      <c r="I54" s="33">
        <f t="shared" si="6"/>
        <v>-0.15209866999999999</v>
      </c>
      <c r="J54" s="32">
        <f t="shared" si="7"/>
        <v>-3.8670743999999999</v>
      </c>
      <c r="K54" s="33">
        <f t="shared" si="8"/>
        <v>6.2850884899999997</v>
      </c>
    </row>
    <row r="55" spans="1:11" x14ac:dyDescent="0.3">
      <c r="A55" s="78" t="str">
        <f>BTC[[#This Row],[Symbol]]</f>
        <v>CHSB</v>
      </c>
      <c r="B55" s="22" t="str">
        <f t="shared" si="0"/>
        <v>SwissBorg</v>
      </c>
      <c r="C55" s="77">
        <f t="shared" si="1"/>
        <v>2.5289512681987817E-5</v>
      </c>
      <c r="D55" s="73">
        <f t="shared" si="2"/>
        <v>0.95000393712365006</v>
      </c>
      <c r="E55" s="74">
        <f>D55*conf!B$7</f>
        <v>69.483287961223766</v>
      </c>
      <c r="F55" s="32">
        <f t="shared" si="3"/>
        <v>0.23829301999999999</v>
      </c>
      <c r="G55" s="33">
        <f t="shared" si="4"/>
        <v>0.15855369</v>
      </c>
      <c r="H55" s="32">
        <f t="shared" si="5"/>
        <v>30.318500369999999</v>
      </c>
      <c r="I55" s="33">
        <f t="shared" si="6"/>
        <v>35.354548780000002</v>
      </c>
      <c r="J55" s="32">
        <f t="shared" si="7"/>
        <v>30.318500369999999</v>
      </c>
      <c r="K55" s="33">
        <f t="shared" si="8"/>
        <v>73.149371290000005</v>
      </c>
    </row>
    <row r="56" spans="1:11" x14ac:dyDescent="0.3">
      <c r="A56" s="78" t="str">
        <f>BTC[[#This Row],[Symbol]]</f>
        <v>ZIL</v>
      </c>
      <c r="B56" s="22" t="str">
        <f t="shared" si="0"/>
        <v>Zilliqa</v>
      </c>
      <c r="C56" s="77">
        <f t="shared" si="1"/>
        <v>2.047514052083714E-6</v>
      </c>
      <c r="D56" s="73">
        <f t="shared" si="2"/>
        <v>7.6915140092080003E-2</v>
      </c>
      <c r="E56" s="74">
        <f>D56*conf!B$7</f>
        <v>5.6255733463347317</v>
      </c>
      <c r="F56" s="32">
        <f t="shared" si="3"/>
        <v>2.5541402600000001</v>
      </c>
      <c r="G56" s="33">
        <f t="shared" si="4"/>
        <v>2.4725586800000001</v>
      </c>
      <c r="H56" s="32">
        <f t="shared" si="5"/>
        <v>-5.2484508600000002</v>
      </c>
      <c r="I56" s="33">
        <f t="shared" si="6"/>
        <v>-1.58685725</v>
      </c>
      <c r="J56" s="32">
        <f t="shared" si="7"/>
        <v>-5.2484508600000002</v>
      </c>
      <c r="K56" s="33">
        <f t="shared" si="8"/>
        <v>15.16346059</v>
      </c>
    </row>
    <row r="57" spans="1:11" x14ac:dyDescent="0.3">
      <c r="A57" s="78" t="str">
        <f>BTC[[#This Row],[Symbol]]</f>
        <v>WAVES</v>
      </c>
      <c r="B57" s="22" t="str">
        <f t="shared" si="0"/>
        <v>Waves</v>
      </c>
      <c r="C57" s="77">
        <f t="shared" si="1"/>
        <v>1.9629982330479192E-4</v>
      </c>
      <c r="D57" s="73">
        <f t="shared" si="2"/>
        <v>7.3740292010075601</v>
      </c>
      <c r="E57" s="74">
        <f>D57*conf!B$7</f>
        <v>539.33649576169296</v>
      </c>
      <c r="F57" s="32">
        <f t="shared" si="3"/>
        <v>5.3567341800000001</v>
      </c>
      <c r="G57" s="33">
        <f t="shared" si="4"/>
        <v>5.2729231399999996</v>
      </c>
      <c r="H57" s="32">
        <f t="shared" si="5"/>
        <v>2.9277454600000001</v>
      </c>
      <c r="I57" s="33">
        <f t="shared" si="6"/>
        <v>6.9053012699999998</v>
      </c>
      <c r="J57" s="32">
        <f t="shared" si="7"/>
        <v>2.9277454600000001</v>
      </c>
      <c r="K57" s="33">
        <f t="shared" si="8"/>
        <v>13.345661420000001</v>
      </c>
    </row>
    <row r="58" spans="1:11" x14ac:dyDescent="0.3">
      <c r="A58" s="78" t="str">
        <f>BTC[[#This Row],[Symbol]]</f>
        <v>REN</v>
      </c>
      <c r="B58" s="22" t="str">
        <f t="shared" si="0"/>
        <v>Ren</v>
      </c>
      <c r="C58" s="77">
        <f t="shared" si="1"/>
        <v>1.9339553306012243E-5</v>
      </c>
      <c r="D58" s="73">
        <f t="shared" si="2"/>
        <v>0.72649291482829004</v>
      </c>
      <c r="E58" s="74">
        <f>D58*conf!B$7</f>
        <v>53.135691790541131</v>
      </c>
      <c r="F58" s="32">
        <f t="shared" si="3"/>
        <v>4.7495168400000001</v>
      </c>
      <c r="G58" s="33">
        <f t="shared" si="4"/>
        <v>4.6661888400000002</v>
      </c>
      <c r="H58" s="32">
        <f t="shared" si="5"/>
        <v>2.8339436299999998</v>
      </c>
      <c r="I58" s="33">
        <f t="shared" si="6"/>
        <v>6.8078745500000002</v>
      </c>
      <c r="J58" s="32">
        <f t="shared" si="7"/>
        <v>2.8339436299999998</v>
      </c>
      <c r="K58" s="33">
        <f t="shared" si="8"/>
        <v>22.64091698</v>
      </c>
    </row>
    <row r="59" spans="1:11" x14ac:dyDescent="0.3">
      <c r="A59" s="78" t="str">
        <f>BTC[[#This Row],[Symbol]]</f>
        <v>NEXO</v>
      </c>
      <c r="B59" s="22" t="str">
        <f t="shared" si="0"/>
        <v>Nexo</v>
      </c>
      <c r="C59" s="77">
        <f t="shared" si="1"/>
        <v>3.3267179713621343E-5</v>
      </c>
      <c r="D59" s="73">
        <f t="shared" si="2"/>
        <v>1.2496860695718299</v>
      </c>
      <c r="E59" s="74">
        <f>D59*conf!B$7</f>
        <v>91.402039128483636</v>
      </c>
      <c r="F59" s="32">
        <f t="shared" si="3"/>
        <v>0.83345442000000003</v>
      </c>
      <c r="G59" s="33">
        <f t="shared" si="4"/>
        <v>0.75324164000000005</v>
      </c>
      <c r="H59" s="32">
        <f t="shared" si="5"/>
        <v>21.047068790000001</v>
      </c>
      <c r="I59" s="33">
        <f t="shared" si="6"/>
        <v>25.72483055</v>
      </c>
      <c r="J59" s="32">
        <f t="shared" si="7"/>
        <v>21.047068790000001</v>
      </c>
      <c r="K59" s="33">
        <f t="shared" si="8"/>
        <v>68.046743969999994</v>
      </c>
    </row>
    <row r="60" spans="1:11" x14ac:dyDescent="0.3">
      <c r="A60" s="78" t="str">
        <f>BTC[[#This Row],[Symbol]]</f>
        <v>NEAR</v>
      </c>
      <c r="B60" s="22" t="str">
        <f t="shared" si="0"/>
        <v>NEAR Protocol</v>
      </c>
      <c r="C60" s="77">
        <f t="shared" si="1"/>
        <v>6.6516460836453306E-5</v>
      </c>
      <c r="D60" s="73">
        <f t="shared" si="2"/>
        <v>2.4986997761791101</v>
      </c>
      <c r="E60" s="74">
        <f>D60*conf!B$7</f>
        <v>182.75490162974012</v>
      </c>
      <c r="F60" s="32">
        <f t="shared" si="3"/>
        <v>0.34663103000000001</v>
      </c>
      <c r="G60" s="33">
        <f t="shared" si="4"/>
        <v>0.26680552000000002</v>
      </c>
      <c r="H60" s="32">
        <f t="shared" si="5"/>
        <v>-8.1084801100000004</v>
      </c>
      <c r="I60" s="33">
        <f t="shared" si="6"/>
        <v>-4.5574099199999996</v>
      </c>
      <c r="J60" s="32">
        <f t="shared" si="7"/>
        <v>-8.1084801100000004</v>
      </c>
      <c r="K60" s="33">
        <f t="shared" si="8"/>
        <v>12.18360096</v>
      </c>
    </row>
    <row r="61" spans="1:11" x14ac:dyDescent="0.3">
      <c r="A61" s="78" t="str">
        <f>BTC[[#This Row],[Symbol]]</f>
        <v>LRC</v>
      </c>
      <c r="B61" s="22" t="str">
        <f t="shared" si="0"/>
        <v>Loopring</v>
      </c>
      <c r="C61" s="77">
        <f t="shared" si="1"/>
        <v>1.4652394729197922E-5</v>
      </c>
      <c r="D61" s="73">
        <f t="shared" si="2"/>
        <v>0.55041917398994</v>
      </c>
      <c r="E61" s="74">
        <f>D61*conf!B$7</f>
        <v>40.257658385624211</v>
      </c>
      <c r="F61" s="32">
        <f t="shared" si="3"/>
        <v>1.2328774499999999</v>
      </c>
      <c r="G61" s="33">
        <f t="shared" si="4"/>
        <v>1.15234693</v>
      </c>
      <c r="H61" s="32">
        <f t="shared" si="5"/>
        <v>-2.9835341199999998</v>
      </c>
      <c r="I61" s="33">
        <f t="shared" si="6"/>
        <v>0.76558528000000003</v>
      </c>
      <c r="J61" s="32">
        <f t="shared" si="7"/>
        <v>-2.9835341199999998</v>
      </c>
      <c r="K61" s="33">
        <f t="shared" si="8"/>
        <v>29.864048480000001</v>
      </c>
    </row>
    <row r="62" spans="1:11" x14ac:dyDescent="0.3">
      <c r="A62" s="78" t="str">
        <f>BTC[[#This Row],[Symbol]]</f>
        <v>HBAR</v>
      </c>
      <c r="B62" s="22" t="str">
        <f t="shared" si="0"/>
        <v>Hedera Hashgraph</v>
      </c>
      <c r="C62" s="77">
        <f t="shared" si="1"/>
        <v>2.4194930092568405E-6</v>
      </c>
      <c r="D62" s="73">
        <f t="shared" si="2"/>
        <v>9.0888579528629998E-2</v>
      </c>
      <c r="E62" s="74">
        <f>D62*conf!B$7</f>
        <v>6.6475907067239985</v>
      </c>
      <c r="F62" s="32">
        <f t="shared" si="3"/>
        <v>0.54769354000000003</v>
      </c>
      <c r="G62" s="33">
        <f t="shared" si="4"/>
        <v>0.46770808000000003</v>
      </c>
      <c r="H62" s="32">
        <f t="shared" si="5"/>
        <v>-3.3139381800000001</v>
      </c>
      <c r="I62" s="33">
        <f t="shared" si="6"/>
        <v>0.42241304000000002</v>
      </c>
      <c r="J62" s="32">
        <f t="shared" si="7"/>
        <v>-3.3139381800000001</v>
      </c>
      <c r="K62" s="33">
        <f t="shared" si="8"/>
        <v>2.0658954600000001</v>
      </c>
    </row>
    <row r="63" spans="1:11" x14ac:dyDescent="0.3">
      <c r="A63" s="78" t="str">
        <f>BTC[[#This Row],[Symbol]]</f>
        <v>RUNE</v>
      </c>
      <c r="B63" s="22" t="str">
        <f t="shared" si="0"/>
        <v>THORChain</v>
      </c>
      <c r="C63" s="77">
        <f t="shared" si="1"/>
        <v>1.0541096290419766E-4</v>
      </c>
      <c r="D63" s="73">
        <f t="shared" si="2"/>
        <v>3.9597769650305299</v>
      </c>
      <c r="E63" s="74">
        <f>D63*conf!B$7</f>
        <v>289.61808722233297</v>
      </c>
      <c r="F63" s="32">
        <f t="shared" si="3"/>
        <v>1.21503184</v>
      </c>
      <c r="G63" s="33">
        <f t="shared" si="4"/>
        <v>1.1345155099999999</v>
      </c>
      <c r="H63" s="32">
        <f t="shared" si="5"/>
        <v>-0.91375265999999999</v>
      </c>
      <c r="I63" s="33">
        <f t="shared" si="6"/>
        <v>2.9153517</v>
      </c>
      <c r="J63" s="32">
        <f t="shared" si="7"/>
        <v>-0.91375265999999999</v>
      </c>
      <c r="K63" s="33">
        <f t="shared" si="8"/>
        <v>39.681531360000001</v>
      </c>
    </row>
    <row r="64" spans="1:11" x14ac:dyDescent="0.3">
      <c r="A64" s="78" t="str">
        <f>BTC[[#This Row],[Symbol]]</f>
        <v>CRV</v>
      </c>
      <c r="B64" s="22" t="str">
        <f t="shared" si="0"/>
        <v>Curve DAO Token</v>
      </c>
      <c r="C64" s="77">
        <f t="shared" si="1"/>
        <v>7.722923236803962E-5</v>
      </c>
      <c r="D64" s="73">
        <f t="shared" si="2"/>
        <v>2.9011264761511399</v>
      </c>
      <c r="E64" s="74">
        <f>D64*conf!B$7</f>
        <v>212.18839046569437</v>
      </c>
      <c r="F64" s="32">
        <f t="shared" si="3"/>
        <v>3.8205236</v>
      </c>
      <c r="G64" s="33">
        <f t="shared" si="4"/>
        <v>3.7379346099999999</v>
      </c>
      <c r="H64" s="32">
        <f t="shared" si="5"/>
        <v>8.0620513099999993</v>
      </c>
      <c r="I64" s="33">
        <f t="shared" si="6"/>
        <v>12.23801804</v>
      </c>
      <c r="J64" s="32">
        <f t="shared" si="7"/>
        <v>8.0620513099999993</v>
      </c>
      <c r="K64" s="33">
        <f t="shared" si="8"/>
        <v>44.572583260000002</v>
      </c>
    </row>
    <row r="65" spans="1:11" x14ac:dyDescent="0.3">
      <c r="A65" s="78" t="str">
        <f>BTC[[#This Row],[Symbol]]</f>
        <v>RENBTC</v>
      </c>
      <c r="B65" s="22" t="str">
        <f t="shared" si="0"/>
        <v>renBTC</v>
      </c>
      <c r="C65" s="77">
        <f t="shared" si="1"/>
        <v>1.0008109165014734</v>
      </c>
      <c r="D65" s="73">
        <f t="shared" si="2"/>
        <v>37595.596362357239</v>
      </c>
      <c r="E65" s="74">
        <f>D65*conf!B$7</f>
        <v>2749741.9179428085</v>
      </c>
      <c r="F65" s="32">
        <f t="shared" si="3"/>
        <v>8.9536500000000005E-3</v>
      </c>
      <c r="G65" s="33">
        <f t="shared" si="4"/>
        <v>-7.0603239999999998E-2</v>
      </c>
      <c r="H65" s="32">
        <f t="shared" si="5"/>
        <v>-7.0550100000000004E-2</v>
      </c>
      <c r="I65" s="33">
        <f t="shared" si="6"/>
        <v>3.79113911</v>
      </c>
      <c r="J65" s="32">
        <f t="shared" si="7"/>
        <v>-7.0550100000000004E-2</v>
      </c>
      <c r="K65" s="33">
        <f t="shared" si="8"/>
        <v>19.23250273</v>
      </c>
    </row>
    <row r="66" spans="1:11" x14ac:dyDescent="0.3">
      <c r="A66" s="78" t="str">
        <f>BTC[[#This Row],[Symbol]]</f>
        <v>ZRX</v>
      </c>
      <c r="B66" s="22" t="str">
        <f t="shared" ref="B66:B129" si="9">VLOOKUP(A66,BTCTABLE,2,FALSE)</f>
        <v>0x</v>
      </c>
      <c r="C66" s="77">
        <f t="shared" ref="C66:C129" si="10">VLOOKUP(A66,BTCTABLE,3,FALSE)</f>
        <v>2.1886889463878775E-5</v>
      </c>
      <c r="D66" s="73">
        <f t="shared" ref="D66:D129" si="11">VLOOKUP(A66,USDTABLE,3,FALSE)</f>
        <v>0.82218393938781997</v>
      </c>
      <c r="E66" s="74">
        <f>D66*conf!B$7</f>
        <v>60.134533326825157</v>
      </c>
      <c r="F66" s="32">
        <f t="shared" ref="F66:F129" si="12">VLOOKUP(A66,BTCTABLE,5,FALSE)</f>
        <v>6.3895236100000004</v>
      </c>
      <c r="G66" s="33">
        <f t="shared" ref="G66:G129" si="13">VLOOKUP(A66,USDTABLE,5,FALSE)</f>
        <v>6.3048909899999996</v>
      </c>
      <c r="H66" s="32">
        <f t="shared" ref="H66:H129" si="14">VLOOKUP(A66,BTCTABLE,6,FALSE)</f>
        <v>12.79346086</v>
      </c>
      <c r="I66" s="33">
        <f t="shared" ref="I66:I129" si="15">VLOOKUP(A66,USDTABLE,6,FALSE)</f>
        <v>17.15226891</v>
      </c>
      <c r="J66" s="32">
        <f t="shared" ref="J66:J129" si="16">VLOOKUP(A66,BTCTABLE,6,FALSE)</f>
        <v>12.79346086</v>
      </c>
      <c r="K66" s="33">
        <f t="shared" ref="K66:K129" si="17">VLOOKUP(A66,USDTABLE,7,FALSE)</f>
        <v>37.793752390000002</v>
      </c>
    </row>
    <row r="67" spans="1:11" x14ac:dyDescent="0.3">
      <c r="A67" s="78" t="str">
        <f>BTC[[#This Row],[Symbol]]</f>
        <v>OMG</v>
      </c>
      <c r="B67" s="22" t="str">
        <f t="shared" si="9"/>
        <v>OMG Network</v>
      </c>
      <c r="C67" s="77">
        <f t="shared" si="10"/>
        <v>1.1699527509831744E-4</v>
      </c>
      <c r="D67" s="73">
        <f t="shared" si="11"/>
        <v>4.3949432069297503</v>
      </c>
      <c r="E67" s="74">
        <f>D67*conf!B$7</f>
        <v>321.44614615484193</v>
      </c>
      <c r="F67" s="32">
        <f t="shared" si="12"/>
        <v>1.7051335599999999</v>
      </c>
      <c r="G67" s="33">
        <f t="shared" si="13"/>
        <v>1.6242273599999999</v>
      </c>
      <c r="H67" s="32">
        <f t="shared" si="14"/>
        <v>-6.1201007599999997</v>
      </c>
      <c r="I67" s="33">
        <f t="shared" si="15"/>
        <v>-2.4921913299999998</v>
      </c>
      <c r="J67" s="32">
        <f t="shared" si="16"/>
        <v>-6.1201007599999997</v>
      </c>
      <c r="K67" s="33">
        <f t="shared" si="17"/>
        <v>31.97186134</v>
      </c>
    </row>
    <row r="68" spans="1:11" x14ac:dyDescent="0.3">
      <c r="A68" s="78" t="str">
        <f>BTC[[#This Row],[Symbol]]</f>
        <v>VGX</v>
      </c>
      <c r="B68" s="22" t="str">
        <f t="shared" si="9"/>
        <v>Voyager Token</v>
      </c>
      <c r="C68" s="77">
        <f t="shared" si="10"/>
        <v>6.6708763839667487E-5</v>
      </c>
      <c r="D68" s="73">
        <f t="shared" si="11"/>
        <v>2.5059236642971401</v>
      </c>
      <c r="E68" s="74">
        <f>D68*conf!B$7</f>
        <v>183.28325680669283</v>
      </c>
      <c r="F68" s="32">
        <f t="shared" si="12"/>
        <v>7.7345589199999996</v>
      </c>
      <c r="G68" s="33">
        <f t="shared" si="13"/>
        <v>7.6488563300000001</v>
      </c>
      <c r="H68" s="32">
        <f t="shared" si="14"/>
        <v>-7.9098850900000004</v>
      </c>
      <c r="I68" s="33">
        <f t="shared" si="15"/>
        <v>-4.3511403599999996</v>
      </c>
      <c r="J68" s="32">
        <f t="shared" si="16"/>
        <v>-7.9098850900000004</v>
      </c>
      <c r="K68" s="33">
        <f t="shared" si="17"/>
        <v>140.93905357</v>
      </c>
    </row>
    <row r="69" spans="1:11" x14ac:dyDescent="0.3">
      <c r="A69" s="78" t="str">
        <f>BTC[[#This Row],[Symbol]]</f>
        <v>1INCH</v>
      </c>
      <c r="B69" s="22" t="str">
        <f t="shared" si="9"/>
        <v>1inch</v>
      </c>
      <c r="C69" s="77">
        <f t="shared" si="10"/>
        <v>1.369021290049274E-4</v>
      </c>
      <c r="D69" s="73">
        <f t="shared" si="11"/>
        <v>5.1427468449371503</v>
      </c>
      <c r="E69" s="74">
        <f>D69*conf!B$7</f>
        <v>376.14050423870316</v>
      </c>
      <c r="F69" s="32">
        <f t="shared" si="12"/>
        <v>6.1525210499999998</v>
      </c>
      <c r="G69" s="33">
        <f t="shared" si="13"/>
        <v>6.06807696</v>
      </c>
      <c r="H69" s="32">
        <f t="shared" si="14"/>
        <v>1.86885411</v>
      </c>
      <c r="I69" s="33">
        <f t="shared" si="15"/>
        <v>5.8054899600000001</v>
      </c>
      <c r="J69" s="32">
        <f t="shared" si="16"/>
        <v>1.86885411</v>
      </c>
      <c r="K69" s="33">
        <f t="shared" si="17"/>
        <v>57.995601139999998</v>
      </c>
    </row>
    <row r="70" spans="1:11" x14ac:dyDescent="0.3">
      <c r="A70" s="78" t="str">
        <f>BTC[[#This Row],[Symbol]]</f>
        <v>CELO</v>
      </c>
      <c r="B70" s="22" t="str">
        <f t="shared" si="9"/>
        <v>Celo</v>
      </c>
      <c r="C70" s="77">
        <f t="shared" si="10"/>
        <v>7.9291798681919426E-5</v>
      </c>
      <c r="D70" s="73">
        <f t="shared" si="11"/>
        <v>2.9786070564772298</v>
      </c>
      <c r="E70" s="74">
        <f>D70*conf!B$7</f>
        <v>217.8553201107446</v>
      </c>
      <c r="F70" s="32">
        <f t="shared" si="12"/>
        <v>0.23801910000000001</v>
      </c>
      <c r="G70" s="33">
        <f t="shared" si="13"/>
        <v>0.15827999000000001</v>
      </c>
      <c r="H70" s="32">
        <f t="shared" si="14"/>
        <v>-2.6193512700000001</v>
      </c>
      <c r="I70" s="33">
        <f t="shared" si="15"/>
        <v>1.14384167</v>
      </c>
      <c r="J70" s="32">
        <f t="shared" si="16"/>
        <v>-2.6193512700000001</v>
      </c>
      <c r="K70" s="33">
        <f t="shared" si="17"/>
        <v>0.96166271000000003</v>
      </c>
    </row>
    <row r="71" spans="1:11" x14ac:dyDescent="0.3">
      <c r="A71" s="78" t="str">
        <f>BTC[[#This Row],[Symbol]]</f>
        <v>ONT</v>
      </c>
      <c r="B71" s="22" t="str">
        <f t="shared" si="9"/>
        <v>Ontology</v>
      </c>
      <c r="C71" s="77">
        <f t="shared" si="10"/>
        <v>1.617673477389747E-5</v>
      </c>
      <c r="D71" s="73">
        <f t="shared" si="11"/>
        <v>0.60768121229767003</v>
      </c>
      <c r="E71" s="74">
        <f>D71*conf!B$7</f>
        <v>44.445803867451588</v>
      </c>
      <c r="F71" s="32">
        <f t="shared" si="12"/>
        <v>1.64893004</v>
      </c>
      <c r="G71" s="33">
        <f t="shared" si="13"/>
        <v>1.56806855</v>
      </c>
      <c r="H71" s="32">
        <f t="shared" si="14"/>
        <v>-5.56585661</v>
      </c>
      <c r="I71" s="33">
        <f t="shared" si="15"/>
        <v>-1.91652888</v>
      </c>
      <c r="J71" s="32">
        <f t="shared" si="16"/>
        <v>-5.56585661</v>
      </c>
      <c r="K71" s="33">
        <f t="shared" si="17"/>
        <v>6.5456903000000004</v>
      </c>
    </row>
    <row r="72" spans="1:11" x14ac:dyDescent="0.3">
      <c r="A72" s="78" t="str">
        <f>BTC[[#This Row],[Symbol]]</f>
        <v>HUSD</v>
      </c>
      <c r="B72" s="22" t="str">
        <f t="shared" si="9"/>
        <v>HUSD</v>
      </c>
      <c r="C72" s="77">
        <f t="shared" si="10"/>
        <v>2.6592223763624795E-5</v>
      </c>
      <c r="D72" s="73">
        <f t="shared" si="11"/>
        <v>0.99894045369683004</v>
      </c>
      <c r="E72" s="74">
        <f>D72*conf!B$7</f>
        <v>73.062504783386146</v>
      </c>
      <c r="F72" s="32">
        <f t="shared" si="12"/>
        <v>-9.9648299999999992E-3</v>
      </c>
      <c r="G72" s="33">
        <f t="shared" si="13"/>
        <v>-8.9506669999999997E-2</v>
      </c>
      <c r="H72" s="32">
        <f t="shared" si="14"/>
        <v>-3.71275669</v>
      </c>
      <c r="I72" s="33">
        <f t="shared" si="15"/>
        <v>8.1825200000000004E-3</v>
      </c>
      <c r="J72" s="32">
        <f t="shared" si="16"/>
        <v>-3.71275669</v>
      </c>
      <c r="K72" s="33">
        <f t="shared" si="17"/>
        <v>-0.29783989</v>
      </c>
    </row>
    <row r="73" spans="1:11" x14ac:dyDescent="0.3">
      <c r="A73" s="78" t="str">
        <f>BTC[[#This Row],[Symbol]]</f>
        <v>HEDG</v>
      </c>
      <c r="B73" s="22" t="str">
        <f t="shared" si="9"/>
        <v>HedgeTrade</v>
      </c>
      <c r="C73" s="77">
        <f t="shared" si="10"/>
        <v>3.6506982875300448E-5</v>
      </c>
      <c r="D73" s="73">
        <f t="shared" si="11"/>
        <v>1.37138971004146</v>
      </c>
      <c r="E73" s="74">
        <f>D73*conf!B$7</f>
        <v>100.30344339243238</v>
      </c>
      <c r="F73" s="32">
        <f t="shared" si="12"/>
        <v>-0.91796924000000002</v>
      </c>
      <c r="G73" s="33">
        <f t="shared" si="13"/>
        <v>-0.99678876999999999</v>
      </c>
      <c r="H73" s="32">
        <f t="shared" si="14"/>
        <v>-19.528790170000001</v>
      </c>
      <c r="I73" s="33">
        <f t="shared" si="15"/>
        <v>-16.419048220000001</v>
      </c>
      <c r="J73" s="32">
        <f t="shared" si="16"/>
        <v>-19.528790170000001</v>
      </c>
      <c r="K73" s="33">
        <f t="shared" si="17"/>
        <v>-12.03084964</v>
      </c>
    </row>
    <row r="74" spans="1:11" x14ac:dyDescent="0.3">
      <c r="A74" s="78" t="str">
        <f>BTC[[#This Row],[Symbol]]</f>
        <v>NANO</v>
      </c>
      <c r="B74" s="22" t="str">
        <f t="shared" si="9"/>
        <v>Nano</v>
      </c>
      <c r="C74" s="77">
        <f t="shared" si="10"/>
        <v>9.3229181815266304E-5</v>
      </c>
      <c r="D74" s="73">
        <f t="shared" si="11"/>
        <v>3.5021667239322198</v>
      </c>
      <c r="E74" s="74">
        <f>D74*conf!B$7</f>
        <v>256.14847418840259</v>
      </c>
      <c r="F74" s="32">
        <f t="shared" si="12"/>
        <v>-0.41818680000000003</v>
      </c>
      <c r="G74" s="33">
        <f t="shared" si="13"/>
        <v>-0.49740390000000001</v>
      </c>
      <c r="H74" s="32">
        <f t="shared" si="14"/>
        <v>-6.78988148</v>
      </c>
      <c r="I74" s="33">
        <f t="shared" si="15"/>
        <v>-3.1878551599999998</v>
      </c>
      <c r="J74" s="32">
        <f t="shared" si="16"/>
        <v>-6.78988148</v>
      </c>
      <c r="K74" s="33">
        <f t="shared" si="17"/>
        <v>10.60115014</v>
      </c>
    </row>
    <row r="75" spans="1:11" x14ac:dyDescent="0.3">
      <c r="A75" s="78" t="str">
        <f>BTC[[#This Row],[Symbol]]</f>
        <v>BAT</v>
      </c>
      <c r="B75" s="22" t="str">
        <f t="shared" si="9"/>
        <v>Basic Attention Token</v>
      </c>
      <c r="C75" s="77">
        <f t="shared" si="10"/>
        <v>8.3250352108033442E-6</v>
      </c>
      <c r="D75" s="73">
        <f t="shared" si="11"/>
        <v>0.31273106470688</v>
      </c>
      <c r="E75" s="74">
        <f>D75*conf!B$7</f>
        <v>22.873150072661204</v>
      </c>
      <c r="F75" s="32">
        <f t="shared" si="12"/>
        <v>1.3148828699999999</v>
      </c>
      <c r="G75" s="33">
        <f t="shared" si="13"/>
        <v>1.2342871099999999</v>
      </c>
      <c r="H75" s="32">
        <f t="shared" si="14"/>
        <v>-5.8117451400000002</v>
      </c>
      <c r="I75" s="33">
        <f t="shared" si="15"/>
        <v>-2.1719195600000001</v>
      </c>
      <c r="J75" s="32">
        <f t="shared" si="16"/>
        <v>-5.8117451400000002</v>
      </c>
      <c r="K75" s="33">
        <f t="shared" si="17"/>
        <v>-0.51721481999999996</v>
      </c>
    </row>
    <row r="76" spans="1:11" x14ac:dyDescent="0.3">
      <c r="A76" s="78" t="str">
        <f>BTC[[#This Row],[Symbol]]</f>
        <v>ICX</v>
      </c>
      <c r="B76" s="22" t="str">
        <f t="shared" si="9"/>
        <v>ICON</v>
      </c>
      <c r="C76" s="77">
        <f t="shared" si="10"/>
        <v>2.0253266371051776E-5</v>
      </c>
      <c r="D76" s="73">
        <f t="shared" si="11"/>
        <v>0.76081666871411002</v>
      </c>
      <c r="E76" s="74">
        <f>D76*conf!B$7</f>
        <v>55.646131149750005</v>
      </c>
      <c r="F76" s="32">
        <f t="shared" si="12"/>
        <v>0.40734696999999997</v>
      </c>
      <c r="G76" s="33">
        <f t="shared" si="13"/>
        <v>0.32747315999999999</v>
      </c>
      <c r="H76" s="32">
        <f t="shared" si="14"/>
        <v>-8.5240695500000001</v>
      </c>
      <c r="I76" s="33">
        <f t="shared" si="15"/>
        <v>-4.98905946</v>
      </c>
      <c r="J76" s="32">
        <f t="shared" si="16"/>
        <v>-8.5240695500000001</v>
      </c>
      <c r="K76" s="33">
        <f t="shared" si="17"/>
        <v>-10.189187090000001</v>
      </c>
    </row>
    <row r="77" spans="1:11" x14ac:dyDescent="0.3">
      <c r="A77" s="78" t="str">
        <f>BTC[[#This Row],[Symbol]]</f>
        <v>DGB</v>
      </c>
      <c r="B77" s="22" t="str">
        <f t="shared" si="9"/>
        <v>DigiByte</v>
      </c>
      <c r="C77" s="77">
        <f t="shared" si="10"/>
        <v>8.3353399104036408E-7</v>
      </c>
      <c r="D77" s="73">
        <f t="shared" si="11"/>
        <v>3.1311816212999999E-2</v>
      </c>
      <c r="E77" s="74">
        <f>D77*conf!B$7</f>
        <v>2.2901462378188198</v>
      </c>
      <c r="F77" s="32">
        <f t="shared" si="12"/>
        <v>-0.1091676</v>
      </c>
      <c r="G77" s="33">
        <f t="shared" si="13"/>
        <v>-0.18863052999999999</v>
      </c>
      <c r="H77" s="32">
        <f t="shared" si="14"/>
        <v>-5.2753657799999996</v>
      </c>
      <c r="I77" s="33">
        <f t="shared" si="15"/>
        <v>-1.61481228</v>
      </c>
      <c r="J77" s="32">
        <f t="shared" si="16"/>
        <v>-5.2753657799999996</v>
      </c>
      <c r="K77" s="33">
        <f t="shared" si="17"/>
        <v>31.71830233</v>
      </c>
    </row>
    <row r="78" spans="1:11" x14ac:dyDescent="0.3">
      <c r="A78" s="78" t="str">
        <f>BTC[[#This Row],[Symbol]]</f>
        <v>QNT</v>
      </c>
      <c r="B78" s="22" t="str">
        <f t="shared" si="9"/>
        <v>Quant</v>
      </c>
      <c r="C78" s="77">
        <f t="shared" si="10"/>
        <v>9.6317554029923876E-4</v>
      </c>
      <c r="D78" s="73">
        <f t="shared" si="11"/>
        <v>36.18181840558713</v>
      </c>
      <c r="E78" s="74">
        <f>D78*conf!B$7</f>
        <v>2646.3381981846428</v>
      </c>
      <c r="F78" s="32">
        <f t="shared" si="12"/>
        <v>-2.67219892</v>
      </c>
      <c r="G78" s="33">
        <f t="shared" si="13"/>
        <v>-2.7496229599999999</v>
      </c>
      <c r="H78" s="32">
        <f t="shared" si="14"/>
        <v>-7.4443512199999997</v>
      </c>
      <c r="I78" s="33">
        <f t="shared" si="15"/>
        <v>-3.8676163300000002</v>
      </c>
      <c r="J78" s="32">
        <f t="shared" si="16"/>
        <v>-7.4443512199999997</v>
      </c>
      <c r="K78" s="33">
        <f t="shared" si="17"/>
        <v>43.27732185</v>
      </c>
    </row>
    <row r="79" spans="1:11" x14ac:dyDescent="0.3">
      <c r="A79" s="78" t="str">
        <f>BTC[[#This Row],[Symbol]]</f>
        <v>BTT</v>
      </c>
      <c r="B79" s="22" t="str">
        <f t="shared" si="9"/>
        <v>BitTorrent</v>
      </c>
      <c r="C79" s="77">
        <f t="shared" si="10"/>
        <v>1.1717199178297758E-8</v>
      </c>
      <c r="D79" s="73">
        <f t="shared" si="11"/>
        <v>4.4015815928999998E-4</v>
      </c>
      <c r="E79" s="74">
        <f>D79*conf!B$7</f>
        <v>3.2193167770470599E-2</v>
      </c>
      <c r="F79" s="32">
        <f t="shared" si="12"/>
        <v>9.5933249999999998E-2</v>
      </c>
      <c r="G79" s="33">
        <f t="shared" si="13"/>
        <v>1.6307169999999999E-2</v>
      </c>
      <c r="H79" s="32">
        <f t="shared" si="14"/>
        <v>-1.12309518</v>
      </c>
      <c r="I79" s="33">
        <f t="shared" si="15"/>
        <v>2.69791932</v>
      </c>
      <c r="J79" s="32">
        <f t="shared" si="16"/>
        <v>-1.12309518</v>
      </c>
      <c r="K79" s="33">
        <f t="shared" si="17"/>
        <v>23.014721210000001</v>
      </c>
    </row>
    <row r="80" spans="1:11" x14ac:dyDescent="0.3">
      <c r="A80" s="78" t="str">
        <f>BTC[[#This Row],[Symbol]]</f>
        <v>SC</v>
      </c>
      <c r="B80" s="22" t="str">
        <f t="shared" si="9"/>
        <v>Siacoin</v>
      </c>
      <c r="C80" s="77">
        <f t="shared" si="10"/>
        <v>2.2511706637024709E-7</v>
      </c>
      <c r="D80" s="73">
        <f t="shared" si="11"/>
        <v>8.4565528033199999E-3</v>
      </c>
      <c r="E80" s="74">
        <f>D80*conf!B$7</f>
        <v>0.61851227203482484</v>
      </c>
      <c r="F80" s="32">
        <f t="shared" si="12"/>
        <v>-0.25643294</v>
      </c>
      <c r="G80" s="33">
        <f t="shared" si="13"/>
        <v>-0.33577871999999997</v>
      </c>
      <c r="H80" s="32">
        <f t="shared" si="14"/>
        <v>-7.47928996</v>
      </c>
      <c r="I80" s="33">
        <f t="shared" si="15"/>
        <v>-3.9039052399999998</v>
      </c>
      <c r="J80" s="32">
        <f t="shared" si="16"/>
        <v>-7.47928996</v>
      </c>
      <c r="K80" s="33">
        <f t="shared" si="17"/>
        <v>73.215162960000001</v>
      </c>
    </row>
    <row r="81" spans="1:11" x14ac:dyDescent="0.3">
      <c r="A81" s="78" t="str">
        <f>BTC[[#This Row],[Symbol]]</f>
        <v>ALPHA</v>
      </c>
      <c r="B81" s="22" t="str">
        <f t="shared" si="9"/>
        <v>Alpha Finance Lab</v>
      </c>
      <c r="C81" s="77">
        <f t="shared" si="10"/>
        <v>5.9407886057270594E-5</v>
      </c>
      <c r="D81" s="73">
        <f t="shared" si="11"/>
        <v>2.23166521080485</v>
      </c>
      <c r="E81" s="74">
        <f>D81*conf!B$7</f>
        <v>163.22399351826672</v>
      </c>
      <c r="F81" s="32">
        <f t="shared" si="12"/>
        <v>1.71339496</v>
      </c>
      <c r="G81" s="33">
        <f t="shared" si="13"/>
        <v>1.6324821899999999</v>
      </c>
      <c r="H81" s="32">
        <f t="shared" si="14"/>
        <v>8.9018170100000003</v>
      </c>
      <c r="I81" s="33">
        <f t="shared" si="15"/>
        <v>13.110235769999999</v>
      </c>
      <c r="J81" s="32">
        <f t="shared" si="16"/>
        <v>8.9018170100000003</v>
      </c>
      <c r="K81" s="33">
        <f t="shared" si="17"/>
        <v>31.314112919999999</v>
      </c>
    </row>
    <row r="82" spans="1:11" x14ac:dyDescent="0.3">
      <c r="A82" s="78" t="str">
        <f>BTC[[#This Row],[Symbol]]</f>
        <v>ZEN</v>
      </c>
      <c r="B82" s="22" t="str">
        <f t="shared" si="9"/>
        <v>Horizen</v>
      </c>
      <c r="C82" s="77">
        <f t="shared" si="10"/>
        <v>9.639376142266242E-4</v>
      </c>
      <c r="D82" s="73">
        <f t="shared" si="11"/>
        <v>36.21044581492076</v>
      </c>
      <c r="E82" s="74">
        <f>D82*conf!B$7</f>
        <v>2648.4320069033042</v>
      </c>
      <c r="F82" s="32">
        <f t="shared" si="12"/>
        <v>9.3061710000000006E-2</v>
      </c>
      <c r="G82" s="33">
        <f t="shared" si="13"/>
        <v>1.3437910000000001E-2</v>
      </c>
      <c r="H82" s="32">
        <f t="shared" si="14"/>
        <v>0.40801736</v>
      </c>
      <c r="I82" s="33">
        <f t="shared" si="15"/>
        <v>4.28820041</v>
      </c>
      <c r="J82" s="32">
        <f t="shared" si="16"/>
        <v>0.40801736</v>
      </c>
      <c r="K82" s="33">
        <f t="shared" si="17"/>
        <v>-2.2164587299999998</v>
      </c>
    </row>
    <row r="83" spans="1:11" x14ac:dyDescent="0.3">
      <c r="A83" s="78" t="str">
        <f>BTC[[#This Row],[Symbol]]</f>
        <v>TUSD</v>
      </c>
      <c r="B83" s="22" t="str">
        <f t="shared" si="9"/>
        <v>TrueUSD</v>
      </c>
      <c r="C83" s="77">
        <f t="shared" si="10"/>
        <v>2.6618092388730684E-5</v>
      </c>
      <c r="D83" s="73">
        <f t="shared" si="11"/>
        <v>0.99991221206986003</v>
      </c>
      <c r="E83" s="74">
        <f>D83*conf!B$7</f>
        <v>73.133579190789561</v>
      </c>
      <c r="F83" s="32">
        <f t="shared" si="12"/>
        <v>0.11155949</v>
      </c>
      <c r="G83" s="33">
        <f t="shared" si="13"/>
        <v>3.192097E-2</v>
      </c>
      <c r="H83" s="32">
        <f t="shared" si="14"/>
        <v>-3.7321858899999998</v>
      </c>
      <c r="I83" s="33">
        <f t="shared" si="15"/>
        <v>-1.1997499999999999E-2</v>
      </c>
      <c r="J83" s="32">
        <f t="shared" si="16"/>
        <v>-3.7321858899999998</v>
      </c>
      <c r="K83" s="33">
        <f t="shared" si="17"/>
        <v>-4.1908210000000001E-2</v>
      </c>
    </row>
    <row r="84" spans="1:11" x14ac:dyDescent="0.3">
      <c r="A84" s="78" t="str">
        <f>BTC[[#This Row],[Symbol]]</f>
        <v>OKB</v>
      </c>
      <c r="B84" s="22" t="str">
        <f t="shared" si="9"/>
        <v>OKB</v>
      </c>
      <c r="C84" s="77">
        <f t="shared" si="10"/>
        <v>1.6172908093723995E-4</v>
      </c>
      <c r="D84" s="73">
        <f t="shared" si="11"/>
        <v>6.0753746254350798</v>
      </c>
      <c r="E84" s="74">
        <f>D84*conf!B$7</f>
        <v>444.35290010432175</v>
      </c>
      <c r="F84" s="32">
        <f t="shared" si="12"/>
        <v>0.22812943999999999</v>
      </c>
      <c r="G84" s="33">
        <f t="shared" si="13"/>
        <v>0.14839819000000001</v>
      </c>
      <c r="H84" s="32">
        <f t="shared" si="14"/>
        <v>-3.4617992700000002</v>
      </c>
      <c r="I84" s="33">
        <f t="shared" si="15"/>
        <v>0.26883797999999998</v>
      </c>
      <c r="J84" s="32">
        <f t="shared" si="16"/>
        <v>-3.4617992700000002</v>
      </c>
      <c r="K84" s="33">
        <f t="shared" si="17"/>
        <v>11.06390017</v>
      </c>
    </row>
    <row r="85" spans="1:11" x14ac:dyDescent="0.3">
      <c r="A85" s="78" t="str">
        <f>BTC[[#This Row],[Symbol]]</f>
        <v>RSR</v>
      </c>
      <c r="B85" s="22" t="str">
        <f t="shared" si="9"/>
        <v>Reserve Rights</v>
      </c>
      <c r="C85" s="77">
        <f t="shared" si="10"/>
        <v>1.0135959429202039E-6</v>
      </c>
      <c r="D85" s="73">
        <f t="shared" si="11"/>
        <v>3.8075867595209999E-2</v>
      </c>
      <c r="E85" s="74">
        <f>D85*conf!B$7</f>
        <v>2.7848689559136592</v>
      </c>
      <c r="F85" s="32">
        <f t="shared" si="12"/>
        <v>1.6022094</v>
      </c>
      <c r="G85" s="33">
        <f t="shared" si="13"/>
        <v>1.5213850799999999</v>
      </c>
      <c r="H85" s="32">
        <f t="shared" si="14"/>
        <v>-7.63150218</v>
      </c>
      <c r="I85" s="33">
        <f t="shared" si="15"/>
        <v>-4.0619995800000002</v>
      </c>
      <c r="J85" s="32">
        <f t="shared" si="16"/>
        <v>-7.63150218</v>
      </c>
      <c r="K85" s="33">
        <f t="shared" si="17"/>
        <v>6.1965262000000001</v>
      </c>
    </row>
    <row r="86" spans="1:11" x14ac:dyDescent="0.3">
      <c r="A86" s="78" t="str">
        <f>BTC[[#This Row],[Symbol]]</f>
        <v>QTUM</v>
      </c>
      <c r="B86" s="22" t="str">
        <f t="shared" si="9"/>
        <v>Qtum</v>
      </c>
      <c r="C86" s="77">
        <f t="shared" si="10"/>
        <v>9.4667113360678639E-5</v>
      </c>
      <c r="D86" s="73">
        <f t="shared" si="11"/>
        <v>3.5561828153703501</v>
      </c>
      <c r="E86" s="74">
        <f>D86*conf!B$7</f>
        <v>260.0992111161874</v>
      </c>
      <c r="F86" s="32">
        <f t="shared" si="12"/>
        <v>2.31790852</v>
      </c>
      <c r="G86" s="33">
        <f t="shared" si="13"/>
        <v>2.2365148600000002</v>
      </c>
      <c r="H86" s="32">
        <f t="shared" si="14"/>
        <v>-4.7784366</v>
      </c>
      <c r="I86" s="33">
        <f t="shared" si="15"/>
        <v>-1.09867969</v>
      </c>
      <c r="J86" s="32">
        <f t="shared" si="16"/>
        <v>-4.7784366</v>
      </c>
      <c r="K86" s="33">
        <f t="shared" si="17"/>
        <v>7.92697757</v>
      </c>
    </row>
    <row r="87" spans="1:11" x14ac:dyDescent="0.3">
      <c r="A87" s="78" t="str">
        <f>BTC[[#This Row],[Symbol]]</f>
        <v>FTM</v>
      </c>
      <c r="B87" s="22" t="str">
        <f t="shared" si="9"/>
        <v>Fantom</v>
      </c>
      <c r="C87" s="77">
        <f t="shared" si="10"/>
        <v>3.5668805493198398E-6</v>
      </c>
      <c r="D87" s="73">
        <f t="shared" si="11"/>
        <v>0.13399034642202001</v>
      </c>
      <c r="E87" s="74">
        <f>D87*conf!B$7</f>
        <v>9.8000539373065436</v>
      </c>
      <c r="F87" s="32">
        <f t="shared" si="12"/>
        <v>0.64339811000000002</v>
      </c>
      <c r="G87" s="33">
        <f t="shared" si="13"/>
        <v>0.56333652000000001</v>
      </c>
      <c r="H87" s="32">
        <f t="shared" si="14"/>
        <v>-6.8524893799999997</v>
      </c>
      <c r="I87" s="33">
        <f t="shared" si="15"/>
        <v>-3.2528824900000002</v>
      </c>
      <c r="J87" s="32">
        <f t="shared" si="16"/>
        <v>-6.8524893799999997</v>
      </c>
      <c r="K87" s="33">
        <f t="shared" si="17"/>
        <v>46.517253019999998</v>
      </c>
    </row>
    <row r="88" spans="1:11" x14ac:dyDescent="0.3">
      <c r="A88" s="78" t="str">
        <f>BTC[[#This Row],[Symbol]]</f>
        <v>STX</v>
      </c>
      <c r="B88" s="22" t="str">
        <f t="shared" si="9"/>
        <v>Stacks</v>
      </c>
      <c r="C88" s="77">
        <f t="shared" si="10"/>
        <v>1.2017317437650088E-5</v>
      </c>
      <c r="D88" s="73">
        <f t="shared" si="11"/>
        <v>0.45143214197099002</v>
      </c>
      <c r="E88" s="74">
        <f>D88*conf!B$7</f>
        <v>33.017746863758212</v>
      </c>
      <c r="F88" s="32">
        <f t="shared" si="12"/>
        <v>0.24996006000000001</v>
      </c>
      <c r="G88" s="33">
        <f t="shared" si="13"/>
        <v>0.17021144999999999</v>
      </c>
      <c r="H88" s="32">
        <f t="shared" si="14"/>
        <v>-7.8428391199999998</v>
      </c>
      <c r="I88" s="33">
        <f t="shared" si="15"/>
        <v>-4.2815034599999997</v>
      </c>
      <c r="J88" s="32">
        <f t="shared" si="16"/>
        <v>-7.8428391199999998</v>
      </c>
      <c r="K88" s="33">
        <f t="shared" si="17"/>
        <v>1.2023661999999999</v>
      </c>
    </row>
    <row r="89" spans="1:11" x14ac:dyDescent="0.3">
      <c r="A89" s="78" t="str">
        <f>BTC[[#This Row],[Symbol]]</f>
        <v>AMPL</v>
      </c>
      <c r="B89" s="22" t="str">
        <f t="shared" si="9"/>
        <v>Ampleforth</v>
      </c>
      <c r="C89" s="77">
        <f t="shared" si="10"/>
        <v>3.8496215393908715E-5</v>
      </c>
      <c r="D89" s="73">
        <f t="shared" si="11"/>
        <v>1.4461154965086001</v>
      </c>
      <c r="E89" s="74">
        <f>D89*conf!B$7</f>
        <v>105.76888741463901</v>
      </c>
      <c r="F89" s="32">
        <f t="shared" si="12"/>
        <v>1.59617024</v>
      </c>
      <c r="G89" s="33">
        <f t="shared" si="13"/>
        <v>1.51535072</v>
      </c>
      <c r="H89" s="32">
        <f t="shared" si="14"/>
        <v>5.2310492799999997</v>
      </c>
      <c r="I89" s="33">
        <f t="shared" si="15"/>
        <v>9.2976143199999992</v>
      </c>
      <c r="J89" s="32">
        <f t="shared" si="16"/>
        <v>5.2310492799999997</v>
      </c>
      <c r="K89" s="33">
        <f t="shared" si="17"/>
        <v>42.124943590000001</v>
      </c>
    </row>
    <row r="90" spans="1:11" x14ac:dyDescent="0.3">
      <c r="A90" s="78" t="str">
        <f>BTC[[#This Row],[Symbol]]</f>
        <v>KNC</v>
      </c>
      <c r="B90" s="22" t="str">
        <f t="shared" si="9"/>
        <v>Kyber Network</v>
      </c>
      <c r="C90" s="77">
        <f t="shared" si="10"/>
        <v>3.8510515086396301E-5</v>
      </c>
      <c r="D90" s="73">
        <f t="shared" si="11"/>
        <v>1.4466526663755599</v>
      </c>
      <c r="E90" s="74">
        <f>D90*conf!B$7</f>
        <v>105.80817601870845</v>
      </c>
      <c r="F90" s="32">
        <f t="shared" si="12"/>
        <v>2.1517652300000001</v>
      </c>
      <c r="G90" s="33">
        <f t="shared" si="13"/>
        <v>2.0705037399999999</v>
      </c>
      <c r="H90" s="32">
        <f t="shared" si="14"/>
        <v>-4.04057025</v>
      </c>
      <c r="I90" s="33">
        <f t="shared" si="15"/>
        <v>-0.33229912</v>
      </c>
      <c r="J90" s="32">
        <f t="shared" si="16"/>
        <v>-4.04057025</v>
      </c>
      <c r="K90" s="33">
        <f t="shared" si="17"/>
        <v>10.669512660000001</v>
      </c>
    </row>
    <row r="91" spans="1:11" x14ac:dyDescent="0.3">
      <c r="A91" s="78" t="str">
        <f>BTC[[#This Row],[Symbol]]</f>
        <v>ENJ</v>
      </c>
      <c r="B91" s="22" t="str">
        <f t="shared" si="9"/>
        <v>Enjin Coin</v>
      </c>
      <c r="C91" s="77">
        <f t="shared" si="10"/>
        <v>9.4422721771426238E-6</v>
      </c>
      <c r="D91" s="73">
        <f t="shared" si="11"/>
        <v>0.35470022125287998</v>
      </c>
      <c r="E91" s="74">
        <f>D91*conf!B$7</f>
        <v>25.942774182435642</v>
      </c>
      <c r="F91" s="32">
        <f t="shared" si="12"/>
        <v>1.69172693</v>
      </c>
      <c r="G91" s="33">
        <f t="shared" si="13"/>
        <v>1.6108313999999999</v>
      </c>
      <c r="H91" s="32">
        <f t="shared" si="14"/>
        <v>-5.3061305499999998</v>
      </c>
      <c r="I91" s="33">
        <f t="shared" si="15"/>
        <v>-1.64676592</v>
      </c>
      <c r="J91" s="32">
        <f t="shared" si="16"/>
        <v>-5.3061305499999998</v>
      </c>
      <c r="K91" s="33">
        <f t="shared" si="17"/>
        <v>-6.5606809500000001</v>
      </c>
    </row>
    <row r="92" spans="1:11" x14ac:dyDescent="0.3">
      <c r="A92" s="78" t="str">
        <f>BTC[[#This Row],[Symbol]]</f>
        <v>FUN</v>
      </c>
      <c r="B92" s="22" t="str">
        <f t="shared" si="9"/>
        <v>FunFair</v>
      </c>
      <c r="C92" s="77">
        <f t="shared" si="10"/>
        <v>1.1803551770461365E-6</v>
      </c>
      <c r="D92" s="73">
        <f t="shared" si="11"/>
        <v>4.4340200600100001E-2</v>
      </c>
      <c r="E92" s="74">
        <f>D92*conf!B$7</f>
        <v>3.2430422718913139</v>
      </c>
      <c r="F92" s="32">
        <f t="shared" si="12"/>
        <v>0.50037805000000002</v>
      </c>
      <c r="G92" s="33">
        <f t="shared" si="13"/>
        <v>0.42043023000000002</v>
      </c>
      <c r="H92" s="32">
        <f t="shared" si="14"/>
        <v>-2.0132169700000002</v>
      </c>
      <c r="I92" s="33">
        <f t="shared" si="15"/>
        <v>1.7733995199999999</v>
      </c>
      <c r="J92" s="32">
        <f t="shared" si="16"/>
        <v>-2.0132169700000002</v>
      </c>
      <c r="K92" s="33">
        <f t="shared" si="17"/>
        <v>148.63359882</v>
      </c>
    </row>
    <row r="93" spans="1:11" x14ac:dyDescent="0.3">
      <c r="A93" s="78" t="str">
        <f>BTC[[#This Row],[Symbol]]</f>
        <v>XVG</v>
      </c>
      <c r="B93" s="22" t="str">
        <f t="shared" si="9"/>
        <v>Verge</v>
      </c>
      <c r="C93" s="77">
        <f t="shared" si="10"/>
        <v>4.6868362964334341E-7</v>
      </c>
      <c r="D93" s="73">
        <f t="shared" si="11"/>
        <v>1.7606163433259998E-2</v>
      </c>
      <c r="E93" s="74">
        <f>D93*conf!B$7</f>
        <v>1.2877147935086364</v>
      </c>
      <c r="F93" s="32">
        <f t="shared" si="12"/>
        <v>3.9241032699999998</v>
      </c>
      <c r="G93" s="33">
        <f t="shared" si="13"/>
        <v>3.84143188</v>
      </c>
      <c r="H93" s="32">
        <f t="shared" si="14"/>
        <v>5.7075761199999997</v>
      </c>
      <c r="I93" s="33">
        <f t="shared" si="15"/>
        <v>9.7925561400000003</v>
      </c>
      <c r="J93" s="32">
        <f t="shared" si="16"/>
        <v>5.7075761199999997</v>
      </c>
      <c r="K93" s="33">
        <f t="shared" si="17"/>
        <v>51.593087590000003</v>
      </c>
    </row>
    <row r="94" spans="1:11" x14ac:dyDescent="0.3">
      <c r="A94" s="78" t="str">
        <f>BTC[[#This Row],[Symbol]]</f>
        <v>IOST</v>
      </c>
      <c r="B94" s="22" t="str">
        <f t="shared" si="9"/>
        <v>IOST</v>
      </c>
      <c r="C94" s="77">
        <f t="shared" si="10"/>
        <v>4.4144353888556181E-7</v>
      </c>
      <c r="D94" s="73">
        <f t="shared" si="11"/>
        <v>1.6582885769000001E-2</v>
      </c>
      <c r="E94" s="74">
        <f>D94*conf!B$7</f>
        <v>1.2128722651446602</v>
      </c>
      <c r="F94" s="32">
        <f t="shared" si="12"/>
        <v>1.2893481099999999</v>
      </c>
      <c r="G94" s="33">
        <f t="shared" si="13"/>
        <v>1.2087726700000001</v>
      </c>
      <c r="H94" s="32">
        <f t="shared" si="14"/>
        <v>-4.1612320900000004</v>
      </c>
      <c r="I94" s="33">
        <f t="shared" si="15"/>
        <v>-0.45762383000000001</v>
      </c>
      <c r="J94" s="32">
        <f t="shared" si="16"/>
        <v>-4.1612320900000004</v>
      </c>
      <c r="K94" s="33">
        <f t="shared" si="17"/>
        <v>-2.9461939699999999</v>
      </c>
    </row>
    <row r="95" spans="1:11" x14ac:dyDescent="0.3">
      <c r="A95" s="78" t="str">
        <f>BTC[[#This Row],[Symbol]]</f>
        <v>MANA</v>
      </c>
      <c r="B95" s="22" t="str">
        <f t="shared" si="9"/>
        <v>Decentraland</v>
      </c>
      <c r="C95" s="77">
        <f t="shared" si="10"/>
        <v>4.5257466638586857E-6</v>
      </c>
      <c r="D95" s="73">
        <f t="shared" si="11"/>
        <v>0.17001028067070001</v>
      </c>
      <c r="E95" s="74">
        <f>D95*conf!B$7</f>
        <v>12.434551928254999</v>
      </c>
      <c r="F95" s="32">
        <f t="shared" si="12"/>
        <v>1.9729442800000001</v>
      </c>
      <c r="G95" s="33">
        <f t="shared" si="13"/>
        <v>1.8918250400000001</v>
      </c>
      <c r="H95" s="32">
        <f t="shared" si="14"/>
        <v>-5.1624300700000001</v>
      </c>
      <c r="I95" s="33">
        <f t="shared" si="15"/>
        <v>-1.4975122599999999</v>
      </c>
      <c r="J95" s="32">
        <f t="shared" si="16"/>
        <v>-5.1624300700000001</v>
      </c>
      <c r="K95" s="33">
        <f t="shared" si="17"/>
        <v>9.1341049400000003</v>
      </c>
    </row>
    <row r="96" spans="1:11" x14ac:dyDescent="0.3">
      <c r="A96" s="78" t="str">
        <f>BTC[[#This Row],[Symbol]]</f>
        <v>BNT</v>
      </c>
      <c r="B96" s="22" t="str">
        <f t="shared" si="9"/>
        <v>Bancor</v>
      </c>
      <c r="C96" s="77">
        <f t="shared" si="10"/>
        <v>5.8219790043928661E-5</v>
      </c>
      <c r="D96" s="73">
        <f t="shared" si="11"/>
        <v>2.1870342246506702</v>
      </c>
      <c r="E96" s="74">
        <f>D96*conf!B$7</f>
        <v>159.95968319095002</v>
      </c>
      <c r="F96" s="32">
        <f t="shared" si="12"/>
        <v>1.5249085899999999</v>
      </c>
      <c r="G96" s="33">
        <f t="shared" si="13"/>
        <v>1.4441457600000001</v>
      </c>
      <c r="H96" s="32">
        <f t="shared" si="14"/>
        <v>2.26778206</v>
      </c>
      <c r="I96" s="33">
        <f t="shared" si="15"/>
        <v>6.2198341399999997</v>
      </c>
      <c r="J96" s="32">
        <f t="shared" si="16"/>
        <v>2.26778206</v>
      </c>
      <c r="K96" s="33">
        <f t="shared" si="17"/>
        <v>13.813680420000001</v>
      </c>
    </row>
    <row r="97" spans="1:11" x14ac:dyDescent="0.3">
      <c r="A97" s="78" t="str">
        <f>BTC[[#This Row],[Symbol]]</f>
        <v>UST</v>
      </c>
      <c r="B97" s="22" t="str">
        <f t="shared" si="9"/>
        <v>TerraUSD</v>
      </c>
      <c r="C97" s="77">
        <f t="shared" si="10"/>
        <v>2.6785886184084023E-5</v>
      </c>
      <c r="D97" s="73">
        <f t="shared" si="11"/>
        <v>1.0062154085060699</v>
      </c>
      <c r="E97" s="74">
        <f>D97*conf!B$7</f>
        <v>73.594594978133955</v>
      </c>
      <c r="F97" s="32">
        <f t="shared" si="12"/>
        <v>-0.65556851999999999</v>
      </c>
      <c r="G97" s="33">
        <f t="shared" si="13"/>
        <v>-0.73459679</v>
      </c>
      <c r="H97" s="32">
        <f t="shared" si="14"/>
        <v>-4.0755985600000004</v>
      </c>
      <c r="I97" s="33">
        <f t="shared" si="15"/>
        <v>-0.36868106</v>
      </c>
      <c r="J97" s="32">
        <f t="shared" si="16"/>
        <v>-4.0755985600000004</v>
      </c>
      <c r="K97" s="33">
        <f t="shared" si="17"/>
        <v>0.39980369999999998</v>
      </c>
    </row>
    <row r="98" spans="1:11" x14ac:dyDescent="0.3">
      <c r="A98" s="78" t="str">
        <f>BTC[[#This Row],[Symbol]]</f>
        <v>CAKE</v>
      </c>
      <c r="B98" s="22" t="str">
        <f t="shared" si="9"/>
        <v>PancakeSwap</v>
      </c>
      <c r="C98" s="77">
        <f t="shared" si="10"/>
        <v>6.4292222195902723E-5</v>
      </c>
      <c r="D98" s="73">
        <f t="shared" si="11"/>
        <v>2.4151459532092199</v>
      </c>
      <c r="E98" s="74">
        <f>D98*conf!B$7</f>
        <v>176.64377501772233</v>
      </c>
      <c r="F98" s="32">
        <f t="shared" si="12"/>
        <v>5.8633761099999999</v>
      </c>
      <c r="G98" s="33">
        <f t="shared" si="13"/>
        <v>5.7791620400000001</v>
      </c>
      <c r="H98" s="32">
        <f t="shared" si="14"/>
        <v>2.3810221999999999</v>
      </c>
      <c r="I98" s="33">
        <f t="shared" si="15"/>
        <v>6.3374503500000001</v>
      </c>
      <c r="J98" s="32">
        <f t="shared" si="16"/>
        <v>2.3810221999999999</v>
      </c>
      <c r="K98" s="33">
        <f t="shared" si="17"/>
        <v>63.262944449999999</v>
      </c>
    </row>
    <row r="99" spans="1:11" x14ac:dyDescent="0.3">
      <c r="A99" s="78" t="str">
        <f>BTC[[#This Row],[Symbol]]</f>
        <v>BTCB</v>
      </c>
      <c r="B99" s="22" t="str">
        <f t="shared" si="9"/>
        <v>Bitcoin BEP2</v>
      </c>
      <c r="C99" s="77">
        <f t="shared" si="10"/>
        <v>0.98776739768183475</v>
      </c>
      <c r="D99" s="73">
        <f t="shared" si="11"/>
        <v>37105.614827781101</v>
      </c>
      <c r="E99" s="74">
        <f>D99*conf!B$7</f>
        <v>2713904.6685039098</v>
      </c>
      <c r="F99" s="32">
        <f t="shared" si="12"/>
        <v>-0.47071284000000002</v>
      </c>
      <c r="G99" s="33">
        <f t="shared" si="13"/>
        <v>-0.54988815999999996</v>
      </c>
      <c r="H99" s="32">
        <f t="shared" si="14"/>
        <v>-1.2465735200000001</v>
      </c>
      <c r="I99" s="33">
        <f t="shared" si="15"/>
        <v>2.56966926</v>
      </c>
      <c r="J99" s="32">
        <f t="shared" si="16"/>
        <v>-1.2465735200000001</v>
      </c>
      <c r="K99" s="33">
        <f t="shared" si="17"/>
        <v>17.599834730000001</v>
      </c>
    </row>
    <row r="100" spans="1:11" x14ac:dyDescent="0.3">
      <c r="A100" s="78" t="str">
        <f>BTC[[#This Row],[Symbol]]</f>
        <v>OCEAN</v>
      </c>
      <c r="B100" s="22" t="str">
        <f t="shared" si="9"/>
        <v>Ocean Protocol</v>
      </c>
      <c r="C100" s="77">
        <f t="shared" si="10"/>
        <v>1.5850232961973804E-5</v>
      </c>
      <c r="D100" s="73">
        <f t="shared" si="11"/>
        <v>0.59541612792431997</v>
      </c>
      <c r="E100" s="74">
        <f>D100*conf!B$7</f>
        <v>43.548735596384766</v>
      </c>
      <c r="F100" s="32">
        <f t="shared" si="12"/>
        <v>1.0076932199999999</v>
      </c>
      <c r="G100" s="33">
        <f t="shared" si="13"/>
        <v>0.92734183000000003</v>
      </c>
      <c r="H100" s="32">
        <f t="shared" si="14"/>
        <v>-1.3665216499999999</v>
      </c>
      <c r="I100" s="33">
        <f t="shared" si="15"/>
        <v>2.44508583</v>
      </c>
      <c r="J100" s="32">
        <f t="shared" si="16"/>
        <v>-1.3665216499999999</v>
      </c>
      <c r="K100" s="33">
        <f t="shared" si="17"/>
        <v>3.0385081899999999</v>
      </c>
    </row>
    <row r="101" spans="1:11" x14ac:dyDescent="0.3">
      <c r="A101" s="78" t="str">
        <f>BTC[[#This Row],[Symbol]]</f>
        <v>PAX</v>
      </c>
      <c r="B101" s="22" t="str">
        <f t="shared" si="9"/>
        <v>Paxos Standard</v>
      </c>
      <c r="C101" s="77">
        <f t="shared" si="10"/>
        <v>2.6667837296920973E-5</v>
      </c>
      <c r="D101" s="73">
        <f t="shared" si="11"/>
        <v>1.0017808862205599</v>
      </c>
      <c r="E101" s="74">
        <f>D101*conf!B$7</f>
        <v>73.270254018171755</v>
      </c>
      <c r="F101" s="32">
        <f t="shared" si="12"/>
        <v>-4.3272110000000003E-2</v>
      </c>
      <c r="G101" s="33">
        <f t="shared" si="13"/>
        <v>-0.12278746</v>
      </c>
      <c r="H101" s="32">
        <f t="shared" si="14"/>
        <v>-3.34657721</v>
      </c>
      <c r="I101" s="33">
        <f t="shared" si="15"/>
        <v>0.38851269999999999</v>
      </c>
      <c r="J101" s="32">
        <f t="shared" si="16"/>
        <v>-3.34657721</v>
      </c>
      <c r="K101" s="33">
        <f t="shared" si="17"/>
        <v>-0.18734442000000001</v>
      </c>
    </row>
    <row r="102" spans="1:11" x14ac:dyDescent="0.3">
      <c r="A102" s="78" t="str">
        <f>BTC[[#This Row],[Symbol]]</f>
        <v>BAND</v>
      </c>
      <c r="B102" s="22" t="str">
        <f t="shared" si="9"/>
        <v>Band Protocol</v>
      </c>
      <c r="C102" s="77">
        <f t="shared" si="10"/>
        <v>3.1266420083047024E-4</v>
      </c>
      <c r="D102" s="73">
        <f t="shared" si="11"/>
        <v>11.74527265597033</v>
      </c>
      <c r="E102" s="74">
        <f>D102*conf!B$7</f>
        <v>859.04924205766997</v>
      </c>
      <c r="F102" s="32">
        <f t="shared" si="12"/>
        <v>3.1324887800000001</v>
      </c>
      <c r="G102" s="33">
        <f t="shared" si="13"/>
        <v>3.0504471199999998</v>
      </c>
      <c r="H102" s="32">
        <f t="shared" si="14"/>
        <v>-8.4365932600000004</v>
      </c>
      <c r="I102" s="33">
        <f t="shared" si="15"/>
        <v>-4.8982027199999996</v>
      </c>
      <c r="J102" s="32">
        <f t="shared" si="16"/>
        <v>-8.4365932600000004</v>
      </c>
      <c r="K102" s="33">
        <f t="shared" si="17"/>
        <v>27.270263620000001</v>
      </c>
    </row>
    <row r="103" spans="1:11" x14ac:dyDescent="0.3">
      <c r="A103" s="78" t="str">
        <f>BTC[[#This Row],[Symbol]]</f>
        <v>BAL</v>
      </c>
      <c r="B103" s="22" t="str">
        <f t="shared" si="9"/>
        <v>Balancer</v>
      </c>
      <c r="C103" s="77">
        <f t="shared" si="10"/>
        <v>9.054441922231644E-4</v>
      </c>
      <c r="D103" s="73">
        <f t="shared" si="11"/>
        <v>34.013132568995687</v>
      </c>
      <c r="E103" s="74">
        <f>D103*conf!B$7</f>
        <v>2487.7205160963445</v>
      </c>
      <c r="F103" s="32">
        <f t="shared" si="12"/>
        <v>1.7117914599999999</v>
      </c>
      <c r="G103" s="33">
        <f t="shared" si="13"/>
        <v>1.6308799599999999</v>
      </c>
      <c r="H103" s="32">
        <f t="shared" si="14"/>
        <v>1.18157125</v>
      </c>
      <c r="I103" s="33">
        <f t="shared" si="15"/>
        <v>5.0916476299999998</v>
      </c>
      <c r="J103" s="32">
        <f t="shared" si="16"/>
        <v>1.18157125</v>
      </c>
      <c r="K103" s="33">
        <f t="shared" si="17"/>
        <v>64.678029530000003</v>
      </c>
    </row>
    <row r="104" spans="1:11" x14ac:dyDescent="0.3">
      <c r="A104" s="78" t="str">
        <f>BTC[[#This Row],[Symbol]]</f>
        <v>REP</v>
      </c>
      <c r="B104" s="22" t="str">
        <f t="shared" si="9"/>
        <v>Augur</v>
      </c>
      <c r="C104" s="77">
        <f t="shared" si="10"/>
        <v>5.3295845968652218E-4</v>
      </c>
      <c r="D104" s="73">
        <f t="shared" si="11"/>
        <v>20.02065604791855</v>
      </c>
      <c r="E104" s="74">
        <f>D104*conf!B$7</f>
        <v>1464.3107833447627</v>
      </c>
      <c r="F104" s="32">
        <f t="shared" si="12"/>
        <v>4.4931662599999997</v>
      </c>
      <c r="G104" s="33">
        <f t="shared" si="13"/>
        <v>4.4100421900000004</v>
      </c>
      <c r="H104" s="32">
        <f t="shared" si="14"/>
        <v>1.15731103</v>
      </c>
      <c r="I104" s="33">
        <f t="shared" si="15"/>
        <v>5.0664499000000003</v>
      </c>
      <c r="J104" s="32">
        <f t="shared" si="16"/>
        <v>1.15731103</v>
      </c>
      <c r="K104" s="33">
        <f t="shared" si="17"/>
        <v>16.786033679999999</v>
      </c>
    </row>
    <row r="105" spans="1:11" x14ac:dyDescent="0.3">
      <c r="A105" s="78" t="str">
        <f>BTC[[#This Row],[Symbol]]</f>
        <v>EWT</v>
      </c>
      <c r="B105" s="22" t="str">
        <f t="shared" si="9"/>
        <v>Energy Web Token</v>
      </c>
      <c r="C105" s="77">
        <f t="shared" si="10"/>
        <v>1.9320590214153279E-4</v>
      </c>
      <c r="D105" s="73">
        <f t="shared" si="11"/>
        <v>7.2578056373823197</v>
      </c>
      <c r="E105" s="74">
        <f>D105*conf!B$7</f>
        <v>530.83590431814287</v>
      </c>
      <c r="F105" s="32">
        <f t="shared" si="12"/>
        <v>-1.00951408</v>
      </c>
      <c r="G105" s="33">
        <f t="shared" si="13"/>
        <v>-1.0882607799999999</v>
      </c>
      <c r="H105" s="32">
        <f t="shared" si="14"/>
        <v>-7.3401295500000003</v>
      </c>
      <c r="I105" s="33">
        <f t="shared" si="15"/>
        <v>-3.7593671</v>
      </c>
      <c r="J105" s="32">
        <f t="shared" si="16"/>
        <v>-7.3401295500000003</v>
      </c>
      <c r="K105" s="33">
        <f t="shared" si="17"/>
        <v>-6.0421691500000003</v>
      </c>
    </row>
    <row r="106" spans="1:11" x14ac:dyDescent="0.3">
      <c r="A106" s="78" t="str">
        <f>BTC[[#This Row],[Symbol]]</f>
        <v>RVN</v>
      </c>
      <c r="B106" s="22" t="str">
        <f t="shared" si="9"/>
        <v>Ravencoin</v>
      </c>
      <c r="C106" s="77">
        <f t="shared" si="10"/>
        <v>7.1566462060893449E-7</v>
      </c>
      <c r="D106" s="73">
        <f t="shared" si="11"/>
        <v>2.6884037497599999E-2</v>
      </c>
      <c r="E106" s="74">
        <f>D106*conf!B$7</f>
        <v>1.9662985025744639</v>
      </c>
      <c r="F106" s="32">
        <f t="shared" si="12"/>
        <v>4.3197829299999997</v>
      </c>
      <c r="G106" s="33">
        <f t="shared" si="13"/>
        <v>4.2367967799999997</v>
      </c>
      <c r="H106" s="32">
        <f t="shared" si="14"/>
        <v>6.62229226</v>
      </c>
      <c r="I106" s="33">
        <f t="shared" si="15"/>
        <v>10.742620710000001</v>
      </c>
      <c r="J106" s="32">
        <f t="shared" si="16"/>
        <v>6.62229226</v>
      </c>
      <c r="K106" s="33">
        <f t="shared" si="17"/>
        <v>68.35794937</v>
      </c>
    </row>
    <row r="107" spans="1:11" x14ac:dyDescent="0.3">
      <c r="A107" s="78" t="str">
        <f>BTC[[#This Row],[Symbol]]</f>
        <v>GNO</v>
      </c>
      <c r="B107" s="22" t="str">
        <f t="shared" si="9"/>
        <v>Gnosis</v>
      </c>
      <c r="C107" s="77">
        <f t="shared" si="10"/>
        <v>3.7731134171108101E-3</v>
      </c>
      <c r="D107" s="73">
        <f t="shared" si="11"/>
        <v>141.73751177191883</v>
      </c>
      <c r="E107" s="74">
        <f>D107*conf!B$7</f>
        <v>10366.681610998143</v>
      </c>
      <c r="F107" s="32">
        <f t="shared" si="12"/>
        <v>0.94197107000000002</v>
      </c>
      <c r="G107" s="33">
        <f t="shared" si="13"/>
        <v>0.86167196000000001</v>
      </c>
      <c r="H107" s="32">
        <f t="shared" si="14"/>
        <v>8.4187633099999992</v>
      </c>
      <c r="I107" s="33">
        <f t="shared" si="15"/>
        <v>12.60851487</v>
      </c>
      <c r="J107" s="32">
        <f t="shared" si="16"/>
        <v>8.4187633099999992</v>
      </c>
      <c r="K107" s="33">
        <f t="shared" si="17"/>
        <v>26.438345349999999</v>
      </c>
    </row>
    <row r="108" spans="1:11" x14ac:dyDescent="0.3">
      <c r="A108" s="78" t="str">
        <f>BTC[[#This Row],[Symbol]]</f>
        <v>MATIC</v>
      </c>
      <c r="B108" s="22" t="str">
        <f t="shared" si="9"/>
        <v>Matic Network</v>
      </c>
      <c r="C108" s="77">
        <f t="shared" si="10"/>
        <v>1.1136903368905812E-6</v>
      </c>
      <c r="D108" s="73">
        <f t="shared" si="11"/>
        <v>4.1835926934890001E-2</v>
      </c>
      <c r="E108" s="74">
        <f>D108*conf!B$7</f>
        <v>3.0598796960178549</v>
      </c>
      <c r="F108" s="32">
        <f t="shared" si="12"/>
        <v>2.7653870299999999</v>
      </c>
      <c r="G108" s="33">
        <f t="shared" si="13"/>
        <v>2.6836373999999998</v>
      </c>
      <c r="H108" s="32">
        <f t="shared" si="14"/>
        <v>-1.3783278400000001</v>
      </c>
      <c r="I108" s="33">
        <f t="shared" si="15"/>
        <v>2.4328234000000002</v>
      </c>
      <c r="J108" s="32">
        <f t="shared" si="16"/>
        <v>-1.3783278400000001</v>
      </c>
      <c r="K108" s="33">
        <f t="shared" si="17"/>
        <v>-1.3753176199999999</v>
      </c>
    </row>
    <row r="109" spans="1:11" x14ac:dyDescent="0.3">
      <c r="A109" s="78" t="str">
        <f>BTC[[#This Row],[Symbol]]</f>
        <v>INJ</v>
      </c>
      <c r="B109" s="22" t="str">
        <f t="shared" si="9"/>
        <v>Injective Protocol</v>
      </c>
      <c r="C109" s="77">
        <f t="shared" si="10"/>
        <v>3.4381654734542462E-4</v>
      </c>
      <c r="D109" s="73">
        <f t="shared" si="11"/>
        <v>12.915514732676121</v>
      </c>
      <c r="E109" s="74">
        <f>D109*conf!B$7</f>
        <v>944.64074754793148</v>
      </c>
      <c r="F109" s="32">
        <f t="shared" si="12"/>
        <v>0.79097651999999996</v>
      </c>
      <c r="G109" s="33">
        <f t="shared" si="13"/>
        <v>0.71079753000000001</v>
      </c>
      <c r="H109" s="32">
        <f t="shared" si="14"/>
        <v>5.4714729999999996</v>
      </c>
      <c r="I109" s="33">
        <f t="shared" si="15"/>
        <v>9.5473290100000003</v>
      </c>
      <c r="J109" s="32">
        <f t="shared" si="16"/>
        <v>5.4714729999999996</v>
      </c>
      <c r="K109" s="33">
        <f t="shared" si="17"/>
        <v>51.325598769999999</v>
      </c>
    </row>
    <row r="110" spans="1:11" x14ac:dyDescent="0.3">
      <c r="A110" s="78" t="str">
        <f>BTC[[#This Row],[Symbol]]</f>
        <v>FLOW</v>
      </c>
      <c r="B110" s="22" t="str">
        <f t="shared" si="9"/>
        <v>Flow (Dapper Labs)</v>
      </c>
      <c r="C110" s="77">
        <f t="shared" si="10"/>
        <v>2.2633920087810648E-4</v>
      </c>
      <c r="D110" s="73">
        <f t="shared" si="11"/>
        <v>8.5024624500878492</v>
      </c>
      <c r="E110" s="74">
        <f>D110*conf!B$7</f>
        <v>621.87010359942531</v>
      </c>
      <c r="F110" s="32">
        <f t="shared" si="12"/>
        <v>2.1520045099999998</v>
      </c>
      <c r="G110" s="33">
        <f t="shared" si="13"/>
        <v>2.0707428299999999</v>
      </c>
      <c r="H110" s="32">
        <f t="shared" si="14"/>
        <v>-12.68237761</v>
      </c>
      <c r="I110" s="33">
        <f t="shared" si="15"/>
        <v>-9.3080618200000007</v>
      </c>
      <c r="J110" s="32">
        <f t="shared" si="16"/>
        <v>-12.68237761</v>
      </c>
      <c r="K110" s="33">
        <f t="shared" si="17"/>
        <v>13.385729830000001</v>
      </c>
    </row>
    <row r="111" spans="1:11" x14ac:dyDescent="0.3">
      <c r="A111" s="78" t="str">
        <f>BTC[[#This Row],[Symbol]]</f>
        <v>BTG</v>
      </c>
      <c r="B111" s="22" t="str">
        <f t="shared" si="9"/>
        <v>Bitcoin Gold</v>
      </c>
      <c r="C111" s="77">
        <f t="shared" si="10"/>
        <v>2.9191465109274596E-4</v>
      </c>
      <c r="D111" s="73">
        <f t="shared" si="11"/>
        <v>10.965813035998259</v>
      </c>
      <c r="E111" s="74">
        <f>D111*conf!B$7</f>
        <v>802.03956545291271</v>
      </c>
      <c r="F111" s="32">
        <f t="shared" si="12"/>
        <v>0.70959910000000004</v>
      </c>
      <c r="G111" s="33">
        <f t="shared" si="13"/>
        <v>0.62948484999999998</v>
      </c>
      <c r="H111" s="32">
        <f t="shared" si="14"/>
        <v>-3.2486583900000001</v>
      </c>
      <c r="I111" s="33">
        <f t="shared" si="15"/>
        <v>0.49021551000000002</v>
      </c>
      <c r="J111" s="32">
        <f t="shared" si="16"/>
        <v>-3.2486583900000001</v>
      </c>
      <c r="K111" s="33">
        <f t="shared" si="17"/>
        <v>9.4522325600000006</v>
      </c>
    </row>
    <row r="112" spans="1:11" x14ac:dyDescent="0.3">
      <c r="A112" s="78" t="str">
        <f>BTC[[#This Row],[Symbol]]</f>
        <v>AR</v>
      </c>
      <c r="B112" s="22" t="str">
        <f t="shared" si="9"/>
        <v>Arweave</v>
      </c>
      <c r="C112" s="77">
        <f t="shared" si="10"/>
        <v>1.5140445445194168E-4</v>
      </c>
      <c r="D112" s="73">
        <f t="shared" si="11"/>
        <v>5.6875286462062897</v>
      </c>
      <c r="E112" s="74">
        <f>D112*conf!B$7</f>
        <v>415.98584518352806</v>
      </c>
      <c r="F112" s="32">
        <f t="shared" si="12"/>
        <v>1.92014464</v>
      </c>
      <c r="G112" s="33">
        <f t="shared" si="13"/>
        <v>1.8390674</v>
      </c>
      <c r="H112" s="32">
        <f t="shared" si="14"/>
        <v>-1.383262</v>
      </c>
      <c r="I112" s="33">
        <f t="shared" si="15"/>
        <v>2.42769857</v>
      </c>
      <c r="J112" s="32">
        <f t="shared" si="16"/>
        <v>-1.383262</v>
      </c>
      <c r="K112" s="33">
        <f t="shared" si="17"/>
        <v>6.6492319999999994E-2</v>
      </c>
    </row>
    <row r="113" spans="1:11" x14ac:dyDescent="0.3">
      <c r="A113" s="78" t="str">
        <f>BTC[[#This Row],[Symbol]]</f>
        <v>MAID</v>
      </c>
      <c r="B113" s="22" t="str">
        <f t="shared" si="9"/>
        <v>MaidSafeCoin</v>
      </c>
      <c r="C113" s="77">
        <f t="shared" si="10"/>
        <v>1.0798061920514767E-5</v>
      </c>
      <c r="D113" s="73">
        <f t="shared" si="11"/>
        <v>0.40563064487598</v>
      </c>
      <c r="E113" s="74">
        <f>D113*conf!B$7</f>
        <v>29.667825366229177</v>
      </c>
      <c r="F113" s="32">
        <f t="shared" si="12"/>
        <v>4.4459461500000002</v>
      </c>
      <c r="G113" s="33">
        <f t="shared" si="13"/>
        <v>4.3628596399999999</v>
      </c>
      <c r="H113" s="32">
        <f t="shared" si="14"/>
        <v>-8.2792833399999992</v>
      </c>
      <c r="I113" s="33">
        <f t="shared" si="15"/>
        <v>-4.7348136900000002</v>
      </c>
      <c r="J113" s="32">
        <f t="shared" si="16"/>
        <v>-8.2792833399999992</v>
      </c>
      <c r="K113" s="33">
        <f t="shared" si="17"/>
        <v>23.281069250000002</v>
      </c>
    </row>
    <row r="114" spans="1:11" x14ac:dyDescent="0.3">
      <c r="A114" s="78" t="str">
        <f>BTC[[#This Row],[Symbol]]</f>
        <v>SNT</v>
      </c>
      <c r="B114" s="22" t="str">
        <f t="shared" si="9"/>
        <v>Status</v>
      </c>
      <c r="C114" s="77">
        <f t="shared" si="10"/>
        <v>1.3913495340400223E-6</v>
      </c>
      <c r="D114" s="73">
        <f t="shared" si="11"/>
        <v>5.2266231930779998E-2</v>
      </c>
      <c r="E114" s="74">
        <f>D114*conf!B$7</f>
        <v>3.8227522034172492</v>
      </c>
      <c r="F114" s="32">
        <f t="shared" si="12"/>
        <v>1.23967878</v>
      </c>
      <c r="G114" s="33">
        <f t="shared" si="13"/>
        <v>1.1591428500000001</v>
      </c>
      <c r="H114" s="32">
        <f t="shared" si="14"/>
        <v>-6.5899423600000002</v>
      </c>
      <c r="I114" s="33">
        <f t="shared" si="15"/>
        <v>-2.9801895599999999</v>
      </c>
      <c r="J114" s="32">
        <f t="shared" si="16"/>
        <v>-6.5899423600000002</v>
      </c>
      <c r="K114" s="33">
        <f t="shared" si="17"/>
        <v>15.83134336</v>
      </c>
    </row>
    <row r="115" spans="1:11" x14ac:dyDescent="0.3">
      <c r="A115" s="78" t="str">
        <f>BTC[[#This Row],[Symbol]]</f>
        <v>LSK</v>
      </c>
      <c r="B115" s="22" t="str">
        <f t="shared" si="9"/>
        <v>Lisk</v>
      </c>
      <c r="C115" s="77">
        <f t="shared" si="10"/>
        <v>3.7455276386788605E-5</v>
      </c>
      <c r="D115" s="73">
        <f t="shared" si="11"/>
        <v>1.40701248303796</v>
      </c>
      <c r="E115" s="74">
        <f>D115*conf!B$7</f>
        <v>102.90889300939639</v>
      </c>
      <c r="F115" s="32">
        <f t="shared" si="12"/>
        <v>2.1239537899999998</v>
      </c>
      <c r="G115" s="33">
        <f t="shared" si="13"/>
        <v>2.0427144199999998</v>
      </c>
      <c r="H115" s="32">
        <f t="shared" si="14"/>
        <v>-5.3764556700000004</v>
      </c>
      <c r="I115" s="33">
        <f t="shared" si="15"/>
        <v>-1.7198087</v>
      </c>
      <c r="J115" s="32">
        <f t="shared" si="16"/>
        <v>-5.3764556700000004</v>
      </c>
      <c r="K115" s="33">
        <f t="shared" si="17"/>
        <v>10.03324295</v>
      </c>
    </row>
    <row r="116" spans="1:11" x14ac:dyDescent="0.3">
      <c r="A116" s="78" t="str">
        <f>BTC[[#This Row],[Symbol]]</f>
        <v>ANT</v>
      </c>
      <c r="B116" s="22" t="str">
        <f t="shared" si="9"/>
        <v>Aragon</v>
      </c>
      <c r="C116" s="77">
        <f t="shared" si="10"/>
        <v>1.1842776394995536E-4</v>
      </c>
      <c r="D116" s="73">
        <f t="shared" si="11"/>
        <v>4.44875484284597</v>
      </c>
      <c r="E116" s="74">
        <f>D116*conf!B$7</f>
        <v>325.38192920575426</v>
      </c>
      <c r="F116" s="32">
        <f t="shared" si="12"/>
        <v>2.0542170099999999</v>
      </c>
      <c r="G116" s="33">
        <f t="shared" si="13"/>
        <v>1.97303312</v>
      </c>
      <c r="H116" s="32">
        <f t="shared" si="14"/>
        <v>1.38495339</v>
      </c>
      <c r="I116" s="33">
        <f t="shared" si="15"/>
        <v>5.3028893000000004</v>
      </c>
      <c r="J116" s="32">
        <f t="shared" si="16"/>
        <v>1.38495339</v>
      </c>
      <c r="K116" s="33">
        <f t="shared" si="17"/>
        <v>17.755711590000001</v>
      </c>
    </row>
    <row r="117" spans="1:11" x14ac:dyDescent="0.3">
      <c r="A117" s="78" t="str">
        <f>BTC[[#This Row],[Symbol]]</f>
        <v>HNT</v>
      </c>
      <c r="B117" s="22" t="str">
        <f t="shared" si="9"/>
        <v>Helium</v>
      </c>
      <c r="C117" s="77">
        <f t="shared" si="10"/>
        <v>6.808488404137684E-5</v>
      </c>
      <c r="D117" s="73">
        <f t="shared" si="11"/>
        <v>2.55761780431552</v>
      </c>
      <c r="E117" s="74">
        <f>D117*conf!B$7</f>
        <v>187.06416620763713</v>
      </c>
      <c r="F117" s="32">
        <f t="shared" si="12"/>
        <v>0.86968411999999995</v>
      </c>
      <c r="G117" s="33">
        <f t="shared" si="13"/>
        <v>0.78944252000000004</v>
      </c>
      <c r="H117" s="32">
        <f t="shared" si="14"/>
        <v>-6.6388201999999996</v>
      </c>
      <c r="I117" s="33">
        <f t="shared" si="15"/>
        <v>-3.0309562400000001</v>
      </c>
      <c r="J117" s="32">
        <f t="shared" si="16"/>
        <v>-6.6388201999999996</v>
      </c>
      <c r="K117" s="33">
        <f t="shared" si="17"/>
        <v>0.85456100999999995</v>
      </c>
    </row>
    <row r="118" spans="1:11" x14ac:dyDescent="0.3">
      <c r="A118" s="78" t="str">
        <f>BTC[[#This Row],[Symbol]]</f>
        <v>TFUEL</v>
      </c>
      <c r="B118" s="22" t="str">
        <f t="shared" si="9"/>
        <v>Theta Fuel</v>
      </c>
      <c r="C118" s="77">
        <f t="shared" si="10"/>
        <v>8.3814330136979258E-7</v>
      </c>
      <c r="D118" s="73">
        <f t="shared" si="11"/>
        <v>3.1484965573979999E-2</v>
      </c>
      <c r="E118" s="74">
        <f>D118*conf!B$7</f>
        <v>2.3028103820808972</v>
      </c>
      <c r="F118" s="32">
        <f t="shared" si="12"/>
        <v>2.4398405200000002</v>
      </c>
      <c r="G118" s="33">
        <f t="shared" si="13"/>
        <v>2.3583498600000001</v>
      </c>
      <c r="H118" s="32">
        <f t="shared" si="14"/>
        <v>-4.0750622099999996</v>
      </c>
      <c r="I118" s="33">
        <f t="shared" si="15"/>
        <v>-0.36812399000000001</v>
      </c>
      <c r="J118" s="32">
        <f t="shared" si="16"/>
        <v>-4.0750622099999996</v>
      </c>
      <c r="K118" s="33">
        <f t="shared" si="17"/>
        <v>5.1155449099999997</v>
      </c>
    </row>
    <row r="119" spans="1:11" x14ac:dyDescent="0.3">
      <c r="A119" s="78" t="str">
        <f>BTC[[#This Row],[Symbol]]</f>
        <v>NMR</v>
      </c>
      <c r="B119" s="22" t="str">
        <f t="shared" si="9"/>
        <v>Numeraire</v>
      </c>
      <c r="C119" s="77">
        <f t="shared" si="10"/>
        <v>9.4481746939950378E-4</v>
      </c>
      <c r="D119" s="73">
        <f t="shared" si="11"/>
        <v>35.492195009041211</v>
      </c>
      <c r="E119" s="74">
        <f>D119*conf!B$7</f>
        <v>2595.8991429612743</v>
      </c>
      <c r="F119" s="32">
        <f t="shared" si="12"/>
        <v>14.698293939999999</v>
      </c>
      <c r="G119" s="33">
        <f t="shared" si="13"/>
        <v>14.60705171</v>
      </c>
      <c r="H119" s="32">
        <f t="shared" si="14"/>
        <v>24.244083639999999</v>
      </c>
      <c r="I119" s="33">
        <f t="shared" si="15"/>
        <v>29.045391339999998</v>
      </c>
      <c r="J119" s="32">
        <f t="shared" si="16"/>
        <v>24.244083639999999</v>
      </c>
      <c r="K119" s="33">
        <f t="shared" si="17"/>
        <v>37.679174009999997</v>
      </c>
    </row>
    <row r="120" spans="1:11" x14ac:dyDescent="0.3">
      <c r="A120" s="78" t="str">
        <f>BTC[[#This Row],[Symbol]]</f>
        <v>ABBC</v>
      </c>
      <c r="B120" s="22" t="str">
        <f t="shared" si="9"/>
        <v>ABBC Coin</v>
      </c>
      <c r="C120" s="77">
        <f t="shared" si="10"/>
        <v>5.063084752081186E-6</v>
      </c>
      <c r="D120" s="73">
        <f t="shared" si="11"/>
        <v>0.19019545805221</v>
      </c>
      <c r="E120" s="74">
        <f>D120*conf!B$7</f>
        <v>13.91089580193864</v>
      </c>
      <c r="F120" s="32">
        <f t="shared" si="12"/>
        <v>-0.75603805000000002</v>
      </c>
      <c r="G120" s="33">
        <f t="shared" si="13"/>
        <v>-0.83498638999999997</v>
      </c>
      <c r="H120" s="32">
        <f t="shared" si="14"/>
        <v>-3.8091349800000001</v>
      </c>
      <c r="I120" s="33">
        <f t="shared" si="15"/>
        <v>-9.1920219999999997E-2</v>
      </c>
      <c r="J120" s="32">
        <f t="shared" si="16"/>
        <v>-3.8091349800000001</v>
      </c>
      <c r="K120" s="33">
        <f t="shared" si="17"/>
        <v>-0.50590345000000003</v>
      </c>
    </row>
    <row r="121" spans="1:11" x14ac:dyDescent="0.3">
      <c r="A121" s="78" t="str">
        <f>BTC[[#This Row],[Symbol]]</f>
        <v>SXP</v>
      </c>
      <c r="B121" s="22" t="str">
        <f t="shared" si="9"/>
        <v>Swipe</v>
      </c>
      <c r="C121" s="77">
        <f t="shared" si="10"/>
        <v>4.6038379193410797E-5</v>
      </c>
      <c r="D121" s="73">
        <f t="shared" si="11"/>
        <v>1.72943789160804</v>
      </c>
      <c r="E121" s="74">
        <f>D121*conf!B$7</f>
        <v>126.49108739221204</v>
      </c>
      <c r="F121" s="32">
        <f t="shared" si="12"/>
        <v>8.3312429199999993</v>
      </c>
      <c r="G121" s="33">
        <f t="shared" si="13"/>
        <v>8.2450656700000007</v>
      </c>
      <c r="H121" s="32">
        <f t="shared" si="14"/>
        <v>8.0719334299999996</v>
      </c>
      <c r="I121" s="33">
        <f t="shared" si="15"/>
        <v>12.248282039999999</v>
      </c>
      <c r="J121" s="32">
        <f t="shared" si="16"/>
        <v>8.0719334299999996</v>
      </c>
      <c r="K121" s="33">
        <f t="shared" si="17"/>
        <v>31.284042660000001</v>
      </c>
    </row>
    <row r="122" spans="1:11" x14ac:dyDescent="0.3">
      <c r="A122" s="78" t="str">
        <f>BTC[[#This Row],[Symbol]]</f>
        <v>CKB</v>
      </c>
      <c r="B122" s="22" t="str">
        <f t="shared" si="9"/>
        <v>Nervos Network</v>
      </c>
      <c r="C122" s="77">
        <f t="shared" si="10"/>
        <v>1.632024048398469E-7</v>
      </c>
      <c r="D122" s="73">
        <f t="shared" si="11"/>
        <v>6.1307202355200003E-3</v>
      </c>
      <c r="E122" s="74">
        <f>D122*conf!B$7</f>
        <v>0.44840087802593281</v>
      </c>
      <c r="F122" s="32">
        <f t="shared" si="12"/>
        <v>0.91505197999999999</v>
      </c>
      <c r="G122" s="33">
        <f t="shared" si="13"/>
        <v>0.83477429000000003</v>
      </c>
      <c r="H122" s="32">
        <f t="shared" si="14"/>
        <v>-6.4606341</v>
      </c>
      <c r="I122" s="33">
        <f t="shared" si="15"/>
        <v>-2.8458842899999999</v>
      </c>
      <c r="J122" s="32">
        <f t="shared" si="16"/>
        <v>-6.4606341</v>
      </c>
      <c r="K122" s="33">
        <f t="shared" si="17"/>
        <v>12.95019553</v>
      </c>
    </row>
    <row r="123" spans="1:11" x14ac:dyDescent="0.3">
      <c r="A123" s="78" t="str">
        <f>BTC[[#This Row],[Symbol]]</f>
        <v>UBT</v>
      </c>
      <c r="B123" s="22" t="str">
        <f t="shared" si="9"/>
        <v>Unibright</v>
      </c>
      <c r="C123" s="77">
        <f t="shared" si="10"/>
        <v>2.5187790410179309E-5</v>
      </c>
      <c r="D123" s="73">
        <f t="shared" si="11"/>
        <v>0.94618272633456002</v>
      </c>
      <c r="E123" s="74">
        <f>D123*conf!B$7</f>
        <v>69.20380460410972</v>
      </c>
      <c r="F123" s="32">
        <f t="shared" si="12"/>
        <v>0.65995833999999998</v>
      </c>
      <c r="G123" s="33">
        <f t="shared" si="13"/>
        <v>0.57988357000000001</v>
      </c>
      <c r="H123" s="32">
        <f t="shared" si="14"/>
        <v>-3.2746702000000001</v>
      </c>
      <c r="I123" s="33">
        <f t="shared" si="15"/>
        <v>0.46319850000000001</v>
      </c>
      <c r="J123" s="32">
        <f t="shared" si="16"/>
        <v>-3.2746702000000001</v>
      </c>
      <c r="K123" s="33">
        <f t="shared" si="17"/>
        <v>47.289031749999999</v>
      </c>
    </row>
    <row r="124" spans="1:11" x14ac:dyDescent="0.3">
      <c r="A124" s="78" t="str">
        <f>BTC[[#This Row],[Symbol]]</f>
        <v>UTK</v>
      </c>
      <c r="B124" s="22" t="str">
        <f t="shared" si="9"/>
        <v>Utrust</v>
      </c>
      <c r="C124" s="77">
        <f t="shared" si="10"/>
        <v>8.2982788755773609E-6</v>
      </c>
      <c r="D124" s="73">
        <f t="shared" si="11"/>
        <v>0.31172595938407999</v>
      </c>
      <c r="E124" s="74">
        <f>D124*conf!B$7</f>
        <v>22.79963666935161</v>
      </c>
      <c r="F124" s="32">
        <f t="shared" si="12"/>
        <v>3.4922176299999999</v>
      </c>
      <c r="G124" s="33">
        <f t="shared" si="13"/>
        <v>3.4098898100000001</v>
      </c>
      <c r="H124" s="32">
        <f t="shared" si="14"/>
        <v>-3.6781496100000002</v>
      </c>
      <c r="I124" s="33">
        <f t="shared" si="15"/>
        <v>4.412696E-2</v>
      </c>
      <c r="J124" s="32">
        <f t="shared" si="16"/>
        <v>-3.6781496100000002</v>
      </c>
      <c r="K124" s="33">
        <f t="shared" si="17"/>
        <v>36.506987180000003</v>
      </c>
    </row>
    <row r="125" spans="1:11" x14ac:dyDescent="0.3">
      <c r="A125" s="78" t="str">
        <f>BTC[[#This Row],[Symbol]]</f>
        <v>SRM</v>
      </c>
      <c r="B125" s="22" t="str">
        <f t="shared" si="9"/>
        <v>Serum</v>
      </c>
      <c r="C125" s="77">
        <f t="shared" si="10"/>
        <v>7.2994499738212644E-5</v>
      </c>
      <c r="D125" s="73">
        <f t="shared" si="11"/>
        <v>2.7420481767156999</v>
      </c>
      <c r="E125" s="74">
        <f>D125*conf!B$7</f>
        <v>200.5534036449863</v>
      </c>
      <c r="F125" s="32">
        <f t="shared" si="12"/>
        <v>2.3955135099999998</v>
      </c>
      <c r="G125" s="33">
        <f t="shared" si="13"/>
        <v>2.3140581099999999</v>
      </c>
      <c r="H125" s="32">
        <f t="shared" si="14"/>
        <v>-6.4085093300000002</v>
      </c>
      <c r="I125" s="33">
        <f t="shared" si="15"/>
        <v>-2.7917451999999998</v>
      </c>
      <c r="J125" s="32">
        <f t="shared" si="16"/>
        <v>-6.4085093300000002</v>
      </c>
      <c r="K125" s="33">
        <f t="shared" si="17"/>
        <v>37.11030676</v>
      </c>
    </row>
    <row r="126" spans="1:11" x14ac:dyDescent="0.3">
      <c r="A126" s="78" t="str">
        <f>BTC[[#This Row],[Symbol]]</f>
        <v>OXT</v>
      </c>
      <c r="B126" s="22" t="str">
        <f t="shared" si="9"/>
        <v>Orchid</v>
      </c>
      <c r="C126" s="77">
        <f t="shared" si="10"/>
        <v>9.8665655618691282E-6</v>
      </c>
      <c r="D126" s="73">
        <f t="shared" si="11"/>
        <v>0.37063885917977002</v>
      </c>
      <c r="E126" s="74">
        <f>D126*conf!B$7</f>
        <v>27.108526160408381</v>
      </c>
      <c r="F126" s="32">
        <f t="shared" si="12"/>
        <v>0.41636057999999998</v>
      </c>
      <c r="G126" s="33">
        <f t="shared" si="13"/>
        <v>0.33647959999999999</v>
      </c>
      <c r="H126" s="32">
        <f t="shared" si="14"/>
        <v>3.80079615</v>
      </c>
      <c r="I126" s="33">
        <f t="shared" si="15"/>
        <v>7.8120902699999997</v>
      </c>
      <c r="J126" s="32">
        <f t="shared" si="16"/>
        <v>3.80079615</v>
      </c>
      <c r="K126" s="33">
        <f t="shared" si="17"/>
        <v>33.005567859999999</v>
      </c>
    </row>
    <row r="127" spans="1:11" x14ac:dyDescent="0.3">
      <c r="A127" s="78" t="str">
        <f>BTC[[#This Row],[Symbol]]</f>
        <v>ZB</v>
      </c>
      <c r="B127" s="22" t="str">
        <f t="shared" si="9"/>
        <v>ZB Token</v>
      </c>
      <c r="C127" s="77">
        <f t="shared" si="10"/>
        <v>7.7393257517629849E-6</v>
      </c>
      <c r="D127" s="73">
        <f t="shared" si="11"/>
        <v>0.29072881029036002</v>
      </c>
      <c r="E127" s="74">
        <f>D127*conf!B$7</f>
        <v>21.263905184636933</v>
      </c>
      <c r="F127" s="32">
        <f t="shared" si="12"/>
        <v>0.32337385000000002</v>
      </c>
      <c r="G127" s="33">
        <f t="shared" si="13"/>
        <v>0.24356684000000001</v>
      </c>
      <c r="H127" s="32">
        <f t="shared" si="14"/>
        <v>-2.96213937</v>
      </c>
      <c r="I127" s="33">
        <f t="shared" si="15"/>
        <v>0.78780682000000002</v>
      </c>
      <c r="J127" s="32">
        <f t="shared" si="16"/>
        <v>-2.96213937</v>
      </c>
      <c r="K127" s="33">
        <f t="shared" si="17"/>
        <v>8.1984574099999996</v>
      </c>
    </row>
    <row r="128" spans="1:11" x14ac:dyDescent="0.3">
      <c r="A128" s="78" t="str">
        <f>BTC[[#This Row],[Symbol]]</f>
        <v>GLM</v>
      </c>
      <c r="B128" s="22" t="str">
        <f t="shared" si="9"/>
        <v>Golem</v>
      </c>
      <c r="C128" s="77">
        <f t="shared" si="10"/>
        <v>3.5456399101806536E-6</v>
      </c>
      <c r="D128" s="73">
        <f t="shared" si="11"/>
        <v>0.13319243896279001</v>
      </c>
      <c r="E128" s="74">
        <f>D128*conf!B$7</f>
        <v>9.7416949857384623</v>
      </c>
      <c r="F128" s="32">
        <f t="shared" si="12"/>
        <v>4.0423670400000002</v>
      </c>
      <c r="G128" s="33">
        <f t="shared" si="13"/>
        <v>3.9596015800000002</v>
      </c>
      <c r="H128" s="32">
        <f t="shared" si="14"/>
        <v>0.53521342000000005</v>
      </c>
      <c r="I128" s="33">
        <f t="shared" si="15"/>
        <v>4.42031185</v>
      </c>
      <c r="J128" s="32">
        <f t="shared" si="16"/>
        <v>0.53521342000000005</v>
      </c>
      <c r="K128" s="33">
        <f t="shared" si="17"/>
        <v>11.14312017</v>
      </c>
    </row>
    <row r="129" spans="1:11" x14ac:dyDescent="0.3">
      <c r="A129" s="78" t="str">
        <f>BTC[[#This Row],[Symbol]]</f>
        <v>HOT</v>
      </c>
      <c r="B129" s="22" t="str">
        <f t="shared" si="9"/>
        <v>Holo</v>
      </c>
      <c r="C129" s="77">
        <f t="shared" si="10"/>
        <v>2.1038404274415937E-8</v>
      </c>
      <c r="D129" s="73">
        <f t="shared" si="11"/>
        <v>7.9031047939999996E-4</v>
      </c>
      <c r="E129" s="74">
        <f>D129*conf!B$7</f>
        <v>5.7803308463315994E-2</v>
      </c>
      <c r="F129" s="32">
        <f t="shared" si="12"/>
        <v>0.57904422</v>
      </c>
      <c r="G129" s="33">
        <f t="shared" si="13"/>
        <v>0.49903382000000002</v>
      </c>
      <c r="H129" s="32">
        <f t="shared" si="14"/>
        <v>-3.4673032699999999</v>
      </c>
      <c r="I129" s="33">
        <f t="shared" si="15"/>
        <v>0.26312128000000001</v>
      </c>
      <c r="J129" s="32">
        <f t="shared" si="16"/>
        <v>-3.4673032699999999</v>
      </c>
      <c r="K129" s="33">
        <f t="shared" si="17"/>
        <v>12.7755265</v>
      </c>
    </row>
    <row r="130" spans="1:11" x14ac:dyDescent="0.3">
      <c r="A130" s="78" t="str">
        <f>BTC[[#This Row],[Symbol]]</f>
        <v>BTS</v>
      </c>
      <c r="B130" s="22" t="str">
        <f t="shared" ref="B130:B193" si="18">VLOOKUP(A130,BTCTABLE,2,FALSE)</f>
        <v>BitShares</v>
      </c>
      <c r="C130" s="77">
        <f t="shared" ref="C130:C193" si="19">VLOOKUP(A130,BTCTABLE,3,FALSE)</f>
        <v>1.1704672889114131E-6</v>
      </c>
      <c r="D130" s="73">
        <f t="shared" ref="D130:D193" si="20">VLOOKUP(A130,USDTABLE,3,FALSE)</f>
        <v>4.3968760755610001E-2</v>
      </c>
      <c r="E130" s="74">
        <f>D130*conf!B$7</f>
        <v>3.2158751616653154</v>
      </c>
      <c r="F130" s="32">
        <f t="shared" ref="F130:F193" si="21">VLOOKUP(A130,BTCTABLE,5,FALSE)</f>
        <v>2.20405176</v>
      </c>
      <c r="G130" s="33">
        <f t="shared" ref="G130:G193" si="22">VLOOKUP(A130,USDTABLE,5,FALSE)</f>
        <v>2.12274867</v>
      </c>
      <c r="H130" s="32">
        <f t="shared" ref="H130:H193" si="23">VLOOKUP(A130,BTCTABLE,6,FALSE)</f>
        <v>2.1732686800000001</v>
      </c>
      <c r="I130" s="33">
        <f t="shared" ref="I130:I193" si="24">VLOOKUP(A130,USDTABLE,6,FALSE)</f>
        <v>6.1216683700000001</v>
      </c>
      <c r="J130" s="32">
        <f t="shared" ref="J130:J193" si="25">VLOOKUP(A130,BTCTABLE,6,FALSE)</f>
        <v>2.1732686800000001</v>
      </c>
      <c r="K130" s="33">
        <f t="shared" ref="K130:K193" si="26">VLOOKUP(A130,USDTABLE,7,FALSE)</f>
        <v>91.191072109999993</v>
      </c>
    </row>
    <row r="131" spans="1:11" x14ac:dyDescent="0.3">
      <c r="A131" s="78" t="str">
        <f>BTC[[#This Row],[Symbol]]</f>
        <v>NU</v>
      </c>
      <c r="B131" s="22" t="str">
        <f t="shared" si="18"/>
        <v>NuCypher</v>
      </c>
      <c r="C131" s="77">
        <f t="shared" si="19"/>
        <v>8.7181796451666321E-6</v>
      </c>
      <c r="D131" s="73">
        <f t="shared" si="20"/>
        <v>0.32749958813396002</v>
      </c>
      <c r="E131" s="74">
        <f>D131*conf!B$7</f>
        <v>23.953319876117835</v>
      </c>
      <c r="F131" s="32">
        <f t="shared" si="21"/>
        <v>4.6668640200000002</v>
      </c>
      <c r="G131" s="33">
        <f t="shared" si="22"/>
        <v>4.5836017699999996</v>
      </c>
      <c r="H131" s="32">
        <f t="shared" si="23"/>
        <v>11.74641729</v>
      </c>
      <c r="I131" s="33">
        <f t="shared" si="24"/>
        <v>16.064763230000001</v>
      </c>
      <c r="J131" s="32">
        <f t="shared" si="25"/>
        <v>11.74641729</v>
      </c>
      <c r="K131" s="33">
        <f t="shared" si="26"/>
        <v>51.35224169</v>
      </c>
    </row>
    <row r="132" spans="1:11" x14ac:dyDescent="0.3">
      <c r="A132" s="78" t="str">
        <f>BTC[[#This Row],[Symbol]]</f>
        <v>CHZ</v>
      </c>
      <c r="B132" s="22" t="str">
        <f t="shared" si="18"/>
        <v>Chiliz</v>
      </c>
      <c r="C132" s="77">
        <f t="shared" si="19"/>
        <v>6.2880390792615229E-7</v>
      </c>
      <c r="D132" s="73">
        <f t="shared" si="20"/>
        <v>2.3621103171120001E-2</v>
      </c>
      <c r="E132" s="74">
        <f>D132*conf!B$7</f>
        <v>1.7276474859357169</v>
      </c>
      <c r="F132" s="32">
        <f t="shared" si="21"/>
        <v>6.0593102099999996</v>
      </c>
      <c r="G132" s="33">
        <f t="shared" si="22"/>
        <v>5.9749402700000003</v>
      </c>
      <c r="H132" s="32">
        <f t="shared" si="23"/>
        <v>-0.56794290000000003</v>
      </c>
      <c r="I132" s="33">
        <f t="shared" si="24"/>
        <v>3.2745249900000002</v>
      </c>
      <c r="J132" s="32">
        <f t="shared" si="25"/>
        <v>-0.56794290000000003</v>
      </c>
      <c r="K132" s="33">
        <f t="shared" si="26"/>
        <v>19.362317470000001</v>
      </c>
    </row>
    <row r="133" spans="1:11" x14ac:dyDescent="0.3">
      <c r="A133" s="78" t="str">
        <f>BTC[[#This Row],[Symbol]]</f>
        <v>TOMO</v>
      </c>
      <c r="B133" s="22" t="str">
        <f t="shared" si="18"/>
        <v>TomoChain</v>
      </c>
      <c r="C133" s="77">
        <f t="shared" si="19"/>
        <v>4.254585991643925E-5</v>
      </c>
      <c r="D133" s="73">
        <f t="shared" si="20"/>
        <v>1.59824093635922</v>
      </c>
      <c r="E133" s="74">
        <f>D133*conf!B$7</f>
        <v>116.89534208531336</v>
      </c>
      <c r="F133" s="32">
        <f t="shared" si="21"/>
        <v>4.858727</v>
      </c>
      <c r="G133" s="33">
        <f t="shared" si="22"/>
        <v>4.7753121199999997</v>
      </c>
      <c r="H133" s="32">
        <f t="shared" si="23"/>
        <v>3.0743230399999999</v>
      </c>
      <c r="I133" s="33">
        <f t="shared" si="24"/>
        <v>7.0575432200000003</v>
      </c>
      <c r="J133" s="32">
        <f t="shared" si="25"/>
        <v>3.0743230399999999</v>
      </c>
      <c r="K133" s="33">
        <f t="shared" si="26"/>
        <v>29.30943126</v>
      </c>
    </row>
    <row r="134" spans="1:11" x14ac:dyDescent="0.3">
      <c r="A134" s="78" t="str">
        <f>BTC[[#This Row],[Symbol]]</f>
        <v>BCD</v>
      </c>
      <c r="B134" s="22" t="str">
        <f t="shared" si="18"/>
        <v>Bitcoin Diamond</v>
      </c>
      <c r="C134" s="77">
        <f t="shared" si="19"/>
        <v>1.8138816239404376E-5</v>
      </c>
      <c r="D134" s="73">
        <f t="shared" si="20"/>
        <v>0.68138706581205999</v>
      </c>
      <c r="E134" s="74">
        <f>D134*conf!B$7</f>
        <v>49.836649993494071</v>
      </c>
      <c r="F134" s="32">
        <f t="shared" si="21"/>
        <v>0.56676908999999998</v>
      </c>
      <c r="G134" s="33">
        <f t="shared" si="22"/>
        <v>0.48676846000000001</v>
      </c>
      <c r="H134" s="32">
        <f t="shared" si="23"/>
        <v>-1.8637039500000001</v>
      </c>
      <c r="I134" s="33">
        <f t="shared" si="24"/>
        <v>1.9286903399999999</v>
      </c>
      <c r="J134" s="32">
        <f t="shared" si="25"/>
        <v>-1.8637039500000001</v>
      </c>
      <c r="K134" s="33">
        <f t="shared" si="26"/>
        <v>7.8685105200000001</v>
      </c>
    </row>
    <row r="135" spans="1:11" x14ac:dyDescent="0.3">
      <c r="A135" s="78" t="str">
        <f>BTC[[#This Row],[Symbol]]</f>
        <v>RIF</v>
      </c>
      <c r="B135" s="22" t="str">
        <f t="shared" si="18"/>
        <v>RSK Infrastructure Framework</v>
      </c>
      <c r="C135" s="77">
        <f t="shared" si="19"/>
        <v>4.889786293777469E-6</v>
      </c>
      <c r="D135" s="73">
        <f t="shared" si="20"/>
        <v>0.18368547821368</v>
      </c>
      <c r="E135" s="74">
        <f>D135*conf!B$7</f>
        <v>13.434755876548556</v>
      </c>
      <c r="F135" s="32">
        <f t="shared" si="21"/>
        <v>2.2538300000000001E-3</v>
      </c>
      <c r="G135" s="33">
        <f t="shared" si="22"/>
        <v>-7.7297729999999995E-2</v>
      </c>
      <c r="H135" s="32">
        <f t="shared" si="23"/>
        <v>-4.0008775600000002</v>
      </c>
      <c r="I135" s="33">
        <f t="shared" si="24"/>
        <v>-0.29107253</v>
      </c>
      <c r="J135" s="32">
        <f t="shared" si="25"/>
        <v>-4.0008775600000002</v>
      </c>
      <c r="K135" s="33">
        <f t="shared" si="26"/>
        <v>16.811483169999999</v>
      </c>
    </row>
    <row r="136" spans="1:11" x14ac:dyDescent="0.3">
      <c r="A136" s="78" t="str">
        <f>BTC[[#This Row],[Symbol]]</f>
        <v>MRPH</v>
      </c>
      <c r="B136" s="22" t="str">
        <f t="shared" si="18"/>
        <v>Morpheus.Network</v>
      </c>
      <c r="C136" s="77">
        <f t="shared" si="19"/>
        <v>7.128243456124563E-5</v>
      </c>
      <c r="D136" s="73">
        <f t="shared" si="20"/>
        <v>2.67773421862629</v>
      </c>
      <c r="E136" s="74">
        <f>D136*conf!B$7</f>
        <v>195.84948075032685</v>
      </c>
      <c r="F136" s="32">
        <f t="shared" si="21"/>
        <v>-0.42405188999999999</v>
      </c>
      <c r="G136" s="33">
        <f t="shared" si="22"/>
        <v>-0.50326433000000004</v>
      </c>
      <c r="H136" s="32">
        <f t="shared" si="23"/>
        <v>1.8029574799999999</v>
      </c>
      <c r="I136" s="33">
        <f t="shared" si="24"/>
        <v>5.7370468099999998</v>
      </c>
      <c r="J136" s="32">
        <f t="shared" si="25"/>
        <v>1.8029574799999999</v>
      </c>
      <c r="K136" s="33">
        <f t="shared" si="26"/>
        <v>111.87064710999999</v>
      </c>
    </row>
    <row r="137" spans="1:11" x14ac:dyDescent="0.3">
      <c r="A137" s="78" t="str">
        <f>BTC[[#This Row],[Symbol]]</f>
        <v>KAVA</v>
      </c>
      <c r="B137" s="22" t="str">
        <f t="shared" si="18"/>
        <v>Kava.io</v>
      </c>
      <c r="C137" s="77">
        <f t="shared" si="19"/>
        <v>6.9916834836210388E-5</v>
      </c>
      <c r="D137" s="73">
        <f t="shared" si="20"/>
        <v>2.6264352817257599</v>
      </c>
      <c r="E137" s="74">
        <f>D137*conf!B$7</f>
        <v>192.09747650542209</v>
      </c>
      <c r="F137" s="32">
        <f t="shared" si="21"/>
        <v>5.9711123199999996</v>
      </c>
      <c r="G137" s="33">
        <f t="shared" si="22"/>
        <v>5.8868125400000002</v>
      </c>
      <c r="H137" s="32">
        <f t="shared" si="23"/>
        <v>0.90908692000000002</v>
      </c>
      <c r="I137" s="33">
        <f t="shared" si="24"/>
        <v>4.8086333799999998</v>
      </c>
      <c r="J137" s="32">
        <f t="shared" si="25"/>
        <v>0.90908692000000002</v>
      </c>
      <c r="K137" s="33">
        <f t="shared" si="26"/>
        <v>13.55131315</v>
      </c>
    </row>
    <row r="138" spans="1:11" x14ac:dyDescent="0.3">
      <c r="A138" s="78" t="str">
        <f>BTC[[#This Row],[Symbol]]</f>
        <v>CVC</v>
      </c>
      <c r="B138" s="22" t="str">
        <f t="shared" si="18"/>
        <v>Civic</v>
      </c>
      <c r="C138" s="77">
        <f t="shared" si="19"/>
        <v>4.6770247292754074E-6</v>
      </c>
      <c r="D138" s="73">
        <f t="shared" si="20"/>
        <v>0.17569306149583999</v>
      </c>
      <c r="E138" s="74">
        <f>D138*conf!B$7</f>
        <v>12.850190517805737</v>
      </c>
      <c r="F138" s="32">
        <f t="shared" si="21"/>
        <v>1.90990032</v>
      </c>
      <c r="G138" s="33">
        <f t="shared" si="22"/>
        <v>1.82883123</v>
      </c>
      <c r="H138" s="32">
        <f t="shared" si="23"/>
        <v>-2.8729E-4</v>
      </c>
      <c r="I138" s="33">
        <f t="shared" si="24"/>
        <v>3.8641171700000001</v>
      </c>
      <c r="J138" s="32">
        <f t="shared" si="25"/>
        <v>-2.8729E-4</v>
      </c>
      <c r="K138" s="33">
        <f t="shared" si="26"/>
        <v>14.78617303</v>
      </c>
    </row>
    <row r="139" spans="1:11" x14ac:dyDescent="0.3">
      <c r="A139" s="78" t="str">
        <f>BTC[[#This Row],[Symbol]]</f>
        <v>XVS</v>
      </c>
      <c r="B139" s="22" t="str">
        <f t="shared" si="18"/>
        <v>Venus</v>
      </c>
      <c r="C139" s="77">
        <f t="shared" si="19"/>
        <v>3.8001879525957735E-4</v>
      </c>
      <c r="D139" s="73">
        <f t="shared" si="20"/>
        <v>14.275457033014201</v>
      </c>
      <c r="E139" s="74">
        <f>D139*conf!B$7</f>
        <v>1044.1069273946587</v>
      </c>
      <c r="F139" s="32">
        <f t="shared" si="21"/>
        <v>7.0071822099999999</v>
      </c>
      <c r="G139" s="33">
        <f t="shared" si="22"/>
        <v>6.9220582400000001</v>
      </c>
      <c r="H139" s="32">
        <f t="shared" si="23"/>
        <v>25.814037930000001</v>
      </c>
      <c r="I139" s="33">
        <f t="shared" si="24"/>
        <v>30.676015190000001</v>
      </c>
      <c r="J139" s="32">
        <f t="shared" si="25"/>
        <v>25.814037930000001</v>
      </c>
      <c r="K139" s="33">
        <f t="shared" si="26"/>
        <v>62.052154700000003</v>
      </c>
    </row>
    <row r="140" spans="1:11" x14ac:dyDescent="0.3">
      <c r="A140" s="78" t="str">
        <f>BTC[[#This Row],[Symbol]]</f>
        <v>RLC</v>
      </c>
      <c r="B140" s="22" t="str">
        <f t="shared" si="18"/>
        <v>iExec RLC</v>
      </c>
      <c r="C140" s="77">
        <f t="shared" si="19"/>
        <v>3.825898546327374E-5</v>
      </c>
      <c r="D140" s="73">
        <f t="shared" si="20"/>
        <v>1.4372039223339299</v>
      </c>
      <c r="E140" s="74">
        <f>D140*conf!B$7</f>
        <v>105.11709487950364</v>
      </c>
      <c r="F140" s="32">
        <f t="shared" si="21"/>
        <v>5.4975197199999997</v>
      </c>
      <c r="G140" s="33">
        <f t="shared" si="22"/>
        <v>5.4135966900000003</v>
      </c>
      <c r="H140" s="32">
        <f t="shared" si="23"/>
        <v>5.4115681699999998</v>
      </c>
      <c r="I140" s="33">
        <f t="shared" si="24"/>
        <v>9.4851092099999992</v>
      </c>
      <c r="J140" s="32">
        <f t="shared" si="25"/>
        <v>5.4115681699999998</v>
      </c>
      <c r="K140" s="33">
        <f t="shared" si="26"/>
        <v>14.058964680000001</v>
      </c>
    </row>
    <row r="141" spans="1:11" x14ac:dyDescent="0.3">
      <c r="A141" s="78" t="str">
        <f>BTC[[#This Row],[Symbol]]</f>
        <v>ANKR</v>
      </c>
      <c r="B141" s="22" t="str">
        <f t="shared" si="18"/>
        <v>Ankr</v>
      </c>
      <c r="C141" s="77">
        <f t="shared" si="19"/>
        <v>4.6562855588838681E-7</v>
      </c>
      <c r="D141" s="73">
        <f t="shared" si="20"/>
        <v>1.7491399177740001E-2</v>
      </c>
      <c r="E141" s="74">
        <f>D141*conf!B$7</f>
        <v>1.2793209358599036</v>
      </c>
      <c r="F141" s="32">
        <f t="shared" si="21"/>
        <v>11.12729631</v>
      </c>
      <c r="G141" s="33">
        <f t="shared" si="22"/>
        <v>11.0388948</v>
      </c>
      <c r="H141" s="32">
        <f t="shared" si="23"/>
        <v>23.0926008</v>
      </c>
      <c r="I141" s="33">
        <f t="shared" si="24"/>
        <v>27.849410420000002</v>
      </c>
      <c r="J141" s="32">
        <f t="shared" si="25"/>
        <v>23.0926008</v>
      </c>
      <c r="K141" s="33">
        <f t="shared" si="26"/>
        <v>57.624114599999999</v>
      </c>
    </row>
    <row r="142" spans="1:11" x14ac:dyDescent="0.3">
      <c r="A142" s="78" t="str">
        <f>BTC[[#This Row],[Symbol]]</f>
        <v>IOTX</v>
      </c>
      <c r="B142" s="22" t="str">
        <f t="shared" si="18"/>
        <v>IoTeX</v>
      </c>
      <c r="C142" s="77">
        <f t="shared" si="19"/>
        <v>3.1398918612900712E-7</v>
      </c>
      <c r="D142" s="73">
        <f t="shared" si="20"/>
        <v>1.179504590649E-2</v>
      </c>
      <c r="E142" s="74">
        <f>D142*conf!B$7</f>
        <v>0.86268965760067862</v>
      </c>
      <c r="F142" s="32">
        <f t="shared" si="21"/>
        <v>0.74541743999999999</v>
      </c>
      <c r="G142" s="33">
        <f t="shared" si="22"/>
        <v>0.66527468999999995</v>
      </c>
      <c r="H142" s="32">
        <f t="shared" si="23"/>
        <v>-7.2633723699999999</v>
      </c>
      <c r="I142" s="33">
        <f t="shared" si="24"/>
        <v>-3.6796437000000002</v>
      </c>
      <c r="J142" s="32">
        <f t="shared" si="25"/>
        <v>-7.2633723699999999</v>
      </c>
      <c r="K142" s="33">
        <f t="shared" si="26"/>
        <v>-4.0707445900000003</v>
      </c>
    </row>
    <row r="143" spans="1:11" x14ac:dyDescent="0.3">
      <c r="A143" s="78" t="str">
        <f>BTC[[#This Row],[Symbol]]</f>
        <v>PAXG</v>
      </c>
      <c r="B143" s="22" t="str">
        <f t="shared" si="18"/>
        <v>PAX Gold</v>
      </c>
      <c r="C143" s="77">
        <f t="shared" si="19"/>
        <v>4.8604019066858462E-2</v>
      </c>
      <c r="D143" s="73">
        <f t="shared" si="20"/>
        <v>1825.8164976992791</v>
      </c>
      <c r="E143" s="74">
        <f>D143*conf!B$7</f>
        <v>133540.21864172528</v>
      </c>
      <c r="F143" s="32">
        <f t="shared" si="21"/>
        <v>-1.420356E-2</v>
      </c>
      <c r="G143" s="33">
        <f t="shared" si="22"/>
        <v>-9.3742030000000004E-2</v>
      </c>
      <c r="H143" s="32">
        <f t="shared" si="23"/>
        <v>-4.8442807700000001</v>
      </c>
      <c r="I143" s="33">
        <f t="shared" si="24"/>
        <v>-1.1670683500000001</v>
      </c>
      <c r="J143" s="32">
        <f t="shared" si="25"/>
        <v>-4.8442807700000001</v>
      </c>
      <c r="K143" s="33">
        <f t="shared" si="26"/>
        <v>-1.20054349</v>
      </c>
    </row>
    <row r="144" spans="1:11" x14ac:dyDescent="0.3">
      <c r="A144" s="78" t="str">
        <f>BTC[[#This Row],[Symbol]]</f>
        <v>STORJ</v>
      </c>
      <c r="B144" s="22" t="str">
        <f t="shared" si="18"/>
        <v>Storj</v>
      </c>
      <c r="C144" s="77">
        <f t="shared" si="19"/>
        <v>1.1910259300963652E-5</v>
      </c>
      <c r="D144" s="73">
        <f t="shared" si="20"/>
        <v>0.44741048870181999</v>
      </c>
      <c r="E144" s="74">
        <f>D144*conf!B$7</f>
        <v>32.723603143651111</v>
      </c>
      <c r="F144" s="32">
        <f t="shared" si="21"/>
        <v>2.1974961500000001</v>
      </c>
      <c r="G144" s="33">
        <f t="shared" si="22"/>
        <v>2.1161982799999999</v>
      </c>
      <c r="H144" s="32">
        <f t="shared" si="23"/>
        <v>-6.7155880000000003</v>
      </c>
      <c r="I144" s="33">
        <f t="shared" si="24"/>
        <v>-3.1106906699999999</v>
      </c>
      <c r="J144" s="32">
        <f t="shared" si="25"/>
        <v>-6.7155880000000003</v>
      </c>
      <c r="K144" s="33">
        <f t="shared" si="26"/>
        <v>12.852034079999999</v>
      </c>
    </row>
    <row r="145" spans="1:11" x14ac:dyDescent="0.3">
      <c r="A145" s="78" t="str">
        <f>BTC[[#This Row],[Symbol]]</f>
        <v>FET</v>
      </c>
      <c r="B145" s="22" t="str">
        <f t="shared" si="18"/>
        <v>Fetch.ai</v>
      </c>
      <c r="C145" s="77">
        <f t="shared" si="19"/>
        <v>3.831648353736813E-6</v>
      </c>
      <c r="D145" s="73">
        <f t="shared" si="20"/>
        <v>0.14393638452020999</v>
      </c>
      <c r="E145" s="74">
        <f>D145*conf!B$7</f>
        <v>10.527507163808158</v>
      </c>
      <c r="F145" s="32">
        <f t="shared" si="21"/>
        <v>-4.7261319300000002</v>
      </c>
      <c r="G145" s="33">
        <f t="shared" si="22"/>
        <v>-4.8019220699999998</v>
      </c>
      <c r="H145" s="32">
        <f t="shared" si="23"/>
        <v>11.045031420000001</v>
      </c>
      <c r="I145" s="33">
        <f t="shared" si="24"/>
        <v>15.33627289</v>
      </c>
      <c r="J145" s="32">
        <f t="shared" si="25"/>
        <v>11.045031420000001</v>
      </c>
      <c r="K145" s="33">
        <f t="shared" si="26"/>
        <v>53.468576339999998</v>
      </c>
    </row>
    <row r="146" spans="1:11" x14ac:dyDescent="0.3">
      <c r="A146" s="78" t="str">
        <f>BTC[[#This Row],[Symbol]]</f>
        <v>MFT</v>
      </c>
      <c r="B146" s="22" t="str">
        <f t="shared" si="18"/>
        <v>Mainframe</v>
      </c>
      <c r="C146" s="77">
        <f t="shared" si="19"/>
        <v>2.8446337321621861E-7</v>
      </c>
      <c r="D146" s="73">
        <f t="shared" si="20"/>
        <v>1.0685904782790001E-2</v>
      </c>
      <c r="E146" s="74">
        <f>D146*conf!B$7</f>
        <v>0.78156707581326068</v>
      </c>
      <c r="F146" s="32">
        <f t="shared" si="21"/>
        <v>-0.29951657999999998</v>
      </c>
      <c r="G146" s="33">
        <f t="shared" si="22"/>
        <v>-0.37882809000000001</v>
      </c>
      <c r="H146" s="32">
        <f t="shared" si="23"/>
        <v>22.707644869999999</v>
      </c>
      <c r="I146" s="33">
        <f t="shared" si="24"/>
        <v>27.44957819</v>
      </c>
      <c r="J146" s="32">
        <f t="shared" si="25"/>
        <v>22.707644869999999</v>
      </c>
      <c r="K146" s="33">
        <f t="shared" si="26"/>
        <v>45.946791169999997</v>
      </c>
    </row>
    <row r="147" spans="1:11" x14ac:dyDescent="0.3">
      <c r="A147" s="78" t="str">
        <f>BTC[[#This Row],[Symbol]]</f>
        <v>MONA</v>
      </c>
      <c r="B147" s="22" t="str">
        <f t="shared" si="18"/>
        <v>MonaCoin</v>
      </c>
      <c r="C147" s="77">
        <f t="shared" si="19"/>
        <v>4.3062073711174082E-5</v>
      </c>
      <c r="D147" s="73">
        <f t="shared" si="20"/>
        <v>1.6176325768215101</v>
      </c>
      <c r="E147" s="74">
        <f>D147*conf!B$7</f>
        <v>118.31364666872524</v>
      </c>
      <c r="F147" s="32">
        <f t="shared" si="21"/>
        <v>-0.28036960999999999</v>
      </c>
      <c r="G147" s="33">
        <f t="shared" si="22"/>
        <v>-0.35969635</v>
      </c>
      <c r="H147" s="32">
        <f t="shared" si="23"/>
        <v>-3.4675724200000002</v>
      </c>
      <c r="I147" s="33">
        <f t="shared" si="24"/>
        <v>0.26284173</v>
      </c>
      <c r="J147" s="32">
        <f t="shared" si="25"/>
        <v>-3.4675724200000002</v>
      </c>
      <c r="K147" s="33">
        <f t="shared" si="26"/>
        <v>4.9000031100000001</v>
      </c>
    </row>
    <row r="148" spans="1:11" x14ac:dyDescent="0.3">
      <c r="A148" s="78" t="str">
        <f>BTC[[#This Row],[Symbol]]</f>
        <v>ONE</v>
      </c>
      <c r="B148" s="22" t="str">
        <f t="shared" si="18"/>
        <v>Harmony</v>
      </c>
      <c r="C148" s="77">
        <f t="shared" si="19"/>
        <v>2.9929031485797333E-7</v>
      </c>
      <c r="D148" s="73">
        <f t="shared" si="20"/>
        <v>1.124288083497E-2</v>
      </c>
      <c r="E148" s="74">
        <f>D148*conf!B$7</f>
        <v>0.8223043042697058</v>
      </c>
      <c r="F148" s="32">
        <f t="shared" si="21"/>
        <v>4.0267393299999998</v>
      </c>
      <c r="G148" s="33">
        <f t="shared" si="22"/>
        <v>3.9439863000000002</v>
      </c>
      <c r="H148" s="32">
        <f t="shared" si="23"/>
        <v>11.979557890000001</v>
      </c>
      <c r="I148" s="33">
        <f t="shared" si="24"/>
        <v>16.306913349999999</v>
      </c>
      <c r="J148" s="32">
        <f t="shared" si="25"/>
        <v>11.979557890000001</v>
      </c>
      <c r="K148" s="33">
        <f t="shared" si="26"/>
        <v>49.033062559999998</v>
      </c>
    </row>
    <row r="149" spans="1:11" x14ac:dyDescent="0.3">
      <c r="A149" s="78" t="str">
        <f>BTC[[#This Row],[Symbol]]</f>
        <v>WNXM</v>
      </c>
      <c r="B149" s="22" t="str">
        <f t="shared" si="18"/>
        <v>Wrapped NXM</v>
      </c>
      <c r="C149" s="77">
        <f t="shared" si="19"/>
        <v>1.6710728780949594E-3</v>
      </c>
      <c r="D149" s="73">
        <f t="shared" si="20"/>
        <v>62.774076882132213</v>
      </c>
      <c r="E149" s="74">
        <f>D149*conf!B$7</f>
        <v>4591.2959831591497</v>
      </c>
      <c r="F149" s="32">
        <f t="shared" si="21"/>
        <v>2.3699373700000002</v>
      </c>
      <c r="G149" s="33">
        <f t="shared" si="22"/>
        <v>2.2885023200000001</v>
      </c>
      <c r="H149" s="32">
        <f t="shared" si="23"/>
        <v>23.056899640000001</v>
      </c>
      <c r="I149" s="33">
        <f t="shared" si="24"/>
        <v>27.81232962</v>
      </c>
      <c r="J149" s="32">
        <f t="shared" si="25"/>
        <v>23.056899640000001</v>
      </c>
      <c r="K149" s="33">
        <f t="shared" si="26"/>
        <v>0</v>
      </c>
    </row>
    <row r="150" spans="1:11" x14ac:dyDescent="0.3">
      <c r="A150" s="78" t="str">
        <f>BTC[[#This Row],[Symbol]]</f>
        <v>NPXS</v>
      </c>
      <c r="B150" s="22" t="str">
        <f t="shared" si="18"/>
        <v>Pundi X</v>
      </c>
      <c r="C150" s="77">
        <f t="shared" si="19"/>
        <v>1.1896986976965154E-8</v>
      </c>
      <c r="D150" s="73">
        <f t="shared" si="20"/>
        <v>4.4691191207000001E-4</v>
      </c>
      <c r="E150" s="74">
        <f>D150*conf!B$7</f>
        <v>3.2687137248799798E-2</v>
      </c>
      <c r="F150" s="32">
        <f t="shared" si="21"/>
        <v>2.9119482099999998</v>
      </c>
      <c r="G150" s="33">
        <f t="shared" si="22"/>
        <v>2.83008199</v>
      </c>
      <c r="H150" s="32">
        <f t="shared" si="23"/>
        <v>-3.63022358</v>
      </c>
      <c r="I150" s="33">
        <f t="shared" si="24"/>
        <v>9.3905059999999999E-2</v>
      </c>
      <c r="J150" s="32">
        <f t="shared" si="25"/>
        <v>-3.63022358</v>
      </c>
      <c r="K150" s="33">
        <f t="shared" si="26"/>
        <v>4.4210671000000001</v>
      </c>
    </row>
    <row r="151" spans="1:11" x14ac:dyDescent="0.3">
      <c r="A151" s="78" t="str">
        <f>BTC[[#This Row],[Symbol]]</f>
        <v>KCS</v>
      </c>
      <c r="B151" s="22" t="str">
        <f t="shared" si="18"/>
        <v>KuCoin Token</v>
      </c>
      <c r="C151" s="77">
        <f t="shared" si="19"/>
        <v>3.427235872573503E-5</v>
      </c>
      <c r="D151" s="73">
        <f t="shared" si="20"/>
        <v>1.2874457540319499</v>
      </c>
      <c r="E151" s="74">
        <f>D151*conf!B$7</f>
        <v>94.163782449896814</v>
      </c>
      <c r="F151" s="32">
        <f t="shared" si="21"/>
        <v>-0.71217174999999999</v>
      </c>
      <c r="G151" s="33">
        <f t="shared" si="22"/>
        <v>-0.79115499</v>
      </c>
      <c r="H151" s="32">
        <f t="shared" si="23"/>
        <v>1.94703374</v>
      </c>
      <c r="I151" s="33">
        <f t="shared" si="24"/>
        <v>5.8866907700000004</v>
      </c>
      <c r="J151" s="32">
        <f t="shared" si="25"/>
        <v>1.94703374</v>
      </c>
      <c r="K151" s="33">
        <f t="shared" si="26"/>
        <v>9.7879402800000008</v>
      </c>
    </row>
    <row r="152" spans="1:11" x14ac:dyDescent="0.3">
      <c r="A152" s="78" t="str">
        <f>BTC[[#This Row],[Symbol]]</f>
        <v>SFI</v>
      </c>
      <c r="B152" s="22" t="str">
        <f t="shared" si="18"/>
        <v>saffron.finance</v>
      </c>
      <c r="C152" s="77">
        <f t="shared" si="19"/>
        <v>3.6654009986289683E-2</v>
      </c>
      <c r="D152" s="73">
        <f t="shared" si="20"/>
        <v>1376.9128031931589</v>
      </c>
      <c r="E152" s="74">
        <f>D152*conf!B$7</f>
        <v>100707.40242554764</v>
      </c>
      <c r="F152" s="32">
        <f t="shared" si="21"/>
        <v>1.5726387399999999</v>
      </c>
      <c r="G152" s="33">
        <f t="shared" si="22"/>
        <v>1.4918379399999999</v>
      </c>
      <c r="H152" s="32">
        <f t="shared" si="23"/>
        <v>8.5779612400000005</v>
      </c>
      <c r="I152" s="33">
        <f t="shared" si="24"/>
        <v>12.773864870000001</v>
      </c>
      <c r="J152" s="32">
        <f t="shared" si="25"/>
        <v>8.5779612400000005</v>
      </c>
      <c r="K152" s="33">
        <f t="shared" si="26"/>
        <v>91.384821610000003</v>
      </c>
    </row>
    <row r="153" spans="1:11" x14ac:dyDescent="0.3">
      <c r="A153" s="78" t="str">
        <f>BTC[[#This Row],[Symbol]]</f>
        <v>BTM</v>
      </c>
      <c r="B153" s="22" t="str">
        <f t="shared" si="18"/>
        <v>Bytom</v>
      </c>
      <c r="C153" s="77">
        <f t="shared" si="19"/>
        <v>1.8847333051276412E-6</v>
      </c>
      <c r="D153" s="73">
        <f t="shared" si="20"/>
        <v>7.0800259491539994E-2</v>
      </c>
      <c r="E153" s="74">
        <f>D153*conf!B$7</f>
        <v>5.1783309792112355</v>
      </c>
      <c r="F153" s="32">
        <f t="shared" si="21"/>
        <v>0.46114163000000002</v>
      </c>
      <c r="G153" s="33">
        <f t="shared" si="22"/>
        <v>0.38122502000000003</v>
      </c>
      <c r="H153" s="32">
        <f t="shared" si="23"/>
        <v>-6.5106837799999999</v>
      </c>
      <c r="I153" s="33">
        <f t="shared" si="24"/>
        <v>-2.8978681000000002</v>
      </c>
      <c r="J153" s="32">
        <f t="shared" si="25"/>
        <v>-6.5106837799999999</v>
      </c>
      <c r="K153" s="33">
        <f t="shared" si="26"/>
        <v>13.90738541</v>
      </c>
    </row>
    <row r="154" spans="1:11" x14ac:dyDescent="0.3">
      <c r="A154" s="78" t="str">
        <f>BTC[[#This Row],[Symbol]]</f>
        <v>CVT</v>
      </c>
      <c r="B154" s="22" t="str">
        <f t="shared" si="18"/>
        <v>CyberVein</v>
      </c>
      <c r="C154" s="77">
        <f t="shared" si="19"/>
        <v>2.4545383886706594E-6</v>
      </c>
      <c r="D154" s="73">
        <f t="shared" si="20"/>
        <v>9.2205063908530005E-2</v>
      </c>
      <c r="E154" s="74">
        <f>D154*conf!B$7</f>
        <v>6.7438783742698849</v>
      </c>
      <c r="F154" s="32">
        <f t="shared" si="21"/>
        <v>-1.996887E-2</v>
      </c>
      <c r="G154" s="33">
        <f t="shared" si="22"/>
        <v>-9.9502750000000001E-2</v>
      </c>
      <c r="H154" s="32">
        <f t="shared" si="23"/>
        <v>-0.91263231</v>
      </c>
      <c r="I154" s="33">
        <f t="shared" si="24"/>
        <v>2.9165153400000001</v>
      </c>
      <c r="J154" s="32">
        <f t="shared" si="25"/>
        <v>-0.91263231</v>
      </c>
      <c r="K154" s="33">
        <f t="shared" si="26"/>
        <v>1.83683493</v>
      </c>
    </row>
    <row r="155" spans="1:11" x14ac:dyDescent="0.3">
      <c r="A155" s="78" t="str">
        <f>BTC[[#This Row],[Symbol]]</f>
        <v>ROSE</v>
      </c>
      <c r="B155" s="22" t="str">
        <f t="shared" si="18"/>
        <v>Oasis Network</v>
      </c>
      <c r="C155" s="77">
        <f t="shared" si="19"/>
        <v>1.7178387365672224E-6</v>
      </c>
      <c r="D155" s="73">
        <f t="shared" si="20"/>
        <v>6.4530842630459995E-2</v>
      </c>
      <c r="E155" s="74">
        <f>D155*conf!B$7</f>
        <v>4.719785829991844</v>
      </c>
      <c r="F155" s="32">
        <f t="shared" si="21"/>
        <v>-3.0471180599999999</v>
      </c>
      <c r="G155" s="33">
        <f t="shared" si="22"/>
        <v>-3.12424385</v>
      </c>
      <c r="H155" s="32">
        <f t="shared" si="23"/>
        <v>-8.6426919899999994</v>
      </c>
      <c r="I155" s="33">
        <f t="shared" si="24"/>
        <v>-5.1122659600000002</v>
      </c>
      <c r="J155" s="32">
        <f t="shared" si="25"/>
        <v>-8.6426919899999994</v>
      </c>
      <c r="K155" s="33">
        <f t="shared" si="26"/>
        <v>9.6820482699999992</v>
      </c>
    </row>
    <row r="156" spans="1:11" x14ac:dyDescent="0.3">
      <c r="A156" s="78" t="str">
        <f>BTC[[#This Row],[Symbol]]</f>
        <v>PPT</v>
      </c>
      <c r="B156" s="22" t="str">
        <f t="shared" si="18"/>
        <v>Populous</v>
      </c>
      <c r="C156" s="77">
        <f t="shared" si="19"/>
        <v>4.8308441451310984E-5</v>
      </c>
      <c r="D156" s="73">
        <f t="shared" si="20"/>
        <v>1.8147130849120601</v>
      </c>
      <c r="E156" s="74">
        <f>D156*conf!B$7</f>
        <v>132.72811503046808</v>
      </c>
      <c r="F156" s="32">
        <f t="shared" si="21"/>
        <v>1.3570143299999999</v>
      </c>
      <c r="G156" s="33">
        <f t="shared" si="22"/>
        <v>1.27638506</v>
      </c>
      <c r="H156" s="32">
        <f t="shared" si="23"/>
        <v>-2.30819537</v>
      </c>
      <c r="I156" s="33">
        <f t="shared" si="24"/>
        <v>1.46702193</v>
      </c>
      <c r="J156" s="32">
        <f t="shared" si="25"/>
        <v>-2.30819537</v>
      </c>
      <c r="K156" s="33">
        <f t="shared" si="26"/>
        <v>57.348434070000003</v>
      </c>
    </row>
    <row r="157" spans="1:11" x14ac:dyDescent="0.3">
      <c r="A157" s="78" t="str">
        <f>BTC[[#This Row],[Symbol]]</f>
        <v>STAKE</v>
      </c>
      <c r="B157" s="22" t="str">
        <f t="shared" si="18"/>
        <v>xDai</v>
      </c>
      <c r="C157" s="77">
        <f t="shared" si="19"/>
        <v>5.8243855875409649E-4</v>
      </c>
      <c r="D157" s="73">
        <f t="shared" si="20"/>
        <v>21.879382608392909</v>
      </c>
      <c r="E157" s="74">
        <f>D157*conf!B$7</f>
        <v>1600.2580439778574</v>
      </c>
      <c r="F157" s="32">
        <f t="shared" si="21"/>
        <v>1.21587052</v>
      </c>
      <c r="G157" s="33">
        <f t="shared" si="22"/>
        <v>1.1353535299999999</v>
      </c>
      <c r="H157" s="32">
        <f t="shared" si="23"/>
        <v>5.1898138400000002</v>
      </c>
      <c r="I157" s="33">
        <f t="shared" si="24"/>
        <v>9.2547853700000005</v>
      </c>
      <c r="J157" s="32">
        <f t="shared" si="25"/>
        <v>5.1898138400000002</v>
      </c>
      <c r="K157" s="33">
        <f t="shared" si="26"/>
        <v>46.383679600000001</v>
      </c>
    </row>
    <row r="158" spans="1:11" x14ac:dyDescent="0.3">
      <c r="A158" s="78" t="str">
        <f>BTC[[#This Row],[Symbol]]</f>
        <v>VLX</v>
      </c>
      <c r="B158" s="22" t="str">
        <f t="shared" si="18"/>
        <v>Velas</v>
      </c>
      <c r="C158" s="77">
        <f t="shared" si="19"/>
        <v>1.1042975563458711E-6</v>
      </c>
      <c r="D158" s="73">
        <f t="shared" si="20"/>
        <v>4.1483085873450003E-2</v>
      </c>
      <c r="E158" s="74">
        <f>D158*conf!B$7</f>
        <v>3.0340729007841332</v>
      </c>
      <c r="F158" s="32">
        <f t="shared" si="21"/>
        <v>-0.32360035999999998</v>
      </c>
      <c r="G158" s="33">
        <f t="shared" si="22"/>
        <v>-0.40289270999999999</v>
      </c>
      <c r="H158" s="32">
        <f t="shared" si="23"/>
        <v>-5.7577445200000001</v>
      </c>
      <c r="I158" s="33">
        <f t="shared" si="24"/>
        <v>-2.1158321400000002</v>
      </c>
      <c r="J158" s="32">
        <f t="shared" si="25"/>
        <v>-5.7577445200000001</v>
      </c>
      <c r="K158" s="33">
        <f t="shared" si="26"/>
        <v>1.28968258</v>
      </c>
    </row>
    <row r="159" spans="1:11" x14ac:dyDescent="0.3">
      <c r="A159" s="78" t="str">
        <f>BTC[[#This Row],[Symbol]]</f>
        <v>ELF</v>
      </c>
      <c r="B159" s="22" t="str">
        <f t="shared" si="18"/>
        <v>aelf</v>
      </c>
      <c r="C159" s="77">
        <f t="shared" si="19"/>
        <v>4.1626093188696435E-6</v>
      </c>
      <c r="D159" s="73">
        <f t="shared" si="20"/>
        <v>0.15636897758217</v>
      </c>
      <c r="E159" s="74">
        <f>D159*conf!B$7</f>
        <v>11.436827020359914</v>
      </c>
      <c r="F159" s="32">
        <f t="shared" si="21"/>
        <v>1.1933123699999999</v>
      </c>
      <c r="G159" s="33">
        <f t="shared" si="22"/>
        <v>1.1128133200000001</v>
      </c>
      <c r="H159" s="32">
        <f t="shared" si="23"/>
        <v>-0.57353314</v>
      </c>
      <c r="I159" s="33">
        <f t="shared" si="24"/>
        <v>3.2687187199999999</v>
      </c>
      <c r="J159" s="32">
        <f t="shared" si="25"/>
        <v>-0.57353314</v>
      </c>
      <c r="K159" s="33">
        <f t="shared" si="26"/>
        <v>12.63068573</v>
      </c>
    </row>
    <row r="160" spans="1:11" x14ac:dyDescent="0.3">
      <c r="A160" s="78" t="str">
        <f>BTC[[#This Row],[Symbol]]</f>
        <v>KMD</v>
      </c>
      <c r="B160" s="22" t="str">
        <f t="shared" si="18"/>
        <v>Komodo</v>
      </c>
      <c r="C160" s="77">
        <f t="shared" si="19"/>
        <v>1.8318845197962423E-5</v>
      </c>
      <c r="D160" s="73">
        <f t="shared" si="20"/>
        <v>0.68814987779571002</v>
      </c>
      <c r="E160" s="74">
        <f>D160*conf!B$7</f>
        <v>50.331282061978229</v>
      </c>
      <c r="F160" s="32">
        <f t="shared" si="21"/>
        <v>1.73743851</v>
      </c>
      <c r="G160" s="33">
        <f t="shared" si="22"/>
        <v>1.6565066100000001</v>
      </c>
      <c r="H160" s="32">
        <f t="shared" si="23"/>
        <v>-7.2018359600000004</v>
      </c>
      <c r="I160" s="33">
        <f t="shared" si="24"/>
        <v>-3.6157292700000001</v>
      </c>
      <c r="J160" s="32">
        <f t="shared" si="25"/>
        <v>-7.2018359600000004</v>
      </c>
      <c r="K160" s="33">
        <f t="shared" si="26"/>
        <v>20.61003054</v>
      </c>
    </row>
    <row r="161" spans="1:11" x14ac:dyDescent="0.3">
      <c r="A161" s="78" t="str">
        <f>BTC[[#This Row],[Symbol]]</f>
        <v>RDD</v>
      </c>
      <c r="B161" s="22" t="str">
        <f t="shared" si="18"/>
        <v>ReddCoin</v>
      </c>
      <c r="C161" s="77">
        <f t="shared" si="19"/>
        <v>7.8580615624176343E-8</v>
      </c>
      <c r="D161" s="73">
        <f t="shared" si="20"/>
        <v>2.9518913694900001E-3</v>
      </c>
      <c r="E161" s="74">
        <f>D161*conf!B$7</f>
        <v>0.2159013347644986</v>
      </c>
      <c r="F161" s="32">
        <f t="shared" si="21"/>
        <v>-0.51773793000000001</v>
      </c>
      <c r="G161" s="33">
        <f t="shared" si="22"/>
        <v>-0.59687584000000005</v>
      </c>
      <c r="H161" s="32">
        <f t="shared" si="23"/>
        <v>-12.73770622</v>
      </c>
      <c r="I161" s="33">
        <f t="shared" si="24"/>
        <v>-9.3655285599999996</v>
      </c>
      <c r="J161" s="32">
        <f t="shared" si="25"/>
        <v>-12.73770622</v>
      </c>
      <c r="K161" s="33">
        <f t="shared" si="26"/>
        <v>178.38722247000001</v>
      </c>
    </row>
    <row r="162" spans="1:11" x14ac:dyDescent="0.3">
      <c r="A162" s="78" t="str">
        <f>BTC[[#This Row],[Symbol]]</f>
        <v>ARDR</v>
      </c>
      <c r="B162" s="22" t="str">
        <f t="shared" si="18"/>
        <v>Ardor</v>
      </c>
      <c r="C162" s="77">
        <f t="shared" si="19"/>
        <v>2.2322306774196538E-6</v>
      </c>
      <c r="D162" s="73">
        <f t="shared" si="20"/>
        <v>8.3854044907210004E-2</v>
      </c>
      <c r="E162" s="74">
        <f>D162*conf!B$7</f>
        <v>6.1330848445133395</v>
      </c>
      <c r="F162" s="32">
        <f t="shared" si="21"/>
        <v>-0.11344152</v>
      </c>
      <c r="G162" s="33">
        <f t="shared" si="22"/>
        <v>-0.19290104999999999</v>
      </c>
      <c r="H162" s="32">
        <f t="shared" si="23"/>
        <v>-5.7245166100000002</v>
      </c>
      <c r="I162" s="33">
        <f t="shared" si="24"/>
        <v>-2.0813201600000002</v>
      </c>
      <c r="J162" s="32">
        <f t="shared" si="25"/>
        <v>-5.7245166100000002</v>
      </c>
      <c r="K162" s="33">
        <f t="shared" si="26"/>
        <v>8.4362807199999992</v>
      </c>
    </row>
    <row r="163" spans="1:11" x14ac:dyDescent="0.3">
      <c r="A163" s="78" t="str">
        <f>BTC[[#This Row],[Symbol]]</f>
        <v>AGI</v>
      </c>
      <c r="B163" s="22" t="str">
        <f t="shared" si="18"/>
        <v>SingularityNET</v>
      </c>
      <c r="C163" s="77">
        <f t="shared" si="19"/>
        <v>2.6008920510710801E-6</v>
      </c>
      <c r="D163" s="73">
        <f t="shared" si="20"/>
        <v>9.7702858873630005E-2</v>
      </c>
      <c r="E163" s="74">
        <f>D163*conf!B$7</f>
        <v>7.145987098017299</v>
      </c>
      <c r="F163" s="32">
        <f t="shared" si="21"/>
        <v>-0.20443628999999999</v>
      </c>
      <c r="G163" s="33">
        <f t="shared" si="22"/>
        <v>-0.28382342999999999</v>
      </c>
      <c r="H163" s="32">
        <f t="shared" si="23"/>
        <v>3.3555576299999998</v>
      </c>
      <c r="I163" s="33">
        <f t="shared" si="24"/>
        <v>7.3496458799999997</v>
      </c>
      <c r="J163" s="32">
        <f t="shared" si="25"/>
        <v>3.3555576299999998</v>
      </c>
      <c r="K163" s="33">
        <f t="shared" si="26"/>
        <v>25.366965239999999</v>
      </c>
    </row>
    <row r="164" spans="1:11" x14ac:dyDescent="0.3">
      <c r="A164" s="78" t="str">
        <f>BTC[[#This Row],[Symbol]]</f>
        <v>AVA</v>
      </c>
      <c r="B164" s="22" t="str">
        <f t="shared" si="18"/>
        <v>Travala.com</v>
      </c>
      <c r="C164" s="77">
        <f t="shared" si="19"/>
        <v>4.7871390228556665E-5</v>
      </c>
      <c r="D164" s="73">
        <f t="shared" si="20"/>
        <v>1.79829519708787</v>
      </c>
      <c r="E164" s="74">
        <f>D164*conf!B$7</f>
        <v>131.52731071500682</v>
      </c>
      <c r="F164" s="32">
        <f t="shared" si="21"/>
        <v>0.57869170000000003</v>
      </c>
      <c r="G164" s="33">
        <f t="shared" si="22"/>
        <v>0.49868158000000001</v>
      </c>
      <c r="H164" s="32">
        <f t="shared" si="23"/>
        <v>-5.7524389600000001</v>
      </c>
      <c r="I164" s="33">
        <f t="shared" si="24"/>
        <v>-2.1103215500000001</v>
      </c>
      <c r="J164" s="32">
        <f t="shared" si="25"/>
        <v>-5.7524389600000001</v>
      </c>
      <c r="K164" s="33">
        <f t="shared" si="26"/>
        <v>4.7377427699999997</v>
      </c>
    </row>
    <row r="165" spans="1:11" x14ac:dyDescent="0.3">
      <c r="A165" s="78" t="str">
        <f>BTC[[#This Row],[Symbol]]</f>
        <v>REEF</v>
      </c>
      <c r="B165" s="22" t="str">
        <f t="shared" si="18"/>
        <v>Reef</v>
      </c>
      <c r="C165" s="77">
        <f t="shared" si="19"/>
        <v>7.1711250346318887E-7</v>
      </c>
      <c r="D165" s="73">
        <f t="shared" si="20"/>
        <v>2.6938427411289999E-2</v>
      </c>
      <c r="E165" s="74">
        <f>D165*conf!B$7</f>
        <v>1.9702765808617506</v>
      </c>
      <c r="F165" s="32">
        <f t="shared" si="21"/>
        <v>-1.2993918099999999</v>
      </c>
      <c r="G165" s="33">
        <f t="shared" si="22"/>
        <v>-1.37790792</v>
      </c>
      <c r="H165" s="32">
        <f t="shared" si="23"/>
        <v>-9.7284375500000007</v>
      </c>
      <c r="I165" s="33">
        <f t="shared" si="24"/>
        <v>-6.2399692399999998</v>
      </c>
      <c r="J165" s="32">
        <f t="shared" si="25"/>
        <v>-9.7284375500000007</v>
      </c>
      <c r="K165" s="33">
        <f t="shared" si="26"/>
        <v>44.809769029999998</v>
      </c>
    </row>
    <row r="166" spans="1:11" x14ac:dyDescent="0.3">
      <c r="A166" s="78" t="str">
        <f>BTC[[#This Row],[Symbol]]</f>
        <v>OPIUM</v>
      </c>
      <c r="B166" s="22" t="str">
        <f t="shared" si="18"/>
        <v>Opium</v>
      </c>
      <c r="C166" s="77">
        <f t="shared" si="19"/>
        <v>5.3849217213528845E-4</v>
      </c>
      <c r="D166" s="73">
        <f t="shared" si="20"/>
        <v>20.228530698543288</v>
      </c>
      <c r="E166" s="74">
        <f>D166*conf!B$7</f>
        <v>1479.5147352914562</v>
      </c>
      <c r="F166" s="32">
        <f t="shared" si="21"/>
        <v>5.0150721699999998</v>
      </c>
      <c r="G166" s="33">
        <f t="shared" si="22"/>
        <v>4.9315329200000004</v>
      </c>
      <c r="H166" s="32">
        <f t="shared" si="23"/>
        <v>-0.21177757999999999</v>
      </c>
      <c r="I166" s="33">
        <f t="shared" si="24"/>
        <v>3.64445401</v>
      </c>
      <c r="J166" s="32">
        <f t="shared" si="25"/>
        <v>-0.21177757999999999</v>
      </c>
      <c r="K166" s="33">
        <f t="shared" si="26"/>
        <v>360.80999850000001</v>
      </c>
    </row>
    <row r="167" spans="1:11" x14ac:dyDescent="0.3">
      <c r="A167" s="78" t="str">
        <f>BTC[[#This Row],[Symbol]]</f>
        <v>KP3R</v>
      </c>
      <c r="B167" s="22" t="str">
        <f t="shared" si="18"/>
        <v>Keep3rV1</v>
      </c>
      <c r="C167" s="77">
        <f t="shared" si="19"/>
        <v>1.084453375757859E-2</v>
      </c>
      <c r="D167" s="73">
        <f t="shared" si="20"/>
        <v>407.37636567064931</v>
      </c>
      <c r="E167" s="74">
        <f>D167*conf!B$7</f>
        <v>29795.50738515129</v>
      </c>
      <c r="F167" s="32">
        <f t="shared" si="21"/>
        <v>1.9086183999999999</v>
      </c>
      <c r="G167" s="33">
        <f t="shared" si="22"/>
        <v>1.82755033</v>
      </c>
      <c r="H167" s="32">
        <f t="shared" si="23"/>
        <v>-2.3884106100000002</v>
      </c>
      <c r="I167" s="33">
        <f t="shared" si="24"/>
        <v>1.3837068400000001</v>
      </c>
      <c r="J167" s="32">
        <f t="shared" si="25"/>
        <v>-2.3884106100000002</v>
      </c>
      <c r="K167" s="33">
        <f t="shared" si="26"/>
        <v>24.649775909999999</v>
      </c>
    </row>
    <row r="168" spans="1:11" x14ac:dyDescent="0.3">
      <c r="A168" s="78" t="str">
        <f>BTC[[#This Row],[Symbol]]</f>
        <v>WAN</v>
      </c>
      <c r="B168" s="22" t="str">
        <f t="shared" si="18"/>
        <v>Wanchain</v>
      </c>
      <c r="C168" s="77">
        <f t="shared" si="19"/>
        <v>1.2460861161598268E-5</v>
      </c>
      <c r="D168" s="73">
        <f t="shared" si="20"/>
        <v>0.46809392147366002</v>
      </c>
      <c r="E168" s="74">
        <f>D168*conf!B$7</f>
        <v>34.236389416583492</v>
      </c>
      <c r="F168" s="32">
        <f t="shared" si="21"/>
        <v>1.1931745199999999</v>
      </c>
      <c r="G168" s="33">
        <f t="shared" si="22"/>
        <v>1.1126755800000001</v>
      </c>
      <c r="H168" s="32">
        <f t="shared" si="23"/>
        <v>2.6005023</v>
      </c>
      <c r="I168" s="33">
        <f t="shared" si="24"/>
        <v>6.5654120799999998</v>
      </c>
      <c r="J168" s="32">
        <f t="shared" si="25"/>
        <v>2.6005023</v>
      </c>
      <c r="K168" s="33">
        <f t="shared" si="26"/>
        <v>20.26482519</v>
      </c>
    </row>
    <row r="169" spans="1:11" x14ac:dyDescent="0.3">
      <c r="A169" s="78" t="str">
        <f>BTC[[#This Row],[Symbol]]</f>
        <v>SCRT</v>
      </c>
      <c r="B169" s="22" t="str">
        <f t="shared" si="18"/>
        <v>Secret</v>
      </c>
      <c r="C169" s="77">
        <f t="shared" si="19"/>
        <v>3.0151835966558943E-5</v>
      </c>
      <c r="D169" s="73">
        <f t="shared" si="20"/>
        <v>1.13265776371164</v>
      </c>
      <c r="E169" s="74">
        <f>D169*conf!B$7</f>
        <v>82.842588837869343</v>
      </c>
      <c r="F169" s="32">
        <f t="shared" si="21"/>
        <v>0.36270440999999998</v>
      </c>
      <c r="G169" s="33">
        <f t="shared" si="22"/>
        <v>0.28286611</v>
      </c>
      <c r="H169" s="32">
        <f t="shared" si="23"/>
        <v>-6.1067377799999996</v>
      </c>
      <c r="I169" s="33">
        <f t="shared" si="24"/>
        <v>-2.4783119500000002</v>
      </c>
      <c r="J169" s="32">
        <f t="shared" si="25"/>
        <v>-6.1067377799999996</v>
      </c>
      <c r="K169" s="33">
        <f t="shared" si="26"/>
        <v>-7.1024627699999998</v>
      </c>
    </row>
    <row r="170" spans="1:11" x14ac:dyDescent="0.3">
      <c r="A170" s="78" t="str">
        <f>BTC[[#This Row],[Symbol]]</f>
        <v>STEEM</v>
      </c>
      <c r="B170" s="22" t="str">
        <f t="shared" si="18"/>
        <v>Steem</v>
      </c>
      <c r="C170" s="77">
        <f t="shared" si="19"/>
        <v>5.340431880175973E-6</v>
      </c>
      <c r="D170" s="73">
        <f t="shared" si="20"/>
        <v>0.20061404013219</v>
      </c>
      <c r="E170" s="74">
        <f>D170*conf!B$7</f>
        <v>14.672910895268377</v>
      </c>
      <c r="F170" s="32">
        <f t="shared" si="21"/>
        <v>2.1468411399999998</v>
      </c>
      <c r="G170" s="33">
        <f t="shared" si="22"/>
        <v>2.0655835599999999</v>
      </c>
      <c r="H170" s="32">
        <f t="shared" si="23"/>
        <v>-3.2735882300000001</v>
      </c>
      <c r="I170" s="33">
        <f t="shared" si="24"/>
        <v>0.46432227999999998</v>
      </c>
      <c r="J170" s="32">
        <f t="shared" si="25"/>
        <v>-3.2735882300000001</v>
      </c>
      <c r="K170" s="33">
        <f t="shared" si="26"/>
        <v>13.72196057</v>
      </c>
    </row>
    <row r="171" spans="1:11" x14ac:dyDescent="0.3">
      <c r="A171" s="78" t="str">
        <f>BTC[[#This Row],[Symbol]]</f>
        <v>DNT</v>
      </c>
      <c r="B171" s="22" t="str">
        <f t="shared" si="18"/>
        <v>district0x</v>
      </c>
      <c r="C171" s="77">
        <f t="shared" si="19"/>
        <v>3.4397485044707594E-6</v>
      </c>
      <c r="D171" s="73">
        <f t="shared" si="20"/>
        <v>0.12921461409929999</v>
      </c>
      <c r="E171" s="74">
        <f>D171*conf!B$7</f>
        <v>9.4507568752228011</v>
      </c>
      <c r="F171" s="32">
        <f t="shared" si="21"/>
        <v>9.0776899999999994E-2</v>
      </c>
      <c r="G171" s="33">
        <f t="shared" si="22"/>
        <v>1.115492E-2</v>
      </c>
      <c r="H171" s="32">
        <f t="shared" si="23"/>
        <v>-7.2831538</v>
      </c>
      <c r="I171" s="33">
        <f t="shared" si="24"/>
        <v>-3.70018957</v>
      </c>
      <c r="J171" s="32">
        <f t="shared" si="25"/>
        <v>-7.2831538</v>
      </c>
      <c r="K171" s="33">
        <f t="shared" si="26"/>
        <v>14.91732287</v>
      </c>
    </row>
    <row r="172" spans="1:11" x14ac:dyDescent="0.3">
      <c r="A172" s="78" t="str">
        <f>BTC[[#This Row],[Symbol]]</f>
        <v>JST</v>
      </c>
      <c r="B172" s="22" t="str">
        <f t="shared" si="18"/>
        <v>JUST</v>
      </c>
      <c r="C172" s="77">
        <f t="shared" si="19"/>
        <v>9.0496816519122843E-7</v>
      </c>
      <c r="D172" s="73">
        <f t="shared" si="20"/>
        <v>3.3995250549670002E-2</v>
      </c>
      <c r="E172" s="74">
        <f>D172*conf!B$7</f>
        <v>2.4864126252028638</v>
      </c>
      <c r="F172" s="32">
        <f t="shared" si="21"/>
        <v>0.56535195999999999</v>
      </c>
      <c r="G172" s="33">
        <f t="shared" si="22"/>
        <v>0.48535244999999999</v>
      </c>
      <c r="H172" s="32">
        <f t="shared" si="23"/>
        <v>-8.4847424399999998</v>
      </c>
      <c r="I172" s="33">
        <f t="shared" si="24"/>
        <v>-4.9482125899999998</v>
      </c>
      <c r="J172" s="32">
        <f t="shared" si="25"/>
        <v>-8.4847424399999998</v>
      </c>
      <c r="K172" s="33">
        <f t="shared" si="26"/>
        <v>14.88543947</v>
      </c>
    </row>
    <row r="173" spans="1:11" x14ac:dyDescent="0.3">
      <c r="A173" s="78" t="str">
        <f>BTC[[#This Row],[Symbol]]</f>
        <v>KIN</v>
      </c>
      <c r="B173" s="22" t="str">
        <f t="shared" si="18"/>
        <v>Kin</v>
      </c>
      <c r="C173" s="77">
        <f t="shared" si="19"/>
        <v>1E-8</v>
      </c>
      <c r="D173" s="73">
        <f t="shared" si="20"/>
        <v>4.9981784039999999E-5</v>
      </c>
      <c r="E173" s="74">
        <f>D173*conf!B$7</f>
        <v>3.6556676846855999E-3</v>
      </c>
      <c r="F173" s="32">
        <f t="shared" si="21"/>
        <v>2.5161186999999998</v>
      </c>
      <c r="G173" s="33">
        <f t="shared" si="22"/>
        <v>2.43456736</v>
      </c>
      <c r="H173" s="32">
        <f t="shared" si="23"/>
        <v>-12.60593375</v>
      </c>
      <c r="I173" s="33">
        <f t="shared" si="24"/>
        <v>-9.2286638599999993</v>
      </c>
      <c r="J173" s="32">
        <f t="shared" si="25"/>
        <v>-12.60593375</v>
      </c>
      <c r="K173" s="33">
        <f t="shared" si="26"/>
        <v>24.638602200000001</v>
      </c>
    </row>
    <row r="174" spans="1:11" x14ac:dyDescent="0.3">
      <c r="A174" s="78" t="str">
        <f>BTC[[#This Row],[Symbol]]</f>
        <v>STMX</v>
      </c>
      <c r="B174" s="22" t="str">
        <f t="shared" si="18"/>
        <v>StormX</v>
      </c>
      <c r="C174" s="77">
        <f t="shared" si="19"/>
        <v>2.5363745370026306E-7</v>
      </c>
      <c r="D174" s="73">
        <f t="shared" si="20"/>
        <v>9.5279249800999995E-3</v>
      </c>
      <c r="E174" s="74">
        <f>D174*conf!B$7</f>
        <v>0.69687243304451396</v>
      </c>
      <c r="F174" s="32">
        <f t="shared" si="21"/>
        <v>-5.9996154900000001</v>
      </c>
      <c r="G174" s="33">
        <f t="shared" si="22"/>
        <v>-6.0743925799999996</v>
      </c>
      <c r="H174" s="32">
        <f t="shared" si="23"/>
        <v>-33.005364720000003</v>
      </c>
      <c r="I174" s="33">
        <f t="shared" si="24"/>
        <v>-30.416413609999999</v>
      </c>
      <c r="J174" s="32">
        <f t="shared" si="25"/>
        <v>-33.005364720000003</v>
      </c>
      <c r="K174" s="33">
        <f t="shared" si="26"/>
        <v>238.16653731</v>
      </c>
    </row>
    <row r="175" spans="1:11" x14ac:dyDescent="0.3">
      <c r="A175" s="78" t="str">
        <f>BTC[[#This Row],[Symbol]]</f>
        <v>NRG</v>
      </c>
      <c r="B175" s="22" t="str">
        <f t="shared" si="18"/>
        <v>Energi</v>
      </c>
      <c r="C175" s="77">
        <f t="shared" si="19"/>
        <v>5.2786647634126739E-5</v>
      </c>
      <c r="D175" s="73">
        <f t="shared" si="20"/>
        <v>1.9829375010336301</v>
      </c>
      <c r="E175" s="74">
        <f>D175*conf!B$7</f>
        <v>145.0320488255997</v>
      </c>
      <c r="F175" s="32">
        <f t="shared" si="21"/>
        <v>1.28816091</v>
      </c>
      <c r="G175" s="33">
        <f t="shared" si="22"/>
        <v>1.20758641</v>
      </c>
      <c r="H175" s="32">
        <f t="shared" si="23"/>
        <v>-2.437448E-2</v>
      </c>
      <c r="I175" s="33">
        <f t="shared" si="24"/>
        <v>3.83909915</v>
      </c>
      <c r="J175" s="32">
        <f t="shared" si="25"/>
        <v>-2.437448E-2</v>
      </c>
      <c r="K175" s="33">
        <f t="shared" si="26"/>
        <v>22.058447640000001</v>
      </c>
    </row>
    <row r="176" spans="1:11" x14ac:dyDescent="0.3">
      <c r="A176" s="78" t="str">
        <f>BTC[[#This Row],[Symbol]]</f>
        <v>YFII</v>
      </c>
      <c r="B176" s="22" t="str">
        <f t="shared" si="18"/>
        <v>DFI.Money</v>
      </c>
      <c r="C176" s="77">
        <f t="shared" si="19"/>
        <v>5.0936119961706314E-2</v>
      </c>
      <c r="D176" s="73">
        <f t="shared" si="20"/>
        <v>1913.4221807242832</v>
      </c>
      <c r="E176" s="74">
        <f>D176*conf!B$7</f>
        <v>139947.69829817407</v>
      </c>
      <c r="F176" s="32">
        <f t="shared" si="21"/>
        <v>0.86947121999999999</v>
      </c>
      <c r="G176" s="33">
        <f t="shared" si="22"/>
        <v>0.78922979000000004</v>
      </c>
      <c r="H176" s="32">
        <f t="shared" si="23"/>
        <v>-2.10126897</v>
      </c>
      <c r="I176" s="33">
        <f t="shared" si="24"/>
        <v>1.6819448299999999</v>
      </c>
      <c r="J176" s="32">
        <f t="shared" si="25"/>
        <v>-2.10126897</v>
      </c>
      <c r="K176" s="33">
        <f t="shared" si="26"/>
        <v>10.58591833</v>
      </c>
    </row>
    <row r="177" spans="1:11" x14ac:dyDescent="0.3">
      <c r="A177" s="78" t="str">
        <f>BTC[[#This Row],[Symbol]]</f>
        <v>STRAX</v>
      </c>
      <c r="B177" s="22" t="str">
        <f t="shared" si="18"/>
        <v>Stratis</v>
      </c>
      <c r="C177" s="77">
        <f t="shared" si="19"/>
        <v>1.950916562692978E-5</v>
      </c>
      <c r="D177" s="73">
        <f t="shared" si="20"/>
        <v>0.73286442442132005</v>
      </c>
      <c r="E177" s="74">
        <f>D177*conf!B$7</f>
        <v>53.601704002175346</v>
      </c>
      <c r="F177" s="32">
        <f t="shared" si="21"/>
        <v>3.9353188299999999</v>
      </c>
      <c r="G177" s="33">
        <f t="shared" si="22"/>
        <v>3.8526385200000002</v>
      </c>
      <c r="H177" s="32">
        <f t="shared" si="23"/>
        <v>-2.6050448099999999</v>
      </c>
      <c r="I177" s="33">
        <f t="shared" si="24"/>
        <v>1.15870099</v>
      </c>
      <c r="J177" s="32">
        <f t="shared" si="25"/>
        <v>-2.6050448099999999</v>
      </c>
      <c r="K177" s="33">
        <f t="shared" si="26"/>
        <v>23.023400970000001</v>
      </c>
    </row>
    <row r="178" spans="1:11" x14ac:dyDescent="0.3">
      <c r="A178" s="78" t="str">
        <f>BTC[[#This Row],[Symbol]]</f>
        <v>SYS</v>
      </c>
      <c r="B178" s="22" t="str">
        <f t="shared" si="18"/>
        <v>Syscoin</v>
      </c>
      <c r="C178" s="77">
        <f t="shared" si="19"/>
        <v>3.1026446366131882E-6</v>
      </c>
      <c r="D178" s="73">
        <f t="shared" si="20"/>
        <v>0.11655126207226001</v>
      </c>
      <c r="E178" s="74">
        <f>D178*conf!B$7</f>
        <v>8.524559307965097</v>
      </c>
      <c r="F178" s="32">
        <f t="shared" si="21"/>
        <v>0.22747286999999999</v>
      </c>
      <c r="G178" s="33">
        <f t="shared" si="22"/>
        <v>0.14774214999999999</v>
      </c>
      <c r="H178" s="32">
        <f t="shared" si="23"/>
        <v>5.8261895399999997</v>
      </c>
      <c r="I178" s="33">
        <f t="shared" si="24"/>
        <v>9.9157532800000006</v>
      </c>
      <c r="J178" s="32">
        <f t="shared" si="25"/>
        <v>5.8261895399999997</v>
      </c>
      <c r="K178" s="33">
        <f t="shared" si="26"/>
        <v>18.040178869999998</v>
      </c>
    </row>
    <row r="179" spans="1:11" x14ac:dyDescent="0.3">
      <c r="A179" s="78" t="str">
        <f>BTC[[#This Row],[Symbol]]</f>
        <v>ADX</v>
      </c>
      <c r="B179" s="22" t="str">
        <f t="shared" si="18"/>
        <v>AdEx Network</v>
      </c>
      <c r="C179" s="77">
        <f t="shared" si="19"/>
        <v>1.6226620123732807E-5</v>
      </c>
      <c r="D179" s="73">
        <f t="shared" si="20"/>
        <v>0.60955516215760996</v>
      </c>
      <c r="E179" s="74">
        <f>D179*conf!B$7</f>
        <v>44.582864560207597</v>
      </c>
      <c r="F179" s="32">
        <f t="shared" si="21"/>
        <v>-5.1880418600000002</v>
      </c>
      <c r="G179" s="33">
        <f t="shared" si="22"/>
        <v>-5.2634645500000001</v>
      </c>
      <c r="H179" s="32">
        <f t="shared" si="23"/>
        <v>13.039048790000001</v>
      </c>
      <c r="I179" s="33">
        <f t="shared" si="24"/>
        <v>17.407347380000001</v>
      </c>
      <c r="J179" s="32">
        <f t="shared" si="25"/>
        <v>13.039048790000001</v>
      </c>
      <c r="K179" s="33">
        <f t="shared" si="26"/>
        <v>47.548766280000002</v>
      </c>
    </row>
    <row r="180" spans="1:11" x14ac:dyDescent="0.3">
      <c r="A180" s="78" t="str">
        <f>BTC[[#This Row],[Symbol]]</f>
        <v>IRIS</v>
      </c>
      <c r="B180" s="22" t="str">
        <f t="shared" si="18"/>
        <v>IRISnet</v>
      </c>
      <c r="C180" s="77">
        <f t="shared" si="19"/>
        <v>1.9079937294111102E-6</v>
      </c>
      <c r="D180" s="73">
        <f t="shared" si="20"/>
        <v>7.1674040450719997E-2</v>
      </c>
      <c r="E180" s="74">
        <f>D180*conf!B$7</f>
        <v>5.2422393185656606</v>
      </c>
      <c r="F180" s="32">
        <f t="shared" si="21"/>
        <v>-3.5917501399999998</v>
      </c>
      <c r="G180" s="33">
        <f t="shared" si="22"/>
        <v>-3.6684426800000001</v>
      </c>
      <c r="H180" s="32">
        <f t="shared" si="23"/>
        <v>0.4829291</v>
      </c>
      <c r="I180" s="33">
        <f t="shared" si="24"/>
        <v>4.3660070500000003</v>
      </c>
      <c r="J180" s="32">
        <f t="shared" si="25"/>
        <v>0.4829291</v>
      </c>
      <c r="K180" s="33">
        <f t="shared" si="26"/>
        <v>4.0518852499999998</v>
      </c>
    </row>
    <row r="181" spans="1:11" x14ac:dyDescent="0.3">
      <c r="A181" s="78" t="str">
        <f>BTC[[#This Row],[Symbol]]</f>
        <v>NOIA</v>
      </c>
      <c r="B181" s="22" t="str">
        <f t="shared" si="18"/>
        <v>Syntropy</v>
      </c>
      <c r="C181" s="77">
        <f t="shared" si="19"/>
        <v>5.5651927855955472E-6</v>
      </c>
      <c r="D181" s="73">
        <f t="shared" si="20"/>
        <v>0.20905721370161001</v>
      </c>
      <c r="E181" s="74">
        <f>D181*conf!B$7</f>
        <v>15.290444610135756</v>
      </c>
      <c r="F181" s="32">
        <f t="shared" si="21"/>
        <v>-4.2598810000000001E-2</v>
      </c>
      <c r="G181" s="33">
        <f t="shared" si="22"/>
        <v>-0.12211469</v>
      </c>
      <c r="H181" s="32">
        <f t="shared" si="23"/>
        <v>-7.6689390800000004</v>
      </c>
      <c r="I181" s="33">
        <f t="shared" si="24"/>
        <v>-4.1008831900000002</v>
      </c>
      <c r="J181" s="32">
        <f t="shared" si="25"/>
        <v>-7.6689390800000004</v>
      </c>
      <c r="K181" s="33">
        <f t="shared" si="26"/>
        <v>-18.305223609999999</v>
      </c>
    </row>
    <row r="182" spans="1:11" x14ac:dyDescent="0.3">
      <c r="A182" s="78" t="str">
        <f>BTC[[#This Row],[Symbol]]</f>
        <v>ARK</v>
      </c>
      <c r="B182" s="22" t="str">
        <f t="shared" si="18"/>
        <v>Ark</v>
      </c>
      <c r="C182" s="77">
        <f t="shared" si="19"/>
        <v>1.387782543446693E-5</v>
      </c>
      <c r="D182" s="73">
        <f t="shared" si="20"/>
        <v>0.52132237450539998</v>
      </c>
      <c r="E182" s="74">
        <f>D182*conf!B$7</f>
        <v>38.129518471324957</v>
      </c>
      <c r="F182" s="32">
        <f t="shared" si="21"/>
        <v>1.5221421100000001</v>
      </c>
      <c r="G182" s="33">
        <f t="shared" si="22"/>
        <v>1.44138148</v>
      </c>
      <c r="H182" s="32">
        <f t="shared" si="23"/>
        <v>1.3511383800000001</v>
      </c>
      <c r="I182" s="33">
        <f t="shared" si="24"/>
        <v>5.2677675400000004</v>
      </c>
      <c r="J182" s="32">
        <f t="shared" si="25"/>
        <v>1.3511383800000001</v>
      </c>
      <c r="K182" s="33">
        <f t="shared" si="26"/>
        <v>28.63758481</v>
      </c>
    </row>
    <row r="183" spans="1:11" x14ac:dyDescent="0.3">
      <c r="A183" s="78" t="str">
        <f>BTC[[#This Row],[Symbol]]</f>
        <v>AKRO</v>
      </c>
      <c r="B183" s="22" t="str">
        <f t="shared" si="18"/>
        <v>Akropolis</v>
      </c>
      <c r="C183" s="77">
        <f t="shared" si="19"/>
        <v>6.8050301744226991E-7</v>
      </c>
      <c r="D183" s="73">
        <f t="shared" si="20"/>
        <v>2.5563187156830001E-2</v>
      </c>
      <c r="E183" s="74">
        <f>D183*conf!B$7</f>
        <v>1.8696915086505463</v>
      </c>
      <c r="F183" s="32">
        <f t="shared" si="21"/>
        <v>1.8108933599999999</v>
      </c>
      <c r="G183" s="33">
        <f t="shared" si="22"/>
        <v>1.72990303</v>
      </c>
      <c r="H183" s="32">
        <f t="shared" si="23"/>
        <v>13.94669747</v>
      </c>
      <c r="I183" s="33">
        <f t="shared" si="24"/>
        <v>18.350071379999999</v>
      </c>
      <c r="J183" s="32">
        <f t="shared" si="25"/>
        <v>13.94669747</v>
      </c>
      <c r="K183" s="33">
        <f t="shared" si="26"/>
        <v>22.52159717</v>
      </c>
    </row>
    <row r="184" spans="1:11" x14ac:dyDescent="0.3">
      <c r="A184" s="78" t="str">
        <f>BTC[[#This Row],[Symbol]]</f>
        <v>DX</v>
      </c>
      <c r="B184" s="22" t="str">
        <f t="shared" si="18"/>
        <v>DxChain Token</v>
      </c>
      <c r="C184" s="77">
        <f t="shared" si="19"/>
        <v>3.494784222167365E-8</v>
      </c>
      <c r="D184" s="73">
        <f t="shared" si="20"/>
        <v>1.31282038219E-3</v>
      </c>
      <c r="E184" s="74">
        <f>D184*conf!B$7</f>
        <v>9.6019682753376606E-2</v>
      </c>
      <c r="F184" s="32">
        <f t="shared" si="21"/>
        <v>0.98618463000000001</v>
      </c>
      <c r="G184" s="33">
        <f t="shared" si="22"/>
        <v>0.90585035000000003</v>
      </c>
      <c r="H184" s="32">
        <f t="shared" si="23"/>
        <v>-4.1858856900000001</v>
      </c>
      <c r="I184" s="33">
        <f t="shared" si="24"/>
        <v>-0.48323015000000002</v>
      </c>
      <c r="J184" s="32">
        <f t="shared" si="25"/>
        <v>-4.1858856900000001</v>
      </c>
      <c r="K184" s="33">
        <f t="shared" si="26"/>
        <v>-3.1275344199999999</v>
      </c>
    </row>
    <row r="185" spans="1:11" x14ac:dyDescent="0.3">
      <c r="A185" s="78" t="str">
        <f>BTC[[#This Row],[Symbol]]</f>
        <v>POLY</v>
      </c>
      <c r="B185" s="22" t="str">
        <f t="shared" si="18"/>
        <v>Polymath</v>
      </c>
      <c r="C185" s="77">
        <f t="shared" si="19"/>
        <v>2.966437524605282E-6</v>
      </c>
      <c r="D185" s="73">
        <f t="shared" si="20"/>
        <v>0.11143462363407</v>
      </c>
      <c r="E185" s="74">
        <f>D185*conf!B$7</f>
        <v>8.1503283725958795</v>
      </c>
      <c r="F185" s="32">
        <f t="shared" si="21"/>
        <v>3.6450596200000001</v>
      </c>
      <c r="G185" s="33">
        <f t="shared" si="22"/>
        <v>3.5626102099999999</v>
      </c>
      <c r="H185" s="32">
        <f t="shared" si="23"/>
        <v>6.9713238100000003</v>
      </c>
      <c r="I185" s="33">
        <f t="shared" si="24"/>
        <v>11.10514029</v>
      </c>
      <c r="J185" s="32">
        <f t="shared" si="25"/>
        <v>6.9713238100000003</v>
      </c>
      <c r="K185" s="33">
        <f t="shared" si="26"/>
        <v>20.021673740000001</v>
      </c>
    </row>
    <row r="186" spans="1:11" x14ac:dyDescent="0.3">
      <c r="A186" s="78" t="str">
        <f>BTC[[#This Row],[Symbol]]</f>
        <v>WAXP</v>
      </c>
      <c r="B186" s="22" t="str">
        <f t="shared" si="18"/>
        <v>WAX</v>
      </c>
      <c r="C186" s="77">
        <f t="shared" si="19"/>
        <v>1.1300733939176132E-6</v>
      </c>
      <c r="D186" s="73">
        <f t="shared" si="20"/>
        <v>4.2451358670309997E-2</v>
      </c>
      <c r="E186" s="74">
        <f>D186*conf!B$7</f>
        <v>3.1048923731464733</v>
      </c>
      <c r="F186" s="32">
        <f t="shared" si="21"/>
        <v>1.1447976399999999</v>
      </c>
      <c r="G186" s="33">
        <f t="shared" si="22"/>
        <v>1.06433719</v>
      </c>
      <c r="H186" s="32">
        <f t="shared" si="23"/>
        <v>-5.3791949800000003</v>
      </c>
      <c r="I186" s="33">
        <f t="shared" si="24"/>
        <v>-1.72265387</v>
      </c>
      <c r="J186" s="32">
        <f t="shared" si="25"/>
        <v>-5.3791949800000003</v>
      </c>
      <c r="K186" s="33">
        <f t="shared" si="26"/>
        <v>3.3931668199999998</v>
      </c>
    </row>
    <row r="187" spans="1:11" x14ac:dyDescent="0.3">
      <c r="A187" s="78" t="str">
        <f>BTC[[#This Row],[Symbol]]</f>
        <v>LTO</v>
      </c>
      <c r="B187" s="22" t="str">
        <f t="shared" si="18"/>
        <v>LTO Network</v>
      </c>
      <c r="C187" s="77">
        <f t="shared" si="19"/>
        <v>6.2189727555004699E-6</v>
      </c>
      <c r="D187" s="73">
        <f t="shared" si="20"/>
        <v>0.23361654599213</v>
      </c>
      <c r="E187" s="74">
        <f>D187*conf!B$7</f>
        <v>17.086714173864387</v>
      </c>
      <c r="F187" s="32">
        <f t="shared" si="21"/>
        <v>-0.16337516999999999</v>
      </c>
      <c r="G187" s="33">
        <f t="shared" si="22"/>
        <v>-0.24279497999999999</v>
      </c>
      <c r="H187" s="32">
        <f t="shared" si="23"/>
        <v>3.6308345800000001</v>
      </c>
      <c r="I187" s="33">
        <f t="shared" si="24"/>
        <v>7.6355606800000002</v>
      </c>
      <c r="J187" s="32">
        <f t="shared" si="25"/>
        <v>3.6308345800000001</v>
      </c>
      <c r="K187" s="33">
        <f t="shared" si="26"/>
        <v>9.1835495300000005</v>
      </c>
    </row>
    <row r="188" spans="1:11" x14ac:dyDescent="0.3">
      <c r="A188" s="78" t="str">
        <f>BTC[[#This Row],[Symbol]]</f>
        <v>SWAP</v>
      </c>
      <c r="B188" s="22" t="str">
        <f t="shared" si="18"/>
        <v>TrustSwap</v>
      </c>
      <c r="C188" s="77">
        <f t="shared" si="19"/>
        <v>2.3288962010951621E-5</v>
      </c>
      <c r="D188" s="73">
        <f t="shared" si="20"/>
        <v>0.87485298274194001</v>
      </c>
      <c r="E188" s="74">
        <f>D188*conf!B$7</f>
        <v>63.986747157745491</v>
      </c>
      <c r="F188" s="32">
        <f t="shared" si="21"/>
        <v>0.58787018000000002</v>
      </c>
      <c r="G188" s="33">
        <f t="shared" si="22"/>
        <v>0.50785276000000001</v>
      </c>
      <c r="H188" s="32">
        <f t="shared" si="23"/>
        <v>-4.8057749300000001</v>
      </c>
      <c r="I188" s="33">
        <f t="shared" si="24"/>
        <v>-1.1270744800000001</v>
      </c>
      <c r="J188" s="32">
        <f t="shared" si="25"/>
        <v>-4.8057749300000001</v>
      </c>
      <c r="K188" s="33">
        <f t="shared" si="26"/>
        <v>61.41919627</v>
      </c>
    </row>
    <row r="189" spans="1:11" x14ac:dyDescent="0.3">
      <c r="A189" s="78" t="str">
        <f>BTC[[#This Row],[Symbol]]</f>
        <v>TRB</v>
      </c>
      <c r="B189" s="22" t="str">
        <f t="shared" si="18"/>
        <v>Tellor</v>
      </c>
      <c r="C189" s="77">
        <f t="shared" si="19"/>
        <v>1.0010232548021509E-3</v>
      </c>
      <c r="D189" s="73">
        <f t="shared" si="20"/>
        <v>37.603572879112718</v>
      </c>
      <c r="E189" s="74">
        <f>D189*conf!B$7</f>
        <v>2750.3253203783042</v>
      </c>
      <c r="F189" s="32">
        <f t="shared" si="21"/>
        <v>7.0117488200000002</v>
      </c>
      <c r="G189" s="33">
        <f t="shared" si="22"/>
        <v>6.9266212200000004</v>
      </c>
      <c r="H189" s="32">
        <f t="shared" si="23"/>
        <v>-1.1742198100000001</v>
      </c>
      <c r="I189" s="33">
        <f t="shared" si="24"/>
        <v>2.6448190199999999</v>
      </c>
      <c r="J189" s="32">
        <f t="shared" si="25"/>
        <v>-1.1742198100000001</v>
      </c>
      <c r="K189" s="33">
        <f t="shared" si="26"/>
        <v>8.9294632699999994</v>
      </c>
    </row>
    <row r="190" spans="1:11" x14ac:dyDescent="0.3">
      <c r="A190" s="78" t="str">
        <f>BTC[[#This Row],[Symbol]]</f>
        <v>HIVE</v>
      </c>
      <c r="B190" s="22" t="str">
        <f t="shared" si="18"/>
        <v>Hive</v>
      </c>
      <c r="C190" s="77">
        <f t="shared" si="19"/>
        <v>4.0360391247109283E-6</v>
      </c>
      <c r="D190" s="73">
        <f t="shared" si="20"/>
        <v>0.15161435125601999</v>
      </c>
      <c r="E190" s="74">
        <f>D190*conf!B$7</f>
        <v>11.089073650865302</v>
      </c>
      <c r="F190" s="32">
        <f t="shared" si="21"/>
        <v>1.10041385</v>
      </c>
      <c r="G190" s="33">
        <f t="shared" si="22"/>
        <v>1.0199887000000001</v>
      </c>
      <c r="H190" s="32">
        <f t="shared" si="23"/>
        <v>-0.41920462000000003</v>
      </c>
      <c r="I190" s="33">
        <f t="shared" si="24"/>
        <v>3.4290111300000001</v>
      </c>
      <c r="J190" s="32">
        <f t="shared" si="25"/>
        <v>-0.41920462000000003</v>
      </c>
      <c r="K190" s="33">
        <f t="shared" si="26"/>
        <v>11.568115990000001</v>
      </c>
    </row>
    <row r="191" spans="1:11" x14ac:dyDescent="0.3">
      <c r="A191" s="78" t="str">
        <f>BTC[[#This Row],[Symbol]]</f>
        <v>IQ</v>
      </c>
      <c r="B191" s="22" t="str">
        <f t="shared" si="18"/>
        <v>Everipedia</v>
      </c>
      <c r="C191" s="77">
        <f t="shared" si="19"/>
        <v>1.6777577899495735E-7</v>
      </c>
      <c r="D191" s="73">
        <f t="shared" si="20"/>
        <v>6.3025196492899997E-3</v>
      </c>
      <c r="E191" s="74">
        <f>D191*conf!B$7</f>
        <v>0.46096628714907056</v>
      </c>
      <c r="F191" s="32">
        <f t="shared" si="21"/>
        <v>-10.776705120000001</v>
      </c>
      <c r="G191" s="33">
        <f t="shared" si="22"/>
        <v>-10.84768205</v>
      </c>
      <c r="H191" s="32">
        <f t="shared" si="23"/>
        <v>8.2672430699999992</v>
      </c>
      <c r="I191" s="33">
        <f t="shared" si="24"/>
        <v>12.45113926</v>
      </c>
      <c r="J191" s="32">
        <f t="shared" si="25"/>
        <v>8.2672430699999992</v>
      </c>
      <c r="K191" s="33">
        <f t="shared" si="26"/>
        <v>54.117182049999997</v>
      </c>
    </row>
    <row r="192" spans="1:11" x14ac:dyDescent="0.3">
      <c r="A192" s="78" t="str">
        <f>BTC[[#This Row],[Symbol]]</f>
        <v>ADK</v>
      </c>
      <c r="B192" s="22" t="str">
        <f t="shared" si="18"/>
        <v>Aidos Kuneen</v>
      </c>
      <c r="C192" s="77">
        <f t="shared" si="19"/>
        <v>6.6913405199993853E-5</v>
      </c>
      <c r="D192" s="73">
        <f t="shared" si="20"/>
        <v>2.5136110444555899</v>
      </c>
      <c r="E192" s="74">
        <f>D192*conf!B$7</f>
        <v>183.84551179148184</v>
      </c>
      <c r="F192" s="32">
        <f t="shared" si="21"/>
        <v>1.1795349100000001</v>
      </c>
      <c r="G192" s="33">
        <f t="shared" si="22"/>
        <v>1.0990468200000001</v>
      </c>
      <c r="H192" s="32">
        <f t="shared" si="23"/>
        <v>-0.71598885999999995</v>
      </c>
      <c r="I192" s="33">
        <f t="shared" si="24"/>
        <v>3.12075791</v>
      </c>
      <c r="J192" s="32">
        <f t="shared" si="25"/>
        <v>-0.71598885999999995</v>
      </c>
      <c r="K192" s="33">
        <f t="shared" si="26"/>
        <v>38.903030649999998</v>
      </c>
    </row>
    <row r="193" spans="1:11" x14ac:dyDescent="0.3">
      <c r="A193" s="78" t="str">
        <f>BTC[[#This Row],[Symbol]]</f>
        <v>XHV</v>
      </c>
      <c r="B193" s="22" t="str">
        <f t="shared" si="18"/>
        <v>Haven Protocol</v>
      </c>
      <c r="C193" s="77">
        <f t="shared" si="19"/>
        <v>1.1387002292205751E-4</v>
      </c>
      <c r="D193" s="73">
        <f t="shared" si="20"/>
        <v>4.2775426895972899</v>
      </c>
      <c r="E193" s="74">
        <f>D193*conf!B$7</f>
        <v>312.85947231714579</v>
      </c>
      <c r="F193" s="32">
        <f t="shared" si="21"/>
        <v>2.4353845000000001</v>
      </c>
      <c r="G193" s="33">
        <f t="shared" si="22"/>
        <v>2.3538973900000002</v>
      </c>
      <c r="H193" s="32">
        <f t="shared" si="23"/>
        <v>8.0051135799999997</v>
      </c>
      <c r="I193" s="33">
        <f t="shared" si="24"/>
        <v>12.17887999</v>
      </c>
      <c r="J193" s="32">
        <f t="shared" si="25"/>
        <v>8.0051135799999997</v>
      </c>
      <c r="K193" s="33">
        <f t="shared" si="26"/>
        <v>46.756217149999998</v>
      </c>
    </row>
    <row r="194" spans="1:11" x14ac:dyDescent="0.3">
      <c r="A194" s="78" t="str">
        <f>BTC[[#This Row],[Symbol]]</f>
        <v>PNK</v>
      </c>
      <c r="B194" s="22" t="str">
        <f t="shared" ref="B194:B257" si="27">VLOOKUP(A194,BTCTABLE,2,FALSE)</f>
        <v>Kleros</v>
      </c>
      <c r="C194" s="77">
        <f t="shared" ref="C194:C257" si="28">VLOOKUP(A194,BTCTABLE,3,FALSE)</f>
        <v>2.7223435834458824E-6</v>
      </c>
      <c r="D194" s="73">
        <f t="shared" ref="D194:D257" si="29">VLOOKUP(A194,USDTABLE,3,FALSE)</f>
        <v>0.10226520198307</v>
      </c>
      <c r="E194" s="74">
        <f>D194*conf!B$7</f>
        <v>7.4796768730417398</v>
      </c>
      <c r="F194" s="32">
        <f t="shared" ref="F194:F257" si="30">VLOOKUP(A194,BTCTABLE,5,FALSE)</f>
        <v>0.19006753000000001</v>
      </c>
      <c r="G194" s="33">
        <f t="shared" ref="G194:G257" si="31">VLOOKUP(A194,USDTABLE,5,FALSE)</f>
        <v>0.11036656</v>
      </c>
      <c r="H194" s="32">
        <f t="shared" ref="H194:H257" si="32">VLOOKUP(A194,BTCTABLE,6,FALSE)</f>
        <v>-4.3280995200000003</v>
      </c>
      <c r="I194" s="33">
        <f t="shared" ref="I194:I257" si="33">VLOOKUP(A194,USDTABLE,6,FALSE)</f>
        <v>-0.63093971000000004</v>
      </c>
      <c r="J194" s="32">
        <f t="shared" ref="J194:J257" si="34">VLOOKUP(A194,BTCTABLE,6,FALSE)</f>
        <v>-4.3280995200000003</v>
      </c>
      <c r="K194" s="33">
        <f t="shared" ref="K194:K257" si="35">VLOOKUP(A194,USDTABLE,7,FALSE)</f>
        <v>-13.16876815</v>
      </c>
    </row>
    <row r="195" spans="1:11" x14ac:dyDescent="0.3">
      <c r="A195" s="78" t="str">
        <f>BTC[[#This Row],[Symbol]]</f>
        <v>LOOM</v>
      </c>
      <c r="B195" s="22" t="str">
        <f t="shared" si="27"/>
        <v>Loom Network</v>
      </c>
      <c r="C195" s="77">
        <f t="shared" si="28"/>
        <v>1.6636017583009113E-6</v>
      </c>
      <c r="D195" s="73">
        <f t="shared" si="29"/>
        <v>6.2493423264629998E-2</v>
      </c>
      <c r="E195" s="74">
        <f>D195*conf!B$7</f>
        <v>4.570768977575038</v>
      </c>
      <c r="F195" s="32">
        <f t="shared" si="30"/>
        <v>1.87770488</v>
      </c>
      <c r="G195" s="33">
        <f t="shared" si="31"/>
        <v>1.7966614000000001</v>
      </c>
      <c r="H195" s="32">
        <f t="shared" si="32"/>
        <v>-6.3511584900000004</v>
      </c>
      <c r="I195" s="33">
        <f t="shared" si="33"/>
        <v>-2.7321780900000001</v>
      </c>
      <c r="J195" s="32">
        <f t="shared" si="34"/>
        <v>-6.3511584900000004</v>
      </c>
      <c r="K195" s="33">
        <f t="shared" si="35"/>
        <v>-3.2142049300000002</v>
      </c>
    </row>
    <row r="196" spans="1:11" x14ac:dyDescent="0.3">
      <c r="A196" s="78" t="str">
        <f>BTC[[#This Row],[Symbol]]</f>
        <v>MLN</v>
      </c>
      <c r="B196" s="22" t="str">
        <f t="shared" si="27"/>
        <v>Enzyme</v>
      </c>
      <c r="C196" s="77">
        <f t="shared" si="28"/>
        <v>1.0871197848214612E-3</v>
      </c>
      <c r="D196" s="73">
        <f t="shared" si="29"/>
        <v>40.837800581305054</v>
      </c>
      <c r="E196" s="74">
        <f>D196*conf!B$7</f>
        <v>2986.8767345166516</v>
      </c>
      <c r="F196" s="32">
        <f t="shared" si="30"/>
        <v>-0.52692050999999995</v>
      </c>
      <c r="G196" s="33">
        <f t="shared" si="31"/>
        <v>-0.60605112000000005</v>
      </c>
      <c r="H196" s="32">
        <f t="shared" si="32"/>
        <v>-9.5351669999999999E-2</v>
      </c>
      <c r="I196" s="33">
        <f t="shared" si="33"/>
        <v>3.76537911</v>
      </c>
      <c r="J196" s="32">
        <f t="shared" si="34"/>
        <v>-9.5351669999999999E-2</v>
      </c>
      <c r="K196" s="33">
        <f t="shared" si="35"/>
        <v>17.8133038</v>
      </c>
    </row>
    <row r="197" spans="1:11" x14ac:dyDescent="0.3">
      <c r="A197" s="78" t="str">
        <f>BTC[[#This Row],[Symbol]]</f>
        <v>CELR</v>
      </c>
      <c r="B197" s="22" t="str">
        <f t="shared" si="27"/>
        <v>Celer Network</v>
      </c>
      <c r="C197" s="77">
        <f t="shared" si="28"/>
        <v>2.9902212282429081E-7</v>
      </c>
      <c r="D197" s="73">
        <f t="shared" si="29"/>
        <v>1.123280616524E-2</v>
      </c>
      <c r="E197" s="74">
        <f>D197*conf!B$7</f>
        <v>0.82156744292565365</v>
      </c>
      <c r="F197" s="32">
        <f t="shared" si="30"/>
        <v>5.6362432099999999</v>
      </c>
      <c r="G197" s="33">
        <f t="shared" si="31"/>
        <v>5.5522098199999999</v>
      </c>
      <c r="H197" s="32">
        <f t="shared" si="32"/>
        <v>13.73973322</v>
      </c>
      <c r="I197" s="33">
        <f t="shared" si="33"/>
        <v>18.13510917</v>
      </c>
      <c r="J197" s="32">
        <f t="shared" si="34"/>
        <v>13.73973322</v>
      </c>
      <c r="K197" s="33">
        <f t="shared" si="35"/>
        <v>45.761214690000003</v>
      </c>
    </row>
    <row r="198" spans="1:11" x14ac:dyDescent="0.3">
      <c r="A198" s="78" t="str">
        <f>BTC[[#This Row],[Symbol]]</f>
        <v>LBC</v>
      </c>
      <c r="B198" s="22" t="str">
        <f t="shared" si="27"/>
        <v>LBRY Credits</v>
      </c>
      <c r="C198" s="77">
        <f t="shared" si="28"/>
        <v>3.0319307841466227E-6</v>
      </c>
      <c r="D198" s="73">
        <f t="shared" si="29"/>
        <v>0.11389488671631</v>
      </c>
      <c r="E198" s="74">
        <f>D198*conf!B$7</f>
        <v>8.3302720144309141</v>
      </c>
      <c r="F198" s="32">
        <f t="shared" si="30"/>
        <v>0.90439685000000003</v>
      </c>
      <c r="G198" s="33">
        <f t="shared" si="31"/>
        <v>0.82412763</v>
      </c>
      <c r="H198" s="32">
        <f t="shared" si="32"/>
        <v>-1.70452169</v>
      </c>
      <c r="I198" s="33">
        <f t="shared" si="33"/>
        <v>2.0940240700000001</v>
      </c>
      <c r="J198" s="32">
        <f t="shared" si="34"/>
        <v>-1.70452169</v>
      </c>
      <c r="K198" s="33">
        <f t="shared" si="35"/>
        <v>3.9008122799999998</v>
      </c>
    </row>
    <row r="199" spans="1:11" x14ac:dyDescent="0.3">
      <c r="A199" s="78" t="str">
        <f>BTC[[#This Row],[Symbol]]</f>
        <v>DIA</v>
      </c>
      <c r="B199" s="22" t="str">
        <f t="shared" si="27"/>
        <v>DIA</v>
      </c>
      <c r="C199" s="77">
        <f t="shared" si="28"/>
        <v>5.5553347577450371E-5</v>
      </c>
      <c r="D199" s="73">
        <f t="shared" si="29"/>
        <v>2.0868689556270299</v>
      </c>
      <c r="E199" s="74">
        <f>D199*conf!B$7</f>
        <v>152.63359541456097</v>
      </c>
      <c r="F199" s="32">
        <f t="shared" si="30"/>
        <v>3.3303730699999998</v>
      </c>
      <c r="G199" s="33">
        <f t="shared" si="31"/>
        <v>3.2481740000000001</v>
      </c>
      <c r="H199" s="32">
        <f t="shared" si="32"/>
        <v>-1.8394985699999999</v>
      </c>
      <c r="I199" s="33">
        <f t="shared" si="33"/>
        <v>1.95383112</v>
      </c>
      <c r="J199" s="32">
        <f t="shared" si="34"/>
        <v>-1.8394985699999999</v>
      </c>
      <c r="K199" s="33">
        <f t="shared" si="35"/>
        <v>8.85669152</v>
      </c>
    </row>
    <row r="200" spans="1:11" x14ac:dyDescent="0.3">
      <c r="A200" s="78" t="str">
        <f>BTC[[#This Row],[Symbol]]</f>
        <v>TMTG</v>
      </c>
      <c r="B200" s="22" t="str">
        <f t="shared" si="27"/>
        <v>The Midas Touch Gold</v>
      </c>
      <c r="C200" s="77">
        <f t="shared" si="28"/>
        <v>2.1686773542216826E-7</v>
      </c>
      <c r="D200" s="73">
        <f t="shared" si="29"/>
        <v>8.1466655793999993E-3</v>
      </c>
      <c r="E200" s="74">
        <f>D200*conf!B$7</f>
        <v>0.59584712047731592</v>
      </c>
      <c r="F200" s="32">
        <f t="shared" si="30"/>
        <v>3.1532899300000001</v>
      </c>
      <c r="G200" s="33">
        <f t="shared" si="31"/>
        <v>3.07123173</v>
      </c>
      <c r="H200" s="32">
        <f t="shared" si="32"/>
        <v>66.387655870000003</v>
      </c>
      <c r="I200" s="33">
        <f t="shared" si="33"/>
        <v>72.817566330000005</v>
      </c>
      <c r="J200" s="32">
        <f t="shared" si="34"/>
        <v>66.387655870000003</v>
      </c>
      <c r="K200" s="33">
        <f t="shared" si="35"/>
        <v>90.536868900000002</v>
      </c>
    </row>
    <row r="201" spans="1:11" x14ac:dyDescent="0.3">
      <c r="A201" s="78" t="str">
        <f>BTC[[#This Row],[Symbol]]</f>
        <v>BZRX</v>
      </c>
      <c r="B201" s="22" t="str">
        <f t="shared" si="27"/>
        <v>bZx Protocol</v>
      </c>
      <c r="C201" s="77">
        <f t="shared" si="28"/>
        <v>1.0337568782264724E-5</v>
      </c>
      <c r="D201" s="73">
        <f t="shared" si="29"/>
        <v>0.38833215835086998</v>
      </c>
      <c r="E201" s="74">
        <f>D201*conf!B$7</f>
        <v>28.402614061782632</v>
      </c>
      <c r="F201" s="32">
        <f t="shared" si="30"/>
        <v>5.5726480199999999</v>
      </c>
      <c r="G201" s="33">
        <f t="shared" si="31"/>
        <v>5.4886652199999997</v>
      </c>
      <c r="H201" s="32">
        <f t="shared" si="32"/>
        <v>-3.7915338699999999</v>
      </c>
      <c r="I201" s="33">
        <f t="shared" si="33"/>
        <v>-7.3638930000000005E-2</v>
      </c>
      <c r="J201" s="32">
        <f t="shared" si="34"/>
        <v>-3.7915338699999999</v>
      </c>
      <c r="K201" s="33">
        <f t="shared" si="35"/>
        <v>20.683202319999999</v>
      </c>
    </row>
    <row r="202" spans="1:11" x14ac:dyDescent="0.3">
      <c r="A202" s="78" t="str">
        <f>BTC[[#This Row],[Symbol]]</f>
        <v>HEX</v>
      </c>
      <c r="B202" s="22" t="str">
        <f t="shared" si="27"/>
        <v>HEX</v>
      </c>
      <c r="C202" s="77">
        <f t="shared" si="28"/>
        <v>2.516790837054444E-7</v>
      </c>
      <c r="D202" s="73">
        <f t="shared" si="29"/>
        <v>9.4543585484800005E-3</v>
      </c>
      <c r="E202" s="74">
        <f>D202*conf!B$7</f>
        <v>0.69149178423582724</v>
      </c>
      <c r="F202" s="32">
        <f t="shared" si="30"/>
        <v>-1.6802134799999999</v>
      </c>
      <c r="G202" s="33">
        <f t="shared" si="31"/>
        <v>-1.7584266399999999</v>
      </c>
      <c r="H202" s="32">
        <f t="shared" si="32"/>
        <v>4.3148981500000003</v>
      </c>
      <c r="I202" s="33">
        <f t="shared" si="33"/>
        <v>8.3460593099999993</v>
      </c>
      <c r="J202" s="32">
        <f t="shared" si="34"/>
        <v>4.3148981500000003</v>
      </c>
      <c r="K202" s="33">
        <f t="shared" si="35"/>
        <v>21.571752530000001</v>
      </c>
    </row>
    <row r="203" spans="1:11" x14ac:dyDescent="0.3">
      <c r="A203" s="78" t="str">
        <f>BTC[[#This Row],[Symbol]]</f>
        <v>CCXX</v>
      </c>
      <c r="B203" s="22" t="str">
        <f t="shared" si="27"/>
        <v>Counos X</v>
      </c>
      <c r="C203" s="77">
        <f t="shared" si="28"/>
        <v>2.3911830994253107E-3</v>
      </c>
      <c r="D203" s="73">
        <f t="shared" si="29"/>
        <v>89.825113967321485</v>
      </c>
      <c r="E203" s="74">
        <f>D203*conf!B$7</f>
        <v>6569.8088355698937</v>
      </c>
      <c r="F203" s="32">
        <f t="shared" si="30"/>
        <v>0.12903680000000001</v>
      </c>
      <c r="G203" s="33">
        <f t="shared" si="31"/>
        <v>4.9384379999999999E-2</v>
      </c>
      <c r="H203" s="32">
        <f t="shared" si="32"/>
        <v>-4.3137035499999996</v>
      </c>
      <c r="I203" s="33">
        <f t="shared" si="33"/>
        <v>-0.61598741999999995</v>
      </c>
      <c r="J203" s="32">
        <f t="shared" si="34"/>
        <v>-4.3137035499999996</v>
      </c>
      <c r="K203" s="33">
        <f t="shared" si="35"/>
        <v>0.1146713</v>
      </c>
    </row>
    <row r="204" spans="1:11" x14ac:dyDescent="0.3">
      <c r="A204" s="78" t="str">
        <f>BTC[[#This Row],[Symbol]]</f>
        <v>INO</v>
      </c>
      <c r="B204" s="22" t="str">
        <f t="shared" si="27"/>
        <v>INO COIN</v>
      </c>
      <c r="C204" s="77">
        <f t="shared" si="28"/>
        <v>1.772021128330319E-4</v>
      </c>
      <c r="D204" s="73">
        <f t="shared" si="29"/>
        <v>6.6566211446972599</v>
      </c>
      <c r="E204" s="74">
        <f>D204*conf!B$7</f>
        <v>486.86527052315756</v>
      </c>
      <c r="F204" s="32">
        <f t="shared" si="30"/>
        <v>-8.8054199999999999E-2</v>
      </c>
      <c r="G204" s="33">
        <f t="shared" si="31"/>
        <v>-0.16753392</v>
      </c>
      <c r="H204" s="32">
        <f t="shared" si="32"/>
        <v>-1.869811E-2</v>
      </c>
      <c r="I204" s="33">
        <f t="shared" si="33"/>
        <v>3.8449948799999998</v>
      </c>
      <c r="J204" s="32">
        <f t="shared" si="34"/>
        <v>-1.869811E-2</v>
      </c>
      <c r="K204" s="33">
        <f t="shared" si="35"/>
        <v>18.284544109999999</v>
      </c>
    </row>
    <row r="205" spans="1:11" x14ac:dyDescent="0.3">
      <c r="A205" s="78" t="str">
        <f>BTC[[#This Row],[Symbol]]</f>
        <v>DFI</v>
      </c>
      <c r="B205" s="22" t="str">
        <f t="shared" si="27"/>
        <v>DeFiChain</v>
      </c>
      <c r="C205" s="77">
        <f t="shared" si="28"/>
        <v>7.9317613843418329E-5</v>
      </c>
      <c r="D205" s="73">
        <f t="shared" si="29"/>
        <v>2.9795768064826902</v>
      </c>
      <c r="E205" s="74">
        <f>D205*conf!B$7</f>
        <v>217.92624762614398</v>
      </c>
      <c r="F205" s="32">
        <f t="shared" si="30"/>
        <v>-0.26314398</v>
      </c>
      <c r="G205" s="33">
        <f t="shared" si="31"/>
        <v>-0.34248442000000001</v>
      </c>
      <c r="H205" s="32">
        <f t="shared" si="32"/>
        <v>2.4812687599999999</v>
      </c>
      <c r="I205" s="33">
        <f t="shared" si="33"/>
        <v>6.4415708599999997</v>
      </c>
      <c r="J205" s="32">
        <f t="shared" si="34"/>
        <v>2.4812687599999999</v>
      </c>
      <c r="K205" s="33">
        <f t="shared" si="35"/>
        <v>21.549135719999999</v>
      </c>
    </row>
    <row r="206" spans="1:11" x14ac:dyDescent="0.3">
      <c r="A206" s="78" t="str">
        <f>BTC[[#This Row],[Symbol]]</f>
        <v>THR</v>
      </c>
      <c r="B206" s="22" t="str">
        <f t="shared" si="27"/>
        <v>ThoreCoin</v>
      </c>
      <c r="C206" s="77">
        <f t="shared" si="28"/>
        <v>0.1933842181359792</v>
      </c>
      <c r="D206" s="73">
        <f t="shared" si="29"/>
        <v>7264.5041016392788</v>
      </c>
      <c r="E206" s="74">
        <f>D206*conf!B$7</f>
        <v>531325.82999389688</v>
      </c>
      <c r="F206" s="32">
        <f t="shared" si="30"/>
        <v>-4.4836309999999997E-2</v>
      </c>
      <c r="G206" s="33">
        <f t="shared" si="31"/>
        <v>-0.12435040999999999</v>
      </c>
      <c r="H206" s="32">
        <f t="shared" si="32"/>
        <v>-0.12226521</v>
      </c>
      <c r="I206" s="33">
        <f t="shared" si="33"/>
        <v>3.73742551</v>
      </c>
      <c r="J206" s="32">
        <f t="shared" si="34"/>
        <v>-0.12226521</v>
      </c>
      <c r="K206" s="33">
        <f t="shared" si="35"/>
        <v>17.65050922</v>
      </c>
    </row>
    <row r="207" spans="1:11" x14ac:dyDescent="0.3">
      <c r="A207" s="78" t="str">
        <f>BTC[[#This Row],[Symbol]]</f>
        <v>INB</v>
      </c>
      <c r="B207" s="22" t="str">
        <f t="shared" si="27"/>
        <v>Insight Chain</v>
      </c>
      <c r="C207" s="77">
        <f t="shared" si="28"/>
        <v>4.3021452021574509E-5</v>
      </c>
      <c r="D207" s="73">
        <f t="shared" si="29"/>
        <v>1.6161066176012799</v>
      </c>
      <c r="E207" s="74">
        <f>D207*conf!B$7</f>
        <v>118.20203801135762</v>
      </c>
      <c r="F207" s="32">
        <f t="shared" si="30"/>
        <v>-0.32349846999999998</v>
      </c>
      <c r="G207" s="33">
        <f t="shared" si="31"/>
        <v>-0.40279090000000001</v>
      </c>
      <c r="H207" s="32">
        <f t="shared" si="32"/>
        <v>-1.5471977400000001</v>
      </c>
      <c r="I207" s="33">
        <f t="shared" si="33"/>
        <v>2.2574276700000002</v>
      </c>
      <c r="J207" s="32">
        <f t="shared" si="34"/>
        <v>-1.5471977400000001</v>
      </c>
      <c r="K207" s="33">
        <f t="shared" si="35"/>
        <v>9.4177441700000006</v>
      </c>
    </row>
    <row r="208" spans="1:11" x14ac:dyDescent="0.3">
      <c r="A208" s="78" t="str">
        <f>BTC[[#This Row],[Symbol]]</f>
        <v>GNY</v>
      </c>
      <c r="B208" s="22" t="str">
        <f t="shared" si="27"/>
        <v>GNY</v>
      </c>
      <c r="C208" s="77">
        <f t="shared" si="28"/>
        <v>6.7871369192634459E-5</v>
      </c>
      <c r="D208" s="73">
        <f t="shared" si="29"/>
        <v>2.5495970903741201</v>
      </c>
      <c r="E208" s="74">
        <f>D208*conf!B$7</f>
        <v>186.47753118996314</v>
      </c>
      <c r="F208" s="32">
        <f t="shared" si="30"/>
        <v>27.030493199999999</v>
      </c>
      <c r="G208" s="33">
        <f t="shared" si="31"/>
        <v>26.92944073</v>
      </c>
      <c r="H208" s="32">
        <f t="shared" si="32"/>
        <v>-2.2236124400000001</v>
      </c>
      <c r="I208" s="33">
        <f t="shared" si="33"/>
        <v>1.5548735</v>
      </c>
      <c r="J208" s="32">
        <f t="shared" si="34"/>
        <v>-2.2236124400000001</v>
      </c>
      <c r="K208" s="33">
        <f t="shared" si="35"/>
        <v>29.811830870000001</v>
      </c>
    </row>
    <row r="209" spans="1:11" x14ac:dyDescent="0.3">
      <c r="A209" s="78" t="str">
        <f>BTC[[#This Row],[Symbol]]</f>
        <v>CTC</v>
      </c>
      <c r="B209" s="22" t="str">
        <f t="shared" si="27"/>
        <v>Creditcoin</v>
      </c>
      <c r="C209" s="77">
        <f t="shared" si="28"/>
        <v>2.2029954395904275E-5</v>
      </c>
      <c r="D209" s="73">
        <f t="shared" si="29"/>
        <v>0.82755819275511999</v>
      </c>
      <c r="E209" s="74">
        <f>D209*conf!B$7</f>
        <v>60.527606218109476</v>
      </c>
      <c r="F209" s="32">
        <f t="shared" si="30"/>
        <v>0.4403762</v>
      </c>
      <c r="G209" s="33">
        <f t="shared" si="31"/>
        <v>0.36047611000000002</v>
      </c>
      <c r="H209" s="32">
        <f t="shared" si="32"/>
        <v>-2.81579435</v>
      </c>
      <c r="I209" s="33">
        <f t="shared" si="33"/>
        <v>0.93980721</v>
      </c>
      <c r="J209" s="32">
        <f t="shared" si="34"/>
        <v>-2.81579435</v>
      </c>
      <c r="K209" s="33">
        <f t="shared" si="35"/>
        <v>1.82645587</v>
      </c>
    </row>
    <row r="210" spans="1:11" x14ac:dyDescent="0.3">
      <c r="A210" s="78" t="str">
        <f>BTC[[#This Row],[Symbol]]</f>
        <v>BASID</v>
      </c>
      <c r="B210" s="22" t="str">
        <f t="shared" si="27"/>
        <v>Basid Coin</v>
      </c>
      <c r="C210" s="77">
        <f t="shared" si="28"/>
        <v>2.1781121675227945E-5</v>
      </c>
      <c r="D210" s="73">
        <f t="shared" si="29"/>
        <v>0.81821075821573996</v>
      </c>
      <c r="E210" s="74">
        <f>D210*conf!B$7</f>
        <v>59.843934855899221</v>
      </c>
      <c r="F210" s="32">
        <f t="shared" si="30"/>
        <v>-4.4147910899999996</v>
      </c>
      <c r="G210" s="33">
        <f t="shared" si="31"/>
        <v>-4.4908289000000003</v>
      </c>
      <c r="H210" s="32">
        <f t="shared" si="32"/>
        <v>-3.3992256799999998</v>
      </c>
      <c r="I210" s="33">
        <f t="shared" si="33"/>
        <v>0.33382967000000002</v>
      </c>
      <c r="J210" s="32">
        <f t="shared" si="34"/>
        <v>-3.3992256799999998</v>
      </c>
      <c r="K210" s="33">
        <f t="shared" si="35"/>
        <v>-37.550222159999997</v>
      </c>
    </row>
    <row r="211" spans="1:11" x14ac:dyDescent="0.3">
      <c r="A211" s="78" t="str">
        <f>BTC[[#This Row],[Symbol]]</f>
        <v>IZE</v>
      </c>
      <c r="B211" s="22" t="str">
        <f t="shared" si="27"/>
        <v>IZE</v>
      </c>
      <c r="C211" s="77">
        <f t="shared" si="28"/>
        <v>2.7535487881589452E-6</v>
      </c>
      <c r="D211" s="73">
        <f t="shared" si="29"/>
        <v>0.10343742968508</v>
      </c>
      <c r="E211" s="74">
        <f>D211*conf!B$7</f>
        <v>7.5654136071667519</v>
      </c>
      <c r="F211" s="32">
        <f t="shared" si="30"/>
        <v>-3.2003774699999998</v>
      </c>
      <c r="G211" s="33">
        <f t="shared" si="31"/>
        <v>-3.2773813500000002</v>
      </c>
      <c r="H211" s="32">
        <f t="shared" si="32"/>
        <v>-12.95390396</v>
      </c>
      <c r="I211" s="33">
        <f t="shared" si="33"/>
        <v>-9.5900810799999991</v>
      </c>
      <c r="J211" s="32">
        <f t="shared" si="34"/>
        <v>-12.95390396</v>
      </c>
      <c r="K211" s="33">
        <f t="shared" si="35"/>
        <v>-15.023343390000001</v>
      </c>
    </row>
    <row r="212" spans="1:11" x14ac:dyDescent="0.3">
      <c r="A212" s="78" t="str">
        <f>BTC[[#This Row],[Symbol]]</f>
        <v>BOTX</v>
      </c>
      <c r="B212" s="22" t="str">
        <f t="shared" si="27"/>
        <v>botXcoin</v>
      </c>
      <c r="C212" s="77">
        <f t="shared" si="28"/>
        <v>6.7301020654436508E-6</v>
      </c>
      <c r="D212" s="73">
        <f t="shared" si="29"/>
        <v>0.25281718710100998</v>
      </c>
      <c r="E212" s="74">
        <f>D212*conf!B$7</f>
        <v>18.491049064567871</v>
      </c>
      <c r="F212" s="32">
        <f t="shared" si="30"/>
        <v>0.73113097999999999</v>
      </c>
      <c r="G212" s="33">
        <f t="shared" si="31"/>
        <v>0.65099960000000001</v>
      </c>
      <c r="H212" s="32">
        <f t="shared" si="32"/>
        <v>-2.2946824499999998</v>
      </c>
      <c r="I212" s="33">
        <f t="shared" si="33"/>
        <v>1.48105704</v>
      </c>
      <c r="J212" s="32">
        <f t="shared" si="34"/>
        <v>-2.2946824499999998</v>
      </c>
      <c r="K212" s="33">
        <f t="shared" si="35"/>
        <v>14.337558019999999</v>
      </c>
    </row>
    <row r="213" spans="1:11" x14ac:dyDescent="0.3">
      <c r="A213" s="78" t="str">
        <f>BTC[[#This Row],[Symbol]]</f>
        <v>NXM</v>
      </c>
      <c r="B213" s="22" t="str">
        <f t="shared" si="27"/>
        <v>NXM</v>
      </c>
      <c r="C213" s="77">
        <f t="shared" si="28"/>
        <v>1.6646678189893437E-3</v>
      </c>
      <c r="D213" s="73">
        <f t="shared" si="29"/>
        <v>62.533469977429839</v>
      </c>
      <c r="E213" s="74">
        <f>D213*conf!B$7</f>
        <v>4573.6979941492182</v>
      </c>
      <c r="F213" s="32">
        <f t="shared" si="30"/>
        <v>0.59982323999999998</v>
      </c>
      <c r="G213" s="33">
        <f t="shared" si="31"/>
        <v>0.51979631000000004</v>
      </c>
      <c r="H213" s="32">
        <f t="shared" si="32"/>
        <v>2.0527988100000001</v>
      </c>
      <c r="I213" s="33">
        <f t="shared" si="33"/>
        <v>5.9965430499999997</v>
      </c>
      <c r="J213" s="32">
        <f t="shared" si="34"/>
        <v>2.0527988100000001</v>
      </c>
      <c r="K213" s="33">
        <f t="shared" si="35"/>
        <v>44.41695095</v>
      </c>
    </row>
    <row r="214" spans="1:11" x14ac:dyDescent="0.3">
      <c r="A214" s="78" t="str">
        <f>BTC[[#This Row],[Symbol]]</f>
        <v>ZLW</v>
      </c>
      <c r="B214" s="22" t="str">
        <f t="shared" si="27"/>
        <v>Zelwin</v>
      </c>
      <c r="C214" s="77">
        <f t="shared" si="28"/>
        <v>1.1531956027387632E-4</v>
      </c>
      <c r="D214" s="73">
        <f t="shared" si="29"/>
        <v>4.3319947547102897</v>
      </c>
      <c r="E214" s="74">
        <f>D214*conf!B$7</f>
        <v>316.84209635951061</v>
      </c>
      <c r="F214" s="32">
        <f t="shared" si="30"/>
        <v>-6.2344723999999996</v>
      </c>
      <c r="G214" s="33">
        <f t="shared" si="31"/>
        <v>-6.3090626600000004</v>
      </c>
      <c r="H214" s="32">
        <f t="shared" si="32"/>
        <v>-9.2732951000000003</v>
      </c>
      <c r="I214" s="33">
        <f t="shared" si="33"/>
        <v>-5.7672382000000004</v>
      </c>
      <c r="J214" s="32">
        <f t="shared" si="34"/>
        <v>-9.2732951000000003</v>
      </c>
      <c r="K214" s="33">
        <f t="shared" si="35"/>
        <v>-1.2934934199999999</v>
      </c>
    </row>
    <row r="215" spans="1:11" x14ac:dyDescent="0.3">
      <c r="A215" s="78" t="str">
        <f>BTC[[#This Row],[Symbol]]</f>
        <v>BCHA</v>
      </c>
      <c r="B215" s="22" t="str">
        <f t="shared" si="27"/>
        <v>Bitcoin Cash ABC</v>
      </c>
      <c r="C215" s="77">
        <f t="shared" si="28"/>
        <v>3.7969328569568018E-4</v>
      </c>
      <c r="D215" s="73">
        <f t="shared" si="29"/>
        <v>14.2632292225711</v>
      </c>
      <c r="E215" s="74">
        <f>D215*conf!B$7</f>
        <v>1043.2125853388502</v>
      </c>
      <c r="F215" s="32">
        <f t="shared" si="30"/>
        <v>0.14145277000000001</v>
      </c>
      <c r="G215" s="33">
        <f t="shared" si="31"/>
        <v>6.179047E-2</v>
      </c>
      <c r="H215" s="32">
        <f t="shared" si="32"/>
        <v>3.47773047</v>
      </c>
      <c r="I215" s="33">
        <f t="shared" si="33"/>
        <v>7.47653999</v>
      </c>
      <c r="J215" s="32">
        <f t="shared" si="34"/>
        <v>3.47773047</v>
      </c>
      <c r="K215" s="33">
        <f t="shared" si="35"/>
        <v>1.67703022</v>
      </c>
    </row>
    <row r="216" spans="1:11" x14ac:dyDescent="0.3">
      <c r="A216" s="78" t="str">
        <f>BTC[[#This Row],[Symbol]]</f>
        <v>DDX</v>
      </c>
      <c r="B216" s="22" t="str">
        <f t="shared" si="27"/>
        <v>DerivaDAO</v>
      </c>
      <c r="C216" s="77">
        <f t="shared" si="28"/>
        <v>2.5803581955077858E-4</v>
      </c>
      <c r="D216" s="73">
        <f t="shared" si="29"/>
        <v>9.6931501834261198</v>
      </c>
      <c r="E216" s="74">
        <f>D216*conf!B$7</f>
        <v>708.9570044157864</v>
      </c>
      <c r="F216" s="32">
        <f t="shared" si="30"/>
        <v>1.4513813099999999</v>
      </c>
      <c r="G216" s="33">
        <f t="shared" si="31"/>
        <v>1.3706769700000001</v>
      </c>
      <c r="H216" s="32">
        <f t="shared" si="32"/>
        <v>7.7112644899999996</v>
      </c>
      <c r="I216" s="33">
        <f t="shared" si="33"/>
        <v>11.87367536</v>
      </c>
      <c r="J216" s="32">
        <f t="shared" si="34"/>
        <v>7.7112644899999996</v>
      </c>
      <c r="K216" s="33">
        <f t="shared" si="35"/>
        <v>6.7516813500000001</v>
      </c>
    </row>
    <row r="217" spans="1:11" x14ac:dyDescent="0.3">
      <c r="A217" s="78" t="str">
        <f>BTC[[#This Row],[Symbol]]</f>
        <v>CIPHC</v>
      </c>
      <c r="B217" s="22" t="str">
        <f t="shared" si="27"/>
        <v>Cipher Core Token</v>
      </c>
      <c r="C217" s="77">
        <f t="shared" si="28"/>
        <v>8.9892663962898311E-4</v>
      </c>
      <c r="D217" s="73">
        <f t="shared" si="29"/>
        <v>33.768299831301512</v>
      </c>
      <c r="E217" s="74">
        <f>D217*conf!B$7</f>
        <v>2469.8134496613925</v>
      </c>
      <c r="F217" s="32">
        <f t="shared" si="30"/>
        <v>-4.4836309999999997E-2</v>
      </c>
      <c r="G217" s="33">
        <f t="shared" si="31"/>
        <v>-0.12435040999999999</v>
      </c>
      <c r="H217" s="32">
        <f t="shared" si="32"/>
        <v>-1.8979030000000001E-2</v>
      </c>
      <c r="I217" s="33">
        <f t="shared" si="33"/>
        <v>3.8447030999999998</v>
      </c>
      <c r="J217" s="32">
        <f t="shared" si="34"/>
        <v>-1.8979030000000001E-2</v>
      </c>
      <c r="K217" s="33">
        <f t="shared" si="35"/>
        <v>25.60992444</v>
      </c>
    </row>
    <row r="218" spans="1:11" x14ac:dyDescent="0.3">
      <c r="A218" s="78" t="str">
        <f>BTC[[#This Row],[Symbol]]</f>
        <v>BRG</v>
      </c>
      <c r="B218" s="22" t="str">
        <f t="shared" si="27"/>
        <v>Bridge Oracle</v>
      </c>
      <c r="C218" s="77">
        <f t="shared" si="28"/>
        <v>7.1888856049971854E-7</v>
      </c>
      <c r="D218" s="73">
        <f t="shared" si="29"/>
        <v>2.700514523217E-2</v>
      </c>
      <c r="E218" s="74">
        <f>D218*conf!B$7</f>
        <v>1.9751563222809139</v>
      </c>
      <c r="F218" s="32">
        <f t="shared" si="30"/>
        <v>7.5817915899999999</v>
      </c>
      <c r="G218" s="33">
        <f t="shared" si="31"/>
        <v>7.49621052</v>
      </c>
      <c r="H218" s="32">
        <f t="shared" si="32"/>
        <v>12.41352603</v>
      </c>
      <c r="I218" s="33">
        <f t="shared" si="33"/>
        <v>16.75765182</v>
      </c>
      <c r="J218" s="32">
        <f t="shared" si="34"/>
        <v>12.41352603</v>
      </c>
      <c r="K218" s="33">
        <f t="shared" si="35"/>
        <v>35.537922649999999</v>
      </c>
    </row>
    <row r="219" spans="1:11" x14ac:dyDescent="0.3">
      <c r="A219" s="78" t="str">
        <f>BTC[[#This Row],[Symbol]]</f>
        <v>HBTC</v>
      </c>
      <c r="B219" s="22" t="str">
        <f t="shared" si="27"/>
        <v>Huobi BTC</v>
      </c>
      <c r="C219" s="77">
        <f t="shared" si="28"/>
        <v>0.97168888044535895</v>
      </c>
      <c r="D219" s="73">
        <f t="shared" si="29"/>
        <v>36501.62317045503</v>
      </c>
      <c r="E219" s="74">
        <f>D219*conf!B$7</f>
        <v>2669728.7186870808</v>
      </c>
      <c r="F219" s="32">
        <f t="shared" si="30"/>
        <v>-0.40825658999999997</v>
      </c>
      <c r="G219" s="33">
        <f t="shared" si="31"/>
        <v>-0.48748159000000002</v>
      </c>
      <c r="H219" s="32">
        <f t="shared" si="32"/>
        <v>-5.81636504</v>
      </c>
      <c r="I219" s="33">
        <f t="shared" si="33"/>
        <v>-2.1767180000000002</v>
      </c>
      <c r="J219" s="32">
        <f t="shared" si="34"/>
        <v>-5.81636504</v>
      </c>
      <c r="K219" s="33">
        <f t="shared" si="35"/>
        <v>14.387316820000001</v>
      </c>
    </row>
    <row r="220" spans="1:11" x14ac:dyDescent="0.3">
      <c r="A220" s="78" t="str">
        <f>BTC[[#This Row],[Symbol]]</f>
        <v>LRG</v>
      </c>
      <c r="B220" s="22" t="str">
        <f t="shared" si="27"/>
        <v>Largo Coin</v>
      </c>
      <c r="C220" s="77">
        <f t="shared" si="28"/>
        <v>2.5945328363409948E-4</v>
      </c>
      <c r="D220" s="73">
        <f t="shared" si="29"/>
        <v>9.7463974119045602</v>
      </c>
      <c r="E220" s="74">
        <f>D220*conf!B$7</f>
        <v>712.85150670669952</v>
      </c>
      <c r="F220" s="32">
        <f t="shared" si="30"/>
        <v>-0.62465859999999995</v>
      </c>
      <c r="G220" s="33">
        <f t="shared" si="31"/>
        <v>-0.70371145999999996</v>
      </c>
      <c r="H220" s="32">
        <f t="shared" si="32"/>
        <v>-3.8859322000000001</v>
      </c>
      <c r="I220" s="33">
        <f t="shared" si="33"/>
        <v>-0.17168521</v>
      </c>
      <c r="J220" s="32">
        <f t="shared" si="34"/>
        <v>-3.8859322000000001</v>
      </c>
      <c r="K220" s="33">
        <f t="shared" si="35"/>
        <v>-0.52494637</v>
      </c>
    </row>
    <row r="221" spans="1:11" x14ac:dyDescent="0.3">
      <c r="A221" s="78" t="str">
        <f>BTC[[#This Row],[Symbol]]</f>
        <v>BEST</v>
      </c>
      <c r="B221" s="22" t="str">
        <f t="shared" si="27"/>
        <v>Bitpanda Ecosystem Token</v>
      </c>
      <c r="C221" s="77">
        <f t="shared" si="28"/>
        <v>1.1138295021843778E-5</v>
      </c>
      <c r="D221" s="73">
        <f t="shared" si="29"/>
        <v>0.41841154697824001</v>
      </c>
      <c r="E221" s="74">
        <f>D221*conf!B$7</f>
        <v>30.602620545988476</v>
      </c>
      <c r="F221" s="32">
        <f t="shared" si="30"/>
        <v>-0.84302876999999998</v>
      </c>
      <c r="G221" s="33">
        <f t="shared" si="31"/>
        <v>-0.92190791000000005</v>
      </c>
      <c r="H221" s="32">
        <f t="shared" si="32"/>
        <v>0.86751761999999999</v>
      </c>
      <c r="I221" s="33">
        <f t="shared" si="33"/>
        <v>4.76545767</v>
      </c>
      <c r="J221" s="32">
        <f t="shared" si="34"/>
        <v>0.86751761999999999</v>
      </c>
      <c r="K221" s="33">
        <f t="shared" si="35"/>
        <v>2.34448144</v>
      </c>
    </row>
    <row r="222" spans="1:11" x14ac:dyDescent="0.3">
      <c r="A222" s="78" t="str">
        <f>BTC[[#This Row],[Symbol]]</f>
        <v>SOLO</v>
      </c>
      <c r="B222" s="22" t="str">
        <f t="shared" si="27"/>
        <v>Sologenic</v>
      </c>
      <c r="C222" s="77">
        <f t="shared" si="28"/>
        <v>2.1727344867877823E-5</v>
      </c>
      <c r="D222" s="73">
        <f t="shared" si="29"/>
        <v>0.81619062523212005</v>
      </c>
      <c r="E222" s="74">
        <f>D222*conf!B$7</f>
        <v>59.69618232947726</v>
      </c>
      <c r="F222" s="32">
        <f t="shared" si="30"/>
        <v>-2.812036E-2</v>
      </c>
      <c r="G222" s="33">
        <f t="shared" si="31"/>
        <v>-0.10764776</v>
      </c>
      <c r="H222" s="32">
        <f t="shared" si="32"/>
        <v>-9.1107155300000002</v>
      </c>
      <c r="I222" s="33">
        <f t="shared" si="33"/>
        <v>-5.5983758799999999</v>
      </c>
      <c r="J222" s="32">
        <f t="shared" si="34"/>
        <v>-9.1107155300000002</v>
      </c>
      <c r="K222" s="33">
        <f t="shared" si="35"/>
        <v>2.42037777</v>
      </c>
    </row>
    <row r="223" spans="1:11" x14ac:dyDescent="0.3">
      <c r="A223" s="78" t="str">
        <f>BTC[[#This Row],[Symbol]]</f>
        <v>PERP</v>
      </c>
      <c r="B223" s="22" t="str">
        <f t="shared" si="27"/>
        <v>Perpetual Protocol</v>
      </c>
      <c r="C223" s="77">
        <f t="shared" si="28"/>
        <v>2.0026917341541895E-4</v>
      </c>
      <c r="D223" s="73">
        <f t="shared" si="29"/>
        <v>7.5231383705015098</v>
      </c>
      <c r="E223" s="74">
        <f>D223*conf!B$7</f>
        <v>550.24234041848047</v>
      </c>
      <c r="F223" s="32">
        <f t="shared" si="30"/>
        <v>1.205576E-2</v>
      </c>
      <c r="G223" s="33">
        <f t="shared" si="31"/>
        <v>-6.7503599999999997E-2</v>
      </c>
      <c r="H223" s="32">
        <f t="shared" si="32"/>
        <v>-4.3994722399999997</v>
      </c>
      <c r="I223" s="33">
        <f t="shared" si="33"/>
        <v>-0.70507056999999995</v>
      </c>
      <c r="J223" s="32">
        <f t="shared" si="34"/>
        <v>-4.3994722399999997</v>
      </c>
      <c r="K223" s="33">
        <f t="shared" si="35"/>
        <v>31.037814860000001</v>
      </c>
    </row>
    <row r="224" spans="1:11" x14ac:dyDescent="0.3">
      <c r="A224" s="78" t="str">
        <f>BTC[[#This Row],[Symbol]]</f>
        <v>MIR</v>
      </c>
      <c r="B224" s="22" t="str">
        <f t="shared" si="27"/>
        <v>Mirror Protocol</v>
      </c>
      <c r="C224" s="77">
        <f t="shared" si="28"/>
        <v>1.4032841174452425E-4</v>
      </c>
      <c r="D224" s="73">
        <f t="shared" si="29"/>
        <v>5.2714556157721901</v>
      </c>
      <c r="E224" s="74">
        <f>D224*conf!B$7</f>
        <v>385.55426373757797</v>
      </c>
      <c r="F224" s="32">
        <f t="shared" si="30"/>
        <v>-0.74589846999999998</v>
      </c>
      <c r="G224" s="33">
        <f t="shared" si="31"/>
        <v>-0.82485487999999996</v>
      </c>
      <c r="H224" s="32">
        <f t="shared" si="32"/>
        <v>-5.3100554500000001</v>
      </c>
      <c r="I224" s="33">
        <f t="shared" si="33"/>
        <v>-1.6508425</v>
      </c>
      <c r="J224" s="32">
        <f t="shared" si="34"/>
        <v>-5.3100554500000001</v>
      </c>
      <c r="K224" s="33">
        <f t="shared" si="35"/>
        <v>52.348506209999996</v>
      </c>
    </row>
    <row r="225" spans="1:11" x14ac:dyDescent="0.3">
      <c r="A225" s="78" t="str">
        <f>BTC[[#This Row],[Symbol]]</f>
        <v>STRONG</v>
      </c>
      <c r="B225" s="22" t="str">
        <f t="shared" si="27"/>
        <v>Strong</v>
      </c>
      <c r="C225" s="77">
        <f t="shared" si="28"/>
        <v>1.2559252547165143E-3</v>
      </c>
      <c r="D225" s="73">
        <f t="shared" si="29"/>
        <v>47.179000707416108</v>
      </c>
      <c r="E225" s="74">
        <f>D225*conf!B$7</f>
        <v>3450.672111740414</v>
      </c>
      <c r="F225" s="32">
        <f t="shared" si="30"/>
        <v>-2.05499462</v>
      </c>
      <c r="G225" s="33">
        <f t="shared" si="31"/>
        <v>-2.1329096500000002</v>
      </c>
      <c r="H225" s="32">
        <f t="shared" si="32"/>
        <v>6.3894020899999999</v>
      </c>
      <c r="I225" s="33">
        <f t="shared" si="33"/>
        <v>10.5007307</v>
      </c>
      <c r="J225" s="32">
        <f t="shared" si="34"/>
        <v>6.3894020899999999</v>
      </c>
      <c r="K225" s="33">
        <f t="shared" si="35"/>
        <v>17.195816270000002</v>
      </c>
    </row>
    <row r="226" spans="1:11" x14ac:dyDescent="0.3">
      <c r="A226" s="78" t="str">
        <f>BTC[[#This Row],[Symbol]]</f>
        <v>LINA</v>
      </c>
      <c r="B226" s="22" t="str">
        <f t="shared" si="27"/>
        <v>Linear</v>
      </c>
      <c r="C226" s="77">
        <f t="shared" si="28"/>
        <v>1.9746062622970885E-6</v>
      </c>
      <c r="D226" s="73">
        <f t="shared" si="29"/>
        <v>7.4176349186329996E-2</v>
      </c>
      <c r="E226" s="74">
        <f>D226*conf!B$7</f>
        <v>5.4252581794881758</v>
      </c>
      <c r="F226" s="32">
        <f t="shared" si="30"/>
        <v>0.68102974999999999</v>
      </c>
      <c r="G226" s="33">
        <f t="shared" si="31"/>
        <v>0.60093821999999997</v>
      </c>
      <c r="H226" s="32">
        <f t="shared" si="32"/>
        <v>13.05760005</v>
      </c>
      <c r="I226" s="33">
        <f t="shared" si="33"/>
        <v>17.42661554</v>
      </c>
      <c r="J226" s="32">
        <f t="shared" si="34"/>
        <v>13.05760005</v>
      </c>
      <c r="K226" s="33">
        <f t="shared" si="35"/>
        <v>101.47378546</v>
      </c>
    </row>
    <row r="227" spans="1:11" x14ac:dyDescent="0.3">
      <c r="A227" s="78" t="str">
        <f>BTC[[#This Row],[Symbol]]</f>
        <v>vBTC</v>
      </c>
      <c r="B227" s="22" t="str">
        <f t="shared" si="27"/>
        <v>Venus BTC</v>
      </c>
      <c r="C227" s="77">
        <f t="shared" si="28"/>
        <v>1.9798874381808027E-2</v>
      </c>
      <c r="D227" s="73">
        <f t="shared" si="29"/>
        <v>743.74737267004423</v>
      </c>
      <c r="E227" s="74">
        <f>D227*conf!B$7</f>
        <v>54397.682837087035</v>
      </c>
      <c r="F227" s="32">
        <f t="shared" si="30"/>
        <v>-0.50783743000000003</v>
      </c>
      <c r="G227" s="33">
        <f t="shared" si="31"/>
        <v>-0.58698322000000003</v>
      </c>
      <c r="H227" s="32">
        <f t="shared" si="32"/>
        <v>-1.0806002299999999</v>
      </c>
      <c r="I227" s="33">
        <f t="shared" si="33"/>
        <v>2.7420564500000002</v>
      </c>
      <c r="J227" s="32">
        <f t="shared" si="34"/>
        <v>-1.0806002299999999</v>
      </c>
      <c r="K227" s="33">
        <f t="shared" si="35"/>
        <v>17.72837234</v>
      </c>
    </row>
    <row r="228" spans="1:11" x14ac:dyDescent="0.3">
      <c r="A228" s="78" t="str">
        <f>BTC[[#This Row],[Symbol]]</f>
        <v>YUSRA</v>
      </c>
      <c r="B228" s="22" t="str">
        <f t="shared" si="27"/>
        <v>YUSRA</v>
      </c>
      <c r="C228" s="77">
        <f t="shared" si="28"/>
        <v>1.0598056109886244E-4</v>
      </c>
      <c r="D228" s="73">
        <f t="shared" si="29"/>
        <v>3.9811739976390501</v>
      </c>
      <c r="E228" s="74">
        <f>D228*conf!B$7</f>
        <v>291.18306618732015</v>
      </c>
      <c r="F228" s="32">
        <f t="shared" si="30"/>
        <v>0.21948119999999999</v>
      </c>
      <c r="G228" s="33">
        <f t="shared" si="31"/>
        <v>0.13975683</v>
      </c>
      <c r="H228" s="32">
        <f t="shared" si="32"/>
        <v>-2.7208024100000001</v>
      </c>
      <c r="I228" s="33">
        <f t="shared" si="33"/>
        <v>1.03847004</v>
      </c>
      <c r="J228" s="32">
        <f t="shared" si="34"/>
        <v>-2.7208024100000001</v>
      </c>
      <c r="K228" s="33">
        <f t="shared" si="35"/>
        <v>9.3352215600000008</v>
      </c>
    </row>
    <row r="229" spans="1:11" x14ac:dyDescent="0.3">
      <c r="A229" s="78" t="str">
        <f>BTC[[#This Row],[Symbol]]</f>
        <v>DRS</v>
      </c>
      <c r="B229" s="22" t="str">
        <f t="shared" si="27"/>
        <v>Doctors Coin</v>
      </c>
      <c r="C229" s="77">
        <f t="shared" si="28"/>
        <v>1.7519611374777748E-5</v>
      </c>
      <c r="D229" s="73">
        <f t="shared" si="29"/>
        <v>0.65812655199044001</v>
      </c>
      <c r="E229" s="74">
        <f>D229*conf!B$7</f>
        <v>48.135376012580785</v>
      </c>
      <c r="F229" s="32">
        <f t="shared" si="30"/>
        <v>0.18596526999999999</v>
      </c>
      <c r="G229" s="33">
        <f t="shared" si="31"/>
        <v>0.10626757000000001</v>
      </c>
      <c r="H229" s="32">
        <f t="shared" si="32"/>
        <v>-4.3286424800000001</v>
      </c>
      <c r="I229" s="33">
        <f t="shared" si="33"/>
        <v>-0.63150364999999997</v>
      </c>
      <c r="J229" s="32">
        <f t="shared" si="34"/>
        <v>-4.3286424800000001</v>
      </c>
      <c r="K229" s="33">
        <f t="shared" si="35"/>
        <v>5.3327284199999996</v>
      </c>
    </row>
    <row r="230" spans="1:11" x14ac:dyDescent="0.3">
      <c r="A230" s="78" t="str">
        <f>BTC[[#This Row],[Symbol]]</f>
        <v>EUM</v>
      </c>
      <c r="B230" s="22" t="str">
        <f t="shared" si="27"/>
        <v>Elitium</v>
      </c>
      <c r="C230" s="77">
        <f t="shared" si="28"/>
        <v>1.3346277188454252E-4</v>
      </c>
      <c r="D230" s="73">
        <f t="shared" si="29"/>
        <v>5.0135469332335498</v>
      </c>
      <c r="E230" s="74">
        <f>D230*conf!B$7</f>
        <v>366.69082269670184</v>
      </c>
      <c r="F230" s="32">
        <f t="shared" si="30"/>
        <v>-0.13348349000000001</v>
      </c>
      <c r="G230" s="33">
        <f t="shared" si="31"/>
        <v>-0.21292707</v>
      </c>
      <c r="H230" s="32">
        <f t="shared" si="32"/>
        <v>-0.11035167</v>
      </c>
      <c r="I230" s="33">
        <f t="shared" si="33"/>
        <v>3.7497994399999999</v>
      </c>
      <c r="J230" s="32">
        <f t="shared" si="34"/>
        <v>-0.11035167</v>
      </c>
      <c r="K230" s="33">
        <f t="shared" si="35"/>
        <v>14.06116667</v>
      </c>
    </row>
    <row r="231" spans="1:11" x14ac:dyDescent="0.3">
      <c r="A231" s="78" t="str">
        <f>BTC[[#This Row],[Symbol]]</f>
        <v>XWC</v>
      </c>
      <c r="B231" s="22" t="str">
        <f t="shared" si="27"/>
        <v>WhiteCoin</v>
      </c>
      <c r="C231" s="77">
        <f t="shared" si="28"/>
        <v>1.5788046276668317E-5</v>
      </c>
      <c r="D231" s="73">
        <f t="shared" si="29"/>
        <v>0.59308007674690999</v>
      </c>
      <c r="E231" s="74">
        <f>D231*conf!B$7</f>
        <v>43.377876813268998</v>
      </c>
      <c r="F231" s="32">
        <f t="shared" si="30"/>
        <v>-2.8374699999999999E-3</v>
      </c>
      <c r="G231" s="33">
        <f t="shared" si="31"/>
        <v>-8.2384979999999997E-2</v>
      </c>
      <c r="H231" s="32">
        <f t="shared" si="32"/>
        <v>-2.8099123000000001</v>
      </c>
      <c r="I231" s="33">
        <f t="shared" si="33"/>
        <v>0.94591656999999996</v>
      </c>
      <c r="J231" s="32">
        <f t="shared" si="34"/>
        <v>-2.8099123000000001</v>
      </c>
      <c r="K231" s="33">
        <f t="shared" si="35"/>
        <v>7.2583827400000001</v>
      </c>
    </row>
    <row r="232" spans="1:11" x14ac:dyDescent="0.3">
      <c r="A232" s="78" t="str">
        <f>BTC[[#This Row],[Symbol]]</f>
        <v>SUSD</v>
      </c>
      <c r="B232" s="22" t="str">
        <f t="shared" si="27"/>
        <v>sUSD</v>
      </c>
      <c r="C232" s="77">
        <f t="shared" si="28"/>
        <v>2.7247690513977369E-5</v>
      </c>
      <c r="D232" s="73">
        <f t="shared" si="29"/>
        <v>1.0235631501211899</v>
      </c>
      <c r="E232" s="74">
        <f>D232*conf!B$7</f>
        <v>74.863408799863834</v>
      </c>
      <c r="F232" s="32">
        <f t="shared" si="30"/>
        <v>0.14171628</v>
      </c>
      <c r="G232" s="33">
        <f t="shared" si="31"/>
        <v>6.2053780000000003E-2</v>
      </c>
      <c r="H232" s="32">
        <f t="shared" si="32"/>
        <v>-1.9695794</v>
      </c>
      <c r="I232" s="33">
        <f t="shared" si="33"/>
        <v>1.8187234299999999</v>
      </c>
      <c r="J232" s="32">
        <f t="shared" si="34"/>
        <v>-1.9695794</v>
      </c>
      <c r="K232" s="33">
        <f t="shared" si="35"/>
        <v>1.52093868</v>
      </c>
    </row>
    <row r="233" spans="1:11" x14ac:dyDescent="0.3">
      <c r="A233" s="78" t="str">
        <f>BTC[[#This Row],[Symbol]]</f>
        <v>WBNB</v>
      </c>
      <c r="B233" s="22" t="str">
        <f t="shared" si="27"/>
        <v>Wrapped BNB</v>
      </c>
      <c r="C233" s="77">
        <f t="shared" si="28"/>
        <v>1.4256185950195354E-3</v>
      </c>
      <c r="D233" s="73">
        <f t="shared" si="29"/>
        <v>53.553553804532648</v>
      </c>
      <c r="E233" s="74">
        <f>D233*conf!B$7</f>
        <v>3916.9069252635177</v>
      </c>
      <c r="F233" s="32">
        <f t="shared" si="30"/>
        <v>1.8775424300000001</v>
      </c>
      <c r="G233" s="33">
        <f t="shared" si="31"/>
        <v>1.79649908</v>
      </c>
      <c r="H233" s="32">
        <f t="shared" si="32"/>
        <v>2.4718178200000001</v>
      </c>
      <c r="I233" s="33">
        <f t="shared" si="33"/>
        <v>6.43175469</v>
      </c>
      <c r="J233" s="32">
        <f t="shared" si="34"/>
        <v>2.4718178200000001</v>
      </c>
      <c r="K233" s="33">
        <f t="shared" si="35"/>
        <v>26.686883779999999</v>
      </c>
    </row>
    <row r="234" spans="1:11" x14ac:dyDescent="0.3">
      <c r="A234" s="78" t="str">
        <f>BTC[[#This Row],[Symbol]]</f>
        <v>FARM</v>
      </c>
      <c r="B234" s="22" t="str">
        <f t="shared" si="27"/>
        <v>Harvest Finance</v>
      </c>
      <c r="C234" s="77">
        <f t="shared" si="28"/>
        <v>7.7436941640155951E-3</v>
      </c>
      <c r="D234" s="73">
        <f t="shared" si="29"/>
        <v>290.89291028276176</v>
      </c>
      <c r="E234" s="74">
        <f>D234*conf!B$7</f>
        <v>21275.907458081194</v>
      </c>
      <c r="F234" s="32">
        <f t="shared" si="30"/>
        <v>3.8199573299999998</v>
      </c>
      <c r="G234" s="33">
        <f t="shared" si="31"/>
        <v>3.7373687900000001</v>
      </c>
      <c r="H234" s="32">
        <f t="shared" si="32"/>
        <v>9.4851531999999992</v>
      </c>
      <c r="I234" s="33">
        <f t="shared" si="33"/>
        <v>13.7161145</v>
      </c>
      <c r="J234" s="32">
        <f t="shared" si="34"/>
        <v>9.4851531999999992</v>
      </c>
      <c r="K234" s="33">
        <f t="shared" si="35"/>
        <v>101.69827094</v>
      </c>
    </row>
    <row r="235" spans="1:11" x14ac:dyDescent="0.3">
      <c r="A235" s="78" t="str">
        <f>BTC[[#This Row],[Symbol]]</f>
        <v>KEEP</v>
      </c>
      <c r="B235" s="22" t="str">
        <f t="shared" si="27"/>
        <v>Keep Network</v>
      </c>
      <c r="C235" s="77">
        <f t="shared" si="28"/>
        <v>7.7046566559057231E-6</v>
      </c>
      <c r="D235" s="73">
        <f t="shared" si="29"/>
        <v>0.28942646105274999</v>
      </c>
      <c r="E235" s="74">
        <f>D235*conf!B$7</f>
        <v>21.168651361398133</v>
      </c>
      <c r="F235" s="32">
        <f t="shared" si="30"/>
        <v>-7.0639240000000006E-2</v>
      </c>
      <c r="G235" s="33">
        <f t="shared" si="31"/>
        <v>-0.15013282</v>
      </c>
      <c r="H235" s="32">
        <f t="shared" si="32"/>
        <v>-0.58852221000000005</v>
      </c>
      <c r="I235" s="33">
        <f t="shared" si="33"/>
        <v>3.2531504099999999</v>
      </c>
      <c r="J235" s="32">
        <f t="shared" si="34"/>
        <v>-0.58852221000000005</v>
      </c>
      <c r="K235" s="33">
        <f t="shared" si="35"/>
        <v>-3.2305977600000002</v>
      </c>
    </row>
    <row r="236" spans="1:11" x14ac:dyDescent="0.3">
      <c r="A236" s="78" t="str">
        <f>BTC[[#This Row],[Symbol]]</f>
        <v>vBNB</v>
      </c>
      <c r="B236" s="22" t="str">
        <f t="shared" si="27"/>
        <v>Venus BNB</v>
      </c>
      <c r="C236" s="77">
        <f t="shared" si="28"/>
        <v>2.890167879396789E-5</v>
      </c>
      <c r="D236" s="73">
        <f t="shared" si="29"/>
        <v>1.0856954417832001</v>
      </c>
      <c r="E236" s="74">
        <f>D236*conf!B$7</f>
        <v>79.407764612023257</v>
      </c>
      <c r="F236" s="32">
        <f t="shared" si="30"/>
        <v>1.9921630400000001</v>
      </c>
      <c r="G236" s="33">
        <f t="shared" si="31"/>
        <v>1.91102851</v>
      </c>
      <c r="H236" s="32">
        <f t="shared" si="32"/>
        <v>2.9986569599999999</v>
      </c>
      <c r="I236" s="33">
        <f t="shared" si="33"/>
        <v>6.9789530900000001</v>
      </c>
      <c r="J236" s="32">
        <f t="shared" si="34"/>
        <v>2.9986569599999999</v>
      </c>
      <c r="K236" s="33">
        <f t="shared" si="35"/>
        <v>27.996426199999998</v>
      </c>
    </row>
    <row r="237" spans="1:11" x14ac:dyDescent="0.3">
      <c r="A237" s="78" t="str">
        <f>BTC[[#This Row],[Symbol]]</f>
        <v>TTT</v>
      </c>
      <c r="B237" s="22" t="str">
        <f t="shared" si="27"/>
        <v>The Transfer Token</v>
      </c>
      <c r="C237" s="77">
        <f t="shared" si="28"/>
        <v>8.0155795814132225E-5</v>
      </c>
      <c r="D237" s="73">
        <f t="shared" si="29"/>
        <v>3.01106322467577</v>
      </c>
      <c r="E237" s="74">
        <f>D237*conf!B$7</f>
        <v>220.22916425278584</v>
      </c>
      <c r="F237" s="32">
        <f t="shared" si="30"/>
        <v>0.14594633000000001</v>
      </c>
      <c r="G237" s="33">
        <f t="shared" si="31"/>
        <v>6.6280459999999999E-2</v>
      </c>
      <c r="H237" s="32">
        <f t="shared" si="32"/>
        <v>-0.22179146</v>
      </c>
      <c r="I237" s="33">
        <f t="shared" si="33"/>
        <v>3.6340531600000001</v>
      </c>
      <c r="J237" s="32">
        <f t="shared" si="34"/>
        <v>-0.22179146</v>
      </c>
      <c r="K237" s="33">
        <f t="shared" si="35"/>
        <v>40.889925640000001</v>
      </c>
    </row>
    <row r="238" spans="1:11" x14ac:dyDescent="0.3">
      <c r="A238" s="78" t="str">
        <f>BTC[[#This Row],[Symbol]]</f>
        <v>MWC</v>
      </c>
      <c r="B238" s="22" t="str">
        <f t="shared" si="27"/>
        <v>MimbleWimbleCoin</v>
      </c>
      <c r="C238" s="77">
        <f t="shared" si="28"/>
        <v>3.2637730521888059E-4</v>
      </c>
      <c r="D238" s="73">
        <f t="shared" si="29"/>
        <v>12.26040726227914</v>
      </c>
      <c r="E238" s="74">
        <f>D238*conf!B$7</f>
        <v>896.72618716309626</v>
      </c>
      <c r="F238" s="32">
        <f t="shared" si="30"/>
        <v>0.92794540000000003</v>
      </c>
      <c r="G238" s="33">
        <f t="shared" si="31"/>
        <v>0.84765745000000003</v>
      </c>
      <c r="H238" s="32">
        <f t="shared" si="32"/>
        <v>0.36147951</v>
      </c>
      <c r="I238" s="33">
        <f t="shared" si="33"/>
        <v>4.2398641399999999</v>
      </c>
      <c r="J238" s="32">
        <f t="shared" si="34"/>
        <v>0.36147951</v>
      </c>
      <c r="K238" s="33">
        <f t="shared" si="35"/>
        <v>17.945966339999998</v>
      </c>
    </row>
    <row r="239" spans="1:11" x14ac:dyDescent="0.3">
      <c r="A239" s="78" t="str">
        <f>BTC[[#This Row],[Symbol]]</f>
        <v>BADGER</v>
      </c>
      <c r="B239" s="22" t="str">
        <f t="shared" si="27"/>
        <v>Badger DAO</v>
      </c>
      <c r="C239" s="77">
        <f t="shared" si="28"/>
        <v>1.4895837330248943E-3</v>
      </c>
      <c r="D239" s="73">
        <f t="shared" si="29"/>
        <v>55.956412796237508</v>
      </c>
      <c r="E239" s="74">
        <f>D239*conf!B$7</f>
        <v>4092.6520319168112</v>
      </c>
      <c r="F239" s="32">
        <f t="shared" si="30"/>
        <v>-0.43586778999999998</v>
      </c>
      <c r="G239" s="33">
        <f t="shared" si="31"/>
        <v>-0.51507082999999998</v>
      </c>
      <c r="H239" s="32">
        <f t="shared" si="32"/>
        <v>24.07925491</v>
      </c>
      <c r="I239" s="33">
        <f t="shared" si="33"/>
        <v>28.87419294</v>
      </c>
      <c r="J239" s="32">
        <f t="shared" si="34"/>
        <v>24.07925491</v>
      </c>
      <c r="K239" s="33">
        <f t="shared" si="35"/>
        <v>127.31648423999999</v>
      </c>
    </row>
    <row r="240" spans="1:11" x14ac:dyDescent="0.3">
      <c r="A240" s="78" t="str">
        <f>BTC[[#This Row],[Symbol]]</f>
        <v>FRAX</v>
      </c>
      <c r="B240" s="22" t="str">
        <f t="shared" si="27"/>
        <v>Frax</v>
      </c>
      <c r="C240" s="77">
        <f t="shared" si="28"/>
        <v>2.6371050505159749E-5</v>
      </c>
      <c r="D240" s="73">
        <f t="shared" si="29"/>
        <v>0.99063205056662995</v>
      </c>
      <c r="E240" s="74">
        <f>D240*conf!B$7</f>
        <v>72.454828178443321</v>
      </c>
      <c r="F240" s="32">
        <f t="shared" si="30"/>
        <v>0.19051659000000001</v>
      </c>
      <c r="G240" s="33">
        <f t="shared" si="31"/>
        <v>0.11081526</v>
      </c>
      <c r="H240" s="32">
        <f t="shared" si="32"/>
        <v>-3.8487082300000002</v>
      </c>
      <c r="I240" s="33">
        <f t="shared" si="33"/>
        <v>-0.13302275</v>
      </c>
      <c r="J240" s="32">
        <f t="shared" si="34"/>
        <v>-3.8487082300000002</v>
      </c>
      <c r="K240" s="33">
        <f t="shared" si="35"/>
        <v>-0.38382040000000001</v>
      </c>
    </row>
    <row r="241" spans="1:11" x14ac:dyDescent="0.3">
      <c r="A241" s="78" t="str">
        <f>BTC[[#This Row],[Symbol]]</f>
        <v>ESD</v>
      </c>
      <c r="B241" s="22" t="str">
        <f t="shared" si="27"/>
        <v>Empty Set Dollar</v>
      </c>
      <c r="C241" s="77">
        <f t="shared" si="28"/>
        <v>7.62950582159736E-6</v>
      </c>
      <c r="D241" s="73">
        <f t="shared" si="29"/>
        <v>0.28660340987858002</v>
      </c>
      <c r="E241" s="74">
        <f>D241*conf!B$7</f>
        <v>20.962173398519344</v>
      </c>
      <c r="F241" s="32">
        <f t="shared" si="30"/>
        <v>-0.35711944000000001</v>
      </c>
      <c r="G241" s="33">
        <f t="shared" si="31"/>
        <v>-0.43638512000000002</v>
      </c>
      <c r="H241" s="32">
        <f t="shared" si="32"/>
        <v>3.4360843399999998</v>
      </c>
      <c r="I241" s="33">
        <f t="shared" si="33"/>
        <v>7.4332844800000002</v>
      </c>
      <c r="J241" s="32">
        <f t="shared" si="34"/>
        <v>3.4360843399999998</v>
      </c>
      <c r="K241" s="33">
        <f t="shared" si="35"/>
        <v>10.16552585</v>
      </c>
    </row>
    <row r="242" spans="1:11" x14ac:dyDescent="0.3">
      <c r="A242" s="78" t="str">
        <f>BTC[[#This Row],[Symbol]]</f>
        <v>USDN</v>
      </c>
      <c r="B242" s="22" t="str">
        <f t="shared" si="27"/>
        <v>Neutrino USD</v>
      </c>
      <c r="C242" s="77">
        <f t="shared" si="28"/>
        <v>2.6522219951497385E-5</v>
      </c>
      <c r="D242" s="73">
        <f t="shared" si="29"/>
        <v>0.99631075110149003</v>
      </c>
      <c r="E242" s="74">
        <f>D242*conf!B$7</f>
        <v>72.87016833556298</v>
      </c>
      <c r="F242" s="32">
        <f t="shared" si="30"/>
        <v>0.29959813000000002</v>
      </c>
      <c r="G242" s="33">
        <f t="shared" si="31"/>
        <v>0.21981002999999999</v>
      </c>
      <c r="H242" s="32">
        <f t="shared" si="32"/>
        <v>-3.7665425099999998</v>
      </c>
      <c r="I242" s="33">
        <f t="shared" si="33"/>
        <v>-4.7681800000000003E-2</v>
      </c>
      <c r="J242" s="32">
        <f t="shared" si="34"/>
        <v>-3.7665425099999998</v>
      </c>
      <c r="K242" s="33">
        <f t="shared" si="35"/>
        <v>-0.25704729999999998</v>
      </c>
    </row>
    <row r="243" spans="1:11" x14ac:dyDescent="0.3">
      <c r="A243" s="78" t="str">
        <f>BTC[[#This Row],[Symbol]]</f>
        <v>EAURIC</v>
      </c>
      <c r="B243" s="22" t="str">
        <f t="shared" si="27"/>
        <v>Eauric</v>
      </c>
      <c r="C243" s="77">
        <f t="shared" si="28"/>
        <v>1.2188325621646226E-4</v>
      </c>
      <c r="D243" s="73">
        <f t="shared" si="29"/>
        <v>4.5785608734785797</v>
      </c>
      <c r="E243" s="74">
        <f>D243*conf!B$7</f>
        <v>334.87594228622334</v>
      </c>
      <c r="F243" s="32">
        <f t="shared" si="30"/>
        <v>0.25127221999999999</v>
      </c>
      <c r="G243" s="33">
        <f t="shared" si="31"/>
        <v>0.17152255999999999</v>
      </c>
      <c r="H243" s="32">
        <f t="shared" si="32"/>
        <v>5.8800160699999999</v>
      </c>
      <c r="I243" s="33">
        <f t="shared" si="33"/>
        <v>9.9716598899999997</v>
      </c>
      <c r="J243" s="32">
        <f t="shared" si="34"/>
        <v>5.8800160699999999</v>
      </c>
      <c r="K243" s="33">
        <f t="shared" si="35"/>
        <v>48.86900619</v>
      </c>
    </row>
    <row r="244" spans="1:11" x14ac:dyDescent="0.3">
      <c r="A244" s="78" t="str">
        <f>BTC[[#This Row],[Symbol]]</f>
        <v>VITAE</v>
      </c>
      <c r="B244" s="22" t="str">
        <f t="shared" si="27"/>
        <v>Vitae</v>
      </c>
      <c r="C244" s="77">
        <f t="shared" si="28"/>
        <v>1.6463234388223205E-4</v>
      </c>
      <c r="D244" s="73">
        <f t="shared" si="29"/>
        <v>6.1844360875095203</v>
      </c>
      <c r="E244" s="74">
        <f>D244*conf!B$7</f>
        <v>452.32965544044634</v>
      </c>
      <c r="F244" s="32">
        <f t="shared" si="30"/>
        <v>0.69052972000000001</v>
      </c>
      <c r="G244" s="33">
        <f t="shared" si="31"/>
        <v>0.61043064000000002</v>
      </c>
      <c r="H244" s="32">
        <f t="shared" si="32"/>
        <v>-7.5902255600000004</v>
      </c>
      <c r="I244" s="33">
        <f t="shared" si="33"/>
        <v>-4.0191278600000002</v>
      </c>
      <c r="J244" s="32">
        <f t="shared" si="34"/>
        <v>-7.5902255600000004</v>
      </c>
      <c r="K244" s="33">
        <f t="shared" si="35"/>
        <v>2.55011374</v>
      </c>
    </row>
    <row r="245" spans="1:11" x14ac:dyDescent="0.3">
      <c r="A245" s="78" t="str">
        <f>BTC[[#This Row],[Symbol]]</f>
        <v>MBN</v>
      </c>
      <c r="B245" s="22" t="str">
        <f t="shared" si="27"/>
        <v>Mobilian Coin</v>
      </c>
      <c r="C245" s="77">
        <f t="shared" si="28"/>
        <v>2.2525889880204018E-5</v>
      </c>
      <c r="D245" s="73">
        <f t="shared" si="29"/>
        <v>0.84618807576507005</v>
      </c>
      <c r="E245" s="74">
        <f>D245*conf!B$7</f>
        <v>61.890195861457222</v>
      </c>
      <c r="F245" s="32">
        <f t="shared" si="30"/>
        <v>0.47389924</v>
      </c>
      <c r="G245" s="33">
        <f t="shared" si="31"/>
        <v>0.39397248000000001</v>
      </c>
      <c r="H245" s="32">
        <f t="shared" si="32"/>
        <v>-7.6421581600000001</v>
      </c>
      <c r="I245" s="33">
        <f t="shared" si="33"/>
        <v>-4.0730673499999996</v>
      </c>
      <c r="J245" s="32">
        <f t="shared" si="34"/>
        <v>-7.6421581600000001</v>
      </c>
      <c r="K245" s="33">
        <f t="shared" si="35"/>
        <v>-2.0090275000000002</v>
      </c>
    </row>
    <row r="246" spans="1:11" x14ac:dyDescent="0.3">
      <c r="A246" s="78" t="str">
        <f>BTC[[#This Row],[Symbol]]</f>
        <v>PRQ</v>
      </c>
      <c r="B246" s="22" t="str">
        <f t="shared" si="27"/>
        <v>PARSIQ</v>
      </c>
      <c r="C246" s="77">
        <f t="shared" si="28"/>
        <v>2.9308378486331199E-5</v>
      </c>
      <c r="D246" s="73">
        <f t="shared" si="29"/>
        <v>1.1009731702958301</v>
      </c>
      <c r="E246" s="74">
        <f>D246*conf!B$7</f>
        <v>80.525177675437007</v>
      </c>
      <c r="F246" s="32">
        <f t="shared" si="30"/>
        <v>2.7878497800000002</v>
      </c>
      <c r="G246" s="33">
        <f t="shared" si="31"/>
        <v>2.70608228</v>
      </c>
      <c r="H246" s="32">
        <f t="shared" si="32"/>
        <v>-4.37254174</v>
      </c>
      <c r="I246" s="33">
        <f t="shared" si="33"/>
        <v>-0.67709936000000004</v>
      </c>
      <c r="J246" s="32">
        <f t="shared" si="34"/>
        <v>-4.37254174</v>
      </c>
      <c r="K246" s="33">
        <f t="shared" si="35"/>
        <v>-17.198577499999999</v>
      </c>
    </row>
    <row r="247" spans="1:11" x14ac:dyDescent="0.3">
      <c r="A247" s="78" t="str">
        <f>BTC[[#This Row],[Symbol]]</f>
        <v>EDG</v>
      </c>
      <c r="B247" s="22" t="str">
        <f t="shared" si="27"/>
        <v>Edgeware</v>
      </c>
      <c r="C247" s="77">
        <f t="shared" si="28"/>
        <v>5.8150364049321303E-7</v>
      </c>
      <c r="D247" s="73">
        <f t="shared" si="29"/>
        <v>2.1844262278479999E-2</v>
      </c>
      <c r="E247" s="74">
        <f>D247*conf!B$7</f>
        <v>1.5976893430480272</v>
      </c>
      <c r="F247" s="32">
        <f t="shared" si="30"/>
        <v>-3.15779926</v>
      </c>
      <c r="G247" s="33">
        <f t="shared" si="31"/>
        <v>-3.2348370100000001</v>
      </c>
      <c r="H247" s="32">
        <f t="shared" si="32"/>
        <v>-0.26557558999999997</v>
      </c>
      <c r="I247" s="33">
        <f t="shared" si="33"/>
        <v>3.5885770300000002</v>
      </c>
      <c r="J247" s="32">
        <f t="shared" si="34"/>
        <v>-0.26557558999999997</v>
      </c>
      <c r="K247" s="33">
        <f t="shared" si="35"/>
        <v>24.858407490000001</v>
      </c>
    </row>
    <row r="248" spans="1:11" x14ac:dyDescent="0.3">
      <c r="A248" s="78" t="str">
        <f>BTC[[#This Row],[Symbol]]</f>
        <v>ICH</v>
      </c>
      <c r="B248" s="22" t="str">
        <f t="shared" si="27"/>
        <v>Idea Chain Coin</v>
      </c>
      <c r="C248" s="77">
        <f t="shared" si="28"/>
        <v>6.0168940022386825E-5</v>
      </c>
      <c r="D248" s="73">
        <f t="shared" si="29"/>
        <v>2.2602543051189898</v>
      </c>
      <c r="E248" s="74">
        <f>D248*conf!B$7</f>
        <v>165.31499987640291</v>
      </c>
      <c r="F248" s="32">
        <f t="shared" si="30"/>
        <v>-4.0907600000000002E-2</v>
      </c>
      <c r="G248" s="33">
        <f t="shared" si="31"/>
        <v>-0.12042483</v>
      </c>
      <c r="H248" s="32">
        <f t="shared" si="32"/>
        <v>-14.52171062</v>
      </c>
      <c r="I248" s="33">
        <f t="shared" si="33"/>
        <v>-11.2184743</v>
      </c>
      <c r="J248" s="32">
        <f t="shared" si="34"/>
        <v>-14.52171062</v>
      </c>
      <c r="K248" s="33">
        <f t="shared" si="35"/>
        <v>24.51834436</v>
      </c>
    </row>
    <row r="249" spans="1:11" x14ac:dyDescent="0.3">
      <c r="A249" s="78" t="str">
        <f>BTC[[#This Row],[Symbol]]</f>
        <v>NYE</v>
      </c>
      <c r="B249" s="22" t="str">
        <f t="shared" si="27"/>
        <v>NewYork Exchange</v>
      </c>
      <c r="C249" s="77">
        <f t="shared" si="28"/>
        <v>4.255796312907852E-4</v>
      </c>
      <c r="D249" s="73">
        <f t="shared" si="29"/>
        <v>15.986955951659651</v>
      </c>
      <c r="E249" s="74">
        <f>D249*conf!B$7</f>
        <v>1169.2859583043869</v>
      </c>
      <c r="F249" s="32">
        <f t="shared" si="30"/>
        <v>0.60374958999999995</v>
      </c>
      <c r="G249" s="33">
        <f t="shared" si="31"/>
        <v>0.52371953999999998</v>
      </c>
      <c r="H249" s="32">
        <f t="shared" si="32"/>
        <v>-7.7441134500000004</v>
      </c>
      <c r="I249" s="33">
        <f t="shared" si="33"/>
        <v>-4.1789626100000001</v>
      </c>
      <c r="J249" s="32">
        <f t="shared" si="34"/>
        <v>-7.7441134500000004</v>
      </c>
      <c r="K249" s="33">
        <f t="shared" si="35"/>
        <v>-15.666861300000001</v>
      </c>
    </row>
    <row r="250" spans="1:11" x14ac:dyDescent="0.3">
      <c r="A250" s="78" t="str">
        <f>BTC[[#This Row],[Symbol]]</f>
        <v>BLCT</v>
      </c>
      <c r="B250" s="22" t="str">
        <f t="shared" si="27"/>
        <v>Bloomzed Loyalty Club Ticket</v>
      </c>
      <c r="C250" s="77">
        <f t="shared" si="28"/>
        <v>7.9203878885683666E-5</v>
      </c>
      <c r="D250" s="73">
        <f t="shared" si="29"/>
        <v>2.9753043375349799</v>
      </c>
      <c r="E250" s="74">
        <f>D250*conf!B$7</f>
        <v>217.61375924730842</v>
      </c>
      <c r="F250" s="32">
        <f t="shared" si="30"/>
        <v>0.71535441</v>
      </c>
      <c r="G250" s="33">
        <f t="shared" si="31"/>
        <v>0.63523558000000002</v>
      </c>
      <c r="H250" s="32">
        <f t="shared" si="32"/>
        <v>-3.5861122700000001</v>
      </c>
      <c r="I250" s="33">
        <f t="shared" si="33"/>
        <v>0.13972101000000001</v>
      </c>
      <c r="J250" s="32">
        <f t="shared" si="34"/>
        <v>-3.5861122700000001</v>
      </c>
      <c r="K250" s="33">
        <f t="shared" si="35"/>
        <v>-0.30407948000000001</v>
      </c>
    </row>
    <row r="251" spans="1:11" x14ac:dyDescent="0.3">
      <c r="A251" s="78" t="str">
        <f>BTC[[#This Row],[Symbol]]</f>
        <v>XDC</v>
      </c>
      <c r="B251" s="22" t="str">
        <f t="shared" si="27"/>
        <v>XinFin Network</v>
      </c>
      <c r="C251" s="77">
        <f t="shared" si="28"/>
        <v>2.3577507576595399E-7</v>
      </c>
      <c r="D251" s="73">
        <f t="shared" si="29"/>
        <v>8.8569223563100003E-3</v>
      </c>
      <c r="E251" s="74">
        <f>D251*conf!B$7</f>
        <v>0.64779530114051342</v>
      </c>
      <c r="F251" s="32">
        <f t="shared" si="30"/>
        <v>5.0713722099999998</v>
      </c>
      <c r="G251" s="33">
        <f t="shared" si="31"/>
        <v>4.9877881799999999</v>
      </c>
      <c r="H251" s="32">
        <f t="shared" si="32"/>
        <v>12.41086043</v>
      </c>
      <c r="I251" s="33">
        <f t="shared" si="33"/>
        <v>16.754883209999999</v>
      </c>
      <c r="J251" s="32">
        <f t="shared" si="34"/>
        <v>12.41086043</v>
      </c>
      <c r="K251" s="33">
        <f t="shared" si="35"/>
        <v>36.193933260000001</v>
      </c>
    </row>
    <row r="252" spans="1:11" x14ac:dyDescent="0.3">
      <c r="A252" s="78" t="str">
        <f>BTC[[#This Row],[Symbol]]</f>
        <v>GRN</v>
      </c>
      <c r="B252" s="22" t="str">
        <f t="shared" si="27"/>
        <v>GreenPower</v>
      </c>
      <c r="C252" s="77">
        <f t="shared" si="28"/>
        <v>8.5834637512645576E-7</v>
      </c>
      <c r="D252" s="73">
        <f t="shared" si="29"/>
        <v>3.22438967504E-2</v>
      </c>
      <c r="E252" s="74">
        <f>D252*conf!B$7</f>
        <v>2.358318608324256</v>
      </c>
      <c r="F252" s="32">
        <f t="shared" si="30"/>
        <v>0.67546423</v>
      </c>
      <c r="G252" s="33">
        <f t="shared" si="31"/>
        <v>0.59537713000000003</v>
      </c>
      <c r="H252" s="32">
        <f t="shared" si="32"/>
        <v>-4.4125718699999998</v>
      </c>
      <c r="I252" s="33">
        <f t="shared" si="33"/>
        <v>-0.71867641999999998</v>
      </c>
      <c r="J252" s="32">
        <f t="shared" si="34"/>
        <v>-4.4125718699999998</v>
      </c>
      <c r="K252" s="33">
        <f t="shared" si="35"/>
        <v>3.0244341600000002</v>
      </c>
    </row>
    <row r="253" spans="1:11" x14ac:dyDescent="0.3">
      <c r="A253" s="78" t="str">
        <f>BTC[[#This Row],[Symbol]]</f>
        <v>BNANA</v>
      </c>
      <c r="B253" s="22" t="str">
        <f t="shared" si="27"/>
        <v>Chimpion</v>
      </c>
      <c r="C253" s="77">
        <f t="shared" si="28"/>
        <v>8.3835181868857755E-5</v>
      </c>
      <c r="D253" s="73">
        <f t="shared" si="29"/>
        <v>3.1492798555038002</v>
      </c>
      <c r="E253" s="74">
        <f>D253*conf!B$7</f>
        <v>230.33832863154794</v>
      </c>
      <c r="F253" s="32">
        <f t="shared" si="30"/>
        <v>-8.2776236399999998</v>
      </c>
      <c r="G253" s="33">
        <f t="shared" si="31"/>
        <v>-8.3505885800000001</v>
      </c>
      <c r="H253" s="32">
        <f t="shared" si="32"/>
        <v>-2.55874844</v>
      </c>
      <c r="I253" s="33">
        <f t="shared" si="33"/>
        <v>1.2067864500000001</v>
      </c>
      <c r="J253" s="32">
        <f t="shared" si="34"/>
        <v>-2.55874844</v>
      </c>
      <c r="K253" s="33">
        <f t="shared" si="35"/>
        <v>5.1564722100000004</v>
      </c>
    </row>
    <row r="254" spans="1:11" x14ac:dyDescent="0.3">
      <c r="A254" s="78" t="str">
        <f>BTC[[#This Row],[Symbol]]</f>
        <v>BAO</v>
      </c>
      <c r="B254" s="22" t="str">
        <f t="shared" si="27"/>
        <v>Bao Finance</v>
      </c>
      <c r="C254" s="77">
        <f t="shared" si="28"/>
        <v>7.6615705828678264E-8</v>
      </c>
      <c r="D254" s="73">
        <f t="shared" si="29"/>
        <v>2.87807926938E-3</v>
      </c>
      <c r="E254" s="74">
        <f>D254*conf!B$7</f>
        <v>0.21050271776245322</v>
      </c>
      <c r="F254" s="32">
        <f t="shared" si="30"/>
        <v>0.55765385999999995</v>
      </c>
      <c r="G254" s="33">
        <f t="shared" si="31"/>
        <v>0.47766048</v>
      </c>
      <c r="H254" s="32">
        <f t="shared" si="32"/>
        <v>10.754233510000001</v>
      </c>
      <c r="I254" s="33">
        <f t="shared" si="33"/>
        <v>15.034237340000001</v>
      </c>
      <c r="J254" s="32">
        <f t="shared" si="34"/>
        <v>10.754233510000001</v>
      </c>
      <c r="K254" s="33">
        <f t="shared" si="35"/>
        <v>387.92750476999998</v>
      </c>
    </row>
    <row r="255" spans="1:11" x14ac:dyDescent="0.3">
      <c r="A255" s="78" t="str">
        <f>BTC[[#This Row],[Symbol]]</f>
        <v>AMP</v>
      </c>
      <c r="B255" s="22" t="str">
        <f t="shared" si="27"/>
        <v>Amp</v>
      </c>
      <c r="C255" s="77">
        <f t="shared" si="28"/>
        <v>2.5861312474880477E-7</v>
      </c>
      <c r="D255" s="73">
        <f t="shared" si="29"/>
        <v>9.7148367306499998E-3</v>
      </c>
      <c r="E255" s="74">
        <f>D255*conf!B$7</f>
        <v>0.71054315847974103</v>
      </c>
      <c r="F255" s="32">
        <f t="shared" si="30"/>
        <v>3.0600532399999998</v>
      </c>
      <c r="G255" s="33">
        <f t="shared" si="31"/>
        <v>2.9780692000000002</v>
      </c>
      <c r="H255" s="32">
        <f t="shared" si="32"/>
        <v>1.2165177</v>
      </c>
      <c r="I255" s="33">
        <f t="shared" si="33"/>
        <v>5.1279445600000004</v>
      </c>
      <c r="J255" s="32">
        <f t="shared" si="34"/>
        <v>1.2165177</v>
      </c>
      <c r="K255" s="33">
        <f t="shared" si="35"/>
        <v>68.147475369999995</v>
      </c>
    </row>
    <row r="256" spans="1:11" x14ac:dyDescent="0.3">
      <c r="A256" s="78" t="str">
        <f>BTC[[#This Row],[Symbol]]</f>
        <v>HEGIC</v>
      </c>
      <c r="B256" s="22" t="str">
        <f t="shared" si="27"/>
        <v>Hegic</v>
      </c>
      <c r="C256" s="77">
        <f t="shared" si="28"/>
        <v>7.6396956893783457E-6</v>
      </c>
      <c r="D256" s="73">
        <f t="shared" si="29"/>
        <v>0.28698619362900002</v>
      </c>
      <c r="E256" s="74">
        <f>D256*conf!B$7</f>
        <v>20.990170202025062</v>
      </c>
      <c r="F256" s="32">
        <f t="shared" si="30"/>
        <v>-9.9421100000000005E-3</v>
      </c>
      <c r="G256" s="33">
        <f t="shared" si="31"/>
        <v>-8.9483969999999996E-2</v>
      </c>
      <c r="H256" s="32">
        <f t="shared" si="32"/>
        <v>-9.2749551599999993</v>
      </c>
      <c r="I256" s="33">
        <f t="shared" si="33"/>
        <v>-5.7689624100000003</v>
      </c>
      <c r="J256" s="32">
        <f t="shared" si="34"/>
        <v>-9.2749551599999993</v>
      </c>
      <c r="K256" s="33">
        <f t="shared" si="35"/>
        <v>-13.93869183</v>
      </c>
    </row>
    <row r="257" spans="1:11" x14ac:dyDescent="0.3">
      <c r="A257" s="78" t="str">
        <f>BTC[[#This Row],[Symbol]]</f>
        <v>SKL</v>
      </c>
      <c r="B257" s="22" t="str">
        <f t="shared" si="27"/>
        <v>SKALE Network</v>
      </c>
      <c r="C257" s="77">
        <f t="shared" si="28"/>
        <v>4.4899224208312396E-6</v>
      </c>
      <c r="D257" s="73">
        <f t="shared" si="29"/>
        <v>0.16866453817464999</v>
      </c>
      <c r="E257" s="74">
        <f>D257*conf!B$7</f>
        <v>12.3361243220939</v>
      </c>
      <c r="F257" s="32">
        <f t="shared" si="30"/>
        <v>1.7009248400000001</v>
      </c>
      <c r="G257" s="33">
        <f t="shared" si="31"/>
        <v>1.6200219899999999</v>
      </c>
      <c r="H257" s="32">
        <f t="shared" si="32"/>
        <v>6.0449683399999996</v>
      </c>
      <c r="I257" s="33">
        <f t="shared" si="33"/>
        <v>10.1429866</v>
      </c>
      <c r="J257" s="32">
        <f t="shared" si="34"/>
        <v>6.0449683399999996</v>
      </c>
      <c r="K257" s="33">
        <f t="shared" si="35"/>
        <v>16.83808058</v>
      </c>
    </row>
    <row r="258" spans="1:11" x14ac:dyDescent="0.3">
      <c r="A258" s="78" t="str">
        <f>BTC[[#This Row],[Symbol]]</f>
        <v>HNC</v>
      </c>
      <c r="B258" s="22" t="str">
        <f t="shared" ref="B258:B321" si="36">VLOOKUP(A258,BTCTABLE,2,FALSE)</f>
        <v>Hellenic Coin</v>
      </c>
      <c r="C258" s="77">
        <f t="shared" ref="C258:C321" si="37">VLOOKUP(A258,BTCTABLE,3,FALSE)</f>
        <v>3.548653853826483E-5</v>
      </c>
      <c r="D258" s="73">
        <f t="shared" ref="D258:D321" si="38">VLOOKUP(A258,USDTABLE,3,FALSE)</f>
        <v>1.33305658160242</v>
      </c>
      <c r="E258" s="74">
        <f>D258*conf!B$7</f>
        <v>97.499758378400998</v>
      </c>
      <c r="F258" s="32">
        <f t="shared" ref="F258:F321" si="39">VLOOKUP(A258,BTCTABLE,5,FALSE)</f>
        <v>-1.65478682</v>
      </c>
      <c r="G258" s="33">
        <f t="shared" ref="G258:G321" si="40">VLOOKUP(A258,USDTABLE,5,FALSE)</f>
        <v>-1.7330202100000001</v>
      </c>
      <c r="H258" s="32">
        <f t="shared" ref="H258:H321" si="41">VLOOKUP(A258,BTCTABLE,6,FALSE)</f>
        <v>-2.9491500799999999</v>
      </c>
      <c r="I258" s="33">
        <f t="shared" ref="I258:I321" si="42">VLOOKUP(A258,USDTABLE,6,FALSE)</f>
        <v>0.80129806999999997</v>
      </c>
      <c r="J258" s="32">
        <f t="shared" ref="J258:J321" si="43">VLOOKUP(A258,BTCTABLE,6,FALSE)</f>
        <v>-2.9491500799999999</v>
      </c>
      <c r="K258" s="33">
        <f t="shared" ref="K258:K321" si="44">VLOOKUP(A258,USDTABLE,7,FALSE)</f>
        <v>18.844013459999999</v>
      </c>
    </row>
    <row r="259" spans="1:11" x14ac:dyDescent="0.3">
      <c r="A259" s="78" t="str">
        <f>BTC[[#This Row],[Symbol]]</f>
        <v>XNC</v>
      </c>
      <c r="B259" s="22" t="str">
        <f t="shared" si="36"/>
        <v>XeniosCoin</v>
      </c>
      <c r="C259" s="77">
        <f t="shared" si="37"/>
        <v>3.1583944082660463E-5</v>
      </c>
      <c r="D259" s="73">
        <f t="shared" si="38"/>
        <v>1.1864550972463499</v>
      </c>
      <c r="E259" s="74">
        <f>D259*conf!B$7</f>
        <v>86.777325812598036</v>
      </c>
      <c r="F259" s="32">
        <f t="shared" si="39"/>
        <v>-3.51178641</v>
      </c>
      <c r="G259" s="33">
        <f t="shared" si="40"/>
        <v>-3.58854256</v>
      </c>
      <c r="H259" s="32">
        <f t="shared" si="41"/>
        <v>-4.4031036400000003</v>
      </c>
      <c r="I259" s="33">
        <f t="shared" si="42"/>
        <v>-0.70884230000000004</v>
      </c>
      <c r="J259" s="32">
        <f t="shared" si="43"/>
        <v>-4.4031036400000003</v>
      </c>
      <c r="K259" s="33">
        <f t="shared" si="44"/>
        <v>7.9700673100000001</v>
      </c>
    </row>
    <row r="260" spans="1:11" x14ac:dyDescent="0.3">
      <c r="A260" s="78" t="str">
        <f>BTC[[#This Row],[Symbol]]</f>
        <v>CAS</v>
      </c>
      <c r="B260" s="22" t="str">
        <f t="shared" si="36"/>
        <v>Cashaa</v>
      </c>
      <c r="C260" s="77">
        <f t="shared" si="37"/>
        <v>3.4995637174478224E-6</v>
      </c>
      <c r="D260" s="73">
        <f t="shared" si="38"/>
        <v>0.13146158060050001</v>
      </c>
      <c r="E260" s="74">
        <f>D260*conf!B$7</f>
        <v>9.6151000051205706</v>
      </c>
      <c r="F260" s="32">
        <f t="shared" si="39"/>
        <v>3.5802009400000001</v>
      </c>
      <c r="G260" s="33">
        <f t="shared" si="40"/>
        <v>3.4978031299999999</v>
      </c>
      <c r="H260" s="32">
        <f t="shared" si="41"/>
        <v>24.994868650000001</v>
      </c>
      <c r="I260" s="33">
        <f t="shared" si="42"/>
        <v>29.8251898</v>
      </c>
      <c r="J260" s="32">
        <f t="shared" si="43"/>
        <v>24.994868650000001</v>
      </c>
      <c r="K260" s="33">
        <f t="shared" si="44"/>
        <v>89.148384469999996</v>
      </c>
    </row>
    <row r="261" spans="1:11" x14ac:dyDescent="0.3">
      <c r="A261" s="78" t="str">
        <f>BTC[[#This Row],[Symbol]]</f>
        <v>TWT</v>
      </c>
      <c r="B261" s="22" t="str">
        <f t="shared" si="36"/>
        <v>Trust Wallet Token</v>
      </c>
      <c r="C261" s="77">
        <f t="shared" si="37"/>
        <v>9.397043150446034E-6</v>
      </c>
      <c r="D261" s="73">
        <f t="shared" si="38"/>
        <v>0.35300118679641002</v>
      </c>
      <c r="E261" s="74">
        <f>D261*conf!B$7</f>
        <v>25.818506802289427</v>
      </c>
      <c r="F261" s="32">
        <f t="shared" si="39"/>
        <v>1.0502458100000001</v>
      </c>
      <c r="G261" s="33">
        <f t="shared" si="40"/>
        <v>0.96986057000000003</v>
      </c>
      <c r="H261" s="32">
        <f t="shared" si="41"/>
        <v>1.7491620800000001</v>
      </c>
      <c r="I261" s="33">
        <f t="shared" si="42"/>
        <v>5.6811725300000004</v>
      </c>
      <c r="J261" s="32">
        <f t="shared" si="43"/>
        <v>1.7491620800000001</v>
      </c>
      <c r="K261" s="33">
        <f t="shared" si="44"/>
        <v>1.3926792400000001</v>
      </c>
    </row>
    <row r="262" spans="1:11" x14ac:dyDescent="0.3">
      <c r="A262" s="78" t="str">
        <f>BTC[[#This Row],[Symbol]]</f>
        <v>BDX</v>
      </c>
      <c r="B262" s="22" t="str">
        <f t="shared" si="36"/>
        <v>Beldex</v>
      </c>
      <c r="C262" s="77">
        <f t="shared" si="37"/>
        <v>2.3852015663783722E-6</v>
      </c>
      <c r="D262" s="73">
        <f t="shared" si="38"/>
        <v>8.960041687584E-2</v>
      </c>
      <c r="E262" s="74">
        <f>D262*conf!B$7</f>
        <v>6.5533744902989373</v>
      </c>
      <c r="F262" s="32">
        <f t="shared" si="39"/>
        <v>9.5518110000000003E-2</v>
      </c>
      <c r="G262" s="33">
        <f t="shared" si="40"/>
        <v>1.5892360000000001E-2</v>
      </c>
      <c r="H262" s="32">
        <f t="shared" si="41"/>
        <v>7.2235268100000001</v>
      </c>
      <c r="I262" s="33">
        <f t="shared" si="42"/>
        <v>11.367089460000001</v>
      </c>
      <c r="J262" s="32">
        <f t="shared" si="43"/>
        <v>7.2235268100000001</v>
      </c>
      <c r="K262" s="33">
        <f t="shared" si="44"/>
        <v>11.539241609999999</v>
      </c>
    </row>
    <row r="263" spans="1:11" x14ac:dyDescent="0.3">
      <c r="A263" s="78" t="str">
        <f>BTC[[#This Row],[Symbol]]</f>
        <v>ORN</v>
      </c>
      <c r="B263" s="22" t="str">
        <f t="shared" si="36"/>
        <v>Orion Protocol</v>
      </c>
      <c r="C263" s="77">
        <f t="shared" si="37"/>
        <v>1.3233793335397327E-4</v>
      </c>
      <c r="D263" s="73">
        <f t="shared" si="38"/>
        <v>4.9712922229073104</v>
      </c>
      <c r="E263" s="74">
        <f>D263*conf!B$7</f>
        <v>363.60031318344068</v>
      </c>
      <c r="F263" s="32">
        <f t="shared" si="39"/>
        <v>1.8404710200000001</v>
      </c>
      <c r="G263" s="33">
        <f t="shared" si="40"/>
        <v>1.75945716</v>
      </c>
      <c r="H263" s="32">
        <f t="shared" si="41"/>
        <v>5.2392624999999997</v>
      </c>
      <c r="I263" s="33">
        <f t="shared" si="42"/>
        <v>9.3061449399999994</v>
      </c>
      <c r="J263" s="32">
        <f t="shared" si="43"/>
        <v>5.2392624999999997</v>
      </c>
      <c r="K263" s="33">
        <f t="shared" si="44"/>
        <v>64.931071380000006</v>
      </c>
    </row>
    <row r="264" spans="1:11" x14ac:dyDescent="0.3">
      <c r="A264" s="78" t="str">
        <f>BTC[[#This Row],[Symbol]]</f>
        <v>BOND</v>
      </c>
      <c r="B264" s="22" t="str">
        <f t="shared" si="36"/>
        <v>BarnBridge</v>
      </c>
      <c r="C264" s="77">
        <f t="shared" si="37"/>
        <v>1.9122218285228683E-3</v>
      </c>
      <c r="D264" s="73">
        <f t="shared" si="38"/>
        <v>71.832869561159129</v>
      </c>
      <c r="E264" s="74">
        <f>D264*conf!B$7</f>
        <v>5253.8560797031787</v>
      </c>
      <c r="F264" s="32">
        <f t="shared" si="39"/>
        <v>2.5171571099999999</v>
      </c>
      <c r="G264" s="33">
        <f t="shared" si="40"/>
        <v>2.4356049500000001</v>
      </c>
      <c r="H264" s="32">
        <f t="shared" si="41"/>
        <v>22.08874205</v>
      </c>
      <c r="I264" s="33">
        <f t="shared" si="42"/>
        <v>26.806758389999999</v>
      </c>
      <c r="J264" s="32">
        <f t="shared" si="43"/>
        <v>22.08874205</v>
      </c>
      <c r="K264" s="33">
        <f t="shared" si="44"/>
        <v>33.045695469999998</v>
      </c>
    </row>
    <row r="265" spans="1:11" x14ac:dyDescent="0.3">
      <c r="A265" s="78" t="str">
        <f>BTC[[#This Row],[Symbol]]</f>
        <v>MTC</v>
      </c>
      <c r="B265" s="22" t="str">
        <f t="shared" si="36"/>
        <v>Metacoin</v>
      </c>
      <c r="C265" s="77">
        <f t="shared" si="37"/>
        <v>2.04346960418792E-6</v>
      </c>
      <c r="D265" s="73">
        <f t="shared" si="38"/>
        <v>7.6763209864209994E-2</v>
      </c>
      <c r="E265" s="74">
        <f>D265*conf!B$7</f>
        <v>5.6144611694683189</v>
      </c>
      <c r="F265" s="32">
        <f t="shared" si="39"/>
        <v>-14.28828178</v>
      </c>
      <c r="G265" s="33">
        <f t="shared" si="40"/>
        <v>-14.356465249999999</v>
      </c>
      <c r="H265" s="32">
        <f t="shared" si="41"/>
        <v>-31.57911343</v>
      </c>
      <c r="I265" s="33">
        <f t="shared" si="42"/>
        <v>-28.93504604</v>
      </c>
      <c r="J265" s="32">
        <f t="shared" si="43"/>
        <v>-31.57911343</v>
      </c>
      <c r="K265" s="33">
        <f t="shared" si="44"/>
        <v>-32.82533231</v>
      </c>
    </row>
    <row r="266" spans="1:11" x14ac:dyDescent="0.3">
      <c r="A266" s="78" t="str">
        <f>BTC[[#This Row],[Symbol]]</f>
        <v>XIN</v>
      </c>
      <c r="B266" s="22" t="str">
        <f t="shared" si="36"/>
        <v>Mixin</v>
      </c>
      <c r="C266" s="77">
        <f t="shared" si="37"/>
        <v>4.0084041111765585E-3</v>
      </c>
      <c r="D266" s="73">
        <f t="shared" si="38"/>
        <v>150.57623826466863</v>
      </c>
      <c r="E266" s="74">
        <f>D266*conf!B$7</f>
        <v>11013.146066677864</v>
      </c>
      <c r="F266" s="32">
        <f t="shared" si="39"/>
        <v>1.0845472700000001</v>
      </c>
      <c r="G266" s="33">
        <f t="shared" si="40"/>
        <v>1.00413475</v>
      </c>
      <c r="H266" s="32">
        <f t="shared" si="41"/>
        <v>-1.70918196</v>
      </c>
      <c r="I266" s="33">
        <f t="shared" si="42"/>
        <v>2.0891837099999999</v>
      </c>
      <c r="J266" s="32">
        <f t="shared" si="43"/>
        <v>-1.70918196</v>
      </c>
      <c r="K266" s="33">
        <f t="shared" si="44"/>
        <v>10.288134469999999</v>
      </c>
    </row>
    <row r="267" spans="1:11" x14ac:dyDescent="0.3">
      <c r="A267" s="78" t="str">
        <f>BTC[[#This Row],[Symbol]]</f>
        <v>MATH</v>
      </c>
      <c r="B267" s="22" t="str">
        <f t="shared" si="36"/>
        <v>MATH</v>
      </c>
      <c r="C267" s="77">
        <f t="shared" si="37"/>
        <v>1.8603680372414991E-5</v>
      </c>
      <c r="D267" s="73">
        <f t="shared" si="38"/>
        <v>0.69884974934182997</v>
      </c>
      <c r="E267" s="74">
        <f>D267*conf!B$7</f>
        <v>51.113870666861445</v>
      </c>
      <c r="F267" s="32">
        <f t="shared" si="39"/>
        <v>4.2019361000000002</v>
      </c>
      <c r="G267" s="33">
        <f t="shared" si="40"/>
        <v>4.1190436999999998</v>
      </c>
      <c r="H267" s="32">
        <f t="shared" si="41"/>
        <v>4.7573922099999999</v>
      </c>
      <c r="I267" s="33">
        <f t="shared" si="42"/>
        <v>8.8056531699999994</v>
      </c>
      <c r="J267" s="32">
        <f t="shared" si="43"/>
        <v>4.7573922099999999</v>
      </c>
      <c r="K267" s="33">
        <f t="shared" si="44"/>
        <v>15.325790359999999</v>
      </c>
    </row>
    <row r="268" spans="1:11" x14ac:dyDescent="0.3">
      <c r="A268" s="78" t="str">
        <f>BTC[[#This Row],[Symbol]]</f>
        <v>POLS</v>
      </c>
      <c r="B268" s="22" t="str">
        <f t="shared" si="36"/>
        <v>Polkastarter</v>
      </c>
      <c r="C268" s="77">
        <f t="shared" si="37"/>
        <v>3.808937487306186E-5</v>
      </c>
      <c r="D268" s="73">
        <f t="shared" si="38"/>
        <v>1.43083247775509</v>
      </c>
      <c r="E268" s="74">
        <f>D268*conf!B$7</f>
        <v>104.65108742300728</v>
      </c>
      <c r="F268" s="32">
        <f t="shared" si="39"/>
        <v>-0.57594007000000003</v>
      </c>
      <c r="G268" s="33">
        <f t="shared" si="40"/>
        <v>-0.65503168000000001</v>
      </c>
      <c r="H268" s="32">
        <f t="shared" si="41"/>
        <v>-9.6922694000000007</v>
      </c>
      <c r="I268" s="33">
        <f t="shared" si="42"/>
        <v>-6.2024034099999996</v>
      </c>
      <c r="J268" s="32">
        <f t="shared" si="43"/>
        <v>-9.6922694000000007</v>
      </c>
      <c r="K268" s="33">
        <f t="shared" si="44"/>
        <v>26.008913320000001</v>
      </c>
    </row>
    <row r="269" spans="1:11" x14ac:dyDescent="0.3">
      <c r="A269" s="78" t="str">
        <f>BTC[[#This Row],[Symbol]]</f>
        <v>TNC</v>
      </c>
      <c r="B269" s="22" t="str">
        <f t="shared" si="36"/>
        <v>TNC Coin</v>
      </c>
      <c r="C269" s="77">
        <f t="shared" si="37"/>
        <v>8.9785804473366549E-7</v>
      </c>
      <c r="D269" s="73">
        <f t="shared" si="38"/>
        <v>3.3728157920679999E-2</v>
      </c>
      <c r="E269" s="74">
        <f>D269*conf!B$7</f>
        <v>2.466877470318535</v>
      </c>
      <c r="F269" s="32">
        <f t="shared" si="39"/>
        <v>-1.1660233499999999</v>
      </c>
      <c r="G269" s="33">
        <f t="shared" si="40"/>
        <v>-1.24464555</v>
      </c>
      <c r="H269" s="32">
        <f t="shared" si="41"/>
        <v>-5.70689505</v>
      </c>
      <c r="I269" s="33">
        <f t="shared" si="42"/>
        <v>-2.06301763</v>
      </c>
      <c r="J269" s="32">
        <f t="shared" si="43"/>
        <v>-5.70689505</v>
      </c>
      <c r="K269" s="33">
        <f t="shared" si="44"/>
        <v>-14.71962729</v>
      </c>
    </row>
    <row r="270" spans="1:11" x14ac:dyDescent="0.3">
      <c r="A270" s="78" t="str">
        <f>BTC[[#This Row],[Symbol]]</f>
        <v>RKN</v>
      </c>
      <c r="B270" s="22" t="str">
        <f t="shared" si="36"/>
        <v>Rakon</v>
      </c>
      <c r="C270" s="77">
        <f t="shared" si="37"/>
        <v>8.4554567558004552E-6</v>
      </c>
      <c r="D270" s="73">
        <f t="shared" si="38"/>
        <v>0.31763036754403001</v>
      </c>
      <c r="E270" s="74">
        <f>D270*conf!B$7</f>
        <v>23.231485082170355</v>
      </c>
      <c r="F270" s="32">
        <f t="shared" si="39"/>
        <v>0.33819662</v>
      </c>
      <c r="G270" s="33">
        <f t="shared" si="40"/>
        <v>0.25837781999999998</v>
      </c>
      <c r="H270" s="32">
        <f t="shared" si="41"/>
        <v>2.8020409599999998</v>
      </c>
      <c r="I270" s="33">
        <f t="shared" si="42"/>
        <v>6.7747390300000001</v>
      </c>
      <c r="J270" s="32">
        <f t="shared" si="43"/>
        <v>2.8020409599999998</v>
      </c>
      <c r="K270" s="33">
        <f t="shared" si="44"/>
        <v>0.38840079</v>
      </c>
    </row>
    <row r="271" spans="1:11" x14ac:dyDescent="0.3">
      <c r="A271" s="78" t="str">
        <f>BTC[[#This Row],[Symbol]]</f>
        <v>API3</v>
      </c>
      <c r="B271" s="22" t="str">
        <f t="shared" si="36"/>
        <v>API3</v>
      </c>
      <c r="C271" s="77">
        <f t="shared" si="37"/>
        <v>1.4611580583903926E-4</v>
      </c>
      <c r="D271" s="73">
        <f t="shared" si="38"/>
        <v>5.48885985145726</v>
      </c>
      <c r="E271" s="74">
        <f>D271*conf!B$7</f>
        <v>401.455209535584</v>
      </c>
      <c r="F271" s="32">
        <f t="shared" si="39"/>
        <v>2.3807874400000002</v>
      </c>
      <c r="G271" s="33">
        <f t="shared" si="40"/>
        <v>2.2993437600000002</v>
      </c>
      <c r="H271" s="32">
        <f t="shared" si="41"/>
        <v>1.82855401</v>
      </c>
      <c r="I271" s="33">
        <f t="shared" si="42"/>
        <v>5.7636324999999999</v>
      </c>
      <c r="J271" s="32">
        <f t="shared" si="43"/>
        <v>1.82855401</v>
      </c>
      <c r="K271" s="33">
        <f t="shared" si="44"/>
        <v>10.533998649999999</v>
      </c>
    </row>
    <row r="272" spans="1:11" x14ac:dyDescent="0.3">
      <c r="A272" s="78" t="str">
        <f>BTC[[#This Row],[Symbol]]</f>
        <v>LPT</v>
      </c>
      <c r="B272" s="22" t="str">
        <f t="shared" si="36"/>
        <v>Livepeer</v>
      </c>
      <c r="C272" s="77">
        <f t="shared" si="37"/>
        <v>9.284780348292356E-5</v>
      </c>
      <c r="D272" s="73">
        <f t="shared" si="38"/>
        <v>3.4878401957062599</v>
      </c>
      <c r="E272" s="74">
        <f>D272*conf!B$7</f>
        <v>255.10063191395585</v>
      </c>
      <c r="F272" s="32">
        <f t="shared" si="39"/>
        <v>-1.14784452</v>
      </c>
      <c r="G272" s="33">
        <f t="shared" si="40"/>
        <v>-1.2264811799999999</v>
      </c>
      <c r="H272" s="32">
        <f t="shared" si="41"/>
        <v>9.0430966500000007</v>
      </c>
      <c r="I272" s="33">
        <f t="shared" si="42"/>
        <v>13.25697504</v>
      </c>
      <c r="J272" s="32">
        <f t="shared" si="43"/>
        <v>9.0430966500000007</v>
      </c>
      <c r="K272" s="33">
        <f t="shared" si="44"/>
        <v>-11.878054390000001</v>
      </c>
    </row>
    <row r="273" spans="1:11" x14ac:dyDescent="0.3">
      <c r="A273" s="78" t="str">
        <f>BTC[[#This Row],[Symbol]]</f>
        <v>TEL</v>
      </c>
      <c r="B273" s="22" t="str">
        <f t="shared" si="36"/>
        <v>Telcoin</v>
      </c>
      <c r="C273" s="77">
        <f t="shared" si="37"/>
        <v>3.8504378426948075E-8</v>
      </c>
      <c r="D273" s="73">
        <f t="shared" si="38"/>
        <v>1.4464221419400001E-3</v>
      </c>
      <c r="E273" s="74">
        <f>D273*conf!B$7</f>
        <v>0.10579131546149161</v>
      </c>
      <c r="F273" s="32">
        <f t="shared" si="39"/>
        <v>6.9453035200000004</v>
      </c>
      <c r="G273" s="33">
        <f t="shared" si="40"/>
        <v>6.8602287799999999</v>
      </c>
      <c r="H273" s="32">
        <f t="shared" si="41"/>
        <v>-2.1081912699999998</v>
      </c>
      <c r="I273" s="33">
        <f t="shared" si="42"/>
        <v>1.6747550200000001</v>
      </c>
      <c r="J273" s="32">
        <f t="shared" si="43"/>
        <v>-2.1081912699999998</v>
      </c>
      <c r="K273" s="33">
        <f t="shared" si="44"/>
        <v>88.989967359999994</v>
      </c>
    </row>
    <row r="274" spans="1:11" x14ac:dyDescent="0.3">
      <c r="A274" s="78" t="str">
        <f>BTC[[#This Row],[Symbol]]</f>
        <v>FLG</v>
      </c>
      <c r="B274" s="22" t="str">
        <f t="shared" si="36"/>
        <v>Folgory Coin</v>
      </c>
      <c r="C274" s="77">
        <f t="shared" si="37"/>
        <v>1.1206702032345986E-4</v>
      </c>
      <c r="D274" s="73">
        <f t="shared" si="38"/>
        <v>4.2098126550627804</v>
      </c>
      <c r="E274" s="74">
        <f>D274*conf!B$7</f>
        <v>307.90569759129176</v>
      </c>
      <c r="F274" s="32">
        <f t="shared" si="39"/>
        <v>-6.7936940000000001E-2</v>
      </c>
      <c r="G274" s="33">
        <f t="shared" si="40"/>
        <v>-0.14743266999999999</v>
      </c>
      <c r="H274" s="32">
        <f t="shared" si="41"/>
        <v>-2.2399169999999999E-2</v>
      </c>
      <c r="I274" s="33">
        <f t="shared" si="42"/>
        <v>3.8411507899999999</v>
      </c>
      <c r="J274" s="32">
        <f t="shared" si="43"/>
        <v>-2.2399169999999999E-2</v>
      </c>
      <c r="K274" s="33">
        <f t="shared" si="44"/>
        <v>18.709621989999999</v>
      </c>
    </row>
    <row r="275" spans="1:11" x14ac:dyDescent="0.3">
      <c r="A275" s="78" t="str">
        <f>BTC[[#This Row],[Symbol]]</f>
        <v>ALBT</v>
      </c>
      <c r="B275" s="22" t="str">
        <f t="shared" si="36"/>
        <v>AllianceBlock</v>
      </c>
      <c r="C275" s="77">
        <f t="shared" si="37"/>
        <v>1.7041665118775148E-5</v>
      </c>
      <c r="D275" s="73">
        <f t="shared" si="38"/>
        <v>0.64017243675517999</v>
      </c>
      <c r="E275" s="74">
        <f>D275*conf!B$7</f>
        <v>46.822212024273867</v>
      </c>
      <c r="F275" s="32">
        <f t="shared" si="39"/>
        <v>4.6217282800000001</v>
      </c>
      <c r="G275" s="33">
        <f t="shared" si="40"/>
        <v>4.5385019399999997</v>
      </c>
      <c r="H275" s="32">
        <f t="shared" si="41"/>
        <v>1.7279545300000001</v>
      </c>
      <c r="I275" s="33">
        <f t="shared" si="42"/>
        <v>5.6591454299999997</v>
      </c>
      <c r="J275" s="32">
        <f t="shared" si="43"/>
        <v>1.7279545300000001</v>
      </c>
      <c r="K275" s="33">
        <f t="shared" si="44"/>
        <v>-28.47466214</v>
      </c>
    </row>
    <row r="276" spans="1:11" x14ac:dyDescent="0.3">
      <c r="A276" s="78" t="str">
        <f>BTC[[#This Row],[Symbol]]</f>
        <v>NEST</v>
      </c>
      <c r="B276" s="22" t="str">
        <f t="shared" si="36"/>
        <v>NEST Protocol</v>
      </c>
      <c r="C276" s="77">
        <f t="shared" si="37"/>
        <v>1.1038905251544291E-6</v>
      </c>
      <c r="D276" s="73">
        <f t="shared" si="38"/>
        <v>4.1467795692130001E-2</v>
      </c>
      <c r="E276" s="74">
        <f>D276*conf!B$7</f>
        <v>3.0329545769223882</v>
      </c>
      <c r="F276" s="32">
        <f t="shared" si="39"/>
        <v>4.85817633</v>
      </c>
      <c r="G276" s="33">
        <f t="shared" si="40"/>
        <v>4.7747618899999997</v>
      </c>
      <c r="H276" s="32">
        <f t="shared" si="41"/>
        <v>-1.6481462099999999</v>
      </c>
      <c r="I276" s="33">
        <f t="shared" si="42"/>
        <v>2.1525781300000002</v>
      </c>
      <c r="J276" s="32">
        <f t="shared" si="43"/>
        <v>-1.6481462099999999</v>
      </c>
      <c r="K276" s="33">
        <f t="shared" si="44"/>
        <v>3.3835402800000001</v>
      </c>
    </row>
    <row r="277" spans="1:11" x14ac:dyDescent="0.3">
      <c r="A277" s="78" t="str">
        <f>BTC[[#This Row],[Symbol]]</f>
        <v>QC</v>
      </c>
      <c r="B277" s="22" t="str">
        <f t="shared" si="36"/>
        <v>Qcash</v>
      </c>
      <c r="C277" s="77">
        <f t="shared" si="37"/>
        <v>4.1756377521061053E-6</v>
      </c>
      <c r="D277" s="73">
        <f t="shared" si="38"/>
        <v>0.15685839242478999</v>
      </c>
      <c r="E277" s="74">
        <f>D277*conf!B$7</f>
        <v>11.472622821949141</v>
      </c>
      <c r="F277" s="32">
        <f t="shared" si="39"/>
        <v>-2.061907E-2</v>
      </c>
      <c r="G277" s="33">
        <f t="shared" si="40"/>
        <v>-0.10015244</v>
      </c>
      <c r="H277" s="32">
        <f t="shared" si="41"/>
        <v>-3.5611064099999998</v>
      </c>
      <c r="I277" s="33">
        <f t="shared" si="42"/>
        <v>0.16569320000000001</v>
      </c>
      <c r="J277" s="32">
        <f t="shared" si="43"/>
        <v>-3.5611064099999998</v>
      </c>
      <c r="K277" s="33">
        <f t="shared" si="44"/>
        <v>1.3107399099999999</v>
      </c>
    </row>
    <row r="278" spans="1:11" x14ac:dyDescent="0.3">
      <c r="A278" s="78" t="str">
        <f>BTC[[#This Row],[Symbol]]</f>
        <v>SAPP</v>
      </c>
      <c r="B278" s="22" t="str">
        <f t="shared" si="36"/>
        <v>Sapphire</v>
      </c>
      <c r="C278" s="77">
        <f t="shared" si="37"/>
        <v>3.8957187243524618E-6</v>
      </c>
      <c r="D278" s="73">
        <f t="shared" si="38"/>
        <v>0.14634319658903999</v>
      </c>
      <c r="E278" s="74">
        <f>D278*conf!B$7</f>
        <v>10.703541398522384</v>
      </c>
      <c r="F278" s="32">
        <f t="shared" si="39"/>
        <v>0.20553108</v>
      </c>
      <c r="G278" s="33">
        <f t="shared" si="40"/>
        <v>0.12581781</v>
      </c>
      <c r="H278" s="32">
        <f t="shared" si="41"/>
        <v>0.81075573999999995</v>
      </c>
      <c r="I278" s="33">
        <f t="shared" si="42"/>
        <v>4.7065022699999997</v>
      </c>
      <c r="J278" s="32">
        <f t="shared" si="43"/>
        <v>0.81075573999999995</v>
      </c>
      <c r="K278" s="33">
        <f t="shared" si="44"/>
        <v>88.008118830000001</v>
      </c>
    </row>
    <row r="279" spans="1:11" x14ac:dyDescent="0.3">
      <c r="A279" s="78" t="str">
        <f>BTC[[#This Row],[Symbol]]</f>
        <v>XCM</v>
      </c>
      <c r="B279" s="22" t="str">
        <f t="shared" si="36"/>
        <v>CoinMetro Token</v>
      </c>
      <c r="C279" s="77">
        <f t="shared" si="37"/>
        <v>6.2169782385012597E-6</v>
      </c>
      <c r="D279" s="73">
        <f t="shared" si="38"/>
        <v>0.23354162169344</v>
      </c>
      <c r="E279" s="74">
        <f>D279*conf!B$7</f>
        <v>17.081234210658202</v>
      </c>
      <c r="F279" s="32">
        <f t="shared" si="39"/>
        <v>-0.91079997999999995</v>
      </c>
      <c r="G279" s="33">
        <f t="shared" si="40"/>
        <v>-0.98962521000000003</v>
      </c>
      <c r="H279" s="32">
        <f t="shared" si="41"/>
        <v>-12.5167144</v>
      </c>
      <c r="I279" s="33">
        <f t="shared" si="42"/>
        <v>-9.1359966999999997</v>
      </c>
      <c r="J279" s="32">
        <f t="shared" si="43"/>
        <v>-12.5167144</v>
      </c>
      <c r="K279" s="33">
        <f t="shared" si="44"/>
        <v>30.067444179999999</v>
      </c>
    </row>
    <row r="280" spans="1:11" x14ac:dyDescent="0.3">
      <c r="A280" s="78" t="str">
        <f>BTC[[#This Row],[Symbol]]</f>
        <v>SAND</v>
      </c>
      <c r="B280" s="22" t="str">
        <f t="shared" si="36"/>
        <v>The Sandbox</v>
      </c>
      <c r="C280" s="77">
        <f t="shared" si="37"/>
        <v>2.8073475872723949E-6</v>
      </c>
      <c r="D280" s="73">
        <f t="shared" si="38"/>
        <v>0.10545838879224</v>
      </c>
      <c r="E280" s="74">
        <f>D280*conf!B$7</f>
        <v>7.7132265562644333</v>
      </c>
      <c r="F280" s="32">
        <f t="shared" si="39"/>
        <v>-4.1657768300000004</v>
      </c>
      <c r="G280" s="33">
        <f t="shared" si="40"/>
        <v>-4.2420127299999999</v>
      </c>
      <c r="H280" s="32">
        <f t="shared" si="41"/>
        <v>5.0823662299999999</v>
      </c>
      <c r="I280" s="33">
        <f t="shared" si="42"/>
        <v>9.1431855399999993</v>
      </c>
      <c r="J280" s="32">
        <f t="shared" si="43"/>
        <v>5.0823662299999999</v>
      </c>
      <c r="K280" s="33">
        <f t="shared" si="44"/>
        <v>23.1895314</v>
      </c>
    </row>
    <row r="281" spans="1:11" x14ac:dyDescent="0.3">
      <c r="A281" s="78" t="str">
        <f>BTC[[#This Row],[Symbol]]</f>
        <v>AXEL</v>
      </c>
      <c r="B281" s="22" t="str">
        <f t="shared" si="36"/>
        <v>AXEL</v>
      </c>
      <c r="C281" s="77">
        <f t="shared" si="37"/>
        <v>6.9165076952403264E-6</v>
      </c>
      <c r="D281" s="73">
        <f t="shared" si="38"/>
        <v>0.25981953959533</v>
      </c>
      <c r="E281" s="74">
        <f>D281*conf!B$7</f>
        <v>19.003201126002438</v>
      </c>
      <c r="F281" s="32">
        <f t="shared" si="39"/>
        <v>-1.16003E-3</v>
      </c>
      <c r="G281" s="33">
        <f t="shared" si="40"/>
        <v>-8.0708879999999997E-2</v>
      </c>
      <c r="H281" s="32">
        <f t="shared" si="41"/>
        <v>-0.20308355</v>
      </c>
      <c r="I281" s="33">
        <f t="shared" si="42"/>
        <v>3.6534840200000001</v>
      </c>
      <c r="J281" s="32">
        <f t="shared" si="43"/>
        <v>-0.20308355</v>
      </c>
      <c r="K281" s="33">
        <f t="shared" si="44"/>
        <v>16.969581470000001</v>
      </c>
    </row>
    <row r="282" spans="1:11" x14ac:dyDescent="0.3">
      <c r="A282" s="78" t="str">
        <f>BTC[[#This Row],[Symbol]]</f>
        <v>MASS</v>
      </c>
      <c r="B282" s="22" t="str">
        <f t="shared" si="36"/>
        <v>Massnet</v>
      </c>
      <c r="C282" s="77">
        <f t="shared" si="37"/>
        <v>2.0670592226379621E-5</v>
      </c>
      <c r="D282" s="73">
        <f t="shared" si="38"/>
        <v>0.77649357046427003</v>
      </c>
      <c r="E282" s="74">
        <f>D282*conf!B$7</f>
        <v>56.792739743756712</v>
      </c>
      <c r="F282" s="32">
        <f t="shared" si="39"/>
        <v>1.3083855200000001</v>
      </c>
      <c r="G282" s="33">
        <f t="shared" si="40"/>
        <v>1.22779493</v>
      </c>
      <c r="H282" s="32">
        <f t="shared" si="41"/>
        <v>-3.6814707100000001</v>
      </c>
      <c r="I282" s="33">
        <f t="shared" si="42"/>
        <v>4.0677520000000002E-2</v>
      </c>
      <c r="J282" s="32">
        <f t="shared" si="43"/>
        <v>-3.6814707100000001</v>
      </c>
      <c r="K282" s="33">
        <f t="shared" si="44"/>
        <v>-16.450081619999999</v>
      </c>
    </row>
    <row r="283" spans="1:11" x14ac:dyDescent="0.3">
      <c r="A283" s="78" t="str">
        <f>BTC[[#This Row],[Symbol]]</f>
        <v>BTMX</v>
      </c>
      <c r="B283" s="22" t="str">
        <f t="shared" si="36"/>
        <v>BitMax Token</v>
      </c>
      <c r="C283" s="77">
        <f t="shared" si="37"/>
        <v>2.6967915977169364E-6</v>
      </c>
      <c r="D283" s="73">
        <f t="shared" si="38"/>
        <v>0.10130533821072001</v>
      </c>
      <c r="E283" s="74">
        <f>D283*conf!B$7</f>
        <v>7.4094724367320612</v>
      </c>
      <c r="F283" s="32">
        <f t="shared" si="39"/>
        <v>0.44767891999999998</v>
      </c>
      <c r="G283" s="33">
        <f t="shared" si="40"/>
        <v>0.36777302000000001</v>
      </c>
      <c r="H283" s="32">
        <f t="shared" si="41"/>
        <v>14.722781729999999</v>
      </c>
      <c r="I283" s="33">
        <f t="shared" si="42"/>
        <v>19.156146759999999</v>
      </c>
      <c r="J283" s="32">
        <f t="shared" si="43"/>
        <v>14.722781729999999</v>
      </c>
      <c r="K283" s="33">
        <f t="shared" si="44"/>
        <v>79.838492310000007</v>
      </c>
    </row>
    <row r="284" spans="1:11" x14ac:dyDescent="0.3">
      <c r="A284" s="78" t="str">
        <f>BTC[[#This Row],[Symbol]]</f>
        <v>vETH</v>
      </c>
      <c r="B284" s="22" t="str">
        <f t="shared" si="36"/>
        <v>Venus ETH</v>
      </c>
      <c r="C284" s="77">
        <f t="shared" si="37"/>
        <v>8.7176926121991321E-4</v>
      </c>
      <c r="D284" s="73">
        <f t="shared" si="38"/>
        <v>32.748129267518813</v>
      </c>
      <c r="E284" s="74">
        <f>D284*conf!B$7</f>
        <v>2395.1981746263259</v>
      </c>
      <c r="F284" s="32">
        <f t="shared" si="39"/>
        <v>0.59781256999999999</v>
      </c>
      <c r="G284" s="33">
        <f t="shared" si="40"/>
        <v>0.51778723999999998</v>
      </c>
      <c r="H284" s="32">
        <f t="shared" si="41"/>
        <v>2.0619454799999999</v>
      </c>
      <c r="I284" s="33">
        <f t="shared" si="42"/>
        <v>6.0060431799999998</v>
      </c>
      <c r="J284" s="32">
        <f t="shared" si="43"/>
        <v>2.0619454799999999</v>
      </c>
      <c r="K284" s="33">
        <f t="shared" si="44"/>
        <v>23.896950189999998</v>
      </c>
    </row>
    <row r="285" spans="1:11" x14ac:dyDescent="0.3">
      <c r="A285" s="78" t="str">
        <f>BTC[[#This Row],[Symbol]]</f>
        <v>REW</v>
      </c>
      <c r="B285" s="22" t="str">
        <f t="shared" si="36"/>
        <v>Rewardiqa</v>
      </c>
      <c r="C285" s="77">
        <f t="shared" si="37"/>
        <v>1.7380360497609899E-4</v>
      </c>
      <c r="D285" s="73">
        <f t="shared" si="38"/>
        <v>6.5289557410561896</v>
      </c>
      <c r="E285" s="74">
        <f>D285*conf!B$7</f>
        <v>477.52782290084969</v>
      </c>
      <c r="F285" s="32">
        <f t="shared" si="39"/>
        <v>0.66821434000000002</v>
      </c>
      <c r="G285" s="33">
        <f t="shared" si="40"/>
        <v>0.58813300999999996</v>
      </c>
      <c r="H285" s="32">
        <f t="shared" si="41"/>
        <v>2.0587382299999999</v>
      </c>
      <c r="I285" s="33">
        <f t="shared" si="42"/>
        <v>6.0027119899999999</v>
      </c>
      <c r="J285" s="32">
        <f t="shared" si="43"/>
        <v>2.0587382299999999</v>
      </c>
      <c r="K285" s="33">
        <f t="shared" si="44"/>
        <v>23.76266807</v>
      </c>
    </row>
    <row r="286" spans="1:11" x14ac:dyDescent="0.3">
      <c r="A286" s="78" t="str">
        <f>BTC[[#This Row],[Symbol]]</f>
        <v>DODO</v>
      </c>
      <c r="B286" s="22" t="str">
        <f t="shared" si="36"/>
        <v>DODO</v>
      </c>
      <c r="C286" s="77">
        <f t="shared" si="37"/>
        <v>5.0566034661034585E-5</v>
      </c>
      <c r="D286" s="73">
        <f t="shared" si="38"/>
        <v>1.8995198767482899</v>
      </c>
      <c r="E286" s="74">
        <f>D286*conf!B$7</f>
        <v>138.93088378536993</v>
      </c>
      <c r="F286" s="32">
        <f t="shared" si="39"/>
        <v>-2.7896659599999998</v>
      </c>
      <c r="G286" s="33">
        <f t="shared" si="40"/>
        <v>-2.86699656</v>
      </c>
      <c r="H286" s="32">
        <f t="shared" si="41"/>
        <v>3.14931713</v>
      </c>
      <c r="I286" s="33">
        <f t="shared" si="42"/>
        <v>7.1354353899999996</v>
      </c>
      <c r="J286" s="32">
        <f t="shared" si="43"/>
        <v>3.14931713</v>
      </c>
      <c r="K286" s="33">
        <f t="shared" si="44"/>
        <v>61.914550269999999</v>
      </c>
    </row>
    <row r="287" spans="1:11" x14ac:dyDescent="0.3">
      <c r="A287" s="78" t="str">
        <f>BTC[[#This Row],[Symbol]]</f>
        <v>LON</v>
      </c>
      <c r="B287" s="22" t="str">
        <f t="shared" si="36"/>
        <v>Tokenlon Network Token</v>
      </c>
      <c r="C287" s="77">
        <f t="shared" si="37"/>
        <v>2.1280324736708465E-4</v>
      </c>
      <c r="D287" s="73">
        <f t="shared" si="38"/>
        <v>7.9939825402573899</v>
      </c>
      <c r="E287" s="74">
        <f>D287*conf!B$7</f>
        <v>584.6798829944255</v>
      </c>
      <c r="F287" s="32">
        <f t="shared" si="39"/>
        <v>-1.2504109000000001</v>
      </c>
      <c r="G287" s="33">
        <f t="shared" si="40"/>
        <v>-1.3289659700000001</v>
      </c>
      <c r="H287" s="32">
        <f t="shared" si="41"/>
        <v>-2.85320945</v>
      </c>
      <c r="I287" s="33">
        <f t="shared" si="42"/>
        <v>0.90094624000000001</v>
      </c>
      <c r="J287" s="32">
        <f t="shared" si="43"/>
        <v>-2.85320945</v>
      </c>
      <c r="K287" s="33">
        <f t="shared" si="44"/>
        <v>36.235162209999999</v>
      </c>
    </row>
    <row r="288" spans="1:11" x14ac:dyDescent="0.3">
      <c r="A288" s="78" t="str">
        <f>BTC[[#This Row],[Symbol]]</f>
        <v>DIP</v>
      </c>
      <c r="B288" s="22" t="str">
        <f t="shared" si="36"/>
        <v>Etherisc DIP Token</v>
      </c>
      <c r="C288" s="77">
        <f t="shared" si="37"/>
        <v>9.3632677488392302E-6</v>
      </c>
      <c r="D288" s="73">
        <f t="shared" si="38"/>
        <v>0.35173240930323002</v>
      </c>
      <c r="E288" s="74">
        <f>D288*conf!B$7</f>
        <v>25.725708416438245</v>
      </c>
      <c r="F288" s="32">
        <f t="shared" si="39"/>
        <v>1.0012911200000001</v>
      </c>
      <c r="G288" s="33">
        <f t="shared" si="40"/>
        <v>0.92094483000000005</v>
      </c>
      <c r="H288" s="32">
        <f t="shared" si="41"/>
        <v>4.70047572</v>
      </c>
      <c r="I288" s="33">
        <f t="shared" si="42"/>
        <v>8.7465371899999997</v>
      </c>
      <c r="J288" s="32">
        <f t="shared" si="43"/>
        <v>4.70047572</v>
      </c>
      <c r="K288" s="33">
        <f t="shared" si="44"/>
        <v>125.60075522</v>
      </c>
    </row>
    <row r="289" spans="1:11" x14ac:dyDescent="0.3">
      <c r="A289" s="78" t="str">
        <f>BTC[[#This Row],[Symbol]]</f>
        <v>MTA</v>
      </c>
      <c r="B289" s="22" t="str">
        <f t="shared" si="36"/>
        <v>Meta</v>
      </c>
      <c r="C289" s="77">
        <f t="shared" si="37"/>
        <v>9.9343548526031902E-5</v>
      </c>
      <c r="D289" s="73">
        <f t="shared" si="38"/>
        <v>3.7318537298183498</v>
      </c>
      <c r="E289" s="74">
        <f>D289*conf!B$7</f>
        <v>272.94778179891409</v>
      </c>
      <c r="F289" s="32">
        <f t="shared" si="39"/>
        <v>1.1223644800000001</v>
      </c>
      <c r="G289" s="33">
        <f t="shared" si="40"/>
        <v>1.0419218699999999</v>
      </c>
      <c r="H289" s="32">
        <f t="shared" si="41"/>
        <v>-0.53007846999999997</v>
      </c>
      <c r="I289" s="33">
        <f t="shared" si="42"/>
        <v>3.3138526499999998</v>
      </c>
      <c r="J289" s="32">
        <f t="shared" si="43"/>
        <v>-0.53007846999999997</v>
      </c>
      <c r="K289" s="33">
        <f t="shared" si="44"/>
        <v>19.721566679999999</v>
      </c>
    </row>
    <row r="290" spans="1:11" x14ac:dyDescent="0.3">
      <c r="A290" s="78" t="str">
        <f>BTC[[#This Row],[Symbol]]</f>
        <v>SNL</v>
      </c>
      <c r="B290" s="22" t="str">
        <f t="shared" si="36"/>
        <v>Sport and Leisure</v>
      </c>
      <c r="C290" s="77">
        <f t="shared" si="37"/>
        <v>2.3864999933240217E-6</v>
      </c>
      <c r="D290" s="73">
        <f t="shared" si="38"/>
        <v>8.9649192458269994E-2</v>
      </c>
      <c r="E290" s="74">
        <f>D290*conf!B$7</f>
        <v>6.5569419363978678</v>
      </c>
      <c r="F290" s="32">
        <f t="shared" si="39"/>
        <v>0.61857415999999998</v>
      </c>
      <c r="G290" s="33">
        <f t="shared" si="40"/>
        <v>0.53853231999999995</v>
      </c>
      <c r="H290" s="32">
        <f t="shared" si="41"/>
        <v>2.7704010399999999</v>
      </c>
      <c r="I290" s="33">
        <f t="shared" si="42"/>
        <v>6.7418764099999997</v>
      </c>
      <c r="J290" s="32">
        <f t="shared" si="43"/>
        <v>2.7704010399999999</v>
      </c>
      <c r="K290" s="33">
        <f t="shared" si="44"/>
        <v>24.011488969999998</v>
      </c>
    </row>
    <row r="291" spans="1:11" x14ac:dyDescent="0.3">
      <c r="A291" s="78" t="str">
        <f>BTC[[#This Row],[Symbol]]</f>
        <v>VERI</v>
      </c>
      <c r="B291" s="22" t="str">
        <f t="shared" si="36"/>
        <v>Veritaseum</v>
      </c>
      <c r="C291" s="77">
        <f t="shared" si="37"/>
        <v>7.5013425731081421E-4</v>
      </c>
      <c r="D291" s="73">
        <f t="shared" si="38"/>
        <v>28.178894025275628</v>
      </c>
      <c r="E291" s="74">
        <f>D291*conf!B$7</f>
        <v>2061.0043090086597</v>
      </c>
      <c r="F291" s="32">
        <f t="shared" si="39"/>
        <v>6.27902351</v>
      </c>
      <c r="G291" s="33">
        <f t="shared" si="40"/>
        <v>6.1944787899999998</v>
      </c>
      <c r="H291" s="32">
        <f t="shared" si="41"/>
        <v>-19.24819879</v>
      </c>
      <c r="I291" s="33">
        <f t="shared" si="42"/>
        <v>-16.127613620000002</v>
      </c>
      <c r="J291" s="32">
        <f t="shared" si="43"/>
        <v>-19.24819879</v>
      </c>
      <c r="K291" s="33">
        <f t="shared" si="44"/>
        <v>132.92392264</v>
      </c>
    </row>
    <row r="292" spans="1:11" x14ac:dyDescent="0.3">
      <c r="A292" s="78" t="str">
        <f>BTC[[#This Row],[Symbol]]</f>
        <v>ZKS</v>
      </c>
      <c r="B292" s="22" t="str">
        <f t="shared" si="36"/>
        <v>ZKSwap</v>
      </c>
      <c r="C292" s="77">
        <f t="shared" si="37"/>
        <v>4.0165121829917437E-5</v>
      </c>
      <c r="D292" s="73">
        <f t="shared" si="38"/>
        <v>1.5088081907030799</v>
      </c>
      <c r="E292" s="74">
        <f>D292*conf!B$7</f>
        <v>110.35423106802327</v>
      </c>
      <c r="F292" s="32">
        <f t="shared" si="39"/>
        <v>1.4541823300000001</v>
      </c>
      <c r="G292" s="33">
        <f t="shared" si="40"/>
        <v>1.37347576</v>
      </c>
      <c r="H292" s="32">
        <f t="shared" si="41"/>
        <v>-2.4015950899999998</v>
      </c>
      <c r="I292" s="33">
        <f t="shared" si="42"/>
        <v>1.3700128600000001</v>
      </c>
      <c r="J292" s="32">
        <f t="shared" si="43"/>
        <v>-2.4015950899999998</v>
      </c>
      <c r="K292" s="33">
        <f t="shared" si="44"/>
        <v>9.8324596700000004</v>
      </c>
    </row>
    <row r="293" spans="1:11" x14ac:dyDescent="0.3">
      <c r="A293" s="78" t="str">
        <f>BTC[[#This Row],[Symbol]]</f>
        <v>DMCH</v>
      </c>
      <c r="B293" s="22" t="str">
        <f t="shared" si="36"/>
        <v>Darma Cash</v>
      </c>
      <c r="C293" s="77">
        <f t="shared" si="37"/>
        <v>7.3656371141313638E-6</v>
      </c>
      <c r="D293" s="73">
        <f t="shared" si="38"/>
        <v>0.27669114647798998</v>
      </c>
      <c r="E293" s="74">
        <f>D293*conf!B$7</f>
        <v>20.237190453400189</v>
      </c>
      <c r="F293" s="32">
        <f t="shared" si="39"/>
        <v>-12.88845012</v>
      </c>
      <c r="G293" s="33">
        <f t="shared" si="40"/>
        <v>-12.95774716</v>
      </c>
      <c r="H293" s="32">
        <f t="shared" si="41"/>
        <v>-7.3219061700000001</v>
      </c>
      <c r="I293" s="33">
        <f t="shared" si="42"/>
        <v>-3.74043949</v>
      </c>
      <c r="J293" s="32">
        <f t="shared" si="43"/>
        <v>-7.3219061700000001</v>
      </c>
      <c r="K293" s="33">
        <f t="shared" si="44"/>
        <v>-28.21900304</v>
      </c>
    </row>
    <row r="294" spans="1:11" x14ac:dyDescent="0.3">
      <c r="A294" s="78" t="str">
        <f>BTC[[#This Row],[Symbol]]</f>
        <v>XOR</v>
      </c>
      <c r="B294" s="22" t="str">
        <f t="shared" si="36"/>
        <v>Sora</v>
      </c>
      <c r="C294" s="77">
        <f t="shared" si="37"/>
        <v>4.4445095053828564E-3</v>
      </c>
      <c r="D294" s="73">
        <f t="shared" si="38"/>
        <v>166.95859591254558</v>
      </c>
      <c r="E294" s="74">
        <f>D294*conf!B$7</f>
        <v>12211.351705043584</v>
      </c>
      <c r="F294" s="32">
        <f t="shared" si="39"/>
        <v>-0.91773788999999995</v>
      </c>
      <c r="G294" s="33">
        <f t="shared" si="40"/>
        <v>-0.99655760000000004</v>
      </c>
      <c r="H294" s="32">
        <f t="shared" si="41"/>
        <v>4.9265254499999998</v>
      </c>
      <c r="I294" s="33">
        <f t="shared" si="42"/>
        <v>8.9813224300000005</v>
      </c>
      <c r="J294" s="32">
        <f t="shared" si="43"/>
        <v>4.9265254499999998</v>
      </c>
      <c r="K294" s="33">
        <f t="shared" si="44"/>
        <v>1.42489592</v>
      </c>
    </row>
    <row r="295" spans="1:11" x14ac:dyDescent="0.3">
      <c r="A295" s="78" t="str">
        <f>BTC[[#This Row],[Symbol]]</f>
        <v>BOT</v>
      </c>
      <c r="B295" s="22" t="str">
        <f t="shared" si="36"/>
        <v>Bounce Token</v>
      </c>
      <c r="C295" s="77">
        <f t="shared" si="37"/>
        <v>5.2508758254860274E-2</v>
      </c>
      <c r="D295" s="73">
        <f t="shared" si="38"/>
        <v>1972.4985492156293</v>
      </c>
      <c r="E295" s="74">
        <f>D295*conf!B$7</f>
        <v>144268.54388963114</v>
      </c>
      <c r="F295" s="32">
        <f t="shared" si="39"/>
        <v>-3.9760331</v>
      </c>
      <c r="G295" s="33">
        <f t="shared" si="40"/>
        <v>-4.0524199400000001</v>
      </c>
      <c r="H295" s="32">
        <f t="shared" si="41"/>
        <v>-9.7833076099999996</v>
      </c>
      <c r="I295" s="33">
        <f t="shared" si="42"/>
        <v>-6.2969597100000003</v>
      </c>
      <c r="J295" s="32">
        <f t="shared" si="43"/>
        <v>-9.7833076099999996</v>
      </c>
      <c r="K295" s="33">
        <f t="shared" si="44"/>
        <v>86.746875279999998</v>
      </c>
    </row>
    <row r="296" spans="1:11" x14ac:dyDescent="0.3">
      <c r="A296" s="78" t="str">
        <f>BTC[[#This Row],[Symbol]]</f>
        <v>ATT</v>
      </c>
      <c r="B296" s="22" t="str">
        <f t="shared" si="36"/>
        <v>Attila</v>
      </c>
      <c r="C296" s="77">
        <f t="shared" si="37"/>
        <v>3.3928829313163992E-6</v>
      </c>
      <c r="D296" s="73">
        <f t="shared" si="38"/>
        <v>0.12745410255556</v>
      </c>
      <c r="E296" s="74">
        <f>D296*conf!B$7</f>
        <v>9.321993060913659</v>
      </c>
      <c r="F296" s="32">
        <f t="shared" si="39"/>
        <v>0.15989526000000001</v>
      </c>
      <c r="G296" s="33">
        <f t="shared" si="40"/>
        <v>8.0218289999999998E-2</v>
      </c>
      <c r="H296" s="32">
        <f t="shared" si="41"/>
        <v>-3.2750038199999998</v>
      </c>
      <c r="I296" s="33">
        <f t="shared" si="42"/>
        <v>0.46285198</v>
      </c>
      <c r="J296" s="32">
        <f t="shared" si="43"/>
        <v>-3.2750038199999998</v>
      </c>
      <c r="K296" s="33">
        <f t="shared" si="44"/>
        <v>1.37280483</v>
      </c>
    </row>
    <row r="297" spans="1:11" x14ac:dyDescent="0.3">
      <c r="A297" s="78" t="str">
        <f>BTC[[#This Row],[Symbol]]</f>
        <v>BTU</v>
      </c>
      <c r="B297" s="22" t="str">
        <f t="shared" si="36"/>
        <v>BTU Protocol</v>
      </c>
      <c r="C297" s="77">
        <f t="shared" si="37"/>
        <v>1.6996002607867797E-5</v>
      </c>
      <c r="D297" s="73">
        <f t="shared" si="38"/>
        <v>0.63845711840617003</v>
      </c>
      <c r="E297" s="74">
        <f>D297*conf!B$7</f>
        <v>46.696753640227278</v>
      </c>
      <c r="F297" s="32">
        <f t="shared" si="39"/>
        <v>7.7688122799999997</v>
      </c>
      <c r="G297" s="33">
        <f t="shared" si="40"/>
        <v>7.6830824399999997</v>
      </c>
      <c r="H297" s="32">
        <f t="shared" si="41"/>
        <v>15.62721477</v>
      </c>
      <c r="I297" s="33">
        <f t="shared" si="42"/>
        <v>20.095530849999999</v>
      </c>
      <c r="J297" s="32">
        <f t="shared" si="43"/>
        <v>15.62721477</v>
      </c>
      <c r="K297" s="33">
        <f t="shared" si="44"/>
        <v>23.258061219999998</v>
      </c>
    </row>
    <row r="298" spans="1:11" x14ac:dyDescent="0.3">
      <c r="A298" s="78" t="str">
        <f>BTC[[#This Row],[Symbol]]</f>
        <v>AKT</v>
      </c>
      <c r="B298" s="22" t="str">
        <f t="shared" si="36"/>
        <v>Akash Network</v>
      </c>
      <c r="C298" s="77">
        <f t="shared" si="37"/>
        <v>4.4196761813502989E-5</v>
      </c>
      <c r="D298" s="73">
        <f t="shared" si="38"/>
        <v>1.6602572876324699</v>
      </c>
      <c r="E298" s="74">
        <f>D298*conf!B$7</f>
        <v>121.43121801743885</v>
      </c>
      <c r="F298" s="32">
        <f t="shared" si="39"/>
        <v>0.16307255000000001</v>
      </c>
      <c r="G298" s="33">
        <f t="shared" si="40"/>
        <v>8.3393060000000005E-2</v>
      </c>
      <c r="H298" s="32">
        <f t="shared" si="41"/>
        <v>-5.5072183099999998</v>
      </c>
      <c r="I298" s="33">
        <f t="shared" si="42"/>
        <v>-1.8556245499999999</v>
      </c>
      <c r="J298" s="32">
        <f t="shared" si="43"/>
        <v>-5.5072183099999998</v>
      </c>
      <c r="K298" s="33">
        <f t="shared" si="44"/>
        <v>11.08943039</v>
      </c>
    </row>
    <row r="299" spans="1:11" x14ac:dyDescent="0.3">
      <c r="A299" s="78" t="str">
        <f>BTC[[#This Row],[Symbol]]</f>
        <v>TRAC</v>
      </c>
      <c r="B299" s="22" t="str">
        <f t="shared" si="36"/>
        <v>OriginTrail</v>
      </c>
      <c r="C299" s="77">
        <f t="shared" si="37"/>
        <v>4.481891305161505E-6</v>
      </c>
      <c r="D299" s="73">
        <f t="shared" si="38"/>
        <v>0.16836284823694</v>
      </c>
      <c r="E299" s="74">
        <f>D299*conf!B$7</f>
        <v>12.314058720049792</v>
      </c>
      <c r="F299" s="32">
        <f t="shared" si="39"/>
        <v>2.19417324</v>
      </c>
      <c r="G299" s="33">
        <f t="shared" si="40"/>
        <v>2.1128780100000002</v>
      </c>
      <c r="H299" s="32">
        <f t="shared" si="41"/>
        <v>0.88207762999999995</v>
      </c>
      <c r="I299" s="33">
        <f t="shared" si="42"/>
        <v>4.7805803300000003</v>
      </c>
      <c r="J299" s="32">
        <f t="shared" si="43"/>
        <v>0.88207762999999995</v>
      </c>
      <c r="K299" s="33">
        <f t="shared" si="44"/>
        <v>-12.11378215</v>
      </c>
    </row>
    <row r="300" spans="1:11" x14ac:dyDescent="0.3">
      <c r="A300" s="78" t="str">
        <f>BTC[[#This Row],[Symbol]]</f>
        <v>MIN</v>
      </c>
      <c r="B300" s="22" t="str">
        <f t="shared" si="36"/>
        <v>MINDOL</v>
      </c>
      <c r="C300" s="77">
        <f t="shared" si="37"/>
        <v>8.7092892449036488E-6</v>
      </c>
      <c r="D300" s="73">
        <f t="shared" si="38"/>
        <v>0.32716561905521002</v>
      </c>
      <c r="E300" s="74">
        <f>D300*conf!B$7</f>
        <v>23.92889337769806</v>
      </c>
      <c r="F300" s="32">
        <f t="shared" si="39"/>
        <v>-10.246445789999999</v>
      </c>
      <c r="G300" s="33">
        <f t="shared" si="40"/>
        <v>-10.317844539999999</v>
      </c>
      <c r="H300" s="32">
        <f t="shared" si="41"/>
        <v>8.85433658</v>
      </c>
      <c r="I300" s="33">
        <f t="shared" si="42"/>
        <v>13.0609205</v>
      </c>
      <c r="J300" s="32">
        <f t="shared" si="43"/>
        <v>8.85433658</v>
      </c>
      <c r="K300" s="33">
        <f t="shared" si="44"/>
        <v>16.710617589999998</v>
      </c>
    </row>
    <row r="301" spans="1:11" x14ac:dyDescent="0.3">
      <c r="A301" s="78" t="str">
        <f>BTC[[#This Row],[Symbol]]</f>
        <v>QKC</v>
      </c>
      <c r="B301" s="22" t="str">
        <f t="shared" si="36"/>
        <v>QuarkChain</v>
      </c>
      <c r="C301" s="77">
        <f t="shared" si="37"/>
        <v>2.3062023434872374E-7</v>
      </c>
      <c r="D301" s="73">
        <f t="shared" si="38"/>
        <v>8.6632800468199999E-3</v>
      </c>
      <c r="E301" s="74">
        <f>D301*conf!B$7</f>
        <v>0.63363230262441483</v>
      </c>
      <c r="F301" s="32">
        <f t="shared" si="39"/>
        <v>0.94314481999999999</v>
      </c>
      <c r="G301" s="33">
        <f t="shared" si="40"/>
        <v>0.86284477999999998</v>
      </c>
      <c r="H301" s="32">
        <f t="shared" si="41"/>
        <v>-3.6850438799999998</v>
      </c>
      <c r="I301" s="33">
        <f t="shared" si="42"/>
        <v>3.6966270000000002E-2</v>
      </c>
      <c r="J301" s="32">
        <f t="shared" si="43"/>
        <v>-3.6850438799999998</v>
      </c>
      <c r="K301" s="33">
        <f t="shared" si="44"/>
        <v>33.702440250000002</v>
      </c>
    </row>
    <row r="302" spans="1:11" x14ac:dyDescent="0.3">
      <c r="A302" s="78" t="str">
        <f>BTC[[#This Row],[Symbol]]</f>
        <v>DIVI</v>
      </c>
      <c r="B302" s="22" t="str">
        <f t="shared" si="36"/>
        <v>Divi</v>
      </c>
      <c r="C302" s="77">
        <f t="shared" si="37"/>
        <v>6.8245541731838876E-7</v>
      </c>
      <c r="D302" s="73">
        <f t="shared" si="38"/>
        <v>2.5636529320139999E-2</v>
      </c>
      <c r="E302" s="74">
        <f>D302*conf!B$7</f>
        <v>1.8750557544750395</v>
      </c>
      <c r="F302" s="32">
        <f t="shared" si="39"/>
        <v>2.4162601000000001</v>
      </c>
      <c r="G302" s="33">
        <f t="shared" si="40"/>
        <v>2.3347882000000002</v>
      </c>
      <c r="H302" s="32">
        <f t="shared" si="41"/>
        <v>7.9392224000000002</v>
      </c>
      <c r="I302" s="33">
        <f t="shared" si="42"/>
        <v>12.11044251</v>
      </c>
      <c r="J302" s="32">
        <f t="shared" si="43"/>
        <v>7.9392224000000002</v>
      </c>
      <c r="K302" s="33">
        <f t="shared" si="44"/>
        <v>7.7005269099999998</v>
      </c>
    </row>
    <row r="303" spans="1:11" x14ac:dyDescent="0.3">
      <c r="A303" s="78" t="str">
        <f>BTC[[#This Row],[Symbol]]</f>
        <v>TROY</v>
      </c>
      <c r="B303" s="22" t="str">
        <f t="shared" si="36"/>
        <v>TROY</v>
      </c>
      <c r="C303" s="77">
        <f t="shared" si="37"/>
        <v>1.5438285621571472E-7</v>
      </c>
      <c r="D303" s="73">
        <f t="shared" si="38"/>
        <v>5.7994127080900001E-3</v>
      </c>
      <c r="E303" s="74">
        <f>D303*conf!B$7</f>
        <v>0.42416904546970263</v>
      </c>
      <c r="F303" s="32">
        <f t="shared" si="39"/>
        <v>7.7339702700000004</v>
      </c>
      <c r="G303" s="33">
        <f t="shared" si="40"/>
        <v>7.6482681399999999</v>
      </c>
      <c r="H303" s="32">
        <f t="shared" si="41"/>
        <v>-7.5388143100000002</v>
      </c>
      <c r="I303" s="33">
        <f t="shared" si="42"/>
        <v>-3.9657298600000002</v>
      </c>
      <c r="J303" s="32">
        <f t="shared" si="43"/>
        <v>-7.5388143100000002</v>
      </c>
      <c r="K303" s="33">
        <f t="shared" si="44"/>
        <v>58.877009889999997</v>
      </c>
    </row>
    <row r="304" spans="1:11" x14ac:dyDescent="0.3">
      <c r="A304" s="78" t="str">
        <f>BTC[[#This Row],[Symbol]]</f>
        <v>ETN</v>
      </c>
      <c r="B304" s="22" t="str">
        <f t="shared" si="36"/>
        <v>Electroneum</v>
      </c>
      <c r="C304" s="77">
        <f t="shared" si="37"/>
        <v>1.4207819154781984E-7</v>
      </c>
      <c r="D304" s="73">
        <f t="shared" si="38"/>
        <v>5.3371863288599998E-3</v>
      </c>
      <c r="E304" s="74">
        <f>D304*conf!B$7</f>
        <v>0.39036180809282039</v>
      </c>
      <c r="F304" s="32">
        <f t="shared" si="39"/>
        <v>-0.26417597999999998</v>
      </c>
      <c r="G304" s="33">
        <f t="shared" si="40"/>
        <v>-0.34351559999999998</v>
      </c>
      <c r="H304" s="32">
        <f t="shared" si="41"/>
        <v>-5.3810534399999996</v>
      </c>
      <c r="I304" s="33">
        <f t="shared" si="42"/>
        <v>-1.7245841500000001</v>
      </c>
      <c r="J304" s="32">
        <f t="shared" si="43"/>
        <v>-5.3810534399999996</v>
      </c>
      <c r="K304" s="33">
        <f t="shared" si="44"/>
        <v>2.02245892</v>
      </c>
    </row>
    <row r="305" spans="1:11" x14ac:dyDescent="0.3">
      <c r="A305" s="78" t="str">
        <f>BTC[[#This Row],[Symbol]]</f>
        <v>UQC</v>
      </c>
      <c r="B305" s="22" t="str">
        <f t="shared" si="36"/>
        <v>Uquid Coin</v>
      </c>
      <c r="C305" s="77">
        <f t="shared" si="37"/>
        <v>1.4429892017915537E-4</v>
      </c>
      <c r="D305" s="73">
        <f t="shared" si="38"/>
        <v>5.4206082978627697</v>
      </c>
      <c r="E305" s="74">
        <f>D305*conf!B$7</f>
        <v>396.46329090568298</v>
      </c>
      <c r="F305" s="32">
        <f t="shared" si="39"/>
        <v>-0.30078589</v>
      </c>
      <c r="G305" s="33">
        <f t="shared" si="40"/>
        <v>-0.38009639000000001</v>
      </c>
      <c r="H305" s="32">
        <f t="shared" si="41"/>
        <v>2.1642910099999999</v>
      </c>
      <c r="I305" s="33">
        <f t="shared" si="42"/>
        <v>6.1123437699999998</v>
      </c>
      <c r="J305" s="32">
        <f t="shared" si="43"/>
        <v>2.1642910099999999</v>
      </c>
      <c r="K305" s="33">
        <f t="shared" si="44"/>
        <v>25.7502937</v>
      </c>
    </row>
    <row r="306" spans="1:11" x14ac:dyDescent="0.3">
      <c r="A306" s="78" t="str">
        <f>BTC[[#This Row],[Symbol]]</f>
        <v>vXVS</v>
      </c>
      <c r="B306" s="22" t="str">
        <f t="shared" si="36"/>
        <v>Venus XVS</v>
      </c>
      <c r="C306" s="77">
        <f t="shared" si="37"/>
        <v>7.5979570828487244E-6</v>
      </c>
      <c r="D306" s="73">
        <f t="shared" si="38"/>
        <v>0.28541827727442998</v>
      </c>
      <c r="E306" s="74">
        <f>D306*conf!B$7</f>
        <v>20.875492799851809</v>
      </c>
      <c r="F306" s="32">
        <f t="shared" si="39"/>
        <v>6.9296325699999999</v>
      </c>
      <c r="G306" s="33">
        <f t="shared" si="40"/>
        <v>6.8445702900000001</v>
      </c>
      <c r="H306" s="32">
        <f t="shared" si="41"/>
        <v>25.428169960000002</v>
      </c>
      <c r="I306" s="33">
        <f t="shared" si="42"/>
        <v>30.275235680000002</v>
      </c>
      <c r="J306" s="32">
        <f t="shared" si="43"/>
        <v>25.428169960000002</v>
      </c>
      <c r="K306" s="33">
        <f t="shared" si="44"/>
        <v>62.318640459999997</v>
      </c>
    </row>
    <row r="307" spans="1:11" x14ac:dyDescent="0.3">
      <c r="A307" s="78" t="str">
        <f>BTC[[#This Row],[Symbol]]</f>
        <v>BIFI</v>
      </c>
      <c r="B307" s="22" t="str">
        <f t="shared" si="36"/>
        <v>Beefy.Finance</v>
      </c>
      <c r="C307" s="77">
        <f t="shared" si="37"/>
        <v>1.9608310692629496E-2</v>
      </c>
      <c r="D307" s="73">
        <f t="shared" si="38"/>
        <v>736.58882211713637</v>
      </c>
      <c r="E307" s="74">
        <f>D307*conf!B$7</f>
        <v>53874.106449647355</v>
      </c>
      <c r="F307" s="32">
        <f t="shared" si="39"/>
        <v>10.57301893</v>
      </c>
      <c r="G307" s="33">
        <f t="shared" si="40"/>
        <v>10.485058349999999</v>
      </c>
      <c r="H307" s="32">
        <f t="shared" si="41"/>
        <v>16.004496790000001</v>
      </c>
      <c r="I307" s="33">
        <f t="shared" si="42"/>
        <v>20.487392610000001</v>
      </c>
      <c r="J307" s="32">
        <f t="shared" si="43"/>
        <v>16.004496790000001</v>
      </c>
      <c r="K307" s="33">
        <f t="shared" si="44"/>
        <v>30.408364880000001</v>
      </c>
    </row>
    <row r="308" spans="1:11" x14ac:dyDescent="0.3">
      <c r="A308" s="78" t="str">
        <f>BTC[[#This Row],[Symbol]]</f>
        <v>GALA</v>
      </c>
      <c r="B308" s="22" t="str">
        <f t="shared" si="36"/>
        <v>Gala</v>
      </c>
      <c r="C308" s="77">
        <f t="shared" si="37"/>
        <v>2.0130161215921885E-7</v>
      </c>
      <c r="D308" s="73">
        <f t="shared" si="38"/>
        <v>7.5619220704399998E-3</v>
      </c>
      <c r="E308" s="74">
        <f>D308*conf!B$7</f>
        <v>0.55307898023198154</v>
      </c>
      <c r="F308" s="32">
        <f t="shared" si="39"/>
        <v>1.00434073</v>
      </c>
      <c r="G308" s="33">
        <f t="shared" si="40"/>
        <v>0.92399200999999997</v>
      </c>
      <c r="H308" s="32">
        <f t="shared" si="41"/>
        <v>55.084042940000003</v>
      </c>
      <c r="I308" s="33">
        <f t="shared" si="42"/>
        <v>61.077134829999999</v>
      </c>
      <c r="J308" s="32">
        <f t="shared" si="43"/>
        <v>55.084042940000003</v>
      </c>
      <c r="K308" s="33">
        <f t="shared" si="44"/>
        <v>399.52595983999998</v>
      </c>
    </row>
    <row r="309" spans="1:11" x14ac:dyDescent="0.3">
      <c r="A309" s="78" t="str">
        <f>BTC[[#This Row],[Symbol]]</f>
        <v>SUN</v>
      </c>
      <c r="B309" s="22" t="str">
        <f t="shared" si="36"/>
        <v>SUN</v>
      </c>
      <c r="C309" s="77">
        <f t="shared" si="37"/>
        <v>2.9599492626540341E-4</v>
      </c>
      <c r="D309" s="73">
        <f t="shared" si="38"/>
        <v>11.11908912033077</v>
      </c>
      <c r="E309" s="74">
        <f>D309*conf!B$7</f>
        <v>813.25017826099247</v>
      </c>
      <c r="F309" s="32">
        <f t="shared" si="39"/>
        <v>3.1845314400000002</v>
      </c>
      <c r="G309" s="33">
        <f t="shared" si="40"/>
        <v>3.1024483799999998</v>
      </c>
      <c r="H309" s="32">
        <f t="shared" si="41"/>
        <v>6.9827895800000004</v>
      </c>
      <c r="I309" s="33">
        <f t="shared" si="42"/>
        <v>11.11704915</v>
      </c>
      <c r="J309" s="32">
        <f t="shared" si="43"/>
        <v>6.9827895800000004</v>
      </c>
      <c r="K309" s="33">
        <f t="shared" si="44"/>
        <v>17.615240450000002</v>
      </c>
    </row>
    <row r="310" spans="1:11" x14ac:dyDescent="0.3">
      <c r="A310" s="78" t="str">
        <f>BTC[[#This Row],[Symbol]]</f>
        <v>WICC</v>
      </c>
      <c r="B310" s="22" t="str">
        <f t="shared" si="36"/>
        <v>WaykiChain</v>
      </c>
      <c r="C310" s="77">
        <f t="shared" si="37"/>
        <v>6.6773452035996792E-6</v>
      </c>
      <c r="D310" s="73">
        <f t="shared" si="38"/>
        <v>0.25083536850718002</v>
      </c>
      <c r="E310" s="74">
        <f>D310*conf!B$7</f>
        <v>18.346098852615146</v>
      </c>
      <c r="F310" s="32">
        <f t="shared" si="39"/>
        <v>1.50380856</v>
      </c>
      <c r="G310" s="33">
        <f t="shared" si="40"/>
        <v>1.4230625100000001</v>
      </c>
      <c r="H310" s="32">
        <f t="shared" si="41"/>
        <v>-3.67015863</v>
      </c>
      <c r="I310" s="33">
        <f t="shared" si="42"/>
        <v>5.2426750000000001E-2</v>
      </c>
      <c r="J310" s="32">
        <f t="shared" si="43"/>
        <v>-3.67015863</v>
      </c>
      <c r="K310" s="33">
        <f t="shared" si="44"/>
        <v>-35.999359830000003</v>
      </c>
    </row>
    <row r="311" spans="1:11" x14ac:dyDescent="0.3">
      <c r="A311" s="78" t="str">
        <f>BTC[[#This Row],[Symbol]]</f>
        <v>VAI</v>
      </c>
      <c r="B311" s="22" t="str">
        <f t="shared" si="36"/>
        <v>Vai</v>
      </c>
      <c r="C311" s="77">
        <f t="shared" si="37"/>
        <v>2.6631555143189156E-5</v>
      </c>
      <c r="D311" s="73">
        <f t="shared" si="38"/>
        <v>1.0004179422474599</v>
      </c>
      <c r="E311" s="74">
        <f>D311*conf!B$7</f>
        <v>73.170568295979223</v>
      </c>
      <c r="F311" s="32">
        <f t="shared" si="39"/>
        <v>0.18260179000000001</v>
      </c>
      <c r="G311" s="33">
        <f t="shared" si="40"/>
        <v>0.10290676</v>
      </c>
      <c r="H311" s="32">
        <f t="shared" si="41"/>
        <v>-3.6897321199999999</v>
      </c>
      <c r="I311" s="33">
        <f t="shared" si="42"/>
        <v>3.2096859999999998E-2</v>
      </c>
      <c r="J311" s="32">
        <f t="shared" si="43"/>
        <v>-3.6897321199999999</v>
      </c>
      <c r="K311" s="33">
        <f t="shared" si="44"/>
        <v>-2.1547159999999999E-2</v>
      </c>
    </row>
    <row r="312" spans="1:11" x14ac:dyDescent="0.3">
      <c r="A312" s="78" t="str">
        <f>BTC[[#This Row],[Symbol]]</f>
        <v>BTRS</v>
      </c>
      <c r="B312" s="22" t="str">
        <f t="shared" si="36"/>
        <v>Bitball Treasure</v>
      </c>
      <c r="C312" s="77">
        <f t="shared" si="37"/>
        <v>3.0490102425653515E-3</v>
      </c>
      <c r="D312" s="73">
        <f t="shared" si="38"/>
        <v>114.53647886344886</v>
      </c>
      <c r="E312" s="74">
        <f>D312*conf!B$7</f>
        <v>8377.1980640726506</v>
      </c>
      <c r="F312" s="32">
        <f t="shared" si="39"/>
        <v>0.25735086000000001</v>
      </c>
      <c r="G312" s="33">
        <f t="shared" si="40"/>
        <v>0.17759637</v>
      </c>
      <c r="H312" s="32">
        <f t="shared" si="41"/>
        <v>-2.8451116600000002</v>
      </c>
      <c r="I312" s="33">
        <f t="shared" si="42"/>
        <v>0.90935695999999999</v>
      </c>
      <c r="J312" s="32">
        <f t="shared" si="43"/>
        <v>-2.8451116600000002</v>
      </c>
      <c r="K312" s="33">
        <f t="shared" si="44"/>
        <v>-59.832051130000004</v>
      </c>
    </row>
    <row r="313" spans="1:11" x14ac:dyDescent="0.3">
      <c r="A313" s="78" t="str">
        <f>BTC[[#This Row],[Symbol]]</f>
        <v>DATA</v>
      </c>
      <c r="B313" s="22" t="str">
        <f t="shared" si="36"/>
        <v>Streamr</v>
      </c>
      <c r="C313" s="77">
        <f t="shared" si="37"/>
        <v>1.901811853718158E-6</v>
      </c>
      <c r="D313" s="73">
        <f t="shared" si="38"/>
        <v>7.1441817460859994E-2</v>
      </c>
      <c r="E313" s="74">
        <f>D313*conf!B$7</f>
        <v>5.2252545290872998</v>
      </c>
      <c r="F313" s="32">
        <f t="shared" si="39"/>
        <v>-0.59990310999999996</v>
      </c>
      <c r="G313" s="33">
        <f t="shared" si="40"/>
        <v>-0.67897565999999998</v>
      </c>
      <c r="H313" s="32">
        <f t="shared" si="41"/>
        <v>0.78503935999999996</v>
      </c>
      <c r="I313" s="33">
        <f t="shared" si="42"/>
        <v>4.6797921000000002</v>
      </c>
      <c r="J313" s="32">
        <f t="shared" si="43"/>
        <v>0.78503935999999996</v>
      </c>
      <c r="K313" s="33">
        <f t="shared" si="44"/>
        <v>26.178547500000001</v>
      </c>
    </row>
    <row r="314" spans="1:11" x14ac:dyDescent="0.3">
      <c r="A314" s="78" t="str">
        <f>BTC[[#This Row],[Symbol]]</f>
        <v>POWR</v>
      </c>
      <c r="B314" s="22" t="str">
        <f t="shared" si="36"/>
        <v>Power Ledger</v>
      </c>
      <c r="C314" s="77">
        <f t="shared" si="37"/>
        <v>3.1856291107860529E-6</v>
      </c>
      <c r="D314" s="73">
        <f t="shared" si="38"/>
        <v>0.11966858497902</v>
      </c>
      <c r="E314" s="74">
        <f>D314*conf!B$7</f>
        <v>8.7525603053655221</v>
      </c>
      <c r="F314" s="32">
        <f t="shared" si="39"/>
        <v>1.21407865</v>
      </c>
      <c r="G314" s="33">
        <f t="shared" si="40"/>
        <v>1.1335630800000001</v>
      </c>
      <c r="H314" s="32">
        <f t="shared" si="41"/>
        <v>-5.0426687599999998</v>
      </c>
      <c r="I314" s="33">
        <f t="shared" si="42"/>
        <v>-1.3731228799999999</v>
      </c>
      <c r="J314" s="32">
        <f t="shared" si="43"/>
        <v>-5.0426687599999998</v>
      </c>
      <c r="K314" s="33">
        <f t="shared" si="44"/>
        <v>11.91678819</v>
      </c>
    </row>
    <row r="315" spans="1:11" x14ac:dyDescent="0.3">
      <c r="A315" s="78" t="str">
        <f>BTC[[#This Row],[Symbol]]</f>
        <v>FLM</v>
      </c>
      <c r="B315" s="22" t="str">
        <f t="shared" si="36"/>
        <v>Flamingo</v>
      </c>
      <c r="C315" s="77">
        <f t="shared" si="37"/>
        <v>8.9192515576367789E-6</v>
      </c>
      <c r="D315" s="73">
        <f t="shared" si="38"/>
        <v>0.33505288150475998</v>
      </c>
      <c r="E315" s="74">
        <f>D315*conf!B$7</f>
        <v>24.505767753258144</v>
      </c>
      <c r="F315" s="32">
        <f t="shared" si="39"/>
        <v>4.0581070600000002</v>
      </c>
      <c r="G315" s="33">
        <f t="shared" si="40"/>
        <v>3.9753290799999998</v>
      </c>
      <c r="H315" s="32">
        <f t="shared" si="41"/>
        <v>7.2805828899999998</v>
      </c>
      <c r="I315" s="33">
        <f t="shared" si="42"/>
        <v>11.426350429999999</v>
      </c>
      <c r="J315" s="32">
        <f t="shared" si="43"/>
        <v>7.2805828899999998</v>
      </c>
      <c r="K315" s="33">
        <f t="shared" si="44"/>
        <v>51.477281929999997</v>
      </c>
    </row>
    <row r="316" spans="1:11" x14ac:dyDescent="0.3">
      <c r="A316" s="78" t="str">
        <f>BTC[[#This Row],[Symbol]]</f>
        <v>DIGG</v>
      </c>
      <c r="B316" s="22" t="str">
        <f t="shared" si="36"/>
        <v>DIGG</v>
      </c>
      <c r="C316" s="77">
        <f t="shared" si="37"/>
        <v>0.99716605850326556</v>
      </c>
      <c r="D316" s="73">
        <f t="shared" si="38"/>
        <v>37458.6767826051</v>
      </c>
      <c r="E316" s="74">
        <f>D316*conf!B$7</f>
        <v>2739727.619879737</v>
      </c>
      <c r="F316" s="32">
        <f t="shared" si="39"/>
        <v>-0.15481123999999999</v>
      </c>
      <c r="G316" s="33">
        <f t="shared" si="40"/>
        <v>-0.23423785999999999</v>
      </c>
      <c r="H316" s="32">
        <f t="shared" si="41"/>
        <v>21.695542790000001</v>
      </c>
      <c r="I316" s="33">
        <f t="shared" si="42"/>
        <v>26.398364279999999</v>
      </c>
      <c r="J316" s="32">
        <f t="shared" si="43"/>
        <v>21.695542790000001</v>
      </c>
      <c r="K316" s="33">
        <f t="shared" si="44"/>
        <v>-4.2354225200000002</v>
      </c>
    </row>
    <row r="317" spans="1:11" x14ac:dyDescent="0.3">
      <c r="A317" s="78" t="str">
        <f>BTC[[#This Row],[Symbol]]</f>
        <v>CORE</v>
      </c>
      <c r="B317" s="22" t="str">
        <f t="shared" si="36"/>
        <v>cVault.finance</v>
      </c>
      <c r="C317" s="77">
        <f t="shared" si="37"/>
        <v>0.1305892629216738</v>
      </c>
      <c r="D317" s="73">
        <f t="shared" si="38"/>
        <v>4905.6031834898204</v>
      </c>
      <c r="E317" s="74">
        <f>D317*conf!B$7</f>
        <v>358795.81684044545</v>
      </c>
      <c r="F317" s="32">
        <f t="shared" si="39"/>
        <v>0.23466804999999999</v>
      </c>
      <c r="G317" s="33">
        <f t="shared" si="40"/>
        <v>0.1549316</v>
      </c>
      <c r="H317" s="32">
        <f t="shared" si="41"/>
        <v>2.63121275</v>
      </c>
      <c r="I317" s="33">
        <f t="shared" si="42"/>
        <v>6.5973093</v>
      </c>
      <c r="J317" s="32">
        <f t="shared" si="43"/>
        <v>2.63121275</v>
      </c>
      <c r="K317" s="33">
        <f t="shared" si="44"/>
        <v>20.6619396</v>
      </c>
    </row>
    <row r="318" spans="1:11" x14ac:dyDescent="0.3">
      <c r="A318" s="78" t="str">
        <f>BTC[[#This Row],[Symbol]]</f>
        <v>WEST</v>
      </c>
      <c r="B318" s="22" t="str">
        <f t="shared" si="36"/>
        <v>Waves Enterprise</v>
      </c>
      <c r="C318" s="77">
        <f t="shared" si="37"/>
        <v>6.3886857612323435E-6</v>
      </c>
      <c r="D318" s="73">
        <f t="shared" si="38"/>
        <v>0.23999183782371999</v>
      </c>
      <c r="E318" s="74">
        <f>D318*conf!B$7</f>
        <v>17.553003018426882</v>
      </c>
      <c r="F318" s="32">
        <f t="shared" si="39"/>
        <v>1.91085046</v>
      </c>
      <c r="G318" s="33">
        <f t="shared" si="40"/>
        <v>1.82978061</v>
      </c>
      <c r="H318" s="32">
        <f t="shared" si="41"/>
        <v>-3.8086607200000002</v>
      </c>
      <c r="I318" s="33">
        <f t="shared" si="42"/>
        <v>-9.1427640000000004E-2</v>
      </c>
      <c r="J318" s="32">
        <f t="shared" si="43"/>
        <v>-3.8086607200000002</v>
      </c>
      <c r="K318" s="33">
        <f t="shared" si="44"/>
        <v>-0.67073360999999998</v>
      </c>
    </row>
    <row r="319" spans="1:11" x14ac:dyDescent="0.3">
      <c r="A319" s="78" t="str">
        <f>BTC[[#This Row],[Symbol]]</f>
        <v>REQ</v>
      </c>
      <c r="B319" s="22" t="str">
        <f t="shared" si="36"/>
        <v>Request</v>
      </c>
      <c r="C319" s="77">
        <f t="shared" si="37"/>
        <v>1.3005793032379875E-6</v>
      </c>
      <c r="D319" s="73">
        <f t="shared" si="38"/>
        <v>4.8856436031589998E-2</v>
      </c>
      <c r="E319" s="74">
        <f>D319*conf!B$7</f>
        <v>3.5733597313504926</v>
      </c>
      <c r="F319" s="32">
        <f t="shared" si="39"/>
        <v>3.83146911</v>
      </c>
      <c r="G319" s="33">
        <f t="shared" si="40"/>
        <v>3.74887142</v>
      </c>
      <c r="H319" s="32">
        <f t="shared" si="41"/>
        <v>6.5859339700000001</v>
      </c>
      <c r="I319" s="33">
        <f t="shared" si="42"/>
        <v>10.704857390000001</v>
      </c>
      <c r="J319" s="32">
        <f t="shared" si="43"/>
        <v>6.5859339700000001</v>
      </c>
      <c r="K319" s="33">
        <f t="shared" si="44"/>
        <v>40.69716322</v>
      </c>
    </row>
    <row r="320" spans="1:11" x14ac:dyDescent="0.3">
      <c r="A320" s="78" t="str">
        <f>BTC[[#This Row],[Symbol]]</f>
        <v>CENNZ</v>
      </c>
      <c r="B320" s="22" t="str">
        <f t="shared" si="36"/>
        <v>Centrality</v>
      </c>
      <c r="C320" s="77">
        <f t="shared" si="37"/>
        <v>1.0795450853589717E-6</v>
      </c>
      <c r="D320" s="73">
        <f t="shared" si="38"/>
        <v>4.0553255979660002E-2</v>
      </c>
      <c r="E320" s="74">
        <f>D320*conf!B$7</f>
        <v>2.9660651423523325</v>
      </c>
      <c r="F320" s="32">
        <f t="shared" si="39"/>
        <v>-0.11299218</v>
      </c>
      <c r="G320" s="33">
        <f t="shared" si="40"/>
        <v>-0.19245206000000001</v>
      </c>
      <c r="H320" s="32">
        <f t="shared" si="41"/>
        <v>-1.60799289</v>
      </c>
      <c r="I320" s="33">
        <f t="shared" si="42"/>
        <v>2.19428314</v>
      </c>
      <c r="J320" s="32">
        <f t="shared" si="43"/>
        <v>-1.60799289</v>
      </c>
      <c r="K320" s="33">
        <f t="shared" si="44"/>
        <v>13.59885167</v>
      </c>
    </row>
    <row r="321" spans="1:11" x14ac:dyDescent="0.3">
      <c r="A321" s="78" t="str">
        <f>BTC[[#This Row],[Symbol]]</f>
        <v>QQQ</v>
      </c>
      <c r="B321" s="22" t="str">
        <f t="shared" si="36"/>
        <v>Poseidon Network</v>
      </c>
      <c r="C321" s="77">
        <f t="shared" si="37"/>
        <v>5.8094877708202956E-7</v>
      </c>
      <c r="D321" s="73">
        <f t="shared" si="38"/>
        <v>2.1823418759989999E-2</v>
      </c>
      <c r="E321" s="74">
        <f>D321*conf!B$7</f>
        <v>1.5961648481056685</v>
      </c>
      <c r="F321" s="32">
        <f t="shared" si="39"/>
        <v>-0.70126529999999998</v>
      </c>
      <c r="G321" s="33">
        <f t="shared" si="40"/>
        <v>-0.78025721999999997</v>
      </c>
      <c r="H321" s="32">
        <f t="shared" si="41"/>
        <v>-29.408805279999999</v>
      </c>
      <c r="I321" s="33">
        <f t="shared" si="42"/>
        <v>-26.68086817</v>
      </c>
      <c r="J321" s="32">
        <f t="shared" si="43"/>
        <v>-29.408805279999999</v>
      </c>
      <c r="K321" s="33">
        <f t="shared" si="44"/>
        <v>-7.9996602000000001</v>
      </c>
    </row>
    <row r="322" spans="1:11" x14ac:dyDescent="0.3">
      <c r="A322" s="78" t="str">
        <f>BTC[[#This Row],[Symbol]]</f>
        <v>OGN</v>
      </c>
      <c r="B322" s="22" t="str">
        <f t="shared" ref="B322:B385" si="45">VLOOKUP(A322,BTCTABLE,2,FALSE)</f>
        <v>Origin Protocol</v>
      </c>
      <c r="C322" s="77">
        <f t="shared" ref="C322:C385" si="46">VLOOKUP(A322,BTCTABLE,3,FALSE)</f>
        <v>6.0935500256369449E-6</v>
      </c>
      <c r="D322" s="73">
        <f t="shared" ref="D322:D385" si="47">VLOOKUP(A322,USDTABLE,3,FALSE)</f>
        <v>0.22890502431619</v>
      </c>
      <c r="E322" s="74">
        <f>D322*conf!B$7</f>
        <v>16.742113478486136</v>
      </c>
      <c r="F322" s="32">
        <f t="shared" ref="F322:F385" si="48">VLOOKUP(A322,BTCTABLE,5,FALSE)</f>
        <v>0.79531043000000001</v>
      </c>
      <c r="G322" s="33">
        <f t="shared" ref="G322:G385" si="49">VLOOKUP(A322,USDTABLE,5,FALSE)</f>
        <v>0.71512799000000005</v>
      </c>
      <c r="H322" s="32">
        <f t="shared" ref="H322:H385" si="50">VLOOKUP(A322,BTCTABLE,6,FALSE)</f>
        <v>-3.69805625</v>
      </c>
      <c r="I322" s="33">
        <f t="shared" ref="I322:I385" si="51">VLOOKUP(A322,USDTABLE,6,FALSE)</f>
        <v>2.3451050000000001E-2</v>
      </c>
      <c r="J322" s="32">
        <f t="shared" ref="J322:J385" si="52">VLOOKUP(A322,BTCTABLE,6,FALSE)</f>
        <v>-3.69805625</v>
      </c>
      <c r="K322" s="33">
        <f t="shared" ref="K322:K385" si="53">VLOOKUP(A322,USDTABLE,7,FALSE)</f>
        <v>22.29514112</v>
      </c>
    </row>
    <row r="323" spans="1:11" x14ac:dyDescent="0.3">
      <c r="A323" s="78" t="str">
        <f>BTC[[#This Row],[Symbol]]</f>
        <v>HXRO</v>
      </c>
      <c r="B323" s="22" t="str">
        <f t="shared" si="45"/>
        <v>Hxro</v>
      </c>
      <c r="C323" s="77">
        <f t="shared" si="46"/>
        <v>6.548446691737049E-6</v>
      </c>
      <c r="D323" s="73">
        <f t="shared" si="47"/>
        <v>0.24599327861407999</v>
      </c>
      <c r="E323" s="74">
        <f>D323*conf!B$7</f>
        <v>17.991948397833809</v>
      </c>
      <c r="F323" s="32">
        <f t="shared" si="48"/>
        <v>1.68487337</v>
      </c>
      <c r="G323" s="33">
        <f t="shared" si="49"/>
        <v>1.60398329</v>
      </c>
      <c r="H323" s="32">
        <f t="shared" si="50"/>
        <v>-4.2832421600000004</v>
      </c>
      <c r="I323" s="33">
        <f t="shared" si="51"/>
        <v>-0.58434887999999996</v>
      </c>
      <c r="J323" s="32">
        <f t="shared" si="52"/>
        <v>-4.2832421600000004</v>
      </c>
      <c r="K323" s="33">
        <f t="shared" si="53"/>
        <v>23.594472369999998</v>
      </c>
    </row>
    <row r="324" spans="1:11" x14ac:dyDescent="0.3">
      <c r="A324" s="78" t="str">
        <f>BTC[[#This Row],[Symbol]]</f>
        <v>VTHO</v>
      </c>
      <c r="B324" s="22" t="str">
        <f t="shared" si="45"/>
        <v>VeThor Token</v>
      </c>
      <c r="C324" s="77">
        <f t="shared" si="46"/>
        <v>3.9310395473468034E-8</v>
      </c>
      <c r="D324" s="73">
        <f t="shared" si="47"/>
        <v>1.4767002804400001E-3</v>
      </c>
      <c r="E324" s="74">
        <f>D324*conf!B$7</f>
        <v>0.1080058585113816</v>
      </c>
      <c r="F324" s="32">
        <f t="shared" si="48"/>
        <v>-0.74090058999999997</v>
      </c>
      <c r="G324" s="33">
        <f t="shared" si="49"/>
        <v>-0.81986097999999996</v>
      </c>
      <c r="H324" s="32">
        <f t="shared" si="50"/>
        <v>-4.1023487100000002</v>
      </c>
      <c r="I324" s="33">
        <f t="shared" si="51"/>
        <v>-0.39646494999999998</v>
      </c>
      <c r="J324" s="32">
        <f t="shared" si="52"/>
        <v>-4.1023487100000002</v>
      </c>
      <c r="K324" s="33">
        <f t="shared" si="53"/>
        <v>15.05074233</v>
      </c>
    </row>
    <row r="325" spans="1:11" x14ac:dyDescent="0.3">
      <c r="A325" s="78" t="str">
        <f>BTC[[#This Row],[Symbol]]</f>
        <v>CREAM</v>
      </c>
      <c r="B325" s="22" t="str">
        <f t="shared" si="45"/>
        <v>Cream Finance</v>
      </c>
      <c r="C325" s="77">
        <f t="shared" si="46"/>
        <v>8.4628794318921674E-3</v>
      </c>
      <c r="D325" s="73">
        <f t="shared" si="47"/>
        <v>317.90920136735406</v>
      </c>
      <c r="E325" s="74">
        <f>D325*conf!B$7</f>
        <v>23251.878988008277</v>
      </c>
      <c r="F325" s="32">
        <f t="shared" si="48"/>
        <v>-0.68362677000000005</v>
      </c>
      <c r="G325" s="33">
        <f t="shared" si="49"/>
        <v>-0.76263272000000004</v>
      </c>
      <c r="H325" s="32">
        <f t="shared" si="50"/>
        <v>8.2286484600000005</v>
      </c>
      <c r="I325" s="33">
        <f t="shared" si="51"/>
        <v>12.411053190000001</v>
      </c>
      <c r="J325" s="32">
        <f t="shared" si="52"/>
        <v>8.2286484600000005</v>
      </c>
      <c r="K325" s="33">
        <f t="shared" si="53"/>
        <v>105.38634190000001</v>
      </c>
    </row>
    <row r="326" spans="1:11" x14ac:dyDescent="0.3">
      <c r="A326" s="78" t="str">
        <f>BTC[[#This Row],[Symbol]]</f>
        <v>BPS</v>
      </c>
      <c r="B326" s="22" t="str">
        <f t="shared" si="45"/>
        <v>BitcoinPoS</v>
      </c>
      <c r="C326" s="77">
        <f t="shared" si="46"/>
        <v>3.0902854540644498E-4</v>
      </c>
      <c r="D326" s="73">
        <f t="shared" si="47"/>
        <v>11.60869877215212</v>
      </c>
      <c r="E326" s="74">
        <f>D326*conf!B$7</f>
        <v>849.06022819520615</v>
      </c>
      <c r="F326" s="32">
        <f t="shared" si="48"/>
        <v>1.538553E-2</v>
      </c>
      <c r="G326" s="33">
        <f t="shared" si="49"/>
        <v>-6.4176479999999994E-2</v>
      </c>
      <c r="H326" s="32">
        <f t="shared" si="50"/>
        <v>7.4142314000000002</v>
      </c>
      <c r="I326" s="33">
        <f t="shared" si="51"/>
        <v>11.56516367</v>
      </c>
      <c r="J326" s="32">
        <f t="shared" si="52"/>
        <v>7.4142314000000002</v>
      </c>
      <c r="K326" s="33">
        <f t="shared" si="53"/>
        <v>-21.47745505</v>
      </c>
    </row>
    <row r="327" spans="1:11" x14ac:dyDescent="0.3">
      <c r="A327" s="78" t="str">
        <f>BTC[[#This Row],[Symbol]]</f>
        <v>aEth</v>
      </c>
      <c r="B327" s="22" t="str">
        <f t="shared" si="45"/>
        <v>ankrETH</v>
      </c>
      <c r="C327" s="77">
        <f t="shared" si="46"/>
        <v>4.2517856943202384E-2</v>
      </c>
      <c r="D327" s="73">
        <f t="shared" si="47"/>
        <v>1597.1890009122735</v>
      </c>
      <c r="E327" s="74">
        <f>D327*conf!B$7</f>
        <v>116818.40352672369</v>
      </c>
      <c r="F327" s="32">
        <f t="shared" si="48"/>
        <v>9.2984410000000003E-2</v>
      </c>
      <c r="G327" s="33">
        <f t="shared" si="49"/>
        <v>1.336067E-2</v>
      </c>
      <c r="H327" s="32">
        <f t="shared" si="50"/>
        <v>1.4282978399999999</v>
      </c>
      <c r="I327" s="33">
        <f t="shared" si="51"/>
        <v>5.3479087600000002</v>
      </c>
      <c r="J327" s="32">
        <f t="shared" si="52"/>
        <v>1.4282978399999999</v>
      </c>
      <c r="K327" s="33">
        <f t="shared" si="53"/>
        <v>31.603373560000001</v>
      </c>
    </row>
    <row r="328" spans="1:11" x14ac:dyDescent="0.3">
      <c r="A328" s="78" t="str">
        <f>BTC[[#This Row],[Symbol]]</f>
        <v>CRD</v>
      </c>
      <c r="B328" s="22" t="str">
        <f t="shared" si="45"/>
        <v>CryptalDash</v>
      </c>
      <c r="C328" s="77">
        <f t="shared" si="46"/>
        <v>1.2380212990168012E-6</v>
      </c>
      <c r="D328" s="73">
        <f t="shared" si="47"/>
        <v>4.650643620929E-2</v>
      </c>
      <c r="E328" s="74">
        <f>D328*conf!B$7</f>
        <v>3.4014807443474706</v>
      </c>
      <c r="F328" s="32">
        <f t="shared" si="48"/>
        <v>2.7267934600000001</v>
      </c>
      <c r="G328" s="33">
        <f t="shared" si="49"/>
        <v>2.64507453</v>
      </c>
      <c r="H328" s="32">
        <f t="shared" si="50"/>
        <v>4.1517636099999997</v>
      </c>
      <c r="I328" s="33">
        <f t="shared" si="51"/>
        <v>8.1766205700000008</v>
      </c>
      <c r="J328" s="32">
        <f t="shared" si="52"/>
        <v>4.1517636099999997</v>
      </c>
      <c r="K328" s="33">
        <f t="shared" si="53"/>
        <v>4.9321849999999996</v>
      </c>
    </row>
    <row r="329" spans="1:11" x14ac:dyDescent="0.3">
      <c r="A329" s="78" t="str">
        <f>BTC[[#This Row],[Symbol]]</f>
        <v>RING</v>
      </c>
      <c r="B329" s="22" t="str">
        <f t="shared" si="45"/>
        <v>Darwinia Network</v>
      </c>
      <c r="C329" s="77">
        <f t="shared" si="46"/>
        <v>2.7273689167613363E-6</v>
      </c>
      <c r="D329" s="73">
        <f t="shared" si="47"/>
        <v>0.10245397930334001</v>
      </c>
      <c r="E329" s="74">
        <f>D329*conf!B$7</f>
        <v>7.4934840462462882</v>
      </c>
      <c r="F329" s="32">
        <f t="shared" si="48"/>
        <v>0.20349895000000001</v>
      </c>
      <c r="G329" s="33">
        <f t="shared" si="49"/>
        <v>0.1237873</v>
      </c>
      <c r="H329" s="32">
        <f t="shared" si="50"/>
        <v>2.9884548099999999</v>
      </c>
      <c r="I329" s="33">
        <f t="shared" si="51"/>
        <v>6.9683566800000003</v>
      </c>
      <c r="J329" s="32">
        <f t="shared" si="52"/>
        <v>2.9884548099999999</v>
      </c>
      <c r="K329" s="33">
        <f t="shared" si="53"/>
        <v>17.712429310000001</v>
      </c>
    </row>
    <row r="330" spans="1:11" x14ac:dyDescent="0.3">
      <c r="A330" s="78" t="str">
        <f>BTC[[#This Row],[Symbol]]</f>
        <v>FIRO</v>
      </c>
      <c r="B330" s="22" t="str">
        <f t="shared" si="45"/>
        <v>Firo</v>
      </c>
      <c r="C330" s="77">
        <f t="shared" si="46"/>
        <v>1.0639448369158688E-4</v>
      </c>
      <c r="D330" s="73">
        <f t="shared" si="47"/>
        <v>3.9967230553728799</v>
      </c>
      <c r="E330" s="74">
        <f>D330*conf!B$7</f>
        <v>292.32032426997245</v>
      </c>
      <c r="F330" s="32">
        <f t="shared" si="48"/>
        <v>-0.82009907999999998</v>
      </c>
      <c r="G330" s="33">
        <f t="shared" si="49"/>
        <v>-0.89899646</v>
      </c>
      <c r="H330" s="32">
        <f t="shared" si="50"/>
        <v>-6.3946611500000001</v>
      </c>
      <c r="I330" s="33">
        <f t="shared" si="51"/>
        <v>-2.77736187</v>
      </c>
      <c r="J330" s="32">
        <f t="shared" si="52"/>
        <v>-6.3946611500000001</v>
      </c>
      <c r="K330" s="33">
        <f t="shared" si="53"/>
        <v>-9.8494983400000002</v>
      </c>
    </row>
    <row r="331" spans="1:11" x14ac:dyDescent="0.3">
      <c r="A331" s="78" t="str">
        <f>BTC[[#This Row],[Symbol]]</f>
        <v>RAMP</v>
      </c>
      <c r="B331" s="22" t="str">
        <f t="shared" si="45"/>
        <v>RAMP</v>
      </c>
      <c r="C331" s="77">
        <f t="shared" si="46"/>
        <v>6.9437024304412227E-6</v>
      </c>
      <c r="D331" s="73">
        <f t="shared" si="47"/>
        <v>0.26084111347201</v>
      </c>
      <c r="E331" s="74">
        <f>D331*conf!B$7</f>
        <v>19.077919039342813</v>
      </c>
      <c r="F331" s="32">
        <f t="shared" si="48"/>
        <v>-2.3735103400000002</v>
      </c>
      <c r="G331" s="33">
        <f t="shared" si="49"/>
        <v>-2.4511719900000002</v>
      </c>
      <c r="H331" s="32">
        <f t="shared" si="50"/>
        <v>-5.6251754900000002</v>
      </c>
      <c r="I331" s="33">
        <f t="shared" si="51"/>
        <v>-1.9781400899999999</v>
      </c>
      <c r="J331" s="32">
        <f t="shared" si="52"/>
        <v>-5.6251754900000002</v>
      </c>
      <c r="K331" s="33">
        <f t="shared" si="53"/>
        <v>-14.77384996</v>
      </c>
    </row>
    <row r="332" spans="1:11" x14ac:dyDescent="0.3">
      <c r="A332" s="78" t="str">
        <f>BTC[[#This Row],[Symbol]]</f>
        <v>HNS</v>
      </c>
      <c r="B332" s="22" t="str">
        <f t="shared" si="45"/>
        <v xml:space="preserve">Handshake </v>
      </c>
      <c r="C332" s="77">
        <f t="shared" si="46"/>
        <v>3.4725920976049315E-6</v>
      </c>
      <c r="D332" s="73">
        <f t="shared" si="47"/>
        <v>0.13044838808218001</v>
      </c>
      <c r="E332" s="74">
        <f>D332*conf!B$7</f>
        <v>9.540995104330646</v>
      </c>
      <c r="F332" s="32">
        <f t="shared" si="48"/>
        <v>1.50970815</v>
      </c>
      <c r="G332" s="33">
        <f t="shared" si="49"/>
        <v>1.42895741</v>
      </c>
      <c r="H332" s="32">
        <f t="shared" si="50"/>
        <v>-3.9914584799999999</v>
      </c>
      <c r="I332" s="33">
        <f t="shared" si="51"/>
        <v>-0.28128945999999999</v>
      </c>
      <c r="J332" s="32">
        <f t="shared" si="52"/>
        <v>-3.9914584799999999</v>
      </c>
      <c r="K332" s="33">
        <f t="shared" si="53"/>
        <v>9.5036618500000003</v>
      </c>
    </row>
    <row r="333" spans="1:11" x14ac:dyDescent="0.3">
      <c r="A333" s="78" t="str">
        <f>BTC[[#This Row],[Symbol]]</f>
        <v>HMR</v>
      </c>
      <c r="B333" s="22" t="str">
        <f t="shared" si="45"/>
        <v>Homeros</v>
      </c>
      <c r="C333" s="77">
        <f t="shared" si="46"/>
        <v>2.7356521584681003E-6</v>
      </c>
      <c r="D333" s="73">
        <f t="shared" si="47"/>
        <v>0.10276514038946</v>
      </c>
      <c r="E333" s="74">
        <f>D333*conf!B$7</f>
        <v>7.5162423680851038</v>
      </c>
      <c r="F333" s="32">
        <f t="shared" si="48"/>
        <v>0.33968638000000001</v>
      </c>
      <c r="G333" s="33">
        <f t="shared" si="49"/>
        <v>0.25986639</v>
      </c>
      <c r="H333" s="32">
        <f t="shared" si="50"/>
        <v>-8.0353904400000005</v>
      </c>
      <c r="I333" s="33">
        <f t="shared" si="51"/>
        <v>-4.4814957599999996</v>
      </c>
      <c r="J333" s="32">
        <f t="shared" si="52"/>
        <v>-8.0353904400000005</v>
      </c>
      <c r="K333" s="33">
        <f t="shared" si="53"/>
        <v>-16.971823180000001</v>
      </c>
    </row>
    <row r="334" spans="1:11" x14ac:dyDescent="0.3">
      <c r="A334" s="78" t="str">
        <f>BTC[[#This Row],[Symbol]]</f>
        <v>EURS</v>
      </c>
      <c r="B334" s="22" t="str">
        <f t="shared" si="45"/>
        <v>STASIS EURO</v>
      </c>
      <c r="C334" s="77">
        <f t="shared" si="46"/>
        <v>3.226963720134531E-5</v>
      </c>
      <c r="D334" s="73">
        <f t="shared" si="47"/>
        <v>1.2122132512527399</v>
      </c>
      <c r="E334" s="74">
        <f>D334*conf!B$7</f>
        <v>88.661277196625406</v>
      </c>
      <c r="F334" s="32">
        <f t="shared" si="48"/>
        <v>-2.45971918</v>
      </c>
      <c r="G334" s="33">
        <f t="shared" si="49"/>
        <v>-2.5373122499999998</v>
      </c>
      <c r="H334" s="32">
        <f t="shared" si="50"/>
        <v>-4.6160046599999998</v>
      </c>
      <c r="I334" s="33">
        <f t="shared" si="51"/>
        <v>-0.92997070000000004</v>
      </c>
      <c r="J334" s="32">
        <f t="shared" si="52"/>
        <v>-4.6160046599999998</v>
      </c>
      <c r="K334" s="33">
        <f t="shared" si="53"/>
        <v>-0.76529327999999996</v>
      </c>
    </row>
    <row r="335" spans="1:11" x14ac:dyDescent="0.3">
      <c r="A335" s="78" t="str">
        <f>BTC[[#This Row],[Symbol]]</f>
        <v>RPL</v>
      </c>
      <c r="B335" s="22" t="str">
        <f t="shared" si="45"/>
        <v>Rocket Pool</v>
      </c>
      <c r="C335" s="77">
        <f t="shared" si="46"/>
        <v>1.1725696797074372E-4</v>
      </c>
      <c r="D335" s="73">
        <f t="shared" si="47"/>
        <v>4.4047737347951301</v>
      </c>
      <c r="E335" s="74">
        <f>D335*conf!B$7</f>
        <v>322.16515096291585</v>
      </c>
      <c r="F335" s="32">
        <f t="shared" si="48"/>
        <v>0.60043243999999996</v>
      </c>
      <c r="G335" s="33">
        <f t="shared" si="49"/>
        <v>0.52040503000000005</v>
      </c>
      <c r="H335" s="32">
        <f t="shared" si="50"/>
        <v>-6.9651075100000002</v>
      </c>
      <c r="I335" s="33">
        <f t="shared" si="51"/>
        <v>-3.3698526499999999</v>
      </c>
      <c r="J335" s="32">
        <f t="shared" si="52"/>
        <v>-6.9651075100000002</v>
      </c>
      <c r="K335" s="33">
        <f t="shared" si="53"/>
        <v>11.37441003</v>
      </c>
    </row>
    <row r="336" spans="1:11" x14ac:dyDescent="0.3">
      <c r="A336" s="78" t="str">
        <f>BTC[[#This Row],[Symbol]]</f>
        <v>ZNN</v>
      </c>
      <c r="B336" s="22" t="str">
        <f t="shared" si="45"/>
        <v>Zenon</v>
      </c>
      <c r="C336" s="77">
        <f t="shared" si="46"/>
        <v>2.3916590456663151E-4</v>
      </c>
      <c r="D336" s="73">
        <f t="shared" si="47"/>
        <v>8.9842992951724998</v>
      </c>
      <c r="E336" s="74">
        <f>D336*conf!B$7</f>
        <v>657.11165044891663</v>
      </c>
      <c r="F336" s="32">
        <f t="shared" si="48"/>
        <v>-7.5736630700000003</v>
      </c>
      <c r="G336" s="33">
        <f t="shared" si="49"/>
        <v>-7.6471880099999998</v>
      </c>
      <c r="H336" s="32">
        <f t="shared" si="50"/>
        <v>9.7844401199999993</v>
      </c>
      <c r="I336" s="33">
        <f t="shared" si="51"/>
        <v>14.026967109999999</v>
      </c>
      <c r="J336" s="32">
        <f t="shared" si="52"/>
        <v>9.7844401199999993</v>
      </c>
      <c r="K336" s="33">
        <f t="shared" si="53"/>
        <v>54.645307160000002</v>
      </c>
    </row>
    <row r="337" spans="1:11" x14ac:dyDescent="0.3">
      <c r="A337" s="78" t="str">
        <f>BTC[[#This Row],[Symbol]]</f>
        <v>YOUC</v>
      </c>
      <c r="B337" s="22" t="str">
        <f t="shared" si="45"/>
        <v>yOUcash</v>
      </c>
      <c r="C337" s="77">
        <f t="shared" si="46"/>
        <v>7.7965029601265704E-7</v>
      </c>
      <c r="D337" s="73">
        <f t="shared" si="47"/>
        <v>2.9287667979429999E-2</v>
      </c>
      <c r="E337" s="74">
        <f>D337*conf!B$7</f>
        <v>2.1421000360155102</v>
      </c>
      <c r="F337" s="32">
        <f t="shared" si="48"/>
        <v>-1.03296396</v>
      </c>
      <c r="G337" s="33">
        <f t="shared" si="49"/>
        <v>-1.1116920100000001</v>
      </c>
      <c r="H337" s="32">
        <f t="shared" si="50"/>
        <v>10.165974540000001</v>
      </c>
      <c r="I337" s="33">
        <f t="shared" si="51"/>
        <v>14.4232456</v>
      </c>
      <c r="J337" s="32">
        <f t="shared" si="52"/>
        <v>10.165974540000001</v>
      </c>
      <c r="K337" s="33">
        <f t="shared" si="53"/>
        <v>99.426031280000004</v>
      </c>
    </row>
    <row r="338" spans="1:11" x14ac:dyDescent="0.3">
      <c r="A338" s="78" t="str">
        <f>BTC[[#This Row],[Symbol]]</f>
        <v>STETH</v>
      </c>
      <c r="B338" s="22" t="str">
        <f t="shared" si="45"/>
        <v>stETH (Lido)</v>
      </c>
      <c r="C338" s="77">
        <f t="shared" si="46"/>
        <v>4.3404974235654842E-2</v>
      </c>
      <c r="D338" s="73">
        <f t="shared" si="47"/>
        <v>1630.5136810323677</v>
      </c>
      <c r="E338" s="74">
        <f>D338*conf!B$7</f>
        <v>119255.77063070737</v>
      </c>
      <c r="F338" s="32">
        <f t="shared" si="48"/>
        <v>0.65680651000000001</v>
      </c>
      <c r="G338" s="33">
        <f t="shared" si="49"/>
        <v>0.57673425</v>
      </c>
      <c r="H338" s="32">
        <f t="shared" si="50"/>
        <v>1.9024921400000001</v>
      </c>
      <c r="I338" s="33">
        <f t="shared" si="51"/>
        <v>5.8404278999999999</v>
      </c>
      <c r="J338" s="32">
        <f t="shared" si="52"/>
        <v>1.9024921400000001</v>
      </c>
      <c r="K338" s="33">
        <f t="shared" si="53"/>
        <v>23.53758551</v>
      </c>
    </row>
    <row r="339" spans="1:11" x14ac:dyDescent="0.3">
      <c r="A339" s="78" t="str">
        <f>BTC[[#This Row],[Symbol]]</f>
        <v>GT</v>
      </c>
      <c r="B339" s="22" t="str">
        <f t="shared" si="45"/>
        <v>GateToken</v>
      </c>
      <c r="C339" s="77">
        <f t="shared" si="46"/>
        <v>1.5968163460179979E-5</v>
      </c>
      <c r="D339" s="73">
        <f t="shared" si="47"/>
        <v>0.59984620291278001</v>
      </c>
      <c r="E339" s="74">
        <f>D339*conf!B$7</f>
        <v>43.872751281040728</v>
      </c>
      <c r="F339" s="32">
        <f t="shared" si="48"/>
        <v>9.9324809999999999E-2</v>
      </c>
      <c r="G339" s="33">
        <f t="shared" si="49"/>
        <v>1.969603E-2</v>
      </c>
      <c r="H339" s="32">
        <f t="shared" si="50"/>
        <v>-5.8826382600000002</v>
      </c>
      <c r="I339" s="33">
        <f t="shared" si="51"/>
        <v>-2.24555229</v>
      </c>
      <c r="J339" s="32">
        <f t="shared" si="52"/>
        <v>-5.8826382600000002</v>
      </c>
      <c r="K339" s="33">
        <f t="shared" si="53"/>
        <v>15.092293959999999</v>
      </c>
    </row>
    <row r="340" spans="1:11" x14ac:dyDescent="0.3">
      <c r="A340" s="78" t="str">
        <f>BTC[[#This Row],[Symbol]]</f>
        <v>KAI</v>
      </c>
      <c r="B340" s="22" t="str">
        <f t="shared" si="45"/>
        <v>KardiaChain</v>
      </c>
      <c r="C340" s="77">
        <f t="shared" si="46"/>
        <v>5.6849975728779046E-7</v>
      </c>
      <c r="D340" s="73">
        <f t="shared" si="47"/>
        <v>2.1355769661070001E-2</v>
      </c>
      <c r="E340" s="74">
        <f>D340*conf!B$7</f>
        <v>1.5619609930106599</v>
      </c>
      <c r="F340" s="32">
        <f t="shared" si="48"/>
        <v>1.6793584500000001</v>
      </c>
      <c r="G340" s="33">
        <f t="shared" si="49"/>
        <v>1.59847275</v>
      </c>
      <c r="H340" s="32">
        <f t="shared" si="50"/>
        <v>-5.5471514600000003</v>
      </c>
      <c r="I340" s="33">
        <f t="shared" si="51"/>
        <v>-1.89710088</v>
      </c>
      <c r="J340" s="32">
        <f t="shared" si="52"/>
        <v>-5.5471514600000003</v>
      </c>
      <c r="K340" s="33">
        <f t="shared" si="53"/>
        <v>-4.1176199999999998E-3</v>
      </c>
    </row>
    <row r="341" spans="1:11" x14ac:dyDescent="0.3">
      <c r="A341" s="78" t="str">
        <f>BTC[[#This Row],[Symbol]]</f>
        <v>XSN</v>
      </c>
      <c r="B341" s="22" t="str">
        <f t="shared" si="45"/>
        <v>Stakenet</v>
      </c>
      <c r="C341" s="77">
        <f t="shared" si="46"/>
        <v>1.0259277809821623E-5</v>
      </c>
      <c r="D341" s="73">
        <f t="shared" si="47"/>
        <v>0.38539114746634001</v>
      </c>
      <c r="E341" s="74">
        <f>D341*conf!B$7</f>
        <v>28.187508525688109</v>
      </c>
      <c r="F341" s="32">
        <f t="shared" si="48"/>
        <v>-0.44502325999999998</v>
      </c>
      <c r="G341" s="33">
        <f t="shared" si="49"/>
        <v>-0.52421901999999998</v>
      </c>
      <c r="H341" s="32">
        <f t="shared" si="50"/>
        <v>-6.2618426500000002</v>
      </c>
      <c r="I341" s="33">
        <f t="shared" si="51"/>
        <v>-2.6394107099999999</v>
      </c>
      <c r="J341" s="32">
        <f t="shared" si="52"/>
        <v>-6.2618426500000002</v>
      </c>
      <c r="K341" s="33">
        <f t="shared" si="53"/>
        <v>14.220844530000001</v>
      </c>
    </row>
    <row r="342" spans="1:11" x14ac:dyDescent="0.3">
      <c r="A342" s="78" t="str">
        <f>BTC[[#This Row],[Symbol]]</f>
        <v>MPH</v>
      </c>
      <c r="B342" s="22" t="str">
        <f t="shared" si="45"/>
        <v>88mph</v>
      </c>
      <c r="C342" s="77">
        <f t="shared" si="46"/>
        <v>4.1250309417225559E-3</v>
      </c>
      <c r="D342" s="73">
        <f t="shared" si="47"/>
        <v>154.95734080255434</v>
      </c>
      <c r="E342" s="74">
        <f>D342*conf!B$7</f>
        <v>11333.579906298824</v>
      </c>
      <c r="F342" s="32">
        <f t="shared" si="48"/>
        <v>-1.1107744100000001</v>
      </c>
      <c r="G342" s="33">
        <f t="shared" si="49"/>
        <v>-1.18944056</v>
      </c>
      <c r="H342" s="32">
        <f t="shared" si="50"/>
        <v>15.509709819999999</v>
      </c>
      <c r="I342" s="33">
        <f t="shared" si="51"/>
        <v>19.973485019999998</v>
      </c>
      <c r="J342" s="32">
        <f t="shared" si="52"/>
        <v>15.509709819999999</v>
      </c>
      <c r="K342" s="33">
        <f t="shared" si="53"/>
        <v>26.05331181</v>
      </c>
    </row>
    <row r="343" spans="1:11" x14ac:dyDescent="0.3">
      <c r="A343" s="78" t="str">
        <f>BTC[[#This Row],[Symbol]]</f>
        <v>MCO</v>
      </c>
      <c r="B343" s="22" t="str">
        <f t="shared" si="45"/>
        <v>MCO</v>
      </c>
      <c r="C343" s="77">
        <f t="shared" si="46"/>
        <v>7.1880936822020942E-5</v>
      </c>
      <c r="D343" s="73">
        <f t="shared" si="47"/>
        <v>2.7002170363564599</v>
      </c>
      <c r="E343" s="74">
        <f>D343*conf!B$7</f>
        <v>197.49387403911149</v>
      </c>
      <c r="F343" s="32">
        <f t="shared" si="48"/>
        <v>1.01086064</v>
      </c>
      <c r="G343" s="33">
        <f t="shared" si="49"/>
        <v>0.93050672999999995</v>
      </c>
      <c r="H343" s="32">
        <f t="shared" si="50"/>
        <v>-6.4012290900000002</v>
      </c>
      <c r="I343" s="33">
        <f t="shared" si="51"/>
        <v>-2.7841836199999999</v>
      </c>
      <c r="J343" s="32">
        <f t="shared" si="52"/>
        <v>-6.4012290900000002</v>
      </c>
      <c r="K343" s="33">
        <f t="shared" si="53"/>
        <v>2.0508586900000001</v>
      </c>
    </row>
    <row r="344" spans="1:11" x14ac:dyDescent="0.3">
      <c r="A344" s="78" t="str">
        <f>BTC[[#This Row],[Symbol]]</f>
        <v>BCN</v>
      </c>
      <c r="B344" s="22" t="str">
        <f t="shared" si="45"/>
        <v>Bytecoin</v>
      </c>
      <c r="C344" s="77">
        <f t="shared" si="46"/>
        <v>1E-8</v>
      </c>
      <c r="D344" s="73">
        <f t="shared" si="47"/>
        <v>2.3001499178999999E-4</v>
      </c>
      <c r="E344" s="74">
        <f>D344*conf!B$7</f>
        <v>1.68232964995206E-2</v>
      </c>
      <c r="F344" s="32">
        <f t="shared" si="48"/>
        <v>0.44559628000000001</v>
      </c>
      <c r="G344" s="33">
        <f t="shared" si="49"/>
        <v>0.36569204</v>
      </c>
      <c r="H344" s="32">
        <f t="shared" si="50"/>
        <v>3.5738524200000001</v>
      </c>
      <c r="I344" s="33">
        <f t="shared" si="51"/>
        <v>7.5763764900000004</v>
      </c>
      <c r="J344" s="32">
        <f t="shared" si="52"/>
        <v>3.5738524200000001</v>
      </c>
      <c r="K344" s="33">
        <f t="shared" si="53"/>
        <v>47.219438009999998</v>
      </c>
    </row>
    <row r="345" spans="1:11" x14ac:dyDescent="0.3">
      <c r="A345" s="78" t="str">
        <f>BTC[[#This Row],[Symbol]]</f>
        <v>WOZX</v>
      </c>
      <c r="B345" s="22" t="str">
        <f t="shared" si="45"/>
        <v>EFFORCE</v>
      </c>
      <c r="C345" s="77">
        <f t="shared" si="46"/>
        <v>3.1290237189377453E-5</v>
      </c>
      <c r="D345" s="73">
        <f t="shared" si="47"/>
        <v>1.175421958392</v>
      </c>
      <c r="E345" s="74">
        <f>D345*conf!B$7</f>
        <v>85.970362036790888</v>
      </c>
      <c r="F345" s="32">
        <f t="shared" si="48"/>
        <v>0.38433078999999998</v>
      </c>
      <c r="G345" s="33">
        <f t="shared" si="49"/>
        <v>0.30447529000000001</v>
      </c>
      <c r="H345" s="32">
        <f t="shared" si="50"/>
        <v>-5.5855086700000003</v>
      </c>
      <c r="I345" s="33">
        <f t="shared" si="51"/>
        <v>-1.93694038</v>
      </c>
      <c r="J345" s="32">
        <f t="shared" si="52"/>
        <v>-5.5855086700000003</v>
      </c>
      <c r="K345" s="33">
        <f t="shared" si="53"/>
        <v>-14.10775774</v>
      </c>
    </row>
    <row r="346" spans="1:11" x14ac:dyDescent="0.3">
      <c r="A346" s="78" t="str">
        <f>BTC[[#This Row],[Symbol]]</f>
        <v>DDIM</v>
      </c>
      <c r="B346" s="22" t="str">
        <f t="shared" si="45"/>
        <v>DuckDaoDime</v>
      </c>
      <c r="C346" s="77">
        <f t="shared" si="46"/>
        <v>1.7395385047710465E-3</v>
      </c>
      <c r="D346" s="73">
        <f t="shared" si="47"/>
        <v>65.345997334606835</v>
      </c>
      <c r="E346" s="74">
        <f>D346*conf!B$7</f>
        <v>4779.4062450531437</v>
      </c>
      <c r="F346" s="32">
        <f t="shared" si="48"/>
        <v>2.2014792000000001</v>
      </c>
      <c r="G346" s="33">
        <f t="shared" si="49"/>
        <v>2.12017816</v>
      </c>
      <c r="H346" s="32">
        <f t="shared" si="50"/>
        <v>-7.6575066899999999</v>
      </c>
      <c r="I346" s="33">
        <f t="shared" si="51"/>
        <v>-4.0890090099999998</v>
      </c>
      <c r="J346" s="32">
        <f t="shared" si="52"/>
        <v>-7.6575066899999999</v>
      </c>
      <c r="K346" s="33">
        <f t="shared" si="53"/>
        <v>58.18352513</v>
      </c>
    </row>
    <row r="347" spans="1:11" x14ac:dyDescent="0.3">
      <c r="A347" s="78" t="str">
        <f>BTC[[#This Row],[Symbol]]</f>
        <v>UOS</v>
      </c>
      <c r="B347" s="22" t="str">
        <f t="shared" si="45"/>
        <v>Ultra</v>
      </c>
      <c r="C347" s="77">
        <f t="shared" si="46"/>
        <v>3.8878432736384994E-6</v>
      </c>
      <c r="D347" s="73">
        <f t="shared" si="47"/>
        <v>0.14604735422628001</v>
      </c>
      <c r="E347" s="74">
        <f>D347*conf!B$7</f>
        <v>10.68190348811012</v>
      </c>
      <c r="F347" s="32">
        <f t="shared" si="48"/>
        <v>-0.2033238</v>
      </c>
      <c r="G347" s="33">
        <f t="shared" si="49"/>
        <v>-0.28271183</v>
      </c>
      <c r="H347" s="32">
        <f t="shared" si="50"/>
        <v>-1.09818777</v>
      </c>
      <c r="I347" s="33">
        <f t="shared" si="51"/>
        <v>2.7237892499999998</v>
      </c>
      <c r="J347" s="32">
        <f t="shared" si="52"/>
        <v>-1.09818777</v>
      </c>
      <c r="K347" s="33">
        <f t="shared" si="53"/>
        <v>-5.1965204399999996</v>
      </c>
    </row>
    <row r="348" spans="1:11" x14ac:dyDescent="0.3">
      <c r="A348" s="78" t="str">
        <f>BTC[[#This Row],[Symbol]]</f>
        <v>HARD</v>
      </c>
      <c r="B348" s="22" t="str">
        <f t="shared" si="45"/>
        <v>HARD Protocol</v>
      </c>
      <c r="C348" s="77">
        <f t="shared" si="46"/>
        <v>2.2717058761261173E-5</v>
      </c>
      <c r="D348" s="73">
        <f t="shared" si="47"/>
        <v>0.85336936043209999</v>
      </c>
      <c r="E348" s="74">
        <f>D348*conf!B$7</f>
        <v>62.415435022003791</v>
      </c>
      <c r="F348" s="32">
        <f t="shared" si="48"/>
        <v>0.7506697</v>
      </c>
      <c r="G348" s="33">
        <f t="shared" si="49"/>
        <v>0.67052277000000005</v>
      </c>
      <c r="H348" s="32">
        <f t="shared" si="50"/>
        <v>-3.4013237599999999</v>
      </c>
      <c r="I348" s="33">
        <f t="shared" si="51"/>
        <v>0.33165052</v>
      </c>
      <c r="J348" s="32">
        <f t="shared" si="52"/>
        <v>-3.4013237599999999</v>
      </c>
      <c r="K348" s="33">
        <f t="shared" si="53"/>
        <v>1.9637053099999999</v>
      </c>
    </row>
    <row r="349" spans="1:11" x14ac:dyDescent="0.3">
      <c r="A349" s="78" t="str">
        <f>BTC[[#This Row],[Symbol]]</f>
        <v>MX</v>
      </c>
      <c r="B349" s="22" t="str">
        <f t="shared" si="45"/>
        <v>MX Token</v>
      </c>
      <c r="C349" s="77">
        <f t="shared" si="46"/>
        <v>8.4831247772086375E-6</v>
      </c>
      <c r="D349" s="73">
        <f t="shared" si="47"/>
        <v>0.31866972048059</v>
      </c>
      <c r="E349" s="74">
        <f>D349*conf!B$7</f>
        <v>23.307503355950352</v>
      </c>
      <c r="F349" s="32">
        <f t="shared" si="48"/>
        <v>-3.2831443199999999</v>
      </c>
      <c r="G349" s="33">
        <f t="shared" si="49"/>
        <v>-3.3600823599999998</v>
      </c>
      <c r="H349" s="32">
        <f t="shared" si="50"/>
        <v>-8.6106612299999998</v>
      </c>
      <c r="I349" s="33">
        <f t="shared" si="51"/>
        <v>-5.0789974000000004</v>
      </c>
      <c r="J349" s="32">
        <f t="shared" si="52"/>
        <v>-8.6106612299999998</v>
      </c>
      <c r="K349" s="33">
        <f t="shared" si="53"/>
        <v>40.404144350000003</v>
      </c>
    </row>
    <row r="350" spans="1:11" x14ac:dyDescent="0.3">
      <c r="A350" s="78" t="str">
        <f>BTC[[#This Row],[Symbol]]</f>
        <v>BHAO</v>
      </c>
      <c r="B350" s="22" t="str">
        <f t="shared" si="45"/>
        <v>Bithao</v>
      </c>
      <c r="C350" s="77">
        <f t="shared" si="46"/>
        <v>2.4401128252991027E-5</v>
      </c>
      <c r="D350" s="73">
        <f t="shared" si="47"/>
        <v>0.91663165684924997</v>
      </c>
      <c r="E350" s="74">
        <f>D350*conf!B$7</f>
        <v>67.042439381954139</v>
      </c>
      <c r="F350" s="32">
        <f t="shared" si="48"/>
        <v>-2.6949724700000002</v>
      </c>
      <c r="G350" s="33">
        <f t="shared" si="49"/>
        <v>-2.7723784</v>
      </c>
      <c r="H350" s="32">
        <f t="shared" si="50"/>
        <v>-10.481953409999999</v>
      </c>
      <c r="I350" s="33">
        <f t="shared" si="51"/>
        <v>-7.0226040899999997</v>
      </c>
      <c r="J350" s="32">
        <f t="shared" si="52"/>
        <v>-10.481953409999999</v>
      </c>
      <c r="K350" s="33">
        <f t="shared" si="53"/>
        <v>-18.420560179999999</v>
      </c>
    </row>
    <row r="351" spans="1:11" x14ac:dyDescent="0.3">
      <c r="A351" s="78" t="str">
        <f>BTC[[#This Row],[Symbol]]</f>
        <v>WIN</v>
      </c>
      <c r="B351" s="22" t="str">
        <f t="shared" si="45"/>
        <v>WINk</v>
      </c>
      <c r="C351" s="77">
        <f t="shared" si="46"/>
        <v>1E-8</v>
      </c>
      <c r="D351" s="73">
        <f t="shared" si="47"/>
        <v>1.2704524154E-4</v>
      </c>
      <c r="E351" s="74">
        <f>D351*conf!B$7</f>
        <v>9.2920889662356006E-3</v>
      </c>
      <c r="F351" s="32">
        <f t="shared" si="48"/>
        <v>-2.05142018</v>
      </c>
      <c r="G351" s="33">
        <f t="shared" si="49"/>
        <v>-2.1293380499999999</v>
      </c>
      <c r="H351" s="32">
        <f t="shared" si="50"/>
        <v>3.3608146900000002</v>
      </c>
      <c r="I351" s="33">
        <f t="shared" si="51"/>
        <v>7.3551061000000004</v>
      </c>
      <c r="J351" s="32">
        <f t="shared" si="52"/>
        <v>3.3608146900000002</v>
      </c>
      <c r="K351" s="33">
        <f t="shared" si="53"/>
        <v>39.347639880000003</v>
      </c>
    </row>
    <row r="352" spans="1:11" x14ac:dyDescent="0.3">
      <c r="A352" s="78" t="str">
        <f>BTC[[#This Row],[Symbol]]</f>
        <v>AION</v>
      </c>
      <c r="B352" s="22" t="str">
        <f t="shared" si="45"/>
        <v>Aion</v>
      </c>
      <c r="C352" s="77">
        <f t="shared" si="46"/>
        <v>2.1643850075129474E-6</v>
      </c>
      <c r="D352" s="73">
        <f t="shared" si="47"/>
        <v>8.1305413213959996E-2</v>
      </c>
      <c r="E352" s="74">
        <f>D352*conf!B$7</f>
        <v>5.9466779224690338</v>
      </c>
      <c r="F352" s="32">
        <f t="shared" si="48"/>
        <v>3.0424683799999999</v>
      </c>
      <c r="G352" s="33">
        <f t="shared" si="49"/>
        <v>2.9604983300000001</v>
      </c>
      <c r="H352" s="32">
        <f t="shared" si="50"/>
        <v>2.0918293000000001</v>
      </c>
      <c r="I352" s="33">
        <f t="shared" si="51"/>
        <v>6.0370818399999999</v>
      </c>
      <c r="J352" s="32">
        <f t="shared" si="52"/>
        <v>2.0918293000000001</v>
      </c>
      <c r="K352" s="33">
        <f t="shared" si="53"/>
        <v>12.62627382</v>
      </c>
    </row>
    <row r="353" spans="1:11" x14ac:dyDescent="0.3">
      <c r="A353" s="78" t="str">
        <f>BTC[[#This Row],[Symbol]]</f>
        <v>PCX</v>
      </c>
      <c r="B353" s="22" t="str">
        <f t="shared" si="45"/>
        <v>ChainX</v>
      </c>
      <c r="C353" s="77">
        <f t="shared" si="46"/>
        <v>1.3707995317146967E-4</v>
      </c>
      <c r="D353" s="73">
        <f t="shared" si="47"/>
        <v>5.1494268336128997</v>
      </c>
      <c r="E353" s="74">
        <f>D353*conf!B$7</f>
        <v>376.62907861044749</v>
      </c>
      <c r="F353" s="32">
        <f t="shared" si="48"/>
        <v>8.002782E-2</v>
      </c>
      <c r="G353" s="33">
        <f t="shared" si="49"/>
        <v>4.1438999999999999E-4</v>
      </c>
      <c r="H353" s="32">
        <f t="shared" si="50"/>
        <v>-1.1580583</v>
      </c>
      <c r="I353" s="33">
        <f t="shared" si="51"/>
        <v>2.6616050800000002</v>
      </c>
      <c r="J353" s="32">
        <f t="shared" si="52"/>
        <v>-1.1580583</v>
      </c>
      <c r="K353" s="33">
        <f t="shared" si="53"/>
        <v>-8.5382124800000003</v>
      </c>
    </row>
    <row r="354" spans="1:11" x14ac:dyDescent="0.3">
      <c r="A354" s="78" t="str">
        <f>BTC[[#This Row],[Symbol]]</f>
        <v>AXS</v>
      </c>
      <c r="B354" s="22" t="str">
        <f t="shared" si="45"/>
        <v>Axie Infinity</v>
      </c>
      <c r="C354" s="77">
        <f t="shared" si="46"/>
        <v>2.5050054011240544E-5</v>
      </c>
      <c r="D354" s="73">
        <f t="shared" si="47"/>
        <v>0.94100864002761997</v>
      </c>
      <c r="E354" s="74">
        <f>D354*conf!B$7</f>
        <v>68.825371931620126</v>
      </c>
      <c r="F354" s="32">
        <f t="shared" si="48"/>
        <v>1.61832322</v>
      </c>
      <c r="G354" s="33">
        <f t="shared" si="49"/>
        <v>1.5374860800000001</v>
      </c>
      <c r="H354" s="32">
        <f t="shared" si="50"/>
        <v>-6.0558915799999999</v>
      </c>
      <c r="I354" s="33">
        <f t="shared" si="51"/>
        <v>-2.4255008400000002</v>
      </c>
      <c r="J354" s="32">
        <f t="shared" si="52"/>
        <v>-6.0558915799999999</v>
      </c>
      <c r="K354" s="33">
        <f t="shared" si="53"/>
        <v>8.7502499199999999</v>
      </c>
    </row>
    <row r="355" spans="1:11" x14ac:dyDescent="0.3">
      <c r="A355" s="78" t="str">
        <f>BTC[[#This Row],[Symbol]]</f>
        <v>ELA</v>
      </c>
      <c r="B355" s="22" t="str">
        <f t="shared" si="45"/>
        <v>Elastos</v>
      </c>
      <c r="C355" s="77">
        <f t="shared" si="46"/>
        <v>6.082952389390004E-5</v>
      </c>
      <c r="D355" s="73">
        <f t="shared" si="47"/>
        <v>2.28506922688634</v>
      </c>
      <c r="E355" s="74">
        <f>D355*conf!B$7</f>
        <v>167.1299632544669</v>
      </c>
      <c r="F355" s="32">
        <f t="shared" si="48"/>
        <v>0.98500750000000004</v>
      </c>
      <c r="G355" s="33">
        <f t="shared" si="49"/>
        <v>0.90467416</v>
      </c>
      <c r="H355" s="32">
        <f t="shared" si="50"/>
        <v>-6.64049844</v>
      </c>
      <c r="I355" s="33">
        <f t="shared" si="51"/>
        <v>-3.0326993299999998</v>
      </c>
      <c r="J355" s="32">
        <f t="shared" si="52"/>
        <v>-6.64049844</v>
      </c>
      <c r="K355" s="33">
        <f t="shared" si="53"/>
        <v>0.98391216000000004</v>
      </c>
    </row>
    <row r="356" spans="1:11" x14ac:dyDescent="0.3">
      <c r="A356" s="78" t="str">
        <f>BTC[[#This Row],[Symbol]]</f>
        <v>PHA</v>
      </c>
      <c r="B356" s="22" t="str">
        <f t="shared" si="45"/>
        <v>Phala.Network</v>
      </c>
      <c r="C356" s="77">
        <f t="shared" si="46"/>
        <v>7.7413310908622336E-6</v>
      </c>
      <c r="D356" s="73">
        <f t="shared" si="47"/>
        <v>0.29080414112268999</v>
      </c>
      <c r="E356" s="74">
        <f>D356*conf!B$7</f>
        <v>21.269414881713544</v>
      </c>
      <c r="F356" s="32">
        <f t="shared" si="48"/>
        <v>-0.50498023999999997</v>
      </c>
      <c r="G356" s="33">
        <f t="shared" si="49"/>
        <v>-0.58412830000000004</v>
      </c>
      <c r="H356" s="32">
        <f t="shared" si="50"/>
        <v>-0.58370661999999995</v>
      </c>
      <c r="I356" s="33">
        <f t="shared" si="51"/>
        <v>3.2581520899999998</v>
      </c>
      <c r="J356" s="32">
        <f t="shared" si="52"/>
        <v>-0.58370661999999995</v>
      </c>
      <c r="K356" s="33">
        <f t="shared" si="53"/>
        <v>12.05543278</v>
      </c>
    </row>
    <row r="357" spans="1:11" x14ac:dyDescent="0.3">
      <c r="A357" s="78" t="str">
        <f>BTC[[#This Row],[Symbol]]</f>
        <v>SOLVE</v>
      </c>
      <c r="B357" s="22" t="str">
        <f t="shared" si="45"/>
        <v>SOLVE</v>
      </c>
      <c r="C357" s="77">
        <f t="shared" si="46"/>
        <v>2.7464259621886648E-6</v>
      </c>
      <c r="D357" s="73">
        <f t="shared" si="47"/>
        <v>0.1031698597718</v>
      </c>
      <c r="E357" s="74">
        <f>D357*conf!B$7</f>
        <v>7.5458435437094522</v>
      </c>
      <c r="F357" s="32">
        <f t="shared" si="48"/>
        <v>-0.65033289999999999</v>
      </c>
      <c r="G357" s="33">
        <f t="shared" si="49"/>
        <v>-0.72936533000000003</v>
      </c>
      <c r="H357" s="32">
        <f t="shared" si="50"/>
        <v>-0.25600064</v>
      </c>
      <c r="I357" s="33">
        <f t="shared" si="51"/>
        <v>3.5985219900000001</v>
      </c>
      <c r="J357" s="32">
        <f t="shared" si="52"/>
        <v>-0.25600064</v>
      </c>
      <c r="K357" s="33">
        <f t="shared" si="53"/>
        <v>7.7440697800000002</v>
      </c>
    </row>
    <row r="358" spans="1:11" x14ac:dyDescent="0.3">
      <c r="A358" s="78" t="str">
        <f>BTC[[#This Row],[Symbol]]</f>
        <v>DENT</v>
      </c>
      <c r="B358" s="22" t="str">
        <f t="shared" si="45"/>
        <v>Dent</v>
      </c>
      <c r="C358" s="77">
        <f t="shared" si="46"/>
        <v>1.1492877429819381E-8</v>
      </c>
      <c r="D358" s="73">
        <f t="shared" si="47"/>
        <v>4.3173148270999999E-4</v>
      </c>
      <c r="E358" s="74">
        <f>D358*conf!B$7</f>
        <v>3.1576840645409401E-2</v>
      </c>
      <c r="F358" s="32">
        <f t="shared" si="48"/>
        <v>1.26575137</v>
      </c>
      <c r="G358" s="33">
        <f t="shared" si="49"/>
        <v>1.1851947</v>
      </c>
      <c r="H358" s="32">
        <f t="shared" si="50"/>
        <v>9.4182253500000002</v>
      </c>
      <c r="I358" s="33">
        <f t="shared" si="51"/>
        <v>13.646600279999999</v>
      </c>
      <c r="J358" s="32">
        <f t="shared" si="52"/>
        <v>9.4182253500000002</v>
      </c>
      <c r="K358" s="33">
        <f t="shared" si="53"/>
        <v>57.464722780000002</v>
      </c>
    </row>
    <row r="359" spans="1:11" x14ac:dyDescent="0.3">
      <c r="A359" s="78" t="str">
        <f>BTC[[#This Row],[Symbol]]</f>
        <v>IDEX</v>
      </c>
      <c r="B359" s="22" t="str">
        <f t="shared" si="45"/>
        <v>IDEX</v>
      </c>
      <c r="C359" s="77">
        <f t="shared" si="46"/>
        <v>1.8172535859175548E-6</v>
      </c>
      <c r="D359" s="73">
        <f t="shared" si="47"/>
        <v>6.8265374785310001E-2</v>
      </c>
      <c r="E359" s="74">
        <f>D359*conf!B$7</f>
        <v>4.9929295117975734</v>
      </c>
      <c r="F359" s="32">
        <f t="shared" si="48"/>
        <v>1.5047415200000001</v>
      </c>
      <c r="G359" s="33">
        <f t="shared" si="49"/>
        <v>1.42399473</v>
      </c>
      <c r="H359" s="32">
        <f t="shared" si="50"/>
        <v>-10.941089979999999</v>
      </c>
      <c r="I359" s="33">
        <f t="shared" si="51"/>
        <v>-7.4994835999999996</v>
      </c>
      <c r="J359" s="32">
        <f t="shared" si="52"/>
        <v>-10.941089979999999</v>
      </c>
      <c r="K359" s="33">
        <f t="shared" si="53"/>
        <v>69.159263159999995</v>
      </c>
    </row>
    <row r="360" spans="1:11" x14ac:dyDescent="0.3">
      <c r="A360" s="78" t="str">
        <f>BTC[[#This Row],[Symbol]]</f>
        <v>ZCN</v>
      </c>
      <c r="B360" s="22" t="str">
        <f t="shared" si="45"/>
        <v>0Chain</v>
      </c>
      <c r="C360" s="77">
        <f t="shared" si="46"/>
        <v>2.1188497470645919E-5</v>
      </c>
      <c r="D360" s="73">
        <f t="shared" si="47"/>
        <v>0.79594875045516</v>
      </c>
      <c r="E360" s="74">
        <f>D360*conf!B$7</f>
        <v>58.215691608290406</v>
      </c>
      <c r="F360" s="32">
        <f t="shared" si="48"/>
        <v>-0.72092182000000005</v>
      </c>
      <c r="G360" s="33">
        <f t="shared" si="49"/>
        <v>-0.79989809999999995</v>
      </c>
      <c r="H360" s="32">
        <f t="shared" si="50"/>
        <v>-14.26980328</v>
      </c>
      <c r="I360" s="33">
        <f t="shared" si="51"/>
        <v>-10.956832220000001</v>
      </c>
      <c r="J360" s="32">
        <f t="shared" si="52"/>
        <v>-14.26980328</v>
      </c>
      <c r="K360" s="33">
        <f t="shared" si="53"/>
        <v>-22.691801420000001</v>
      </c>
    </row>
    <row r="361" spans="1:11" x14ac:dyDescent="0.3">
      <c r="A361" s="78" t="str">
        <f>BTC[[#This Row],[Symbol]]</f>
        <v>MUSD</v>
      </c>
      <c r="B361" s="22" t="str">
        <f t="shared" si="45"/>
        <v>mStable USD</v>
      </c>
      <c r="C361" s="77">
        <f t="shared" si="46"/>
        <v>2.6516294982102033E-5</v>
      </c>
      <c r="D361" s="73">
        <f t="shared" si="47"/>
        <v>0.99608817883116996</v>
      </c>
      <c r="E361" s="74">
        <f>D361*conf!B$7</f>
        <v>72.853889399711775</v>
      </c>
      <c r="F361" s="32">
        <f t="shared" si="48"/>
        <v>4.2824399999999999E-2</v>
      </c>
      <c r="G361" s="33">
        <f t="shared" si="49"/>
        <v>-3.6759439999999997E-2</v>
      </c>
      <c r="H361" s="32">
        <f t="shared" si="50"/>
        <v>-4.1638887499999999</v>
      </c>
      <c r="I361" s="33">
        <f t="shared" si="51"/>
        <v>-0.46038315000000002</v>
      </c>
      <c r="J361" s="32">
        <f t="shared" si="52"/>
        <v>-4.1638887499999999</v>
      </c>
      <c r="K361" s="33">
        <f t="shared" si="53"/>
        <v>-1.76021283</v>
      </c>
    </row>
    <row r="362" spans="1:11" x14ac:dyDescent="0.3">
      <c r="A362" s="78" t="str">
        <f>BTC[[#This Row],[Symbol]]</f>
        <v>PIVX</v>
      </c>
      <c r="B362" s="22" t="str">
        <f t="shared" si="45"/>
        <v>PIVX</v>
      </c>
      <c r="C362" s="77">
        <f t="shared" si="46"/>
        <v>1.5604619017919336E-5</v>
      </c>
      <c r="D362" s="73">
        <f t="shared" si="47"/>
        <v>0.58618960716061996</v>
      </c>
      <c r="E362" s="74">
        <f>D362*conf!B$7</f>
        <v>42.873907867727745</v>
      </c>
      <c r="F362" s="32">
        <f t="shared" si="48"/>
        <v>3.3861507899999999</v>
      </c>
      <c r="G362" s="33">
        <f t="shared" si="49"/>
        <v>3.3039073399999999</v>
      </c>
      <c r="H362" s="32">
        <f t="shared" si="50"/>
        <v>-8.7803994299999992</v>
      </c>
      <c r="I362" s="33">
        <f t="shared" si="51"/>
        <v>-5.2552949900000003</v>
      </c>
      <c r="J362" s="32">
        <f t="shared" si="52"/>
        <v>-8.7803994299999992</v>
      </c>
      <c r="K362" s="33">
        <f t="shared" si="53"/>
        <v>49.261123480000002</v>
      </c>
    </row>
    <row r="363" spans="1:11" x14ac:dyDescent="0.3">
      <c r="A363" s="78" t="str">
        <f>BTC[[#This Row],[Symbol]]</f>
        <v>TRU</v>
      </c>
      <c r="B363" s="22" t="str">
        <f t="shared" si="45"/>
        <v>TrueFi</v>
      </c>
      <c r="C363" s="77">
        <f t="shared" si="46"/>
        <v>7.2006700456214528E-6</v>
      </c>
      <c r="D363" s="73">
        <f t="shared" si="47"/>
        <v>0.27049413641492998</v>
      </c>
      <c r="E363" s="74">
        <f>D363*conf!B$7</f>
        <v>19.783941137387977</v>
      </c>
      <c r="F363" s="32">
        <f t="shared" si="48"/>
        <v>1.6187712000000001</v>
      </c>
      <c r="G363" s="33">
        <f t="shared" si="49"/>
        <v>1.5379337</v>
      </c>
      <c r="H363" s="32">
        <f t="shared" si="50"/>
        <v>-7.0854338700000001</v>
      </c>
      <c r="I363" s="33">
        <f t="shared" si="51"/>
        <v>-3.4948289199999998</v>
      </c>
      <c r="J363" s="32">
        <f t="shared" si="52"/>
        <v>-7.0854338700000001</v>
      </c>
      <c r="K363" s="33">
        <f t="shared" si="53"/>
        <v>18.189932299999999</v>
      </c>
    </row>
    <row r="364" spans="1:11" x14ac:dyDescent="0.3">
      <c r="A364" s="78" t="str">
        <f>BTC[[#This Row],[Symbol]]</f>
        <v>NULS</v>
      </c>
      <c r="B364" s="22" t="str">
        <f t="shared" si="45"/>
        <v>NULS</v>
      </c>
      <c r="C364" s="77">
        <f t="shared" si="46"/>
        <v>1.0168321211029864E-5</v>
      </c>
      <c r="D364" s="73">
        <f t="shared" si="47"/>
        <v>0.38197435062861002</v>
      </c>
      <c r="E364" s="74">
        <f>D364*conf!B$7</f>
        <v>27.937604004976535</v>
      </c>
      <c r="F364" s="32">
        <f t="shared" si="48"/>
        <v>0.23735639</v>
      </c>
      <c r="G364" s="33">
        <f t="shared" si="49"/>
        <v>0.1576178</v>
      </c>
      <c r="H364" s="32">
        <f t="shared" si="50"/>
        <v>-3.9964835700000001</v>
      </c>
      <c r="I364" s="33">
        <f t="shared" si="51"/>
        <v>-0.28650873999999998</v>
      </c>
      <c r="J364" s="32">
        <f t="shared" si="52"/>
        <v>-3.9964835700000001</v>
      </c>
      <c r="K364" s="33">
        <f t="shared" si="53"/>
        <v>26.184008550000001</v>
      </c>
    </row>
    <row r="365" spans="1:11" x14ac:dyDescent="0.3">
      <c r="A365" s="78" t="str">
        <f>BTC[[#This Row],[Symbol]]</f>
        <v>DGD</v>
      </c>
      <c r="B365" s="22" t="str">
        <f t="shared" si="45"/>
        <v>DigixDAO</v>
      </c>
      <c r="C365" s="77">
        <f t="shared" si="46"/>
        <v>8.3761886718159272E-3</v>
      </c>
      <c r="D365" s="73">
        <f t="shared" si="47"/>
        <v>314.65265133334225</v>
      </c>
      <c r="E365" s="74">
        <f>D365*conf!B$7</f>
        <v>23013.694918520654</v>
      </c>
      <c r="F365" s="32">
        <f t="shared" si="48"/>
        <v>0.51294172999999998</v>
      </c>
      <c r="G365" s="33">
        <f t="shared" si="49"/>
        <v>0.43298392000000002</v>
      </c>
      <c r="H365" s="32">
        <f t="shared" si="50"/>
        <v>2.4475018500000001</v>
      </c>
      <c r="I365" s="33">
        <f t="shared" si="51"/>
        <v>6.4064990499999999</v>
      </c>
      <c r="J365" s="32">
        <f t="shared" si="52"/>
        <v>2.4475018500000001</v>
      </c>
      <c r="K365" s="33">
        <f t="shared" si="53"/>
        <v>23.986278590000001</v>
      </c>
    </row>
    <row r="366" spans="1:11" x14ac:dyDescent="0.3">
      <c r="A366" s="78" t="str">
        <f>BTC[[#This Row],[Symbol]]</f>
        <v>LOKI</v>
      </c>
      <c r="B366" s="22" t="str">
        <f t="shared" si="45"/>
        <v>Oxen</v>
      </c>
      <c r="C366" s="77">
        <f t="shared" si="46"/>
        <v>1.8946559506316293E-5</v>
      </c>
      <c r="D366" s="73">
        <f t="shared" si="47"/>
        <v>0.71173005001269996</v>
      </c>
      <c r="E366" s="74">
        <f>D366*conf!B$7</f>
        <v>52.055935857928873</v>
      </c>
      <c r="F366" s="32">
        <f t="shared" si="48"/>
        <v>3.0418301300000001</v>
      </c>
      <c r="G366" s="33">
        <f t="shared" si="49"/>
        <v>2.9598605899999999</v>
      </c>
      <c r="H366" s="32">
        <f t="shared" si="50"/>
        <v>25.627227940000001</v>
      </c>
      <c r="I366" s="33">
        <f t="shared" si="51"/>
        <v>30.481986079999999</v>
      </c>
      <c r="J366" s="32">
        <f t="shared" si="52"/>
        <v>25.627227940000001</v>
      </c>
      <c r="K366" s="33">
        <f t="shared" si="53"/>
        <v>42.267644349999998</v>
      </c>
    </row>
    <row r="367" spans="1:11" x14ac:dyDescent="0.3">
      <c r="A367" s="78" t="str">
        <f>BTC[[#This Row],[Symbol]]</f>
        <v>BLZ</v>
      </c>
      <c r="B367" s="22" t="str">
        <f t="shared" si="45"/>
        <v>Bluzelle</v>
      </c>
      <c r="C367" s="77">
        <f t="shared" si="46"/>
        <v>3.883378345896252E-6</v>
      </c>
      <c r="D367" s="73">
        <f t="shared" si="47"/>
        <v>0.14587962861656001</v>
      </c>
      <c r="E367" s="74">
        <f>D367*conf!B$7</f>
        <v>10.669636037015199</v>
      </c>
      <c r="F367" s="32">
        <f t="shared" si="48"/>
        <v>1.3945902699999999</v>
      </c>
      <c r="G367" s="33">
        <f t="shared" si="49"/>
        <v>1.31393111</v>
      </c>
      <c r="H367" s="32">
        <f t="shared" si="50"/>
        <v>-3.8241573999999998</v>
      </c>
      <c r="I367" s="33">
        <f t="shared" si="51"/>
        <v>-0.10752317</v>
      </c>
      <c r="J367" s="32">
        <f t="shared" si="52"/>
        <v>-3.8241573999999998</v>
      </c>
      <c r="K367" s="33">
        <f t="shared" si="53"/>
        <v>6.60984807</v>
      </c>
    </row>
    <row r="368" spans="1:11" x14ac:dyDescent="0.3">
      <c r="A368" s="78" t="str">
        <f>BTC[[#This Row],[Symbol]]</f>
        <v>FRM</v>
      </c>
      <c r="B368" s="22" t="str">
        <f t="shared" si="45"/>
        <v>Ferrum Network</v>
      </c>
      <c r="C368" s="77">
        <f t="shared" si="46"/>
        <v>6.831481032377484E-6</v>
      </c>
      <c r="D368" s="73">
        <f t="shared" si="47"/>
        <v>0.25662550159642</v>
      </c>
      <c r="E368" s="74">
        <f>D368*conf!B$7</f>
        <v>18.769589186762158</v>
      </c>
      <c r="F368" s="32">
        <f t="shared" si="48"/>
        <v>-2.0618990199999998</v>
      </c>
      <c r="G368" s="33">
        <f t="shared" si="49"/>
        <v>-2.1398085500000001</v>
      </c>
      <c r="H368" s="32">
        <f t="shared" si="50"/>
        <v>-4.5632974099999997</v>
      </c>
      <c r="I368" s="33">
        <f t="shared" si="51"/>
        <v>-0.87522661999999996</v>
      </c>
      <c r="J368" s="32">
        <f t="shared" si="52"/>
        <v>-4.5632974099999997</v>
      </c>
      <c r="K368" s="33">
        <f t="shared" si="53"/>
        <v>0.23607765</v>
      </c>
    </row>
    <row r="369" spans="1:11" x14ac:dyDescent="0.3">
      <c r="A369" s="78" t="str">
        <f>BTC[[#This Row],[Symbol]]</f>
        <v>COTI</v>
      </c>
      <c r="B369" s="22" t="str">
        <f t="shared" si="45"/>
        <v>COTI</v>
      </c>
      <c r="C369" s="77">
        <f t="shared" si="46"/>
        <v>1.7529668914434019E-6</v>
      </c>
      <c r="D369" s="73">
        <f t="shared" si="47"/>
        <v>6.5850436481710004E-2</v>
      </c>
      <c r="E369" s="74">
        <f>D369*conf!B$7</f>
        <v>4.8163009242722694</v>
      </c>
      <c r="F369" s="32">
        <f t="shared" si="48"/>
        <v>-0.66628655000000003</v>
      </c>
      <c r="G369" s="33">
        <f t="shared" si="49"/>
        <v>-0.74530629000000004</v>
      </c>
      <c r="H369" s="32">
        <f t="shared" si="50"/>
        <v>-6.7913799099999999</v>
      </c>
      <c r="I369" s="33">
        <f t="shared" si="51"/>
        <v>-3.1894114899999999</v>
      </c>
      <c r="J369" s="32">
        <f t="shared" si="52"/>
        <v>-6.7913799099999999</v>
      </c>
      <c r="K369" s="33">
        <f t="shared" si="53"/>
        <v>3.10315173</v>
      </c>
    </row>
    <row r="370" spans="1:11" x14ac:dyDescent="0.3">
      <c r="A370" s="78" t="str">
        <f>BTC[[#This Row],[Symbol]]</f>
        <v>OCTO</v>
      </c>
      <c r="B370" s="22" t="str">
        <f t="shared" si="45"/>
        <v>OctoFi</v>
      </c>
      <c r="C370" s="77">
        <f t="shared" si="46"/>
        <v>1.8119618677948451E-3</v>
      </c>
      <c r="D370" s="73">
        <f t="shared" si="47"/>
        <v>68.066590684013207</v>
      </c>
      <c r="E370" s="74">
        <f>D370*conf!B$7</f>
        <v>4978.3904426287263</v>
      </c>
      <c r="F370" s="32">
        <f t="shared" si="48"/>
        <v>6.5937896699999996</v>
      </c>
      <c r="G370" s="33">
        <f t="shared" si="49"/>
        <v>6.5089945599999997</v>
      </c>
      <c r="H370" s="32">
        <f t="shared" si="50"/>
        <v>0.81593581000000004</v>
      </c>
      <c r="I370" s="33">
        <f t="shared" si="51"/>
        <v>4.7118825199999996</v>
      </c>
      <c r="J370" s="32">
        <f t="shared" si="52"/>
        <v>0.81593581000000004</v>
      </c>
      <c r="K370" s="33">
        <f t="shared" si="53"/>
        <v>19.256802010000001</v>
      </c>
    </row>
    <row r="371" spans="1:11" x14ac:dyDescent="0.3">
      <c r="A371" s="78" t="str">
        <f>BTC[[#This Row],[Symbol]]</f>
        <v>RGT</v>
      </c>
      <c r="B371" s="22" t="str">
        <f t="shared" si="45"/>
        <v>Rari Governance Token</v>
      </c>
      <c r="C371" s="77">
        <f t="shared" si="46"/>
        <v>1.2327937688440678E-4</v>
      </c>
      <c r="D371" s="73">
        <f t="shared" si="47"/>
        <v>4.6310063336946499</v>
      </c>
      <c r="E371" s="74">
        <f>D371*conf!B$7</f>
        <v>338.71180324642671</v>
      </c>
      <c r="F371" s="32">
        <f t="shared" si="48"/>
        <v>7.9947184099999999</v>
      </c>
      <c r="G371" s="33">
        <f t="shared" si="49"/>
        <v>7.9088088599999997</v>
      </c>
      <c r="H371" s="32">
        <f t="shared" si="50"/>
        <v>34.443006390000001</v>
      </c>
      <c r="I371" s="33">
        <f t="shared" si="51"/>
        <v>39.638442849999997</v>
      </c>
      <c r="J371" s="32">
        <f t="shared" si="52"/>
        <v>34.443006390000001</v>
      </c>
      <c r="K371" s="33">
        <f t="shared" si="53"/>
        <v>155.74029075999999</v>
      </c>
    </row>
    <row r="372" spans="1:11" x14ac:dyDescent="0.3">
      <c r="A372" s="78" t="str">
        <f>BTC[[#This Row],[Symbol]]</f>
        <v>MXC</v>
      </c>
      <c r="B372" s="22" t="str">
        <f t="shared" si="45"/>
        <v>MXC</v>
      </c>
      <c r="C372" s="77">
        <f t="shared" si="46"/>
        <v>3.8539527598114162E-7</v>
      </c>
      <c r="D372" s="73">
        <f t="shared" si="47"/>
        <v>1.4477425252710001E-2</v>
      </c>
      <c r="E372" s="74">
        <f>D372*conf!B$7</f>
        <v>1.0588788829832094</v>
      </c>
      <c r="F372" s="32">
        <f t="shared" si="48"/>
        <v>5.0768592799999999</v>
      </c>
      <c r="G372" s="33">
        <f t="shared" si="49"/>
        <v>4.9932708799999999</v>
      </c>
      <c r="H372" s="32">
        <f t="shared" si="50"/>
        <v>4.0272611400000002</v>
      </c>
      <c r="I372" s="33">
        <f t="shared" si="51"/>
        <v>8.0473068100000003</v>
      </c>
      <c r="J372" s="32">
        <f t="shared" si="52"/>
        <v>4.0272611400000002</v>
      </c>
      <c r="K372" s="33">
        <f t="shared" si="53"/>
        <v>6.9473992400000002</v>
      </c>
    </row>
    <row r="373" spans="1:11" x14ac:dyDescent="0.3">
      <c r="A373" s="78" t="str">
        <f>BTC[[#This Row],[Symbol]]</f>
        <v>ORC</v>
      </c>
      <c r="B373" s="22" t="str">
        <f t="shared" si="45"/>
        <v>Orbit Chain</v>
      </c>
      <c r="C373" s="77">
        <f t="shared" si="46"/>
        <v>2.0985317227147573E-6</v>
      </c>
      <c r="D373" s="73">
        <f t="shared" si="47"/>
        <v>7.8831625734640004E-2</v>
      </c>
      <c r="E373" s="74">
        <f>D373*conf!B$7</f>
        <v>5.7657451062315701</v>
      </c>
      <c r="F373" s="32">
        <f t="shared" si="48"/>
        <v>0.83359746000000001</v>
      </c>
      <c r="G373" s="33">
        <f t="shared" si="49"/>
        <v>0.75338457000000003</v>
      </c>
      <c r="H373" s="32">
        <f t="shared" si="50"/>
        <v>-3.54769355</v>
      </c>
      <c r="I373" s="33">
        <f t="shared" si="51"/>
        <v>0.17962438999999999</v>
      </c>
      <c r="J373" s="32">
        <f t="shared" si="52"/>
        <v>-3.54769355</v>
      </c>
      <c r="K373" s="33">
        <f t="shared" si="53"/>
        <v>-5.68415129</v>
      </c>
    </row>
    <row r="374" spans="1:11" x14ac:dyDescent="0.3">
      <c r="A374" s="78" t="str">
        <f>BTC[[#This Row],[Symbol]]</f>
        <v>TITAN</v>
      </c>
      <c r="B374" s="22" t="str">
        <f t="shared" si="45"/>
        <v>TitanSwap</v>
      </c>
      <c r="C374" s="77">
        <f t="shared" si="46"/>
        <v>1.8076501668839179E-5</v>
      </c>
      <c r="D374" s="73">
        <f t="shared" si="47"/>
        <v>0.67904621060770998</v>
      </c>
      <c r="E374" s="74">
        <f>D374*conf!B$7</f>
        <v>49.665439843847906</v>
      </c>
      <c r="F374" s="32">
        <f t="shared" si="48"/>
        <v>1.12387456</v>
      </c>
      <c r="G374" s="33">
        <f t="shared" si="49"/>
        <v>1.04343075</v>
      </c>
      <c r="H374" s="32">
        <f t="shared" si="50"/>
        <v>-2.8270108</v>
      </c>
      <c r="I374" s="33">
        <f t="shared" si="51"/>
        <v>0.92815731000000001</v>
      </c>
      <c r="J374" s="32">
        <f t="shared" si="52"/>
        <v>-2.8270108</v>
      </c>
      <c r="K374" s="33">
        <f t="shared" si="53"/>
        <v>-1.3780011599999999</v>
      </c>
    </row>
    <row r="375" spans="1:11" x14ac:dyDescent="0.3">
      <c r="A375" s="78" t="str">
        <f>BTC[[#This Row],[Symbol]]</f>
        <v>SCC</v>
      </c>
      <c r="B375" s="22" t="str">
        <f t="shared" si="45"/>
        <v>STEM CELL COIN</v>
      </c>
      <c r="C375" s="77">
        <f t="shared" si="46"/>
        <v>2.9996525782510792E-6</v>
      </c>
      <c r="D375" s="73">
        <f t="shared" si="47"/>
        <v>0.11268235158091</v>
      </c>
      <c r="E375" s="74">
        <f>D375*conf!B$7</f>
        <v>8.2415871946277584</v>
      </c>
      <c r="F375" s="32">
        <f t="shared" si="48"/>
        <v>-4.8255560000000003E-2</v>
      </c>
      <c r="G375" s="33">
        <f t="shared" si="49"/>
        <v>-0.12776694</v>
      </c>
      <c r="H375" s="32">
        <f t="shared" si="50"/>
        <v>-2.2399169999999999E-2</v>
      </c>
      <c r="I375" s="33">
        <f t="shared" si="51"/>
        <v>3.8411507899999999</v>
      </c>
      <c r="J375" s="32">
        <f t="shared" si="52"/>
        <v>-2.2399169999999999E-2</v>
      </c>
      <c r="K375" s="33">
        <f t="shared" si="53"/>
        <v>27.092616190000001</v>
      </c>
    </row>
    <row r="376" spans="1:11" x14ac:dyDescent="0.3">
      <c r="A376" s="78" t="str">
        <f>BTC[[#This Row],[Symbol]]</f>
        <v>BNK</v>
      </c>
      <c r="B376" s="22" t="str">
        <f t="shared" si="45"/>
        <v>Bankera</v>
      </c>
      <c r="C376" s="77">
        <f t="shared" si="46"/>
        <v>3.8521137229593752E-8</v>
      </c>
      <c r="D376" s="73">
        <f t="shared" si="47"/>
        <v>1.4470516886099999E-3</v>
      </c>
      <c r="E376" s="74">
        <f>D376*conf!B$7</f>
        <v>0.10583736050493539</v>
      </c>
      <c r="F376" s="32">
        <f t="shared" si="48"/>
        <v>-9.5447299999999995E-3</v>
      </c>
      <c r="G376" s="33">
        <f t="shared" si="49"/>
        <v>-8.9086910000000005E-2</v>
      </c>
      <c r="H376" s="32">
        <f t="shared" si="50"/>
        <v>-3.36426114</v>
      </c>
      <c r="I376" s="33">
        <f t="shared" si="51"/>
        <v>0.37014539000000002</v>
      </c>
      <c r="J376" s="32">
        <f t="shared" si="52"/>
        <v>-3.36426114</v>
      </c>
      <c r="K376" s="33">
        <f t="shared" si="53"/>
        <v>14.174523669999999</v>
      </c>
    </row>
    <row r="377" spans="1:11" x14ac:dyDescent="0.3">
      <c r="A377" s="78" t="str">
        <f>BTC[[#This Row],[Symbol]]</f>
        <v>RCN</v>
      </c>
      <c r="B377" s="22" t="str">
        <f t="shared" si="45"/>
        <v>Ripio Credit Network</v>
      </c>
      <c r="C377" s="77">
        <f t="shared" si="46"/>
        <v>1.8492180942238645E-6</v>
      </c>
      <c r="D377" s="73">
        <f t="shared" si="47"/>
        <v>6.9466125828680003E-2</v>
      </c>
      <c r="E377" s="74">
        <f>D377*conf!B$7</f>
        <v>5.0807524431096551</v>
      </c>
      <c r="F377" s="32">
        <f t="shared" si="48"/>
        <v>1.65246381</v>
      </c>
      <c r="G377" s="33">
        <f t="shared" si="49"/>
        <v>1.57159951</v>
      </c>
      <c r="H377" s="32">
        <f t="shared" si="50"/>
        <v>-5.7311352099999997</v>
      </c>
      <c r="I377" s="33">
        <f t="shared" si="51"/>
        <v>-2.08819453</v>
      </c>
      <c r="J377" s="32">
        <f t="shared" si="52"/>
        <v>-5.7311352099999997</v>
      </c>
      <c r="K377" s="33">
        <f t="shared" si="53"/>
        <v>56.151175559999999</v>
      </c>
    </row>
    <row r="378" spans="1:11" x14ac:dyDescent="0.3">
      <c r="A378" s="78" t="str">
        <f>BTC[[#This Row],[Symbol]]</f>
        <v>BOR</v>
      </c>
      <c r="B378" s="22" t="str">
        <f t="shared" si="45"/>
        <v>BoringDAO</v>
      </c>
      <c r="C378" s="77">
        <f t="shared" si="46"/>
        <v>1.6522035781552473E-2</v>
      </c>
      <c r="D378" s="73">
        <f t="shared" si="47"/>
        <v>620.65249098105323</v>
      </c>
      <c r="E378" s="74">
        <f>D378*conf!B$7</f>
        <v>45394.523190354237</v>
      </c>
      <c r="F378" s="32">
        <f t="shared" si="48"/>
        <v>-0.85765438999999999</v>
      </c>
      <c r="G378" s="33">
        <f t="shared" si="49"/>
        <v>-0.93652190000000002</v>
      </c>
      <c r="H378" s="32">
        <f t="shared" si="50"/>
        <v>-8.6165403999999999</v>
      </c>
      <c r="I378" s="33">
        <f t="shared" si="51"/>
        <v>-5.0851037699999999</v>
      </c>
      <c r="J378" s="32">
        <f t="shared" si="52"/>
        <v>-8.6165403999999999</v>
      </c>
      <c r="K378" s="33">
        <f t="shared" si="53"/>
        <v>35.775640580000001</v>
      </c>
    </row>
    <row r="379" spans="1:11" x14ac:dyDescent="0.3">
      <c r="A379" s="78" t="str">
        <f>BTC[[#This Row],[Symbol]]</f>
        <v>NXS</v>
      </c>
      <c r="B379" s="22" t="str">
        <f t="shared" si="45"/>
        <v>Nexus</v>
      </c>
      <c r="C379" s="77">
        <f t="shared" si="46"/>
        <v>1.3431611071061104E-5</v>
      </c>
      <c r="D379" s="73">
        <f t="shared" si="47"/>
        <v>0.50456027207317</v>
      </c>
      <c r="E379" s="74">
        <f>D379*conf!B$7</f>
        <v>36.903538299431652</v>
      </c>
      <c r="F379" s="32">
        <f t="shared" si="48"/>
        <v>-1.1157236399999999</v>
      </c>
      <c r="G379" s="33">
        <f t="shared" si="49"/>
        <v>-1.19438585</v>
      </c>
      <c r="H379" s="32">
        <f t="shared" si="50"/>
        <v>8.1129115200000008</v>
      </c>
      <c r="I379" s="33">
        <f t="shared" si="51"/>
        <v>12.2908437</v>
      </c>
      <c r="J379" s="32">
        <f t="shared" si="52"/>
        <v>8.1129115200000008</v>
      </c>
      <c r="K379" s="33">
        <f t="shared" si="53"/>
        <v>26.88206336</v>
      </c>
    </row>
    <row r="380" spans="1:11" x14ac:dyDescent="0.3">
      <c r="A380" s="78" t="str">
        <f>BTC[[#This Row],[Symbol]]</f>
        <v>KRT</v>
      </c>
      <c r="B380" s="22" t="str">
        <f t="shared" si="45"/>
        <v>TerraKRW</v>
      </c>
      <c r="C380" s="77">
        <f t="shared" si="46"/>
        <v>2.2735913497799504E-8</v>
      </c>
      <c r="D380" s="73">
        <f t="shared" si="47"/>
        <v>8.5407764113999999E-4</v>
      </c>
      <c r="E380" s="74">
        <f>D380*conf!B$7</f>
        <v>6.2467238672979597E-2</v>
      </c>
      <c r="F380" s="32">
        <f t="shared" si="48"/>
        <v>0.22362751</v>
      </c>
      <c r="G380" s="33">
        <f t="shared" si="49"/>
        <v>0.14389984</v>
      </c>
      <c r="H380" s="32">
        <f t="shared" si="50"/>
        <v>-9.1293214200000001</v>
      </c>
      <c r="I380" s="33">
        <f t="shared" si="51"/>
        <v>-5.6177007799999998</v>
      </c>
      <c r="J380" s="32">
        <f t="shared" si="52"/>
        <v>-9.1293214200000001</v>
      </c>
      <c r="K380" s="33">
        <f t="shared" si="53"/>
        <v>-7.5127030499999998</v>
      </c>
    </row>
    <row r="381" spans="1:11" x14ac:dyDescent="0.3">
      <c r="A381" s="78" t="str">
        <f>BTC[[#This Row],[Symbol]]</f>
        <v>WHITE</v>
      </c>
      <c r="B381" s="22" t="str">
        <f t="shared" si="45"/>
        <v>Whiteheart</v>
      </c>
      <c r="C381" s="77">
        <f t="shared" si="46"/>
        <v>0.10304374289365172</v>
      </c>
      <c r="D381" s="73">
        <f t="shared" si="47"/>
        <v>3870.8520277122134</v>
      </c>
      <c r="E381" s="74">
        <f>D381*conf!B$7</f>
        <v>283114.11730687128</v>
      </c>
      <c r="F381" s="32">
        <f t="shared" si="48"/>
        <v>0.81662754000000004</v>
      </c>
      <c r="G381" s="33">
        <f t="shared" si="49"/>
        <v>0.73642814000000001</v>
      </c>
      <c r="H381" s="32">
        <f t="shared" si="50"/>
        <v>18.244501410000002</v>
      </c>
      <c r="I381" s="33">
        <f t="shared" si="51"/>
        <v>22.81396032</v>
      </c>
      <c r="J381" s="32">
        <f t="shared" si="52"/>
        <v>18.244501410000002</v>
      </c>
      <c r="K381" s="33">
        <f t="shared" si="53"/>
        <v>22.323889690000001</v>
      </c>
    </row>
    <row r="382" spans="1:11" x14ac:dyDescent="0.3">
      <c r="A382" s="78" t="str">
        <f>BTC[[#This Row],[Symbol]]</f>
        <v>CTK</v>
      </c>
      <c r="B382" s="22" t="str">
        <f t="shared" si="45"/>
        <v>CertiK</v>
      </c>
      <c r="C382" s="77">
        <f t="shared" si="46"/>
        <v>2.6183687454486782E-5</v>
      </c>
      <c r="D382" s="73">
        <f t="shared" si="47"/>
        <v>0.98359373242863002</v>
      </c>
      <c r="E382" s="74">
        <f>D382*conf!B$7</f>
        <v>71.940045589830007</v>
      </c>
      <c r="F382" s="32">
        <f t="shared" si="48"/>
        <v>0.14255043000000001</v>
      </c>
      <c r="G382" s="33">
        <f t="shared" si="49"/>
        <v>6.288726E-2</v>
      </c>
      <c r="H382" s="32">
        <f t="shared" si="50"/>
        <v>-7.8861856699999997</v>
      </c>
      <c r="I382" s="33">
        <f t="shared" si="51"/>
        <v>-4.3265250999999996</v>
      </c>
      <c r="J382" s="32">
        <f t="shared" si="52"/>
        <v>-7.8861856699999997</v>
      </c>
      <c r="K382" s="33">
        <f t="shared" si="53"/>
        <v>6.6964084499999998</v>
      </c>
    </row>
    <row r="383" spans="1:11" x14ac:dyDescent="0.3">
      <c r="A383" s="78" t="str">
        <f>BTC[[#This Row],[Symbol]]</f>
        <v>CTXC</v>
      </c>
      <c r="B383" s="22" t="str">
        <f t="shared" si="45"/>
        <v>Cortex</v>
      </c>
      <c r="C383" s="77">
        <f t="shared" si="46"/>
        <v>3.6597800434282961E-6</v>
      </c>
      <c r="D383" s="73">
        <f t="shared" si="47"/>
        <v>0.13748012838300999</v>
      </c>
      <c r="E383" s="74">
        <f>D383*conf!B$7</f>
        <v>10.05529658993335</v>
      </c>
      <c r="F383" s="32">
        <f t="shared" si="48"/>
        <v>2.2991170099999998</v>
      </c>
      <c r="G383" s="33">
        <f t="shared" si="49"/>
        <v>2.2177383000000002</v>
      </c>
      <c r="H383" s="32">
        <f t="shared" si="50"/>
        <v>4.1049316300000003</v>
      </c>
      <c r="I383" s="33">
        <f t="shared" si="51"/>
        <v>8.1279788100000001</v>
      </c>
      <c r="J383" s="32">
        <f t="shared" si="52"/>
        <v>4.1049316300000003</v>
      </c>
      <c r="K383" s="33">
        <f t="shared" si="53"/>
        <v>21.45174149</v>
      </c>
    </row>
    <row r="384" spans="1:11" x14ac:dyDescent="0.3">
      <c r="A384" s="78" t="str">
        <f>BTC[[#This Row],[Symbol]]</f>
        <v>HC</v>
      </c>
      <c r="B384" s="22" t="str">
        <f t="shared" si="45"/>
        <v>HyperCash</v>
      </c>
      <c r="C384" s="77">
        <f t="shared" si="46"/>
        <v>2.0093020199689285E-5</v>
      </c>
      <c r="D384" s="73">
        <f t="shared" si="47"/>
        <v>0.75479699978582004</v>
      </c>
      <c r="E384" s="74">
        <f>D384*conf!B$7</f>
        <v>55.205852564334876</v>
      </c>
      <c r="F384" s="32">
        <f t="shared" si="48"/>
        <v>1.1224725600000001</v>
      </c>
      <c r="G384" s="33">
        <f t="shared" si="49"/>
        <v>1.0420298699999999</v>
      </c>
      <c r="H384" s="32">
        <f t="shared" si="50"/>
        <v>-4.2760195400000001</v>
      </c>
      <c r="I384" s="33">
        <f t="shared" si="51"/>
        <v>-0.57684714000000004</v>
      </c>
      <c r="J384" s="32">
        <f t="shared" si="52"/>
        <v>-4.2760195400000001</v>
      </c>
      <c r="K384" s="33">
        <f t="shared" si="53"/>
        <v>8.2355125499999993</v>
      </c>
    </row>
    <row r="385" spans="1:11" x14ac:dyDescent="0.3">
      <c r="A385" s="78" t="str">
        <f>BTC[[#This Row],[Symbol]]</f>
        <v>VSYS</v>
      </c>
      <c r="B385" s="22" t="str">
        <f t="shared" si="45"/>
        <v>v.systems</v>
      </c>
      <c r="C385" s="77">
        <f t="shared" si="46"/>
        <v>4.1028216666547801E-7</v>
      </c>
      <c r="D385" s="73">
        <f t="shared" si="47"/>
        <v>1.541230464047E-2</v>
      </c>
      <c r="E385" s="74">
        <f>D385*conf!B$7</f>
        <v>1.1272559614039759</v>
      </c>
      <c r="F385" s="32">
        <f t="shared" si="48"/>
        <v>0.12996400999999999</v>
      </c>
      <c r="G385" s="33">
        <f t="shared" si="49"/>
        <v>5.0310849999999997E-2</v>
      </c>
      <c r="H385" s="32">
        <f t="shared" si="50"/>
        <v>-1.98976872</v>
      </c>
      <c r="I385" s="33">
        <f t="shared" si="51"/>
        <v>1.79775391</v>
      </c>
      <c r="J385" s="32">
        <f t="shared" si="52"/>
        <v>-1.98976872</v>
      </c>
      <c r="K385" s="33">
        <f t="shared" si="53"/>
        <v>5.2853311999999999</v>
      </c>
    </row>
    <row r="386" spans="1:11" x14ac:dyDescent="0.3">
      <c r="A386" s="78" t="str">
        <f>BTC[[#This Row],[Symbol]]</f>
        <v>BEAM</v>
      </c>
      <c r="B386" s="22" t="str">
        <f t="shared" ref="B386:B449" si="54">VLOOKUP(A386,BTCTABLE,2,FALSE)</f>
        <v>Beam</v>
      </c>
      <c r="C386" s="77">
        <f t="shared" ref="C386:C449" si="55">VLOOKUP(A386,BTCTABLE,3,FALSE)</f>
        <v>1.1176390971281799E-5</v>
      </c>
      <c r="D386" s="73">
        <f t="shared" ref="D386:D449" si="56">VLOOKUP(A386,USDTABLE,3,FALSE)</f>
        <v>0.41984262643040998</v>
      </c>
      <c r="E386" s="74">
        <f>D386*conf!B$7</f>
        <v>30.707289697120185</v>
      </c>
      <c r="F386" s="32">
        <f t="shared" ref="F386:F449" si="57">VLOOKUP(A386,BTCTABLE,5,FALSE)</f>
        <v>2.3947488400000001</v>
      </c>
      <c r="G386" s="33">
        <f t="shared" ref="G386:G449" si="58">VLOOKUP(A386,USDTABLE,5,FALSE)</f>
        <v>2.3132940500000001</v>
      </c>
      <c r="H386" s="32">
        <f t="shared" ref="H386:H449" si="59">VLOOKUP(A386,BTCTABLE,6,FALSE)</f>
        <v>-0.51238697</v>
      </c>
      <c r="I386" s="33">
        <f t="shared" ref="I386:I449" si="60">VLOOKUP(A386,USDTABLE,6,FALSE)</f>
        <v>3.3322278299999999</v>
      </c>
      <c r="J386" s="32">
        <f t="shared" ref="J386:J449" si="61">VLOOKUP(A386,BTCTABLE,6,FALSE)</f>
        <v>-0.51238697</v>
      </c>
      <c r="K386" s="33">
        <f t="shared" ref="K386:K449" si="62">VLOOKUP(A386,USDTABLE,7,FALSE)</f>
        <v>20.187883029999998</v>
      </c>
    </row>
    <row r="387" spans="1:11" x14ac:dyDescent="0.3">
      <c r="A387" s="78" t="str">
        <f>BTC[[#This Row],[Symbol]]</f>
        <v>NIM</v>
      </c>
      <c r="B387" s="22" t="str">
        <f t="shared" si="54"/>
        <v>Nimiq</v>
      </c>
      <c r="C387" s="77">
        <f t="shared" si="55"/>
        <v>1.2458132890425798E-7</v>
      </c>
      <c r="D387" s="73">
        <f t="shared" si="56"/>
        <v>4.6799143360099996E-3</v>
      </c>
      <c r="E387" s="74">
        <f>D387*conf!B$7</f>
        <v>0.34228893453577136</v>
      </c>
      <c r="F387" s="32">
        <f t="shared" si="57"/>
        <v>0.99844538999999999</v>
      </c>
      <c r="G387" s="33">
        <f t="shared" si="58"/>
        <v>0.91810135999999998</v>
      </c>
      <c r="H387" s="32">
        <f t="shared" si="59"/>
        <v>-2.3763898299999999</v>
      </c>
      <c r="I387" s="33">
        <f t="shared" si="60"/>
        <v>1.3961921500000001</v>
      </c>
      <c r="J387" s="32">
        <f t="shared" si="61"/>
        <v>-2.3763898299999999</v>
      </c>
      <c r="K387" s="33">
        <f t="shared" si="62"/>
        <v>-3.1579536099999999</v>
      </c>
    </row>
    <row r="388" spans="1:11" x14ac:dyDescent="0.3">
      <c r="A388" s="78" t="str">
        <f>BTC[[#This Row],[Symbol]]</f>
        <v>NFTX</v>
      </c>
      <c r="B388" s="22" t="str">
        <f t="shared" si="54"/>
        <v>NFTX</v>
      </c>
      <c r="C388" s="77">
        <f t="shared" si="55"/>
        <v>2.1352011697234482E-3</v>
      </c>
      <c r="D388" s="73">
        <f t="shared" si="56"/>
        <v>80.209118431650936</v>
      </c>
      <c r="E388" s="74">
        <f>D388*conf!B$7</f>
        <v>5866.4949220909493</v>
      </c>
      <c r="F388" s="32">
        <f t="shared" si="57"/>
        <v>1.43869672</v>
      </c>
      <c r="G388" s="33">
        <f t="shared" si="58"/>
        <v>1.35800247</v>
      </c>
      <c r="H388" s="32">
        <f t="shared" si="59"/>
        <v>-13.20021347</v>
      </c>
      <c r="I388" s="33">
        <f t="shared" si="60"/>
        <v>-9.8459090099999997</v>
      </c>
      <c r="J388" s="32">
        <f t="shared" si="61"/>
        <v>-13.20021347</v>
      </c>
      <c r="K388" s="33">
        <f t="shared" si="62"/>
        <v>-8.5356749999999995</v>
      </c>
    </row>
    <row r="389" spans="1:11" x14ac:dyDescent="0.3">
      <c r="A389" s="78" t="str">
        <f>BTC[[#This Row],[Symbol]]</f>
        <v>OM</v>
      </c>
      <c r="B389" s="22" t="str">
        <f t="shared" si="54"/>
        <v>MANTRA DAO</v>
      </c>
      <c r="C389" s="77">
        <f t="shared" si="55"/>
        <v>3.5214549114402417E-6</v>
      </c>
      <c r="D389" s="73">
        <f t="shared" si="56"/>
        <v>0.13228392624008001</v>
      </c>
      <c r="E389" s="74">
        <f>D389*conf!B$7</f>
        <v>9.6752463651994525</v>
      </c>
      <c r="F389" s="32">
        <f t="shared" si="57"/>
        <v>2.23071317</v>
      </c>
      <c r="G389" s="33">
        <f t="shared" si="58"/>
        <v>2.1493888700000001</v>
      </c>
      <c r="H389" s="32">
        <f t="shared" si="59"/>
        <v>10.528718830000001</v>
      </c>
      <c r="I389" s="33">
        <f t="shared" si="60"/>
        <v>14.800007839999999</v>
      </c>
      <c r="J389" s="32">
        <f t="shared" si="61"/>
        <v>10.528718830000001</v>
      </c>
      <c r="K389" s="33">
        <f t="shared" si="62"/>
        <v>19.617464909999999</v>
      </c>
    </row>
    <row r="390" spans="1:11" x14ac:dyDescent="0.3">
      <c r="A390" s="78" t="str">
        <f>BTC[[#This Row],[Symbol]]</f>
        <v>ORBS</v>
      </c>
      <c r="B390" s="22" t="str">
        <f t="shared" si="54"/>
        <v>Orbs</v>
      </c>
      <c r="C390" s="77">
        <f t="shared" si="55"/>
        <v>4.0021301255767847E-7</v>
      </c>
      <c r="D390" s="73">
        <f t="shared" si="56"/>
        <v>1.503405551538E-2</v>
      </c>
      <c r="E390" s="74">
        <f>D390*conf!B$7</f>
        <v>1.0995908203948932</v>
      </c>
      <c r="F390" s="32">
        <f t="shared" si="57"/>
        <v>1.44248043</v>
      </c>
      <c r="G390" s="33">
        <f t="shared" si="58"/>
        <v>1.36178317</v>
      </c>
      <c r="H390" s="32">
        <f t="shared" si="59"/>
        <v>-4.9469159700000001</v>
      </c>
      <c r="I390" s="33">
        <f t="shared" si="60"/>
        <v>-1.2736698</v>
      </c>
      <c r="J390" s="32">
        <f t="shared" si="61"/>
        <v>-4.9469159700000001</v>
      </c>
      <c r="K390" s="33">
        <f t="shared" si="62"/>
        <v>0.60754671000000005</v>
      </c>
    </row>
    <row r="391" spans="1:11" x14ac:dyDescent="0.3">
      <c r="A391" s="78" t="str">
        <f>BTC[[#This Row],[Symbol]]</f>
        <v>CUSD</v>
      </c>
      <c r="B391" s="22" t="str">
        <f t="shared" si="54"/>
        <v>Celo Dollar</v>
      </c>
      <c r="C391" s="77">
        <f t="shared" si="55"/>
        <v>2.6616124805953916E-5</v>
      </c>
      <c r="D391" s="73">
        <f t="shared" si="56"/>
        <v>0.99983829955884995</v>
      </c>
      <c r="E391" s="74">
        <f>D391*conf!B$7</f>
        <v>73.128173229734287</v>
      </c>
      <c r="F391" s="32">
        <f t="shared" si="57"/>
        <v>-0.16885053</v>
      </c>
      <c r="G391" s="33">
        <f t="shared" si="58"/>
        <v>-0.24826598</v>
      </c>
      <c r="H391" s="32">
        <f t="shared" si="59"/>
        <v>-3.5871737800000001</v>
      </c>
      <c r="I391" s="33">
        <f t="shared" si="60"/>
        <v>0.13861847999999999</v>
      </c>
      <c r="J391" s="32">
        <f t="shared" si="61"/>
        <v>-3.5871737800000001</v>
      </c>
      <c r="K391" s="33">
        <f t="shared" si="62"/>
        <v>-0.40509733999999997</v>
      </c>
    </row>
    <row r="392" spans="1:11" x14ac:dyDescent="0.3">
      <c r="A392" s="78" t="str">
        <f>BTC[[#This Row],[Symbol]]</f>
        <v>AE</v>
      </c>
      <c r="B392" s="22" t="str">
        <f t="shared" si="54"/>
        <v>Aeternity</v>
      </c>
      <c r="C392" s="77">
        <f t="shared" si="55"/>
        <v>2.6223643534219404E-6</v>
      </c>
      <c r="D392" s="73">
        <f t="shared" si="56"/>
        <v>9.8509468792489993E-2</v>
      </c>
      <c r="E392" s="74">
        <f>D392*conf!B$7</f>
        <v>7.204982547482718</v>
      </c>
      <c r="F392" s="32">
        <f t="shared" si="57"/>
        <v>1.4216098100000001</v>
      </c>
      <c r="G392" s="33">
        <f t="shared" si="58"/>
        <v>1.34092915</v>
      </c>
      <c r="H392" s="32">
        <f t="shared" si="59"/>
        <v>4.4748548100000001</v>
      </c>
      <c r="I392" s="33">
        <f t="shared" si="60"/>
        <v>8.51219736</v>
      </c>
      <c r="J392" s="32">
        <f t="shared" si="61"/>
        <v>4.4748548100000001</v>
      </c>
      <c r="K392" s="33">
        <f t="shared" si="62"/>
        <v>25.193272790000002</v>
      </c>
    </row>
    <row r="393" spans="1:11" x14ac:dyDescent="0.3">
      <c r="A393" s="78" t="str">
        <f>BTC[[#This Row],[Symbol]]</f>
        <v>TT</v>
      </c>
      <c r="B393" s="22" t="str">
        <f t="shared" si="54"/>
        <v>Thunder Token</v>
      </c>
      <c r="C393" s="77">
        <f t="shared" si="55"/>
        <v>1.4673843225489797E-7</v>
      </c>
      <c r="D393" s="73">
        <f t="shared" si="56"/>
        <v>5.5122488963100002E-3</v>
      </c>
      <c r="E393" s="74">
        <f>D393*conf!B$7</f>
        <v>0.40316588427611344</v>
      </c>
      <c r="F393" s="32">
        <f t="shared" si="57"/>
        <v>-0.46725461000000001</v>
      </c>
      <c r="G393" s="33">
        <f t="shared" si="58"/>
        <v>-0.54643268</v>
      </c>
      <c r="H393" s="32">
        <f t="shared" si="59"/>
        <v>-3.2548881999999999</v>
      </c>
      <c r="I393" s="33">
        <f t="shared" si="60"/>
        <v>0.48374495000000001</v>
      </c>
      <c r="J393" s="32">
        <f t="shared" si="61"/>
        <v>-3.2548881999999999</v>
      </c>
      <c r="K393" s="33">
        <f t="shared" si="62"/>
        <v>15.066008220000001</v>
      </c>
    </row>
    <row r="394" spans="1:11" x14ac:dyDescent="0.3">
      <c r="A394" s="78" t="str">
        <f>BTC[[#This Row],[Symbol]]</f>
        <v>PRE</v>
      </c>
      <c r="B394" s="22" t="str">
        <f t="shared" si="54"/>
        <v>Presearch</v>
      </c>
      <c r="C394" s="77">
        <f t="shared" si="55"/>
        <v>2.2687505213169929E-6</v>
      </c>
      <c r="D394" s="73">
        <f t="shared" si="56"/>
        <v>8.5225917743269999E-2</v>
      </c>
      <c r="E394" s="74">
        <f>D394*conf!B$7</f>
        <v>6.2334236237427678</v>
      </c>
      <c r="F394" s="32">
        <f t="shared" si="57"/>
        <v>-0.29584121000000002</v>
      </c>
      <c r="G394" s="33">
        <f t="shared" si="58"/>
        <v>-0.37515564000000001</v>
      </c>
      <c r="H394" s="32">
        <f t="shared" si="59"/>
        <v>-3.81411846</v>
      </c>
      <c r="I394" s="33">
        <f t="shared" si="60"/>
        <v>-9.7096290000000002E-2</v>
      </c>
      <c r="J394" s="32">
        <f t="shared" si="61"/>
        <v>-3.81411846</v>
      </c>
      <c r="K394" s="33">
        <f t="shared" si="62"/>
        <v>85.292003780000002</v>
      </c>
    </row>
    <row r="395" spans="1:11" x14ac:dyDescent="0.3">
      <c r="A395" s="78" t="str">
        <f>BTC[[#This Row],[Symbol]]</f>
        <v>LGCY</v>
      </c>
      <c r="B395" s="22" t="str">
        <f t="shared" si="54"/>
        <v>LGCY Network</v>
      </c>
      <c r="C395" s="77">
        <f t="shared" si="55"/>
        <v>7.7515145701365554E-8</v>
      </c>
      <c r="D395" s="73">
        <f t="shared" si="56"/>
        <v>2.9118668488800001E-3</v>
      </c>
      <c r="E395" s="74">
        <f>D395*conf!B$7</f>
        <v>0.21297394132708319</v>
      </c>
      <c r="F395" s="32">
        <f t="shared" si="57"/>
        <v>-1.2706112899999999</v>
      </c>
      <c r="G395" s="33">
        <f t="shared" si="58"/>
        <v>-1.3491502900000001</v>
      </c>
      <c r="H395" s="32">
        <f t="shared" si="59"/>
        <v>-0.36054633000000003</v>
      </c>
      <c r="I395" s="33">
        <f t="shared" si="60"/>
        <v>3.4899362200000001</v>
      </c>
      <c r="J395" s="32">
        <f t="shared" si="61"/>
        <v>-0.36054633000000003</v>
      </c>
      <c r="K395" s="33">
        <f t="shared" si="62"/>
        <v>-15.091271839999999</v>
      </c>
    </row>
    <row r="396" spans="1:11" x14ac:dyDescent="0.3">
      <c r="A396" s="78" t="str">
        <f>BTC[[#This Row],[Symbol]]</f>
        <v>FST</v>
      </c>
      <c r="B396" s="22" t="str">
        <f t="shared" si="54"/>
        <v>1irstcoin</v>
      </c>
      <c r="C396" s="77">
        <f t="shared" si="55"/>
        <v>2.4471189756956303E-5</v>
      </c>
      <c r="D396" s="73">
        <f t="shared" si="56"/>
        <v>0.91926352664622002</v>
      </c>
      <c r="E396" s="74">
        <f>D396*conf!B$7</f>
        <v>67.234934338904537</v>
      </c>
      <c r="F396" s="32">
        <f t="shared" si="57"/>
        <v>4.5467641399999996</v>
      </c>
      <c r="G396" s="33">
        <f t="shared" si="58"/>
        <v>4.4635974300000001</v>
      </c>
      <c r="H396" s="32">
        <f t="shared" si="59"/>
        <v>-6.7256932799999998</v>
      </c>
      <c r="I396" s="33">
        <f t="shared" si="60"/>
        <v>-3.1211864600000001</v>
      </c>
      <c r="J396" s="32">
        <f t="shared" si="61"/>
        <v>-6.7256932799999998</v>
      </c>
      <c r="K396" s="33">
        <f t="shared" si="62"/>
        <v>8.0393175100000001</v>
      </c>
    </row>
    <row r="397" spans="1:11" x14ac:dyDescent="0.3">
      <c r="A397" s="78" t="str">
        <f>BTC[[#This Row],[Symbol]]</f>
        <v>COVER</v>
      </c>
      <c r="B397" s="22" t="str">
        <f t="shared" si="54"/>
        <v>COVER Protocol</v>
      </c>
      <c r="C397" s="77">
        <f t="shared" si="55"/>
        <v>1.5193508806944452E-2</v>
      </c>
      <c r="D397" s="73">
        <f t="shared" si="56"/>
        <v>570.74619692456417</v>
      </c>
      <c r="E397" s="74">
        <f>D397*conf!B$7</f>
        <v>41744.376843062622</v>
      </c>
      <c r="F397" s="32">
        <f t="shared" si="57"/>
        <v>0.14153794</v>
      </c>
      <c r="G397" s="33">
        <f t="shared" si="58"/>
        <v>6.1875579999999999E-2</v>
      </c>
      <c r="H397" s="32">
        <f t="shared" si="59"/>
        <v>4.17617423</v>
      </c>
      <c r="I397" s="33">
        <f t="shared" si="60"/>
        <v>8.2019745200000003</v>
      </c>
      <c r="J397" s="32">
        <f t="shared" si="61"/>
        <v>4.17617423</v>
      </c>
      <c r="K397" s="33">
        <f t="shared" si="62"/>
        <v>33.712143859999998</v>
      </c>
    </row>
    <row r="398" spans="1:11" x14ac:dyDescent="0.3">
      <c r="A398" s="78" t="str">
        <f>BTC[[#This Row],[Symbol]]</f>
        <v>MTL</v>
      </c>
      <c r="B398" s="22" t="str">
        <f t="shared" si="54"/>
        <v>Metal</v>
      </c>
      <c r="C398" s="77">
        <f t="shared" si="55"/>
        <v>1.2919190448058482E-5</v>
      </c>
      <c r="D398" s="73">
        <f t="shared" si="56"/>
        <v>0.48531112261595</v>
      </c>
      <c r="E398" s="74">
        <f>D398*conf!B$7</f>
        <v>35.495655508130582</v>
      </c>
      <c r="F398" s="32">
        <f t="shared" si="57"/>
        <v>1.6266506999999999</v>
      </c>
      <c r="G398" s="33">
        <f t="shared" si="58"/>
        <v>1.5458069299999999</v>
      </c>
      <c r="H398" s="32">
        <f t="shared" si="59"/>
        <v>1.64770839</v>
      </c>
      <c r="I398" s="33">
        <f t="shared" si="60"/>
        <v>5.5757982500000001</v>
      </c>
      <c r="J398" s="32">
        <f t="shared" si="61"/>
        <v>1.64770839</v>
      </c>
      <c r="K398" s="33">
        <f t="shared" si="62"/>
        <v>17.256722809999999</v>
      </c>
    </row>
    <row r="399" spans="1:11" x14ac:dyDescent="0.3">
      <c r="A399" s="78" t="str">
        <f>BTC[[#This Row],[Symbol]]</f>
        <v>KLV</v>
      </c>
      <c r="B399" s="22" t="str">
        <f t="shared" si="54"/>
        <v>Klever</v>
      </c>
      <c r="C399" s="77">
        <f t="shared" si="55"/>
        <v>2.1819681092865201E-7</v>
      </c>
      <c r="D399" s="73">
        <f t="shared" si="56"/>
        <v>8.1965924791300004E-3</v>
      </c>
      <c r="E399" s="74">
        <f>D399*conf!B$7</f>
        <v>0.59949877392356821</v>
      </c>
      <c r="F399" s="32">
        <f t="shared" si="57"/>
        <v>3.0665427200000002</v>
      </c>
      <c r="G399" s="33">
        <f t="shared" si="58"/>
        <v>2.98455352</v>
      </c>
      <c r="H399" s="32">
        <f t="shared" si="59"/>
        <v>14.27607366</v>
      </c>
      <c r="I399" s="33">
        <f t="shared" si="60"/>
        <v>18.692176029999999</v>
      </c>
      <c r="J399" s="32">
        <f t="shared" si="61"/>
        <v>14.27607366</v>
      </c>
      <c r="K399" s="33">
        <f t="shared" si="62"/>
        <v>71.802405980000003</v>
      </c>
    </row>
    <row r="400" spans="1:11" x14ac:dyDescent="0.3">
      <c r="A400" s="78" t="str">
        <f>BTC[[#This Row],[Symbol]]</f>
        <v>vBUSD</v>
      </c>
      <c r="B400" s="22" t="str">
        <f t="shared" si="54"/>
        <v>Venus BUSD</v>
      </c>
      <c r="C400" s="77">
        <f t="shared" si="55"/>
        <v>5.3763897277244764E-7</v>
      </c>
      <c r="D400" s="73">
        <f t="shared" si="56"/>
        <v>2.0196480150000001E-2</v>
      </c>
      <c r="E400" s="74">
        <f>D400*conf!B$7</f>
        <v>1.4771705581710002</v>
      </c>
      <c r="F400" s="32">
        <f t="shared" si="57"/>
        <v>6.1134880000000003E-2</v>
      </c>
      <c r="G400" s="33">
        <f t="shared" si="58"/>
        <v>-1.8463520000000001E-2</v>
      </c>
      <c r="H400" s="32">
        <f t="shared" si="59"/>
        <v>-3.7209651400000001</v>
      </c>
      <c r="I400" s="33">
        <f t="shared" si="60"/>
        <v>-3.4314000000000002E-4</v>
      </c>
      <c r="J400" s="32">
        <f t="shared" si="61"/>
        <v>-3.7209651400000001</v>
      </c>
      <c r="K400" s="33">
        <f t="shared" si="62"/>
        <v>0.14281400999999999</v>
      </c>
    </row>
    <row r="401" spans="1:11" x14ac:dyDescent="0.3">
      <c r="A401" s="78" t="str">
        <f>BTC[[#This Row],[Symbol]]</f>
        <v>SALT</v>
      </c>
      <c r="B401" s="22" t="str">
        <f t="shared" si="54"/>
        <v>SALT</v>
      </c>
      <c r="C401" s="77">
        <f t="shared" si="55"/>
        <v>1.0391729789028136E-5</v>
      </c>
      <c r="D401" s="73">
        <f t="shared" si="56"/>
        <v>0.390366723837</v>
      </c>
      <c r="E401" s="74">
        <f>D401*conf!B$7</f>
        <v>28.551422181438181</v>
      </c>
      <c r="F401" s="32">
        <f t="shared" si="57"/>
        <v>-0.91374305</v>
      </c>
      <c r="G401" s="33">
        <f t="shared" si="58"/>
        <v>-0.99256593999999998</v>
      </c>
      <c r="H401" s="32">
        <f t="shared" si="59"/>
        <v>1.437386E-2</v>
      </c>
      <c r="I401" s="33">
        <f t="shared" si="60"/>
        <v>3.87934489</v>
      </c>
      <c r="J401" s="32">
        <f t="shared" si="61"/>
        <v>1.437386E-2</v>
      </c>
      <c r="K401" s="33">
        <f t="shared" si="62"/>
        <v>-12.8703726</v>
      </c>
    </row>
    <row r="402" spans="1:11" x14ac:dyDescent="0.3">
      <c r="A402" s="78" t="str">
        <f>BTC[[#This Row],[Symbol]]</f>
        <v>SHR</v>
      </c>
      <c r="B402" s="22" t="str">
        <f t="shared" si="54"/>
        <v>ShareToken</v>
      </c>
      <c r="C402" s="77">
        <f t="shared" si="55"/>
        <v>3.6160717474042907E-7</v>
      </c>
      <c r="D402" s="73">
        <f t="shared" si="56"/>
        <v>1.358382203783E-2</v>
      </c>
      <c r="E402" s="74">
        <f>D402*conf!B$7</f>
        <v>0.99352074384688627</v>
      </c>
      <c r="F402" s="32">
        <f t="shared" si="57"/>
        <v>-1.05514726</v>
      </c>
      <c r="G402" s="33">
        <f t="shared" si="58"/>
        <v>-1.1338576600000001</v>
      </c>
      <c r="H402" s="32">
        <f t="shared" si="59"/>
        <v>-13.550077030000001</v>
      </c>
      <c r="I402" s="33">
        <f t="shared" si="60"/>
        <v>-10.20929276</v>
      </c>
      <c r="J402" s="32">
        <f t="shared" si="61"/>
        <v>-13.550077030000001</v>
      </c>
      <c r="K402" s="33">
        <f t="shared" si="62"/>
        <v>-14.69829629</v>
      </c>
    </row>
    <row r="403" spans="1:11" x14ac:dyDescent="0.3">
      <c r="A403" s="78" t="str">
        <f>BTC[[#This Row],[Symbol]]</f>
        <v>COS</v>
      </c>
      <c r="B403" s="22" t="str">
        <f t="shared" si="54"/>
        <v>Contentos</v>
      </c>
      <c r="C403" s="77">
        <f t="shared" si="55"/>
        <v>3.0319799816306888E-7</v>
      </c>
      <c r="D403" s="73">
        <f t="shared" si="56"/>
        <v>1.138967348264E-2</v>
      </c>
      <c r="E403" s="74">
        <f>D403*conf!B$7</f>
        <v>0.8330407185202896</v>
      </c>
      <c r="F403" s="32">
        <f t="shared" si="57"/>
        <v>8.9419228000000004</v>
      </c>
      <c r="G403" s="33">
        <f t="shared" si="58"/>
        <v>8.8552597500000001</v>
      </c>
      <c r="H403" s="32">
        <f t="shared" si="59"/>
        <v>9.3255016699999995</v>
      </c>
      <c r="I403" s="33">
        <f t="shared" si="60"/>
        <v>13.55029337</v>
      </c>
      <c r="J403" s="32">
        <f t="shared" si="61"/>
        <v>9.3255016699999995</v>
      </c>
      <c r="K403" s="33">
        <f t="shared" si="62"/>
        <v>43.092303889999997</v>
      </c>
    </row>
    <row r="404" spans="1:11" x14ac:dyDescent="0.3">
      <c r="A404" s="78" t="str">
        <f>BTC[[#This Row],[Symbol]]</f>
        <v>IGNIS</v>
      </c>
      <c r="B404" s="22" t="str">
        <f t="shared" si="54"/>
        <v>Ignis</v>
      </c>
      <c r="C404" s="77">
        <f t="shared" si="55"/>
        <v>1.0740566151033201E-6</v>
      </c>
      <c r="D404" s="73">
        <f t="shared" si="56"/>
        <v>4.0347080858090002E-2</v>
      </c>
      <c r="E404" s="74">
        <f>D404*conf!B$7</f>
        <v>2.9509854939607028</v>
      </c>
      <c r="F404" s="32">
        <f t="shared" si="57"/>
        <v>1.6038014199999999</v>
      </c>
      <c r="G404" s="33">
        <f t="shared" si="58"/>
        <v>1.52297583</v>
      </c>
      <c r="H404" s="32">
        <f t="shared" si="59"/>
        <v>-1.0499385999999999</v>
      </c>
      <c r="I404" s="33">
        <f t="shared" si="60"/>
        <v>2.77390297</v>
      </c>
      <c r="J404" s="32">
        <f t="shared" si="61"/>
        <v>-1.0499385999999999</v>
      </c>
      <c r="K404" s="33">
        <f t="shared" si="62"/>
        <v>8.6778359100000007</v>
      </c>
    </row>
    <row r="405" spans="1:11" x14ac:dyDescent="0.3">
      <c r="A405" s="78" t="str">
        <f>BTC[[#This Row],[Symbol]]</f>
        <v>BOA</v>
      </c>
      <c r="B405" s="22" t="str">
        <f t="shared" si="54"/>
        <v>BOSAGORA</v>
      </c>
      <c r="C405" s="77">
        <f t="shared" si="55"/>
        <v>2.7293513672717679E-6</v>
      </c>
      <c r="D405" s="73">
        <f t="shared" si="56"/>
        <v>0.10252845032276001</v>
      </c>
      <c r="E405" s="74">
        <f>D405*conf!B$7</f>
        <v>7.498930856606667</v>
      </c>
      <c r="F405" s="32">
        <f t="shared" si="57"/>
        <v>-1.80445034</v>
      </c>
      <c r="G405" s="33">
        <f t="shared" si="58"/>
        <v>-1.8825646700000001</v>
      </c>
      <c r="H405" s="32">
        <f t="shared" si="59"/>
        <v>4.5038719299999999</v>
      </c>
      <c r="I405" s="33">
        <f t="shared" si="60"/>
        <v>8.5423358199999999</v>
      </c>
      <c r="J405" s="32">
        <f t="shared" si="61"/>
        <v>4.5038719299999999</v>
      </c>
      <c r="K405" s="33">
        <f t="shared" si="62"/>
        <v>23.59384743</v>
      </c>
    </row>
    <row r="406" spans="1:11" x14ac:dyDescent="0.3">
      <c r="A406" s="78" t="str">
        <f>BTC[[#This Row],[Symbol]]</f>
        <v>SWTH</v>
      </c>
      <c r="B406" s="22" t="str">
        <f t="shared" si="54"/>
        <v>Switcheo</v>
      </c>
      <c r="C406" s="77">
        <f t="shared" si="55"/>
        <v>6.2375677007737292E-7</v>
      </c>
      <c r="D406" s="73">
        <f t="shared" si="56"/>
        <v>2.3431506760630001E-2</v>
      </c>
      <c r="E406" s="74">
        <f>D406*conf!B$7</f>
        <v>1.7137804044724783</v>
      </c>
      <c r="F406" s="32">
        <f t="shared" si="57"/>
        <v>1.8384651999999999</v>
      </c>
      <c r="G406" s="33">
        <f t="shared" si="58"/>
        <v>1.7574529400000001</v>
      </c>
      <c r="H406" s="32">
        <f t="shared" si="59"/>
        <v>-0.20003509999999999</v>
      </c>
      <c r="I406" s="33">
        <f t="shared" si="60"/>
        <v>3.6566502700000001</v>
      </c>
      <c r="J406" s="32">
        <f t="shared" si="61"/>
        <v>-0.20003509999999999</v>
      </c>
      <c r="K406" s="33">
        <f t="shared" si="62"/>
        <v>2.48491777</v>
      </c>
    </row>
    <row r="407" spans="1:11" x14ac:dyDescent="0.3">
      <c r="A407" s="78" t="str">
        <f>BTC[[#This Row],[Symbol]]</f>
        <v>BEL</v>
      </c>
      <c r="B407" s="22" t="str">
        <f t="shared" si="54"/>
        <v>Bella Protocol</v>
      </c>
      <c r="C407" s="77">
        <f t="shared" si="55"/>
        <v>5.6051380948925822E-5</v>
      </c>
      <c r="D407" s="73">
        <f t="shared" si="56"/>
        <v>2.1055776460502198</v>
      </c>
      <c r="E407" s="74">
        <f>D407*conf!B$7</f>
        <v>154.00194903211309</v>
      </c>
      <c r="F407" s="32">
        <f t="shared" si="57"/>
        <v>-0.46517292999999998</v>
      </c>
      <c r="G407" s="33">
        <f t="shared" si="58"/>
        <v>-0.54435266000000004</v>
      </c>
      <c r="H407" s="32">
        <f t="shared" si="59"/>
        <v>-8.1994537100000002</v>
      </c>
      <c r="I407" s="33">
        <f t="shared" si="60"/>
        <v>-4.6518991099999996</v>
      </c>
      <c r="J407" s="32">
        <f t="shared" si="61"/>
        <v>-8.1994537100000002</v>
      </c>
      <c r="K407" s="33">
        <f t="shared" si="62"/>
        <v>27.609541459999999</v>
      </c>
    </row>
    <row r="408" spans="1:11" x14ac:dyDescent="0.3">
      <c r="A408" s="78" t="str">
        <f>BTC[[#This Row],[Symbol]]</f>
        <v>GRS</v>
      </c>
      <c r="B408" s="22" t="str">
        <f t="shared" si="54"/>
        <v>Groestlcoin</v>
      </c>
      <c r="C408" s="77">
        <f t="shared" si="55"/>
        <v>1.0501982848856871E-5</v>
      </c>
      <c r="D408" s="73">
        <f t="shared" si="56"/>
        <v>0.39450839482269001</v>
      </c>
      <c r="E408" s="74">
        <f>D408*conf!B$7</f>
        <v>28.854343997331547</v>
      </c>
      <c r="F408" s="32">
        <f t="shared" si="57"/>
        <v>0.21028324000000001</v>
      </c>
      <c r="G408" s="33">
        <f t="shared" si="58"/>
        <v>0.13056619</v>
      </c>
      <c r="H408" s="32">
        <f t="shared" si="59"/>
        <v>-12.996809620000001</v>
      </c>
      <c r="I408" s="33">
        <f t="shared" si="60"/>
        <v>-9.6346447899999994</v>
      </c>
      <c r="J408" s="32">
        <f t="shared" si="61"/>
        <v>-12.996809620000001</v>
      </c>
      <c r="K408" s="33">
        <f t="shared" si="62"/>
        <v>12.62552919</v>
      </c>
    </row>
    <row r="409" spans="1:11" x14ac:dyDescent="0.3">
      <c r="A409" s="78" t="str">
        <f>BTC[[#This Row],[Symbol]]</f>
        <v>UNFI</v>
      </c>
      <c r="B409" s="22" t="str">
        <f t="shared" si="54"/>
        <v>Unifi Protocol DAO</v>
      </c>
      <c r="C409" s="77">
        <f t="shared" si="55"/>
        <v>2.833416073112982E-4</v>
      </c>
      <c r="D409" s="73">
        <f t="shared" si="56"/>
        <v>10.64376549605853</v>
      </c>
      <c r="E409" s="74">
        <f>D409*conf!B$7</f>
        <v>778.48500838172083</v>
      </c>
      <c r="F409" s="32">
        <f t="shared" si="57"/>
        <v>3.2792685499999998</v>
      </c>
      <c r="G409" s="33">
        <f t="shared" si="58"/>
        <v>3.19711013</v>
      </c>
      <c r="H409" s="32">
        <f t="shared" si="59"/>
        <v>0.90560779999999996</v>
      </c>
      <c r="I409" s="33">
        <f t="shared" si="60"/>
        <v>4.8050198100000001</v>
      </c>
      <c r="J409" s="32">
        <f t="shared" si="61"/>
        <v>0.90560779999999996</v>
      </c>
      <c r="K409" s="33">
        <f t="shared" si="62"/>
        <v>13.578214109999999</v>
      </c>
    </row>
    <row r="410" spans="1:11" x14ac:dyDescent="0.3">
      <c r="A410" s="78" t="str">
        <f>BTC[[#This Row],[Symbol]]</f>
        <v>WTC</v>
      </c>
      <c r="B410" s="22" t="str">
        <f t="shared" si="54"/>
        <v>Waltonchain</v>
      </c>
      <c r="C410" s="77">
        <f t="shared" si="55"/>
        <v>1.1172601972063369E-5</v>
      </c>
      <c r="D410" s="73">
        <f t="shared" si="56"/>
        <v>0.41970029216638</v>
      </c>
      <c r="E410" s="74">
        <f>D410*conf!B$7</f>
        <v>30.696879369049032</v>
      </c>
      <c r="F410" s="32">
        <f t="shared" si="57"/>
        <v>1.3998022800000001</v>
      </c>
      <c r="G410" s="33">
        <f t="shared" si="58"/>
        <v>1.31913897</v>
      </c>
      <c r="H410" s="32">
        <f t="shared" si="59"/>
        <v>5.1391460799999997</v>
      </c>
      <c r="I410" s="33">
        <f t="shared" si="60"/>
        <v>9.2021595999999999</v>
      </c>
      <c r="J410" s="32">
        <f t="shared" si="61"/>
        <v>5.1391460799999997</v>
      </c>
      <c r="K410" s="33">
        <f t="shared" si="62"/>
        <v>24.20179005</v>
      </c>
    </row>
    <row r="411" spans="1:11" x14ac:dyDescent="0.3">
      <c r="A411" s="78" t="str">
        <f>BTC[[#This Row],[Symbol]]</f>
        <v>MVL</v>
      </c>
      <c r="B411" s="22" t="str">
        <f t="shared" si="54"/>
        <v>MVL</v>
      </c>
      <c r="C411" s="77">
        <f t="shared" si="55"/>
        <v>7.4712242463511998E-8</v>
      </c>
      <c r="D411" s="73">
        <f t="shared" si="56"/>
        <v>2.8065754126700001E-3</v>
      </c>
      <c r="E411" s="74">
        <f>D411*conf!B$7</f>
        <v>0.20527292568268382</v>
      </c>
      <c r="F411" s="32">
        <f t="shared" si="57"/>
        <v>1.0669108</v>
      </c>
      <c r="G411" s="33">
        <f t="shared" si="58"/>
        <v>0.98651230000000001</v>
      </c>
      <c r="H411" s="32">
        <f t="shared" si="59"/>
        <v>-4.2450902399999997</v>
      </c>
      <c r="I411" s="33">
        <f t="shared" si="60"/>
        <v>-0.54472261</v>
      </c>
      <c r="J411" s="32">
        <f t="shared" si="61"/>
        <v>-4.2450902399999997</v>
      </c>
      <c r="K411" s="33">
        <f t="shared" si="62"/>
        <v>9.0280486599999996</v>
      </c>
    </row>
    <row r="412" spans="1:11" x14ac:dyDescent="0.3">
      <c r="A412" s="78" t="str">
        <f>BTC[[#This Row],[Symbol]]</f>
        <v>vUSDT</v>
      </c>
      <c r="B412" s="22" t="str">
        <f t="shared" si="54"/>
        <v>Venus USDT</v>
      </c>
      <c r="C412" s="77">
        <f t="shared" si="55"/>
        <v>5.3933160052757535E-7</v>
      </c>
      <c r="D412" s="73">
        <f t="shared" si="56"/>
        <v>2.0260063938729998E-2</v>
      </c>
      <c r="E412" s="74">
        <f>D412*conf!B$7</f>
        <v>1.4818210764787121</v>
      </c>
      <c r="F412" s="32">
        <f t="shared" si="57"/>
        <v>8.6651249999999999E-2</v>
      </c>
      <c r="G412" s="33">
        <f t="shared" si="58"/>
        <v>7.0325500000000003E-3</v>
      </c>
      <c r="H412" s="32">
        <f t="shared" si="59"/>
        <v>-3.74812184</v>
      </c>
      <c r="I412" s="33">
        <f t="shared" si="60"/>
        <v>-2.854928E-2</v>
      </c>
      <c r="J412" s="32">
        <f t="shared" si="61"/>
        <v>-3.74812184</v>
      </c>
      <c r="K412" s="33">
        <f t="shared" si="62"/>
        <v>0.11625499</v>
      </c>
    </row>
    <row r="413" spans="1:11" x14ac:dyDescent="0.3">
      <c r="A413" s="78" t="str">
        <f>BTC[[#This Row],[Symbol]]</f>
        <v>ULT</v>
      </c>
      <c r="B413" s="22" t="str">
        <f t="shared" si="54"/>
        <v>Ultiledger</v>
      </c>
      <c r="C413" s="77">
        <f t="shared" si="55"/>
        <v>3.3988230781184693E-7</v>
      </c>
      <c r="D413" s="73">
        <f t="shared" si="56"/>
        <v>1.276772449672E-2</v>
      </c>
      <c r="E413" s="74">
        <f>D413*conf!B$7</f>
        <v>0.93383136969010083</v>
      </c>
      <c r="F413" s="32">
        <f t="shared" si="57"/>
        <v>0.28154992000000001</v>
      </c>
      <c r="G413" s="33">
        <f t="shared" si="58"/>
        <v>0.20177618</v>
      </c>
      <c r="H413" s="32">
        <f t="shared" si="59"/>
        <v>2.2412673000000001</v>
      </c>
      <c r="I413" s="33">
        <f t="shared" si="60"/>
        <v>6.1922947400000004</v>
      </c>
      <c r="J413" s="32">
        <f t="shared" si="61"/>
        <v>2.2412673000000001</v>
      </c>
      <c r="K413" s="33">
        <f t="shared" si="62"/>
        <v>12.68327144</v>
      </c>
    </row>
    <row r="414" spans="1:11" x14ac:dyDescent="0.3">
      <c r="A414" s="78" t="str">
        <f>BTC[[#This Row],[Symbol]]</f>
        <v>KDA</v>
      </c>
      <c r="B414" s="22" t="str">
        <f t="shared" si="54"/>
        <v>Kadena</v>
      </c>
      <c r="C414" s="77">
        <f t="shared" si="55"/>
        <v>7.9617341126161559E-6</v>
      </c>
      <c r="D414" s="73">
        <f t="shared" si="56"/>
        <v>0.29908361020749002</v>
      </c>
      <c r="E414" s="74">
        <f>D414*conf!B$7</f>
        <v>21.874975250575819</v>
      </c>
      <c r="F414" s="32">
        <f t="shared" si="57"/>
        <v>4.1786985300000001</v>
      </c>
      <c r="G414" s="33">
        <f t="shared" si="58"/>
        <v>4.0958246100000002</v>
      </c>
      <c r="H414" s="32">
        <f t="shared" si="59"/>
        <v>-4.7696658300000001</v>
      </c>
      <c r="I414" s="33">
        <f t="shared" si="60"/>
        <v>-1.08956998</v>
      </c>
      <c r="J414" s="32">
        <f t="shared" si="61"/>
        <v>-4.7696658300000001</v>
      </c>
      <c r="K414" s="33">
        <f t="shared" si="62"/>
        <v>80.376823880000003</v>
      </c>
    </row>
    <row r="415" spans="1:11" x14ac:dyDescent="0.3">
      <c r="A415" s="78" t="str">
        <f>BTC[[#This Row],[Symbol]]</f>
        <v>QSP</v>
      </c>
      <c r="B415" s="22" t="str">
        <f t="shared" si="54"/>
        <v>Quantstamp</v>
      </c>
      <c r="C415" s="77">
        <f t="shared" si="55"/>
        <v>1.1114616789784435E-6</v>
      </c>
      <c r="D415" s="73">
        <f t="shared" si="56"/>
        <v>4.175220710139E-2</v>
      </c>
      <c r="E415" s="74">
        <f>D415*conf!B$7</f>
        <v>3.0537564273956646</v>
      </c>
      <c r="F415" s="32">
        <f t="shared" si="57"/>
        <v>1.9230024299999999</v>
      </c>
      <c r="G415" s="33">
        <f t="shared" si="58"/>
        <v>1.84192292</v>
      </c>
      <c r="H415" s="32">
        <f t="shared" si="59"/>
        <v>-3.6151613</v>
      </c>
      <c r="I415" s="33">
        <f t="shared" si="60"/>
        <v>0.10954940000000001</v>
      </c>
      <c r="J415" s="32">
        <f t="shared" si="61"/>
        <v>-3.6151613</v>
      </c>
      <c r="K415" s="33">
        <f t="shared" si="62"/>
        <v>50.82130626</v>
      </c>
    </row>
    <row r="416" spans="1:11" x14ac:dyDescent="0.3">
      <c r="A416" s="78" t="str">
        <f>BTC[[#This Row],[Symbol]]</f>
        <v>ALEPH</v>
      </c>
      <c r="B416" s="22" t="str">
        <f t="shared" si="54"/>
        <v>Aleph.im</v>
      </c>
      <c r="C416" s="77">
        <f t="shared" si="55"/>
        <v>9.8732273733130302E-6</v>
      </c>
      <c r="D416" s="73">
        <f t="shared" si="56"/>
        <v>0.37088911102050998</v>
      </c>
      <c r="E416" s="74">
        <f>D416*conf!B$7</f>
        <v>27.126829580040098</v>
      </c>
      <c r="F416" s="32">
        <f t="shared" si="57"/>
        <v>0.79666756999999999</v>
      </c>
      <c r="G416" s="33">
        <f t="shared" si="58"/>
        <v>0.71648405000000004</v>
      </c>
      <c r="H416" s="32">
        <f t="shared" si="59"/>
        <v>-5.2973022500000004</v>
      </c>
      <c r="I416" s="33">
        <f t="shared" si="60"/>
        <v>-1.6375964599999999</v>
      </c>
      <c r="J416" s="32">
        <f t="shared" si="61"/>
        <v>-5.2973022500000004</v>
      </c>
      <c r="K416" s="33">
        <f t="shared" si="62"/>
        <v>133.35160855999999</v>
      </c>
    </row>
    <row r="417" spans="1:11" x14ac:dyDescent="0.3">
      <c r="A417" s="78" t="str">
        <f>BTC[[#This Row],[Symbol]]</f>
        <v>GXC</v>
      </c>
      <c r="B417" s="22" t="str">
        <f t="shared" si="54"/>
        <v>GXChain</v>
      </c>
      <c r="C417" s="77">
        <f t="shared" si="55"/>
        <v>1.1220675213264874E-5</v>
      </c>
      <c r="D417" s="73">
        <f t="shared" si="56"/>
        <v>0.42150616992235002</v>
      </c>
      <c r="E417" s="74">
        <f>D417*conf!B$7</f>
        <v>30.828961268120679</v>
      </c>
      <c r="F417" s="32">
        <f t="shared" si="57"/>
        <v>0.39965988000000002</v>
      </c>
      <c r="G417" s="33">
        <f t="shared" si="58"/>
        <v>0.31979217999999998</v>
      </c>
      <c r="H417" s="32">
        <f t="shared" si="59"/>
        <v>-8.6647846400000006</v>
      </c>
      <c r="I417" s="33">
        <f t="shared" si="60"/>
        <v>-5.1352123699999996</v>
      </c>
      <c r="J417" s="32">
        <f t="shared" si="61"/>
        <v>-8.6647846400000006</v>
      </c>
      <c r="K417" s="33">
        <f t="shared" si="62"/>
        <v>25.01315237</v>
      </c>
    </row>
    <row r="418" spans="1:11" x14ac:dyDescent="0.3">
      <c r="A418" s="78" t="str">
        <f>BTC[[#This Row],[Symbol]]</f>
        <v>POND</v>
      </c>
      <c r="B418" s="22" t="str">
        <f t="shared" si="54"/>
        <v>Marlin</v>
      </c>
      <c r="C418" s="77">
        <f t="shared" si="55"/>
        <v>1.8200150749554019E-6</v>
      </c>
      <c r="D418" s="73">
        <f t="shared" si="56"/>
        <v>6.836911049154E-2</v>
      </c>
      <c r="E418" s="74">
        <f>D418*conf!B$7</f>
        <v>5.0005167413512357</v>
      </c>
      <c r="F418" s="32">
        <f t="shared" si="57"/>
        <v>1.20476099</v>
      </c>
      <c r="G418" s="33">
        <f t="shared" si="58"/>
        <v>1.12425284</v>
      </c>
      <c r="H418" s="32">
        <f t="shared" si="59"/>
        <v>0.86947881999999999</v>
      </c>
      <c r="I418" s="33">
        <f t="shared" si="60"/>
        <v>4.7674946499999997</v>
      </c>
      <c r="J418" s="32">
        <f t="shared" si="61"/>
        <v>0.86947881999999999</v>
      </c>
      <c r="K418" s="33">
        <f t="shared" si="62"/>
        <v>35.637512610000002</v>
      </c>
    </row>
    <row r="419" spans="1:11" x14ac:dyDescent="0.3">
      <c r="A419" s="78" t="str">
        <f>BTC[[#This Row],[Symbol]]</f>
        <v>SERO</v>
      </c>
      <c r="B419" s="22" t="str">
        <f t="shared" si="54"/>
        <v>Super Zero Protocol</v>
      </c>
      <c r="C419" s="77">
        <f t="shared" si="55"/>
        <v>2.5162092577019487E-6</v>
      </c>
      <c r="D419" s="73">
        <f t="shared" si="56"/>
        <v>9.4521738378389994E-2</v>
      </c>
      <c r="E419" s="74">
        <f>D419*conf!B$7</f>
        <v>6.9133199449954441</v>
      </c>
      <c r="F419" s="32">
        <f t="shared" si="57"/>
        <v>-0.34045097000000002</v>
      </c>
      <c r="G419" s="33">
        <f t="shared" si="58"/>
        <v>-0.41972990999999998</v>
      </c>
      <c r="H419" s="32">
        <f t="shared" si="59"/>
        <v>-6.0178932100000004</v>
      </c>
      <c r="I419" s="33">
        <f t="shared" si="60"/>
        <v>-2.3860340500000001</v>
      </c>
      <c r="J419" s="32">
        <f t="shared" si="61"/>
        <v>-6.0178932100000004</v>
      </c>
      <c r="K419" s="33">
        <f t="shared" si="62"/>
        <v>1.2377199999999999</v>
      </c>
    </row>
    <row r="420" spans="1:11" x14ac:dyDescent="0.3">
      <c r="A420" s="78" t="str">
        <f>BTC[[#This Row],[Symbol]]</f>
        <v>USDK</v>
      </c>
      <c r="B420" s="22" t="str">
        <f t="shared" si="54"/>
        <v>USDK</v>
      </c>
      <c r="C420" s="77">
        <f t="shared" si="55"/>
        <v>2.6538849923866091E-5</v>
      </c>
      <c r="D420" s="73">
        <f t="shared" si="56"/>
        <v>0.99693545824484997</v>
      </c>
      <c r="E420" s="74">
        <f>D420*conf!B$7</f>
        <v>72.915859416028326</v>
      </c>
      <c r="F420" s="32">
        <f t="shared" si="57"/>
        <v>-0.31150671000000002</v>
      </c>
      <c r="G420" s="33">
        <f t="shared" si="58"/>
        <v>-0.39080868000000002</v>
      </c>
      <c r="H420" s="32">
        <f t="shared" si="59"/>
        <v>-3.83590886</v>
      </c>
      <c r="I420" s="33">
        <f t="shared" si="60"/>
        <v>-0.11972876</v>
      </c>
      <c r="J420" s="32">
        <f t="shared" si="61"/>
        <v>-3.83590886</v>
      </c>
      <c r="K420" s="33">
        <f t="shared" si="62"/>
        <v>-1.08085871</v>
      </c>
    </row>
    <row r="421" spans="1:11" x14ac:dyDescent="0.3">
      <c r="A421" s="78" t="str">
        <f>BTC[[#This Row],[Symbol]]</f>
        <v>AUDIO</v>
      </c>
      <c r="B421" s="22" t="str">
        <f t="shared" si="54"/>
        <v>Audius</v>
      </c>
      <c r="C421" s="77">
        <f t="shared" si="55"/>
        <v>6.2299197744237183E-6</v>
      </c>
      <c r="D421" s="73">
        <f t="shared" si="56"/>
        <v>0.23402777222679999</v>
      </c>
      <c r="E421" s="74">
        <f>D421*conf!B$7</f>
        <v>17.116791260668151</v>
      </c>
      <c r="F421" s="32">
        <f t="shared" si="57"/>
        <v>0.36028669000000002</v>
      </c>
      <c r="G421" s="33">
        <f t="shared" si="58"/>
        <v>0.28045030999999998</v>
      </c>
      <c r="H421" s="32">
        <f t="shared" si="59"/>
        <v>-6.9357810000000006E-2</v>
      </c>
      <c r="I421" s="33">
        <f t="shared" si="60"/>
        <v>3.7923774799999999</v>
      </c>
      <c r="J421" s="32">
        <f t="shared" si="61"/>
        <v>-6.9357810000000006E-2</v>
      </c>
      <c r="K421" s="33">
        <f t="shared" si="62"/>
        <v>3.8305103100000002</v>
      </c>
    </row>
    <row r="422" spans="1:11" x14ac:dyDescent="0.3">
      <c r="A422" s="78" t="str">
        <f>BTC[[#This Row],[Symbol]]</f>
        <v>ARPA</v>
      </c>
      <c r="B422" s="22" t="str">
        <f t="shared" si="54"/>
        <v>ARPA Chain</v>
      </c>
      <c r="C422" s="77">
        <f t="shared" si="55"/>
        <v>7.8309871932923364E-7</v>
      </c>
      <c r="D422" s="73">
        <f t="shared" si="56"/>
        <v>2.9417208464010001E-2</v>
      </c>
      <c r="E422" s="74">
        <f>D422*conf!B$7</f>
        <v>2.1515746270576916</v>
      </c>
      <c r="F422" s="32">
        <f t="shared" si="57"/>
        <v>1.9874221700000001</v>
      </c>
      <c r="G422" s="33">
        <f t="shared" si="58"/>
        <v>1.9062914099999999</v>
      </c>
      <c r="H422" s="32">
        <f t="shared" si="59"/>
        <v>-3.24219364</v>
      </c>
      <c r="I422" s="33">
        <f t="shared" si="60"/>
        <v>0.49693008</v>
      </c>
      <c r="J422" s="32">
        <f t="shared" si="61"/>
        <v>-3.24219364</v>
      </c>
      <c r="K422" s="33">
        <f t="shared" si="62"/>
        <v>19.46283386</v>
      </c>
    </row>
    <row r="423" spans="1:11" x14ac:dyDescent="0.3">
      <c r="A423" s="78" t="str">
        <f>BTC[[#This Row],[Symbol]]</f>
        <v>CND</v>
      </c>
      <c r="B423" s="22" t="str">
        <f t="shared" si="54"/>
        <v>Cindicator</v>
      </c>
      <c r="C423" s="77">
        <f t="shared" si="55"/>
        <v>3.6073299324524619E-7</v>
      </c>
      <c r="D423" s="73">
        <f t="shared" si="56"/>
        <v>1.355098329267E-2</v>
      </c>
      <c r="E423" s="74">
        <f>D423*conf!B$7</f>
        <v>0.99111891802588381</v>
      </c>
      <c r="F423" s="32">
        <f t="shared" si="57"/>
        <v>0.20639869999999999</v>
      </c>
      <c r="G423" s="33">
        <f t="shared" si="58"/>
        <v>0.12668473999999999</v>
      </c>
      <c r="H423" s="32">
        <f t="shared" si="59"/>
        <v>-11.998879090000001</v>
      </c>
      <c r="I423" s="33">
        <f t="shared" si="60"/>
        <v>-8.5981500799999999</v>
      </c>
      <c r="J423" s="32">
        <f t="shared" si="61"/>
        <v>-11.998879090000001</v>
      </c>
      <c r="K423" s="33">
        <f t="shared" si="62"/>
        <v>59.619037489999997</v>
      </c>
    </row>
    <row r="424" spans="1:11" x14ac:dyDescent="0.3">
      <c r="A424" s="78" t="str">
        <f>BTC[[#This Row],[Symbol]]</f>
        <v>MET</v>
      </c>
      <c r="B424" s="22" t="str">
        <f t="shared" si="54"/>
        <v>Metronome</v>
      </c>
      <c r="C424" s="77">
        <f t="shared" si="55"/>
        <v>6.4914248699514483E-5</v>
      </c>
      <c r="D424" s="73">
        <f t="shared" si="56"/>
        <v>2.43851246227791</v>
      </c>
      <c r="E424" s="74">
        <f>D424*conf!B$7</f>
        <v>178.35280149100635</v>
      </c>
      <c r="F424" s="32">
        <f t="shared" si="57"/>
        <v>-0.21803042</v>
      </c>
      <c r="G424" s="33">
        <f t="shared" si="58"/>
        <v>-0.29740675</v>
      </c>
      <c r="H424" s="32">
        <f t="shared" si="59"/>
        <v>3.8518228699999999</v>
      </c>
      <c r="I424" s="33">
        <f t="shared" si="60"/>
        <v>7.8650888700000001</v>
      </c>
      <c r="J424" s="32">
        <f t="shared" si="61"/>
        <v>3.8518228699999999</v>
      </c>
      <c r="K424" s="33">
        <f t="shared" si="62"/>
        <v>20.331800659999999</v>
      </c>
    </row>
    <row r="425" spans="1:11" x14ac:dyDescent="0.3">
      <c r="A425" s="78" t="str">
        <f>BTC[[#This Row],[Symbol]]</f>
        <v>VRSC</v>
      </c>
      <c r="B425" s="22" t="str">
        <f t="shared" si="54"/>
        <v>VerusCoin</v>
      </c>
      <c r="C425" s="77">
        <f t="shared" si="55"/>
        <v>1.2155888749503939E-5</v>
      </c>
      <c r="D425" s="73">
        <f t="shared" si="56"/>
        <v>0.45663759189360997</v>
      </c>
      <c r="E425" s="74">
        <f>D425*conf!B$7</f>
        <v>33.398473471098633</v>
      </c>
      <c r="F425" s="32">
        <f t="shared" si="57"/>
        <v>-2.25083821</v>
      </c>
      <c r="G425" s="33">
        <f t="shared" si="58"/>
        <v>-2.3285974399999998</v>
      </c>
      <c r="H425" s="32">
        <f t="shared" si="59"/>
        <v>7.18950318</v>
      </c>
      <c r="I425" s="33">
        <f t="shared" si="60"/>
        <v>11.33175102</v>
      </c>
      <c r="J425" s="32">
        <f t="shared" si="61"/>
        <v>7.18950318</v>
      </c>
      <c r="K425" s="33">
        <f t="shared" si="62"/>
        <v>84.045578969999994</v>
      </c>
    </row>
    <row r="426" spans="1:11" x14ac:dyDescent="0.3">
      <c r="A426" s="78" t="str">
        <f>BTC[[#This Row],[Symbol]]</f>
        <v>BRZE</v>
      </c>
      <c r="B426" s="22" t="str">
        <f t="shared" si="54"/>
        <v>Breezecoin</v>
      </c>
      <c r="C426" s="77">
        <f t="shared" si="55"/>
        <v>6.8901095135185286E-6</v>
      </c>
      <c r="D426" s="73">
        <f t="shared" si="56"/>
        <v>0.25882788835697002</v>
      </c>
      <c r="E426" s="74">
        <f>D426*conf!B$7</f>
        <v>18.930671754428786</v>
      </c>
      <c r="F426" s="32">
        <f t="shared" si="57"/>
        <v>-8.31370963</v>
      </c>
      <c r="G426" s="33">
        <f t="shared" si="58"/>
        <v>-8.3866458599999998</v>
      </c>
      <c r="H426" s="32">
        <f t="shared" si="59"/>
        <v>-42.236332449999999</v>
      </c>
      <c r="I426" s="33">
        <f t="shared" si="60"/>
        <v>-40.004104290000001</v>
      </c>
      <c r="J426" s="32">
        <f t="shared" si="61"/>
        <v>-42.236332449999999</v>
      </c>
      <c r="K426" s="33">
        <f t="shared" si="62"/>
        <v>-3.0542421700000002</v>
      </c>
    </row>
    <row r="427" spans="1:11" x14ac:dyDescent="0.3">
      <c r="A427" s="78" t="str">
        <f>BTC[[#This Row],[Symbol]]</f>
        <v>DF</v>
      </c>
      <c r="B427" s="22" t="str">
        <f t="shared" si="54"/>
        <v>dForce</v>
      </c>
      <c r="C427" s="77">
        <f t="shared" si="55"/>
        <v>6.2840675995643039E-6</v>
      </c>
      <c r="D427" s="73">
        <f t="shared" si="56"/>
        <v>0.23606184254349999</v>
      </c>
      <c r="E427" s="74">
        <f>D427*conf!B$7</f>
        <v>17.26556316363159</v>
      </c>
      <c r="F427" s="32">
        <f t="shared" si="57"/>
        <v>1.12575742</v>
      </c>
      <c r="G427" s="33">
        <f t="shared" si="58"/>
        <v>1.04531211</v>
      </c>
      <c r="H427" s="32">
        <f t="shared" si="59"/>
        <v>4.6242590200000002</v>
      </c>
      <c r="I427" s="33">
        <f t="shared" si="60"/>
        <v>8.6673751600000006</v>
      </c>
      <c r="J427" s="32">
        <f t="shared" si="61"/>
        <v>4.6242590200000002</v>
      </c>
      <c r="K427" s="33">
        <f t="shared" si="62"/>
        <v>62.300047329999998</v>
      </c>
    </row>
    <row r="428" spans="1:11" x14ac:dyDescent="0.3">
      <c r="A428" s="78" t="str">
        <f>BTC[[#This Row],[Symbol]]</f>
        <v>VIDT</v>
      </c>
      <c r="B428" s="22" t="str">
        <f t="shared" si="54"/>
        <v>VIDT Datalink</v>
      </c>
      <c r="C428" s="77">
        <f t="shared" si="55"/>
        <v>1.4521113052195976E-5</v>
      </c>
      <c r="D428" s="73">
        <f t="shared" si="56"/>
        <v>0.54548756017861999</v>
      </c>
      <c r="E428" s="74">
        <f>D428*conf!B$7</f>
        <v>39.896960151464263</v>
      </c>
      <c r="F428" s="32">
        <f t="shared" si="57"/>
        <v>-0.28118662999999999</v>
      </c>
      <c r="G428" s="33">
        <f t="shared" si="58"/>
        <v>-0.36051272000000001</v>
      </c>
      <c r="H428" s="32">
        <f t="shared" si="59"/>
        <v>-8.7667276699999999</v>
      </c>
      <c r="I428" s="33">
        <f t="shared" si="60"/>
        <v>-5.2410949000000002</v>
      </c>
      <c r="J428" s="32">
        <f t="shared" si="61"/>
        <v>-8.7667276699999999</v>
      </c>
      <c r="K428" s="33">
        <f t="shared" si="62"/>
        <v>-8.8915056000000003</v>
      </c>
    </row>
    <row r="429" spans="1:11" x14ac:dyDescent="0.3">
      <c r="A429" s="78" t="str">
        <f>BTC[[#This Row],[Symbol]]</f>
        <v>USDX</v>
      </c>
      <c r="B429" s="22" t="str">
        <f t="shared" si="54"/>
        <v>USDX [Kava]</v>
      </c>
      <c r="C429" s="77">
        <f t="shared" si="55"/>
        <v>2.041560543721702E-5</v>
      </c>
      <c r="D429" s="73">
        <f t="shared" si="56"/>
        <v>0.76691495751647998</v>
      </c>
      <c r="E429" s="74">
        <f>D429*conf!B$7</f>
        <v>56.092159992755349</v>
      </c>
      <c r="F429" s="32">
        <f t="shared" si="57"/>
        <v>-2.28807107</v>
      </c>
      <c r="G429" s="33">
        <f t="shared" si="58"/>
        <v>-2.36580068</v>
      </c>
      <c r="H429" s="32">
        <f t="shared" si="59"/>
        <v>-6.4961215000000001</v>
      </c>
      <c r="I429" s="33">
        <f t="shared" si="60"/>
        <v>-2.8827430700000001</v>
      </c>
      <c r="J429" s="32">
        <f t="shared" si="61"/>
        <v>-6.4961215000000001</v>
      </c>
      <c r="K429" s="33">
        <f t="shared" si="62"/>
        <v>-4.1450092999999999</v>
      </c>
    </row>
    <row r="430" spans="1:11" x14ac:dyDescent="0.3">
      <c r="A430" s="78" t="str">
        <f>BTC[[#This Row],[Symbol]]</f>
        <v>L2</v>
      </c>
      <c r="B430" s="22" t="str">
        <f t="shared" si="54"/>
        <v>Leverj Gluon</v>
      </c>
      <c r="C430" s="77">
        <f t="shared" si="55"/>
        <v>3.0256077371966941E-6</v>
      </c>
      <c r="D430" s="73">
        <f t="shared" si="56"/>
        <v>0.11365736060924</v>
      </c>
      <c r="E430" s="74">
        <f>D430*conf!B$7</f>
        <v>8.3128993549598142</v>
      </c>
      <c r="F430" s="32">
        <f t="shared" si="57"/>
        <v>0.38100253000000001</v>
      </c>
      <c r="G430" s="33">
        <f t="shared" si="58"/>
        <v>0.30114966999999998</v>
      </c>
      <c r="H430" s="32">
        <f t="shared" si="59"/>
        <v>-11.541058140000001</v>
      </c>
      <c r="I430" s="33">
        <f t="shared" si="60"/>
        <v>-8.1226370299999999</v>
      </c>
      <c r="J430" s="32">
        <f t="shared" si="61"/>
        <v>-11.541058140000001</v>
      </c>
      <c r="K430" s="33">
        <f t="shared" si="62"/>
        <v>42.544029350000002</v>
      </c>
    </row>
    <row r="431" spans="1:11" x14ac:dyDescent="0.3">
      <c r="A431" s="78" t="str">
        <f>BTC[[#This Row],[Symbol]]</f>
        <v>PERL</v>
      </c>
      <c r="B431" s="22" t="str">
        <f t="shared" si="54"/>
        <v>Perlin</v>
      </c>
      <c r="C431" s="77">
        <f t="shared" si="55"/>
        <v>1.4562389945842873E-6</v>
      </c>
      <c r="D431" s="73">
        <f t="shared" si="56"/>
        <v>5.4703813222680003E-2</v>
      </c>
      <c r="E431" s="74">
        <f>D431*conf!B$7</f>
        <v>4.0010368991068157</v>
      </c>
      <c r="F431" s="32">
        <f t="shared" si="57"/>
        <v>2.28520821</v>
      </c>
      <c r="G431" s="33">
        <f t="shared" si="58"/>
        <v>2.2038405600000002</v>
      </c>
      <c r="H431" s="32">
        <f t="shared" si="59"/>
        <v>28.01496101</v>
      </c>
      <c r="I431" s="33">
        <f t="shared" si="60"/>
        <v>32.961991079999997</v>
      </c>
      <c r="J431" s="32">
        <f t="shared" si="61"/>
        <v>28.01496101</v>
      </c>
      <c r="K431" s="33">
        <f t="shared" si="62"/>
        <v>32.890421949999997</v>
      </c>
    </row>
    <row r="432" spans="1:11" x14ac:dyDescent="0.3">
      <c r="A432" s="78" t="str">
        <f>BTC[[#This Row],[Symbol]]</f>
        <v>HEZ</v>
      </c>
      <c r="B432" s="22" t="str">
        <f t="shared" si="54"/>
        <v>Hermez Network</v>
      </c>
      <c r="C432" s="77">
        <f t="shared" si="55"/>
        <v>1.4969524700427091E-4</v>
      </c>
      <c r="D432" s="73">
        <f t="shared" si="56"/>
        <v>5.6233220391013301</v>
      </c>
      <c r="E432" s="74">
        <f>D432*conf!B$7</f>
        <v>411.28977393987128</v>
      </c>
      <c r="F432" s="32">
        <f t="shared" si="57"/>
        <v>0.14398116</v>
      </c>
      <c r="G432" s="33">
        <f t="shared" si="58"/>
        <v>6.4316849999999995E-2</v>
      </c>
      <c r="H432" s="32">
        <f t="shared" si="59"/>
        <v>-1.99912925</v>
      </c>
      <c r="I432" s="33">
        <f t="shared" si="60"/>
        <v>1.78803165</v>
      </c>
      <c r="J432" s="32">
        <f t="shared" si="61"/>
        <v>-1.99912925</v>
      </c>
      <c r="K432" s="33">
        <f t="shared" si="62"/>
        <v>10.965337549999999</v>
      </c>
    </row>
    <row r="433" spans="1:11" x14ac:dyDescent="0.3">
      <c r="A433" s="78" t="str">
        <f>BTC[[#This Row],[Symbol]]</f>
        <v>DUSK</v>
      </c>
      <c r="B433" s="22" t="str">
        <f t="shared" si="54"/>
        <v>Dusk Network</v>
      </c>
      <c r="C433" s="77">
        <f t="shared" si="55"/>
        <v>2.3842705745547595E-6</v>
      </c>
      <c r="D433" s="73">
        <f t="shared" si="56"/>
        <v>8.956544404307E-2</v>
      </c>
      <c r="E433" s="74">
        <f>D433*conf!B$7</f>
        <v>6.5508165773101394</v>
      </c>
      <c r="F433" s="32">
        <f t="shared" si="57"/>
        <v>2.3388604800000001</v>
      </c>
      <c r="G433" s="33">
        <f t="shared" si="58"/>
        <v>2.2574501499999999</v>
      </c>
      <c r="H433" s="32">
        <f t="shared" si="59"/>
        <v>12.41337064</v>
      </c>
      <c r="I433" s="33">
        <f t="shared" si="60"/>
        <v>16.757490430000001</v>
      </c>
      <c r="J433" s="32">
        <f t="shared" si="61"/>
        <v>12.41337064</v>
      </c>
      <c r="K433" s="33">
        <f t="shared" si="62"/>
        <v>35.655051329999999</v>
      </c>
    </row>
    <row r="434" spans="1:11" x14ac:dyDescent="0.3">
      <c r="A434" s="78" t="str">
        <f>BTC[[#This Row],[Symbol]]</f>
        <v>DHT</v>
      </c>
      <c r="B434" s="22" t="str">
        <f t="shared" si="54"/>
        <v>dHedge DAO</v>
      </c>
      <c r="C434" s="77">
        <f t="shared" si="55"/>
        <v>9.8250256289046059E-5</v>
      </c>
      <c r="D434" s="73">
        <f t="shared" si="56"/>
        <v>3.6907840602433</v>
      </c>
      <c r="E434" s="74">
        <f>D434*conf!B$7</f>
        <v>269.94394616619496</v>
      </c>
      <c r="F434" s="32">
        <f t="shared" si="57"/>
        <v>0.98591191</v>
      </c>
      <c r="G434" s="33">
        <f t="shared" si="58"/>
        <v>0.90557785000000002</v>
      </c>
      <c r="H434" s="32">
        <f t="shared" si="59"/>
        <v>4.06318175</v>
      </c>
      <c r="I434" s="33">
        <f t="shared" si="60"/>
        <v>8.0846155399999997</v>
      </c>
      <c r="J434" s="32">
        <f t="shared" si="61"/>
        <v>4.06318175</v>
      </c>
      <c r="K434" s="33">
        <f t="shared" si="62"/>
        <v>93.610837750000002</v>
      </c>
    </row>
    <row r="435" spans="1:11" x14ac:dyDescent="0.3">
      <c r="A435" s="78" t="str">
        <f>BTC[[#This Row],[Symbol]]</f>
        <v>WXT</v>
      </c>
      <c r="B435" s="22" t="str">
        <f t="shared" si="54"/>
        <v>Wirex Token</v>
      </c>
      <c r="C435" s="77">
        <f t="shared" si="55"/>
        <v>2.053239409597867E-7</v>
      </c>
      <c r="D435" s="73">
        <f t="shared" si="56"/>
        <v>7.7130213915299999E-3</v>
      </c>
      <c r="E435" s="74">
        <f>D435*conf!B$7</f>
        <v>0.56413038457650422</v>
      </c>
      <c r="F435" s="32">
        <f t="shared" si="57"/>
        <v>0.59754127000000001</v>
      </c>
      <c r="G435" s="33">
        <f t="shared" si="58"/>
        <v>0.51751616</v>
      </c>
      <c r="H435" s="32">
        <f t="shared" si="59"/>
        <v>-2.6702662400000001</v>
      </c>
      <c r="I435" s="33">
        <f t="shared" si="60"/>
        <v>1.09095914</v>
      </c>
      <c r="J435" s="32">
        <f t="shared" si="61"/>
        <v>-2.6702662400000001</v>
      </c>
      <c r="K435" s="33">
        <f t="shared" si="62"/>
        <v>4.8242878600000001</v>
      </c>
    </row>
    <row r="436" spans="1:11" x14ac:dyDescent="0.3">
      <c r="A436" s="78" t="str">
        <f>BTC[[#This Row],[Symbol]]</f>
        <v>XRT</v>
      </c>
      <c r="B436" s="22" t="str">
        <f t="shared" si="54"/>
        <v>Robonomics.network</v>
      </c>
      <c r="C436" s="77">
        <f t="shared" si="55"/>
        <v>8.1453995970383038E-4</v>
      </c>
      <c r="D436" s="73">
        <f t="shared" si="56"/>
        <v>30.598302877315639</v>
      </c>
      <c r="E436" s="74">
        <f>D436*conf!B$7</f>
        <v>2237.959872446866</v>
      </c>
      <c r="F436" s="32">
        <f t="shared" si="57"/>
        <v>-0.75192555000000005</v>
      </c>
      <c r="G436" s="33">
        <f t="shared" si="58"/>
        <v>-0.83087716</v>
      </c>
      <c r="H436" s="32">
        <f t="shared" si="59"/>
        <v>5.8860279000000002</v>
      </c>
      <c r="I436" s="33">
        <f t="shared" si="60"/>
        <v>9.9779040400000003</v>
      </c>
      <c r="J436" s="32">
        <f t="shared" si="61"/>
        <v>5.8860279000000002</v>
      </c>
      <c r="K436" s="33">
        <f t="shared" si="62"/>
        <v>0.86464489</v>
      </c>
    </row>
    <row r="437" spans="1:11" x14ac:dyDescent="0.3">
      <c r="A437" s="78" t="str">
        <f>BTC[[#This Row],[Symbol]]</f>
        <v>WRX</v>
      </c>
      <c r="B437" s="22" t="str">
        <f t="shared" si="54"/>
        <v>WazirX</v>
      </c>
      <c r="C437" s="77">
        <f t="shared" si="55"/>
        <v>3.065499112609119E-6</v>
      </c>
      <c r="D437" s="73">
        <f t="shared" si="56"/>
        <v>0.11515588547904</v>
      </c>
      <c r="E437" s="74">
        <f>D437*conf!B$7</f>
        <v>8.4225014639369853</v>
      </c>
      <c r="F437" s="32">
        <f t="shared" si="57"/>
        <v>1.1393202899999999</v>
      </c>
      <c r="G437" s="33">
        <f t="shared" si="58"/>
        <v>1.05886419</v>
      </c>
      <c r="H437" s="32">
        <f t="shared" si="59"/>
        <v>-3.1728826099999998</v>
      </c>
      <c r="I437" s="33">
        <f t="shared" si="60"/>
        <v>0.56891957999999998</v>
      </c>
      <c r="J437" s="32">
        <f t="shared" si="61"/>
        <v>-3.1728826099999998</v>
      </c>
      <c r="K437" s="33">
        <f t="shared" si="62"/>
        <v>2.1257444799999998</v>
      </c>
    </row>
    <row r="438" spans="1:11" x14ac:dyDescent="0.3">
      <c r="A438" s="78" t="str">
        <f>BTC[[#This Row],[Symbol]]</f>
        <v>HPT</v>
      </c>
      <c r="B438" s="22" t="str">
        <f t="shared" si="54"/>
        <v>Huobi Pool Token</v>
      </c>
      <c r="C438" s="77">
        <f t="shared" si="55"/>
        <v>1.3127665806818826E-7</v>
      </c>
      <c r="D438" s="73">
        <f t="shared" si="56"/>
        <v>4.9314252743999998E-3</v>
      </c>
      <c r="E438" s="74">
        <f>D438*conf!B$7</f>
        <v>0.36068444456961601</v>
      </c>
      <c r="F438" s="32">
        <f t="shared" si="57"/>
        <v>-0.88634557000000003</v>
      </c>
      <c r="G438" s="33">
        <f t="shared" si="58"/>
        <v>-0.96519025000000003</v>
      </c>
      <c r="H438" s="32">
        <f t="shared" si="59"/>
        <v>-1.5901463</v>
      </c>
      <c r="I438" s="33">
        <f t="shared" si="60"/>
        <v>2.2128193999999999</v>
      </c>
      <c r="J438" s="32">
        <f t="shared" si="61"/>
        <v>-1.5901463</v>
      </c>
      <c r="K438" s="33">
        <f t="shared" si="62"/>
        <v>22.272654159999998</v>
      </c>
    </row>
    <row r="439" spans="1:11" x14ac:dyDescent="0.3">
      <c r="A439" s="78" t="str">
        <f>BTC[[#This Row],[Symbol]]</f>
        <v>BORA</v>
      </c>
      <c r="B439" s="22" t="str">
        <f t="shared" si="54"/>
        <v>BORA</v>
      </c>
      <c r="C439" s="77">
        <f t="shared" si="55"/>
        <v>7.9213753802762112E-7</v>
      </c>
      <c r="D439" s="73">
        <f t="shared" si="56"/>
        <v>2.9756752901200001E-2</v>
      </c>
      <c r="E439" s="74">
        <f>D439*conf!B$7</f>
        <v>2.176408907193768</v>
      </c>
      <c r="F439" s="32">
        <f t="shared" si="57"/>
        <v>0.26628088</v>
      </c>
      <c r="G439" s="33">
        <f t="shared" si="58"/>
        <v>0.18651928000000001</v>
      </c>
      <c r="H439" s="32">
        <f t="shared" si="59"/>
        <v>-5.7227100699999998</v>
      </c>
      <c r="I439" s="33">
        <f t="shared" si="60"/>
        <v>-2.0794438099999999</v>
      </c>
      <c r="J439" s="32">
        <f t="shared" si="61"/>
        <v>-5.7227100699999998</v>
      </c>
      <c r="K439" s="33">
        <f t="shared" si="62"/>
        <v>-1.3172306199999999</v>
      </c>
    </row>
    <row r="440" spans="1:11" x14ac:dyDescent="0.3">
      <c r="A440" s="78" t="str">
        <f>BTC[[#This Row],[Symbol]]</f>
        <v>SNTVT</v>
      </c>
      <c r="B440" s="22" t="str">
        <f t="shared" si="54"/>
        <v>Sentivate</v>
      </c>
      <c r="C440" s="77">
        <f t="shared" si="55"/>
        <v>1.9591713646223939E-7</v>
      </c>
      <c r="D440" s="73">
        <f t="shared" si="56"/>
        <v>7.3596535184200004E-3</v>
      </c>
      <c r="E440" s="74">
        <f>D440*conf!B$7</f>
        <v>0.53828505833723883</v>
      </c>
      <c r="F440" s="32">
        <f t="shared" si="57"/>
        <v>1.9179177700000001</v>
      </c>
      <c r="G440" s="33">
        <f t="shared" si="58"/>
        <v>1.8368423</v>
      </c>
      <c r="H440" s="32">
        <f t="shared" si="59"/>
        <v>12.7387993</v>
      </c>
      <c r="I440" s="33">
        <f t="shared" si="60"/>
        <v>17.095495</v>
      </c>
      <c r="J440" s="32">
        <f t="shared" si="61"/>
        <v>12.7387993</v>
      </c>
      <c r="K440" s="33">
        <f t="shared" si="62"/>
        <v>70.155387989999994</v>
      </c>
    </row>
    <row r="441" spans="1:11" x14ac:dyDescent="0.3">
      <c r="A441" s="78" t="str">
        <f>BTC[[#This Row],[Symbol]]</f>
        <v>GRO</v>
      </c>
      <c r="B441" s="22" t="str">
        <f t="shared" si="54"/>
        <v>Growth DeFi</v>
      </c>
      <c r="C441" s="77">
        <f t="shared" si="55"/>
        <v>4.3113106695925841E-3</v>
      </c>
      <c r="D441" s="73">
        <f t="shared" si="56"/>
        <v>161.95496377410694</v>
      </c>
      <c r="E441" s="74">
        <f>D441*conf!B$7</f>
        <v>11845.386050438183</v>
      </c>
      <c r="F441" s="32">
        <f t="shared" si="57"/>
        <v>1.3584075900000001</v>
      </c>
      <c r="G441" s="33">
        <f t="shared" si="58"/>
        <v>1.27777721</v>
      </c>
      <c r="H441" s="32">
        <f t="shared" si="59"/>
        <v>17.320101309999998</v>
      </c>
      <c r="I441" s="33">
        <f t="shared" si="60"/>
        <v>21.853837559999999</v>
      </c>
      <c r="J441" s="32">
        <f t="shared" si="61"/>
        <v>17.320101309999998</v>
      </c>
      <c r="K441" s="33">
        <f t="shared" si="62"/>
        <v>39.755460300000003</v>
      </c>
    </row>
    <row r="442" spans="1:11" x14ac:dyDescent="0.3">
      <c r="A442" s="78" t="str">
        <f>BTC[[#This Row],[Symbol]]</f>
        <v>DUCATO</v>
      </c>
      <c r="B442" s="22" t="str">
        <f t="shared" si="54"/>
        <v>Ducato Protocol Token</v>
      </c>
      <c r="C442" s="77">
        <f t="shared" si="55"/>
        <v>5.2602030193932823E-4</v>
      </c>
      <c r="D442" s="73">
        <f t="shared" si="56"/>
        <v>19.760023221216681</v>
      </c>
      <c r="E442" s="74">
        <f>D442*conf!B$7</f>
        <v>1445.248098399788</v>
      </c>
      <c r="F442" s="32">
        <f t="shared" si="57"/>
        <v>-0.82540121</v>
      </c>
      <c r="G442" s="33">
        <f t="shared" si="58"/>
        <v>-0.90429437999999995</v>
      </c>
      <c r="H442" s="32">
        <f t="shared" si="59"/>
        <v>-5.4160607199999999</v>
      </c>
      <c r="I442" s="33">
        <f t="shared" si="60"/>
        <v>-1.7609442500000001</v>
      </c>
      <c r="J442" s="32">
        <f t="shared" si="61"/>
        <v>-5.4160607199999999</v>
      </c>
      <c r="K442" s="33">
        <f t="shared" si="62"/>
        <v>11.312558060000001</v>
      </c>
    </row>
    <row r="443" spans="1:11" x14ac:dyDescent="0.3">
      <c r="A443" s="78" t="str">
        <f>BTC[[#This Row],[Symbol]]</f>
        <v>LAMB</v>
      </c>
      <c r="B443" s="22" t="str">
        <f t="shared" si="54"/>
        <v>Lambda</v>
      </c>
      <c r="C443" s="77">
        <f t="shared" si="55"/>
        <v>5.0750794444916752E-7</v>
      </c>
      <c r="D443" s="73">
        <f t="shared" si="56"/>
        <v>1.90646040282E-2</v>
      </c>
      <c r="E443" s="74">
        <f>D443*conf!B$7</f>
        <v>1.3943851386225481</v>
      </c>
      <c r="F443" s="32">
        <f t="shared" si="57"/>
        <v>1.2506830099999999</v>
      </c>
      <c r="G443" s="33">
        <f t="shared" si="58"/>
        <v>1.17013832</v>
      </c>
      <c r="H443" s="32">
        <f t="shared" si="59"/>
        <v>-4.2526249700000003</v>
      </c>
      <c r="I443" s="33">
        <f t="shared" si="60"/>
        <v>-0.55254851000000005</v>
      </c>
      <c r="J443" s="32">
        <f t="shared" si="61"/>
        <v>-4.2526249700000003</v>
      </c>
      <c r="K443" s="33">
        <f t="shared" si="62"/>
        <v>5.4912607900000001</v>
      </c>
    </row>
    <row r="444" spans="1:11" x14ac:dyDescent="0.3">
      <c r="A444" s="78" t="str">
        <f>BTC[[#This Row],[Symbol]]</f>
        <v>ERG</v>
      </c>
      <c r="B444" s="22" t="str">
        <f t="shared" si="54"/>
        <v>Ergo</v>
      </c>
      <c r="C444" s="77">
        <f t="shared" si="55"/>
        <v>2.3768917501801832E-5</v>
      </c>
      <c r="D444" s="73">
        <f t="shared" si="56"/>
        <v>0.89288257515383995</v>
      </c>
      <c r="E444" s="74">
        <f>D444*conf!B$7</f>
        <v>65.305431546751848</v>
      </c>
      <c r="F444" s="32">
        <f t="shared" si="57"/>
        <v>1.8674001600000001</v>
      </c>
      <c r="G444" s="33">
        <f t="shared" si="58"/>
        <v>1.78636488</v>
      </c>
      <c r="H444" s="32">
        <f t="shared" si="59"/>
        <v>4.1771747699999997</v>
      </c>
      <c r="I444" s="33">
        <f t="shared" si="60"/>
        <v>8.2030137199999995</v>
      </c>
      <c r="J444" s="32">
        <f t="shared" si="61"/>
        <v>4.1771747699999997</v>
      </c>
      <c r="K444" s="33">
        <f t="shared" si="62"/>
        <v>4.5462812100000001</v>
      </c>
    </row>
    <row r="445" spans="1:11" x14ac:dyDescent="0.3">
      <c r="A445" s="78" t="str">
        <f>BTC[[#This Row],[Symbol]]</f>
        <v>NSBT</v>
      </c>
      <c r="B445" s="22" t="str">
        <f t="shared" si="54"/>
        <v>Neutrino Token</v>
      </c>
      <c r="C445" s="77">
        <f t="shared" si="55"/>
        <v>3.5766016029991135E-4</v>
      </c>
      <c r="D445" s="73">
        <f t="shared" si="56"/>
        <v>13.4355519107806</v>
      </c>
      <c r="E445" s="74">
        <f>D445*conf!B$7</f>
        <v>982.6762667544931</v>
      </c>
      <c r="F445" s="32">
        <f t="shared" si="57"/>
        <v>8.0056593199999995</v>
      </c>
      <c r="G445" s="33">
        <f t="shared" si="58"/>
        <v>7.9197410699999997</v>
      </c>
      <c r="H445" s="32">
        <f t="shared" si="59"/>
        <v>-4.0930505500000001</v>
      </c>
      <c r="I445" s="33">
        <f t="shared" si="60"/>
        <v>-0.38680746999999999</v>
      </c>
      <c r="J445" s="32">
        <f t="shared" si="61"/>
        <v>-4.0930505500000001</v>
      </c>
      <c r="K445" s="33">
        <f t="shared" si="62"/>
        <v>20.782808710000001</v>
      </c>
    </row>
    <row r="446" spans="1:11" x14ac:dyDescent="0.3">
      <c r="A446" s="78" t="str">
        <f>BTC[[#This Row],[Symbol]]</f>
        <v>YFL</v>
      </c>
      <c r="B446" s="22" t="str">
        <f t="shared" si="54"/>
        <v>YF Link</v>
      </c>
      <c r="C446" s="77">
        <f t="shared" si="55"/>
        <v>1.2677147869544219E-2</v>
      </c>
      <c r="D446" s="73">
        <f t="shared" si="56"/>
        <v>476.2187606779566</v>
      </c>
      <c r="E446" s="74">
        <f>D446*conf!B$7</f>
        <v>34830.640155985748</v>
      </c>
      <c r="F446" s="32">
        <f t="shared" si="57"/>
        <v>0.22681718000000001</v>
      </c>
      <c r="G446" s="33">
        <f t="shared" si="58"/>
        <v>0.14708698000000001</v>
      </c>
      <c r="H446" s="32">
        <f t="shared" si="59"/>
        <v>-14.3992045</v>
      </c>
      <c r="I446" s="33">
        <f t="shared" si="60"/>
        <v>-11.09123404</v>
      </c>
      <c r="J446" s="32">
        <f t="shared" si="61"/>
        <v>-14.3992045</v>
      </c>
      <c r="K446" s="33">
        <f t="shared" si="62"/>
        <v>-6.3318215799999997</v>
      </c>
    </row>
    <row r="447" spans="1:11" x14ac:dyDescent="0.3">
      <c r="A447" s="78" t="str">
        <f>BTC[[#This Row],[Symbol]]</f>
        <v>SPARTA</v>
      </c>
      <c r="B447" s="22" t="str">
        <f t="shared" si="54"/>
        <v>Spartan Protocol</v>
      </c>
      <c r="C447" s="77">
        <f t="shared" si="55"/>
        <v>1.0298712999016263E-5</v>
      </c>
      <c r="D447" s="73">
        <f t="shared" si="56"/>
        <v>0.38687253563966001</v>
      </c>
      <c r="E447" s="74">
        <f>D447*conf!B$7</f>
        <v>28.295857256684734</v>
      </c>
      <c r="F447" s="32">
        <f t="shared" si="57"/>
        <v>1.9362754</v>
      </c>
      <c r="G447" s="33">
        <f t="shared" si="58"/>
        <v>1.8551853300000001</v>
      </c>
      <c r="H447" s="32">
        <f t="shared" si="59"/>
        <v>23.074181719999999</v>
      </c>
      <c r="I447" s="33">
        <f t="shared" si="60"/>
        <v>27.83027955</v>
      </c>
      <c r="J447" s="32">
        <f t="shared" si="61"/>
        <v>23.074181719999999</v>
      </c>
      <c r="K447" s="33">
        <f t="shared" si="62"/>
        <v>79.412881429999999</v>
      </c>
    </row>
    <row r="448" spans="1:11" x14ac:dyDescent="0.3">
      <c r="A448" s="78" t="str">
        <f>BTC[[#This Row],[Symbol]]</f>
        <v>PROM</v>
      </c>
      <c r="B448" s="22" t="str">
        <f t="shared" si="54"/>
        <v>Prometeus</v>
      </c>
      <c r="C448" s="77">
        <f t="shared" si="55"/>
        <v>1.04887594370296E-4</v>
      </c>
      <c r="D448" s="73">
        <f t="shared" si="56"/>
        <v>3.9401165558314499</v>
      </c>
      <c r="E448" s="74">
        <f>D448*conf!B$7</f>
        <v>288.18012489351224</v>
      </c>
      <c r="F448" s="32">
        <f t="shared" si="57"/>
        <v>7.5270438500000001</v>
      </c>
      <c r="G448" s="33">
        <f t="shared" si="58"/>
        <v>7.4415063300000002</v>
      </c>
      <c r="H448" s="32">
        <f t="shared" si="59"/>
        <v>4.6982680099999996</v>
      </c>
      <c r="I448" s="33">
        <f t="shared" si="60"/>
        <v>8.74424417</v>
      </c>
      <c r="J448" s="32">
        <f t="shared" si="61"/>
        <v>4.6982680099999996</v>
      </c>
      <c r="K448" s="33">
        <f t="shared" si="62"/>
        <v>55.034093570000003</v>
      </c>
    </row>
    <row r="449" spans="1:11" x14ac:dyDescent="0.3">
      <c r="A449" s="78" t="str">
        <f>BTC[[#This Row],[Symbol]]</f>
        <v>QRL</v>
      </c>
      <c r="B449" s="22" t="str">
        <f t="shared" si="54"/>
        <v>Quantum Resistant Ledger</v>
      </c>
      <c r="C449" s="77">
        <f t="shared" si="55"/>
        <v>8.671299142514154E-6</v>
      </c>
      <c r="D449" s="73">
        <f t="shared" si="56"/>
        <v>0.32573851576162</v>
      </c>
      <c r="E449" s="74">
        <f>D449*conf!B$7</f>
        <v>23.824515042804887</v>
      </c>
      <c r="F449" s="32">
        <f t="shared" si="57"/>
        <v>-3.9411579900000002</v>
      </c>
      <c r="G449" s="33">
        <f t="shared" si="58"/>
        <v>-4.0175725800000004</v>
      </c>
      <c r="H449" s="32">
        <f t="shared" si="59"/>
        <v>-3.8459130099999999</v>
      </c>
      <c r="I449" s="33">
        <f t="shared" si="60"/>
        <v>-0.13011950999999999</v>
      </c>
      <c r="J449" s="32">
        <f t="shared" si="61"/>
        <v>-3.8459130099999999</v>
      </c>
      <c r="K449" s="33">
        <f t="shared" si="62"/>
        <v>4.7295011499999999</v>
      </c>
    </row>
    <row r="450" spans="1:11" x14ac:dyDescent="0.3">
      <c r="A450" s="78" t="str">
        <f>BTC[[#This Row],[Symbol]]</f>
        <v>BASIC</v>
      </c>
      <c r="B450" s="22" t="str">
        <f t="shared" ref="B450:B513" si="63">VLOOKUP(A450,BTCTABLE,2,FALSE)</f>
        <v>BASIC</v>
      </c>
      <c r="C450" s="77">
        <f t="shared" ref="C450:C513" si="64">VLOOKUP(A450,BTCTABLE,3,FALSE)</f>
        <v>1.5444769509765886E-7</v>
      </c>
      <c r="D450" s="73">
        <f t="shared" ref="D450:D513" si="65">VLOOKUP(A450,USDTABLE,3,FALSE)</f>
        <v>5.8018483893900004E-3</v>
      </c>
      <c r="E450" s="74">
        <f>D450*conf!B$7</f>
        <v>0.42434719119998465</v>
      </c>
      <c r="F450" s="32">
        <f t="shared" ref="F450:F513" si="66">VLOOKUP(A450,BTCTABLE,5,FALSE)</f>
        <v>-0.11821381</v>
      </c>
      <c r="G450" s="33">
        <f t="shared" ref="G450:G513" si="67">VLOOKUP(A450,USDTABLE,5,FALSE)</f>
        <v>-0.19766954</v>
      </c>
      <c r="H450" s="32">
        <f t="shared" ref="H450:H513" si="68">VLOOKUP(A450,BTCTABLE,6,FALSE)</f>
        <v>-1.6073803</v>
      </c>
      <c r="I450" s="33">
        <f t="shared" ref="I450:I513" si="69">VLOOKUP(A450,USDTABLE,6,FALSE)</f>
        <v>2.1949194099999998</v>
      </c>
      <c r="J450" s="32">
        <f t="shared" ref="J450:J513" si="70">VLOOKUP(A450,BTCTABLE,6,FALSE)</f>
        <v>-1.6073803</v>
      </c>
      <c r="K450" s="33">
        <f t="shared" ref="K450:K513" si="71">VLOOKUP(A450,USDTABLE,7,FALSE)</f>
        <v>-26.303765139999999</v>
      </c>
    </row>
    <row r="451" spans="1:11" x14ac:dyDescent="0.3">
      <c r="A451" s="78" t="str">
        <f>BTC[[#This Row],[Symbol]]</f>
        <v>XLT</v>
      </c>
      <c r="B451" s="22" t="str">
        <f t="shared" si="63"/>
        <v>Nexalt</v>
      </c>
      <c r="C451" s="77">
        <f t="shared" si="64"/>
        <v>3.1610809126223573E-5</v>
      </c>
      <c r="D451" s="73">
        <f t="shared" si="65"/>
        <v>1.1874642862124201</v>
      </c>
      <c r="E451" s="74">
        <f>D451*conf!B$7</f>
        <v>86.851137893576407</v>
      </c>
      <c r="F451" s="32">
        <f t="shared" si="66"/>
        <v>-0.11008221</v>
      </c>
      <c r="G451" s="33">
        <f t="shared" si="67"/>
        <v>-0.18954441</v>
      </c>
      <c r="H451" s="32">
        <f t="shared" si="68"/>
        <v>-1.6871963800000001</v>
      </c>
      <c r="I451" s="33">
        <f t="shared" si="69"/>
        <v>2.1120188999999998</v>
      </c>
      <c r="J451" s="32">
        <f t="shared" si="70"/>
        <v>-1.6871963800000001</v>
      </c>
      <c r="K451" s="33">
        <f t="shared" si="71"/>
        <v>12.0180907</v>
      </c>
    </row>
    <row r="452" spans="1:11" x14ac:dyDescent="0.3">
      <c r="A452" s="78" t="str">
        <f>BTC[[#This Row],[Symbol]]</f>
        <v>STPT</v>
      </c>
      <c r="B452" s="22" t="str">
        <f t="shared" si="63"/>
        <v>Standard Tokenization Protocol</v>
      </c>
      <c r="C452" s="77">
        <f t="shared" si="64"/>
        <v>6.717502261793202E-7</v>
      </c>
      <c r="D452" s="73">
        <f t="shared" si="65"/>
        <v>2.5234387378629999E-2</v>
      </c>
      <c r="E452" s="74">
        <f>D452*conf!B$7</f>
        <v>1.8456430928729981</v>
      </c>
      <c r="F452" s="32">
        <f t="shared" si="66"/>
        <v>-0.75985278999999994</v>
      </c>
      <c r="G452" s="33">
        <f t="shared" si="67"/>
        <v>-0.83879809999999999</v>
      </c>
      <c r="H452" s="32">
        <f t="shared" si="68"/>
        <v>8.8729629200000009</v>
      </c>
      <c r="I452" s="33">
        <f t="shared" si="69"/>
        <v>13.08026664</v>
      </c>
      <c r="J452" s="32">
        <f t="shared" si="70"/>
        <v>8.8729629200000009</v>
      </c>
      <c r="K452" s="33">
        <f t="shared" si="71"/>
        <v>4.62144523</v>
      </c>
    </row>
    <row r="453" spans="1:11" x14ac:dyDescent="0.3">
      <c r="A453" s="78" t="str">
        <f>BTC[[#This Row],[Symbol]]</f>
        <v>GRIN</v>
      </c>
      <c r="B453" s="22" t="str">
        <f t="shared" si="63"/>
        <v>Grin</v>
      </c>
      <c r="C453" s="77">
        <f t="shared" si="64"/>
        <v>9.5610775766824847E-6</v>
      </c>
      <c r="D453" s="73">
        <f t="shared" si="65"/>
        <v>0.35916316202733001</v>
      </c>
      <c r="E453" s="74">
        <f>D453*conf!B$7</f>
        <v>26.269193670678916</v>
      </c>
      <c r="F453" s="32">
        <f t="shared" si="66"/>
        <v>0.62351584999999998</v>
      </c>
      <c r="G453" s="33">
        <f t="shared" si="67"/>
        <v>0.54347007000000003</v>
      </c>
      <c r="H453" s="32">
        <f t="shared" si="68"/>
        <v>-2.3016364600000001</v>
      </c>
      <c r="I453" s="33">
        <f t="shared" si="69"/>
        <v>1.4738343</v>
      </c>
      <c r="J453" s="32">
        <f t="shared" si="70"/>
        <v>-2.3016364600000001</v>
      </c>
      <c r="K453" s="33">
        <f t="shared" si="71"/>
        <v>17.192296200000001</v>
      </c>
    </row>
    <row r="454" spans="1:11" x14ac:dyDescent="0.3">
      <c r="A454" s="78" t="str">
        <f>BTC[[#This Row],[Symbol]]</f>
        <v>DAD</v>
      </c>
      <c r="B454" s="22" t="str">
        <f t="shared" si="63"/>
        <v>DAD</v>
      </c>
      <c r="C454" s="77">
        <f t="shared" si="64"/>
        <v>4.5899854346443028E-6</v>
      </c>
      <c r="D454" s="73">
        <f t="shared" si="65"/>
        <v>0.17242341871451</v>
      </c>
      <c r="E454" s="74">
        <f>D454*conf!B$7</f>
        <v>12.611048844779262</v>
      </c>
      <c r="F454" s="32">
        <f t="shared" si="66"/>
        <v>-1.4991666100000001</v>
      </c>
      <c r="G454" s="33">
        <f t="shared" si="67"/>
        <v>-1.5775238</v>
      </c>
      <c r="H454" s="32">
        <f t="shared" si="68"/>
        <v>-4.3132870600000004</v>
      </c>
      <c r="I454" s="33">
        <f t="shared" si="69"/>
        <v>-0.61555484000000005</v>
      </c>
      <c r="J454" s="32">
        <f t="shared" si="70"/>
        <v>-4.3132870600000004</v>
      </c>
      <c r="K454" s="33">
        <f t="shared" si="71"/>
        <v>27.57904885</v>
      </c>
    </row>
    <row r="455" spans="1:11" x14ac:dyDescent="0.3">
      <c r="A455" s="78" t="str">
        <f>BTC[[#This Row],[Symbol]]</f>
        <v>PICKLE</v>
      </c>
      <c r="B455" s="22" t="str">
        <f t="shared" si="63"/>
        <v>Pickle Finance</v>
      </c>
      <c r="C455" s="77">
        <f t="shared" si="64"/>
        <v>4.8226624627494631E-4</v>
      </c>
      <c r="D455" s="73">
        <f t="shared" si="65"/>
        <v>18.116396249476121</v>
      </c>
      <c r="E455" s="74">
        <f>D455*conf!B$7</f>
        <v>1325.0332216866836</v>
      </c>
      <c r="F455" s="32">
        <f t="shared" si="66"/>
        <v>3.6106221600000001</v>
      </c>
      <c r="G455" s="33">
        <f t="shared" si="67"/>
        <v>3.52820015</v>
      </c>
      <c r="H455" s="32">
        <f t="shared" si="68"/>
        <v>12.232594000000001</v>
      </c>
      <c r="I455" s="33">
        <f t="shared" si="69"/>
        <v>16.569727830000001</v>
      </c>
      <c r="J455" s="32">
        <f t="shared" si="70"/>
        <v>12.232594000000001</v>
      </c>
      <c r="K455" s="33">
        <f t="shared" si="71"/>
        <v>35.568571179999999</v>
      </c>
    </row>
    <row r="456" spans="1:11" x14ac:dyDescent="0.3">
      <c r="A456" s="78" t="str">
        <f>BTC[[#This Row],[Symbol]]</f>
        <v>FSN</v>
      </c>
      <c r="B456" s="22" t="str">
        <f t="shared" si="63"/>
        <v>Fusion</v>
      </c>
      <c r="C456" s="77">
        <f t="shared" si="64"/>
        <v>1.2473086892945808E-5</v>
      </c>
      <c r="D456" s="73">
        <f t="shared" si="65"/>
        <v>0.46855318271211999</v>
      </c>
      <c r="E456" s="74">
        <f>D456*conf!B$7</f>
        <v>34.269979783564459</v>
      </c>
      <c r="F456" s="32">
        <f t="shared" si="66"/>
        <v>-9.0985250499999992</v>
      </c>
      <c r="G456" s="33">
        <f t="shared" si="67"/>
        <v>-9.1708369600000008</v>
      </c>
      <c r="H456" s="32">
        <f t="shared" si="68"/>
        <v>77.785716550000004</v>
      </c>
      <c r="I456" s="33">
        <f t="shared" si="69"/>
        <v>84.656095440000001</v>
      </c>
      <c r="J456" s="32">
        <f t="shared" si="70"/>
        <v>77.785716550000004</v>
      </c>
      <c r="K456" s="33">
        <f t="shared" si="71"/>
        <v>152.57249625</v>
      </c>
    </row>
    <row r="457" spans="1:11" x14ac:dyDescent="0.3">
      <c r="A457" s="78" t="str">
        <f>BTC[[#This Row],[Symbol]]</f>
        <v>ZAP</v>
      </c>
      <c r="B457" s="22" t="str">
        <f t="shared" si="63"/>
        <v>Zap</v>
      </c>
      <c r="C457" s="77">
        <f t="shared" si="64"/>
        <v>2.552296259908529E-6</v>
      </c>
      <c r="D457" s="73">
        <f t="shared" si="65"/>
        <v>9.5877351458259999E-2</v>
      </c>
      <c r="E457" s="74">
        <f>D457*conf!B$7</f>
        <v>7.0124694856571361</v>
      </c>
      <c r="F457" s="32">
        <f t="shared" si="66"/>
        <v>-0.28032035999999999</v>
      </c>
      <c r="G457" s="33">
        <f t="shared" si="67"/>
        <v>-0.35964713999999998</v>
      </c>
      <c r="H457" s="32">
        <f t="shared" si="68"/>
        <v>-0.44842472999999999</v>
      </c>
      <c r="I457" s="33">
        <f t="shared" si="69"/>
        <v>3.39866183</v>
      </c>
      <c r="J457" s="32">
        <f t="shared" si="70"/>
        <v>-0.44842472999999999</v>
      </c>
      <c r="K457" s="33">
        <f t="shared" si="71"/>
        <v>6.3990482100000001</v>
      </c>
    </row>
    <row r="458" spans="1:11" x14ac:dyDescent="0.3">
      <c r="A458" s="78" t="str">
        <f>BTC[[#This Row],[Symbol]]</f>
        <v>DREP</v>
      </c>
      <c r="B458" s="22" t="str">
        <f t="shared" si="63"/>
        <v>DREP</v>
      </c>
      <c r="C458" s="77">
        <f t="shared" si="64"/>
        <v>1.5194065866965541E-7</v>
      </c>
      <c r="D458" s="73">
        <f t="shared" si="65"/>
        <v>5.7076712295899999E-3</v>
      </c>
      <c r="E458" s="74">
        <f>D458*conf!B$7</f>
        <v>0.41745907373221258</v>
      </c>
      <c r="F458" s="32">
        <f t="shared" si="66"/>
        <v>0.71838542999999999</v>
      </c>
      <c r="G458" s="33">
        <f t="shared" si="67"/>
        <v>0.63826419000000001</v>
      </c>
      <c r="H458" s="32">
        <f t="shared" si="68"/>
        <v>-19.77215799</v>
      </c>
      <c r="I458" s="33">
        <f t="shared" si="69"/>
        <v>-16.671820780000001</v>
      </c>
      <c r="J458" s="32">
        <f t="shared" si="70"/>
        <v>-19.77215799</v>
      </c>
      <c r="K458" s="33">
        <f t="shared" si="71"/>
        <v>47.455867490000003</v>
      </c>
    </row>
    <row r="459" spans="1:11" x14ac:dyDescent="0.3">
      <c r="A459" s="78" t="str">
        <f>BTC[[#This Row],[Symbol]]</f>
        <v>CCA</v>
      </c>
      <c r="B459" s="22" t="str">
        <f t="shared" si="63"/>
        <v>Counos Coin</v>
      </c>
      <c r="C459" s="77">
        <f t="shared" si="64"/>
        <v>4.0650757310401522E-5</v>
      </c>
      <c r="D459" s="73">
        <f t="shared" si="65"/>
        <v>1.52705115268769</v>
      </c>
      <c r="E459" s="74">
        <f>D459*conf!B$7</f>
        <v>111.68852130757764</v>
      </c>
      <c r="F459" s="32">
        <f t="shared" si="66"/>
        <v>0.12598103999999999</v>
      </c>
      <c r="G459" s="33">
        <f t="shared" si="67"/>
        <v>4.6331049999999999E-2</v>
      </c>
      <c r="H459" s="32">
        <f t="shared" si="68"/>
        <v>-4.3101967700000001</v>
      </c>
      <c r="I459" s="33">
        <f t="shared" si="69"/>
        <v>-0.61234511999999997</v>
      </c>
      <c r="J459" s="32">
        <f t="shared" si="70"/>
        <v>-4.3101967700000001</v>
      </c>
      <c r="K459" s="33">
        <f t="shared" si="71"/>
        <v>-0.57357197000000004</v>
      </c>
    </row>
    <row r="460" spans="1:11" x14ac:dyDescent="0.3">
      <c r="A460" s="78" t="str">
        <f>BTC[[#This Row],[Symbol]]</f>
        <v>NAV</v>
      </c>
      <c r="B460" s="22" t="str">
        <f t="shared" si="63"/>
        <v>Navcoin</v>
      </c>
      <c r="C460" s="77">
        <f t="shared" si="64"/>
        <v>8.6361510767041677E-6</v>
      </c>
      <c r="D460" s="73">
        <f t="shared" si="65"/>
        <v>0.32441817395347</v>
      </c>
      <c r="E460" s="74">
        <f>D460*conf!B$7</f>
        <v>23.727945242956796</v>
      </c>
      <c r="F460" s="32">
        <f t="shared" si="66"/>
        <v>7.1316790299999999</v>
      </c>
      <c r="G460" s="33">
        <f t="shared" si="67"/>
        <v>7.0464560299999999</v>
      </c>
      <c r="H460" s="32">
        <f t="shared" si="68"/>
        <v>12.93267238</v>
      </c>
      <c r="I460" s="33">
        <f t="shared" si="69"/>
        <v>17.29686014</v>
      </c>
      <c r="J460" s="32">
        <f t="shared" si="70"/>
        <v>12.93267238</v>
      </c>
      <c r="K460" s="33">
        <f t="shared" si="71"/>
        <v>43.694299319999999</v>
      </c>
    </row>
    <row r="461" spans="1:11" x14ac:dyDescent="0.3">
      <c r="A461" s="78" t="str">
        <f>BTC[[#This Row],[Symbol]]</f>
        <v>ASTA</v>
      </c>
      <c r="B461" s="22" t="str">
        <f t="shared" si="63"/>
        <v>ASTA</v>
      </c>
      <c r="C461" s="77">
        <f t="shared" si="64"/>
        <v>7.7596283002800091E-7</v>
      </c>
      <c r="D461" s="73">
        <f t="shared" si="65"/>
        <v>2.9149147824950001E-2</v>
      </c>
      <c r="E461" s="74">
        <f>D461*conf!B$7</f>
        <v>2.1319686719168431</v>
      </c>
      <c r="F461" s="32">
        <f t="shared" si="66"/>
        <v>-0.91661384999999995</v>
      </c>
      <c r="G461" s="33">
        <f t="shared" si="67"/>
        <v>-0.99543446000000002</v>
      </c>
      <c r="H461" s="32">
        <f t="shared" si="68"/>
        <v>-2.6065914399999999</v>
      </c>
      <c r="I461" s="33">
        <f t="shared" si="69"/>
        <v>1.15709459</v>
      </c>
      <c r="J461" s="32">
        <f t="shared" si="70"/>
        <v>-2.6065914399999999</v>
      </c>
      <c r="K461" s="33">
        <f t="shared" si="71"/>
        <v>-18.395152800000002</v>
      </c>
    </row>
    <row r="462" spans="1:11" x14ac:dyDescent="0.3">
      <c r="A462" s="78" t="str">
        <f>BTC[[#This Row],[Symbol]]</f>
        <v>GLEEC</v>
      </c>
      <c r="B462" s="22" t="str">
        <f t="shared" si="63"/>
        <v>Gleec</v>
      </c>
      <c r="C462" s="77">
        <f t="shared" si="64"/>
        <v>2.8923033750773288E-5</v>
      </c>
      <c r="D462" s="73">
        <f t="shared" si="65"/>
        <v>1.0864976436009</v>
      </c>
      <c r="E462" s="74">
        <f>D462*conf!B$7</f>
        <v>79.46643765296983</v>
      </c>
      <c r="F462" s="32">
        <f t="shared" si="66"/>
        <v>-0.40186003999999997</v>
      </c>
      <c r="G462" s="33">
        <f t="shared" si="67"/>
        <v>-0.48109013</v>
      </c>
      <c r="H462" s="32">
        <f t="shared" si="68"/>
        <v>5.8461864200000004</v>
      </c>
      <c r="I462" s="33">
        <f t="shared" si="69"/>
        <v>9.9365229199999998</v>
      </c>
      <c r="J462" s="32">
        <f t="shared" si="70"/>
        <v>5.8461864200000004</v>
      </c>
      <c r="K462" s="33">
        <f t="shared" si="71"/>
        <v>40.013167299999999</v>
      </c>
    </row>
    <row r="463" spans="1:11" x14ac:dyDescent="0.3">
      <c r="A463" s="78" t="str">
        <f>BTC[[#This Row],[Symbol]]</f>
        <v>CRPT</v>
      </c>
      <c r="B463" s="22" t="str">
        <f t="shared" si="63"/>
        <v>Crypterium</v>
      </c>
      <c r="C463" s="77">
        <f t="shared" si="64"/>
        <v>7.105408506844762E-6</v>
      </c>
      <c r="D463" s="73">
        <f t="shared" si="65"/>
        <v>0.26691562392904999</v>
      </c>
      <c r="E463" s="74">
        <f>D463*conf!B$7</f>
        <v>19.522208734170718</v>
      </c>
      <c r="F463" s="32">
        <f t="shared" si="66"/>
        <v>0.40418014000000002</v>
      </c>
      <c r="G463" s="33">
        <f t="shared" si="67"/>
        <v>0.32430884999999998</v>
      </c>
      <c r="H463" s="32">
        <f t="shared" si="68"/>
        <v>-2.5184886099999999</v>
      </c>
      <c r="I463" s="33">
        <f t="shared" si="69"/>
        <v>1.2486020799999999</v>
      </c>
      <c r="J463" s="32">
        <f t="shared" si="70"/>
        <v>-2.5184886099999999</v>
      </c>
      <c r="K463" s="33">
        <f t="shared" si="71"/>
        <v>0.76468356000000004</v>
      </c>
    </row>
    <row r="464" spans="1:11" x14ac:dyDescent="0.3">
      <c r="A464" s="78" t="str">
        <f>BTC[[#This Row],[Symbol]]</f>
        <v>LDO</v>
      </c>
      <c r="B464" s="22" t="str">
        <f t="shared" si="63"/>
        <v>Lido DAO Token</v>
      </c>
      <c r="C464" s="77">
        <f t="shared" si="64"/>
        <v>6.7515826163071514E-5</v>
      </c>
      <c r="D464" s="73">
        <f t="shared" si="65"/>
        <v>2.5362410687635402</v>
      </c>
      <c r="E464" s="74">
        <f>D464*conf!B$7</f>
        <v>185.50067176936534</v>
      </c>
      <c r="F464" s="32">
        <f t="shared" si="66"/>
        <v>-7.3594323099999999</v>
      </c>
      <c r="G464" s="33">
        <f t="shared" si="67"/>
        <v>-7.4331276700000002</v>
      </c>
      <c r="H464" s="32">
        <f t="shared" si="68"/>
        <v>-15.2535577</v>
      </c>
      <c r="I464" s="33">
        <f t="shared" si="69"/>
        <v>-11.978603</v>
      </c>
      <c r="J464" s="32">
        <f t="shared" si="70"/>
        <v>-15.2535577</v>
      </c>
      <c r="K464" s="33">
        <f t="shared" si="71"/>
        <v>87.472952329999998</v>
      </c>
    </row>
    <row r="465" spans="1:11" x14ac:dyDescent="0.3">
      <c r="A465" s="78" t="str">
        <f>BTC[[#This Row],[Symbol]]</f>
        <v>APY</v>
      </c>
      <c r="B465" s="22" t="str">
        <f t="shared" si="63"/>
        <v>APY.Finance</v>
      </c>
      <c r="C465" s="77">
        <f t="shared" si="64"/>
        <v>3.3553306527427683E-5</v>
      </c>
      <c r="D465" s="73">
        <f t="shared" si="65"/>
        <v>1.2604344617235801</v>
      </c>
      <c r="E465" s="74">
        <f>D465*conf!B$7</f>
        <v>92.188176530462655</v>
      </c>
      <c r="F465" s="32">
        <f t="shared" si="66"/>
        <v>9.8028190800000008</v>
      </c>
      <c r="G465" s="33">
        <f t="shared" si="67"/>
        <v>9.7154711900000006</v>
      </c>
      <c r="H465" s="32">
        <f t="shared" si="68"/>
        <v>17.228024040000001</v>
      </c>
      <c r="I465" s="33">
        <f t="shared" si="69"/>
        <v>21.75820204</v>
      </c>
      <c r="J465" s="32">
        <f t="shared" si="70"/>
        <v>17.228024040000001</v>
      </c>
      <c r="K465" s="33">
        <f t="shared" si="71"/>
        <v>112.53143125</v>
      </c>
    </row>
    <row r="466" spans="1:11" x14ac:dyDescent="0.3">
      <c r="A466" s="78" t="str">
        <f>BTC[[#This Row],[Symbol]]</f>
        <v>TSHP</v>
      </c>
      <c r="B466" s="22" t="str">
        <f t="shared" si="63"/>
        <v>12Ships</v>
      </c>
      <c r="C466" s="77">
        <f t="shared" si="64"/>
        <v>1.20481578695412E-7</v>
      </c>
      <c r="D466" s="73">
        <f t="shared" si="65"/>
        <v>4.52590666933E-3</v>
      </c>
      <c r="E466" s="74">
        <f>D466*conf!B$7</f>
        <v>0.3310248137947962</v>
      </c>
      <c r="F466" s="32">
        <f t="shared" si="66"/>
        <v>4.0760169599999996</v>
      </c>
      <c r="G466" s="33">
        <f t="shared" si="67"/>
        <v>3.9932247300000001</v>
      </c>
      <c r="H466" s="32">
        <f t="shared" si="68"/>
        <v>-16.771821070000001</v>
      </c>
      <c r="I466" s="33">
        <f t="shared" si="69"/>
        <v>-13.555538370000001</v>
      </c>
      <c r="J466" s="32">
        <f t="shared" si="70"/>
        <v>-16.771821070000001</v>
      </c>
      <c r="K466" s="33">
        <f t="shared" si="71"/>
        <v>22.69681521</v>
      </c>
    </row>
    <row r="467" spans="1:11" x14ac:dyDescent="0.3">
      <c r="A467" s="78" t="str">
        <f>BTC[[#This Row],[Symbol]]</f>
        <v>SNOW</v>
      </c>
      <c r="B467" s="22" t="str">
        <f t="shared" si="63"/>
        <v>SnowSwap</v>
      </c>
      <c r="C467" s="77">
        <f t="shared" si="64"/>
        <v>3.0205632631030953E-3</v>
      </c>
      <c r="D467" s="73">
        <f t="shared" si="65"/>
        <v>113.46786426307077</v>
      </c>
      <c r="E467" s="74">
        <f>D467*conf!B$7</f>
        <v>8299.0395922009957</v>
      </c>
      <c r="F467" s="32">
        <f t="shared" si="66"/>
        <v>-5.7483799099999997</v>
      </c>
      <c r="G467" s="33">
        <f t="shared" si="67"/>
        <v>-5.8233568599999996</v>
      </c>
      <c r="H467" s="32">
        <f t="shared" si="68"/>
        <v>-8.1874521500000004</v>
      </c>
      <c r="I467" s="33">
        <f t="shared" si="69"/>
        <v>-4.6394337700000001</v>
      </c>
      <c r="J467" s="32">
        <f t="shared" si="70"/>
        <v>-8.1874521500000004</v>
      </c>
      <c r="K467" s="33">
        <f t="shared" si="71"/>
        <v>172.37572768999999</v>
      </c>
    </row>
    <row r="468" spans="1:11" x14ac:dyDescent="0.3">
      <c r="A468" s="78" t="str">
        <f>BTC[[#This Row],[Symbol]]</f>
        <v>REVV</v>
      </c>
      <c r="B468" s="22" t="str">
        <f t="shared" si="63"/>
        <v>REVV</v>
      </c>
      <c r="C468" s="77">
        <f t="shared" si="64"/>
        <v>2.13251970626504E-6</v>
      </c>
      <c r="D468" s="73">
        <f t="shared" si="65"/>
        <v>8.0108388897050006E-2</v>
      </c>
      <c r="E468" s="74">
        <f>D468*conf!B$7</f>
        <v>5.8591275639302376</v>
      </c>
      <c r="F468" s="32">
        <f t="shared" si="66"/>
        <v>0.62649615000000003</v>
      </c>
      <c r="G468" s="33">
        <f t="shared" si="67"/>
        <v>0.54644800000000004</v>
      </c>
      <c r="H468" s="32">
        <f t="shared" si="68"/>
        <v>-0.36057765000000003</v>
      </c>
      <c r="I468" s="33">
        <f t="shared" si="69"/>
        <v>3.4899036899999998</v>
      </c>
      <c r="J468" s="32">
        <f t="shared" si="70"/>
        <v>-0.36057765000000003</v>
      </c>
      <c r="K468" s="33">
        <f t="shared" si="71"/>
        <v>9.4093186499999995</v>
      </c>
    </row>
    <row r="469" spans="1:11" x14ac:dyDescent="0.3">
      <c r="A469" s="78" t="str">
        <f>BTC[[#This Row],[Symbol]]</f>
        <v>NDX</v>
      </c>
      <c r="B469" s="22" t="str">
        <f t="shared" si="63"/>
        <v>Indexed Finance</v>
      </c>
      <c r="C469" s="77">
        <f t="shared" si="64"/>
        <v>7.0832878718055017E-4</v>
      </c>
      <c r="D469" s="73">
        <f t="shared" si="65"/>
        <v>26.60846593057601</v>
      </c>
      <c r="E469" s="74">
        <f>D469*conf!B$7</f>
        <v>1946.1431981623293</v>
      </c>
      <c r="F469" s="32">
        <f t="shared" si="66"/>
        <v>21.688551910000001</v>
      </c>
      <c r="G469" s="33">
        <f t="shared" si="67"/>
        <v>21.591748949999999</v>
      </c>
      <c r="H469" s="32">
        <f t="shared" si="68"/>
        <v>117.05942636</v>
      </c>
      <c r="I469" s="33">
        <f t="shared" si="69"/>
        <v>125.44750461</v>
      </c>
      <c r="J469" s="32">
        <f t="shared" si="70"/>
        <v>117.05942636</v>
      </c>
      <c r="K469" s="33">
        <f t="shared" si="71"/>
        <v>303.55619282999999</v>
      </c>
    </row>
    <row r="470" spans="1:11" x14ac:dyDescent="0.3">
      <c r="A470" s="78" t="str">
        <f>BTC[[#This Row],[Symbol]]</f>
        <v>NEX</v>
      </c>
      <c r="B470" s="22" t="str">
        <f t="shared" si="63"/>
        <v>Nash Exchange</v>
      </c>
      <c r="C470" s="77">
        <f t="shared" si="64"/>
        <v>1.9927925906845296E-5</v>
      </c>
      <c r="D470" s="73">
        <f t="shared" si="65"/>
        <v>0.74859521052358002</v>
      </c>
      <c r="E470" s="74">
        <f>D470*conf!B$7</f>
        <v>54.752253697694641</v>
      </c>
      <c r="F470" s="32">
        <f t="shared" si="66"/>
        <v>-5.2461330300000002</v>
      </c>
      <c r="G470" s="33">
        <f t="shared" si="67"/>
        <v>-5.3215095100000003</v>
      </c>
      <c r="H470" s="32">
        <f t="shared" si="68"/>
        <v>-10.82909074</v>
      </c>
      <c r="I470" s="33">
        <f t="shared" si="69"/>
        <v>-7.3831562499999999</v>
      </c>
      <c r="J470" s="32">
        <f t="shared" si="70"/>
        <v>-10.82909074</v>
      </c>
      <c r="K470" s="33">
        <f t="shared" si="71"/>
        <v>-3.1746759</v>
      </c>
    </row>
    <row r="471" spans="1:11" x14ac:dyDescent="0.3">
      <c r="A471" s="78" t="str">
        <f>BTC[[#This Row],[Symbol]]</f>
        <v>COCOS</v>
      </c>
      <c r="B471" s="22" t="str">
        <f t="shared" si="63"/>
        <v>Cocos-BCX</v>
      </c>
      <c r="C471" s="77">
        <f t="shared" si="64"/>
        <v>1.3942695480448569E-5</v>
      </c>
      <c r="D471" s="73">
        <f t="shared" si="65"/>
        <v>0.52375922648664996</v>
      </c>
      <c r="E471" s="74">
        <f>D471*conf!B$7</f>
        <v>38.307749825233579</v>
      </c>
      <c r="F471" s="32">
        <f t="shared" si="66"/>
        <v>3.78038154</v>
      </c>
      <c r="G471" s="33">
        <f t="shared" si="67"/>
        <v>3.6978244899999999</v>
      </c>
      <c r="H471" s="32">
        <f t="shared" si="68"/>
        <v>-6.8462218200000002</v>
      </c>
      <c r="I471" s="33">
        <f t="shared" si="69"/>
        <v>-3.2463727200000001</v>
      </c>
      <c r="J471" s="32">
        <f t="shared" si="70"/>
        <v>-6.8462218200000002</v>
      </c>
      <c r="K471" s="33">
        <f t="shared" si="71"/>
        <v>-11.21354017</v>
      </c>
    </row>
    <row r="472" spans="1:11" x14ac:dyDescent="0.3">
      <c r="A472" s="78" t="str">
        <f>BTC[[#This Row],[Symbol]]</f>
        <v>RBTC</v>
      </c>
      <c r="B472" s="22" t="str">
        <f t="shared" si="63"/>
        <v>RSK Smart Bitcoin</v>
      </c>
      <c r="C472" s="77">
        <f t="shared" si="64"/>
        <v>1.0115630294211075</v>
      </c>
      <c r="D472" s="73">
        <f t="shared" si="65"/>
        <v>37999.500926849927</v>
      </c>
      <c r="E472" s="74">
        <f>D472*conf!B$7</f>
        <v>2779283.4977898039</v>
      </c>
      <c r="F472" s="32">
        <f t="shared" si="66"/>
        <v>0.75205867000000004</v>
      </c>
      <c r="G472" s="33">
        <f t="shared" si="67"/>
        <v>0.67191064</v>
      </c>
      <c r="H472" s="32">
        <f t="shared" si="68"/>
        <v>-0.20423115</v>
      </c>
      <c r="I472" s="33">
        <f t="shared" si="69"/>
        <v>3.6522920700000001</v>
      </c>
      <c r="J472" s="32">
        <f t="shared" si="70"/>
        <v>-0.20423115</v>
      </c>
      <c r="K472" s="33">
        <f t="shared" si="71"/>
        <v>22.725462579999999</v>
      </c>
    </row>
    <row r="473" spans="1:11" x14ac:dyDescent="0.3">
      <c r="A473" s="78" t="str">
        <f>BTC[[#This Row],[Symbol]]</f>
        <v>GBYTE</v>
      </c>
      <c r="B473" s="22" t="str">
        <f t="shared" si="63"/>
        <v>Obyte</v>
      </c>
      <c r="C473" s="77">
        <f t="shared" si="64"/>
        <v>7.6306467479782649E-4</v>
      </c>
      <c r="D473" s="73">
        <f t="shared" si="65"/>
        <v>28.664626893116271</v>
      </c>
      <c r="E473" s="74">
        <f>D473*conf!B$7</f>
        <v>2096.5308109625239</v>
      </c>
      <c r="F473" s="32">
        <f t="shared" si="66"/>
        <v>-4.2037239999999997E-2</v>
      </c>
      <c r="G473" s="33">
        <f t="shared" si="67"/>
        <v>-0.12155357</v>
      </c>
      <c r="H473" s="32">
        <f t="shared" si="68"/>
        <v>-6.7793080100000003</v>
      </c>
      <c r="I473" s="33">
        <f t="shared" si="69"/>
        <v>-3.17687308</v>
      </c>
      <c r="J473" s="32">
        <f t="shared" si="70"/>
        <v>-6.7793080100000003</v>
      </c>
      <c r="K473" s="33">
        <f t="shared" si="71"/>
        <v>8.6659141399999999</v>
      </c>
    </row>
    <row r="474" spans="1:11" x14ac:dyDescent="0.3">
      <c r="A474" s="78" t="str">
        <f>BTC[[#This Row],[Symbol]]</f>
        <v>GDC</v>
      </c>
      <c r="B474" s="22" t="str">
        <f t="shared" si="63"/>
        <v>Global Digital Content</v>
      </c>
      <c r="C474" s="77">
        <f t="shared" si="64"/>
        <v>1.7860812000650409E-7</v>
      </c>
      <c r="D474" s="73">
        <f t="shared" si="65"/>
        <v>6.7094379928200002E-3</v>
      </c>
      <c r="E474" s="74">
        <f>D474*conf!B$7</f>
        <v>0.4907282947948548</v>
      </c>
      <c r="F474" s="32">
        <f t="shared" si="66"/>
        <v>0.11186232</v>
      </c>
      <c r="G474" s="33">
        <f t="shared" si="67"/>
        <v>3.2223559999999998E-2</v>
      </c>
      <c r="H474" s="32">
        <f t="shared" si="68"/>
        <v>-0.22868506999999999</v>
      </c>
      <c r="I474" s="33">
        <f t="shared" si="69"/>
        <v>3.6268931499999999</v>
      </c>
      <c r="J474" s="32">
        <f t="shared" si="70"/>
        <v>-0.22868506999999999</v>
      </c>
      <c r="K474" s="33">
        <f t="shared" si="71"/>
        <v>28.850772259999999</v>
      </c>
    </row>
    <row r="475" spans="1:11" x14ac:dyDescent="0.3">
      <c r="A475" s="78" t="str">
        <f>BTC[[#This Row],[Symbol]]</f>
        <v>FIO</v>
      </c>
      <c r="B475" s="22" t="str">
        <f t="shared" si="63"/>
        <v>FIO Protocol</v>
      </c>
      <c r="C475" s="77">
        <f t="shared" si="64"/>
        <v>2.6187588784565537E-6</v>
      </c>
      <c r="D475" s="73">
        <f t="shared" si="65"/>
        <v>9.8374028641649999E-2</v>
      </c>
      <c r="E475" s="74">
        <f>D475*conf!B$7</f>
        <v>7.1950764548502812</v>
      </c>
      <c r="F475" s="32">
        <f t="shared" si="66"/>
        <v>2.7031622300000002</v>
      </c>
      <c r="G475" s="33">
        <f t="shared" si="67"/>
        <v>2.6214621</v>
      </c>
      <c r="H475" s="32">
        <f t="shared" si="68"/>
        <v>11.1816616</v>
      </c>
      <c r="I475" s="33">
        <f t="shared" si="69"/>
        <v>15.47818303</v>
      </c>
      <c r="J475" s="32">
        <f t="shared" si="70"/>
        <v>11.1816616</v>
      </c>
      <c r="K475" s="33">
        <f t="shared" si="71"/>
        <v>39.4302882</v>
      </c>
    </row>
    <row r="476" spans="1:11" x14ac:dyDescent="0.3">
      <c r="A476" s="78" t="str">
        <f>BTC[[#This Row],[Symbol]]</f>
        <v>NWC</v>
      </c>
      <c r="B476" s="22" t="str">
        <f t="shared" si="63"/>
        <v>Newscrypto</v>
      </c>
      <c r="C476" s="77">
        <f t="shared" si="64"/>
        <v>5.9273446631349746E-6</v>
      </c>
      <c r="D476" s="73">
        <f t="shared" si="65"/>
        <v>0.22266149757317</v>
      </c>
      <c r="E476" s="74">
        <f>D476*conf!B$7</f>
        <v>16.285461932501654</v>
      </c>
      <c r="F476" s="32">
        <f t="shared" si="66"/>
        <v>0.30755679000000002</v>
      </c>
      <c r="G476" s="33">
        <f t="shared" si="67"/>
        <v>0.22776236</v>
      </c>
      <c r="H476" s="32">
        <f t="shared" si="68"/>
        <v>-1.8368853599999999</v>
      </c>
      <c r="I476" s="33">
        <f t="shared" si="69"/>
        <v>1.95654532</v>
      </c>
      <c r="J476" s="32">
        <f t="shared" si="70"/>
        <v>-1.8368853599999999</v>
      </c>
      <c r="K476" s="33">
        <f t="shared" si="71"/>
        <v>34.551756679999997</v>
      </c>
    </row>
    <row r="477" spans="1:11" x14ac:dyDescent="0.3">
      <c r="A477" s="78" t="str">
        <f>BTC[[#This Row],[Symbol]]</f>
        <v>GAS</v>
      </c>
      <c r="B477" s="22" t="str">
        <f t="shared" si="63"/>
        <v>Gas</v>
      </c>
      <c r="C477" s="77">
        <f t="shared" si="64"/>
        <v>5.554293378615241E-5</v>
      </c>
      <c r="D477" s="73">
        <f t="shared" si="65"/>
        <v>2.0864777601596498</v>
      </c>
      <c r="E477" s="74">
        <f>D477*conf!B$7</f>
        <v>152.60498337807678</v>
      </c>
      <c r="F477" s="32">
        <f t="shared" si="66"/>
        <v>0.31529435</v>
      </c>
      <c r="G477" s="33">
        <f t="shared" si="67"/>
        <v>0.23549376</v>
      </c>
      <c r="H477" s="32">
        <f t="shared" si="68"/>
        <v>-6.2286461199999996</v>
      </c>
      <c r="I477" s="33">
        <f t="shared" si="69"/>
        <v>-2.6049313299999999</v>
      </c>
      <c r="J477" s="32">
        <f t="shared" si="70"/>
        <v>-6.2286461199999996</v>
      </c>
      <c r="K477" s="33">
        <f t="shared" si="71"/>
        <v>18.064615320000001</v>
      </c>
    </row>
    <row r="478" spans="1:11" x14ac:dyDescent="0.3">
      <c r="A478" s="78" t="str">
        <f>BTC[[#This Row],[Symbol]]</f>
        <v>SPND</v>
      </c>
      <c r="B478" s="22" t="str">
        <f t="shared" si="63"/>
        <v>Spendcoin</v>
      </c>
      <c r="C478" s="77">
        <f t="shared" si="64"/>
        <v>2.4257029440219389E-7</v>
      </c>
      <c r="D478" s="73">
        <f t="shared" si="65"/>
        <v>9.1121856561299994E-3</v>
      </c>
      <c r="E478" s="74">
        <f>D478*conf!B$7</f>
        <v>0.66646525888934816</v>
      </c>
      <c r="F478" s="32">
        <f t="shared" si="66"/>
        <v>-1.67501699</v>
      </c>
      <c r="G478" s="33">
        <f t="shared" si="67"/>
        <v>-1.75323429</v>
      </c>
      <c r="H478" s="32">
        <f t="shared" si="68"/>
        <v>-8.8831203500000004</v>
      </c>
      <c r="I478" s="33">
        <f t="shared" si="69"/>
        <v>-5.3619854800000004</v>
      </c>
      <c r="J478" s="32">
        <f t="shared" si="70"/>
        <v>-8.8831203500000004</v>
      </c>
      <c r="K478" s="33">
        <f t="shared" si="71"/>
        <v>56.066376869999999</v>
      </c>
    </row>
    <row r="479" spans="1:11" x14ac:dyDescent="0.3">
      <c r="A479" s="78" t="str">
        <f>BTC[[#This Row],[Symbol]]</f>
        <v>GTO</v>
      </c>
      <c r="B479" s="22" t="str">
        <f t="shared" si="63"/>
        <v>Gifto</v>
      </c>
      <c r="C479" s="77">
        <f t="shared" si="64"/>
        <v>7.053752998023703E-7</v>
      </c>
      <c r="D479" s="73">
        <f t="shared" si="65"/>
        <v>2.6497517780929999E-2</v>
      </c>
      <c r="E479" s="74">
        <f>D479*conf!B$7</f>
        <v>1.9380284504972203</v>
      </c>
      <c r="F479" s="32">
        <f t="shared" si="66"/>
        <v>2.25681303</v>
      </c>
      <c r="G479" s="33">
        <f t="shared" si="67"/>
        <v>2.1754679700000001</v>
      </c>
      <c r="H479" s="32">
        <f t="shared" si="68"/>
        <v>-5.1264892399999997</v>
      </c>
      <c r="I479" s="33">
        <f t="shared" si="69"/>
        <v>-1.46018253</v>
      </c>
      <c r="J479" s="32">
        <f t="shared" si="70"/>
        <v>-5.1264892399999997</v>
      </c>
      <c r="K479" s="33">
        <f t="shared" si="71"/>
        <v>-49.574660610000002</v>
      </c>
    </row>
    <row r="480" spans="1:11" x14ac:dyDescent="0.3">
      <c r="A480" s="78" t="str">
        <f>BTC[[#This Row],[Symbol]]</f>
        <v>DNA</v>
      </c>
      <c r="B480" s="22" t="str">
        <f t="shared" si="63"/>
        <v>Metaverse Dualchain Network Architecture</v>
      </c>
      <c r="C480" s="77">
        <f t="shared" si="64"/>
        <v>2.7340627879049185E-8</v>
      </c>
      <c r="D480" s="73">
        <f t="shared" si="65"/>
        <v>1.02705435471E-3</v>
      </c>
      <c r="E480" s="74">
        <f>D480*conf!B$7</f>
        <v>7.5118755503489398E-2</v>
      </c>
      <c r="F480" s="32">
        <f t="shared" si="66"/>
        <v>0.33208113</v>
      </c>
      <c r="G480" s="33">
        <f t="shared" si="67"/>
        <v>0.25226718999999997</v>
      </c>
      <c r="H480" s="32">
        <f t="shared" si="68"/>
        <v>-1.6409295399999999</v>
      </c>
      <c r="I480" s="33">
        <f t="shared" si="69"/>
        <v>2.16007368</v>
      </c>
      <c r="J480" s="32">
        <f t="shared" si="70"/>
        <v>-1.6409295399999999</v>
      </c>
      <c r="K480" s="33">
        <f t="shared" si="71"/>
        <v>4.1672382700000004</v>
      </c>
    </row>
    <row r="481" spans="1:11" x14ac:dyDescent="0.3">
      <c r="A481" s="78" t="str">
        <f>BTC[[#This Row],[Symbol]]</f>
        <v>DRGN</v>
      </c>
      <c r="B481" s="22" t="str">
        <f t="shared" si="63"/>
        <v>Dragonchain</v>
      </c>
      <c r="C481" s="77">
        <f t="shared" si="64"/>
        <v>1.4629211240732823E-6</v>
      </c>
      <c r="D481" s="73">
        <f t="shared" si="65"/>
        <v>5.495482831351E-2</v>
      </c>
      <c r="E481" s="74">
        <f>D481*conf!B$7</f>
        <v>4.0193961428501215</v>
      </c>
      <c r="F481" s="32">
        <f t="shared" si="66"/>
        <v>-0.27964831000000001</v>
      </c>
      <c r="G481" s="33">
        <f t="shared" si="67"/>
        <v>-0.35897562</v>
      </c>
      <c r="H481" s="32">
        <f t="shared" si="68"/>
        <v>-4.3514665600000004</v>
      </c>
      <c r="I481" s="33">
        <f t="shared" si="69"/>
        <v>-0.65520975000000004</v>
      </c>
      <c r="J481" s="32">
        <f t="shared" si="70"/>
        <v>-4.3514665600000004</v>
      </c>
      <c r="K481" s="33">
        <f t="shared" si="71"/>
        <v>25.743112050000001</v>
      </c>
    </row>
    <row r="482" spans="1:11" x14ac:dyDescent="0.3">
      <c r="A482" s="78" t="str">
        <f>BTC[[#This Row],[Symbol]]</f>
        <v>CRE</v>
      </c>
      <c r="B482" s="22" t="str">
        <f t="shared" si="63"/>
        <v>Carry</v>
      </c>
      <c r="C482" s="77">
        <f t="shared" si="64"/>
        <v>8.2541780580385594E-8</v>
      </c>
      <c r="D482" s="73">
        <f t="shared" si="65"/>
        <v>3.10069306256E-3</v>
      </c>
      <c r="E482" s="74">
        <f>D482*conf!B$7</f>
        <v>0.22678469059563841</v>
      </c>
      <c r="F482" s="32">
        <f t="shared" si="66"/>
        <v>1.1656631900000001</v>
      </c>
      <c r="G482" s="33">
        <f t="shared" si="67"/>
        <v>1.08518614</v>
      </c>
      <c r="H482" s="32">
        <f t="shared" si="68"/>
        <v>-21.593490630000002</v>
      </c>
      <c r="I482" s="33">
        <f t="shared" si="69"/>
        <v>-18.563537279999998</v>
      </c>
      <c r="J482" s="32">
        <f t="shared" si="70"/>
        <v>-21.593490630000002</v>
      </c>
      <c r="K482" s="33">
        <f t="shared" si="71"/>
        <v>52.474912250000003</v>
      </c>
    </row>
    <row r="483" spans="1:11" x14ac:dyDescent="0.3">
      <c r="A483" s="78" t="str">
        <f>BTC[[#This Row],[Symbol]]</f>
        <v>UTNP</v>
      </c>
      <c r="B483" s="22" t="str">
        <f t="shared" si="63"/>
        <v>Universa</v>
      </c>
      <c r="C483" s="77">
        <f t="shared" si="64"/>
        <v>1.7256095900554266E-7</v>
      </c>
      <c r="D483" s="73">
        <f t="shared" si="65"/>
        <v>6.4822755784399999E-3</v>
      </c>
      <c r="E483" s="74">
        <f>D483*conf!B$7</f>
        <v>0.47411363580710159</v>
      </c>
      <c r="F483" s="32">
        <f t="shared" si="66"/>
        <v>-1.58604824</v>
      </c>
      <c r="G483" s="33">
        <f t="shared" si="67"/>
        <v>-1.6643363099999999</v>
      </c>
      <c r="H483" s="32">
        <f t="shared" si="68"/>
        <v>-2.2076965999999998</v>
      </c>
      <c r="I483" s="33">
        <f t="shared" si="69"/>
        <v>1.5714043900000001</v>
      </c>
      <c r="J483" s="32">
        <f t="shared" si="70"/>
        <v>-2.2076965999999998</v>
      </c>
      <c r="K483" s="33">
        <f t="shared" si="71"/>
        <v>45.43044398</v>
      </c>
    </row>
    <row r="484" spans="1:11" x14ac:dyDescent="0.3">
      <c r="A484" s="78" t="str">
        <f>BTC[[#This Row],[Symbol]]</f>
        <v>CTSI</v>
      </c>
      <c r="B484" s="22" t="str">
        <f t="shared" si="63"/>
        <v>Cartesi</v>
      </c>
      <c r="C484" s="77">
        <f t="shared" si="64"/>
        <v>1.9938288054753639E-6</v>
      </c>
      <c r="D484" s="73">
        <f t="shared" si="65"/>
        <v>7.4898446600009994E-2</v>
      </c>
      <c r="E484" s="74">
        <f>D484*conf!B$7</f>
        <v>5.4780723843247312</v>
      </c>
      <c r="F484" s="32">
        <f t="shared" si="66"/>
        <v>2.3685155199999999</v>
      </c>
      <c r="G484" s="33">
        <f t="shared" si="67"/>
        <v>2.2870816</v>
      </c>
      <c r="H484" s="32">
        <f t="shared" si="68"/>
        <v>-7.7722929999999996E-2</v>
      </c>
      <c r="I484" s="33">
        <f t="shared" si="69"/>
        <v>3.7836890900000002</v>
      </c>
      <c r="J484" s="32">
        <f t="shared" si="70"/>
        <v>-7.7722929999999996E-2</v>
      </c>
      <c r="K484" s="33">
        <f t="shared" si="71"/>
        <v>19.676915940000001</v>
      </c>
    </row>
    <row r="485" spans="1:11" x14ac:dyDescent="0.3">
      <c r="A485" s="78" t="str">
        <f>BTC[[#This Row],[Symbol]]</f>
        <v>PEAK</v>
      </c>
      <c r="B485" s="22" t="str">
        <f t="shared" si="63"/>
        <v>PEAKDEFI</v>
      </c>
      <c r="C485" s="77">
        <f t="shared" si="64"/>
        <v>7.0225907225202751E-6</v>
      </c>
      <c r="D485" s="73">
        <f t="shared" si="65"/>
        <v>0.26380456274880998</v>
      </c>
      <c r="E485" s="74">
        <f>D485*conf!B$7</f>
        <v>19.294665719447963</v>
      </c>
      <c r="F485" s="32">
        <f t="shared" si="66"/>
        <v>-1.4594976</v>
      </c>
      <c r="G485" s="33">
        <f t="shared" si="67"/>
        <v>-1.53788634</v>
      </c>
      <c r="H485" s="32">
        <f t="shared" si="68"/>
        <v>-2.2352280200000001</v>
      </c>
      <c r="I485" s="33">
        <f t="shared" si="69"/>
        <v>1.5428090400000001</v>
      </c>
      <c r="J485" s="32">
        <f t="shared" si="70"/>
        <v>-2.2352280200000001</v>
      </c>
      <c r="K485" s="33">
        <f t="shared" si="71"/>
        <v>-3.3898000000000001E-3</v>
      </c>
    </row>
    <row r="486" spans="1:11" x14ac:dyDescent="0.3">
      <c r="A486" s="78" t="str">
        <f>BTC[[#This Row],[Symbol]]</f>
        <v>NAS</v>
      </c>
      <c r="B486" s="22" t="str">
        <f t="shared" si="63"/>
        <v>Nebulas</v>
      </c>
      <c r="C486" s="77">
        <f t="shared" si="64"/>
        <v>9.2499301243413074E-6</v>
      </c>
      <c r="D486" s="73">
        <f t="shared" si="65"/>
        <v>0.34747486623187002</v>
      </c>
      <c r="E486" s="74">
        <f>D486*conf!B$7</f>
        <v>25.414311716198974</v>
      </c>
      <c r="F486" s="32">
        <f t="shared" si="66"/>
        <v>0.44993207000000002</v>
      </c>
      <c r="G486" s="33">
        <f t="shared" si="67"/>
        <v>0.37002437999999999</v>
      </c>
      <c r="H486" s="32">
        <f t="shared" si="68"/>
        <v>-2.16727486</v>
      </c>
      <c r="I486" s="33">
        <f t="shared" si="69"/>
        <v>1.61338819</v>
      </c>
      <c r="J486" s="32">
        <f t="shared" si="70"/>
        <v>-2.16727486</v>
      </c>
      <c r="K486" s="33">
        <f t="shared" si="71"/>
        <v>18.343193240000002</v>
      </c>
    </row>
    <row r="487" spans="1:11" x14ac:dyDescent="0.3">
      <c r="A487" s="78" t="str">
        <f>BTC[[#This Row],[Symbol]]</f>
        <v>RFR</v>
      </c>
      <c r="B487" s="22" t="str">
        <f t="shared" si="63"/>
        <v>Refereum</v>
      </c>
      <c r="C487" s="77">
        <f t="shared" si="64"/>
        <v>1.0713830528175669E-7</v>
      </c>
      <c r="D487" s="73">
        <f t="shared" si="65"/>
        <v>4.0246648132100001E-3</v>
      </c>
      <c r="E487" s="74">
        <f>D487*conf!B$7</f>
        <v>0.2943639844381794</v>
      </c>
      <c r="F487" s="32">
        <f t="shared" si="66"/>
        <v>0.60402650000000002</v>
      </c>
      <c r="G487" s="33">
        <f t="shared" si="67"/>
        <v>0.52399622999999995</v>
      </c>
      <c r="H487" s="32">
        <f t="shared" si="68"/>
        <v>-9.7520237099999996</v>
      </c>
      <c r="I487" s="33">
        <f t="shared" si="69"/>
        <v>-6.2644668699999997</v>
      </c>
      <c r="J487" s="32">
        <f t="shared" si="70"/>
        <v>-9.7520237099999996</v>
      </c>
      <c r="K487" s="33">
        <f t="shared" si="71"/>
        <v>9.1472201399999999</v>
      </c>
    </row>
    <row r="488" spans="1:11" x14ac:dyDescent="0.3">
      <c r="A488" s="78" t="str">
        <f>BTC[[#This Row],[Symbol]]</f>
        <v>DEXT</v>
      </c>
      <c r="B488" s="22" t="str">
        <f t="shared" si="63"/>
        <v>DEXTools</v>
      </c>
      <c r="C488" s="77">
        <f t="shared" si="64"/>
        <v>5.6370342745420571E-6</v>
      </c>
      <c r="D488" s="73">
        <f t="shared" si="65"/>
        <v>0.21175594887322999</v>
      </c>
      <c r="E488" s="74">
        <f>D488*conf!B$7</f>
        <v>15.487830100588042</v>
      </c>
      <c r="F488" s="32">
        <f t="shared" si="66"/>
        <v>4.5316030899999999</v>
      </c>
      <c r="G488" s="33">
        <f t="shared" si="67"/>
        <v>4.4484484399999999</v>
      </c>
      <c r="H488" s="32">
        <f t="shared" si="68"/>
        <v>11.02494109</v>
      </c>
      <c r="I488" s="33">
        <f t="shared" si="69"/>
        <v>15.315406189999999</v>
      </c>
      <c r="J488" s="32">
        <f t="shared" si="70"/>
        <v>11.02494109</v>
      </c>
      <c r="K488" s="33">
        <f t="shared" si="71"/>
        <v>48.2179851</v>
      </c>
    </row>
    <row r="489" spans="1:11" x14ac:dyDescent="0.3">
      <c r="A489" s="78" t="str">
        <f>BTC[[#This Row],[Symbol]]</f>
        <v>NKN</v>
      </c>
      <c r="B489" s="22" t="str">
        <f t="shared" si="63"/>
        <v>NKN</v>
      </c>
      <c r="C489" s="77">
        <f t="shared" si="64"/>
        <v>9.1698879447886243E-7</v>
      </c>
      <c r="D489" s="73">
        <f t="shared" si="65"/>
        <v>3.4446807101730002E-2</v>
      </c>
      <c r="E489" s="74">
        <f>D489*conf!B$7</f>
        <v>2.5194394714205326</v>
      </c>
      <c r="F489" s="32">
        <f t="shared" si="66"/>
        <v>0.51181757000000005</v>
      </c>
      <c r="G489" s="33">
        <f t="shared" si="67"/>
        <v>0.43186065000000001</v>
      </c>
      <c r="H489" s="32">
        <f t="shared" si="68"/>
        <v>2.2912164499999998</v>
      </c>
      <c r="I489" s="33">
        <f t="shared" si="69"/>
        <v>6.2441741300000002</v>
      </c>
      <c r="J489" s="32">
        <f t="shared" si="70"/>
        <v>2.2912164499999998</v>
      </c>
      <c r="K489" s="33">
        <f t="shared" si="71"/>
        <v>6.6169783000000004</v>
      </c>
    </row>
    <row r="490" spans="1:11" x14ac:dyDescent="0.3">
      <c r="A490" s="78" t="str">
        <f>BTC[[#This Row],[Symbol]]</f>
        <v>WING</v>
      </c>
      <c r="B490" s="22" t="str">
        <f t="shared" si="63"/>
        <v>Wing</v>
      </c>
      <c r="C490" s="77">
        <f t="shared" si="64"/>
        <v>5.767742626200319E-4</v>
      </c>
      <c r="D490" s="73">
        <f t="shared" si="65"/>
        <v>21.66660256410885</v>
      </c>
      <c r="E490" s="74">
        <f>D490*conf!B$7</f>
        <v>1584.6953115389213</v>
      </c>
      <c r="F490" s="32">
        <f t="shared" si="66"/>
        <v>4.0755072600000002</v>
      </c>
      <c r="G490" s="33">
        <f t="shared" si="67"/>
        <v>3.9927154300000001</v>
      </c>
      <c r="H490" s="32">
        <f t="shared" si="68"/>
        <v>3.0365101800000001</v>
      </c>
      <c r="I490" s="33">
        <f t="shared" si="69"/>
        <v>7.0182691100000003</v>
      </c>
      <c r="J490" s="32">
        <f t="shared" si="70"/>
        <v>3.0365101800000001</v>
      </c>
      <c r="K490" s="33">
        <f t="shared" si="71"/>
        <v>42.995137280000002</v>
      </c>
    </row>
    <row r="491" spans="1:11" x14ac:dyDescent="0.3">
      <c r="A491" s="78" t="str">
        <f>BTC[[#This Row],[Symbol]]</f>
        <v>AST</v>
      </c>
      <c r="B491" s="22" t="str">
        <f t="shared" si="63"/>
        <v>AirSwap</v>
      </c>
      <c r="C491" s="77">
        <f t="shared" si="64"/>
        <v>3.5459561143756022E-6</v>
      </c>
      <c r="D491" s="73">
        <f t="shared" si="65"/>
        <v>0.13320431721580001</v>
      </c>
      <c r="E491" s="74">
        <f>D491*conf!B$7</f>
        <v>9.7425637611636127</v>
      </c>
      <c r="F491" s="32">
        <f t="shared" si="66"/>
        <v>1.4657362899999999</v>
      </c>
      <c r="G491" s="33">
        <f t="shared" si="67"/>
        <v>1.38502053</v>
      </c>
      <c r="H491" s="32">
        <f t="shared" si="68"/>
        <v>-5.7656777799999999</v>
      </c>
      <c r="I491" s="33">
        <f t="shared" si="69"/>
        <v>-2.1240719700000001</v>
      </c>
      <c r="J491" s="32">
        <f t="shared" si="70"/>
        <v>-5.7656777799999999</v>
      </c>
      <c r="K491" s="33">
        <f t="shared" si="71"/>
        <v>-5.6970056900000001</v>
      </c>
    </row>
    <row r="492" spans="1:11" x14ac:dyDescent="0.3">
      <c r="A492" s="78" t="str">
        <f>BTC[[#This Row],[Symbol]]</f>
        <v>BAR</v>
      </c>
      <c r="B492" s="22" t="str">
        <f t="shared" si="63"/>
        <v>FC Barcelona Fan Token</v>
      </c>
      <c r="C492" s="77">
        <f t="shared" si="64"/>
        <v>3.301849320520225E-4</v>
      </c>
      <c r="D492" s="73">
        <f t="shared" si="65"/>
        <v>12.40344127515511</v>
      </c>
      <c r="E492" s="74">
        <f>D492*conf!B$7</f>
        <v>907.18769486484473</v>
      </c>
      <c r="F492" s="32">
        <f t="shared" si="66"/>
        <v>9.9937883799999998</v>
      </c>
      <c r="G492" s="33">
        <f t="shared" si="67"/>
        <v>9.9062885699999992</v>
      </c>
      <c r="H492" s="32">
        <f t="shared" si="68"/>
        <v>6.1668063100000001</v>
      </c>
      <c r="I492" s="33">
        <f t="shared" si="69"/>
        <v>10.269532890000001</v>
      </c>
      <c r="J492" s="32">
        <f t="shared" si="70"/>
        <v>6.1668063100000001</v>
      </c>
      <c r="K492" s="33">
        <f t="shared" si="71"/>
        <v>22.11011663</v>
      </c>
    </row>
    <row r="493" spans="1:11" x14ac:dyDescent="0.3">
      <c r="A493" s="78" t="str">
        <f>BTC[[#This Row],[Symbol]]</f>
        <v>ARRR</v>
      </c>
      <c r="B493" s="22" t="str">
        <f t="shared" si="63"/>
        <v>Pirate Chain</v>
      </c>
      <c r="C493" s="77">
        <f t="shared" si="64"/>
        <v>3.0782415141431546E-6</v>
      </c>
      <c r="D493" s="73">
        <f t="shared" si="65"/>
        <v>0.11563455550238</v>
      </c>
      <c r="E493" s="74">
        <f>D493*conf!B$7</f>
        <v>8.4575113894440737</v>
      </c>
      <c r="F493" s="32">
        <f t="shared" si="66"/>
        <v>-0.24656528</v>
      </c>
      <c r="G493" s="33">
        <f t="shared" si="67"/>
        <v>-0.32591891000000001</v>
      </c>
      <c r="H493" s="32">
        <f t="shared" si="68"/>
        <v>3.6313413099999998</v>
      </c>
      <c r="I493" s="33">
        <f t="shared" si="69"/>
        <v>7.6360869899999999</v>
      </c>
      <c r="J493" s="32">
        <f t="shared" si="70"/>
        <v>3.6313413099999998</v>
      </c>
      <c r="K493" s="33">
        <f t="shared" si="71"/>
        <v>-14.75861718</v>
      </c>
    </row>
    <row r="494" spans="1:11" x14ac:dyDescent="0.3">
      <c r="A494" s="78" t="str">
        <f>BTC[[#This Row],[Symbol]]</f>
        <v>ROOK</v>
      </c>
      <c r="B494" s="22" t="str">
        <f t="shared" si="63"/>
        <v>KeeperDAO</v>
      </c>
      <c r="C494" s="77">
        <f t="shared" si="64"/>
        <v>1.418870902093133E-2</v>
      </c>
      <c r="D494" s="73">
        <f t="shared" si="65"/>
        <v>533.00075814379466</v>
      </c>
      <c r="E494" s="74">
        <f>D494*conf!B$7</f>
        <v>38983.675450637144</v>
      </c>
      <c r="F494" s="32">
        <f t="shared" si="66"/>
        <v>-9.5663884400000008</v>
      </c>
      <c r="G494" s="33">
        <f t="shared" si="67"/>
        <v>-9.6383281699999994</v>
      </c>
      <c r="H494" s="32">
        <f t="shared" si="68"/>
        <v>1.76619536</v>
      </c>
      <c r="I494" s="33">
        <f t="shared" si="69"/>
        <v>5.6988640500000001</v>
      </c>
      <c r="J494" s="32">
        <f t="shared" si="70"/>
        <v>1.76619536</v>
      </c>
      <c r="K494" s="33">
        <f t="shared" si="71"/>
        <v>65.645168909999995</v>
      </c>
    </row>
    <row r="495" spans="1:11" x14ac:dyDescent="0.3">
      <c r="A495" s="78" t="str">
        <f>BTC[[#This Row],[Symbol]]</f>
        <v>DVP</v>
      </c>
      <c r="B495" s="22" t="str">
        <f t="shared" si="63"/>
        <v>Decentralized Vulnerability Platform</v>
      </c>
      <c r="C495" s="77">
        <f t="shared" si="64"/>
        <v>1.7464860699128649E-6</v>
      </c>
      <c r="D495" s="73">
        <f t="shared" si="65"/>
        <v>6.5606983551350001E-2</v>
      </c>
      <c r="E495" s="74">
        <f>D495*conf!B$7</f>
        <v>4.7984947769457387</v>
      </c>
      <c r="F495" s="32">
        <f t="shared" si="66"/>
        <v>1.4457543100000001</v>
      </c>
      <c r="G495" s="33">
        <f t="shared" si="67"/>
        <v>1.3650544499999999</v>
      </c>
      <c r="H495" s="32">
        <f t="shared" si="68"/>
        <v>-3.7802827400000001</v>
      </c>
      <c r="I495" s="33">
        <f t="shared" si="69"/>
        <v>-6.1953010000000003E-2</v>
      </c>
      <c r="J495" s="32">
        <f t="shared" si="70"/>
        <v>-3.7802827400000001</v>
      </c>
      <c r="K495" s="33">
        <f t="shared" si="71"/>
        <v>17.29423229</v>
      </c>
    </row>
    <row r="496" spans="1:11" x14ac:dyDescent="0.3">
      <c r="A496" s="78" t="str">
        <f>BTC[[#This Row],[Symbol]]</f>
        <v>DAG</v>
      </c>
      <c r="B496" s="22" t="str">
        <f t="shared" si="63"/>
        <v>Constellation</v>
      </c>
      <c r="C496" s="77">
        <f t="shared" si="64"/>
        <v>4.1895200589249273E-7</v>
      </c>
      <c r="D496" s="73">
        <f t="shared" si="65"/>
        <v>1.573798831431E-2</v>
      </c>
      <c r="E496" s="74">
        <f>D496*conf!B$7</f>
        <v>1.1510764653086334</v>
      </c>
      <c r="F496" s="32">
        <f t="shared" si="66"/>
        <v>-0.34892914000000003</v>
      </c>
      <c r="G496" s="33">
        <f t="shared" si="67"/>
        <v>-0.42820133999999999</v>
      </c>
      <c r="H496" s="32">
        <f t="shared" si="68"/>
        <v>1.0579063200000001</v>
      </c>
      <c r="I496" s="33">
        <f t="shared" si="69"/>
        <v>4.9632037799999997</v>
      </c>
      <c r="J496" s="32">
        <f t="shared" si="70"/>
        <v>1.0579063200000001</v>
      </c>
      <c r="K496" s="33">
        <f t="shared" si="71"/>
        <v>36.616933099999997</v>
      </c>
    </row>
    <row r="497" spans="1:11" x14ac:dyDescent="0.3">
      <c r="A497" s="78" t="str">
        <f>BTC[[#This Row],[Symbol]]</f>
        <v>FIDA</v>
      </c>
      <c r="B497" s="22" t="str">
        <f t="shared" si="63"/>
        <v>Bonfida</v>
      </c>
      <c r="C497" s="77">
        <f t="shared" si="64"/>
        <v>2.0210942504525808E-5</v>
      </c>
      <c r="D497" s="73">
        <f t="shared" si="65"/>
        <v>0.75922676698924996</v>
      </c>
      <c r="E497" s="74">
        <f>D497*conf!B$7</f>
        <v>55.529845737593739</v>
      </c>
      <c r="F497" s="32">
        <f t="shared" si="66"/>
        <v>0.23147866</v>
      </c>
      <c r="G497" s="33">
        <f t="shared" si="67"/>
        <v>0.15174475000000001</v>
      </c>
      <c r="H497" s="32">
        <f t="shared" si="68"/>
        <v>6.7616700000000002E-2</v>
      </c>
      <c r="I497" s="33">
        <f t="shared" si="69"/>
        <v>3.93464525</v>
      </c>
      <c r="J497" s="32">
        <f t="shared" si="70"/>
        <v>6.7616700000000002E-2</v>
      </c>
      <c r="K497" s="33">
        <f t="shared" si="71"/>
        <v>32.411329940000002</v>
      </c>
    </row>
    <row r="498" spans="1:11" x14ac:dyDescent="0.3">
      <c r="A498" s="78" t="str">
        <f>BTC[[#This Row],[Symbol]]</f>
        <v>PNT</v>
      </c>
      <c r="B498" s="22" t="str">
        <f t="shared" si="63"/>
        <v>pNetwork</v>
      </c>
      <c r="C498" s="77">
        <f t="shared" si="64"/>
        <v>2.0801898449590444E-5</v>
      </c>
      <c r="D498" s="73">
        <f t="shared" si="65"/>
        <v>0.78142610635721999</v>
      </c>
      <c r="E498" s="74">
        <f>D498*conf!B$7</f>
        <v>57.153505418967072</v>
      </c>
      <c r="F498" s="32">
        <f t="shared" si="66"/>
        <v>-0.18462618</v>
      </c>
      <c r="G498" s="33">
        <f t="shared" si="67"/>
        <v>-0.26402908000000003</v>
      </c>
      <c r="H498" s="32">
        <f t="shared" si="68"/>
        <v>-10.158968079999999</v>
      </c>
      <c r="I498" s="33">
        <f t="shared" si="69"/>
        <v>-6.6871372600000001</v>
      </c>
      <c r="J498" s="32">
        <f t="shared" si="70"/>
        <v>-10.158968079999999</v>
      </c>
      <c r="K498" s="33">
        <f t="shared" si="71"/>
        <v>84.489082300000007</v>
      </c>
    </row>
    <row r="499" spans="1:11" x14ac:dyDescent="0.3">
      <c r="A499" s="78" t="str">
        <f>BTC[[#This Row],[Symbol]]</f>
        <v>PHB</v>
      </c>
      <c r="B499" s="22" t="str">
        <f t="shared" si="63"/>
        <v>Phoenix Global</v>
      </c>
      <c r="C499" s="77">
        <f t="shared" si="64"/>
        <v>1.5029154956276076E-7</v>
      </c>
      <c r="D499" s="73">
        <f t="shared" si="65"/>
        <v>5.6457222247200001E-3</v>
      </c>
      <c r="E499" s="74">
        <f>D499*conf!B$7</f>
        <v>0.41292812351602082</v>
      </c>
      <c r="F499" s="32">
        <f t="shared" si="66"/>
        <v>1.00468782</v>
      </c>
      <c r="G499" s="33">
        <f t="shared" si="67"/>
        <v>0.92433882000000001</v>
      </c>
      <c r="H499" s="32">
        <f t="shared" si="68"/>
        <v>-11.58026053</v>
      </c>
      <c r="I499" s="33">
        <f t="shared" si="69"/>
        <v>-8.1633543599999996</v>
      </c>
      <c r="J499" s="32">
        <f t="shared" si="70"/>
        <v>-11.58026053</v>
      </c>
      <c r="K499" s="33">
        <f t="shared" si="71"/>
        <v>77.084622080000003</v>
      </c>
    </row>
    <row r="500" spans="1:11" x14ac:dyDescent="0.3">
      <c r="A500" s="78" t="str">
        <f>BTC[[#This Row],[Symbol]]</f>
        <v>EMC2</v>
      </c>
      <c r="B500" s="22" t="str">
        <f t="shared" si="63"/>
        <v>Einsteinium</v>
      </c>
      <c r="C500" s="77">
        <f t="shared" si="64"/>
        <v>2.3296179268137387E-6</v>
      </c>
      <c r="D500" s="73">
        <f t="shared" si="65"/>
        <v>8.7512409997650004E-2</v>
      </c>
      <c r="E500" s="74">
        <f>D500*conf!B$7</f>
        <v>6.4006576672281215</v>
      </c>
      <c r="F500" s="32">
        <f t="shared" si="66"/>
        <v>0.20087769999999999</v>
      </c>
      <c r="G500" s="33">
        <f t="shared" si="67"/>
        <v>0.12116813</v>
      </c>
      <c r="H500" s="32">
        <f t="shared" si="68"/>
        <v>-5.1843529400000001</v>
      </c>
      <c r="I500" s="33">
        <f t="shared" si="69"/>
        <v>-1.52028232</v>
      </c>
      <c r="J500" s="32">
        <f t="shared" si="70"/>
        <v>-5.1843529400000001</v>
      </c>
      <c r="K500" s="33">
        <f t="shared" si="71"/>
        <v>3.4027949999999998</v>
      </c>
    </row>
    <row r="501" spans="1:11" x14ac:dyDescent="0.3">
      <c r="A501" s="78" t="str">
        <f>BTC[[#This Row],[Symbol]]</f>
        <v>FX</v>
      </c>
      <c r="B501" s="22" t="str">
        <f t="shared" si="63"/>
        <v>Function X</v>
      </c>
      <c r="C501" s="77">
        <f t="shared" si="64"/>
        <v>2.2319268812730247E-6</v>
      </c>
      <c r="D501" s="73">
        <f t="shared" si="65"/>
        <v>8.3842632764199995E-2</v>
      </c>
      <c r="E501" s="74">
        <f>D501*conf!B$7</f>
        <v>6.1322501603735873</v>
      </c>
      <c r="F501" s="32">
        <f t="shared" si="66"/>
        <v>1.19638887</v>
      </c>
      <c r="G501" s="33">
        <f t="shared" si="67"/>
        <v>1.11588738</v>
      </c>
      <c r="H501" s="32">
        <f t="shared" si="68"/>
        <v>-2.2224275100000002</v>
      </c>
      <c r="I501" s="33">
        <f t="shared" si="69"/>
        <v>1.5561042199999999</v>
      </c>
      <c r="J501" s="32">
        <f t="shared" si="70"/>
        <v>-2.2224275100000002</v>
      </c>
      <c r="K501" s="33">
        <f t="shared" si="71"/>
        <v>12.94220498</v>
      </c>
    </row>
    <row r="502" spans="1:11" x14ac:dyDescent="0.3">
      <c r="A502" s="78" t="str">
        <f>BTC[[#This Row],[Symbol]]</f>
        <v>NEBL</v>
      </c>
      <c r="B502" s="22" t="str">
        <f t="shared" si="63"/>
        <v>Neblio</v>
      </c>
      <c r="C502" s="77">
        <f t="shared" si="64"/>
        <v>2.9704950146938367E-5</v>
      </c>
      <c r="D502" s="73">
        <f t="shared" si="65"/>
        <v>1.11587043793661</v>
      </c>
      <c r="E502" s="74">
        <f>D502*conf!B$7</f>
        <v>81.614763830683657</v>
      </c>
      <c r="F502" s="32">
        <f t="shared" si="66"/>
        <v>-1.84643E-3</v>
      </c>
      <c r="G502" s="33">
        <f t="shared" si="67"/>
        <v>-8.1394729999999998E-2</v>
      </c>
      <c r="H502" s="32">
        <f t="shared" si="68"/>
        <v>-12.90013774</v>
      </c>
      <c r="I502" s="33">
        <f t="shared" si="69"/>
        <v>-9.5342371099999994</v>
      </c>
      <c r="J502" s="32">
        <f t="shared" si="70"/>
        <v>-12.90013774</v>
      </c>
      <c r="K502" s="33">
        <f t="shared" si="71"/>
        <v>26.838880790000001</v>
      </c>
    </row>
    <row r="503" spans="1:11" x14ac:dyDescent="0.3">
      <c r="A503" s="78" t="str">
        <f>BTC[[#This Row],[Symbol]]</f>
        <v>SKY</v>
      </c>
      <c r="B503" s="22" t="str">
        <f t="shared" si="63"/>
        <v>Skycoin</v>
      </c>
      <c r="C503" s="77">
        <f t="shared" si="64"/>
        <v>2.467876743615419E-5</v>
      </c>
      <c r="D503" s="73">
        <f t="shared" si="65"/>
        <v>0.92706121001705999</v>
      </c>
      <c r="E503" s="74">
        <f>D503*conf!B$7</f>
        <v>67.805256900647763</v>
      </c>
      <c r="F503" s="32">
        <f t="shared" si="66"/>
        <v>1.01814461</v>
      </c>
      <c r="G503" s="33">
        <f t="shared" si="67"/>
        <v>0.93778490999999997</v>
      </c>
      <c r="H503" s="32">
        <f t="shared" si="68"/>
        <v>8.9211275200000006</v>
      </c>
      <c r="I503" s="33">
        <f t="shared" si="69"/>
        <v>13.130292519999999</v>
      </c>
      <c r="J503" s="32">
        <f t="shared" si="70"/>
        <v>8.9211275200000006</v>
      </c>
      <c r="K503" s="33">
        <f t="shared" si="71"/>
        <v>81.987792920000004</v>
      </c>
    </row>
    <row r="504" spans="1:11" x14ac:dyDescent="0.3">
      <c r="A504" s="78" t="str">
        <f>BTC[[#This Row],[Symbol]]</f>
        <v>INFS</v>
      </c>
      <c r="B504" s="22" t="str">
        <f t="shared" si="63"/>
        <v>Infinity Esaham</v>
      </c>
      <c r="C504" s="77">
        <f t="shared" si="64"/>
        <v>7.8667953576921662E-4</v>
      </c>
      <c r="D504" s="73">
        <f t="shared" si="65"/>
        <v>29.551722314034631</v>
      </c>
      <c r="E504" s="74">
        <f>D504*conf!B$7</f>
        <v>2161.4129700484928</v>
      </c>
      <c r="F504" s="32">
        <f t="shared" si="66"/>
        <v>2.5875849799999999</v>
      </c>
      <c r="G504" s="33">
        <f t="shared" si="67"/>
        <v>2.5059767900000001</v>
      </c>
      <c r="H504" s="32">
        <f t="shared" si="68"/>
        <v>-4.6806636299999997</v>
      </c>
      <c r="I504" s="33">
        <f t="shared" si="69"/>
        <v>-0.99712836000000005</v>
      </c>
      <c r="J504" s="32">
        <f t="shared" si="70"/>
        <v>-4.6806636299999997</v>
      </c>
      <c r="K504" s="33">
        <f t="shared" si="71"/>
        <v>19.91145641</v>
      </c>
    </row>
    <row r="505" spans="1:11" x14ac:dyDescent="0.3">
      <c r="A505" s="78" t="str">
        <f>BTC[[#This Row],[Symbol]]</f>
        <v>NXT</v>
      </c>
      <c r="B505" s="22" t="str">
        <f t="shared" si="63"/>
        <v>Nxt</v>
      </c>
      <c r="C505" s="77">
        <f t="shared" si="64"/>
        <v>4.962172191089584E-7</v>
      </c>
      <c r="D505" s="73">
        <f t="shared" si="65"/>
        <v>1.8640466415860001E-2</v>
      </c>
      <c r="E505" s="74">
        <f>D505*conf!B$7</f>
        <v>1.3633637136560004</v>
      </c>
      <c r="F505" s="32">
        <f t="shared" si="66"/>
        <v>-0.86959710999999995</v>
      </c>
      <c r="G505" s="33">
        <f t="shared" si="67"/>
        <v>-0.94845511999999998</v>
      </c>
      <c r="H505" s="32">
        <f t="shared" si="68"/>
        <v>-3.0329725999999999</v>
      </c>
      <c r="I505" s="33">
        <f t="shared" si="69"/>
        <v>0.71423630000000005</v>
      </c>
      <c r="J505" s="32">
        <f t="shared" si="70"/>
        <v>-3.0329725999999999</v>
      </c>
      <c r="K505" s="33">
        <f t="shared" si="71"/>
        <v>65.544855179999999</v>
      </c>
    </row>
    <row r="506" spans="1:11" x14ac:dyDescent="0.3">
      <c r="A506" s="78" t="str">
        <f>BTC[[#This Row],[Symbol]]</f>
        <v>SBD</v>
      </c>
      <c r="B506" s="22" t="str">
        <f t="shared" si="63"/>
        <v>Steem Dollars</v>
      </c>
      <c r="C506" s="77">
        <f t="shared" si="64"/>
        <v>8.0540298405853194E-5</v>
      </c>
      <c r="D506" s="73">
        <f t="shared" si="65"/>
        <v>3.0255071161244702</v>
      </c>
      <c r="E506" s="74">
        <f>D506*conf!B$7</f>
        <v>221.28559047334375</v>
      </c>
      <c r="F506" s="32">
        <f t="shared" si="66"/>
        <v>1.1827470200000001</v>
      </c>
      <c r="G506" s="33">
        <f t="shared" si="67"/>
        <v>1.10225638</v>
      </c>
      <c r="H506" s="32">
        <f t="shared" si="68"/>
        <v>-5.3912249799999996</v>
      </c>
      <c r="I506" s="33">
        <f t="shared" si="69"/>
        <v>-1.73514876</v>
      </c>
      <c r="J506" s="32">
        <f t="shared" si="70"/>
        <v>-5.3912249799999996</v>
      </c>
      <c r="K506" s="33">
        <f t="shared" si="71"/>
        <v>-0.45498438000000002</v>
      </c>
    </row>
    <row r="507" spans="1:11" x14ac:dyDescent="0.3">
      <c r="A507" s="78" t="str">
        <f>BTC[[#This Row],[Symbol]]</f>
        <v>IHF</v>
      </c>
      <c r="B507" s="22" t="str">
        <f t="shared" si="63"/>
        <v>Invictus Hyperion Fund</v>
      </c>
      <c r="C507" s="77">
        <f t="shared" si="64"/>
        <v>4.1083541575936083E-6</v>
      </c>
      <c r="D507" s="73">
        <f t="shared" si="65"/>
        <v>0.15433087516914001</v>
      </c>
      <c r="E507" s="74">
        <f>D507*conf!B$7</f>
        <v>11.287760209870902</v>
      </c>
      <c r="F507" s="32">
        <f t="shared" si="66"/>
        <v>-3.5871754899999999</v>
      </c>
      <c r="G507" s="33">
        <f t="shared" si="67"/>
        <v>-3.6638716699999998</v>
      </c>
      <c r="H507" s="32">
        <f t="shared" si="68"/>
        <v>0.69161777000000002</v>
      </c>
      <c r="I507" s="33">
        <f t="shared" si="69"/>
        <v>4.5827603100000003</v>
      </c>
      <c r="J507" s="32">
        <f t="shared" si="70"/>
        <v>0.69161777000000002</v>
      </c>
      <c r="K507" s="33">
        <f t="shared" si="71"/>
        <v>6.2896840300000001</v>
      </c>
    </row>
    <row r="508" spans="1:11" x14ac:dyDescent="0.3">
      <c r="A508" s="78" t="str">
        <f>BTC[[#This Row],[Symbol]]</f>
        <v>BFC</v>
      </c>
      <c r="B508" s="22" t="str">
        <f t="shared" si="63"/>
        <v>Bifrost</v>
      </c>
      <c r="C508" s="77">
        <f t="shared" si="64"/>
        <v>1.2249427526280417E-6</v>
      </c>
      <c r="D508" s="73">
        <f t="shared" si="65"/>
        <v>4.6015138859380002E-2</v>
      </c>
      <c r="E508" s="74">
        <f>D508*conf!B$7</f>
        <v>3.3655472561750535</v>
      </c>
      <c r="F508" s="32">
        <f t="shared" si="66"/>
        <v>0.23599539999999999</v>
      </c>
      <c r="G508" s="33">
        <f t="shared" si="67"/>
        <v>0.15625790000000001</v>
      </c>
      <c r="H508" s="32">
        <f t="shared" si="68"/>
        <v>3.1401978000000002</v>
      </c>
      <c r="I508" s="33">
        <f t="shared" si="69"/>
        <v>7.1259636500000001</v>
      </c>
      <c r="J508" s="32">
        <f t="shared" si="70"/>
        <v>3.1401978000000002</v>
      </c>
      <c r="K508" s="33">
        <f t="shared" si="71"/>
        <v>12.082835210000001</v>
      </c>
    </row>
    <row r="509" spans="1:11" x14ac:dyDescent="0.3">
      <c r="A509" s="78" t="str">
        <f>BTC[[#This Row],[Symbol]]</f>
        <v>QASH</v>
      </c>
      <c r="B509" s="22" t="str">
        <f t="shared" si="63"/>
        <v>QASH</v>
      </c>
      <c r="C509" s="77">
        <f t="shared" si="64"/>
        <v>1.3734199537270866E-6</v>
      </c>
      <c r="D509" s="73">
        <f t="shared" si="65"/>
        <v>5.159270484062E-2</v>
      </c>
      <c r="E509" s="74">
        <f>D509*conf!B$7</f>
        <v>3.773490432042947</v>
      </c>
      <c r="F509" s="32">
        <f t="shared" si="66"/>
        <v>0.33437438000000003</v>
      </c>
      <c r="G509" s="33">
        <f t="shared" si="67"/>
        <v>0.25455862000000001</v>
      </c>
      <c r="H509" s="32">
        <f t="shared" si="68"/>
        <v>-6.5027912299999997</v>
      </c>
      <c r="I509" s="33">
        <f t="shared" si="69"/>
        <v>-2.8896705499999999</v>
      </c>
      <c r="J509" s="32">
        <f t="shared" si="70"/>
        <v>-6.5027912299999997</v>
      </c>
      <c r="K509" s="33">
        <f t="shared" si="71"/>
        <v>-0.10657843</v>
      </c>
    </row>
    <row r="510" spans="1:11" x14ac:dyDescent="0.3">
      <c r="A510" s="78" t="str">
        <f>BTC[[#This Row],[Symbol]]</f>
        <v>XSR</v>
      </c>
      <c r="B510" s="22" t="str">
        <f t="shared" si="63"/>
        <v>Xensor</v>
      </c>
      <c r="C510" s="77">
        <f t="shared" si="64"/>
        <v>1.0466189397157221E-7</v>
      </c>
      <c r="D510" s="73">
        <f t="shared" si="65"/>
        <v>3.9316380900700004E-3</v>
      </c>
      <c r="E510" s="74">
        <f>D510*conf!B$7</f>
        <v>0.28756000990771985</v>
      </c>
      <c r="F510" s="32">
        <f t="shared" si="66"/>
        <v>2.5974762199999999</v>
      </c>
      <c r="G510" s="33">
        <f t="shared" si="67"/>
        <v>2.5158601599999999</v>
      </c>
      <c r="H510" s="32">
        <f t="shared" si="68"/>
        <v>9.0407375900000009</v>
      </c>
      <c r="I510" s="33">
        <f t="shared" si="69"/>
        <v>13.25452482</v>
      </c>
      <c r="J510" s="32">
        <f t="shared" si="70"/>
        <v>9.0407375900000009</v>
      </c>
      <c r="K510" s="33">
        <f t="shared" si="71"/>
        <v>13.24437666</v>
      </c>
    </row>
    <row r="511" spans="1:11" x14ac:dyDescent="0.3">
      <c r="A511" s="78" t="str">
        <f>BTC[[#This Row],[Symbol]]</f>
        <v>FRONT</v>
      </c>
      <c r="B511" s="22" t="str">
        <f t="shared" si="63"/>
        <v>Frontier</v>
      </c>
      <c r="C511" s="77">
        <f t="shared" si="64"/>
        <v>1.9298875238002578E-5</v>
      </c>
      <c r="D511" s="73">
        <f t="shared" si="65"/>
        <v>0.72496483774552001</v>
      </c>
      <c r="E511" s="74">
        <f>D511*conf!B$7</f>
        <v>53.023928232707334</v>
      </c>
      <c r="F511" s="32">
        <f t="shared" si="66"/>
        <v>-1.3311022800000001</v>
      </c>
      <c r="G511" s="33">
        <f t="shared" si="67"/>
        <v>-1.40959316</v>
      </c>
      <c r="H511" s="32">
        <f t="shared" si="68"/>
        <v>-0.33675175000000002</v>
      </c>
      <c r="I511" s="33">
        <f t="shared" si="69"/>
        <v>3.5146503199999999</v>
      </c>
      <c r="J511" s="32">
        <f t="shared" si="70"/>
        <v>-0.33675175000000002</v>
      </c>
      <c r="K511" s="33">
        <f t="shared" si="71"/>
        <v>16.46256571</v>
      </c>
    </row>
    <row r="512" spans="1:11" x14ac:dyDescent="0.3">
      <c r="A512" s="78" t="str">
        <f>BTC[[#This Row],[Symbol]]</f>
        <v>WOM</v>
      </c>
      <c r="B512" s="22" t="str">
        <f t="shared" si="63"/>
        <v>WOM Protocol</v>
      </c>
      <c r="C512" s="77">
        <f t="shared" si="64"/>
        <v>4.6432438443249524E-6</v>
      </c>
      <c r="D512" s="73">
        <f t="shared" si="65"/>
        <v>0.17442407802012</v>
      </c>
      <c r="E512" s="74">
        <f>D512*conf!B$7</f>
        <v>12.757377066391577</v>
      </c>
      <c r="F512" s="32">
        <f t="shared" si="66"/>
        <v>0.68009253999999997</v>
      </c>
      <c r="G512" s="33">
        <f t="shared" si="67"/>
        <v>0.60000176000000005</v>
      </c>
      <c r="H512" s="32">
        <f t="shared" si="68"/>
        <v>-1.47748546</v>
      </c>
      <c r="I512" s="33">
        <f t="shared" si="69"/>
        <v>2.32983392</v>
      </c>
      <c r="J512" s="32">
        <f t="shared" si="70"/>
        <v>-1.47748546</v>
      </c>
      <c r="K512" s="33">
        <f t="shared" si="71"/>
        <v>7.8687410499999997</v>
      </c>
    </row>
    <row r="513" spans="1:11" x14ac:dyDescent="0.3">
      <c r="A513" s="78" t="str">
        <f>BTC[[#This Row],[Symbol]]</f>
        <v>MDT</v>
      </c>
      <c r="B513" s="22" t="str">
        <f t="shared" si="63"/>
        <v>Measurable Data Token</v>
      </c>
      <c r="C513" s="77">
        <f t="shared" si="64"/>
        <v>7.1561729478409631E-7</v>
      </c>
      <c r="D513" s="73">
        <f t="shared" si="65"/>
        <v>2.6882259696640001E-2</v>
      </c>
      <c r="E513" s="74">
        <f>D513*conf!B$7</f>
        <v>1.9661684742122496</v>
      </c>
      <c r="F513" s="32">
        <f t="shared" si="66"/>
        <v>0.2712097</v>
      </c>
      <c r="G513" s="33">
        <f t="shared" si="67"/>
        <v>0.19144417999999999</v>
      </c>
      <c r="H513" s="32">
        <f t="shared" si="68"/>
        <v>-3.1504133099999998</v>
      </c>
      <c r="I513" s="33">
        <f t="shared" si="69"/>
        <v>0.59225718999999999</v>
      </c>
      <c r="J513" s="32">
        <f t="shared" si="70"/>
        <v>-3.1504133099999998</v>
      </c>
      <c r="K513" s="33">
        <f t="shared" si="71"/>
        <v>29.15591375</v>
      </c>
    </row>
    <row r="514" spans="1:11" x14ac:dyDescent="0.3">
      <c r="A514" s="78" t="str">
        <f>BTC[[#This Row],[Symbol]]</f>
        <v>MITX</v>
      </c>
      <c r="B514" s="22" t="str">
        <f t="shared" ref="B514:B577" si="72">VLOOKUP(A514,BTCTABLE,2,FALSE)</f>
        <v>Morpheus Labs</v>
      </c>
      <c r="C514" s="77">
        <f t="shared" ref="C514:C577" si="73">VLOOKUP(A514,BTCTABLE,3,FALSE)</f>
        <v>1.1240123519839346E-6</v>
      </c>
      <c r="D514" s="73">
        <f t="shared" ref="D514:D577" si="74">VLOOKUP(A514,USDTABLE,3,FALSE)</f>
        <v>4.2223674816830002E-2</v>
      </c>
      <c r="E514" s="74">
        <f>D514*conf!B$7</f>
        <v>3.0882395761029464</v>
      </c>
      <c r="F514" s="32">
        <f t="shared" ref="F514:F577" si="75">VLOOKUP(A514,BTCTABLE,5,FALSE)</f>
        <v>-5.1394018900000003</v>
      </c>
      <c r="G514" s="33">
        <f t="shared" ref="G514:G577" si="76">VLOOKUP(A514,USDTABLE,5,FALSE)</f>
        <v>-5.2148632800000003</v>
      </c>
      <c r="H514" s="32">
        <f t="shared" ref="H514:H577" si="77">VLOOKUP(A514,BTCTABLE,6,FALSE)</f>
        <v>15.56716308</v>
      </c>
      <c r="I514" s="33">
        <f t="shared" ref="I514:I577" si="78">VLOOKUP(A514,USDTABLE,6,FALSE)</f>
        <v>20.03315851</v>
      </c>
      <c r="J514" s="32">
        <f t="shared" ref="J514:J577" si="79">VLOOKUP(A514,BTCTABLE,6,FALSE)</f>
        <v>15.56716308</v>
      </c>
      <c r="K514" s="33">
        <f t="shared" ref="K514:K577" si="80">VLOOKUP(A514,USDTABLE,7,FALSE)</f>
        <v>54.119441629999997</v>
      </c>
    </row>
    <row r="515" spans="1:11" x14ac:dyDescent="0.3">
      <c r="A515" s="78" t="str">
        <f>BTC[[#This Row],[Symbol]]</f>
        <v>SFT</v>
      </c>
      <c r="B515" s="22" t="str">
        <f t="shared" si="72"/>
        <v>Safex Token</v>
      </c>
      <c r="C515" s="77">
        <f t="shared" si="73"/>
        <v>2.5002644042962112E-7</v>
      </c>
      <c r="D515" s="73">
        <f t="shared" si="74"/>
        <v>9.3922767820799995E-3</v>
      </c>
      <c r="E515" s="74">
        <f>D515*conf!B$7</f>
        <v>0.68695112384133117</v>
      </c>
      <c r="F515" s="32">
        <f t="shared" si="75"/>
        <v>-0.26839502999999998</v>
      </c>
      <c r="G515" s="33">
        <f t="shared" si="76"/>
        <v>-0.34773129000000003</v>
      </c>
      <c r="H515" s="32">
        <f t="shared" si="77"/>
        <v>-40.585180399999999</v>
      </c>
      <c r="I515" s="33">
        <f t="shared" si="78"/>
        <v>-38.289144870000001</v>
      </c>
      <c r="J515" s="32">
        <f t="shared" si="79"/>
        <v>-40.585180399999999</v>
      </c>
      <c r="K515" s="33">
        <f t="shared" si="80"/>
        <v>-6.3357406899999997</v>
      </c>
    </row>
    <row r="516" spans="1:11" x14ac:dyDescent="0.3">
      <c r="A516" s="78" t="str">
        <f>BTC[[#This Row],[Symbol]]</f>
        <v>KEY</v>
      </c>
      <c r="B516" s="22" t="str">
        <f t="shared" si="72"/>
        <v>Selfkey</v>
      </c>
      <c r="C516" s="77">
        <f t="shared" si="73"/>
        <v>1.2632406927954099E-7</v>
      </c>
      <c r="D516" s="73">
        <f t="shared" si="74"/>
        <v>4.7453806120399998E-3</v>
      </c>
      <c r="E516" s="74">
        <f>D516*conf!B$7</f>
        <v>0.3470771379646056</v>
      </c>
      <c r="F516" s="32">
        <f t="shared" si="75"/>
        <v>8.42522853</v>
      </c>
      <c r="G516" s="33">
        <f t="shared" si="76"/>
        <v>8.3389765100000002</v>
      </c>
      <c r="H516" s="32">
        <f t="shared" si="77"/>
        <v>-2.2239718800000001</v>
      </c>
      <c r="I516" s="33">
        <f t="shared" si="78"/>
        <v>1.5545001599999999</v>
      </c>
      <c r="J516" s="32">
        <f t="shared" si="79"/>
        <v>-2.2239718800000001</v>
      </c>
      <c r="K516" s="33">
        <f t="shared" si="80"/>
        <v>78.294653769999996</v>
      </c>
    </row>
    <row r="517" spans="1:11" x14ac:dyDescent="0.3">
      <c r="A517" s="78" t="str">
        <f>BTC[[#This Row],[Symbol]]</f>
        <v>RLY</v>
      </c>
      <c r="B517" s="22" t="str">
        <f t="shared" si="72"/>
        <v>Rally</v>
      </c>
      <c r="C517" s="77">
        <f t="shared" si="73"/>
        <v>7.5721177576530893E-6</v>
      </c>
      <c r="D517" s="73">
        <f t="shared" si="74"/>
        <v>0.28444761955645997</v>
      </c>
      <c r="E517" s="74">
        <f>D517*conf!B$7</f>
        <v>20.804498894359483</v>
      </c>
      <c r="F517" s="32">
        <f t="shared" si="75"/>
        <v>-0.40901766000000001</v>
      </c>
      <c r="G517" s="33">
        <f t="shared" si="76"/>
        <v>-0.48824205999999998</v>
      </c>
      <c r="H517" s="32">
        <f t="shared" si="77"/>
        <v>-5.6825721800000002</v>
      </c>
      <c r="I517" s="33">
        <f t="shared" si="78"/>
        <v>-2.03775482</v>
      </c>
      <c r="J517" s="32">
        <f t="shared" si="79"/>
        <v>-5.6825721800000002</v>
      </c>
      <c r="K517" s="33">
        <f t="shared" si="80"/>
        <v>22.232091279999999</v>
      </c>
    </row>
    <row r="518" spans="1:11" x14ac:dyDescent="0.3">
      <c r="A518" s="78" t="str">
        <f>BTC[[#This Row],[Symbol]]</f>
        <v>COMBO</v>
      </c>
      <c r="B518" s="22" t="str">
        <f t="shared" si="72"/>
        <v>Furucombo</v>
      </c>
      <c r="C518" s="77">
        <f t="shared" si="73"/>
        <v>1.0148269796746224E-4</v>
      </c>
      <c r="D518" s="73">
        <f t="shared" si="74"/>
        <v>3.8122111656064299</v>
      </c>
      <c r="E518" s="74">
        <f>D518*conf!B$7</f>
        <v>278.82512465245429</v>
      </c>
      <c r="F518" s="32">
        <f t="shared" si="75"/>
        <v>-0.22805826000000001</v>
      </c>
      <c r="G518" s="33">
        <f t="shared" si="76"/>
        <v>-0.30742660999999999</v>
      </c>
      <c r="H518" s="32">
        <f t="shared" si="77"/>
        <v>-9.2021028299999994</v>
      </c>
      <c r="I518" s="33">
        <f t="shared" si="78"/>
        <v>-5.6932947599999997</v>
      </c>
      <c r="J518" s="32">
        <f t="shared" si="79"/>
        <v>-9.2021028299999994</v>
      </c>
      <c r="K518" s="33">
        <f t="shared" si="80"/>
        <v>95.319724739999998</v>
      </c>
    </row>
    <row r="519" spans="1:11" x14ac:dyDescent="0.3">
      <c r="A519" s="78" t="str">
        <f>BTC[[#This Row],[Symbol]]</f>
        <v>AOA</v>
      </c>
      <c r="B519" s="22" t="str">
        <f t="shared" si="72"/>
        <v>Aurora</v>
      </c>
      <c r="C519" s="77">
        <f t="shared" si="73"/>
        <v>4.7067828492370491E-8</v>
      </c>
      <c r="D519" s="73">
        <f t="shared" si="74"/>
        <v>1.7681092926500001E-3</v>
      </c>
      <c r="E519" s="74">
        <f>D519*conf!B$7</f>
        <v>0.12931951366442102</v>
      </c>
      <c r="F519" s="32">
        <f t="shared" si="75"/>
        <v>1.1786380000000001E-2</v>
      </c>
      <c r="G519" s="33">
        <f t="shared" si="76"/>
        <v>-6.7772769999999996E-2</v>
      </c>
      <c r="H519" s="32">
        <f t="shared" si="77"/>
        <v>4.5870819899999997</v>
      </c>
      <c r="I519" s="33">
        <f t="shared" si="78"/>
        <v>8.6287614599999998</v>
      </c>
      <c r="J519" s="32">
        <f t="shared" si="79"/>
        <v>4.5870819899999997</v>
      </c>
      <c r="K519" s="33">
        <f t="shared" si="80"/>
        <v>10.10653316</v>
      </c>
    </row>
    <row r="520" spans="1:11" x14ac:dyDescent="0.3">
      <c r="A520" s="78" t="str">
        <f>BTC[[#This Row],[Symbol]]</f>
        <v>IDLE</v>
      </c>
      <c r="B520" s="22" t="str">
        <f t="shared" si="72"/>
        <v>Idle</v>
      </c>
      <c r="C520" s="77">
        <f t="shared" si="73"/>
        <v>4.177498028295173E-4</v>
      </c>
      <c r="D520" s="73">
        <f t="shared" si="74"/>
        <v>15.692827394943521</v>
      </c>
      <c r="E520" s="74">
        <f>D520*conf!B$7</f>
        <v>1147.7733956661691</v>
      </c>
      <c r="F520" s="32">
        <f t="shared" si="75"/>
        <v>-2.3043391799999999</v>
      </c>
      <c r="G520" s="33">
        <f t="shared" si="76"/>
        <v>-2.38205585</v>
      </c>
      <c r="H520" s="32">
        <f t="shared" si="77"/>
        <v>22.577252059999999</v>
      </c>
      <c r="I520" s="33">
        <f t="shared" si="78"/>
        <v>27.31414646</v>
      </c>
      <c r="J520" s="32">
        <f t="shared" si="79"/>
        <v>22.577252059999999</v>
      </c>
      <c r="K520" s="33">
        <f t="shared" si="80"/>
        <v>81.266878790000007</v>
      </c>
    </row>
    <row r="521" spans="1:11" x14ac:dyDescent="0.3">
      <c r="A521" s="78" t="str">
        <f>BTC[[#This Row],[Symbol]]</f>
        <v>SUTER</v>
      </c>
      <c r="B521" s="22" t="str">
        <f t="shared" si="72"/>
        <v>suterusu</v>
      </c>
      <c r="C521" s="77">
        <f t="shared" si="73"/>
        <v>1.5387163805872779E-7</v>
      </c>
      <c r="D521" s="73">
        <f t="shared" si="74"/>
        <v>5.7802087294300001E-3</v>
      </c>
      <c r="E521" s="74">
        <f>D521*conf!B$7</f>
        <v>0.42276446647051019</v>
      </c>
      <c r="F521" s="32">
        <f t="shared" si="75"/>
        <v>4.3154493</v>
      </c>
      <c r="G521" s="33">
        <f t="shared" si="76"/>
        <v>4.2324666000000004</v>
      </c>
      <c r="H521" s="32">
        <f t="shared" si="77"/>
        <v>-25.515241169999999</v>
      </c>
      <c r="I521" s="33">
        <f t="shared" si="78"/>
        <v>-22.63684056</v>
      </c>
      <c r="J521" s="32">
        <f t="shared" si="79"/>
        <v>-25.515241169999999</v>
      </c>
      <c r="K521" s="33">
        <f t="shared" si="80"/>
        <v>110.01659746</v>
      </c>
    </row>
    <row r="522" spans="1:11" x14ac:dyDescent="0.3">
      <c r="A522" s="78" t="str">
        <f>BTC[[#This Row],[Symbol]]</f>
        <v>VTC</v>
      </c>
      <c r="B522" s="22" t="str">
        <f t="shared" si="72"/>
        <v>Vertcoin</v>
      </c>
      <c r="C522" s="77">
        <f t="shared" si="73"/>
        <v>7.8295976792294664E-6</v>
      </c>
      <c r="D522" s="73">
        <f t="shared" si="74"/>
        <v>0.29411988735789002</v>
      </c>
      <c r="E522" s="74">
        <f>D522*conf!B$7</f>
        <v>21.511928561356076</v>
      </c>
      <c r="F522" s="32">
        <f t="shared" si="75"/>
        <v>0.28522710000000001</v>
      </c>
      <c r="G522" s="33">
        <f t="shared" si="76"/>
        <v>0.20545042999999999</v>
      </c>
      <c r="H522" s="32">
        <f t="shared" si="77"/>
        <v>-5.9274158200000002</v>
      </c>
      <c r="I522" s="33">
        <f t="shared" si="78"/>
        <v>-2.2920602400000001</v>
      </c>
      <c r="J522" s="32">
        <f t="shared" si="79"/>
        <v>-5.9274158200000002</v>
      </c>
      <c r="K522" s="33">
        <f t="shared" si="80"/>
        <v>51.074779599999999</v>
      </c>
    </row>
    <row r="523" spans="1:11" x14ac:dyDescent="0.3">
      <c r="A523" s="78" t="str">
        <f>BTC[[#This Row],[Symbol]]</f>
        <v>S4F</v>
      </c>
      <c r="B523" s="22" t="str">
        <f t="shared" si="72"/>
        <v>S4FE</v>
      </c>
      <c r="C523" s="77">
        <f t="shared" si="73"/>
        <v>5.0901636913269883E-7</v>
      </c>
      <c r="D523" s="73">
        <f t="shared" si="74"/>
        <v>1.9121268203829998E-2</v>
      </c>
      <c r="E523" s="74">
        <f>D523*conf!B$7</f>
        <v>1.3985295564281262</v>
      </c>
      <c r="F523" s="32">
        <f t="shared" si="75"/>
        <v>29.557762830000001</v>
      </c>
      <c r="G523" s="33">
        <f t="shared" si="76"/>
        <v>29.45469993</v>
      </c>
      <c r="H523" s="32">
        <f t="shared" si="77"/>
        <v>20.90865389</v>
      </c>
      <c r="I523" s="33">
        <f t="shared" si="78"/>
        <v>25.581066719999999</v>
      </c>
      <c r="J523" s="32">
        <f t="shared" si="79"/>
        <v>20.90865389</v>
      </c>
      <c r="K523" s="33">
        <f t="shared" si="80"/>
        <v>35.662613749999998</v>
      </c>
    </row>
    <row r="524" spans="1:11" x14ac:dyDescent="0.3">
      <c r="A524" s="78" t="str">
        <f>BTC[[#This Row],[Symbol]]</f>
        <v>MEME</v>
      </c>
      <c r="B524" s="22" t="str">
        <f t="shared" si="72"/>
        <v>Meme</v>
      </c>
      <c r="C524" s="77">
        <f t="shared" si="73"/>
        <v>1.6177300484499509E-2</v>
      </c>
      <c r="D524" s="73">
        <f t="shared" si="74"/>
        <v>607.70246329233987</v>
      </c>
      <c r="E524" s="74">
        <f>D524*conf!B$7</f>
        <v>44447.358165201738</v>
      </c>
      <c r="F524" s="32">
        <f t="shared" si="75"/>
        <v>-1.99924564</v>
      </c>
      <c r="G524" s="33">
        <f t="shared" si="76"/>
        <v>-2.0772050100000001</v>
      </c>
      <c r="H524" s="32">
        <f t="shared" si="77"/>
        <v>11.312761849999999</v>
      </c>
      <c r="I524" s="33">
        <f t="shared" si="78"/>
        <v>15.614349539999999</v>
      </c>
      <c r="J524" s="32">
        <f t="shared" si="79"/>
        <v>11.312761849999999</v>
      </c>
      <c r="K524" s="33">
        <f t="shared" si="80"/>
        <v>30.379503069999998</v>
      </c>
    </row>
    <row r="525" spans="1:11" x14ac:dyDescent="0.3">
      <c r="A525" s="78" t="str">
        <f>BTC[[#This Row],[Symbol]]</f>
        <v>ORAI</v>
      </c>
      <c r="B525" s="22" t="str">
        <f t="shared" si="72"/>
        <v>Oraichain Token</v>
      </c>
      <c r="C525" s="77">
        <f t="shared" si="73"/>
        <v>1.0076941614289643E-3</v>
      </c>
      <c r="D525" s="73">
        <f t="shared" si="74"/>
        <v>37.854166381619031</v>
      </c>
      <c r="E525" s="74">
        <f>D525*conf!B$7</f>
        <v>2768.6537291516161</v>
      </c>
      <c r="F525" s="32">
        <f t="shared" si="75"/>
        <v>-5.59424498</v>
      </c>
      <c r="G525" s="33">
        <f t="shared" si="76"/>
        <v>-5.66934454</v>
      </c>
      <c r="H525" s="32">
        <f t="shared" si="77"/>
        <v>8.20098576</v>
      </c>
      <c r="I525" s="33">
        <f t="shared" si="78"/>
        <v>12.382321490000001</v>
      </c>
      <c r="J525" s="32">
        <f t="shared" si="79"/>
        <v>8.20098576</v>
      </c>
      <c r="K525" s="33">
        <f t="shared" si="80"/>
        <v>-3.9920438499999999</v>
      </c>
    </row>
    <row r="526" spans="1:11" x14ac:dyDescent="0.3">
      <c r="A526" s="78" t="str">
        <f>BTC[[#This Row],[Symbol]]</f>
        <v>REV</v>
      </c>
      <c r="B526" s="22" t="str">
        <f t="shared" si="72"/>
        <v>Revain</v>
      </c>
      <c r="C526" s="77">
        <f t="shared" si="73"/>
        <v>3.1040203001446693E-7</v>
      </c>
      <c r="D526" s="73">
        <f t="shared" si="74"/>
        <v>1.1660293905740001E-2</v>
      </c>
      <c r="E526" s="74">
        <f>D526*conf!B$7</f>
        <v>0.85283389626582362</v>
      </c>
      <c r="F526" s="32">
        <f t="shared" si="75"/>
        <v>0.11123489</v>
      </c>
      <c r="G526" s="33">
        <f t="shared" si="76"/>
        <v>3.1596630000000001E-2</v>
      </c>
      <c r="H526" s="32">
        <f t="shared" si="77"/>
        <v>-3.7468297800000001</v>
      </c>
      <c r="I526" s="33">
        <f t="shared" si="78"/>
        <v>-2.7207289999999999E-2</v>
      </c>
      <c r="J526" s="32">
        <f t="shared" si="79"/>
        <v>-3.7468297800000001</v>
      </c>
      <c r="K526" s="33">
        <f t="shared" si="80"/>
        <v>4.2517729999999997E-2</v>
      </c>
    </row>
    <row r="527" spans="1:11" x14ac:dyDescent="0.3">
      <c r="A527" s="78" t="str">
        <f>BTC[[#This Row],[Symbol]]</f>
        <v>TLOS</v>
      </c>
      <c r="B527" s="22" t="str">
        <f t="shared" si="72"/>
        <v>Telos</v>
      </c>
      <c r="C527" s="77">
        <f t="shared" si="73"/>
        <v>1.6718270205310194E-6</v>
      </c>
      <c r="D527" s="73">
        <f t="shared" si="74"/>
        <v>6.2802406343930001E-2</v>
      </c>
      <c r="E527" s="74">
        <f>D527*conf!B$7</f>
        <v>4.5933679999950403</v>
      </c>
      <c r="F527" s="32">
        <f t="shared" si="75"/>
        <v>1.59387016</v>
      </c>
      <c r="G527" s="33">
        <f t="shared" si="76"/>
        <v>1.5130524700000001</v>
      </c>
      <c r="H527" s="32">
        <f t="shared" si="77"/>
        <v>8.4208000700000003</v>
      </c>
      <c r="I527" s="33">
        <f t="shared" si="78"/>
        <v>12.61063034</v>
      </c>
      <c r="J527" s="32">
        <f t="shared" si="79"/>
        <v>8.4208000700000003</v>
      </c>
      <c r="K527" s="33">
        <f t="shared" si="80"/>
        <v>50.05811516</v>
      </c>
    </row>
    <row r="528" spans="1:11" x14ac:dyDescent="0.3">
      <c r="A528" s="78" t="str">
        <f>BTC[[#This Row],[Symbol]]</f>
        <v>DMG</v>
      </c>
      <c r="B528" s="22" t="str">
        <f t="shared" si="72"/>
        <v>DMM: Governance</v>
      </c>
      <c r="C528" s="77">
        <f t="shared" si="73"/>
        <v>8.9628063392978881E-6</v>
      </c>
      <c r="D528" s="73">
        <f t="shared" si="74"/>
        <v>0.33668902272182999</v>
      </c>
      <c r="E528" s="74">
        <f>D528*conf!B$7</f>
        <v>24.625435121874645</v>
      </c>
      <c r="F528" s="32">
        <f t="shared" si="75"/>
        <v>-0.59271814</v>
      </c>
      <c r="G528" s="33">
        <f t="shared" si="76"/>
        <v>-0.67179639999999996</v>
      </c>
      <c r="H528" s="32">
        <f t="shared" si="77"/>
        <v>-0.96970201</v>
      </c>
      <c r="I528" s="33">
        <f t="shared" si="78"/>
        <v>2.8572402299999999</v>
      </c>
      <c r="J528" s="32">
        <f t="shared" si="79"/>
        <v>-0.96970201</v>
      </c>
      <c r="K528" s="33">
        <f t="shared" si="80"/>
        <v>17.633900140000001</v>
      </c>
    </row>
    <row r="529" spans="1:11" x14ac:dyDescent="0.3">
      <c r="A529" s="78" t="str">
        <f>BTC[[#This Row],[Symbol]]</f>
        <v>ANY</v>
      </c>
      <c r="B529" s="22" t="str">
        <f t="shared" si="72"/>
        <v>Anyswap</v>
      </c>
      <c r="C529" s="77">
        <f t="shared" si="73"/>
        <v>2.5967688141371529E-5</v>
      </c>
      <c r="D529" s="73">
        <f t="shared" si="74"/>
        <v>0.97547968924970996</v>
      </c>
      <c r="E529" s="74">
        <f>D529*conf!B$7</f>
        <v>71.346584471723787</v>
      </c>
      <c r="F529" s="32">
        <f t="shared" si="75"/>
        <v>-7.9914429599999997</v>
      </c>
      <c r="G529" s="33">
        <f t="shared" si="76"/>
        <v>-8.0646355599999993</v>
      </c>
      <c r="H529" s="32">
        <f t="shared" si="77"/>
        <v>224.58518771000001</v>
      </c>
      <c r="I529" s="33">
        <f t="shared" si="78"/>
        <v>237.12850821000001</v>
      </c>
      <c r="J529" s="32">
        <f t="shared" si="79"/>
        <v>224.58518771000001</v>
      </c>
      <c r="K529" s="33">
        <f t="shared" si="80"/>
        <v>536.87547758000005</v>
      </c>
    </row>
    <row r="530" spans="1:11" x14ac:dyDescent="0.3">
      <c r="A530" s="78" t="str">
        <f>BTC[[#This Row],[Symbol]]</f>
        <v>BURGER</v>
      </c>
      <c r="B530" s="22" t="str">
        <f t="shared" si="72"/>
        <v>Burger Swap</v>
      </c>
      <c r="C530" s="77">
        <f t="shared" si="73"/>
        <v>3.766888134805593E-5</v>
      </c>
      <c r="D530" s="73">
        <f t="shared" si="74"/>
        <v>1.4150365820684501</v>
      </c>
      <c r="E530" s="74">
        <f>D530*conf!B$7</f>
        <v>103.49577561248644</v>
      </c>
      <c r="F530" s="32">
        <f t="shared" si="75"/>
        <v>2.3288645200000002</v>
      </c>
      <c r="G530" s="33">
        <f t="shared" si="76"/>
        <v>2.2474621400000001</v>
      </c>
      <c r="H530" s="32">
        <f t="shared" si="77"/>
        <v>-4.9939909399999998</v>
      </c>
      <c r="I530" s="33">
        <f t="shared" si="78"/>
        <v>-1.32256394</v>
      </c>
      <c r="J530" s="32">
        <f t="shared" si="79"/>
        <v>-4.9939909399999998</v>
      </c>
      <c r="K530" s="33">
        <f t="shared" si="80"/>
        <v>114.35963244</v>
      </c>
    </row>
    <row r="531" spans="1:11" x14ac:dyDescent="0.3">
      <c r="A531" s="78" t="str">
        <f>BTC[[#This Row],[Symbol]]</f>
        <v>ARMOR</v>
      </c>
      <c r="B531" s="22" t="str">
        <f t="shared" si="72"/>
        <v>ARMOR</v>
      </c>
      <c r="C531" s="77">
        <f t="shared" si="73"/>
        <v>3.9706120281880243E-5</v>
      </c>
      <c r="D531" s="73">
        <f t="shared" si="74"/>
        <v>1.4915657359644501</v>
      </c>
      <c r="E531" s="74">
        <f>D531*conf!B$7</f>
        <v>109.09311792843988</v>
      </c>
      <c r="F531" s="32">
        <f t="shared" si="75"/>
        <v>-7.3029468700000004</v>
      </c>
      <c r="G531" s="33">
        <f t="shared" si="76"/>
        <v>-7.3766871600000004</v>
      </c>
      <c r="H531" s="32">
        <f t="shared" si="77"/>
        <v>10.98838246</v>
      </c>
      <c r="I531" s="33">
        <f t="shared" si="78"/>
        <v>15.27743478</v>
      </c>
      <c r="J531" s="32">
        <f t="shared" si="79"/>
        <v>10.98838246</v>
      </c>
      <c r="K531" s="33">
        <f t="shared" si="80"/>
        <v>141.7474364</v>
      </c>
    </row>
    <row r="532" spans="1:11" x14ac:dyDescent="0.3">
      <c r="A532" s="78" t="str">
        <f>BTC[[#This Row],[Symbol]]</f>
        <v>RNDR</v>
      </c>
      <c r="B532" s="22" t="str">
        <f t="shared" si="72"/>
        <v>Render Token</v>
      </c>
      <c r="C532" s="77">
        <f t="shared" si="73"/>
        <v>3.1126020912578509E-6</v>
      </c>
      <c r="D532" s="73">
        <f t="shared" si="74"/>
        <v>0.11692531519203</v>
      </c>
      <c r="E532" s="74">
        <f>D532*conf!B$7</f>
        <v>8.5519175531450742</v>
      </c>
      <c r="F532" s="32">
        <f t="shared" si="75"/>
        <v>0.32554988000000001</v>
      </c>
      <c r="G532" s="33">
        <f t="shared" si="76"/>
        <v>0.24574114</v>
      </c>
      <c r="H532" s="32">
        <f t="shared" si="77"/>
        <v>-5.5010506699999997</v>
      </c>
      <c r="I532" s="33">
        <f t="shared" si="78"/>
        <v>-1.8492185699999999</v>
      </c>
      <c r="J532" s="32">
        <f t="shared" si="79"/>
        <v>-5.5010506699999997</v>
      </c>
      <c r="K532" s="33">
        <f t="shared" si="80"/>
        <v>9.8816464899999996</v>
      </c>
    </row>
    <row r="533" spans="1:11" x14ac:dyDescent="0.3">
      <c r="A533" s="78" t="str">
        <f>BTC[[#This Row],[Symbol]]</f>
        <v>VITE</v>
      </c>
      <c r="B533" s="22" t="str">
        <f t="shared" si="72"/>
        <v>VITE</v>
      </c>
      <c r="C533" s="77">
        <f t="shared" si="73"/>
        <v>9.2330263353009464E-7</v>
      </c>
      <c r="D533" s="73">
        <f t="shared" si="74"/>
        <v>3.4683987312850002E-2</v>
      </c>
      <c r="E533" s="74">
        <f>D533*conf!B$7</f>
        <v>2.5367868320618494</v>
      </c>
      <c r="F533" s="32">
        <f t="shared" si="75"/>
        <v>-2.56437479</v>
      </c>
      <c r="G533" s="33">
        <f t="shared" si="76"/>
        <v>-2.64188461</v>
      </c>
      <c r="H533" s="32">
        <f t="shared" si="77"/>
        <v>-13.442793</v>
      </c>
      <c r="I533" s="33">
        <f t="shared" si="78"/>
        <v>-10.09786282</v>
      </c>
      <c r="J533" s="32">
        <f t="shared" si="79"/>
        <v>-13.442793</v>
      </c>
      <c r="K533" s="33">
        <f t="shared" si="80"/>
        <v>59.589816810000002</v>
      </c>
    </row>
    <row r="534" spans="1:11" x14ac:dyDescent="0.3">
      <c r="A534" s="78" t="str">
        <f>BTC[[#This Row],[Symbol]]</f>
        <v>PZM</v>
      </c>
      <c r="B534" s="22" t="str">
        <f t="shared" si="72"/>
        <v>PRIZM</v>
      </c>
      <c r="C534" s="77">
        <f t="shared" si="73"/>
        <v>1.6900155401748958E-7</v>
      </c>
      <c r="D534" s="73">
        <f t="shared" si="74"/>
        <v>6.3485660524800003E-3</v>
      </c>
      <c r="E534" s="74">
        <f>D534*conf!B$7</f>
        <v>0.46433412107838723</v>
      </c>
      <c r="F534" s="32">
        <f t="shared" si="75"/>
        <v>-3.8041869199999998</v>
      </c>
      <c r="G534" s="33">
        <f t="shared" si="76"/>
        <v>-3.8807104699999999</v>
      </c>
      <c r="H534" s="32">
        <f t="shared" si="77"/>
        <v>5.2763094199999996</v>
      </c>
      <c r="I534" s="33">
        <f t="shared" si="78"/>
        <v>9.3446235000000009</v>
      </c>
      <c r="J534" s="32">
        <f t="shared" si="79"/>
        <v>5.2763094199999996</v>
      </c>
      <c r="K534" s="33">
        <f t="shared" si="80"/>
        <v>22.574820370000001</v>
      </c>
    </row>
    <row r="535" spans="1:11" x14ac:dyDescent="0.3">
      <c r="A535" s="78" t="str">
        <f>BTC[[#This Row],[Symbol]]</f>
        <v>DOCK</v>
      </c>
      <c r="B535" s="22" t="str">
        <f t="shared" si="72"/>
        <v>Dock</v>
      </c>
      <c r="C535" s="77">
        <f t="shared" si="73"/>
        <v>6.9877586629458768E-7</v>
      </c>
      <c r="D535" s="73">
        <f t="shared" si="74"/>
        <v>2.624960917573E-2</v>
      </c>
      <c r="E535" s="74">
        <f>D535*conf!B$7</f>
        <v>1.9198964151128923</v>
      </c>
      <c r="F535" s="32">
        <f t="shared" si="75"/>
        <v>1.41828548</v>
      </c>
      <c r="G535" s="33">
        <f t="shared" si="76"/>
        <v>1.33760747</v>
      </c>
      <c r="H535" s="32">
        <f t="shared" si="77"/>
        <v>6.62659895</v>
      </c>
      <c r="I535" s="33">
        <f t="shared" si="78"/>
        <v>10.747093830000001</v>
      </c>
      <c r="J535" s="32">
        <f t="shared" si="79"/>
        <v>6.62659895</v>
      </c>
      <c r="K535" s="33">
        <f t="shared" si="80"/>
        <v>31.818316230000001</v>
      </c>
    </row>
    <row r="536" spans="1:11" x14ac:dyDescent="0.3">
      <c r="A536" s="78" t="str">
        <f>BTC[[#This Row],[Symbol]]</f>
        <v>CHR</v>
      </c>
      <c r="B536" s="22" t="str">
        <f t="shared" si="72"/>
        <v>Chromia</v>
      </c>
      <c r="C536" s="77">
        <f t="shared" si="73"/>
        <v>1.0118917761667596E-6</v>
      </c>
      <c r="D536" s="73">
        <f t="shared" si="74"/>
        <v>3.8011850342459998E-2</v>
      </c>
      <c r="E536" s="74">
        <f>D536*conf!B$7</f>
        <v>2.7801867340475241</v>
      </c>
      <c r="F536" s="32">
        <f t="shared" si="75"/>
        <v>2.74031833</v>
      </c>
      <c r="G536" s="33">
        <f t="shared" si="76"/>
        <v>2.6585886400000001</v>
      </c>
      <c r="H536" s="32">
        <f t="shared" si="77"/>
        <v>0.81086687999999996</v>
      </c>
      <c r="I536" s="33">
        <f t="shared" si="78"/>
        <v>4.7066177099999997</v>
      </c>
      <c r="J536" s="32">
        <f t="shared" si="79"/>
        <v>0.81086687999999996</v>
      </c>
      <c r="K536" s="33">
        <f t="shared" si="80"/>
        <v>7.9180626500000004</v>
      </c>
    </row>
    <row r="537" spans="1:11" x14ac:dyDescent="0.3">
      <c r="A537" s="78" t="str">
        <f>BTC[[#This Row],[Symbol]]</f>
        <v>CVP</v>
      </c>
      <c r="B537" s="22" t="str">
        <f t="shared" si="72"/>
        <v>PowerPool</v>
      </c>
      <c r="C537" s="77">
        <f t="shared" si="73"/>
        <v>7.4197665239662369E-5</v>
      </c>
      <c r="D537" s="73">
        <f t="shared" si="74"/>
        <v>2.7872452502125999</v>
      </c>
      <c r="E537" s="74">
        <f>D537*conf!B$7</f>
        <v>203.85911760054955</v>
      </c>
      <c r="F537" s="32">
        <f t="shared" si="75"/>
        <v>4.4197820999999999</v>
      </c>
      <c r="G537" s="33">
        <f t="shared" si="76"/>
        <v>4.3367164000000002</v>
      </c>
      <c r="H537" s="32">
        <f t="shared" si="77"/>
        <v>4.41200583</v>
      </c>
      <c r="I537" s="33">
        <f t="shared" si="78"/>
        <v>8.44691963</v>
      </c>
      <c r="J537" s="32">
        <f t="shared" si="79"/>
        <v>4.41200583</v>
      </c>
      <c r="K537" s="33">
        <f t="shared" si="80"/>
        <v>1.67687505</v>
      </c>
    </row>
    <row r="538" spans="1:11" x14ac:dyDescent="0.3">
      <c r="A538" s="78" t="str">
        <f>BTC[[#This Row],[Symbol]]</f>
        <v>YF-DAI</v>
      </c>
      <c r="B538" s="22" t="str">
        <f t="shared" si="72"/>
        <v>YFDAI.FINANCE</v>
      </c>
      <c r="C538" s="77">
        <f t="shared" si="73"/>
        <v>0.1086375654853487</v>
      </c>
      <c r="D538" s="73">
        <f t="shared" si="74"/>
        <v>4080.9847239214332</v>
      </c>
      <c r="E538" s="74">
        <f>D538*conf!B$7</f>
        <v>298483.2227076136</v>
      </c>
      <c r="F538" s="32">
        <f t="shared" si="75"/>
        <v>-3.01717909</v>
      </c>
      <c r="G538" s="33">
        <f t="shared" si="76"/>
        <v>-3.0943287000000002</v>
      </c>
      <c r="H538" s="32">
        <f t="shared" si="77"/>
        <v>-1.34301458</v>
      </c>
      <c r="I538" s="33">
        <f t="shared" si="78"/>
        <v>2.46950132</v>
      </c>
      <c r="J538" s="32">
        <f t="shared" si="79"/>
        <v>-1.34301458</v>
      </c>
      <c r="K538" s="33">
        <f t="shared" si="80"/>
        <v>16.834282009999999</v>
      </c>
    </row>
    <row r="539" spans="1:11" x14ac:dyDescent="0.3">
      <c r="A539" s="78" t="str">
        <f>BTC[[#This Row],[Symbol]]</f>
        <v>GUSD</v>
      </c>
      <c r="B539" s="22" t="str">
        <f t="shared" si="72"/>
        <v>Gemini Dollar</v>
      </c>
      <c r="C539" s="77">
        <f t="shared" si="73"/>
        <v>2.661708902825647E-5</v>
      </c>
      <c r="D539" s="73">
        <f t="shared" si="74"/>
        <v>0.99987452069902005</v>
      </c>
      <c r="E539" s="74">
        <f>D539*conf!B$7</f>
        <v>73.130822443926334</v>
      </c>
      <c r="F539" s="32">
        <f t="shared" si="75"/>
        <v>8.7987090000000004E-2</v>
      </c>
      <c r="G539" s="33">
        <f t="shared" si="76"/>
        <v>8.3673299999999992E-3</v>
      </c>
      <c r="H539" s="32">
        <f t="shared" si="77"/>
        <v>-4.09360064</v>
      </c>
      <c r="I539" s="33">
        <f t="shared" si="78"/>
        <v>-0.38737882000000001</v>
      </c>
      <c r="J539" s="32">
        <f t="shared" si="79"/>
        <v>-4.09360064</v>
      </c>
      <c r="K539" s="33">
        <f t="shared" si="80"/>
        <v>0.32109425000000003</v>
      </c>
    </row>
    <row r="540" spans="1:11" x14ac:dyDescent="0.3">
      <c r="A540" s="78" t="str">
        <f>BTC[[#This Row],[Symbol]]</f>
        <v>NVT</v>
      </c>
      <c r="B540" s="22" t="str">
        <f t="shared" si="72"/>
        <v>NerveNetwork</v>
      </c>
      <c r="C540" s="77">
        <f t="shared" si="73"/>
        <v>1.5512430932340538E-6</v>
      </c>
      <c r="D540" s="73">
        <f t="shared" si="74"/>
        <v>5.8272654935650002E-2</v>
      </c>
      <c r="E540" s="74">
        <f>D540*conf!B$7</f>
        <v>4.2620619819934413</v>
      </c>
      <c r="F540" s="32">
        <f t="shared" si="75"/>
        <v>2.68789357</v>
      </c>
      <c r="G540" s="33">
        <f t="shared" si="76"/>
        <v>2.6062055900000001</v>
      </c>
      <c r="H540" s="32">
        <f t="shared" si="77"/>
        <v>0.69729973000000001</v>
      </c>
      <c r="I540" s="33">
        <f t="shared" si="78"/>
        <v>4.5886618500000003</v>
      </c>
      <c r="J540" s="32">
        <f t="shared" si="79"/>
        <v>0.69729973000000001</v>
      </c>
      <c r="K540" s="33">
        <f t="shared" si="80"/>
        <v>1.1342172500000001</v>
      </c>
    </row>
    <row r="541" spans="1:11" x14ac:dyDescent="0.3">
      <c r="A541" s="78" t="str">
        <f>BTC[[#This Row],[Symbol]]</f>
        <v>GAL</v>
      </c>
      <c r="B541" s="22" t="str">
        <f t="shared" si="72"/>
        <v>Galatasaray Fan Token</v>
      </c>
      <c r="C541" s="77">
        <f t="shared" si="73"/>
        <v>1.2237287831222377E-4</v>
      </c>
      <c r="D541" s="73">
        <f t="shared" si="74"/>
        <v>4.5969535932009897</v>
      </c>
      <c r="E541" s="74">
        <f>D541*conf!B$7</f>
        <v>336.22118580672037</v>
      </c>
      <c r="F541" s="32">
        <f t="shared" si="75"/>
        <v>4.77607611</v>
      </c>
      <c r="G541" s="33">
        <f t="shared" si="76"/>
        <v>4.6927269799999998</v>
      </c>
      <c r="H541" s="32">
        <f t="shared" si="77"/>
        <v>-3.0061822899999999</v>
      </c>
      <c r="I541" s="33">
        <f t="shared" si="78"/>
        <v>0.74206189</v>
      </c>
      <c r="J541" s="32">
        <f t="shared" si="79"/>
        <v>-3.0061822899999999</v>
      </c>
      <c r="K541" s="33">
        <f t="shared" si="80"/>
        <v>-9.1206341599999998</v>
      </c>
    </row>
    <row r="542" spans="1:11" x14ac:dyDescent="0.3">
      <c r="A542" s="78" t="str">
        <f>BTC[[#This Row],[Symbol]]</f>
        <v>ZYN</v>
      </c>
      <c r="B542" s="22" t="str">
        <f t="shared" si="72"/>
        <v>Zynecoin</v>
      </c>
      <c r="C542" s="77">
        <f t="shared" si="73"/>
        <v>1.9179053673946388E-5</v>
      </c>
      <c r="D542" s="73">
        <f t="shared" si="74"/>
        <v>0.72046372461467001</v>
      </c>
      <c r="E542" s="74">
        <f>D542*conf!B$7</f>
        <v>52.694716818316962</v>
      </c>
      <c r="F542" s="32">
        <f t="shared" si="75"/>
        <v>-1.80106012</v>
      </c>
      <c r="G542" s="33">
        <f t="shared" si="76"/>
        <v>-1.8791771500000001</v>
      </c>
      <c r="H542" s="32">
        <f t="shared" si="77"/>
        <v>4.44738963</v>
      </c>
      <c r="I542" s="33">
        <f t="shared" si="78"/>
        <v>8.4836708099999996</v>
      </c>
      <c r="J542" s="32">
        <f t="shared" si="79"/>
        <v>4.44738963</v>
      </c>
      <c r="K542" s="33">
        <f t="shared" si="80"/>
        <v>4.8646252700000003</v>
      </c>
    </row>
    <row r="543" spans="1:11" x14ac:dyDescent="0.3">
      <c r="A543" s="78" t="str">
        <f>BTC[[#This Row],[Symbol]]</f>
        <v>DTR</v>
      </c>
      <c r="B543" s="22" t="str">
        <f t="shared" si="72"/>
        <v>Dynamic Trading Rights</v>
      </c>
      <c r="C543" s="77">
        <f t="shared" si="73"/>
        <v>2.2211869949300499E-7</v>
      </c>
      <c r="D543" s="73">
        <f t="shared" si="74"/>
        <v>8.3439187492700007E-3</v>
      </c>
      <c r="E543" s="74">
        <f>D543*conf!B$7</f>
        <v>0.6102742173216078</v>
      </c>
      <c r="F543" s="32">
        <f t="shared" si="75"/>
        <v>0.49239041</v>
      </c>
      <c r="G543" s="33">
        <f t="shared" si="76"/>
        <v>0.41244893999999999</v>
      </c>
      <c r="H543" s="32">
        <f t="shared" si="77"/>
        <v>-11.419029739999999</v>
      </c>
      <c r="I543" s="33">
        <f t="shared" si="78"/>
        <v>-7.9958929400000001</v>
      </c>
      <c r="J543" s="32">
        <f t="shared" si="79"/>
        <v>-11.419029739999999</v>
      </c>
      <c r="K543" s="33">
        <f t="shared" si="80"/>
        <v>-22.176260930000002</v>
      </c>
    </row>
    <row r="544" spans="1:11" x14ac:dyDescent="0.3">
      <c r="A544" s="78" t="str">
        <f>BTC[[#This Row],[Symbol]]</f>
        <v>STAX</v>
      </c>
      <c r="B544" s="22" t="str">
        <f t="shared" si="72"/>
        <v>StableXSwap</v>
      </c>
      <c r="C544" s="77">
        <f t="shared" si="73"/>
        <v>3.1499727794085873E-5</v>
      </c>
      <c r="D544" s="73">
        <f t="shared" si="74"/>
        <v>1.1832915010663101</v>
      </c>
      <c r="E544" s="74">
        <f>D544*conf!B$7</f>
        <v>86.545940387989916</v>
      </c>
      <c r="F544" s="32">
        <f t="shared" si="75"/>
        <v>8.0266081400000004</v>
      </c>
      <c r="G544" s="33">
        <f t="shared" si="76"/>
        <v>7.9406732199999999</v>
      </c>
      <c r="H544" s="32">
        <f t="shared" si="77"/>
        <v>30.825996490000001</v>
      </c>
      <c r="I544" s="33">
        <f t="shared" si="78"/>
        <v>35.881656659999997</v>
      </c>
      <c r="J544" s="32">
        <f t="shared" si="79"/>
        <v>30.825996490000001</v>
      </c>
      <c r="K544" s="33">
        <f t="shared" si="80"/>
        <v>51.437836799999999</v>
      </c>
    </row>
    <row r="545" spans="1:11" x14ac:dyDescent="0.3">
      <c r="A545" s="78" t="str">
        <f>BTC[[#This Row],[Symbol]]</f>
        <v>CRU</v>
      </c>
      <c r="B545" s="22" t="str">
        <f t="shared" si="72"/>
        <v>Crust</v>
      </c>
      <c r="C545" s="77">
        <f t="shared" si="73"/>
        <v>2.589460293748054E-4</v>
      </c>
      <c r="D545" s="73">
        <f t="shared" si="74"/>
        <v>9.7273423375932495</v>
      </c>
      <c r="E545" s="74">
        <f>D545*conf!B$7</f>
        <v>711.45781857157033</v>
      </c>
      <c r="F545" s="32">
        <f t="shared" si="75"/>
        <v>1.98480123</v>
      </c>
      <c r="G545" s="33">
        <f t="shared" si="76"/>
        <v>1.90367256</v>
      </c>
      <c r="H545" s="32">
        <f t="shared" si="77"/>
        <v>3.1663993499999998</v>
      </c>
      <c r="I545" s="33">
        <f t="shared" si="78"/>
        <v>7.1531777400000003</v>
      </c>
      <c r="J545" s="32">
        <f t="shared" si="79"/>
        <v>3.1663993499999998</v>
      </c>
      <c r="K545" s="33">
        <f t="shared" si="80"/>
        <v>26.194762570000002</v>
      </c>
    </row>
    <row r="546" spans="1:11" x14ac:dyDescent="0.3">
      <c r="A546" s="78" t="str">
        <f>BTC[[#This Row],[Symbol]]</f>
        <v>AWC</v>
      </c>
      <c r="B546" s="22" t="str">
        <f t="shared" si="72"/>
        <v>Atomic Wallet Coin</v>
      </c>
      <c r="C546" s="77">
        <f t="shared" si="73"/>
        <v>3.9088599466970966E-5</v>
      </c>
      <c r="D546" s="73">
        <f t="shared" si="74"/>
        <v>1.4683684836964199</v>
      </c>
      <c r="E546" s="74">
        <f>D546*conf!B$7</f>
        <v>107.39647089755616</v>
      </c>
      <c r="F546" s="32">
        <f t="shared" si="75"/>
        <v>8.4015312699999996</v>
      </c>
      <c r="G546" s="33">
        <f t="shared" si="76"/>
        <v>8.3152980999999997</v>
      </c>
      <c r="H546" s="32">
        <f t="shared" si="77"/>
        <v>-8.2648329500000006</v>
      </c>
      <c r="I546" s="33">
        <f t="shared" si="78"/>
        <v>-4.7198048799999999</v>
      </c>
      <c r="J546" s="32">
        <f t="shared" si="79"/>
        <v>-8.2648329500000006</v>
      </c>
      <c r="K546" s="33">
        <f t="shared" si="80"/>
        <v>6.2798640800000003</v>
      </c>
    </row>
    <row r="547" spans="1:11" x14ac:dyDescent="0.3">
      <c r="A547" s="78" t="str">
        <f>BTC[[#This Row],[Symbol]]</f>
        <v>XPR</v>
      </c>
      <c r="B547" s="22" t="str">
        <f t="shared" si="72"/>
        <v>Proton</v>
      </c>
      <c r="C547" s="77">
        <f t="shared" si="73"/>
        <v>1.2664176482414754E-7</v>
      </c>
      <c r="D547" s="73">
        <f t="shared" si="74"/>
        <v>4.7573148877999996E-3</v>
      </c>
      <c r="E547" s="74">
        <f>D547*conf!B$7</f>
        <v>0.34795001089369199</v>
      </c>
      <c r="F547" s="32">
        <f t="shared" si="75"/>
        <v>2.7279412999999999</v>
      </c>
      <c r="G547" s="33">
        <f t="shared" si="76"/>
        <v>2.64622146</v>
      </c>
      <c r="H547" s="32">
        <f t="shared" si="77"/>
        <v>-2.4871372900000002</v>
      </c>
      <c r="I547" s="33">
        <f t="shared" si="78"/>
        <v>1.28116495</v>
      </c>
      <c r="J547" s="32">
        <f t="shared" si="79"/>
        <v>-2.4871372900000002</v>
      </c>
      <c r="K547" s="33">
        <f t="shared" si="80"/>
        <v>7.9620873999999997</v>
      </c>
    </row>
    <row r="548" spans="1:11" x14ac:dyDescent="0.3">
      <c r="A548" s="78" t="str">
        <f>BTC[[#This Row],[Symbol]]</f>
        <v>PAC</v>
      </c>
      <c r="B548" s="22" t="str">
        <f t="shared" si="72"/>
        <v>PAC Global</v>
      </c>
      <c r="C548" s="77">
        <f t="shared" si="73"/>
        <v>3.2054787000222544E-8</v>
      </c>
      <c r="D548" s="73">
        <f t="shared" si="74"/>
        <v>1.20414237462E-3</v>
      </c>
      <c r="E548" s="74">
        <f>D548*conf!B$7</f>
        <v>8.8070973279706796E-2</v>
      </c>
      <c r="F548" s="32">
        <f t="shared" si="75"/>
        <v>15.37237024</v>
      </c>
      <c r="G548" s="33">
        <f t="shared" si="76"/>
        <v>15.28059178</v>
      </c>
      <c r="H548" s="32">
        <f t="shared" si="77"/>
        <v>-21.427286380000002</v>
      </c>
      <c r="I548" s="33">
        <f t="shared" si="78"/>
        <v>-18.390910210000001</v>
      </c>
      <c r="J548" s="32">
        <f t="shared" si="79"/>
        <v>-21.427286380000002</v>
      </c>
      <c r="K548" s="33">
        <f t="shared" si="80"/>
        <v>53.913144449999997</v>
      </c>
    </row>
    <row r="549" spans="1:11" x14ac:dyDescent="0.3">
      <c r="A549" s="78" t="str">
        <f>BTC[[#This Row],[Symbol]]</f>
        <v>OST</v>
      </c>
      <c r="B549" s="22" t="str">
        <f t="shared" si="72"/>
        <v>OST</v>
      </c>
      <c r="C549" s="77">
        <f t="shared" si="73"/>
        <v>5.4079029733548437E-7</v>
      </c>
      <c r="D549" s="73">
        <f t="shared" si="74"/>
        <v>2.0314860080039999E-2</v>
      </c>
      <c r="E549" s="74">
        <f>D549*conf!B$7</f>
        <v>1.4858288662541255</v>
      </c>
      <c r="F549" s="32">
        <f t="shared" si="75"/>
        <v>1.73680507</v>
      </c>
      <c r="G549" s="33">
        <f t="shared" si="76"/>
        <v>1.65587368</v>
      </c>
      <c r="H549" s="32">
        <f t="shared" si="77"/>
        <v>-13.64281188</v>
      </c>
      <c r="I549" s="33">
        <f t="shared" si="78"/>
        <v>-10.305611259999999</v>
      </c>
      <c r="J549" s="32">
        <f t="shared" si="79"/>
        <v>-13.64281188</v>
      </c>
      <c r="K549" s="33">
        <f t="shared" si="80"/>
        <v>18.615367150000001</v>
      </c>
    </row>
    <row r="550" spans="1:11" x14ac:dyDescent="0.3">
      <c r="A550" s="78" t="str">
        <f>BTC[[#This Row],[Symbol]]</f>
        <v>ARCH</v>
      </c>
      <c r="B550" s="22" t="str">
        <f t="shared" si="72"/>
        <v>Archer DAO Governance Token</v>
      </c>
      <c r="C550" s="77">
        <f t="shared" si="73"/>
        <v>6.5800356351923122E-5</v>
      </c>
      <c r="D550" s="73">
        <f t="shared" si="74"/>
        <v>2.4717992151342898</v>
      </c>
      <c r="E550" s="74">
        <f>D550*conf!B$7</f>
        <v>180.78739459492195</v>
      </c>
      <c r="F550" s="32">
        <f t="shared" si="75"/>
        <v>-3.0420389499999998</v>
      </c>
      <c r="G550" s="33">
        <f t="shared" si="76"/>
        <v>-3.1191687899999998</v>
      </c>
      <c r="H550" s="32">
        <f t="shared" si="77"/>
        <v>-6.3228700800000004</v>
      </c>
      <c r="I550" s="33">
        <f t="shared" si="78"/>
        <v>-2.7027964999999998</v>
      </c>
      <c r="J550" s="32">
        <f t="shared" si="79"/>
        <v>-6.3228700800000004</v>
      </c>
      <c r="K550" s="33">
        <f t="shared" si="80"/>
        <v>44.856247260000004</v>
      </c>
    </row>
    <row r="551" spans="1:11" x14ac:dyDescent="0.3">
      <c r="A551" s="78" t="str">
        <f>BTC[[#This Row],[Symbol]]</f>
        <v>BFT</v>
      </c>
      <c r="B551" s="22" t="str">
        <f t="shared" si="72"/>
        <v>BnkToTheFuture</v>
      </c>
      <c r="C551" s="77">
        <f t="shared" si="73"/>
        <v>5.6305903428499409E-7</v>
      </c>
      <c r="D551" s="73">
        <f t="shared" si="74"/>
        <v>2.1151388171459999E-2</v>
      </c>
      <c r="E551" s="74">
        <f>D551*conf!B$7</f>
        <v>1.5470125308605844</v>
      </c>
      <c r="F551" s="32">
        <f t="shared" si="75"/>
        <v>-4.43663425</v>
      </c>
      <c r="G551" s="33">
        <f t="shared" si="76"/>
        <v>-4.5126546899999997</v>
      </c>
      <c r="H551" s="32">
        <f t="shared" si="77"/>
        <v>-1.2562587599999999</v>
      </c>
      <c r="I551" s="33">
        <f t="shared" si="78"/>
        <v>2.55960974</v>
      </c>
      <c r="J551" s="32">
        <f t="shared" si="79"/>
        <v>-1.2562587599999999</v>
      </c>
      <c r="K551" s="33">
        <f t="shared" si="80"/>
        <v>237.60889717000001</v>
      </c>
    </row>
    <row r="552" spans="1:11" x14ac:dyDescent="0.3">
      <c r="A552" s="78" t="str">
        <f>BTC[[#This Row],[Symbol]]</f>
        <v>HAI</v>
      </c>
      <c r="B552" s="22" t="str">
        <f t="shared" si="72"/>
        <v>Hacken Token</v>
      </c>
      <c r="C552" s="77">
        <f t="shared" si="73"/>
        <v>2.144011199125334E-6</v>
      </c>
      <c r="D552" s="73">
        <f t="shared" si="74"/>
        <v>8.0540068368220002E-2</v>
      </c>
      <c r="E552" s="74">
        <f>D552*conf!B$7</f>
        <v>5.8907006004516109</v>
      </c>
      <c r="F552" s="32">
        <f t="shared" si="75"/>
        <v>4.5207461699999998</v>
      </c>
      <c r="G552" s="33">
        <f t="shared" si="76"/>
        <v>4.4376001599999997</v>
      </c>
      <c r="H552" s="32">
        <f t="shared" si="77"/>
        <v>33.04096955</v>
      </c>
      <c r="I552" s="33">
        <f t="shared" si="78"/>
        <v>38.18222548</v>
      </c>
      <c r="J552" s="32">
        <f t="shared" si="79"/>
        <v>33.04096955</v>
      </c>
      <c r="K552" s="33">
        <f t="shared" si="80"/>
        <v>72.588875939999994</v>
      </c>
    </row>
    <row r="553" spans="1:11" x14ac:dyDescent="0.3">
      <c r="A553" s="78" t="str">
        <f>BTC[[#This Row],[Symbol]]</f>
        <v>DMT</v>
      </c>
      <c r="B553" s="22" t="str">
        <f t="shared" si="72"/>
        <v>DMarket</v>
      </c>
      <c r="C553" s="77">
        <f t="shared" si="73"/>
        <v>7.070363494609187E-6</v>
      </c>
      <c r="D553" s="73">
        <f t="shared" si="74"/>
        <v>0.26559915334224998</v>
      </c>
      <c r="E553" s="74">
        <f>D553*conf!B$7</f>
        <v>19.425922075452164</v>
      </c>
      <c r="F553" s="32">
        <f t="shared" si="75"/>
        <v>1.51961244</v>
      </c>
      <c r="G553" s="33">
        <f t="shared" si="76"/>
        <v>1.4388538200000001</v>
      </c>
      <c r="H553" s="32">
        <f t="shared" si="77"/>
        <v>8.0564593599999998</v>
      </c>
      <c r="I553" s="33">
        <f t="shared" si="78"/>
        <v>12.232209989999999</v>
      </c>
      <c r="J553" s="32">
        <f t="shared" si="79"/>
        <v>8.0564593599999998</v>
      </c>
      <c r="K553" s="33">
        <f t="shared" si="80"/>
        <v>27.87375312</v>
      </c>
    </row>
    <row r="554" spans="1:11" x14ac:dyDescent="0.3">
      <c r="A554" s="78" t="str">
        <f>BTC[[#This Row],[Symbol]]</f>
        <v>GHST</v>
      </c>
      <c r="B554" s="22" t="str">
        <f t="shared" si="72"/>
        <v>Aavegotchi</v>
      </c>
      <c r="C554" s="77">
        <f t="shared" si="73"/>
        <v>1.8571979694964543E-5</v>
      </c>
      <c r="D554" s="73">
        <f t="shared" si="74"/>
        <v>0.69765890913995998</v>
      </c>
      <c r="E554" s="74">
        <f>D554*conf!B$7</f>
        <v>51.026772614496672</v>
      </c>
      <c r="F554" s="32">
        <f t="shared" si="75"/>
        <v>1.0654434399999999</v>
      </c>
      <c r="G554" s="33">
        <f t="shared" si="76"/>
        <v>0.98504610999999997</v>
      </c>
      <c r="H554" s="32">
        <f t="shared" si="77"/>
        <v>1.02673178</v>
      </c>
      <c r="I554" s="33">
        <f t="shared" si="78"/>
        <v>4.9308245199999998</v>
      </c>
      <c r="J554" s="32">
        <f t="shared" si="79"/>
        <v>1.02673178</v>
      </c>
      <c r="K554" s="33">
        <f t="shared" si="80"/>
        <v>-3.37534489</v>
      </c>
    </row>
    <row r="555" spans="1:11" x14ac:dyDescent="0.3">
      <c r="A555" s="78" t="str">
        <f>BTC[[#This Row],[Symbol]]</f>
        <v>GO</v>
      </c>
      <c r="B555" s="22" t="str">
        <f t="shared" si="72"/>
        <v>GoChain</v>
      </c>
      <c r="C555" s="77">
        <f t="shared" si="73"/>
        <v>3.874730093126941E-7</v>
      </c>
      <c r="D555" s="73">
        <f t="shared" si="74"/>
        <v>1.455547558409E-2</v>
      </c>
      <c r="E555" s="74">
        <f>D555*conf!B$7</f>
        <v>1.0645874842203427</v>
      </c>
      <c r="F555" s="32">
        <f t="shared" si="75"/>
        <v>1.35065798</v>
      </c>
      <c r="G555" s="33">
        <f t="shared" si="76"/>
        <v>1.27003376</v>
      </c>
      <c r="H555" s="32">
        <f t="shared" si="77"/>
        <v>1.5879877200000001</v>
      </c>
      <c r="I555" s="33">
        <f t="shared" si="78"/>
        <v>5.51376972</v>
      </c>
      <c r="J555" s="32">
        <f t="shared" si="79"/>
        <v>1.5879877200000001</v>
      </c>
      <c r="K555" s="33">
        <f t="shared" si="80"/>
        <v>82.949799670000004</v>
      </c>
    </row>
    <row r="556" spans="1:11" x14ac:dyDescent="0.3">
      <c r="A556" s="78" t="str">
        <f>BTC[[#This Row],[Symbol]]</f>
        <v>AERGO</v>
      </c>
      <c r="B556" s="22" t="str">
        <f t="shared" si="72"/>
        <v>Aergo</v>
      </c>
      <c r="C556" s="77">
        <f t="shared" si="73"/>
        <v>1.5294868104988757E-6</v>
      </c>
      <c r="D556" s="73">
        <f t="shared" si="74"/>
        <v>5.745537725555E-2</v>
      </c>
      <c r="E556" s="74">
        <f>D556*conf!B$7</f>
        <v>4.2022862924709274</v>
      </c>
      <c r="F556" s="32">
        <f t="shared" si="75"/>
        <v>1.6296789</v>
      </c>
      <c r="G556" s="33">
        <f t="shared" si="76"/>
        <v>1.5488327200000001</v>
      </c>
      <c r="H556" s="32">
        <f t="shared" si="77"/>
        <v>-0.68148631000000004</v>
      </c>
      <c r="I556" s="33">
        <f t="shared" si="78"/>
        <v>3.1565937900000001</v>
      </c>
      <c r="J556" s="32">
        <f t="shared" si="79"/>
        <v>-0.68148631000000004</v>
      </c>
      <c r="K556" s="33">
        <f t="shared" si="80"/>
        <v>20.433579300000002</v>
      </c>
    </row>
    <row r="557" spans="1:11" x14ac:dyDescent="0.3">
      <c r="A557" s="78" t="str">
        <f>BTC[[#This Row],[Symbol]]</f>
        <v>BAKE</v>
      </c>
      <c r="B557" s="22" t="str">
        <f t="shared" si="72"/>
        <v>BakeryToken</v>
      </c>
      <c r="C557" s="77">
        <f t="shared" si="73"/>
        <v>3.1638336559099437E-6</v>
      </c>
      <c r="D557" s="73">
        <f t="shared" si="74"/>
        <v>0.11884983579219</v>
      </c>
      <c r="E557" s="74">
        <f>D557*conf!B$7</f>
        <v>8.692676989840777</v>
      </c>
      <c r="F557" s="32">
        <f t="shared" si="75"/>
        <v>3.9685056300000001</v>
      </c>
      <c r="G557" s="33">
        <f t="shared" si="76"/>
        <v>3.88579892</v>
      </c>
      <c r="H557" s="32">
        <f t="shared" si="77"/>
        <v>-17.403207590000001</v>
      </c>
      <c r="I557" s="33">
        <f t="shared" si="78"/>
        <v>-14.21132429</v>
      </c>
      <c r="J557" s="32">
        <f t="shared" si="79"/>
        <v>-17.403207590000001</v>
      </c>
      <c r="K557" s="33">
        <f t="shared" si="80"/>
        <v>308.28753655999998</v>
      </c>
    </row>
    <row r="558" spans="1:11" x14ac:dyDescent="0.3">
      <c r="A558" s="78" t="str">
        <f>BTC[[#This Row],[Symbol]]</f>
        <v>SUKU</v>
      </c>
      <c r="B558" s="22" t="str">
        <f t="shared" si="72"/>
        <v>SUKU</v>
      </c>
      <c r="C558" s="77">
        <f t="shared" si="73"/>
        <v>4.6804928853092033E-6</v>
      </c>
      <c r="D558" s="73">
        <f t="shared" si="74"/>
        <v>0.17582334324259</v>
      </c>
      <c r="E558" s="74">
        <f>D558*conf!B$7</f>
        <v>12.859719324763033</v>
      </c>
      <c r="F558" s="32">
        <f t="shared" si="75"/>
        <v>0.10673375</v>
      </c>
      <c r="G558" s="33">
        <f t="shared" si="76"/>
        <v>2.7099069999999999E-2</v>
      </c>
      <c r="H558" s="32">
        <f t="shared" si="77"/>
        <v>-0.27399772</v>
      </c>
      <c r="I558" s="33">
        <f t="shared" si="78"/>
        <v>3.5798294300000002</v>
      </c>
      <c r="J558" s="32">
        <f t="shared" si="79"/>
        <v>-0.27399772</v>
      </c>
      <c r="K558" s="33">
        <f t="shared" si="80"/>
        <v>8.3493832799999996</v>
      </c>
    </row>
    <row r="559" spans="1:11" x14ac:dyDescent="0.3">
      <c r="A559" s="78" t="str">
        <f>BTC[[#This Row],[Symbol]]</f>
        <v>vLINK</v>
      </c>
      <c r="B559" s="22" t="str">
        <f t="shared" si="72"/>
        <v>Venus LINK</v>
      </c>
      <c r="C559" s="77">
        <f t="shared" si="73"/>
        <v>1.284170038737706E-5</v>
      </c>
      <c r="D559" s="73">
        <f t="shared" si="74"/>
        <v>0.48240019808920998</v>
      </c>
      <c r="E559" s="74">
        <f>D559*conf!B$7</f>
        <v>35.282750488244815</v>
      </c>
      <c r="F559" s="32">
        <f t="shared" si="75"/>
        <v>1.3452592000000001</v>
      </c>
      <c r="G559" s="33">
        <f t="shared" si="76"/>
        <v>1.2646392799999999</v>
      </c>
      <c r="H559" s="32">
        <f t="shared" si="77"/>
        <v>-5.79229825</v>
      </c>
      <c r="I559" s="33">
        <f t="shared" si="78"/>
        <v>-2.1517211600000001</v>
      </c>
      <c r="J559" s="32">
        <f t="shared" si="79"/>
        <v>-5.79229825</v>
      </c>
      <c r="K559" s="33">
        <f t="shared" si="80"/>
        <v>-8.491021E-2</v>
      </c>
    </row>
    <row r="560" spans="1:11" x14ac:dyDescent="0.3">
      <c r="A560" s="78" t="str">
        <f>BTC[[#This Row],[Symbol]]</f>
        <v>KDAG</v>
      </c>
      <c r="B560" s="22" t="str">
        <f t="shared" si="72"/>
        <v>King DAG</v>
      </c>
      <c r="C560" s="77">
        <f t="shared" si="73"/>
        <v>7.3009052224945439E-6</v>
      </c>
      <c r="D560" s="73">
        <f t="shared" si="74"/>
        <v>0.27425948428323998</v>
      </c>
      <c r="E560" s="74">
        <f>D560*conf!B$7</f>
        <v>20.059338680476174</v>
      </c>
      <c r="F560" s="32">
        <f t="shared" si="75"/>
        <v>1.2451368899999999</v>
      </c>
      <c r="G560" s="33">
        <f t="shared" si="76"/>
        <v>1.16459662</v>
      </c>
      <c r="H560" s="32">
        <f t="shared" si="77"/>
        <v>4.2005733599999999</v>
      </c>
      <c r="I560" s="33">
        <f t="shared" si="78"/>
        <v>8.2273165299999995</v>
      </c>
      <c r="J560" s="32">
        <f t="shared" si="79"/>
        <v>4.2005733599999999</v>
      </c>
      <c r="K560" s="33">
        <f t="shared" si="80"/>
        <v>16.87288513</v>
      </c>
    </row>
    <row r="561" spans="1:11" x14ac:dyDescent="0.3">
      <c r="A561" s="78" t="str">
        <f>BTC[[#This Row],[Symbol]]</f>
        <v>MITH</v>
      </c>
      <c r="B561" s="22" t="str">
        <f t="shared" si="72"/>
        <v>Mithril</v>
      </c>
      <c r="C561" s="77">
        <f t="shared" si="73"/>
        <v>3.9280459521722034E-7</v>
      </c>
      <c r="D561" s="73">
        <f t="shared" si="74"/>
        <v>1.4755757323960001E-2</v>
      </c>
      <c r="E561" s="74">
        <f>D561*conf!B$7</f>
        <v>1.0792360906744345</v>
      </c>
      <c r="F561" s="32">
        <f t="shared" si="75"/>
        <v>5.1476256899999999</v>
      </c>
      <c r="G561" s="33">
        <f t="shared" si="76"/>
        <v>5.0639810000000001</v>
      </c>
      <c r="H561" s="32">
        <f t="shared" si="77"/>
        <v>3.1629854499999999</v>
      </c>
      <c r="I561" s="33">
        <f t="shared" si="78"/>
        <v>7.1496319100000001</v>
      </c>
      <c r="J561" s="32">
        <f t="shared" si="79"/>
        <v>3.1629854499999999</v>
      </c>
      <c r="K561" s="33">
        <f t="shared" si="80"/>
        <v>61.605955790000003</v>
      </c>
    </row>
    <row r="562" spans="1:11" x14ac:dyDescent="0.3">
      <c r="A562" s="78" t="str">
        <f>BTC[[#This Row],[Symbol]]</f>
        <v>LGO</v>
      </c>
      <c r="B562" s="22" t="str">
        <f t="shared" si="72"/>
        <v>LGO Token</v>
      </c>
      <c r="C562" s="77">
        <f t="shared" si="73"/>
        <v>7.1869694303924492E-6</v>
      </c>
      <c r="D562" s="73">
        <f t="shared" si="74"/>
        <v>0.26997947096557001</v>
      </c>
      <c r="E562" s="74">
        <f>D562*conf!B$7</f>
        <v>19.746298506421791</v>
      </c>
      <c r="F562" s="32">
        <f t="shared" si="75"/>
        <v>4.34803315</v>
      </c>
      <c r="G562" s="33">
        <f t="shared" si="76"/>
        <v>4.2650245299999998</v>
      </c>
      <c r="H562" s="32">
        <f t="shared" si="77"/>
        <v>-13.89418826</v>
      </c>
      <c r="I562" s="33">
        <f t="shared" si="78"/>
        <v>-10.566701869999999</v>
      </c>
      <c r="J562" s="32">
        <f t="shared" si="79"/>
        <v>-13.89418826</v>
      </c>
      <c r="K562" s="33">
        <f t="shared" si="80"/>
        <v>128.81349774</v>
      </c>
    </row>
    <row r="563" spans="1:11" x14ac:dyDescent="0.3">
      <c r="A563" s="78" t="str">
        <f>BTC[[#This Row],[Symbol]]</f>
        <v>EDR</v>
      </c>
      <c r="B563" s="22" t="str">
        <f t="shared" si="72"/>
        <v>Endor Protocol</v>
      </c>
      <c r="C563" s="77">
        <f t="shared" si="73"/>
        <v>2.6859130083123478E-7</v>
      </c>
      <c r="D563" s="73">
        <f t="shared" si="74"/>
        <v>1.008966825401E-2</v>
      </c>
      <c r="E563" s="74">
        <f>D563*conf!B$7</f>
        <v>0.73795833609829142</v>
      </c>
      <c r="F563" s="32">
        <f t="shared" si="75"/>
        <v>4.6653879299999996</v>
      </c>
      <c r="G563" s="33">
        <f t="shared" si="76"/>
        <v>4.5821268499999999</v>
      </c>
      <c r="H563" s="32">
        <f t="shared" si="77"/>
        <v>-2.5247218400000002</v>
      </c>
      <c r="I563" s="33">
        <f t="shared" si="78"/>
        <v>1.24212798</v>
      </c>
      <c r="J563" s="32">
        <f t="shared" si="79"/>
        <v>-2.5247218400000002</v>
      </c>
      <c r="K563" s="33">
        <f t="shared" si="80"/>
        <v>8.9189321100000001</v>
      </c>
    </row>
    <row r="564" spans="1:11" x14ac:dyDescent="0.3">
      <c r="A564" s="78" t="str">
        <f>BTC[[#This Row],[Symbol]]</f>
        <v>USDJ</v>
      </c>
      <c r="B564" s="22" t="str">
        <f t="shared" si="72"/>
        <v>USDJ</v>
      </c>
      <c r="C564" s="77">
        <f t="shared" si="73"/>
        <v>2.6603226562867906E-5</v>
      </c>
      <c r="D564" s="73">
        <f t="shared" si="74"/>
        <v>0.9993537753267</v>
      </c>
      <c r="E564" s="74">
        <f>D564*conf!B$7</f>
        <v>73.092735127394832</v>
      </c>
      <c r="F564" s="32">
        <f t="shared" si="75"/>
        <v>0.1190297</v>
      </c>
      <c r="G564" s="33">
        <f t="shared" si="76"/>
        <v>3.9385240000000002E-2</v>
      </c>
      <c r="H564" s="32">
        <f t="shared" si="77"/>
        <v>-3.7142362599999998</v>
      </c>
      <c r="I564" s="33">
        <f t="shared" si="78"/>
        <v>6.6457799999999996E-3</v>
      </c>
      <c r="J564" s="32">
        <f t="shared" si="79"/>
        <v>-3.7142362599999998</v>
      </c>
      <c r="K564" s="33">
        <f t="shared" si="80"/>
        <v>0.26952882</v>
      </c>
    </row>
    <row r="565" spans="1:11" x14ac:dyDescent="0.3">
      <c r="A565" s="78" t="str">
        <f>BTC[[#This Row],[Symbol]]</f>
        <v>FIS</v>
      </c>
      <c r="B565" s="22" t="str">
        <f t="shared" si="72"/>
        <v>Stafi</v>
      </c>
      <c r="C565" s="77">
        <f t="shared" si="73"/>
        <v>3.4673473892566191E-5</v>
      </c>
      <c r="D565" s="73">
        <f t="shared" si="74"/>
        <v>1.3025136990936601</v>
      </c>
      <c r="E565" s="74">
        <f>D565*conf!B$7</f>
        <v>95.265851951710303</v>
      </c>
      <c r="F565" s="32">
        <f t="shared" si="75"/>
        <v>1.0273332799999999</v>
      </c>
      <c r="G565" s="33">
        <f t="shared" si="76"/>
        <v>0.94696627</v>
      </c>
      <c r="H565" s="32">
        <f t="shared" si="77"/>
        <v>-6.4564937000000002</v>
      </c>
      <c r="I565" s="33">
        <f t="shared" si="78"/>
        <v>-2.8415838899999999</v>
      </c>
      <c r="J565" s="32">
        <f t="shared" si="79"/>
        <v>-6.4564937000000002</v>
      </c>
      <c r="K565" s="33">
        <f t="shared" si="80"/>
        <v>10.736546069999999</v>
      </c>
    </row>
    <row r="566" spans="1:11" x14ac:dyDescent="0.3">
      <c r="A566" s="78" t="str">
        <f>BTC[[#This Row],[Symbol]]</f>
        <v>BHD</v>
      </c>
      <c r="B566" s="22" t="str">
        <f t="shared" si="72"/>
        <v>BitcoinHD</v>
      </c>
      <c r="C566" s="77">
        <f t="shared" si="73"/>
        <v>6.3299610194543187E-5</v>
      </c>
      <c r="D566" s="73">
        <f t="shared" si="74"/>
        <v>2.3778583501942601</v>
      </c>
      <c r="E566" s="74">
        <f>D566*conf!B$7</f>
        <v>173.91655973320817</v>
      </c>
      <c r="F566" s="32">
        <f t="shared" si="75"/>
        <v>0.96163478999999996</v>
      </c>
      <c r="G566" s="33">
        <f t="shared" si="76"/>
        <v>0.88132003999999997</v>
      </c>
      <c r="H566" s="32">
        <f t="shared" si="77"/>
        <v>0.77537140999999998</v>
      </c>
      <c r="I566" s="33">
        <f t="shared" si="78"/>
        <v>4.6697505399999999</v>
      </c>
      <c r="J566" s="32">
        <f t="shared" si="79"/>
        <v>0.77537140999999998</v>
      </c>
      <c r="K566" s="33">
        <f t="shared" si="80"/>
        <v>10.1479815</v>
      </c>
    </row>
    <row r="567" spans="1:11" x14ac:dyDescent="0.3">
      <c r="A567" s="78" t="str">
        <f>BTC[[#This Row],[Symbol]]</f>
        <v>ONE</v>
      </c>
      <c r="B567" s="22" t="str">
        <f t="shared" si="72"/>
        <v>Harmony</v>
      </c>
      <c r="C567" s="77">
        <f t="shared" si="73"/>
        <v>2.9929031485797333E-7</v>
      </c>
      <c r="D567" s="73">
        <f t="shared" si="74"/>
        <v>1.124288083497E-2</v>
      </c>
      <c r="E567" s="74">
        <f>D567*conf!B$7</f>
        <v>0.8223043042697058</v>
      </c>
      <c r="F567" s="32">
        <f t="shared" si="75"/>
        <v>4.0267393299999998</v>
      </c>
      <c r="G567" s="33">
        <f t="shared" si="76"/>
        <v>3.9439863000000002</v>
      </c>
      <c r="H567" s="32">
        <f t="shared" si="77"/>
        <v>11.979557890000001</v>
      </c>
      <c r="I567" s="33">
        <f t="shared" si="78"/>
        <v>16.306913349999999</v>
      </c>
      <c r="J567" s="32">
        <f t="shared" si="79"/>
        <v>11.979557890000001</v>
      </c>
      <c r="K567" s="33">
        <f t="shared" si="80"/>
        <v>49.033062559999998</v>
      </c>
    </row>
    <row r="568" spans="1:11" x14ac:dyDescent="0.3">
      <c r="A568" s="78" t="str">
        <f>BTC[[#This Row],[Symbol]]</f>
        <v>APPC</v>
      </c>
      <c r="B568" s="22" t="str">
        <f t="shared" si="72"/>
        <v>AppCoins</v>
      </c>
      <c r="C568" s="77">
        <f t="shared" si="73"/>
        <v>1.5299727379443859E-6</v>
      </c>
      <c r="D568" s="73">
        <f t="shared" si="74"/>
        <v>5.7473631185240001E-2</v>
      </c>
      <c r="E568" s="74">
        <f>D568*conf!B$7</f>
        <v>4.2036213848884536</v>
      </c>
      <c r="F568" s="32">
        <f t="shared" si="75"/>
        <v>2.7123447399999998</v>
      </c>
      <c r="G568" s="33">
        <f t="shared" si="76"/>
        <v>2.63063731</v>
      </c>
      <c r="H568" s="32">
        <f t="shared" si="77"/>
        <v>2.7047105600000001</v>
      </c>
      <c r="I568" s="33">
        <f t="shared" si="78"/>
        <v>6.6736473800000002</v>
      </c>
      <c r="J568" s="32">
        <f t="shared" si="79"/>
        <v>2.7047105600000001</v>
      </c>
      <c r="K568" s="33">
        <f t="shared" si="80"/>
        <v>67.897951300000003</v>
      </c>
    </row>
    <row r="569" spans="1:11" x14ac:dyDescent="0.3">
      <c r="A569" s="78" t="str">
        <f>BTC[[#This Row],[Symbol]]</f>
        <v>PLC</v>
      </c>
      <c r="B569" s="22" t="str">
        <f t="shared" si="72"/>
        <v>PLATINCOIN</v>
      </c>
      <c r="C569" s="77">
        <f t="shared" si="73"/>
        <v>7.506812405049845E-5</v>
      </c>
      <c r="D569" s="73">
        <f t="shared" si="74"/>
        <v>2.8199441522356201</v>
      </c>
      <c r="E569" s="74">
        <f>D569*conf!B$7</f>
        <v>206.25071529451327</v>
      </c>
      <c r="F569" s="32">
        <f t="shared" si="75"/>
        <v>6.5672124800000002</v>
      </c>
      <c r="G569" s="33">
        <f t="shared" si="76"/>
        <v>6.4824385099999997</v>
      </c>
      <c r="H569" s="32">
        <f t="shared" si="77"/>
        <v>9.7384492799999993</v>
      </c>
      <c r="I569" s="33">
        <f t="shared" si="78"/>
        <v>13.97919899</v>
      </c>
      <c r="J569" s="32">
        <f t="shared" si="79"/>
        <v>9.7384492799999993</v>
      </c>
      <c r="K569" s="33">
        <f t="shared" si="80"/>
        <v>3.6732450499999998</v>
      </c>
    </row>
    <row r="570" spans="1:11" x14ac:dyDescent="0.3">
      <c r="A570" s="78" t="str">
        <f>BTC[[#This Row],[Symbol]]</f>
        <v>BWF</v>
      </c>
      <c r="B570" s="22" t="str">
        <f t="shared" si="72"/>
        <v>Beowulf</v>
      </c>
      <c r="C570" s="77">
        <f t="shared" si="73"/>
        <v>3.7492520332291786E-7</v>
      </c>
      <c r="D570" s="73">
        <f t="shared" si="74"/>
        <v>1.408411556848E-2</v>
      </c>
      <c r="E570" s="74">
        <f>D570*conf!B$7</f>
        <v>1.0301122126786273</v>
      </c>
      <c r="F570" s="32">
        <f t="shared" si="75"/>
        <v>0.57641224000000002</v>
      </c>
      <c r="G570" s="33">
        <f t="shared" si="76"/>
        <v>0.49640393999999999</v>
      </c>
      <c r="H570" s="32">
        <f t="shared" si="77"/>
        <v>3.37070414</v>
      </c>
      <c r="I570" s="33">
        <f t="shared" si="78"/>
        <v>7.3653777199999997</v>
      </c>
      <c r="J570" s="32">
        <f t="shared" si="79"/>
        <v>3.37070414</v>
      </c>
      <c r="K570" s="33">
        <f t="shared" si="80"/>
        <v>7.2506728300000001</v>
      </c>
    </row>
    <row r="571" spans="1:11" x14ac:dyDescent="0.3">
      <c r="A571" s="78" t="str">
        <f>BTC[[#This Row],[Symbol]]</f>
        <v>APL</v>
      </c>
      <c r="B571" s="22" t="str">
        <f t="shared" si="72"/>
        <v>Apollo Currency</v>
      </c>
      <c r="C571" s="77">
        <f t="shared" si="73"/>
        <v>2.5499323910122832E-8</v>
      </c>
      <c r="D571" s="73">
        <f t="shared" si="74"/>
        <v>9.5788552406000005E-4</v>
      </c>
      <c r="E571" s="74">
        <f>D571*conf!B$7</f>
        <v>7.0059747229748406E-2</v>
      </c>
      <c r="F571" s="32">
        <f t="shared" si="75"/>
        <v>2.34117993</v>
      </c>
      <c r="G571" s="33">
        <f t="shared" si="76"/>
        <v>2.2597677599999999</v>
      </c>
      <c r="H571" s="32">
        <f t="shared" si="77"/>
        <v>-2.8492763800000001</v>
      </c>
      <c r="I571" s="33">
        <f t="shared" si="78"/>
        <v>0.90503129999999998</v>
      </c>
      <c r="J571" s="32">
        <f t="shared" si="79"/>
        <v>-2.8492763800000001</v>
      </c>
      <c r="K571" s="33">
        <f t="shared" si="80"/>
        <v>8.9284716599999996</v>
      </c>
    </row>
    <row r="572" spans="1:11" x14ac:dyDescent="0.3">
      <c r="A572" s="78" t="str">
        <f>BTC[[#This Row],[Symbol]]</f>
        <v>FCT</v>
      </c>
      <c r="B572" s="22" t="str">
        <f t="shared" si="72"/>
        <v>Factom</v>
      </c>
      <c r="C572" s="77">
        <f t="shared" si="73"/>
        <v>3.8793025378695042E-5</v>
      </c>
      <c r="D572" s="73">
        <f t="shared" si="74"/>
        <v>1.45726520341163</v>
      </c>
      <c r="E572" s="74">
        <f>D572*conf!B$7</f>
        <v>106.58437697752662</v>
      </c>
      <c r="F572" s="32">
        <f t="shared" si="75"/>
        <v>-3.00411684</v>
      </c>
      <c r="G572" s="33">
        <f t="shared" si="76"/>
        <v>-3.0812768400000001</v>
      </c>
      <c r="H572" s="32">
        <f t="shared" si="77"/>
        <v>0.82907240000000004</v>
      </c>
      <c r="I572" s="33">
        <f t="shared" si="78"/>
        <v>4.7255267600000002</v>
      </c>
      <c r="J572" s="32">
        <f t="shared" si="79"/>
        <v>0.82907240000000004</v>
      </c>
      <c r="K572" s="33">
        <f t="shared" si="80"/>
        <v>7.4014681199999997</v>
      </c>
    </row>
    <row r="573" spans="1:11" x14ac:dyDescent="0.3">
      <c r="A573" s="78" t="str">
        <f>BTC[[#This Row],[Symbol]]</f>
        <v>TRUE</v>
      </c>
      <c r="B573" s="22" t="str">
        <f t="shared" si="72"/>
        <v>TrueChain</v>
      </c>
      <c r="C573" s="77">
        <f t="shared" si="73"/>
        <v>4.6844973272885273E-6</v>
      </c>
      <c r="D573" s="73">
        <f t="shared" si="74"/>
        <v>0.17597377064284001</v>
      </c>
      <c r="E573" s="74">
        <f>D573*conf!B$7</f>
        <v>12.870721584817318</v>
      </c>
      <c r="F573" s="32">
        <f t="shared" si="75"/>
        <v>-0.77773234999999996</v>
      </c>
      <c r="G573" s="33">
        <f t="shared" si="76"/>
        <v>-0.85666344000000005</v>
      </c>
      <c r="H573" s="32">
        <f t="shared" si="77"/>
        <v>-4.8052925399999999</v>
      </c>
      <c r="I573" s="33">
        <f t="shared" si="78"/>
        <v>-1.12657345</v>
      </c>
      <c r="J573" s="32">
        <f t="shared" si="79"/>
        <v>-4.8052925399999999</v>
      </c>
      <c r="K573" s="33">
        <f t="shared" si="80"/>
        <v>10.955729509999999</v>
      </c>
    </row>
    <row r="574" spans="1:11" x14ac:dyDescent="0.3">
      <c r="A574" s="78" t="str">
        <f>BTC[[#This Row],[Symbol]]</f>
        <v>KAN</v>
      </c>
      <c r="B574" s="22" t="str">
        <f t="shared" si="72"/>
        <v>BitKan</v>
      </c>
      <c r="C574" s="77">
        <f t="shared" si="73"/>
        <v>5.3277521250347084E-8</v>
      </c>
      <c r="D574" s="73">
        <f t="shared" si="74"/>
        <v>2.0013772342900001E-3</v>
      </c>
      <c r="E574" s="74">
        <f>D574*conf!B$7</f>
        <v>0.14638073091597062</v>
      </c>
      <c r="F574" s="32">
        <f t="shared" si="75"/>
        <v>-3.3725190000000002E-2</v>
      </c>
      <c r="G574" s="33">
        <f t="shared" si="76"/>
        <v>-0.11324813</v>
      </c>
      <c r="H574" s="32">
        <f t="shared" si="77"/>
        <v>-3.8501793900000001</v>
      </c>
      <c r="I574" s="33">
        <f t="shared" si="78"/>
        <v>-0.13455075999999999</v>
      </c>
      <c r="J574" s="32">
        <f t="shared" si="79"/>
        <v>-3.8501793900000001</v>
      </c>
      <c r="K574" s="33">
        <f t="shared" si="80"/>
        <v>5.2284967900000003</v>
      </c>
    </row>
    <row r="575" spans="1:11" x14ac:dyDescent="0.3">
      <c r="A575" s="78" t="str">
        <f>BTC[[#This Row],[Symbol]]</f>
        <v>vSXP</v>
      </c>
      <c r="B575" s="22" t="str">
        <f t="shared" si="72"/>
        <v>Venus SXP</v>
      </c>
      <c r="C575" s="77">
        <f t="shared" si="73"/>
        <v>9.2015844338347555E-7</v>
      </c>
      <c r="D575" s="73">
        <f t="shared" si="74"/>
        <v>3.4565875388119997E-2</v>
      </c>
      <c r="E575" s="74">
        <f>D575*conf!B$7</f>
        <v>2.5281481258870966</v>
      </c>
      <c r="F575" s="32">
        <f t="shared" si="75"/>
        <v>6.8238997299999999</v>
      </c>
      <c r="G575" s="33">
        <f t="shared" si="76"/>
        <v>6.7389215599999996</v>
      </c>
      <c r="H575" s="32">
        <f t="shared" si="77"/>
        <v>9.2401936899999999</v>
      </c>
      <c r="I575" s="33">
        <f t="shared" si="78"/>
        <v>13.461688730000001</v>
      </c>
      <c r="J575" s="32">
        <f t="shared" si="79"/>
        <v>9.2401936899999999</v>
      </c>
      <c r="K575" s="33">
        <f t="shared" si="80"/>
        <v>31.197478589999999</v>
      </c>
    </row>
    <row r="576" spans="1:11" x14ac:dyDescent="0.3">
      <c r="A576" s="78" t="str">
        <f>BTC[[#This Row],[Symbol]]</f>
        <v>KSP</v>
      </c>
      <c r="B576" s="22" t="str">
        <f t="shared" si="72"/>
        <v>KLAYswap Protocol</v>
      </c>
      <c r="C576" s="77">
        <f t="shared" si="73"/>
        <v>6.2764183294654137E-5</v>
      </c>
      <c r="D576" s="73">
        <f t="shared" si="74"/>
        <v>2.3577449668589301</v>
      </c>
      <c r="E576" s="74">
        <f>D576*conf!B$7</f>
        <v>172.44546687606214</v>
      </c>
      <c r="F576" s="32">
        <f t="shared" si="75"/>
        <v>-0.45843618000000003</v>
      </c>
      <c r="G576" s="33">
        <f t="shared" si="76"/>
        <v>-0.53762127000000004</v>
      </c>
      <c r="H576" s="32">
        <f t="shared" si="77"/>
        <v>-5.1049416900000004</v>
      </c>
      <c r="I576" s="33">
        <f t="shared" si="78"/>
        <v>-1.43780229</v>
      </c>
      <c r="J576" s="32">
        <f t="shared" si="79"/>
        <v>-5.1049416900000004</v>
      </c>
      <c r="K576" s="33">
        <f t="shared" si="80"/>
        <v>8.1731238400000006</v>
      </c>
    </row>
    <row r="577" spans="1:11" x14ac:dyDescent="0.3">
      <c r="A577" s="78" t="str">
        <f>BTC[[#This Row],[Symbol]]</f>
        <v>SRN</v>
      </c>
      <c r="B577" s="22" t="str">
        <f t="shared" si="72"/>
        <v>SIRIN LABS Token</v>
      </c>
      <c r="C577" s="77">
        <f t="shared" si="73"/>
        <v>7.4408292053279048E-7</v>
      </c>
      <c r="D577" s="73">
        <f t="shared" si="74"/>
        <v>2.7951574747269999E-2</v>
      </c>
      <c r="E577" s="74">
        <f>D577*conf!B$7</f>
        <v>2.0443781770153278</v>
      </c>
      <c r="F577" s="32">
        <f t="shared" si="75"/>
        <v>3.6036822499999999</v>
      </c>
      <c r="G577" s="33">
        <f t="shared" si="76"/>
        <v>3.5212657599999999</v>
      </c>
      <c r="H577" s="32">
        <f t="shared" si="77"/>
        <v>-1.4349641</v>
      </c>
      <c r="I577" s="33">
        <f t="shared" si="78"/>
        <v>2.37399848</v>
      </c>
      <c r="J577" s="32">
        <f t="shared" si="79"/>
        <v>-1.4349641</v>
      </c>
      <c r="K577" s="33">
        <f t="shared" si="80"/>
        <v>5.0520924200000001</v>
      </c>
    </row>
    <row r="578" spans="1:11" x14ac:dyDescent="0.3">
      <c r="A578" s="78" t="str">
        <f>BTC[[#This Row],[Symbol]]</f>
        <v>BF</v>
      </c>
      <c r="B578" s="22" t="str">
        <f t="shared" ref="B578:B641" si="81">VLOOKUP(A578,BTCTABLE,2,FALSE)</f>
        <v>BitForex Token</v>
      </c>
      <c r="C578" s="77">
        <f t="shared" ref="C578:C641" si="82">VLOOKUP(A578,BTCTABLE,3,FALSE)</f>
        <v>8.5798699269121551E-8</v>
      </c>
      <c r="D578" s="73">
        <f t="shared" ref="D578:D641" si="83">VLOOKUP(A578,USDTABLE,3,FALSE)</f>
        <v>3.2230396500999999E-3</v>
      </c>
      <c r="E578" s="74">
        <f>D578*conf!B$7</f>
        <v>0.23573312000831401</v>
      </c>
      <c r="F578" s="32">
        <f t="shared" ref="F578:F641" si="84">VLOOKUP(A578,BTCTABLE,5,FALSE)</f>
        <v>0.45892441</v>
      </c>
      <c r="G578" s="33">
        <f t="shared" ref="G578:G641" si="85">VLOOKUP(A578,USDTABLE,5,FALSE)</f>
        <v>0.37900957000000002</v>
      </c>
      <c r="H578" s="32">
        <f t="shared" ref="H578:H641" si="86">VLOOKUP(A578,BTCTABLE,6,FALSE)</f>
        <v>-7.4130744499999999</v>
      </c>
      <c r="I578" s="33">
        <f t="shared" ref="I578:I641" si="87">VLOOKUP(A578,USDTABLE,6,FALSE)</f>
        <v>-3.8351308899999998</v>
      </c>
      <c r="J578" s="32">
        <f t="shared" ref="J578:J641" si="88">VLOOKUP(A578,BTCTABLE,6,FALSE)</f>
        <v>-7.4130744499999999</v>
      </c>
      <c r="K578" s="33">
        <f t="shared" ref="K578:K641" si="89">VLOOKUP(A578,USDTABLE,7,FALSE)</f>
        <v>-5.1048509600000003</v>
      </c>
    </row>
    <row r="579" spans="1:11" x14ac:dyDescent="0.3">
      <c r="A579" s="78" t="str">
        <f>BTC[[#This Row],[Symbol]]</f>
        <v>MDA</v>
      </c>
      <c r="B579" s="22" t="str">
        <f t="shared" si="81"/>
        <v>Moeda Loyalty Points</v>
      </c>
      <c r="C579" s="77">
        <f t="shared" si="82"/>
        <v>1.8629826393012439E-5</v>
      </c>
      <c r="D579" s="73">
        <f t="shared" si="83"/>
        <v>0.69983192811371997</v>
      </c>
      <c r="E579" s="74">
        <f>D579*conf!B$7</f>
        <v>51.185707222237482</v>
      </c>
      <c r="F579" s="32">
        <f t="shared" si="84"/>
        <v>3.0738503700000002</v>
      </c>
      <c r="G579" s="33">
        <f t="shared" si="85"/>
        <v>2.9918553600000002</v>
      </c>
      <c r="H579" s="32">
        <f t="shared" si="86"/>
        <v>-7.0067287900000004</v>
      </c>
      <c r="I579" s="33">
        <f t="shared" si="87"/>
        <v>-3.4130823499999998</v>
      </c>
      <c r="J579" s="32">
        <f t="shared" si="88"/>
        <v>-7.0067287900000004</v>
      </c>
      <c r="K579" s="33">
        <f t="shared" si="89"/>
        <v>12.38158393</v>
      </c>
    </row>
    <row r="580" spans="1:11" x14ac:dyDescent="0.3">
      <c r="A580" s="78" t="str">
        <f>BTC[[#This Row],[Symbol]]</f>
        <v>MOF</v>
      </c>
      <c r="B580" s="22" t="str">
        <f t="shared" si="81"/>
        <v>Molecular Future</v>
      </c>
      <c r="C580" s="77">
        <f t="shared" si="82"/>
        <v>4.2379893680840378E-6</v>
      </c>
      <c r="D580" s="73">
        <f t="shared" si="83"/>
        <v>0.15920063924503999</v>
      </c>
      <c r="E580" s="74">
        <f>D580*conf!B$7</f>
        <v>11.643934754382226</v>
      </c>
      <c r="F580" s="32">
        <f t="shared" si="84"/>
        <v>-0.16130683000000001</v>
      </c>
      <c r="G580" s="33">
        <f t="shared" si="85"/>
        <v>-0.24072827999999999</v>
      </c>
      <c r="H580" s="32">
        <f t="shared" si="86"/>
        <v>-2.9608079799999998</v>
      </c>
      <c r="I580" s="33">
        <f t="shared" si="87"/>
        <v>0.78918966000000002</v>
      </c>
      <c r="J580" s="32">
        <f t="shared" si="88"/>
        <v>-2.9608079799999998</v>
      </c>
      <c r="K580" s="33">
        <f t="shared" si="89"/>
        <v>2.0873169800000002</v>
      </c>
    </row>
    <row r="581" spans="1:11" x14ac:dyDescent="0.3">
      <c r="A581" s="78" t="str">
        <f>BTC[[#This Row],[Symbol]]</f>
        <v>VIA</v>
      </c>
      <c r="B581" s="22" t="str">
        <f t="shared" si="81"/>
        <v>Viacoin</v>
      </c>
      <c r="C581" s="77">
        <f t="shared" si="82"/>
        <v>1.5754790658826136E-5</v>
      </c>
      <c r="D581" s="73">
        <f t="shared" si="83"/>
        <v>0.59183082500059003</v>
      </c>
      <c r="E581" s="74">
        <f>D581*conf!B$7</f>
        <v>43.286506540543158</v>
      </c>
      <c r="F581" s="32">
        <f t="shared" si="84"/>
        <v>6.60997535</v>
      </c>
      <c r="G581" s="33">
        <f t="shared" si="85"/>
        <v>6.5251673600000002</v>
      </c>
      <c r="H581" s="32">
        <f t="shared" si="86"/>
        <v>20.068489570000001</v>
      </c>
      <c r="I581" s="33">
        <f t="shared" si="87"/>
        <v>24.708434960000002</v>
      </c>
      <c r="J581" s="32">
        <f t="shared" si="88"/>
        <v>20.068489570000001</v>
      </c>
      <c r="K581" s="33">
        <f t="shared" si="89"/>
        <v>86.976955459999999</v>
      </c>
    </row>
    <row r="582" spans="1:11" x14ac:dyDescent="0.3">
      <c r="A582" s="78" t="str">
        <f>BTC[[#This Row],[Symbol]]</f>
        <v>MED</v>
      </c>
      <c r="B582" s="22" t="str">
        <f t="shared" si="81"/>
        <v>MediBloc</v>
      </c>
      <c r="C582" s="77">
        <f t="shared" si="82"/>
        <v>1.3170469927669344E-7</v>
      </c>
      <c r="D582" s="73">
        <f t="shared" si="83"/>
        <v>4.9475046998299996E-3</v>
      </c>
      <c r="E582" s="74">
        <f>D582*conf!B$7</f>
        <v>0.36186049374556617</v>
      </c>
      <c r="F582" s="32">
        <f t="shared" si="84"/>
        <v>0.93272063999999999</v>
      </c>
      <c r="G582" s="33">
        <f t="shared" si="85"/>
        <v>0.85242888999999999</v>
      </c>
      <c r="H582" s="32">
        <f t="shared" si="86"/>
        <v>-7.9204122300000002</v>
      </c>
      <c r="I582" s="33">
        <f t="shared" si="87"/>
        <v>-4.3620743099999997</v>
      </c>
      <c r="J582" s="32">
        <f t="shared" si="88"/>
        <v>-7.9204122300000002</v>
      </c>
      <c r="K582" s="33">
        <f t="shared" si="89"/>
        <v>7.0267485399999998</v>
      </c>
    </row>
    <row r="583" spans="1:11" x14ac:dyDescent="0.3">
      <c r="A583" s="78" t="str">
        <f>BTC[[#This Row],[Symbol]]</f>
        <v>UPP</v>
      </c>
      <c r="B583" s="22" t="str">
        <f t="shared" si="81"/>
        <v>Sentinel Protocol</v>
      </c>
      <c r="C583" s="77">
        <f t="shared" si="82"/>
        <v>8.023063612600546E-7</v>
      </c>
      <c r="D583" s="73">
        <f t="shared" si="83"/>
        <v>3.013874611033E-2</v>
      </c>
      <c r="E583" s="74">
        <f>D583*conf!B$7</f>
        <v>2.2043478905095362</v>
      </c>
      <c r="F583" s="32">
        <f t="shared" si="84"/>
        <v>0.10907907999999999</v>
      </c>
      <c r="G583" s="33">
        <f t="shared" si="85"/>
        <v>2.944254E-2</v>
      </c>
      <c r="H583" s="32">
        <f t="shared" si="86"/>
        <v>-8.0243885899999992</v>
      </c>
      <c r="I583" s="33">
        <f t="shared" si="87"/>
        <v>-4.4700687500000003</v>
      </c>
      <c r="J583" s="32">
        <f t="shared" si="88"/>
        <v>-8.0243885899999992</v>
      </c>
      <c r="K583" s="33">
        <f t="shared" si="89"/>
        <v>6.0461199399999996</v>
      </c>
    </row>
    <row r="584" spans="1:11" x14ac:dyDescent="0.3">
      <c r="A584" s="78" t="str">
        <f>BTC[[#This Row],[Symbol]]</f>
        <v>PTF</v>
      </c>
      <c r="B584" s="22" t="str">
        <f t="shared" si="81"/>
        <v>PowerTrade Fuel</v>
      </c>
      <c r="C584" s="77">
        <f t="shared" si="82"/>
        <v>1.8772924576861401E-5</v>
      </c>
      <c r="D584" s="73">
        <f t="shared" si="83"/>
        <v>0.70520743059023006</v>
      </c>
      <c r="E584" s="74">
        <f>D584*conf!B$7</f>
        <v>51.578871473369425</v>
      </c>
      <c r="F584" s="32">
        <f t="shared" si="84"/>
        <v>-2.6869600400000002</v>
      </c>
      <c r="G584" s="33">
        <f t="shared" si="85"/>
        <v>-2.76437234</v>
      </c>
      <c r="H584" s="32">
        <f t="shared" si="86"/>
        <v>-11.68348943</v>
      </c>
      <c r="I584" s="33">
        <f t="shared" si="87"/>
        <v>-8.2705724499999995</v>
      </c>
      <c r="J584" s="32">
        <f t="shared" si="88"/>
        <v>-11.68348943</v>
      </c>
      <c r="K584" s="33">
        <f t="shared" si="89"/>
        <v>11.15681451</v>
      </c>
    </row>
    <row r="585" spans="1:11" x14ac:dyDescent="0.3">
      <c r="A585" s="78" t="str">
        <f>BTC[[#This Row],[Symbol]]</f>
        <v>SWRV</v>
      </c>
      <c r="B585" s="22" t="str">
        <f t="shared" si="81"/>
        <v>Swerve</v>
      </c>
      <c r="C585" s="77">
        <f t="shared" si="82"/>
        <v>3.4267738638353717E-5</v>
      </c>
      <c r="D585" s="73">
        <f t="shared" si="83"/>
        <v>1.28727219982957</v>
      </c>
      <c r="E585" s="74">
        <f>D585*conf!B$7</f>
        <v>94.151088695534753</v>
      </c>
      <c r="F585" s="32">
        <f t="shared" si="84"/>
        <v>1.6065378699999999</v>
      </c>
      <c r="G585" s="33">
        <f t="shared" si="85"/>
        <v>1.5257101</v>
      </c>
      <c r="H585" s="32">
        <f t="shared" si="86"/>
        <v>52.660824980000001</v>
      </c>
      <c r="I585" s="33">
        <f t="shared" si="87"/>
        <v>58.560273649999999</v>
      </c>
      <c r="J585" s="32">
        <f t="shared" si="88"/>
        <v>52.660824980000001</v>
      </c>
      <c r="K585" s="33">
        <f t="shared" si="89"/>
        <v>62.869466000000003</v>
      </c>
    </row>
    <row r="586" spans="1:11" x14ac:dyDescent="0.3">
      <c r="A586" s="78" t="str">
        <f>BTC[[#This Row],[Symbol]]</f>
        <v>RFI</v>
      </c>
      <c r="B586" s="22" t="str">
        <f t="shared" si="81"/>
        <v>reflect.finance</v>
      </c>
      <c r="C586" s="77">
        <f t="shared" si="82"/>
        <v>3.7860603584002833E-5</v>
      </c>
      <c r="D586" s="73">
        <f t="shared" si="83"/>
        <v>1.42223865358616</v>
      </c>
      <c r="E586" s="74">
        <f>D586*conf!B$7</f>
        <v>104.02253512329175</v>
      </c>
      <c r="F586" s="32">
        <f t="shared" si="84"/>
        <v>3.8685502700000001</v>
      </c>
      <c r="G586" s="33">
        <f t="shared" si="85"/>
        <v>3.7859230799999999</v>
      </c>
      <c r="H586" s="32">
        <f t="shared" si="86"/>
        <v>0.71453197999999996</v>
      </c>
      <c r="I586" s="33">
        <f t="shared" si="87"/>
        <v>4.6065600199999999</v>
      </c>
      <c r="J586" s="32">
        <f t="shared" si="88"/>
        <v>0.71453197999999996</v>
      </c>
      <c r="K586" s="33">
        <f t="shared" si="89"/>
        <v>-22.989820680000001</v>
      </c>
    </row>
    <row r="587" spans="1:11" x14ac:dyDescent="0.3">
      <c r="A587" s="78" t="str">
        <f>BTC[[#This Row],[Symbol]]</f>
        <v>OAX</v>
      </c>
      <c r="B587" s="22" t="str">
        <f t="shared" si="81"/>
        <v>OAX</v>
      </c>
      <c r="C587" s="77">
        <f t="shared" si="82"/>
        <v>4.775335213327681E-6</v>
      </c>
      <c r="D587" s="73">
        <f t="shared" si="83"/>
        <v>0.17938610802009</v>
      </c>
      <c r="E587" s="74">
        <f>D587*conf!B$7</f>
        <v>13.120299940589383</v>
      </c>
      <c r="F587" s="32">
        <f t="shared" si="84"/>
        <v>-0.18393504999999999</v>
      </c>
      <c r="G587" s="33">
        <f t="shared" si="85"/>
        <v>-0.26333849999999998</v>
      </c>
      <c r="H587" s="32">
        <f t="shared" si="86"/>
        <v>-3.6337761899999999</v>
      </c>
      <c r="I587" s="33">
        <f t="shared" si="87"/>
        <v>9.0215160000000003E-2</v>
      </c>
      <c r="J587" s="32">
        <f t="shared" si="88"/>
        <v>-3.6337761899999999</v>
      </c>
      <c r="K587" s="33">
        <f t="shared" si="89"/>
        <v>49.271591569999998</v>
      </c>
    </row>
    <row r="588" spans="1:11" x14ac:dyDescent="0.3">
      <c r="A588" s="78" t="str">
        <f>BTC[[#This Row],[Symbol]]</f>
        <v>RDN</v>
      </c>
      <c r="B588" s="22" t="str">
        <f t="shared" si="81"/>
        <v>Raiden Network Token</v>
      </c>
      <c r="C588" s="77">
        <f t="shared" si="82"/>
        <v>6.9960120152894139E-6</v>
      </c>
      <c r="D588" s="73">
        <f t="shared" si="83"/>
        <v>0.26280613004547998</v>
      </c>
      <c r="E588" s="74">
        <f>D588*conf!B$7</f>
        <v>19.221640351526407</v>
      </c>
      <c r="F588" s="32">
        <f t="shared" si="84"/>
        <v>1.8240645</v>
      </c>
      <c r="G588" s="33">
        <f t="shared" si="85"/>
        <v>1.7430636900000001</v>
      </c>
      <c r="H588" s="32">
        <f t="shared" si="86"/>
        <v>-4.5772391800000003</v>
      </c>
      <c r="I588" s="33">
        <f t="shared" si="87"/>
        <v>-0.88970716000000005</v>
      </c>
      <c r="J588" s="32">
        <f t="shared" si="88"/>
        <v>-4.5772391800000003</v>
      </c>
      <c r="K588" s="33">
        <f t="shared" si="89"/>
        <v>34.99972124</v>
      </c>
    </row>
    <row r="589" spans="1:11" x14ac:dyDescent="0.3">
      <c r="A589" s="78" t="str">
        <f>BTC[[#This Row],[Symbol]]</f>
        <v>WABI</v>
      </c>
      <c r="B589" s="22" t="str">
        <f t="shared" si="81"/>
        <v>Wabi</v>
      </c>
      <c r="C589" s="77">
        <f t="shared" si="82"/>
        <v>3.7829203184862512E-6</v>
      </c>
      <c r="D589" s="73">
        <f t="shared" si="83"/>
        <v>0.14210590933792999</v>
      </c>
      <c r="E589" s="74">
        <f>D589*conf!B$7</f>
        <v>10.393626208976199</v>
      </c>
      <c r="F589" s="32">
        <f t="shared" si="84"/>
        <v>-10.309475320000001</v>
      </c>
      <c r="G589" s="33">
        <f t="shared" si="85"/>
        <v>-10.38082393</v>
      </c>
      <c r="H589" s="32">
        <f t="shared" si="86"/>
        <v>20.8349878</v>
      </c>
      <c r="I589" s="33">
        <f t="shared" si="87"/>
        <v>25.504553869999999</v>
      </c>
      <c r="J589" s="32">
        <f t="shared" si="88"/>
        <v>20.8349878</v>
      </c>
      <c r="K589" s="33">
        <f t="shared" si="89"/>
        <v>66.627830500000002</v>
      </c>
    </row>
    <row r="590" spans="1:11" x14ac:dyDescent="0.3">
      <c r="A590" s="78" t="str">
        <f>BTC[[#This Row],[Symbol]]</f>
        <v>LA</v>
      </c>
      <c r="B590" s="22" t="str">
        <f t="shared" si="81"/>
        <v>LATOKEN</v>
      </c>
      <c r="C590" s="77">
        <f t="shared" si="82"/>
        <v>9.2390511947236401E-7</v>
      </c>
      <c r="D590" s="73">
        <f t="shared" si="83"/>
        <v>3.4706619778110001E-2</v>
      </c>
      <c r="E590" s="74">
        <f>D590*conf!B$7</f>
        <v>2.5384421705709657</v>
      </c>
      <c r="F590" s="32">
        <f t="shared" si="84"/>
        <v>-3.2883839999999998E-2</v>
      </c>
      <c r="G590" s="33">
        <f t="shared" si="85"/>
        <v>-0.11240745000000001</v>
      </c>
      <c r="H590" s="32">
        <f t="shared" si="86"/>
        <v>0.27479304999999998</v>
      </c>
      <c r="I590" s="33">
        <f t="shared" si="87"/>
        <v>4.14982776</v>
      </c>
      <c r="J590" s="32">
        <f t="shared" si="88"/>
        <v>0.27479304999999998</v>
      </c>
      <c r="K590" s="33">
        <f t="shared" si="89"/>
        <v>4.0728890599999996</v>
      </c>
    </row>
    <row r="591" spans="1:11" x14ac:dyDescent="0.3">
      <c r="A591" s="78" t="str">
        <f>BTC[[#This Row],[Symbol]]</f>
        <v>MRX</v>
      </c>
      <c r="B591" s="22" t="str">
        <f t="shared" si="81"/>
        <v>Metrix Coin</v>
      </c>
      <c r="C591" s="77">
        <f t="shared" si="82"/>
        <v>1.9998367956222263E-8</v>
      </c>
      <c r="D591" s="73">
        <f t="shared" si="83"/>
        <v>7.5124137556000002E-4</v>
      </c>
      <c r="E591" s="74">
        <f>D591*conf!B$7</f>
        <v>5.4945794208458403E-2</v>
      </c>
      <c r="F591" s="32">
        <f t="shared" si="84"/>
        <v>-4.4836309999999997E-2</v>
      </c>
      <c r="G591" s="33">
        <f t="shared" si="85"/>
        <v>-0.12435040999999999</v>
      </c>
      <c r="H591" s="32">
        <f t="shared" si="86"/>
        <v>99.962041929999998</v>
      </c>
      <c r="I591" s="33">
        <f t="shared" si="87"/>
        <v>107.68940619</v>
      </c>
      <c r="J591" s="32">
        <f t="shared" si="88"/>
        <v>99.962041929999998</v>
      </c>
      <c r="K591" s="33">
        <f t="shared" si="89"/>
        <v>137.32144715999999</v>
      </c>
    </row>
    <row r="592" spans="1:11" x14ac:dyDescent="0.3">
      <c r="A592" s="78" t="str">
        <f>BTC[[#This Row],[Symbol]]</f>
        <v>XDB</v>
      </c>
      <c r="B592" s="22" t="str">
        <f t="shared" si="81"/>
        <v>DigitalBits</v>
      </c>
      <c r="C592" s="77">
        <f t="shared" si="82"/>
        <v>4.6402293396011851E-7</v>
      </c>
      <c r="D592" s="73">
        <f t="shared" si="83"/>
        <v>1.7431083774569998E-2</v>
      </c>
      <c r="E592" s="74">
        <f>D592*conf!B$7</f>
        <v>1.2749094672720498</v>
      </c>
      <c r="F592" s="32">
        <f t="shared" si="84"/>
        <v>2.7473881900000001</v>
      </c>
      <c r="G592" s="33">
        <f t="shared" si="85"/>
        <v>2.6656528800000001</v>
      </c>
      <c r="H592" s="32">
        <f t="shared" si="86"/>
        <v>-1.79584766</v>
      </c>
      <c r="I592" s="33">
        <f t="shared" si="87"/>
        <v>1.99916888</v>
      </c>
      <c r="J592" s="32">
        <f t="shared" si="88"/>
        <v>-1.79584766</v>
      </c>
      <c r="K592" s="33">
        <f t="shared" si="89"/>
        <v>-12.103404879999999</v>
      </c>
    </row>
    <row r="593" spans="1:11" x14ac:dyDescent="0.3">
      <c r="A593" s="78" t="str">
        <f>BTC[[#This Row],[Symbol]]</f>
        <v>DAC</v>
      </c>
      <c r="B593" s="22" t="str">
        <f t="shared" si="81"/>
        <v>Davinci Coin</v>
      </c>
      <c r="C593" s="77">
        <f t="shared" si="82"/>
        <v>7.5178460501981663E-8</v>
      </c>
      <c r="D593" s="73">
        <f t="shared" si="83"/>
        <v>2.8240889558399998E-3</v>
      </c>
      <c r="E593" s="74">
        <f>D593*conf!B$7</f>
        <v>0.20655386623013758</v>
      </c>
      <c r="F593" s="32">
        <f t="shared" si="84"/>
        <v>2.1488293700000001</v>
      </c>
      <c r="G593" s="33">
        <f t="shared" si="85"/>
        <v>2.06757021</v>
      </c>
      <c r="H593" s="32">
        <f t="shared" si="86"/>
        <v>-1.926695</v>
      </c>
      <c r="I593" s="33">
        <f t="shared" si="87"/>
        <v>1.86326506</v>
      </c>
      <c r="J593" s="32">
        <f t="shared" si="88"/>
        <v>-1.926695</v>
      </c>
      <c r="K593" s="33">
        <f t="shared" si="89"/>
        <v>18.327044669999999</v>
      </c>
    </row>
    <row r="594" spans="1:11" x14ac:dyDescent="0.3">
      <c r="A594" s="78" t="str">
        <f>BTC[[#This Row],[Symbol]]</f>
        <v>PLTC</v>
      </c>
      <c r="B594" s="22" t="str">
        <f t="shared" si="81"/>
        <v>PlatonCoin</v>
      </c>
      <c r="C594" s="77">
        <f t="shared" si="82"/>
        <v>1.3740000000000051E-5</v>
      </c>
      <c r="D594" s="73">
        <f t="shared" si="83"/>
        <v>0.51614494356689999</v>
      </c>
      <c r="E594" s="74">
        <f>D594*conf!B$7</f>
        <v>37.750841172483064</v>
      </c>
      <c r="F594" s="32">
        <f t="shared" si="84"/>
        <v>0</v>
      </c>
      <c r="G594" s="33">
        <f t="shared" si="85"/>
        <v>-7.9549770000000006E-2</v>
      </c>
      <c r="H594" s="32">
        <f t="shared" si="86"/>
        <v>-2.5462798699999998</v>
      </c>
      <c r="I594" s="33">
        <f t="shared" si="87"/>
        <v>1.2197368500000001</v>
      </c>
      <c r="J594" s="32">
        <f t="shared" si="88"/>
        <v>-2.5462798699999998</v>
      </c>
      <c r="K594" s="33">
        <f t="shared" si="89"/>
        <v>17.068344509999999</v>
      </c>
    </row>
    <row r="595" spans="1:11" x14ac:dyDescent="0.3">
      <c r="A595" s="78" t="str">
        <f>BTC[[#This Row],[Symbol]]</f>
        <v>POOLZ</v>
      </c>
      <c r="B595" s="22" t="str">
        <f t="shared" si="81"/>
        <v>Poolz Finance</v>
      </c>
      <c r="C595" s="77">
        <f t="shared" si="82"/>
        <v>5.3089058583054576E-4</v>
      </c>
      <c r="D595" s="73">
        <f t="shared" si="83"/>
        <v>19.94297608906146</v>
      </c>
      <c r="E595" s="74">
        <f>D595*conf!B$7</f>
        <v>1458.6292711539552</v>
      </c>
      <c r="F595" s="32">
        <f t="shared" si="84"/>
        <v>0.40577402000000001</v>
      </c>
      <c r="G595" s="33">
        <f t="shared" si="85"/>
        <v>0.32590145999999998</v>
      </c>
      <c r="H595" s="32">
        <f t="shared" si="86"/>
        <v>-6.1374588299999999</v>
      </c>
      <c r="I595" s="33">
        <f t="shared" si="87"/>
        <v>-2.5102201800000001</v>
      </c>
      <c r="J595" s="32">
        <f t="shared" si="88"/>
        <v>-6.1374588299999999</v>
      </c>
      <c r="K595" s="33">
        <f t="shared" si="89"/>
        <v>13.054564020000001</v>
      </c>
    </row>
    <row r="596" spans="1:11" x14ac:dyDescent="0.3">
      <c r="A596" s="78" t="str">
        <f>BTC[[#This Row],[Symbol]]</f>
        <v>ABT</v>
      </c>
      <c r="B596" s="22" t="str">
        <f t="shared" si="81"/>
        <v>Arcblock</v>
      </c>
      <c r="C596" s="77">
        <f t="shared" si="82"/>
        <v>3.4866825630373639E-6</v>
      </c>
      <c r="D596" s="73">
        <f t="shared" si="83"/>
        <v>0.13097769830674</v>
      </c>
      <c r="E596" s="74">
        <f>D596*conf!B$7</f>
        <v>9.5797088541549638</v>
      </c>
      <c r="F596" s="32">
        <f t="shared" si="84"/>
        <v>1.7787844799999999</v>
      </c>
      <c r="G596" s="33">
        <f t="shared" si="85"/>
        <v>1.69781969</v>
      </c>
      <c r="H596" s="32">
        <f t="shared" si="86"/>
        <v>10.41384163</v>
      </c>
      <c r="I596" s="33">
        <f t="shared" si="87"/>
        <v>14.68069131</v>
      </c>
      <c r="J596" s="32">
        <f t="shared" si="88"/>
        <v>10.41384163</v>
      </c>
      <c r="K596" s="33">
        <f t="shared" si="89"/>
        <v>19.586479140000002</v>
      </c>
    </row>
    <row r="597" spans="1:11" x14ac:dyDescent="0.3">
      <c r="A597" s="78" t="str">
        <f>BTC[[#This Row],[Symbol]]</f>
        <v>GOM2</v>
      </c>
      <c r="B597" s="22" t="str">
        <f t="shared" si="81"/>
        <v>AnimalGo</v>
      </c>
      <c r="C597" s="77">
        <f t="shared" si="82"/>
        <v>3.5415734571399789E-7</v>
      </c>
      <c r="D597" s="73">
        <f t="shared" si="83"/>
        <v>1.330396821087E-2</v>
      </c>
      <c r="E597" s="74">
        <f>D597*conf!B$7</f>
        <v>0.97305223494303184</v>
      </c>
      <c r="F597" s="32">
        <f t="shared" si="84"/>
        <v>0.43862285000000001</v>
      </c>
      <c r="G597" s="33">
        <f t="shared" si="85"/>
        <v>0.35872416000000001</v>
      </c>
      <c r="H597" s="32">
        <f t="shared" si="86"/>
        <v>-5.1159984500000002</v>
      </c>
      <c r="I597" s="33">
        <f t="shared" si="87"/>
        <v>-1.4492863300000001</v>
      </c>
      <c r="J597" s="32">
        <f t="shared" si="88"/>
        <v>-5.1159984500000002</v>
      </c>
      <c r="K597" s="33">
        <f t="shared" si="89"/>
        <v>-8.9538013099999993</v>
      </c>
    </row>
    <row r="598" spans="1:11" x14ac:dyDescent="0.3">
      <c r="A598" s="78" t="str">
        <f>BTC[[#This Row],[Symbol]]</f>
        <v>BHP</v>
      </c>
      <c r="B598" s="22" t="str">
        <f t="shared" si="81"/>
        <v>BHPCoin</v>
      </c>
      <c r="C598" s="77">
        <f t="shared" si="82"/>
        <v>1.6763958218328772E-5</v>
      </c>
      <c r="D598" s="73">
        <f t="shared" si="83"/>
        <v>0.62974033977854005</v>
      </c>
      <c r="E598" s="74">
        <f>D598*conf!B$7</f>
        <v>46.059208451402419</v>
      </c>
      <c r="F598" s="32">
        <f t="shared" si="84"/>
        <v>0.38095836</v>
      </c>
      <c r="G598" s="33">
        <f t="shared" si="85"/>
        <v>0.30110554</v>
      </c>
      <c r="H598" s="32">
        <f t="shared" si="86"/>
        <v>-3.1925064000000001</v>
      </c>
      <c r="I598" s="33">
        <f t="shared" si="87"/>
        <v>0.54853744999999998</v>
      </c>
      <c r="J598" s="32">
        <f t="shared" si="88"/>
        <v>-3.1925064000000001</v>
      </c>
      <c r="K598" s="33">
        <f t="shared" si="89"/>
        <v>-1.4385001100000001</v>
      </c>
    </row>
    <row r="599" spans="1:11" x14ac:dyDescent="0.3">
      <c r="A599" s="78" t="str">
        <f>BTC[[#This Row],[Symbol]]</f>
        <v>ATRI</v>
      </c>
      <c r="B599" s="22" t="str">
        <f t="shared" si="81"/>
        <v>Atari Token</v>
      </c>
      <c r="C599" s="77">
        <f t="shared" si="82"/>
        <v>4.7790030073780756E-6</v>
      </c>
      <c r="D599" s="73">
        <f t="shared" si="83"/>
        <v>0.17952388919571999</v>
      </c>
      <c r="E599" s="74">
        <f>D599*conf!B$7</f>
        <v>13.13037725577496</v>
      </c>
      <c r="F599" s="32">
        <f t="shared" si="84"/>
        <v>0.20171781999999999</v>
      </c>
      <c r="G599" s="33">
        <f t="shared" si="85"/>
        <v>0.12200758</v>
      </c>
      <c r="H599" s="32">
        <f t="shared" si="86"/>
        <v>2.7118893800000001</v>
      </c>
      <c r="I599" s="33">
        <f t="shared" si="87"/>
        <v>6.68110362</v>
      </c>
      <c r="J599" s="32">
        <f t="shared" si="88"/>
        <v>2.7118893800000001</v>
      </c>
      <c r="K599" s="33">
        <f t="shared" si="89"/>
        <v>-4.35755873</v>
      </c>
    </row>
    <row r="600" spans="1:11" x14ac:dyDescent="0.3">
      <c r="A600" s="78" t="str">
        <f>BTC[[#This Row],[Symbol]]</f>
        <v>DEXE</v>
      </c>
      <c r="B600" s="22" t="str">
        <f t="shared" si="81"/>
        <v>DeXe</v>
      </c>
      <c r="C600" s="77">
        <f t="shared" si="82"/>
        <v>1.1883655403088706E-4</v>
      </c>
      <c r="D600" s="73">
        <f t="shared" si="83"/>
        <v>4.4641110970856497</v>
      </c>
      <c r="E600" s="74">
        <f>D600*conf!B$7</f>
        <v>326.50508564084441</v>
      </c>
      <c r="F600" s="32">
        <f t="shared" si="84"/>
        <v>-0.95999451999999996</v>
      </c>
      <c r="G600" s="33">
        <f t="shared" si="85"/>
        <v>-1.03878062</v>
      </c>
      <c r="H600" s="32">
        <f t="shared" si="86"/>
        <v>-0.81863679</v>
      </c>
      <c r="I600" s="33">
        <f t="shared" si="87"/>
        <v>3.0141432400000001</v>
      </c>
      <c r="J600" s="32">
        <f t="shared" si="88"/>
        <v>-0.81863679</v>
      </c>
      <c r="K600" s="33">
        <f t="shared" si="89"/>
        <v>11.94972334</v>
      </c>
    </row>
    <row r="601" spans="1:11" x14ac:dyDescent="0.3">
      <c r="A601" s="78" t="str">
        <f>BTC[[#This Row],[Symbol]]</f>
        <v>ETHM</v>
      </c>
      <c r="B601" s="22" t="str">
        <f t="shared" si="81"/>
        <v>Ethereum Meta</v>
      </c>
      <c r="C601" s="77">
        <f t="shared" si="82"/>
        <v>1E-8</v>
      </c>
      <c r="D601" s="73">
        <f t="shared" si="83"/>
        <v>2.4904867097000002E-4</v>
      </c>
      <c r="E601" s="74">
        <f>D601*conf!B$7</f>
        <v>1.82154197947458E-2</v>
      </c>
      <c r="F601" s="32">
        <f t="shared" si="84"/>
        <v>9.4502449399999993</v>
      </c>
      <c r="G601" s="33">
        <f t="shared" si="85"/>
        <v>9.3631775200000007</v>
      </c>
      <c r="H601" s="32">
        <f t="shared" si="86"/>
        <v>1456.27043022</v>
      </c>
      <c r="I601" s="33">
        <f t="shared" si="87"/>
        <v>1516.4111868800001</v>
      </c>
      <c r="J601" s="32">
        <f t="shared" si="88"/>
        <v>1456.27043022</v>
      </c>
      <c r="K601" s="33">
        <f t="shared" si="89"/>
        <v>1788.4679651900001</v>
      </c>
    </row>
    <row r="602" spans="1:11" x14ac:dyDescent="0.3">
      <c r="A602" s="78" t="str">
        <f>BTC[[#This Row],[Symbol]]</f>
        <v>IQN</v>
      </c>
      <c r="B602" s="22" t="str">
        <f t="shared" si="81"/>
        <v>IQeon</v>
      </c>
      <c r="C602" s="77">
        <f t="shared" si="82"/>
        <v>6.0311248684750485E-5</v>
      </c>
      <c r="D602" s="73">
        <f t="shared" si="83"/>
        <v>2.2656001491149702</v>
      </c>
      <c r="E602" s="74">
        <f>D602*conf!B$7</f>
        <v>165.70599490626893</v>
      </c>
      <c r="F602" s="32">
        <f t="shared" si="84"/>
        <v>-0.22374404000000001</v>
      </c>
      <c r="G602" s="33">
        <f t="shared" si="85"/>
        <v>-0.30311581999999998</v>
      </c>
      <c r="H602" s="32">
        <f t="shared" si="86"/>
        <v>-3.6793239400000002</v>
      </c>
      <c r="I602" s="33">
        <f t="shared" si="87"/>
        <v>4.2907250000000001E-2</v>
      </c>
      <c r="J602" s="32">
        <f t="shared" si="88"/>
        <v>-3.6793239400000002</v>
      </c>
      <c r="K602" s="33">
        <f t="shared" si="89"/>
        <v>0.96212609999999998</v>
      </c>
    </row>
    <row r="603" spans="1:11" x14ac:dyDescent="0.3">
      <c r="A603" s="78" t="str">
        <f>BTC[[#This Row],[Symbol]]</f>
        <v>NET</v>
      </c>
      <c r="B603" s="22" t="str">
        <f t="shared" si="81"/>
        <v>NEXT</v>
      </c>
      <c r="C603" s="77">
        <f t="shared" si="82"/>
        <v>8.141559777098256E-6</v>
      </c>
      <c r="D603" s="73">
        <f t="shared" si="83"/>
        <v>0.30583878542190002</v>
      </c>
      <c r="E603" s="74">
        <f>D603*conf!B$7</f>
        <v>22.369048765757768</v>
      </c>
      <c r="F603" s="32">
        <f t="shared" si="84"/>
        <v>6.0279485399999997</v>
      </c>
      <c r="G603" s="33">
        <f t="shared" si="85"/>
        <v>5.9436035499999997</v>
      </c>
      <c r="H603" s="32">
        <f t="shared" si="86"/>
        <v>-0.45882335000000002</v>
      </c>
      <c r="I603" s="33">
        <f t="shared" si="87"/>
        <v>3.38786137</v>
      </c>
      <c r="J603" s="32">
        <f t="shared" si="88"/>
        <v>-0.45882335000000002</v>
      </c>
      <c r="K603" s="33">
        <f t="shared" si="89"/>
        <v>-4.05756666</v>
      </c>
    </row>
    <row r="604" spans="1:11" x14ac:dyDescent="0.3">
      <c r="A604" s="78" t="str">
        <f>BTC[[#This Row],[Symbol]]</f>
        <v>ANW</v>
      </c>
      <c r="B604" s="22" t="str">
        <f t="shared" si="81"/>
        <v>Anchor Neural World</v>
      </c>
      <c r="C604" s="77">
        <f t="shared" si="82"/>
        <v>2.9519523826381967E-6</v>
      </c>
      <c r="D604" s="73">
        <f t="shared" si="83"/>
        <v>0.11089048733253</v>
      </c>
      <c r="E604" s="74">
        <f>D604*conf!B$7</f>
        <v>8.1105302435012447</v>
      </c>
      <c r="F604" s="32">
        <f t="shared" si="84"/>
        <v>-1.0471573300000001</v>
      </c>
      <c r="G604" s="33">
        <f t="shared" si="85"/>
        <v>-1.1258740899999999</v>
      </c>
      <c r="H604" s="32">
        <f t="shared" si="86"/>
        <v>-4.9476822</v>
      </c>
      <c r="I604" s="33">
        <f t="shared" si="87"/>
        <v>-1.2744656400000001</v>
      </c>
      <c r="J604" s="32">
        <f t="shared" si="88"/>
        <v>-4.9476822</v>
      </c>
      <c r="K604" s="33">
        <f t="shared" si="89"/>
        <v>-4.8842288399999996</v>
      </c>
    </row>
    <row r="605" spans="1:11" x14ac:dyDescent="0.3">
      <c r="A605" s="78" t="str">
        <f>BTC[[#This Row],[Symbol]]</f>
        <v>GVT</v>
      </c>
      <c r="B605" s="22" t="str">
        <f t="shared" si="81"/>
        <v>Genesis Vision</v>
      </c>
      <c r="C605" s="77">
        <f t="shared" si="82"/>
        <v>7.3722051986827315E-5</v>
      </c>
      <c r="D605" s="73">
        <f t="shared" si="83"/>
        <v>2.7693787745543599</v>
      </c>
      <c r="E605" s="74">
        <f>D605*conf!B$7</f>
        <v>202.5523635709059</v>
      </c>
      <c r="F605" s="32">
        <f t="shared" si="84"/>
        <v>0.33495898000000002</v>
      </c>
      <c r="G605" s="33">
        <f t="shared" si="85"/>
        <v>0.25514274999999997</v>
      </c>
      <c r="H605" s="32">
        <f t="shared" si="86"/>
        <v>-3.2354252300000002</v>
      </c>
      <c r="I605" s="33">
        <f t="shared" si="87"/>
        <v>0.50396004999999999</v>
      </c>
      <c r="J605" s="32">
        <f t="shared" si="88"/>
        <v>-3.2354252300000002</v>
      </c>
      <c r="K605" s="33">
        <f t="shared" si="89"/>
        <v>18.39161021</v>
      </c>
    </row>
    <row r="606" spans="1:11" x14ac:dyDescent="0.3">
      <c r="A606" s="78" t="str">
        <f>BTC[[#This Row],[Symbol]]</f>
        <v>PAI</v>
      </c>
      <c r="B606" s="22" t="str">
        <f t="shared" si="81"/>
        <v>Project Pai</v>
      </c>
      <c r="C606" s="77">
        <f t="shared" si="82"/>
        <v>2.1923469645378258E-7</v>
      </c>
      <c r="D606" s="73">
        <f t="shared" si="83"/>
        <v>8.2355807881400005E-3</v>
      </c>
      <c r="E606" s="74">
        <f>D606*conf!B$7</f>
        <v>0.60235037884455966</v>
      </c>
      <c r="F606" s="32">
        <f t="shared" si="84"/>
        <v>2.72170238</v>
      </c>
      <c r="G606" s="33">
        <f t="shared" si="85"/>
        <v>2.6399875000000002</v>
      </c>
      <c r="H606" s="32">
        <f t="shared" si="86"/>
        <v>-8.3741381700000002</v>
      </c>
      <c r="I606" s="33">
        <f t="shared" si="87"/>
        <v>-4.83333411</v>
      </c>
      <c r="J606" s="32">
        <f t="shared" si="88"/>
        <v>-8.3741381700000002</v>
      </c>
      <c r="K606" s="33">
        <f t="shared" si="89"/>
        <v>6.7546679699999999</v>
      </c>
    </row>
    <row r="607" spans="1:11" x14ac:dyDescent="0.3">
      <c r="A607" s="78" t="str">
        <f>BTC[[#This Row],[Symbol]]</f>
        <v>PROPS</v>
      </c>
      <c r="B607" s="22" t="str">
        <f t="shared" si="81"/>
        <v>Props Token</v>
      </c>
      <c r="C607" s="77">
        <f t="shared" si="82"/>
        <v>1.5772787310959931E-6</v>
      </c>
      <c r="D607" s="73">
        <f t="shared" si="83"/>
        <v>5.9250687165270002E-2</v>
      </c>
      <c r="E607" s="74">
        <f>D607*conf!B$7</f>
        <v>4.3335952592678479</v>
      </c>
      <c r="F607" s="32">
        <f t="shared" si="84"/>
        <v>1.36902335</v>
      </c>
      <c r="G607" s="33">
        <f t="shared" si="85"/>
        <v>1.2883845300000001</v>
      </c>
      <c r="H607" s="32">
        <f t="shared" si="86"/>
        <v>-12.39186099</v>
      </c>
      <c r="I607" s="33">
        <f t="shared" si="87"/>
        <v>-9.0063184300000003</v>
      </c>
      <c r="J607" s="32">
        <f t="shared" si="88"/>
        <v>-12.39186099</v>
      </c>
      <c r="K607" s="33">
        <f t="shared" si="89"/>
        <v>-34.878753740000001</v>
      </c>
    </row>
    <row r="608" spans="1:11" x14ac:dyDescent="0.3">
      <c r="A608" s="78" t="str">
        <f>BTC[[#This Row],[Symbol]]</f>
        <v>vLTC</v>
      </c>
      <c r="B608" s="22" t="str">
        <f t="shared" si="81"/>
        <v>Venus LTC</v>
      </c>
      <c r="C608" s="77">
        <f t="shared" si="82"/>
        <v>7.9761349340323214E-5</v>
      </c>
      <c r="D608" s="73">
        <f t="shared" si="83"/>
        <v>2.9962457899622099</v>
      </c>
      <c r="E608" s="74">
        <f>D608*conf!B$7</f>
        <v>219.14541707783604</v>
      </c>
      <c r="F608" s="32">
        <f t="shared" si="84"/>
        <v>1.28049206</v>
      </c>
      <c r="G608" s="33">
        <f t="shared" si="85"/>
        <v>1.1999236600000001</v>
      </c>
      <c r="H608" s="32">
        <f t="shared" si="86"/>
        <v>-4.6342851600000001</v>
      </c>
      <c r="I608" s="33">
        <f t="shared" si="87"/>
        <v>-0.94895764000000005</v>
      </c>
      <c r="J608" s="32">
        <f t="shared" si="88"/>
        <v>-4.6342851600000001</v>
      </c>
      <c r="K608" s="33">
        <f t="shared" si="89"/>
        <v>15.247638309999999</v>
      </c>
    </row>
    <row r="609" spans="1:11" x14ac:dyDescent="0.3">
      <c r="A609" s="78" t="str">
        <f>BTC[[#This Row],[Symbol]]</f>
        <v>AMB</v>
      </c>
      <c r="B609" s="22" t="str">
        <f t="shared" si="81"/>
        <v>Ambrosus</v>
      </c>
      <c r="C609" s="77">
        <f t="shared" si="82"/>
        <v>8.0798718509911951E-7</v>
      </c>
      <c r="D609" s="73">
        <f t="shared" si="83"/>
        <v>3.0352147020070001E-2</v>
      </c>
      <c r="E609" s="74">
        <f>D609*conf!B$7</f>
        <v>2.2199560330479198</v>
      </c>
      <c r="F609" s="32">
        <f t="shared" si="84"/>
        <v>4.6845803100000003</v>
      </c>
      <c r="G609" s="33">
        <f t="shared" si="85"/>
        <v>4.60130397</v>
      </c>
      <c r="H609" s="32">
        <f t="shared" si="86"/>
        <v>-1.0564753099999999</v>
      </c>
      <c r="I609" s="33">
        <f t="shared" si="87"/>
        <v>2.7671136500000002</v>
      </c>
      <c r="J609" s="32">
        <f t="shared" si="88"/>
        <v>-1.0564753099999999</v>
      </c>
      <c r="K609" s="33">
        <f t="shared" si="89"/>
        <v>42.370400240000002</v>
      </c>
    </row>
    <row r="610" spans="1:11" x14ac:dyDescent="0.3">
      <c r="A610" s="78" t="str">
        <f>BTC[[#This Row],[Symbol]]</f>
        <v>DYN</v>
      </c>
      <c r="B610" s="22" t="str">
        <f t="shared" si="81"/>
        <v>Dynamic</v>
      </c>
      <c r="C610" s="77">
        <f t="shared" si="82"/>
        <v>2.1432009734227697E-5</v>
      </c>
      <c r="D610" s="73">
        <f t="shared" si="83"/>
        <v>0.80509632130991005</v>
      </c>
      <c r="E610" s="74">
        <f>D610*conf!B$7</f>
        <v>58.884744940606822</v>
      </c>
      <c r="F610" s="32">
        <f t="shared" si="84"/>
        <v>-4.0454110000000001E-2</v>
      </c>
      <c r="G610" s="33">
        <f t="shared" si="85"/>
        <v>-0.1199717</v>
      </c>
      <c r="H610" s="32">
        <f t="shared" si="86"/>
        <v>-4.6639258400000001</v>
      </c>
      <c r="I610" s="33">
        <f t="shared" si="87"/>
        <v>-0.97974375999999996</v>
      </c>
      <c r="J610" s="32">
        <f t="shared" si="88"/>
        <v>-4.6639258400000001</v>
      </c>
      <c r="K610" s="33">
        <f t="shared" si="89"/>
        <v>4.3436571199999996</v>
      </c>
    </row>
    <row r="611" spans="1:11" x14ac:dyDescent="0.3">
      <c r="A611" s="78" t="str">
        <f>BTC[[#This Row],[Symbol]]</f>
        <v>SRK</v>
      </c>
      <c r="B611" s="22" t="str">
        <f t="shared" si="81"/>
        <v>SparkPoint</v>
      </c>
      <c r="C611" s="77">
        <f t="shared" si="82"/>
        <v>4.4302204658164731E-8</v>
      </c>
      <c r="D611" s="73">
        <f t="shared" si="83"/>
        <v>1.66421826224E-3</v>
      </c>
      <c r="E611" s="74">
        <f>D611*conf!B$7</f>
        <v>0.1217209237002336</v>
      </c>
      <c r="F611" s="32">
        <f t="shared" si="84"/>
        <v>0.50859975999999996</v>
      </c>
      <c r="G611" s="33">
        <f t="shared" si="85"/>
        <v>0.42864540000000001</v>
      </c>
      <c r="H611" s="32">
        <f t="shared" si="86"/>
        <v>-19.29188705</v>
      </c>
      <c r="I611" s="33">
        <f t="shared" si="87"/>
        <v>-16.172990179999999</v>
      </c>
      <c r="J611" s="32">
        <f t="shared" si="88"/>
        <v>-19.29188705</v>
      </c>
      <c r="K611" s="33">
        <f t="shared" si="89"/>
        <v>-32.177834320000002</v>
      </c>
    </row>
    <row r="612" spans="1:11" x14ac:dyDescent="0.3">
      <c r="A612" s="78" t="str">
        <f>BTC[[#This Row],[Symbol]]</f>
        <v>BQQQ</v>
      </c>
      <c r="B612" s="22" t="str">
        <f t="shared" si="81"/>
        <v>Bitsdaq</v>
      </c>
      <c r="C612" s="77">
        <f t="shared" si="82"/>
        <v>1.2028414118206746E-7</v>
      </c>
      <c r="D612" s="73">
        <f t="shared" si="83"/>
        <v>4.5184899026500004E-3</v>
      </c>
      <c r="E612" s="74">
        <f>D612*conf!B$7</f>
        <v>0.33048235147982102</v>
      </c>
      <c r="F612" s="32">
        <f t="shared" si="84"/>
        <v>3514.4537852600001</v>
      </c>
      <c r="G612" s="33">
        <f t="shared" si="85"/>
        <v>3511.5784955899999</v>
      </c>
      <c r="H612" s="32">
        <f t="shared" si="86"/>
        <v>2607.9901384</v>
      </c>
      <c r="I612" s="33">
        <f t="shared" si="87"/>
        <v>2712.63813067</v>
      </c>
      <c r="J612" s="32">
        <f t="shared" si="88"/>
        <v>2607.9901384</v>
      </c>
      <c r="K612" s="33">
        <f t="shared" si="89"/>
        <v>3218.33788671</v>
      </c>
    </row>
    <row r="613" spans="1:11" x14ac:dyDescent="0.3">
      <c r="A613" s="78" t="str">
        <f>BTC[[#This Row],[Symbol]]</f>
        <v>FOR</v>
      </c>
      <c r="B613" s="22" t="str">
        <f t="shared" si="81"/>
        <v>ForTube</v>
      </c>
      <c r="C613" s="77">
        <f t="shared" si="82"/>
        <v>7.2965289766445118E-7</v>
      </c>
      <c r="D613" s="73">
        <f t="shared" si="83"/>
        <v>2.7409509002069999E-2</v>
      </c>
      <c r="E613" s="74">
        <f>D613*conf!B$7</f>
        <v>2.0047314884113998</v>
      </c>
      <c r="F613" s="32">
        <f t="shared" si="84"/>
        <v>1.3852090399999999</v>
      </c>
      <c r="G613" s="33">
        <f t="shared" si="85"/>
        <v>1.3045573399999999</v>
      </c>
      <c r="H613" s="32">
        <f t="shared" si="86"/>
        <v>-4.2225240299999998</v>
      </c>
      <c r="I613" s="33">
        <f t="shared" si="87"/>
        <v>-0.52128434999999995</v>
      </c>
      <c r="J613" s="32">
        <f t="shared" si="88"/>
        <v>-4.2225240299999998</v>
      </c>
      <c r="K613" s="33">
        <f t="shared" si="89"/>
        <v>28.51892024</v>
      </c>
    </row>
    <row r="614" spans="1:11" x14ac:dyDescent="0.3">
      <c r="A614" s="78" t="str">
        <f>BTC[[#This Row],[Symbol]]</f>
        <v>NCASH</v>
      </c>
      <c r="B614" s="22" t="str">
        <f t="shared" si="81"/>
        <v>Nucleus Vision</v>
      </c>
      <c r="C614" s="77">
        <f t="shared" si="82"/>
        <v>4.4713239605038531E-8</v>
      </c>
      <c r="D614" s="73">
        <f t="shared" si="83"/>
        <v>1.6796588451700001E-3</v>
      </c>
      <c r="E614" s="74">
        <f>D614*conf!B$7</f>
        <v>0.12285024793573381</v>
      </c>
      <c r="F614" s="32">
        <f t="shared" si="84"/>
        <v>7.2312453400000001</v>
      </c>
      <c r="G614" s="33">
        <f t="shared" si="85"/>
        <v>7.14594313</v>
      </c>
      <c r="H614" s="32">
        <f t="shared" si="86"/>
        <v>1.87204462</v>
      </c>
      <c r="I614" s="33">
        <f t="shared" si="87"/>
        <v>5.80880376</v>
      </c>
      <c r="J614" s="32">
        <f t="shared" si="88"/>
        <v>1.87204462</v>
      </c>
      <c r="K614" s="33">
        <f t="shared" si="89"/>
        <v>78.198565799999997</v>
      </c>
    </row>
    <row r="615" spans="1:11" x14ac:dyDescent="0.3">
      <c r="A615" s="78" t="str">
        <f>BTC[[#This Row],[Symbol]]</f>
        <v>VEST</v>
      </c>
      <c r="B615" s="22" t="str">
        <f t="shared" si="81"/>
        <v>VestChain</v>
      </c>
      <c r="C615" s="77">
        <f t="shared" si="82"/>
        <v>8.0001428790478629E-8</v>
      </c>
      <c r="D615" s="73">
        <f t="shared" si="83"/>
        <v>3.0052644067199998E-3</v>
      </c>
      <c r="E615" s="74">
        <f>D615*conf!B$7</f>
        <v>0.21980503870750079</v>
      </c>
      <c r="F615" s="32">
        <f t="shared" si="84"/>
        <v>-7.7527799999999999E-3</v>
      </c>
      <c r="G615" s="33">
        <f t="shared" si="85"/>
        <v>-8.7296380000000007E-2</v>
      </c>
      <c r="H615" s="32">
        <f t="shared" si="86"/>
        <v>-27.739352329999999</v>
      </c>
      <c r="I615" s="33">
        <f t="shared" si="87"/>
        <v>-24.946900620000001</v>
      </c>
      <c r="J615" s="32">
        <f t="shared" si="88"/>
        <v>-27.739352329999999</v>
      </c>
      <c r="K615" s="33">
        <f t="shared" si="89"/>
        <v>18.569000989999999</v>
      </c>
    </row>
    <row r="616" spans="1:11" x14ac:dyDescent="0.3">
      <c r="A616" s="78" t="str">
        <f>BTC[[#This Row],[Symbol]]</f>
        <v>EMRX</v>
      </c>
      <c r="B616" s="22" t="str">
        <f t="shared" si="81"/>
        <v>Emirex Token</v>
      </c>
      <c r="C616" s="77">
        <f t="shared" si="82"/>
        <v>1.1609003460934235E-5</v>
      </c>
      <c r="D616" s="73">
        <f t="shared" si="83"/>
        <v>0.43609377265006</v>
      </c>
      <c r="E616" s="74">
        <f>D616*conf!B$7</f>
        <v>31.895898531625388</v>
      </c>
      <c r="F616" s="32">
        <f t="shared" si="84"/>
        <v>-8.2850000000000003E-4</v>
      </c>
      <c r="G616" s="33">
        <f t="shared" si="85"/>
        <v>-8.0377610000000002E-2</v>
      </c>
      <c r="H616" s="32">
        <f t="shared" si="86"/>
        <v>2.4425860199999998</v>
      </c>
      <c r="I616" s="33">
        <f t="shared" si="87"/>
        <v>6.4013932499999999</v>
      </c>
      <c r="J616" s="32">
        <f t="shared" si="88"/>
        <v>2.4425860199999998</v>
      </c>
      <c r="K616" s="33">
        <f t="shared" si="89"/>
        <v>9.8210905499999992</v>
      </c>
    </row>
    <row r="617" spans="1:11" x14ac:dyDescent="0.3">
      <c r="A617" s="78" t="str">
        <f>BTC[[#This Row],[Symbol]]</f>
        <v>MARK</v>
      </c>
      <c r="B617" s="22" t="str">
        <f t="shared" si="81"/>
        <v>Benchmark Protocol</v>
      </c>
      <c r="C617" s="77">
        <f t="shared" si="82"/>
        <v>3.1880094302447835E-5</v>
      </c>
      <c r="D617" s="73">
        <f t="shared" si="83"/>
        <v>1.1975800199886699</v>
      </c>
      <c r="E617" s="74">
        <f>D617*conf!B$7</f>
        <v>87.591002661971316</v>
      </c>
      <c r="F617" s="32">
        <f t="shared" si="84"/>
        <v>8.9538115200000004</v>
      </c>
      <c r="G617" s="33">
        <f t="shared" si="85"/>
        <v>8.8671390100000007</v>
      </c>
      <c r="H617" s="32">
        <f t="shared" si="86"/>
        <v>-47.579260390000002</v>
      </c>
      <c r="I617" s="33">
        <f t="shared" si="87"/>
        <v>-45.553505170000001</v>
      </c>
      <c r="J617" s="32">
        <f t="shared" si="88"/>
        <v>-47.579260390000002</v>
      </c>
      <c r="K617" s="33">
        <f t="shared" si="89"/>
        <v>-23.814320649999999</v>
      </c>
    </row>
    <row r="618" spans="1:11" x14ac:dyDescent="0.3">
      <c r="A618" s="78" t="str">
        <f>BTC[[#This Row],[Symbol]]</f>
        <v>TKN</v>
      </c>
      <c r="B618" s="22" t="str">
        <f t="shared" si="81"/>
        <v>Monolith</v>
      </c>
      <c r="C618" s="77">
        <f t="shared" si="82"/>
        <v>9.22195575482649E-6</v>
      </c>
      <c r="D618" s="73">
        <f t="shared" si="83"/>
        <v>0.34642400528757999</v>
      </c>
      <c r="E618" s="74">
        <f>D618*conf!B$7</f>
        <v>25.337451746733603</v>
      </c>
      <c r="F618" s="32">
        <f t="shared" si="84"/>
        <v>0.48740559</v>
      </c>
      <c r="G618" s="33">
        <f t="shared" si="85"/>
        <v>0.40746809000000001</v>
      </c>
      <c r="H618" s="32">
        <f t="shared" si="86"/>
        <v>2.9680535400000001</v>
      </c>
      <c r="I618" s="33">
        <f t="shared" si="87"/>
        <v>6.9471670200000002</v>
      </c>
      <c r="J618" s="32">
        <f t="shared" si="88"/>
        <v>2.9680535400000001</v>
      </c>
      <c r="K618" s="33">
        <f t="shared" si="89"/>
        <v>-18.477144280000001</v>
      </c>
    </row>
    <row r="619" spans="1:11" x14ac:dyDescent="0.3">
      <c r="A619" s="78" t="str">
        <f>BTC[[#This Row],[Symbol]]</f>
        <v>PAY</v>
      </c>
      <c r="B619" s="22" t="str">
        <f t="shared" si="81"/>
        <v>TenX</v>
      </c>
      <c r="C619" s="77">
        <f t="shared" si="82"/>
        <v>2.1487102911090559E-6</v>
      </c>
      <c r="D619" s="73">
        <f t="shared" si="83"/>
        <v>8.0716590389090001E-2</v>
      </c>
      <c r="E619" s="74">
        <f>D619*conf!B$7</f>
        <v>5.9036114210580424</v>
      </c>
      <c r="F619" s="32">
        <f t="shared" si="84"/>
        <v>-0.96177478000000005</v>
      </c>
      <c r="G619" s="33">
        <f t="shared" si="85"/>
        <v>-1.0405594600000001</v>
      </c>
      <c r="H619" s="32">
        <f t="shared" si="86"/>
        <v>0.63351451999999997</v>
      </c>
      <c r="I619" s="33">
        <f t="shared" si="87"/>
        <v>4.5224117100000001</v>
      </c>
      <c r="J619" s="32">
        <f t="shared" si="88"/>
        <v>0.63351451999999997</v>
      </c>
      <c r="K619" s="33">
        <f t="shared" si="89"/>
        <v>69.937282069999995</v>
      </c>
    </row>
    <row r="620" spans="1:11" x14ac:dyDescent="0.3">
      <c r="A620" s="78" t="str">
        <f>BTC[[#This Row],[Symbol]]</f>
        <v>YOP</v>
      </c>
      <c r="B620" s="22" t="str">
        <f t="shared" si="81"/>
        <v>Yield Optimization Platform &amp; Protocol</v>
      </c>
      <c r="C620" s="77">
        <f t="shared" si="82"/>
        <v>3.1428115512835779E-5</v>
      </c>
      <c r="D620" s="73">
        <f t="shared" si="83"/>
        <v>1.18060137611256</v>
      </c>
      <c r="E620" s="74">
        <f>D620*conf!B$7</f>
        <v>86.349184648872637</v>
      </c>
      <c r="F620" s="32">
        <f t="shared" si="84"/>
        <v>11.213389919999999</v>
      </c>
      <c r="G620" s="33">
        <f t="shared" si="85"/>
        <v>11.12491992</v>
      </c>
      <c r="H620" s="32">
        <f t="shared" si="86"/>
        <v>30.191425949999999</v>
      </c>
      <c r="I620" s="33">
        <f t="shared" si="87"/>
        <v>35.22256367</v>
      </c>
      <c r="J620" s="32">
        <f t="shared" si="88"/>
        <v>30.191425949999999</v>
      </c>
      <c r="K620" s="33">
        <f t="shared" si="89"/>
        <v>33.162418019999997</v>
      </c>
    </row>
    <row r="621" spans="1:11" x14ac:dyDescent="0.3">
      <c r="A621" s="78" t="str">
        <f>BTC[[#This Row],[Symbol]]</f>
        <v>DSLA</v>
      </c>
      <c r="B621" s="22" t="str">
        <f t="shared" si="81"/>
        <v>DSLA Protocol</v>
      </c>
      <c r="C621" s="77">
        <f t="shared" si="82"/>
        <v>4.84521489379598E-8</v>
      </c>
      <c r="D621" s="73">
        <f t="shared" si="83"/>
        <v>1.82011147593E-3</v>
      </c>
      <c r="E621" s="74">
        <f>D621*conf!B$7</f>
        <v>0.13312295334952021</v>
      </c>
      <c r="F621" s="32">
        <f t="shared" si="84"/>
        <v>-0.40126995999999998</v>
      </c>
      <c r="G621" s="33">
        <f t="shared" si="85"/>
        <v>-0.48050051999999999</v>
      </c>
      <c r="H621" s="32">
        <f t="shared" si="86"/>
        <v>13.66216176</v>
      </c>
      <c r="I621" s="33">
        <f t="shared" si="87"/>
        <v>18.054540029999998</v>
      </c>
      <c r="J621" s="32">
        <f t="shared" si="88"/>
        <v>13.66216176</v>
      </c>
      <c r="K621" s="33">
        <f t="shared" si="89"/>
        <v>27.277933300000001</v>
      </c>
    </row>
    <row r="622" spans="1:11" x14ac:dyDescent="0.3">
      <c r="A622" s="78" t="str">
        <f>BTC[[#This Row],[Symbol]]</f>
        <v>PRO</v>
      </c>
      <c r="B622" s="22" t="str">
        <f t="shared" si="81"/>
        <v>Propy</v>
      </c>
      <c r="C622" s="77">
        <f t="shared" si="82"/>
        <v>4.4091883101248224E-6</v>
      </c>
      <c r="D622" s="73">
        <f t="shared" si="83"/>
        <v>0.16563175047345</v>
      </c>
      <c r="E622" s="74">
        <f>D622*conf!B$7</f>
        <v>12.114306229628133</v>
      </c>
      <c r="F622" s="32">
        <f t="shared" si="84"/>
        <v>-3.3317001199999998</v>
      </c>
      <c r="G622" s="33">
        <f t="shared" si="85"/>
        <v>-3.40859953</v>
      </c>
      <c r="H622" s="32">
        <f t="shared" si="86"/>
        <v>-4.1549350399999998</v>
      </c>
      <c r="I622" s="33">
        <f t="shared" si="87"/>
        <v>-0.45108344</v>
      </c>
      <c r="J622" s="32">
        <f t="shared" si="88"/>
        <v>-4.1549350399999998</v>
      </c>
      <c r="K622" s="33">
        <f t="shared" si="89"/>
        <v>87.480363319999995</v>
      </c>
    </row>
    <row r="623" spans="1:11" x14ac:dyDescent="0.3">
      <c r="A623" s="78" t="str">
        <f>BTC[[#This Row],[Symbol]]</f>
        <v>MLK</v>
      </c>
      <c r="B623" s="22" t="str">
        <f t="shared" si="81"/>
        <v>MiL.k</v>
      </c>
      <c r="C623" s="77">
        <f t="shared" si="82"/>
        <v>3.9071435991006433E-6</v>
      </c>
      <c r="D623" s="73">
        <f t="shared" si="83"/>
        <v>0.14677237354188999</v>
      </c>
      <c r="E623" s="74">
        <f>D623*conf!B$7</f>
        <v>10.734931400853833</v>
      </c>
      <c r="F623" s="32">
        <f t="shared" si="84"/>
        <v>1.3274950400000001</v>
      </c>
      <c r="G623" s="33">
        <f t="shared" si="85"/>
        <v>1.2468892499999999</v>
      </c>
      <c r="H623" s="32">
        <f t="shared" si="86"/>
        <v>-4.2707908400000001</v>
      </c>
      <c r="I623" s="33">
        <f t="shared" si="87"/>
        <v>-0.57141639</v>
      </c>
      <c r="J623" s="32">
        <f t="shared" si="88"/>
        <v>-4.2707908400000001</v>
      </c>
      <c r="K623" s="33">
        <f t="shared" si="89"/>
        <v>1.9442005099999999</v>
      </c>
    </row>
    <row r="624" spans="1:11" x14ac:dyDescent="0.3">
      <c r="A624" s="78" t="str">
        <f>BTC[[#This Row],[Symbol]]</f>
        <v>GXT</v>
      </c>
      <c r="B624" s="22" t="str">
        <f t="shared" si="81"/>
        <v>Gem Exchange And Trading</v>
      </c>
      <c r="C624" s="77">
        <f t="shared" si="82"/>
        <v>7.066410999699476E-6</v>
      </c>
      <c r="D624" s="73">
        <f t="shared" si="83"/>
        <v>0.26545067734063998</v>
      </c>
      <c r="E624" s="74">
        <f>D624*conf!B$7</f>
        <v>19.415062540694407</v>
      </c>
      <c r="F624" s="32">
        <f t="shared" si="84"/>
        <v>-1.0012502999999999</v>
      </c>
      <c r="G624" s="33">
        <f t="shared" si="85"/>
        <v>-1.0800035800000001</v>
      </c>
      <c r="H624" s="32">
        <f t="shared" si="86"/>
        <v>-0.48289419</v>
      </c>
      <c r="I624" s="33">
        <f t="shared" si="87"/>
        <v>3.3628603300000002</v>
      </c>
      <c r="J624" s="32">
        <f t="shared" si="88"/>
        <v>-0.48289419</v>
      </c>
      <c r="K624" s="33">
        <f t="shared" si="89"/>
        <v>13.1518163</v>
      </c>
    </row>
    <row r="625" spans="1:11" x14ac:dyDescent="0.3">
      <c r="A625" s="78" t="str">
        <f>BTC[[#This Row],[Symbol]]</f>
        <v>THX</v>
      </c>
      <c r="B625" s="22" t="str">
        <f t="shared" si="81"/>
        <v>ThoreNext</v>
      </c>
      <c r="C625" s="77">
        <f t="shared" si="82"/>
        <v>6.3392657820371976E-6</v>
      </c>
      <c r="D625" s="73">
        <f t="shared" si="83"/>
        <v>0.23813536967432</v>
      </c>
      <c r="E625" s="74">
        <f>D625*conf!B$7</f>
        <v>17.417220937979764</v>
      </c>
      <c r="F625" s="32">
        <f t="shared" si="84"/>
        <v>-4.8255560000000003E-2</v>
      </c>
      <c r="G625" s="33">
        <f t="shared" si="85"/>
        <v>-0.12776694</v>
      </c>
      <c r="H625" s="32">
        <f t="shared" si="86"/>
        <v>-6.5106210500000001</v>
      </c>
      <c r="I625" s="33">
        <f t="shared" si="87"/>
        <v>-2.89780294</v>
      </c>
      <c r="J625" s="32">
        <f t="shared" si="88"/>
        <v>-6.5106210500000001</v>
      </c>
      <c r="K625" s="33">
        <f t="shared" si="89"/>
        <v>70.532737909999994</v>
      </c>
    </row>
    <row r="626" spans="1:11" x14ac:dyDescent="0.3">
      <c r="A626" s="78" t="str">
        <f>BTC[[#This Row],[Symbol]]</f>
        <v>NMC</v>
      </c>
      <c r="B626" s="22" t="str">
        <f t="shared" si="81"/>
        <v>Namecoin</v>
      </c>
      <c r="C626" s="77">
        <f t="shared" si="82"/>
        <v>2.0255394202560041E-5</v>
      </c>
      <c r="D626" s="73">
        <f t="shared" si="83"/>
        <v>0.76089660099022005</v>
      </c>
      <c r="E626" s="74">
        <f>D626*conf!B$7</f>
        <v>55.651977396424698</v>
      </c>
      <c r="F626" s="32">
        <f t="shared" si="84"/>
        <v>-2.4709073400000001</v>
      </c>
      <c r="G626" s="33">
        <f t="shared" si="85"/>
        <v>-2.5484915099999998</v>
      </c>
      <c r="H626" s="32">
        <f t="shared" si="86"/>
        <v>-2.80853267</v>
      </c>
      <c r="I626" s="33">
        <f t="shared" si="87"/>
        <v>0.94734951999999994</v>
      </c>
      <c r="J626" s="32">
        <f t="shared" si="88"/>
        <v>-2.80853267</v>
      </c>
      <c r="K626" s="33">
        <f t="shared" si="89"/>
        <v>-8.5113350000000004E-2</v>
      </c>
    </row>
    <row r="627" spans="1:11" x14ac:dyDescent="0.3">
      <c r="A627" s="78" t="str">
        <f>BTC[[#This Row],[Symbol]]</f>
        <v>DOUGH</v>
      </c>
      <c r="B627" s="22" t="str">
        <f t="shared" si="81"/>
        <v>PieDAO DOUGH v2</v>
      </c>
      <c r="C627" s="77">
        <f t="shared" si="82"/>
        <v>4.4433702650750477E-5</v>
      </c>
      <c r="D627" s="73">
        <f t="shared" si="83"/>
        <v>1.6691580019752501</v>
      </c>
      <c r="E627" s="74">
        <f>D627*conf!B$7</f>
        <v>122.08221626446979</v>
      </c>
      <c r="F627" s="32">
        <f t="shared" si="84"/>
        <v>0.42513857999999999</v>
      </c>
      <c r="G627" s="33">
        <f t="shared" si="85"/>
        <v>0.34525061000000001</v>
      </c>
      <c r="H627" s="32">
        <f t="shared" si="86"/>
        <v>-5.59982764</v>
      </c>
      <c r="I627" s="33">
        <f t="shared" si="87"/>
        <v>-1.9518126899999999</v>
      </c>
      <c r="J627" s="32">
        <f t="shared" si="88"/>
        <v>-5.59982764</v>
      </c>
      <c r="K627" s="33">
        <f t="shared" si="89"/>
        <v>51.851297160000001</v>
      </c>
    </row>
    <row r="628" spans="1:11" x14ac:dyDescent="0.3">
      <c r="A628" s="78" t="str">
        <f>BTC[[#This Row],[Symbol]]</f>
        <v>BTC2</v>
      </c>
      <c r="B628" s="22" t="str">
        <f t="shared" si="81"/>
        <v>Bitcoin 2</v>
      </c>
      <c r="C628" s="77">
        <f t="shared" si="82"/>
        <v>1.6883431477127245E-5</v>
      </c>
      <c r="D628" s="73">
        <f t="shared" si="83"/>
        <v>0.63422836877565003</v>
      </c>
      <c r="E628" s="74">
        <f>D628*conf!B$7</f>
        <v>46.387462892251044</v>
      </c>
      <c r="F628" s="32">
        <f t="shared" si="84"/>
        <v>-6.9795357600000001</v>
      </c>
      <c r="G628" s="33">
        <f t="shared" si="85"/>
        <v>-7.0535333299999996</v>
      </c>
      <c r="H628" s="32">
        <f t="shared" si="86"/>
        <v>-4.0817912400000003</v>
      </c>
      <c r="I628" s="33">
        <f t="shared" si="87"/>
        <v>-0.37511306</v>
      </c>
      <c r="J628" s="32">
        <f t="shared" si="88"/>
        <v>-4.0817912400000003</v>
      </c>
      <c r="K628" s="33">
        <f t="shared" si="89"/>
        <v>-10.03798744</v>
      </c>
    </row>
    <row r="629" spans="1:11" x14ac:dyDescent="0.3">
      <c r="A629" s="78" t="str">
        <f>BTC[[#This Row],[Symbol]]</f>
        <v>MBL</v>
      </c>
      <c r="B629" s="22" t="str">
        <f t="shared" si="81"/>
        <v>MovieBloc</v>
      </c>
      <c r="C629" s="77">
        <f t="shared" si="82"/>
        <v>4.6116785372348566E-8</v>
      </c>
      <c r="D629" s="73">
        <f t="shared" si="83"/>
        <v>1.7323832302399999E-3</v>
      </c>
      <c r="E629" s="74">
        <f>D629*conf!B$7</f>
        <v>0.12670650945975359</v>
      </c>
      <c r="F629" s="32">
        <f t="shared" si="84"/>
        <v>0.40387119999999999</v>
      </c>
      <c r="G629" s="33">
        <f t="shared" si="85"/>
        <v>0.32400014999999999</v>
      </c>
      <c r="H629" s="32">
        <f t="shared" si="86"/>
        <v>-12.818206200000001</v>
      </c>
      <c r="I629" s="33">
        <f t="shared" si="87"/>
        <v>-9.4491394</v>
      </c>
      <c r="J629" s="32">
        <f t="shared" si="88"/>
        <v>-12.818206200000001</v>
      </c>
      <c r="K629" s="33">
        <f t="shared" si="89"/>
        <v>11.734793890000001</v>
      </c>
    </row>
    <row r="630" spans="1:11" x14ac:dyDescent="0.3">
      <c r="A630" s="78" t="str">
        <f>BTC[[#This Row],[Symbol]]</f>
        <v>SPI</v>
      </c>
      <c r="B630" s="22" t="str">
        <f t="shared" si="81"/>
        <v>Shopping</v>
      </c>
      <c r="C630" s="77">
        <f t="shared" si="82"/>
        <v>3.301125800421291E-4</v>
      </c>
      <c r="D630" s="73">
        <f t="shared" si="83"/>
        <v>12.40072336219562</v>
      </c>
      <c r="E630" s="74">
        <f>D630*conf!B$7</f>
        <v>906.98890671098764</v>
      </c>
      <c r="F630" s="32">
        <f t="shared" si="84"/>
        <v>34.590467369999999</v>
      </c>
      <c r="G630" s="33">
        <f t="shared" si="85"/>
        <v>34.483400959999997</v>
      </c>
      <c r="H630" s="32">
        <f t="shared" si="86"/>
        <v>14.816655539999999</v>
      </c>
      <c r="I630" s="33">
        <f t="shared" si="87"/>
        <v>19.25364824</v>
      </c>
      <c r="J630" s="32">
        <f t="shared" si="88"/>
        <v>14.816655539999999</v>
      </c>
      <c r="K630" s="33">
        <f t="shared" si="89"/>
        <v>16.314097400000001</v>
      </c>
    </row>
    <row r="631" spans="1:11" x14ac:dyDescent="0.3">
      <c r="A631" s="78" t="str">
        <f>BTC[[#This Row],[Symbol]]</f>
        <v>CWS</v>
      </c>
      <c r="B631" s="22" t="str">
        <f t="shared" si="81"/>
        <v>Crowns</v>
      </c>
      <c r="C631" s="77">
        <f t="shared" si="82"/>
        <v>5.6126298276580752E-4</v>
      </c>
      <c r="D631" s="73">
        <f t="shared" si="83"/>
        <v>21.083919255156228</v>
      </c>
      <c r="E631" s="74">
        <f>D631*conf!B$7</f>
        <v>1542.0778543221265</v>
      </c>
      <c r="F631" s="32">
        <f t="shared" si="84"/>
        <v>0.14980856000000001</v>
      </c>
      <c r="G631" s="33">
        <f t="shared" si="85"/>
        <v>7.013962E-2</v>
      </c>
      <c r="H631" s="32">
        <f t="shared" si="86"/>
        <v>-1.9970061100000001</v>
      </c>
      <c r="I631" s="33">
        <f t="shared" si="87"/>
        <v>1.7902368399999999</v>
      </c>
      <c r="J631" s="32">
        <f t="shared" si="88"/>
        <v>-1.9970061100000001</v>
      </c>
      <c r="K631" s="33">
        <f t="shared" si="89"/>
        <v>0</v>
      </c>
    </row>
    <row r="632" spans="1:11" x14ac:dyDescent="0.3">
      <c r="A632" s="78" t="str">
        <f>BTC[[#This Row],[Symbol]]</f>
        <v>BLOCK</v>
      </c>
      <c r="B632" s="22" t="str">
        <f t="shared" si="81"/>
        <v>Blocknet</v>
      </c>
      <c r="C632" s="77">
        <f t="shared" si="82"/>
        <v>3.8943736627439401E-5</v>
      </c>
      <c r="D632" s="73">
        <f t="shared" si="83"/>
        <v>1.46292669169242</v>
      </c>
      <c r="E632" s="74">
        <f>D632*conf!B$7</f>
        <v>106.99845823038359</v>
      </c>
      <c r="F632" s="32">
        <f t="shared" si="84"/>
        <v>-5.5796329999999998E-2</v>
      </c>
      <c r="G632" s="33">
        <f t="shared" si="85"/>
        <v>-0.13530170999999999</v>
      </c>
      <c r="H632" s="32">
        <f t="shared" si="86"/>
        <v>-8.4305068999999992</v>
      </c>
      <c r="I632" s="33">
        <f t="shared" si="87"/>
        <v>-4.8918811599999996</v>
      </c>
      <c r="J632" s="32">
        <f t="shared" si="88"/>
        <v>-8.4305068999999992</v>
      </c>
      <c r="K632" s="33">
        <f t="shared" si="89"/>
        <v>8.0686242200000002</v>
      </c>
    </row>
    <row r="633" spans="1:11" x14ac:dyDescent="0.3">
      <c r="A633" s="78" t="str">
        <f>BTC[[#This Row],[Symbol]]</f>
        <v>META</v>
      </c>
      <c r="B633" s="22" t="str">
        <f t="shared" si="81"/>
        <v>Metadium</v>
      </c>
      <c r="C633" s="77">
        <f t="shared" si="82"/>
        <v>2.3423557613924375E-7</v>
      </c>
      <c r="D633" s="73">
        <f t="shared" si="83"/>
        <v>8.7990908462699993E-3</v>
      </c>
      <c r="E633" s="74">
        <f>D633*conf!B$7</f>
        <v>0.64356550449618777</v>
      </c>
      <c r="F633" s="32">
        <f t="shared" si="84"/>
        <v>1.27083244</v>
      </c>
      <c r="G633" s="33">
        <f t="shared" si="85"/>
        <v>1.1902717300000001</v>
      </c>
      <c r="H633" s="32">
        <f t="shared" si="86"/>
        <v>-4.6344450100000003</v>
      </c>
      <c r="I633" s="33">
        <f t="shared" si="87"/>
        <v>-0.94912366000000004</v>
      </c>
      <c r="J633" s="32">
        <f t="shared" si="88"/>
        <v>-4.6344450100000003</v>
      </c>
      <c r="K633" s="33">
        <f t="shared" si="89"/>
        <v>2.4201175400000001</v>
      </c>
    </row>
    <row r="634" spans="1:11" x14ac:dyDescent="0.3">
      <c r="A634" s="78" t="str">
        <f>BTC[[#This Row],[Symbol]]</f>
        <v>PPC</v>
      </c>
      <c r="B634" s="22" t="str">
        <f t="shared" si="81"/>
        <v>Peercoin</v>
      </c>
      <c r="C634" s="77">
        <f t="shared" si="82"/>
        <v>1.0904551202228918E-5</v>
      </c>
      <c r="D634" s="73">
        <f t="shared" si="83"/>
        <v>0.40963092903178999</v>
      </c>
      <c r="E634" s="74">
        <f>D634*conf!B$7</f>
        <v>29.960406149385122</v>
      </c>
      <c r="F634" s="32">
        <f t="shared" si="84"/>
        <v>2.5618259800000001</v>
      </c>
      <c r="G634" s="33">
        <f t="shared" si="85"/>
        <v>2.48023828</v>
      </c>
      <c r="H634" s="32">
        <f t="shared" si="86"/>
        <v>-7.6112112200000004</v>
      </c>
      <c r="I634" s="33">
        <f t="shared" si="87"/>
        <v>-4.0409244900000001</v>
      </c>
      <c r="J634" s="32">
        <f t="shared" si="88"/>
        <v>-7.6112112200000004</v>
      </c>
      <c r="K634" s="33">
        <f t="shared" si="89"/>
        <v>18.919804719999998</v>
      </c>
    </row>
    <row r="635" spans="1:11" x14ac:dyDescent="0.3">
      <c r="A635" s="78" t="str">
        <f>BTC[[#This Row],[Symbol]]</f>
        <v>VID</v>
      </c>
      <c r="B635" s="22" t="str">
        <f t="shared" si="81"/>
        <v>VideoCoin</v>
      </c>
      <c r="C635" s="77">
        <f t="shared" si="82"/>
        <v>1.9815782174494034E-6</v>
      </c>
      <c r="D635" s="73">
        <f t="shared" si="83"/>
        <v>7.4438251617090001E-2</v>
      </c>
      <c r="E635" s="74">
        <f>D635*conf!B$7</f>
        <v>5.4444137232739624</v>
      </c>
      <c r="F635" s="32">
        <f t="shared" si="84"/>
        <v>2.1128129200000001</v>
      </c>
      <c r="G635" s="33">
        <f t="shared" si="85"/>
        <v>2.0315824099999999</v>
      </c>
      <c r="H635" s="32">
        <f t="shared" si="86"/>
        <v>25.53756379</v>
      </c>
      <c r="I635" s="33">
        <f t="shared" si="87"/>
        <v>30.38885694</v>
      </c>
      <c r="J635" s="32">
        <f t="shared" si="88"/>
        <v>25.53756379</v>
      </c>
      <c r="K635" s="33">
        <f t="shared" si="89"/>
        <v>42.947542800000001</v>
      </c>
    </row>
    <row r="636" spans="1:11" x14ac:dyDescent="0.3">
      <c r="A636" s="78" t="str">
        <f>BTC[[#This Row],[Symbol]]</f>
        <v>AYA</v>
      </c>
      <c r="B636" s="22" t="str">
        <f t="shared" si="81"/>
        <v>Aryacoin</v>
      </c>
      <c r="C636" s="77">
        <f t="shared" si="82"/>
        <v>1.8126272360983424E-6</v>
      </c>
      <c r="D636" s="73">
        <f t="shared" si="83"/>
        <v>6.8091585333609997E-2</v>
      </c>
      <c r="E636" s="74">
        <f>D636*conf!B$7</f>
        <v>4.9802185513002355</v>
      </c>
      <c r="F636" s="32">
        <f t="shared" si="84"/>
        <v>-1.5725063399999999</v>
      </c>
      <c r="G636" s="33">
        <f t="shared" si="85"/>
        <v>-1.6508051800000001</v>
      </c>
      <c r="H636" s="32">
        <f t="shared" si="86"/>
        <v>3.4278304799999999</v>
      </c>
      <c r="I636" s="33">
        <f t="shared" si="87"/>
        <v>7.4247116499999999</v>
      </c>
      <c r="J636" s="32">
        <f t="shared" si="88"/>
        <v>3.4278304799999999</v>
      </c>
      <c r="K636" s="33">
        <f t="shared" si="89"/>
        <v>62.454976809999998</v>
      </c>
    </row>
    <row r="637" spans="1:11" x14ac:dyDescent="0.3">
      <c r="A637" s="78" t="str">
        <f>BTC[[#This Row],[Symbol]]</f>
        <v>EQUAD</v>
      </c>
      <c r="B637" s="22" t="str">
        <f t="shared" si="81"/>
        <v>QuadrantProtocol</v>
      </c>
      <c r="C637" s="77">
        <f t="shared" si="82"/>
        <v>7.2846529326453187E-7</v>
      </c>
      <c r="D637" s="73">
        <f t="shared" si="83"/>
        <v>2.736489648344E-2</v>
      </c>
      <c r="E637" s="74">
        <f>D637*conf!B$7</f>
        <v>2.0014685287988017</v>
      </c>
      <c r="F637" s="32">
        <f t="shared" si="84"/>
        <v>-9.0891116200000006</v>
      </c>
      <c r="G637" s="33">
        <f t="shared" si="85"/>
        <v>-9.1614310200000002</v>
      </c>
      <c r="H637" s="32">
        <f t="shared" si="86"/>
        <v>5.3416745600000004</v>
      </c>
      <c r="I637" s="33">
        <f t="shared" si="87"/>
        <v>9.4125146199999996</v>
      </c>
      <c r="J637" s="32">
        <f t="shared" si="88"/>
        <v>5.3416745600000004</v>
      </c>
      <c r="K637" s="33">
        <f t="shared" si="89"/>
        <v>24.518035179999998</v>
      </c>
    </row>
    <row r="638" spans="1:11" x14ac:dyDescent="0.3">
      <c r="A638" s="78" t="str">
        <f>BTC[[#This Row],[Symbol]]</f>
        <v>AGA</v>
      </c>
      <c r="B638" s="22" t="str">
        <f t="shared" si="81"/>
        <v>AGA Token</v>
      </c>
      <c r="C638" s="77">
        <f t="shared" si="82"/>
        <v>4.1334465104421957E-5</v>
      </c>
      <c r="D638" s="73">
        <f t="shared" si="83"/>
        <v>1.5527347277066801</v>
      </c>
      <c r="E638" s="74">
        <f>D638*conf!B$7</f>
        <v>113.56701798446659</v>
      </c>
      <c r="F638" s="32">
        <f t="shared" si="84"/>
        <v>0.18236395999999999</v>
      </c>
      <c r="G638" s="33">
        <f t="shared" si="85"/>
        <v>0.10266912</v>
      </c>
      <c r="H638" s="32">
        <f t="shared" si="86"/>
        <v>2.04382025</v>
      </c>
      <c r="I638" s="33">
        <f t="shared" si="87"/>
        <v>5.9872175199999997</v>
      </c>
      <c r="J638" s="32">
        <f t="shared" si="88"/>
        <v>2.04382025</v>
      </c>
      <c r="K638" s="33">
        <f t="shared" si="89"/>
        <v>-5.2514662999999997</v>
      </c>
    </row>
    <row r="639" spans="1:11" x14ac:dyDescent="0.3">
      <c r="A639" s="78" t="str">
        <f>BTC[[#This Row],[Symbol]]</f>
        <v>ZT</v>
      </c>
      <c r="B639" s="22" t="str">
        <f t="shared" si="81"/>
        <v>ZBG Token</v>
      </c>
      <c r="C639" s="77">
        <f t="shared" si="82"/>
        <v>1.0822381837083141E-6</v>
      </c>
      <c r="D639" s="73">
        <f t="shared" si="83"/>
        <v>4.0654422580499998E-2</v>
      </c>
      <c r="E639" s="74">
        <f>D639*conf!B$7</f>
        <v>2.9734644675377697</v>
      </c>
      <c r="F639" s="32">
        <f t="shared" si="84"/>
        <v>0.12049853000000001</v>
      </c>
      <c r="G639" s="33">
        <f t="shared" si="85"/>
        <v>4.0852899999999998E-2</v>
      </c>
      <c r="H639" s="32">
        <f t="shared" si="86"/>
        <v>-3.6818062</v>
      </c>
      <c r="I639" s="33">
        <f t="shared" si="87"/>
        <v>4.0329070000000002E-2</v>
      </c>
      <c r="J639" s="32">
        <f t="shared" si="88"/>
        <v>-3.6818062</v>
      </c>
      <c r="K639" s="33">
        <f t="shared" si="89"/>
        <v>-2.80018996</v>
      </c>
    </row>
    <row r="640" spans="1:11" x14ac:dyDescent="0.3">
      <c r="A640" s="78" t="str">
        <f>BTC[[#This Row],[Symbol]]</f>
        <v>DKA</v>
      </c>
      <c r="B640" s="22" t="str">
        <f t="shared" si="81"/>
        <v>dKargo</v>
      </c>
      <c r="C640" s="77">
        <f t="shared" si="82"/>
        <v>5.9280506611784359E-7</v>
      </c>
      <c r="D640" s="73">
        <f t="shared" si="83"/>
        <v>2.226880184844E-2</v>
      </c>
      <c r="E640" s="74">
        <f>D640*conf!B$7</f>
        <v>1.6287401671949016</v>
      </c>
      <c r="F640" s="32">
        <f t="shared" si="84"/>
        <v>0.85562059000000001</v>
      </c>
      <c r="G640" s="33">
        <f t="shared" si="85"/>
        <v>0.77539018000000004</v>
      </c>
      <c r="H640" s="32">
        <f t="shared" si="86"/>
        <v>-4.9165482699999998</v>
      </c>
      <c r="I640" s="33">
        <f t="shared" si="87"/>
        <v>-1.24212857</v>
      </c>
      <c r="J640" s="32">
        <f t="shared" si="88"/>
        <v>-4.9165482699999998</v>
      </c>
      <c r="K640" s="33">
        <f t="shared" si="89"/>
        <v>-0.34994716999999997</v>
      </c>
    </row>
    <row r="641" spans="1:11" x14ac:dyDescent="0.3">
      <c r="A641" s="78" t="str">
        <f>BTC[[#This Row],[Symbol]]</f>
        <v>ETP</v>
      </c>
      <c r="B641" s="22" t="str">
        <f t="shared" si="81"/>
        <v>Metaverse ETP</v>
      </c>
      <c r="C641" s="77">
        <f t="shared" si="82"/>
        <v>3.5720892965607665E-6</v>
      </c>
      <c r="D641" s="73">
        <f t="shared" si="83"/>
        <v>0.13418601371100999</v>
      </c>
      <c r="E641" s="74">
        <f>D641*conf!B$7</f>
        <v>9.8143650428232707</v>
      </c>
      <c r="F641" s="32">
        <f t="shared" si="84"/>
        <v>-0.65326010000000001</v>
      </c>
      <c r="G641" s="33">
        <f t="shared" si="85"/>
        <v>-0.7322902</v>
      </c>
      <c r="H641" s="32">
        <f t="shared" si="86"/>
        <v>1.5609068399999999</v>
      </c>
      <c r="I641" s="33">
        <f t="shared" si="87"/>
        <v>5.4856423300000001</v>
      </c>
      <c r="J641" s="32">
        <f t="shared" si="88"/>
        <v>1.5609068399999999</v>
      </c>
      <c r="K641" s="33">
        <f t="shared" si="89"/>
        <v>21.212234599999999</v>
      </c>
    </row>
    <row r="642" spans="1:11" x14ac:dyDescent="0.3">
      <c r="A642" s="78" t="str">
        <f>BTC[[#This Row],[Symbol]]</f>
        <v>STA</v>
      </c>
      <c r="B642" s="22" t="str">
        <f t="shared" ref="B642:B705" si="90">VLOOKUP(A642,BTCTABLE,2,FALSE)</f>
        <v>STATERA</v>
      </c>
      <c r="C642" s="77">
        <f t="shared" ref="C642:C705" si="91">VLOOKUP(A642,BTCTABLE,3,FALSE)</f>
        <v>3.4268779564230564E-6</v>
      </c>
      <c r="D642" s="73">
        <f t="shared" ref="D642:D705" si="92">VLOOKUP(A642,USDTABLE,3,FALSE)</f>
        <v>0.12873113023498001</v>
      </c>
      <c r="E642" s="74">
        <f>D642*conf!B$7</f>
        <v>9.4153948653864372</v>
      </c>
      <c r="F642" s="32">
        <f t="shared" ref="F642:F705" si="93">VLOOKUP(A642,BTCTABLE,5,FALSE)</f>
        <v>-4.6591379799999997</v>
      </c>
      <c r="G642" s="33">
        <f t="shared" ref="G642:G705" si="94">VLOOKUP(A642,USDTABLE,5,FALSE)</f>
        <v>-4.7349814200000004</v>
      </c>
      <c r="H642" s="32">
        <f t="shared" ref="H642:H705" si="95">VLOOKUP(A642,BTCTABLE,6,FALSE)</f>
        <v>3.2336370900000002</v>
      </c>
      <c r="I642" s="33">
        <f t="shared" ref="I642:I705" si="96">VLOOKUP(A642,USDTABLE,6,FALSE)</f>
        <v>7.2230138200000003</v>
      </c>
      <c r="J642" s="32">
        <f t="shared" ref="J642:J705" si="97">VLOOKUP(A642,BTCTABLE,6,FALSE)</f>
        <v>3.2336370900000002</v>
      </c>
      <c r="K642" s="33">
        <f t="shared" ref="K642:K705" si="98">VLOOKUP(A642,USDTABLE,7,FALSE)</f>
        <v>34.987859999999998</v>
      </c>
    </row>
    <row r="643" spans="1:11" x14ac:dyDescent="0.3">
      <c r="A643" s="78" t="str">
        <f>BTC[[#This Row],[Symbol]]</f>
        <v>SDT</v>
      </c>
      <c r="B643" s="22" t="str">
        <f t="shared" si="90"/>
        <v>Stake DAO</v>
      </c>
      <c r="C643" s="77">
        <f t="shared" si="91"/>
        <v>3.9843935183765574E-4</v>
      </c>
      <c r="D643" s="73">
        <f t="shared" si="92"/>
        <v>14.96742771245111</v>
      </c>
      <c r="E643" s="74">
        <f>D643*conf!B$7</f>
        <v>1094.7176628886741</v>
      </c>
      <c r="F643" s="32">
        <f t="shared" si="93"/>
        <v>-0.15957831</v>
      </c>
      <c r="G643" s="33">
        <f t="shared" si="94"/>
        <v>-0.23900114</v>
      </c>
      <c r="H643" s="32">
        <f t="shared" si="95"/>
        <v>3.4921785299999999</v>
      </c>
      <c r="I643" s="33">
        <f t="shared" si="96"/>
        <v>7.4915463799999999</v>
      </c>
      <c r="J643" s="32">
        <f t="shared" si="97"/>
        <v>3.4921785299999999</v>
      </c>
      <c r="K643" s="33">
        <f t="shared" si="98"/>
        <v>50.007442240000003</v>
      </c>
    </row>
    <row r="644" spans="1:11" x14ac:dyDescent="0.3">
      <c r="A644" s="78" t="str">
        <f>BTC[[#This Row],[Symbol]]</f>
        <v>SWINGBY</v>
      </c>
      <c r="B644" s="22" t="str">
        <f t="shared" si="90"/>
        <v>Swingby</v>
      </c>
      <c r="C644" s="77">
        <f t="shared" si="91"/>
        <v>5.2462397677807414E-6</v>
      </c>
      <c r="D644" s="73">
        <f t="shared" si="92"/>
        <v>0.19707570079181999</v>
      </c>
      <c r="E644" s="74">
        <f>D644*conf!B$7</f>
        <v>14.414116755913714</v>
      </c>
      <c r="F644" s="32">
        <f t="shared" si="93"/>
        <v>3.2800313700000001</v>
      </c>
      <c r="G644" s="33">
        <f t="shared" si="94"/>
        <v>3.19787234</v>
      </c>
      <c r="H644" s="32">
        <f t="shared" si="95"/>
        <v>6.5694323199999998</v>
      </c>
      <c r="I644" s="33">
        <f t="shared" si="96"/>
        <v>10.68771804</v>
      </c>
      <c r="J644" s="32">
        <f t="shared" si="97"/>
        <v>6.5694323199999998</v>
      </c>
      <c r="K644" s="33">
        <f t="shared" si="98"/>
        <v>162.06571116000001</v>
      </c>
    </row>
    <row r="645" spans="1:11" x14ac:dyDescent="0.3">
      <c r="A645" s="78" t="str">
        <f>BTC[[#This Row],[Symbol]]</f>
        <v>TRADE</v>
      </c>
      <c r="B645" s="22" t="str">
        <f t="shared" si="90"/>
        <v>Unitrade</v>
      </c>
      <c r="C645" s="77">
        <f t="shared" si="91"/>
        <v>1.0342474713587657E-5</v>
      </c>
      <c r="D645" s="73">
        <f t="shared" si="92"/>
        <v>0.38851645031927001</v>
      </c>
      <c r="E645" s="74">
        <f>D645*conf!B$7</f>
        <v>28.41609317635141</v>
      </c>
      <c r="F645" s="32">
        <f t="shared" si="93"/>
        <v>4.6544461300000002</v>
      </c>
      <c r="G645" s="33">
        <f t="shared" si="94"/>
        <v>4.5711937599999999</v>
      </c>
      <c r="H645" s="32">
        <f t="shared" si="95"/>
        <v>-14.56751274</v>
      </c>
      <c r="I645" s="33">
        <f t="shared" si="96"/>
        <v>-11.26604641</v>
      </c>
      <c r="J645" s="32">
        <f t="shared" si="97"/>
        <v>-14.56751274</v>
      </c>
      <c r="K645" s="33">
        <f t="shared" si="98"/>
        <v>178.32717271999999</v>
      </c>
    </row>
    <row r="646" spans="1:11" x14ac:dyDescent="0.3">
      <c r="A646" s="78" t="str">
        <f>BTC[[#This Row],[Symbol]]</f>
        <v>GARD</v>
      </c>
      <c r="B646" s="22" t="str">
        <f t="shared" si="90"/>
        <v>Hashgard</v>
      </c>
      <c r="C646" s="77">
        <f t="shared" si="91"/>
        <v>1E-8</v>
      </c>
      <c r="D646" s="73">
        <f t="shared" si="92"/>
        <v>1.0675609947999999E-4</v>
      </c>
      <c r="E646" s="74">
        <f>D646*conf!B$7</f>
        <v>7.8081411159671996E-3</v>
      </c>
      <c r="F646" s="32">
        <f t="shared" si="93"/>
        <v>-8.0947500000000006E-2</v>
      </c>
      <c r="G646" s="33">
        <f t="shared" si="94"/>
        <v>-0.16043288</v>
      </c>
      <c r="H646" s="32">
        <f t="shared" si="95"/>
        <v>-2.2263881300000001</v>
      </c>
      <c r="I646" s="33">
        <f t="shared" si="96"/>
        <v>1.55199054</v>
      </c>
      <c r="J646" s="32">
        <f t="shared" si="97"/>
        <v>-2.2263881300000001</v>
      </c>
      <c r="K646" s="33">
        <f t="shared" si="98"/>
        <v>16.840495860000001</v>
      </c>
    </row>
    <row r="647" spans="1:11" x14ac:dyDescent="0.3">
      <c r="A647" s="78" t="str">
        <f>BTC[[#This Row],[Symbol]]</f>
        <v>FXS</v>
      </c>
      <c r="B647" s="22" t="str">
        <f t="shared" si="90"/>
        <v>Frax Share</v>
      </c>
      <c r="C647" s="77">
        <f t="shared" si="91"/>
        <v>1.2291216925203831E-4</v>
      </c>
      <c r="D647" s="73">
        <f t="shared" si="92"/>
        <v>4.6172121297145798</v>
      </c>
      <c r="E647" s="74">
        <f>D647*conf!B$7</f>
        <v>337.70289516732436</v>
      </c>
      <c r="F647" s="32">
        <f t="shared" si="93"/>
        <v>5.4089089999999999E-2</v>
      </c>
      <c r="G647" s="33">
        <f t="shared" si="94"/>
        <v>-2.5503709999999999E-2</v>
      </c>
      <c r="H647" s="32">
        <f t="shared" si="95"/>
        <v>-14.87631223</v>
      </c>
      <c r="I647" s="33">
        <f t="shared" si="96"/>
        <v>-11.58677919</v>
      </c>
      <c r="J647" s="32">
        <f t="shared" si="97"/>
        <v>-14.87631223</v>
      </c>
      <c r="K647" s="33">
        <f t="shared" si="98"/>
        <v>37.832051020000002</v>
      </c>
    </row>
    <row r="648" spans="1:11" x14ac:dyDescent="0.3">
      <c r="A648" s="78" t="str">
        <f>BTC[[#This Row],[Symbol]]</f>
        <v>SURE</v>
      </c>
      <c r="B648" s="22" t="str">
        <f t="shared" si="90"/>
        <v>inSure DeFi</v>
      </c>
      <c r="C648" s="77">
        <f t="shared" si="91"/>
        <v>7.7647556303356352E-8</v>
      </c>
      <c r="D648" s="73">
        <f t="shared" si="92"/>
        <v>2.9168408709099999E-3</v>
      </c>
      <c r="E648" s="74">
        <f>D648*conf!B$7</f>
        <v>0.21333774129835739</v>
      </c>
      <c r="F648" s="32">
        <f t="shared" si="93"/>
        <v>2.4929772300000002</v>
      </c>
      <c r="G648" s="33">
        <f t="shared" si="94"/>
        <v>2.4114442999999999</v>
      </c>
      <c r="H648" s="32">
        <f t="shared" si="95"/>
        <v>-0.40540289000000002</v>
      </c>
      <c r="I648" s="33">
        <f t="shared" si="96"/>
        <v>3.44334622</v>
      </c>
      <c r="J648" s="32">
        <f t="shared" si="97"/>
        <v>-0.40540289000000002</v>
      </c>
      <c r="K648" s="33">
        <f t="shared" si="98"/>
        <v>-45.280955200000001</v>
      </c>
    </row>
    <row r="649" spans="1:11" x14ac:dyDescent="0.3">
      <c r="A649" s="78" t="str">
        <f>BTC[[#This Row],[Symbol]]</f>
        <v>IPX</v>
      </c>
      <c r="B649" s="22" t="str">
        <f t="shared" si="90"/>
        <v>Tachyon Protocol</v>
      </c>
      <c r="C649" s="77">
        <f t="shared" si="91"/>
        <v>1.0608070667013624E-6</v>
      </c>
      <c r="D649" s="73">
        <f t="shared" si="92"/>
        <v>3.9849359794609997E-2</v>
      </c>
      <c r="E649" s="74">
        <f>D649*conf!B$7</f>
        <v>2.9145821753777752</v>
      </c>
      <c r="F649" s="32">
        <f t="shared" si="93"/>
        <v>1.7339765499999999</v>
      </c>
      <c r="G649" s="33">
        <f t="shared" si="94"/>
        <v>1.6530474100000001</v>
      </c>
      <c r="H649" s="32">
        <f t="shared" si="95"/>
        <v>-1.9132028700000001</v>
      </c>
      <c r="I649" s="33">
        <f t="shared" si="96"/>
        <v>1.87727858</v>
      </c>
      <c r="J649" s="32">
        <f t="shared" si="97"/>
        <v>-1.9132028700000001</v>
      </c>
      <c r="K649" s="33">
        <f t="shared" si="98"/>
        <v>2.9974745600000001</v>
      </c>
    </row>
    <row r="650" spans="1:11" x14ac:dyDescent="0.3">
      <c r="A650" s="78" t="str">
        <f>BTC[[#This Row],[Symbol]]</f>
        <v>MARO</v>
      </c>
      <c r="B650" s="22" t="str">
        <f t="shared" si="90"/>
        <v>Maro</v>
      </c>
      <c r="C650" s="77">
        <f t="shared" si="91"/>
        <v>5.9526292275824442E-7</v>
      </c>
      <c r="D650" s="73">
        <f t="shared" si="92"/>
        <v>2.2361131562920002E-2</v>
      </c>
      <c r="E650" s="74">
        <f>D650*conf!B$7</f>
        <v>1.6354931625119689</v>
      </c>
      <c r="F650" s="32">
        <f t="shared" si="93"/>
        <v>0.97220903000000003</v>
      </c>
      <c r="G650" s="33">
        <f t="shared" si="94"/>
        <v>0.89188586999999997</v>
      </c>
      <c r="H650" s="32">
        <f t="shared" si="95"/>
        <v>-6.5574540700000004</v>
      </c>
      <c r="I650" s="33">
        <f t="shared" si="96"/>
        <v>-2.9464457899999998</v>
      </c>
      <c r="J650" s="32">
        <f t="shared" si="97"/>
        <v>-6.5574540700000004</v>
      </c>
      <c r="K650" s="33">
        <f t="shared" si="98"/>
        <v>5.1943629600000003</v>
      </c>
    </row>
    <row r="651" spans="1:11" x14ac:dyDescent="0.3">
      <c r="A651" s="78" t="str">
        <f>BTC[[#This Row],[Symbol]]</f>
        <v>SENT</v>
      </c>
      <c r="B651" s="22" t="str">
        <f t="shared" si="90"/>
        <v>Sentinel</v>
      </c>
      <c r="C651" s="77">
        <f t="shared" si="91"/>
        <v>1.3997086546851318E-7</v>
      </c>
      <c r="D651" s="73">
        <f t="shared" si="92"/>
        <v>5.2580243419399998E-3</v>
      </c>
      <c r="E651" s="74">
        <f>D651*conf!B$7</f>
        <v>0.38457190036949157</v>
      </c>
      <c r="F651" s="32">
        <f t="shared" si="93"/>
        <v>-3.4232556700000001</v>
      </c>
      <c r="G651" s="33">
        <f t="shared" si="94"/>
        <v>-3.5000822500000002</v>
      </c>
      <c r="H651" s="32">
        <f t="shared" si="95"/>
        <v>-2.89248444</v>
      </c>
      <c r="I651" s="33">
        <f t="shared" si="96"/>
        <v>0.86015350000000002</v>
      </c>
      <c r="J651" s="32">
        <f t="shared" si="97"/>
        <v>-2.89248444</v>
      </c>
      <c r="K651" s="33">
        <f t="shared" si="98"/>
        <v>-1.9470799400000001</v>
      </c>
    </row>
    <row r="652" spans="1:11" x14ac:dyDescent="0.3">
      <c r="A652" s="78" t="str">
        <f>BTC[[#This Row],[Symbol]]</f>
        <v>PI</v>
      </c>
      <c r="B652" s="22" t="str">
        <f t="shared" si="90"/>
        <v>PCHAIN</v>
      </c>
      <c r="C652" s="77">
        <f t="shared" si="91"/>
        <v>3.4548563082031645E-7</v>
      </c>
      <c r="D652" s="73">
        <f t="shared" si="92"/>
        <v>1.297821407736E-2</v>
      </c>
      <c r="E652" s="74">
        <f>D652*conf!B$7</f>
        <v>0.94922657761811047</v>
      </c>
      <c r="F652" s="32">
        <f t="shared" si="93"/>
        <v>3.6704566700000001</v>
      </c>
      <c r="G652" s="33">
        <f t="shared" si="94"/>
        <v>3.5879870600000001</v>
      </c>
      <c r="H652" s="32">
        <f t="shared" si="95"/>
        <v>-7.8230273099999996</v>
      </c>
      <c r="I652" s="33">
        <f t="shared" si="96"/>
        <v>-4.2609260300000003</v>
      </c>
      <c r="J652" s="32">
        <f t="shared" si="97"/>
        <v>-7.8230273099999996</v>
      </c>
      <c r="K652" s="33">
        <f t="shared" si="98"/>
        <v>28.75661788</v>
      </c>
    </row>
    <row r="653" spans="1:11" x14ac:dyDescent="0.3">
      <c r="A653" s="78" t="str">
        <f>BTC[[#This Row],[Symbol]]</f>
        <v>SPC</v>
      </c>
      <c r="B653" s="22" t="str">
        <f t="shared" si="90"/>
        <v>SpaceChain</v>
      </c>
      <c r="C653" s="77">
        <f t="shared" si="91"/>
        <v>7.7062819122715154E-7</v>
      </c>
      <c r="D653" s="73">
        <f t="shared" si="92"/>
        <v>2.8948751402620002E-2</v>
      </c>
      <c r="E653" s="74">
        <f>D653*conf!B$7</f>
        <v>2.1173116775876268</v>
      </c>
      <c r="F653" s="32">
        <f t="shared" si="93"/>
        <v>-2.9782042999999998</v>
      </c>
      <c r="G653" s="33">
        <f t="shared" si="94"/>
        <v>-3.0553849199999998</v>
      </c>
      <c r="H653" s="32">
        <f t="shared" si="95"/>
        <v>-3.0005562499999998</v>
      </c>
      <c r="I653" s="33">
        <f t="shared" si="96"/>
        <v>0.74790535000000002</v>
      </c>
      <c r="J653" s="32">
        <f t="shared" si="97"/>
        <v>-3.0005562499999998</v>
      </c>
      <c r="K653" s="33">
        <f t="shared" si="98"/>
        <v>-12.302259859999999</v>
      </c>
    </row>
    <row r="654" spans="1:11" x14ac:dyDescent="0.3">
      <c r="A654" s="78" t="str">
        <f>BTC[[#This Row],[Symbol]]</f>
        <v>UBQ</v>
      </c>
      <c r="B654" s="22" t="str">
        <f t="shared" si="90"/>
        <v>Ubiq</v>
      </c>
      <c r="C654" s="77">
        <f t="shared" si="91"/>
        <v>6.4904126202892035E-6</v>
      </c>
      <c r="D654" s="73">
        <f t="shared" si="92"/>
        <v>0.24381322093341001</v>
      </c>
      <c r="E654" s="74">
        <f>D654*conf!B$7</f>
        <v>17.832498979069609</v>
      </c>
      <c r="F654" s="32">
        <f t="shared" si="93"/>
        <v>3.7678556699999999</v>
      </c>
      <c r="G654" s="33">
        <f t="shared" si="94"/>
        <v>3.6853085800000001</v>
      </c>
      <c r="H654" s="32">
        <f t="shared" si="95"/>
        <v>-1.10644761</v>
      </c>
      <c r="I654" s="33">
        <f t="shared" si="96"/>
        <v>2.7152102199999999</v>
      </c>
      <c r="J654" s="32">
        <f t="shared" si="97"/>
        <v>-1.10644761</v>
      </c>
      <c r="K654" s="33">
        <f t="shared" si="98"/>
        <v>-7.9452459900000001</v>
      </c>
    </row>
    <row r="655" spans="1:11" x14ac:dyDescent="0.3">
      <c r="A655" s="78" t="str">
        <f>BTC[[#This Row],[Symbol]]</f>
        <v>AOG</v>
      </c>
      <c r="B655" s="22" t="str">
        <f t="shared" si="90"/>
        <v>smARTOFGIVING</v>
      </c>
      <c r="C655" s="77">
        <f t="shared" si="91"/>
        <v>3.7118262472984281E-6</v>
      </c>
      <c r="D655" s="73">
        <f t="shared" si="92"/>
        <v>0.1394352510147</v>
      </c>
      <c r="E655" s="74">
        <f>D655*conf!B$7</f>
        <v>10.198294259215158</v>
      </c>
      <c r="F655" s="32">
        <f t="shared" si="93"/>
        <v>0.56259017</v>
      </c>
      <c r="G655" s="33">
        <f t="shared" si="94"/>
        <v>0.48259286000000001</v>
      </c>
      <c r="H655" s="32">
        <f t="shared" si="95"/>
        <v>-0.84937925999999997</v>
      </c>
      <c r="I655" s="33">
        <f t="shared" si="96"/>
        <v>2.9822127599999999</v>
      </c>
      <c r="J655" s="32">
        <f t="shared" si="97"/>
        <v>-0.84937925999999997</v>
      </c>
      <c r="K655" s="33">
        <f t="shared" si="98"/>
        <v>2.6916633399999998</v>
      </c>
    </row>
    <row r="656" spans="1:11" x14ac:dyDescent="0.3">
      <c r="A656" s="78" t="str">
        <f>BTC[[#This Row],[Symbol]]</f>
        <v>ZEON</v>
      </c>
      <c r="B656" s="22" t="str">
        <f t="shared" si="90"/>
        <v>ZEON</v>
      </c>
      <c r="C656" s="77">
        <f t="shared" si="91"/>
        <v>1E-8</v>
      </c>
      <c r="D656" s="73">
        <f t="shared" si="92"/>
        <v>3.5186372723000002E-4</v>
      </c>
      <c r="E656" s="74">
        <f>D656*conf!B$7</f>
        <v>2.57353130096022E-2</v>
      </c>
      <c r="F656" s="32">
        <f t="shared" si="93"/>
        <v>2.1444910099999999</v>
      </c>
      <c r="G656" s="33">
        <f t="shared" si="94"/>
        <v>2.0632353000000001</v>
      </c>
      <c r="H656" s="32">
        <f t="shared" si="95"/>
        <v>-1.65749809</v>
      </c>
      <c r="I656" s="33">
        <f t="shared" si="96"/>
        <v>2.14286486</v>
      </c>
      <c r="J656" s="32">
        <f t="shared" si="97"/>
        <v>-1.65749809</v>
      </c>
      <c r="K656" s="33">
        <f t="shared" si="98"/>
        <v>42.396034569999998</v>
      </c>
    </row>
    <row r="657" spans="1:11" x14ac:dyDescent="0.3">
      <c r="A657" s="78" t="str">
        <f>BTC[[#This Row],[Symbol]]</f>
        <v>ANCT</v>
      </c>
      <c r="B657" s="22" t="str">
        <f t="shared" si="90"/>
        <v>Anchor</v>
      </c>
      <c r="C657" s="77">
        <f t="shared" si="91"/>
        <v>2.1310119863903316E-5</v>
      </c>
      <c r="D657" s="73">
        <f t="shared" si="92"/>
        <v>0.80051751197658005</v>
      </c>
      <c r="E657" s="74">
        <f>D657*conf!B$7</f>
        <v>58.549850825967063</v>
      </c>
      <c r="F657" s="32">
        <f t="shared" si="93"/>
        <v>0.31152159000000001</v>
      </c>
      <c r="G657" s="33">
        <f t="shared" si="94"/>
        <v>0.23172401000000001</v>
      </c>
      <c r="H657" s="32">
        <f t="shared" si="95"/>
        <v>-3.1904759</v>
      </c>
      <c r="I657" s="33">
        <f t="shared" si="96"/>
        <v>0.55064641000000003</v>
      </c>
      <c r="J657" s="32">
        <f t="shared" si="97"/>
        <v>-3.1904759</v>
      </c>
      <c r="K657" s="33">
        <f t="shared" si="98"/>
        <v>-5.1504929999999997E-2</v>
      </c>
    </row>
    <row r="658" spans="1:11" x14ac:dyDescent="0.3">
      <c r="A658" s="78" t="str">
        <f>BTC[[#This Row],[Symbol]]</f>
        <v>PSG</v>
      </c>
      <c r="B658" s="22" t="str">
        <f t="shared" si="90"/>
        <v>Paris Saint-Germain Fan Token</v>
      </c>
      <c r="C658" s="77">
        <f t="shared" si="91"/>
        <v>2.1221327513328345E-4</v>
      </c>
      <c r="D658" s="73">
        <f t="shared" si="92"/>
        <v>7.9718201541350204</v>
      </c>
      <c r="E658" s="74">
        <f>D658*conf!B$7</f>
        <v>583.05892607343537</v>
      </c>
      <c r="F658" s="32">
        <f t="shared" si="93"/>
        <v>0.33612825000000002</v>
      </c>
      <c r="G658" s="33">
        <f t="shared" si="94"/>
        <v>0.25631109000000002</v>
      </c>
      <c r="H658" s="32">
        <f t="shared" si="95"/>
        <v>-4.3115054700000002</v>
      </c>
      <c r="I658" s="33">
        <f t="shared" si="96"/>
        <v>-0.61370440000000004</v>
      </c>
      <c r="J658" s="32">
        <f t="shared" si="97"/>
        <v>-4.3115054700000002</v>
      </c>
      <c r="K658" s="33">
        <f t="shared" si="98"/>
        <v>-8.6303538599999996</v>
      </c>
    </row>
    <row r="659" spans="1:11" x14ac:dyDescent="0.3">
      <c r="A659" s="78" t="str">
        <f>BTC[[#This Row],[Symbol]]</f>
        <v>MOC</v>
      </c>
      <c r="B659" s="22" t="str">
        <f t="shared" si="90"/>
        <v>Moss Coin</v>
      </c>
      <c r="C659" s="77">
        <f t="shared" si="91"/>
        <v>7.4512713592057747E-7</v>
      </c>
      <c r="D659" s="73">
        <f t="shared" si="92"/>
        <v>2.799080083842E-2</v>
      </c>
      <c r="E659" s="74">
        <f>D659*conf!B$7</f>
        <v>2.047247173322039</v>
      </c>
      <c r="F659" s="32">
        <f t="shared" si="93"/>
        <v>1.7788396099999999</v>
      </c>
      <c r="G659" s="33">
        <f t="shared" si="94"/>
        <v>1.69787478</v>
      </c>
      <c r="H659" s="32">
        <f t="shared" si="95"/>
        <v>3.6733396900000002</v>
      </c>
      <c r="I659" s="33">
        <f t="shared" si="96"/>
        <v>7.6797083600000002</v>
      </c>
      <c r="J659" s="32">
        <f t="shared" si="97"/>
        <v>3.6733396900000002</v>
      </c>
      <c r="K659" s="33">
        <f t="shared" si="98"/>
        <v>1.1800774199999999</v>
      </c>
    </row>
    <row r="660" spans="1:11" x14ac:dyDescent="0.3">
      <c r="A660" s="78" t="str">
        <f>BTC[[#This Row],[Symbol]]</f>
        <v>JUV</v>
      </c>
      <c r="B660" s="22" t="str">
        <f t="shared" si="90"/>
        <v>Juventus Fan Token</v>
      </c>
      <c r="C660" s="77">
        <f t="shared" si="91"/>
        <v>2.0508967275438401E-4</v>
      </c>
      <c r="D660" s="73">
        <f t="shared" si="92"/>
        <v>7.7042210749610698</v>
      </c>
      <c r="E660" s="74">
        <f>D660*conf!B$7</f>
        <v>563.48672942265262</v>
      </c>
      <c r="F660" s="32">
        <f t="shared" si="93"/>
        <v>-0.12182762</v>
      </c>
      <c r="G660" s="33">
        <f t="shared" si="94"/>
        <v>-0.20128048000000001</v>
      </c>
      <c r="H660" s="32">
        <f t="shared" si="95"/>
        <v>-4.1344334299999996</v>
      </c>
      <c r="I660" s="33">
        <f t="shared" si="96"/>
        <v>-0.42978956000000001</v>
      </c>
      <c r="J660" s="32">
        <f t="shared" si="97"/>
        <v>-4.1344334299999996</v>
      </c>
      <c r="K660" s="33">
        <f t="shared" si="98"/>
        <v>-10.774411629999999</v>
      </c>
    </row>
    <row r="661" spans="1:11" x14ac:dyDescent="0.3">
      <c r="A661" s="78" t="str">
        <f>BTC[[#This Row],[Symbol]]</f>
        <v>TCT</v>
      </c>
      <c r="B661" s="22" t="str">
        <f t="shared" si="90"/>
        <v>TokenClub</v>
      </c>
      <c r="C661" s="77">
        <f t="shared" si="91"/>
        <v>3.8992962225595319E-7</v>
      </c>
      <c r="D661" s="73">
        <f t="shared" si="92"/>
        <v>1.4647758578920001E-2</v>
      </c>
      <c r="E661" s="74">
        <f>D661*conf!B$7</f>
        <v>1.0713370624622089</v>
      </c>
      <c r="F661" s="32">
        <f t="shared" si="93"/>
        <v>-1.8788610000000001E-2</v>
      </c>
      <c r="G661" s="33">
        <f t="shared" si="94"/>
        <v>-9.8323430000000003E-2</v>
      </c>
      <c r="H661" s="32">
        <f t="shared" si="95"/>
        <v>-4.9434352700000002</v>
      </c>
      <c r="I661" s="33">
        <f t="shared" si="96"/>
        <v>-1.27005459</v>
      </c>
      <c r="J661" s="32">
        <f t="shared" si="97"/>
        <v>-4.9434352700000002</v>
      </c>
      <c r="K661" s="33">
        <f t="shared" si="98"/>
        <v>54.260728210000003</v>
      </c>
    </row>
    <row r="662" spans="1:11" x14ac:dyDescent="0.3">
      <c r="A662" s="78" t="str">
        <f>BTC[[#This Row],[Symbol]]</f>
        <v>CON</v>
      </c>
      <c r="B662" s="22" t="str">
        <f t="shared" si="90"/>
        <v>CONUN</v>
      </c>
      <c r="C662" s="77">
        <f t="shared" si="91"/>
        <v>9.1866313391225031E-8</v>
      </c>
      <c r="D662" s="73">
        <f t="shared" si="92"/>
        <v>3.45097038872E-3</v>
      </c>
      <c r="E662" s="74">
        <f>D662*conf!B$7</f>
        <v>0.25240397423098082</v>
      </c>
      <c r="F662" s="32">
        <f t="shared" si="93"/>
        <v>-0.90094496000000002</v>
      </c>
      <c r="G662" s="33">
        <f t="shared" si="94"/>
        <v>-0.97977802999999997</v>
      </c>
      <c r="H662" s="32">
        <f t="shared" si="95"/>
        <v>-0.41612677999999997</v>
      </c>
      <c r="I662" s="33">
        <f t="shared" si="96"/>
        <v>3.4322079099999998</v>
      </c>
      <c r="J662" s="32">
        <f t="shared" si="97"/>
        <v>-0.41612677999999997</v>
      </c>
      <c r="K662" s="33">
        <f t="shared" si="98"/>
        <v>0.90577737999999997</v>
      </c>
    </row>
    <row r="663" spans="1:11" x14ac:dyDescent="0.3">
      <c r="A663" s="78" t="str">
        <f>BTC[[#This Row],[Symbol]]</f>
        <v>RUFF</v>
      </c>
      <c r="B663" s="22" t="str">
        <f t="shared" si="90"/>
        <v>Ruff</v>
      </c>
      <c r="C663" s="77">
        <f t="shared" si="91"/>
        <v>2.7185204460041189E-7</v>
      </c>
      <c r="D663" s="73">
        <f t="shared" si="92"/>
        <v>1.021215853121E-2</v>
      </c>
      <c r="E663" s="74">
        <f>D663*conf!B$7</f>
        <v>0.74691727497269944</v>
      </c>
      <c r="F663" s="32">
        <f t="shared" si="93"/>
        <v>0.65238554999999998</v>
      </c>
      <c r="G663" s="33">
        <f t="shared" si="94"/>
        <v>0.57231681000000001</v>
      </c>
      <c r="H663" s="32">
        <f t="shared" si="95"/>
        <v>43.339322109999998</v>
      </c>
      <c r="I663" s="33">
        <f t="shared" si="96"/>
        <v>48.87854918</v>
      </c>
      <c r="J663" s="32">
        <f t="shared" si="97"/>
        <v>43.339322109999998</v>
      </c>
      <c r="K663" s="33">
        <f t="shared" si="98"/>
        <v>16.877435219999999</v>
      </c>
    </row>
    <row r="664" spans="1:11" x14ac:dyDescent="0.3">
      <c r="A664" s="78" t="str">
        <f>BTC[[#This Row],[Symbol]]</f>
        <v>TXL</v>
      </c>
      <c r="B664" s="22" t="str">
        <f t="shared" si="90"/>
        <v>Tixl [NEW]</v>
      </c>
      <c r="C664" s="77">
        <f t="shared" si="91"/>
        <v>4.8529693158308281E-6</v>
      </c>
      <c r="D664" s="73">
        <f t="shared" si="92"/>
        <v>0.18230244349718999</v>
      </c>
      <c r="E664" s="74">
        <f>D664*conf!B$7</f>
        <v>13.333600717384476</v>
      </c>
      <c r="F664" s="32">
        <f t="shared" si="93"/>
        <v>12.77605795</v>
      </c>
      <c r="G664" s="33">
        <f t="shared" si="94"/>
        <v>12.68634486</v>
      </c>
      <c r="H664" s="32">
        <f t="shared" si="95"/>
        <v>6.0765472100000002</v>
      </c>
      <c r="I664" s="33">
        <f t="shared" si="96"/>
        <v>10.175785810000001</v>
      </c>
      <c r="J664" s="32">
        <f t="shared" si="97"/>
        <v>6.0765472100000002</v>
      </c>
      <c r="K664" s="33">
        <f t="shared" si="98"/>
        <v>135.97935544000001</v>
      </c>
    </row>
    <row r="665" spans="1:11" x14ac:dyDescent="0.3">
      <c r="A665" s="78" t="str">
        <f>BTC[[#This Row],[Symbol]]</f>
        <v>XTP</v>
      </c>
      <c r="B665" s="22" t="str">
        <f t="shared" si="90"/>
        <v>Tap</v>
      </c>
      <c r="C665" s="77">
        <f t="shared" si="91"/>
        <v>2.1310953316867285E-7</v>
      </c>
      <c r="D665" s="73">
        <f t="shared" si="92"/>
        <v>8.0054882074900007E-3</v>
      </c>
      <c r="E665" s="74">
        <f>D665*conf!B$7</f>
        <v>0.5855214074958186</v>
      </c>
      <c r="F665" s="32">
        <f t="shared" si="93"/>
        <v>-0.27601989999999998</v>
      </c>
      <c r="G665" s="33">
        <f t="shared" si="94"/>
        <v>-0.3553501</v>
      </c>
      <c r="H665" s="32">
        <f t="shared" si="95"/>
        <v>0.53319917000000006</v>
      </c>
      <c r="I665" s="33">
        <f t="shared" si="96"/>
        <v>4.4182197600000004</v>
      </c>
      <c r="J665" s="32">
        <f t="shared" si="97"/>
        <v>0.53319917000000006</v>
      </c>
      <c r="K665" s="33">
        <f t="shared" si="98"/>
        <v>42.462190620000001</v>
      </c>
    </row>
    <row r="666" spans="1:11" x14ac:dyDescent="0.3">
      <c r="A666" s="78" t="str">
        <f>BTC[[#This Row],[Symbol]]</f>
        <v>KCASH</v>
      </c>
      <c r="B666" s="22" t="str">
        <f t="shared" si="90"/>
        <v>Kcash</v>
      </c>
      <c r="C666" s="77">
        <f t="shared" si="91"/>
        <v>5.8856777037046949E-7</v>
      </c>
      <c r="D666" s="73">
        <f t="shared" si="92"/>
        <v>2.2109627265149999E-2</v>
      </c>
      <c r="E666" s="74">
        <f>D666*conf!B$7</f>
        <v>1.6170981381730709</v>
      </c>
      <c r="F666" s="32">
        <f t="shared" si="93"/>
        <v>4.09444637</v>
      </c>
      <c r="G666" s="33">
        <f t="shared" si="94"/>
        <v>4.0116394800000004</v>
      </c>
      <c r="H666" s="32">
        <f t="shared" si="95"/>
        <v>4.5518388999999999</v>
      </c>
      <c r="I666" s="33">
        <f t="shared" si="96"/>
        <v>8.5921564299999993</v>
      </c>
      <c r="J666" s="32">
        <f t="shared" si="97"/>
        <v>4.5518388999999999</v>
      </c>
      <c r="K666" s="33">
        <f t="shared" si="98"/>
        <v>18.386514519999999</v>
      </c>
    </row>
    <row r="667" spans="1:11" x14ac:dyDescent="0.3">
      <c r="A667" s="78" t="str">
        <f>BTC[[#This Row],[Symbol]]</f>
        <v>MAP</v>
      </c>
      <c r="B667" s="22" t="str">
        <f t="shared" si="90"/>
        <v>MAP Protocol</v>
      </c>
      <c r="C667" s="77">
        <f t="shared" si="91"/>
        <v>8.2055803907392244E-7</v>
      </c>
      <c r="D667" s="73">
        <f t="shared" si="92"/>
        <v>3.0824372836330001E-2</v>
      </c>
      <c r="E667" s="74">
        <f>D667*conf!B$7</f>
        <v>2.2544946292491761</v>
      </c>
      <c r="F667" s="32">
        <f t="shared" si="93"/>
        <v>1.0379967699999999</v>
      </c>
      <c r="G667" s="33">
        <f t="shared" si="94"/>
        <v>0.95762128000000002</v>
      </c>
      <c r="H667" s="32">
        <f t="shared" si="95"/>
        <v>-33.597085460000002</v>
      </c>
      <c r="I667" s="33">
        <f t="shared" si="96"/>
        <v>-31.031000899999999</v>
      </c>
      <c r="J667" s="32">
        <f t="shared" si="97"/>
        <v>-33.597085460000002</v>
      </c>
      <c r="K667" s="33">
        <f t="shared" si="98"/>
        <v>26.218513359999999</v>
      </c>
    </row>
    <row r="668" spans="1:11" x14ac:dyDescent="0.3">
      <c r="A668" s="78" t="str">
        <f>BTC[[#This Row],[Symbol]]</f>
        <v>BZ</v>
      </c>
      <c r="B668" s="22" t="str">
        <f t="shared" si="90"/>
        <v>Bit-Z Token</v>
      </c>
      <c r="C668" s="77">
        <f t="shared" si="91"/>
        <v>2.0863530930594867E-6</v>
      </c>
      <c r="D668" s="73">
        <f t="shared" si="92"/>
        <v>7.8374133877570001E-2</v>
      </c>
      <c r="E668" s="74">
        <f>D668*conf!B$7</f>
        <v>5.7322841518054704</v>
      </c>
      <c r="F668" s="32">
        <f t="shared" si="93"/>
        <v>-2.7707164299999998</v>
      </c>
      <c r="G668" s="33">
        <f t="shared" si="94"/>
        <v>-2.8480620999999999</v>
      </c>
      <c r="H668" s="32">
        <f t="shared" si="95"/>
        <v>-3.8881793600000001</v>
      </c>
      <c r="I668" s="33">
        <f t="shared" si="96"/>
        <v>-0.17401921000000001</v>
      </c>
      <c r="J668" s="32">
        <f t="shared" si="97"/>
        <v>-3.8881793600000001</v>
      </c>
      <c r="K668" s="33">
        <f t="shared" si="98"/>
        <v>1.3961935999999999</v>
      </c>
    </row>
    <row r="669" spans="1:11" x14ac:dyDescent="0.3">
      <c r="A669" s="78" t="str">
        <f>BTC[[#This Row],[Symbol]]</f>
        <v>TNB</v>
      </c>
      <c r="B669" s="22" t="str">
        <f t="shared" si="90"/>
        <v>Time New Bank</v>
      </c>
      <c r="C669" s="77">
        <f t="shared" si="91"/>
        <v>7.1751412093751093E-8</v>
      </c>
      <c r="D669" s="73">
        <f t="shared" si="92"/>
        <v>2.6953514225599999E-3</v>
      </c>
      <c r="E669" s="74">
        <f>D669*conf!B$7</f>
        <v>0.1971380030460384</v>
      </c>
      <c r="F669" s="32">
        <f t="shared" si="93"/>
        <v>-10.353232350000001</v>
      </c>
      <c r="G669" s="33">
        <f t="shared" si="94"/>
        <v>-10.424546149999999</v>
      </c>
      <c r="H669" s="32">
        <f t="shared" si="95"/>
        <v>-20.975713460000001</v>
      </c>
      <c r="I669" s="33">
        <f t="shared" si="96"/>
        <v>-17.921886629999999</v>
      </c>
      <c r="J669" s="32">
        <f t="shared" si="97"/>
        <v>-20.975713460000001</v>
      </c>
      <c r="K669" s="33">
        <f t="shared" si="98"/>
        <v>23.158279019999998</v>
      </c>
    </row>
    <row r="670" spans="1:11" x14ac:dyDescent="0.3">
      <c r="A670" s="78" t="str">
        <f>BTC[[#This Row],[Symbol]]</f>
        <v>DOS</v>
      </c>
      <c r="B670" s="22" t="str">
        <f t="shared" si="90"/>
        <v>DOS Network</v>
      </c>
      <c r="C670" s="77">
        <f t="shared" si="91"/>
        <v>1.907065503578683E-6</v>
      </c>
      <c r="D670" s="73">
        <f t="shared" si="92"/>
        <v>7.1639171522780001E-2</v>
      </c>
      <c r="E670" s="74">
        <f>D670*conf!B$7</f>
        <v>5.2396890051761291</v>
      </c>
      <c r="F670" s="32">
        <f t="shared" si="93"/>
        <v>3.1693277100000001</v>
      </c>
      <c r="G670" s="33">
        <f t="shared" si="94"/>
        <v>3.0872567499999999</v>
      </c>
      <c r="H670" s="32">
        <f t="shared" si="95"/>
        <v>0.26725069000000001</v>
      </c>
      <c r="I670" s="33">
        <f t="shared" si="96"/>
        <v>4.1419939299999999</v>
      </c>
      <c r="J670" s="32">
        <f t="shared" si="97"/>
        <v>0.26725069000000001</v>
      </c>
      <c r="K670" s="33">
        <f t="shared" si="98"/>
        <v>11.383524749999999</v>
      </c>
    </row>
    <row r="671" spans="1:11" x14ac:dyDescent="0.3">
      <c r="A671" s="78" t="str">
        <f>BTC[[#This Row],[Symbol]]</f>
        <v>TONE</v>
      </c>
      <c r="B671" s="22" t="str">
        <f t="shared" si="90"/>
        <v>TE-FOOD</v>
      </c>
      <c r="C671" s="77">
        <f t="shared" si="91"/>
        <v>5.414144430441265E-7</v>
      </c>
      <c r="D671" s="73">
        <f t="shared" si="92"/>
        <v>2.033830619733E-2</v>
      </c>
      <c r="E671" s="74">
        <f>D671*conf!B$7</f>
        <v>1.4875437152727162</v>
      </c>
      <c r="F671" s="32">
        <f t="shared" si="93"/>
        <v>1.59637389</v>
      </c>
      <c r="G671" s="33">
        <f t="shared" si="94"/>
        <v>1.5155542099999999</v>
      </c>
      <c r="H671" s="32">
        <f t="shared" si="95"/>
        <v>-1.0595314</v>
      </c>
      <c r="I671" s="33">
        <f t="shared" si="96"/>
        <v>2.76393946</v>
      </c>
      <c r="J671" s="32">
        <f t="shared" si="97"/>
        <v>-1.0595314</v>
      </c>
      <c r="K671" s="33">
        <f t="shared" si="98"/>
        <v>30.139268789999999</v>
      </c>
    </row>
    <row r="672" spans="1:11" x14ac:dyDescent="0.3">
      <c r="A672" s="78" t="str">
        <f>BTC[[#This Row],[Symbol]]</f>
        <v>EVX</v>
      </c>
      <c r="B672" s="22" t="str">
        <f t="shared" si="90"/>
        <v>Everex</v>
      </c>
      <c r="C672" s="77">
        <f t="shared" si="91"/>
        <v>1.1288959945969092E-5</v>
      </c>
      <c r="D672" s="73">
        <f t="shared" si="92"/>
        <v>0.4240712950685</v>
      </c>
      <c r="E672" s="74">
        <f>D672*conf!B$7</f>
        <v>31.016574521310091</v>
      </c>
      <c r="F672" s="32">
        <f t="shared" si="93"/>
        <v>6.4976197000000004</v>
      </c>
      <c r="G672" s="33">
        <f t="shared" si="94"/>
        <v>6.4129010900000001</v>
      </c>
      <c r="H672" s="32">
        <f t="shared" si="95"/>
        <v>1.9569363799999999</v>
      </c>
      <c r="I672" s="33">
        <f t="shared" si="96"/>
        <v>5.8969760899999999</v>
      </c>
      <c r="J672" s="32">
        <f t="shared" si="97"/>
        <v>1.9569363799999999</v>
      </c>
      <c r="K672" s="33">
        <f t="shared" si="98"/>
        <v>47.657599470000001</v>
      </c>
    </row>
    <row r="673" spans="1:11" x14ac:dyDescent="0.3">
      <c r="A673" s="78" t="str">
        <f>BTC[[#This Row],[Symbol]]</f>
        <v>VRS</v>
      </c>
      <c r="B673" s="22" t="str">
        <f t="shared" si="90"/>
        <v>Veros</v>
      </c>
      <c r="C673" s="77">
        <f t="shared" si="91"/>
        <v>1.6821563875269271E-4</v>
      </c>
      <c r="D673" s="73">
        <f t="shared" si="92"/>
        <v>6.3190430401075899</v>
      </c>
      <c r="E673" s="74">
        <f>D673*conf!B$7</f>
        <v>462.17480795346916</v>
      </c>
      <c r="F673" s="32">
        <f t="shared" si="93"/>
        <v>-12.25640858</v>
      </c>
      <c r="G673" s="33">
        <f t="shared" si="94"/>
        <v>-12.32620841</v>
      </c>
      <c r="H673" s="32">
        <f t="shared" si="95"/>
        <v>-13.535047430000001</v>
      </c>
      <c r="I673" s="33">
        <f t="shared" si="96"/>
        <v>-10.19368235</v>
      </c>
      <c r="J673" s="32">
        <f t="shared" si="97"/>
        <v>-13.535047430000001</v>
      </c>
      <c r="K673" s="33">
        <f t="shared" si="98"/>
        <v>-6.0459010600000003</v>
      </c>
    </row>
    <row r="674" spans="1:11" x14ac:dyDescent="0.3">
      <c r="A674" s="78" t="str">
        <f>BTC[[#This Row],[Symbol]]</f>
        <v>HUNT</v>
      </c>
      <c r="B674" s="22" t="str">
        <f t="shared" si="90"/>
        <v>HUNT</v>
      </c>
      <c r="C674" s="77">
        <f t="shared" si="91"/>
        <v>2.3354435978686985E-6</v>
      </c>
      <c r="D674" s="73">
        <f t="shared" si="92"/>
        <v>8.7731252112489999E-2</v>
      </c>
      <c r="E674" s="74">
        <f>D674*conf!B$7</f>
        <v>6.4166637795075188</v>
      </c>
      <c r="F674" s="32">
        <f t="shared" si="93"/>
        <v>0.87270354999999999</v>
      </c>
      <c r="G674" s="33">
        <f t="shared" si="94"/>
        <v>0.79245955000000001</v>
      </c>
      <c r="H674" s="32">
        <f t="shared" si="95"/>
        <v>-14.345312959999999</v>
      </c>
      <c r="I674" s="33">
        <f t="shared" si="96"/>
        <v>-11.035259910000001</v>
      </c>
      <c r="J674" s="32">
        <f t="shared" si="97"/>
        <v>-14.345312959999999</v>
      </c>
      <c r="K674" s="33">
        <f t="shared" si="98"/>
        <v>7.3346724500000002</v>
      </c>
    </row>
    <row r="675" spans="1:11" x14ac:dyDescent="0.3">
      <c r="A675" s="78" t="str">
        <f>BTC[[#This Row],[Symbol]]</f>
        <v>BRD</v>
      </c>
      <c r="B675" s="22" t="str">
        <f t="shared" si="90"/>
        <v>Bread</v>
      </c>
      <c r="C675" s="77">
        <f t="shared" si="91"/>
        <v>2.8882674815393741E-6</v>
      </c>
      <c r="D675" s="73">
        <f t="shared" si="92"/>
        <v>0.10849815547782</v>
      </c>
      <c r="E675" s="74">
        <f>D675*conf!B$7</f>
        <v>7.9355550916477551</v>
      </c>
      <c r="F675" s="32">
        <f t="shared" si="93"/>
        <v>1.71236451</v>
      </c>
      <c r="G675" s="33">
        <f t="shared" si="94"/>
        <v>1.6314525600000001</v>
      </c>
      <c r="H675" s="32">
        <f t="shared" si="95"/>
        <v>-0.73093304999999997</v>
      </c>
      <c r="I675" s="33">
        <f t="shared" si="96"/>
        <v>3.1052362200000001</v>
      </c>
      <c r="J675" s="32">
        <f t="shared" si="97"/>
        <v>-0.73093304999999997</v>
      </c>
      <c r="K675" s="33">
        <f t="shared" si="98"/>
        <v>44.691877820000002</v>
      </c>
    </row>
    <row r="676" spans="1:11" x14ac:dyDescent="0.3">
      <c r="A676" s="78" t="str">
        <f>BTC[[#This Row],[Symbol]]</f>
        <v>YLD</v>
      </c>
      <c r="B676" s="22" t="str">
        <f t="shared" si="90"/>
        <v>YIELD App</v>
      </c>
      <c r="C676" s="77">
        <f t="shared" si="91"/>
        <v>7.8430172097944121E-6</v>
      </c>
      <c r="D676" s="73">
        <f t="shared" si="92"/>
        <v>0.29462399382413001</v>
      </c>
      <c r="E676" s="74">
        <f>D676*conf!B$7</f>
        <v>21.54879890829687</v>
      </c>
      <c r="F676" s="32">
        <f t="shared" si="93"/>
        <v>10.11188173</v>
      </c>
      <c r="G676" s="33">
        <f t="shared" si="94"/>
        <v>10.02428798</v>
      </c>
      <c r="H676" s="32">
        <f t="shared" si="95"/>
        <v>12.59148759</v>
      </c>
      <c r="I676" s="33">
        <f t="shared" si="96"/>
        <v>16.94249056</v>
      </c>
      <c r="J676" s="32">
        <f t="shared" si="97"/>
        <v>12.59148759</v>
      </c>
      <c r="K676" s="33">
        <f t="shared" si="98"/>
        <v>41.901924600000001</v>
      </c>
    </row>
    <row r="677" spans="1:11" x14ac:dyDescent="0.3">
      <c r="A677" s="78" t="str">
        <f>BTC[[#This Row],[Symbol]]</f>
        <v>CDT</v>
      </c>
      <c r="B677" s="22" t="str">
        <f t="shared" si="90"/>
        <v>Blox</v>
      </c>
      <c r="C677" s="77">
        <f t="shared" si="91"/>
        <v>3.7835253626201025E-7</v>
      </c>
      <c r="D677" s="73">
        <f t="shared" si="92"/>
        <v>1.42128637902E-2</v>
      </c>
      <c r="E677" s="74">
        <f>D677*conf!B$7</f>
        <v>1.039528857615228</v>
      </c>
      <c r="F677" s="32">
        <f t="shared" si="93"/>
        <v>7.7129840000000005E-2</v>
      </c>
      <c r="G677" s="33">
        <f t="shared" si="94"/>
        <v>-2.4812900000000001E-3</v>
      </c>
      <c r="H677" s="32">
        <f t="shared" si="95"/>
        <v>-3.0230320599999998</v>
      </c>
      <c r="I677" s="33">
        <f t="shared" si="96"/>
        <v>0.72456098000000002</v>
      </c>
      <c r="J677" s="32">
        <f t="shared" si="97"/>
        <v>-3.0230320599999998</v>
      </c>
      <c r="K677" s="33">
        <f t="shared" si="98"/>
        <v>75.238455680000001</v>
      </c>
    </row>
    <row r="678" spans="1:11" x14ac:dyDescent="0.3">
      <c r="A678" s="78" t="str">
        <f>BTC[[#This Row],[Symbol]]</f>
        <v>DAWN</v>
      </c>
      <c r="B678" s="22" t="str">
        <f t="shared" si="90"/>
        <v>Dawn Protocol</v>
      </c>
      <c r="C678" s="77">
        <f t="shared" si="91"/>
        <v>5.4859591964189369E-6</v>
      </c>
      <c r="D678" s="73">
        <f t="shared" si="92"/>
        <v>0.20608079329300999</v>
      </c>
      <c r="E678" s="74">
        <f>D678*conf!B$7</f>
        <v>15.072749221450751</v>
      </c>
      <c r="F678" s="32">
        <f t="shared" si="93"/>
        <v>-0.97620629999999997</v>
      </c>
      <c r="G678" s="33">
        <f t="shared" si="94"/>
        <v>-1.0549795</v>
      </c>
      <c r="H678" s="32">
        <f t="shared" si="95"/>
        <v>23.55433751</v>
      </c>
      <c r="I678" s="33">
        <f t="shared" si="96"/>
        <v>28.32899055</v>
      </c>
      <c r="J678" s="32">
        <f t="shared" si="97"/>
        <v>23.55433751</v>
      </c>
      <c r="K678" s="33">
        <f t="shared" si="98"/>
        <v>0.72618879000000003</v>
      </c>
    </row>
    <row r="679" spans="1:11" x14ac:dyDescent="0.3">
      <c r="A679" s="78" t="str">
        <f>BTC[[#This Row],[Symbol]]</f>
        <v>PMA</v>
      </c>
      <c r="B679" s="22" t="str">
        <f t="shared" si="90"/>
        <v>PumaPay</v>
      </c>
      <c r="C679" s="77">
        <f t="shared" si="91"/>
        <v>1E-8</v>
      </c>
      <c r="D679" s="73">
        <f t="shared" si="92"/>
        <v>3.5316273988999998E-4</v>
      </c>
      <c r="E679" s="74">
        <f>D679*conf!B$7</f>
        <v>2.5830322795554597E-2</v>
      </c>
      <c r="F679" s="32">
        <f t="shared" si="93"/>
        <v>0.96359223999999999</v>
      </c>
      <c r="G679" s="33">
        <f t="shared" si="94"/>
        <v>0.88327593000000004</v>
      </c>
      <c r="H679" s="32">
        <f t="shared" si="95"/>
        <v>-0.83518165</v>
      </c>
      <c r="I679" s="33">
        <f t="shared" si="96"/>
        <v>2.9969590199999998</v>
      </c>
      <c r="J679" s="32">
        <f t="shared" si="97"/>
        <v>-0.83518165</v>
      </c>
      <c r="K679" s="33">
        <f t="shared" si="98"/>
        <v>108.31708356999999</v>
      </c>
    </row>
    <row r="680" spans="1:11" x14ac:dyDescent="0.3">
      <c r="A680" s="78" t="str">
        <f>BTC[[#This Row],[Symbol]]</f>
        <v>LIKE</v>
      </c>
      <c r="B680" s="22" t="str">
        <f t="shared" si="90"/>
        <v>LikeCoin</v>
      </c>
      <c r="C680" s="77">
        <f t="shared" si="91"/>
        <v>2.9834150423470252E-7</v>
      </c>
      <c r="D680" s="73">
        <f t="shared" si="92"/>
        <v>1.12072386366E-2</v>
      </c>
      <c r="E680" s="74">
        <f>D680*conf!B$7</f>
        <v>0.81969743388092398</v>
      </c>
      <c r="F680" s="32">
        <f t="shared" si="93"/>
        <v>0.16162782000000001</v>
      </c>
      <c r="G680" s="33">
        <f t="shared" si="94"/>
        <v>8.1949480000000005E-2</v>
      </c>
      <c r="H680" s="32">
        <f t="shared" si="95"/>
        <v>5.6403698699999998</v>
      </c>
      <c r="I680" s="33">
        <f t="shared" si="96"/>
        <v>9.7227527600000005</v>
      </c>
      <c r="J680" s="32">
        <f t="shared" si="97"/>
        <v>5.6403698699999998</v>
      </c>
      <c r="K680" s="33">
        <f t="shared" si="98"/>
        <v>17.97758563</v>
      </c>
    </row>
    <row r="681" spans="1:11" x14ac:dyDescent="0.3">
      <c r="A681" s="78" t="str">
        <f>BTC[[#This Row],[Symbol]]</f>
        <v>DAPP</v>
      </c>
      <c r="B681" s="22" t="str">
        <f t="shared" si="90"/>
        <v>LiquidApps</v>
      </c>
      <c r="C681" s="77">
        <f t="shared" si="91"/>
        <v>3.5346602977063131E-7</v>
      </c>
      <c r="D681" s="73">
        <f t="shared" si="92"/>
        <v>1.3277998834699999E-2</v>
      </c>
      <c r="E681" s="74">
        <f>D681*conf!B$7</f>
        <v>0.97115283476995795</v>
      </c>
      <c r="F681" s="32">
        <f t="shared" si="93"/>
        <v>1.83496938</v>
      </c>
      <c r="G681" s="33">
        <f t="shared" si="94"/>
        <v>1.7539598999999999</v>
      </c>
      <c r="H681" s="32">
        <f t="shared" si="95"/>
        <v>-6.4641013799999998</v>
      </c>
      <c r="I681" s="33">
        <f t="shared" si="96"/>
        <v>-2.8494855600000002</v>
      </c>
      <c r="J681" s="32">
        <f t="shared" si="97"/>
        <v>-6.4641013799999998</v>
      </c>
      <c r="K681" s="33">
        <f t="shared" si="98"/>
        <v>35.103001229999997</v>
      </c>
    </row>
    <row r="682" spans="1:11" x14ac:dyDescent="0.3">
      <c r="A682" s="78" t="str">
        <f>BTC[[#This Row],[Symbol]]</f>
        <v>BIKI</v>
      </c>
      <c r="B682" s="22" t="str">
        <f t="shared" si="90"/>
        <v>BIKI</v>
      </c>
      <c r="C682" s="77">
        <f t="shared" si="91"/>
        <v>7.8713388602857619E-7</v>
      </c>
      <c r="D682" s="73">
        <f t="shared" si="92"/>
        <v>2.9568790042489999E-2</v>
      </c>
      <c r="E682" s="74">
        <f>D682*conf!B$7</f>
        <v>2.1626613037077185</v>
      </c>
      <c r="F682" s="32">
        <f t="shared" si="93"/>
        <v>-1.6897934400000001</v>
      </c>
      <c r="G682" s="33">
        <f t="shared" si="94"/>
        <v>-1.76799898</v>
      </c>
      <c r="H682" s="32">
        <f t="shared" si="95"/>
        <v>-6.2622994099999998</v>
      </c>
      <c r="I682" s="33">
        <f t="shared" si="96"/>
        <v>-2.6398851200000002</v>
      </c>
      <c r="J682" s="32">
        <f t="shared" si="97"/>
        <v>-6.2622994099999998</v>
      </c>
      <c r="K682" s="33">
        <f t="shared" si="98"/>
        <v>-0.44029047999999998</v>
      </c>
    </row>
    <row r="683" spans="1:11" x14ac:dyDescent="0.3">
      <c r="A683" s="78" t="str">
        <f>BTC[[#This Row],[Symbol]]</f>
        <v>ZEE</v>
      </c>
      <c r="B683" s="22" t="str">
        <f t="shared" si="90"/>
        <v>ZeroSwap</v>
      </c>
      <c r="C683" s="77">
        <f t="shared" si="91"/>
        <v>1.0973038562182241E-5</v>
      </c>
      <c r="D683" s="73">
        <f t="shared" si="92"/>
        <v>0.41220366589773999</v>
      </c>
      <c r="E683" s="74">
        <f>D683*conf!B$7</f>
        <v>30.148576123760702</v>
      </c>
      <c r="F683" s="32">
        <f t="shared" si="93"/>
        <v>-0.66486034000000005</v>
      </c>
      <c r="G683" s="33">
        <f t="shared" si="94"/>
        <v>-0.74388122000000001</v>
      </c>
      <c r="H683" s="32">
        <f t="shared" si="95"/>
        <v>24.289411820000002</v>
      </c>
      <c r="I683" s="33">
        <f t="shared" si="96"/>
        <v>29.092471190000001</v>
      </c>
      <c r="J683" s="32">
        <f t="shared" si="97"/>
        <v>24.289411820000002</v>
      </c>
      <c r="K683" s="33">
        <f t="shared" si="98"/>
        <v>233.73533448000001</v>
      </c>
    </row>
    <row r="684" spans="1:11" x14ac:dyDescent="0.3">
      <c r="A684" s="78" t="str">
        <f>BTC[[#This Row],[Symbol]]</f>
        <v>BIRD</v>
      </c>
      <c r="B684" s="22" t="str">
        <f t="shared" si="90"/>
        <v>Bird.Money</v>
      </c>
      <c r="C684" s="77">
        <f t="shared" si="91"/>
        <v>3.1020773455161317E-3</v>
      </c>
      <c r="D684" s="73">
        <f t="shared" si="92"/>
        <v>116.52995170608273</v>
      </c>
      <c r="E684" s="74">
        <f>D684*conf!B$7</f>
        <v>8523.0006677828915</v>
      </c>
      <c r="F684" s="32">
        <f t="shared" si="93"/>
        <v>1.52399464</v>
      </c>
      <c r="G684" s="33">
        <f t="shared" si="94"/>
        <v>1.4432325399999999</v>
      </c>
      <c r="H684" s="32">
        <f t="shared" si="95"/>
        <v>-16.065770199999999</v>
      </c>
      <c r="I684" s="33">
        <f t="shared" si="96"/>
        <v>-12.82220276</v>
      </c>
      <c r="J684" s="32">
        <f t="shared" si="97"/>
        <v>-16.065770199999999</v>
      </c>
      <c r="K684" s="33">
        <f t="shared" si="98"/>
        <v>-20.731597820000001</v>
      </c>
    </row>
    <row r="685" spans="1:11" x14ac:dyDescent="0.3">
      <c r="A685" s="78" t="str">
        <f>BTC[[#This Row],[Symbol]]</f>
        <v>POA</v>
      </c>
      <c r="B685" s="22" t="str">
        <f t="shared" si="90"/>
        <v>POA</v>
      </c>
      <c r="C685" s="77">
        <f t="shared" si="91"/>
        <v>8.8175531337966025E-7</v>
      </c>
      <c r="D685" s="73">
        <f t="shared" si="92"/>
        <v>3.3123256656780002E-2</v>
      </c>
      <c r="E685" s="74">
        <f>D685*conf!B$7</f>
        <v>2.4226349918768895</v>
      </c>
      <c r="F685" s="32">
        <f t="shared" si="93"/>
        <v>4.6485372399999996</v>
      </c>
      <c r="G685" s="33">
        <f t="shared" si="94"/>
        <v>4.56528957</v>
      </c>
      <c r="H685" s="32">
        <f t="shared" si="95"/>
        <v>-3.9397493699999999</v>
      </c>
      <c r="I685" s="33">
        <f t="shared" si="96"/>
        <v>-0.22758210000000001</v>
      </c>
      <c r="J685" s="32">
        <f t="shared" si="97"/>
        <v>-3.9397493699999999</v>
      </c>
      <c r="K685" s="33">
        <f t="shared" si="98"/>
        <v>54.91004229</v>
      </c>
    </row>
    <row r="686" spans="1:11" x14ac:dyDescent="0.3">
      <c r="A686" s="78" t="str">
        <f>BTC[[#This Row],[Symbol]]</f>
        <v>WPR</v>
      </c>
      <c r="B686" s="22" t="str">
        <f t="shared" si="90"/>
        <v>WePower</v>
      </c>
      <c r="C686" s="77">
        <f t="shared" si="91"/>
        <v>3.603622646130774E-7</v>
      </c>
      <c r="D686" s="73">
        <f t="shared" si="92"/>
        <v>1.3537056821860001E-2</v>
      </c>
      <c r="E686" s="74">
        <f>D686*conf!B$7</f>
        <v>0.99010033595084046</v>
      </c>
      <c r="F686" s="32">
        <f t="shared" si="93"/>
        <v>2.3245395900000001</v>
      </c>
      <c r="G686" s="33">
        <f t="shared" si="94"/>
        <v>2.24314065</v>
      </c>
      <c r="H686" s="32">
        <f t="shared" si="95"/>
        <v>-2.3387045799999999</v>
      </c>
      <c r="I686" s="33">
        <f t="shared" si="96"/>
        <v>1.43533372</v>
      </c>
      <c r="J686" s="32">
        <f t="shared" si="97"/>
        <v>-2.3387045799999999</v>
      </c>
      <c r="K686" s="33">
        <f t="shared" si="98"/>
        <v>28.639226820000001</v>
      </c>
    </row>
    <row r="687" spans="1:11" x14ac:dyDescent="0.3">
      <c r="A687" s="78" t="str">
        <f>BTC[[#This Row],[Symbol]]</f>
        <v>ILC</v>
      </c>
      <c r="B687" s="22" t="str">
        <f t="shared" si="90"/>
        <v>ILCOIN</v>
      </c>
      <c r="C687" s="77">
        <f t="shared" si="91"/>
        <v>3.8575161361000713E-7</v>
      </c>
      <c r="D687" s="73">
        <f t="shared" si="92"/>
        <v>1.4490811123549999E-2</v>
      </c>
      <c r="E687" s="74">
        <f>D687*conf!B$7</f>
        <v>1.0598579255764469</v>
      </c>
      <c r="F687" s="32">
        <f t="shared" si="93"/>
        <v>0.27205000000000001</v>
      </c>
      <c r="G687" s="33">
        <f t="shared" si="94"/>
        <v>0.19228381</v>
      </c>
      <c r="H687" s="32">
        <f t="shared" si="95"/>
        <v>-7.2861434699999998</v>
      </c>
      <c r="I687" s="33">
        <f t="shared" si="96"/>
        <v>-3.7032947699999998</v>
      </c>
      <c r="J687" s="32">
        <f t="shared" si="97"/>
        <v>-7.2861434699999998</v>
      </c>
      <c r="K687" s="33">
        <f t="shared" si="98"/>
        <v>-0.77173709999999995</v>
      </c>
    </row>
    <row r="688" spans="1:11" x14ac:dyDescent="0.3">
      <c r="A688" s="78" t="str">
        <f>BTC[[#This Row],[Symbol]]</f>
        <v>HOLY</v>
      </c>
      <c r="B688" s="22" t="str">
        <f t="shared" si="90"/>
        <v>Holyheld</v>
      </c>
      <c r="C688" s="77">
        <f t="shared" si="91"/>
        <v>4.4021756043766801E-5</v>
      </c>
      <c r="D688" s="73">
        <f t="shared" si="92"/>
        <v>1.6536831724109</v>
      </c>
      <c r="E688" s="74">
        <f>D688*conf!B$7</f>
        <v>120.95038723013323</v>
      </c>
      <c r="F688" s="32">
        <f t="shared" si="93"/>
        <v>19.491232400000001</v>
      </c>
      <c r="G688" s="33">
        <f t="shared" si="94"/>
        <v>19.396177399999999</v>
      </c>
      <c r="H688" s="32">
        <f t="shared" si="95"/>
        <v>31.159505429999999</v>
      </c>
      <c r="I688" s="33">
        <f t="shared" si="96"/>
        <v>36.228053770000002</v>
      </c>
      <c r="J688" s="32">
        <f t="shared" si="97"/>
        <v>31.159505429999999</v>
      </c>
      <c r="K688" s="33">
        <f t="shared" si="98"/>
        <v>105.55963727</v>
      </c>
    </row>
    <row r="689" spans="1:11" x14ac:dyDescent="0.3">
      <c r="A689" s="78" t="str">
        <f>BTC[[#This Row],[Symbol]]</f>
        <v>LET</v>
      </c>
      <c r="B689" s="22" t="str">
        <f t="shared" si="90"/>
        <v>LinkEye</v>
      </c>
      <c r="C689" s="77">
        <f t="shared" si="91"/>
        <v>2.9454409717381489E-7</v>
      </c>
      <c r="D689" s="73">
        <f t="shared" si="92"/>
        <v>1.1064588530840001E-2</v>
      </c>
      <c r="E689" s="74">
        <f>D689*conf!B$7</f>
        <v>0.80926400514563768</v>
      </c>
      <c r="F689" s="32">
        <f t="shared" si="93"/>
        <v>1.18264094</v>
      </c>
      <c r="G689" s="33">
        <f t="shared" si="94"/>
        <v>1.1021503800000001</v>
      </c>
      <c r="H689" s="32">
        <f t="shared" si="95"/>
        <v>0.85677440000000005</v>
      </c>
      <c r="I689" s="33">
        <f t="shared" si="96"/>
        <v>4.7542992799999997</v>
      </c>
      <c r="J689" s="32">
        <f t="shared" si="97"/>
        <v>0.85677440000000005</v>
      </c>
      <c r="K689" s="33">
        <f t="shared" si="98"/>
        <v>13.690006370000001</v>
      </c>
    </row>
    <row r="690" spans="1:11" x14ac:dyDescent="0.3">
      <c r="A690" s="78" t="str">
        <f>BTC[[#This Row],[Symbol]]</f>
        <v>HUM</v>
      </c>
      <c r="B690" s="22" t="str">
        <f t="shared" si="90"/>
        <v>Humanscape</v>
      </c>
      <c r="C690" s="77">
        <f t="shared" si="91"/>
        <v>4.8718374919487347E-7</v>
      </c>
      <c r="D690" s="73">
        <f t="shared" si="92"/>
        <v>1.8301122906469999E-2</v>
      </c>
      <c r="E690" s="74">
        <f>D690*conf!B$7</f>
        <v>1.3385441293792157</v>
      </c>
      <c r="F690" s="32">
        <f t="shared" si="93"/>
        <v>-0.11059425000000001</v>
      </c>
      <c r="G690" s="33">
        <f t="shared" si="94"/>
        <v>-0.19005604000000001</v>
      </c>
      <c r="H690" s="32">
        <f t="shared" si="95"/>
        <v>-3.6091968900000002</v>
      </c>
      <c r="I690" s="33">
        <f t="shared" si="96"/>
        <v>0.11574429999999999</v>
      </c>
      <c r="J690" s="32">
        <f t="shared" si="97"/>
        <v>-3.6091968900000002</v>
      </c>
      <c r="K690" s="33">
        <f t="shared" si="98"/>
        <v>-32.383131470000002</v>
      </c>
    </row>
    <row r="691" spans="1:11" x14ac:dyDescent="0.3">
      <c r="A691" s="78" t="str">
        <f>BTC[[#This Row],[Symbol]]</f>
        <v>PROS</v>
      </c>
      <c r="B691" s="22" t="str">
        <f t="shared" si="90"/>
        <v>Prosper</v>
      </c>
      <c r="C691" s="77">
        <f t="shared" si="91"/>
        <v>5.5714938356361033E-5</v>
      </c>
      <c r="D691" s="73">
        <f t="shared" si="92"/>
        <v>2.09293913491828</v>
      </c>
      <c r="E691" s="74">
        <f>D691*conf!B$7</f>
        <v>153.07756832792299</v>
      </c>
      <c r="F691" s="32">
        <f t="shared" si="93"/>
        <v>1.4374309000000001</v>
      </c>
      <c r="G691" s="33">
        <f t="shared" si="94"/>
        <v>1.3567376600000001</v>
      </c>
      <c r="H691" s="32">
        <f t="shared" si="95"/>
        <v>-7.0184119100000002</v>
      </c>
      <c r="I691" s="33">
        <f t="shared" si="96"/>
        <v>-3.4252169499999998</v>
      </c>
      <c r="J691" s="32">
        <f t="shared" si="97"/>
        <v>-7.0184119100000002</v>
      </c>
      <c r="K691" s="33">
        <f t="shared" si="98"/>
        <v>12.009070189999999</v>
      </c>
    </row>
    <row r="692" spans="1:11" x14ac:dyDescent="0.3">
      <c r="A692" s="78" t="str">
        <f>BTC[[#This Row],[Symbol]]</f>
        <v>FCT</v>
      </c>
      <c r="B692" s="22" t="str">
        <f t="shared" si="90"/>
        <v>Factom</v>
      </c>
      <c r="C692" s="77">
        <f t="shared" si="91"/>
        <v>3.8793025378695042E-5</v>
      </c>
      <c r="D692" s="73">
        <f t="shared" si="92"/>
        <v>1.45726520341163</v>
      </c>
      <c r="E692" s="74">
        <f>D692*conf!B$7</f>
        <v>106.58437697752662</v>
      </c>
      <c r="F692" s="32">
        <f t="shared" si="93"/>
        <v>-3.00411684</v>
      </c>
      <c r="G692" s="33">
        <f t="shared" si="94"/>
        <v>-3.0812768400000001</v>
      </c>
      <c r="H692" s="32">
        <f t="shared" si="95"/>
        <v>0.82907240000000004</v>
      </c>
      <c r="I692" s="33">
        <f t="shared" si="96"/>
        <v>4.7255267600000002</v>
      </c>
      <c r="J692" s="32">
        <f t="shared" si="97"/>
        <v>0.82907240000000004</v>
      </c>
      <c r="K692" s="33">
        <f t="shared" si="98"/>
        <v>7.4014681199999997</v>
      </c>
    </row>
    <row r="693" spans="1:11" x14ac:dyDescent="0.3">
      <c r="A693" s="78" t="str">
        <f>BTC[[#This Row],[Symbol]]</f>
        <v>XDN</v>
      </c>
      <c r="B693" s="22" t="str">
        <f t="shared" si="90"/>
        <v>DigitalNote</v>
      </c>
      <c r="C693" s="77">
        <f t="shared" si="91"/>
        <v>4.9995919890289455E-8</v>
      </c>
      <c r="D693" s="73">
        <f t="shared" si="92"/>
        <v>1.87810343889E-3</v>
      </c>
      <c r="E693" s="74">
        <f>D693*conf!B$7</f>
        <v>0.13736448552041461</v>
      </c>
      <c r="F693" s="32">
        <f t="shared" si="93"/>
        <v>-8.1602199999999993E-3</v>
      </c>
      <c r="G693" s="33">
        <f t="shared" si="94"/>
        <v>-8.7703500000000004E-2</v>
      </c>
      <c r="H693" s="32">
        <f t="shared" si="95"/>
        <v>24.989799730000001</v>
      </c>
      <c r="I693" s="33">
        <f t="shared" si="96"/>
        <v>29.819925000000001</v>
      </c>
      <c r="J693" s="32">
        <f t="shared" si="97"/>
        <v>24.989799730000001</v>
      </c>
      <c r="K693" s="33">
        <f t="shared" si="98"/>
        <v>196.39302025999999</v>
      </c>
    </row>
    <row r="694" spans="1:11" x14ac:dyDescent="0.3">
      <c r="A694" s="78" t="str">
        <f>BTC[[#This Row],[Symbol]]</f>
        <v>NLG</v>
      </c>
      <c r="B694" s="22" t="str">
        <f t="shared" si="90"/>
        <v>Gulden</v>
      </c>
      <c r="C694" s="77">
        <f t="shared" si="91"/>
        <v>4.5165138888289818E-7</v>
      </c>
      <c r="D694" s="73">
        <f t="shared" si="92"/>
        <v>1.6966345023789998E-2</v>
      </c>
      <c r="E694" s="74">
        <f>D694*conf!B$7</f>
        <v>1.2409184750400004</v>
      </c>
      <c r="F694" s="32">
        <f t="shared" si="93"/>
        <v>2.3341629999999999E-2</v>
      </c>
      <c r="G694" s="33">
        <f t="shared" si="94"/>
        <v>-5.6226709999999999E-2</v>
      </c>
      <c r="H694" s="32">
        <f t="shared" si="95"/>
        <v>-6.1257721500000004</v>
      </c>
      <c r="I694" s="33">
        <f t="shared" si="96"/>
        <v>-2.49808188</v>
      </c>
      <c r="J694" s="32">
        <f t="shared" si="97"/>
        <v>-6.1257721500000004</v>
      </c>
      <c r="K694" s="33">
        <f t="shared" si="98"/>
        <v>31.32174564</v>
      </c>
    </row>
    <row r="695" spans="1:11" x14ac:dyDescent="0.3">
      <c r="A695" s="78" t="str">
        <f>BTC[[#This Row],[Symbol]]</f>
        <v>CUDOS</v>
      </c>
      <c r="B695" s="22" t="str">
        <f t="shared" si="90"/>
        <v>CUDOS</v>
      </c>
      <c r="C695" s="77">
        <f t="shared" si="91"/>
        <v>1.2605929547845144E-6</v>
      </c>
      <c r="D695" s="73">
        <f t="shared" si="92"/>
        <v>4.735434348676E-2</v>
      </c>
      <c r="E695" s="74">
        <f>D695*conf!B$7</f>
        <v>3.4634966826216265</v>
      </c>
      <c r="F695" s="32">
        <f t="shared" si="93"/>
        <v>1.7437543099999999</v>
      </c>
      <c r="G695" s="33">
        <f t="shared" si="94"/>
        <v>1.6628173900000001</v>
      </c>
      <c r="H695" s="32">
        <f t="shared" si="95"/>
        <v>-20.36081738</v>
      </c>
      <c r="I695" s="33">
        <f t="shared" si="96"/>
        <v>-17.28322842</v>
      </c>
      <c r="J695" s="32">
        <f t="shared" si="97"/>
        <v>-20.36081738</v>
      </c>
      <c r="K695" s="33">
        <f t="shared" si="98"/>
        <v>-33.062029420000002</v>
      </c>
    </row>
    <row r="696" spans="1:11" x14ac:dyDescent="0.3">
      <c r="A696" s="78" t="str">
        <f>BTC[[#This Row],[Symbol]]</f>
        <v>LOC</v>
      </c>
      <c r="B696" s="22" t="str">
        <f t="shared" si="90"/>
        <v>LockTrip</v>
      </c>
      <c r="C696" s="77">
        <f t="shared" si="91"/>
        <v>1.5956447432329588E-5</v>
      </c>
      <c r="D696" s="73">
        <f t="shared" si="92"/>
        <v>0.59940608875458001</v>
      </c>
      <c r="E696" s="74">
        <f>D696*conf!B$7</f>
        <v>43.840561331509981</v>
      </c>
      <c r="F696" s="32">
        <f t="shared" si="93"/>
        <v>0.65037009000000001</v>
      </c>
      <c r="G696" s="33">
        <f t="shared" si="94"/>
        <v>0.57030294999999998</v>
      </c>
      <c r="H696" s="32">
        <f t="shared" si="95"/>
        <v>0.19785269</v>
      </c>
      <c r="I696" s="33">
        <f t="shared" si="96"/>
        <v>4.0699141000000001</v>
      </c>
      <c r="J696" s="32">
        <f t="shared" si="97"/>
        <v>0.19785269</v>
      </c>
      <c r="K696" s="33">
        <f t="shared" si="98"/>
        <v>-6.3918180199999997</v>
      </c>
    </row>
    <row r="697" spans="1:11" x14ac:dyDescent="0.3">
      <c r="A697" s="78" t="str">
        <f>BTC[[#This Row],[Symbol]]</f>
        <v>LEVL</v>
      </c>
      <c r="B697" s="22" t="str">
        <f t="shared" si="90"/>
        <v>Levolution</v>
      </c>
      <c r="C697" s="77">
        <f t="shared" si="91"/>
        <v>3.5164308637413857E-6</v>
      </c>
      <c r="D697" s="73">
        <f t="shared" si="92"/>
        <v>0.13209519721417001</v>
      </c>
      <c r="E697" s="74">
        <f>D697*conf!B$7</f>
        <v>9.6614427242443952</v>
      </c>
      <c r="F697" s="32">
        <f t="shared" si="93"/>
        <v>-0.98101000999999999</v>
      </c>
      <c r="G697" s="33">
        <f t="shared" si="94"/>
        <v>-1.0597793900000001</v>
      </c>
      <c r="H697" s="32">
        <f t="shared" si="95"/>
        <v>-2.5559400499999998</v>
      </c>
      <c r="I697" s="33">
        <f t="shared" si="96"/>
        <v>1.2097033699999999</v>
      </c>
      <c r="J697" s="32">
        <f t="shared" si="97"/>
        <v>-2.5559400499999998</v>
      </c>
      <c r="K697" s="33">
        <f t="shared" si="98"/>
        <v>30.31648165</v>
      </c>
    </row>
    <row r="698" spans="1:11" x14ac:dyDescent="0.3">
      <c r="A698" s="78" t="str">
        <f>BTC[[#This Row],[Symbol]]</f>
        <v>ERC20</v>
      </c>
      <c r="B698" s="22" t="str">
        <f t="shared" si="90"/>
        <v>ERC20</v>
      </c>
      <c r="C698" s="77">
        <f t="shared" si="91"/>
        <v>2.1089284880647427E-7</v>
      </c>
      <c r="D698" s="73">
        <f t="shared" si="92"/>
        <v>7.9222181620000002E-3</v>
      </c>
      <c r="E698" s="74">
        <f>D698*conf!B$7</f>
        <v>0.57943103636867999</v>
      </c>
      <c r="F698" s="32">
        <f t="shared" si="93"/>
        <v>-35.063067949999997</v>
      </c>
      <c r="G698" s="33">
        <f t="shared" si="94"/>
        <v>-35.114725129999997</v>
      </c>
      <c r="H698" s="32">
        <f t="shared" si="95"/>
        <v>59.234682599999999</v>
      </c>
      <c r="I698" s="33">
        <f t="shared" si="96"/>
        <v>65.388172449999999</v>
      </c>
      <c r="J698" s="32">
        <f t="shared" si="97"/>
        <v>59.234682599999999</v>
      </c>
      <c r="K698" s="33">
        <f t="shared" si="98"/>
        <v>-29.985997820000001</v>
      </c>
    </row>
    <row r="699" spans="1:11" x14ac:dyDescent="0.3">
      <c r="A699" s="78" t="str">
        <f>BTC[[#This Row],[Symbol]]</f>
        <v>LYXe</v>
      </c>
      <c r="B699" s="22" t="str">
        <f t="shared" si="90"/>
        <v>LUKSO</v>
      </c>
      <c r="C699" s="77">
        <f t="shared" si="91"/>
        <v>6.2476115950433882E-5</v>
      </c>
      <c r="D699" s="73">
        <f t="shared" si="92"/>
        <v>2.3469236784218102</v>
      </c>
      <c r="E699" s="74">
        <f>D699*conf!B$7</f>
        <v>171.65399783977119</v>
      </c>
      <c r="F699" s="32">
        <f t="shared" si="93"/>
        <v>1.70127619</v>
      </c>
      <c r="G699" s="33">
        <f t="shared" si="94"/>
        <v>1.6203730599999999</v>
      </c>
      <c r="H699" s="32">
        <f t="shared" si="95"/>
        <v>-2.93486957</v>
      </c>
      <c r="I699" s="33">
        <f t="shared" si="96"/>
        <v>0.81613042999999996</v>
      </c>
      <c r="J699" s="32">
        <f t="shared" si="97"/>
        <v>-2.93486957</v>
      </c>
      <c r="K699" s="33">
        <f t="shared" si="98"/>
        <v>1.3653361799999999</v>
      </c>
    </row>
    <row r="700" spans="1:11" x14ac:dyDescent="0.3">
      <c r="A700" s="78" t="str">
        <f>BTC[[#This Row],[Symbol]]</f>
        <v>VIDY</v>
      </c>
      <c r="B700" s="22" t="str">
        <f t="shared" si="90"/>
        <v>VIDY</v>
      </c>
      <c r="C700" s="77">
        <f t="shared" si="91"/>
        <v>2.5986877704675856E-8</v>
      </c>
      <c r="D700" s="73">
        <f t="shared" si="92"/>
        <v>9.7620054777000002E-4</v>
      </c>
      <c r="E700" s="74">
        <f>D700*conf!B$7</f>
        <v>7.1399308063897798E-2</v>
      </c>
      <c r="F700" s="32">
        <f t="shared" si="93"/>
        <v>-1.6104060600000001</v>
      </c>
      <c r="G700" s="33">
        <f t="shared" si="94"/>
        <v>-1.6886747600000001</v>
      </c>
      <c r="H700" s="32">
        <f t="shared" si="95"/>
        <v>-6.0941365599999999</v>
      </c>
      <c r="I700" s="33">
        <f t="shared" si="96"/>
        <v>-2.4652237600000002</v>
      </c>
      <c r="J700" s="32">
        <f t="shared" si="97"/>
        <v>-6.0941365599999999</v>
      </c>
      <c r="K700" s="33">
        <f t="shared" si="98"/>
        <v>-1.27038809</v>
      </c>
    </row>
    <row r="701" spans="1:11" x14ac:dyDescent="0.3">
      <c r="A701" s="78" t="str">
        <f>BTC[[#This Row],[Symbol]]</f>
        <v>LCX</v>
      </c>
      <c r="B701" s="22" t="str">
        <f t="shared" si="90"/>
        <v>LCX</v>
      </c>
      <c r="C701" s="77">
        <f t="shared" si="91"/>
        <v>4.0669063606769411E-7</v>
      </c>
      <c r="D701" s="73">
        <f t="shared" si="92"/>
        <v>1.527738831167E-2</v>
      </c>
      <c r="E701" s="74">
        <f>D701*conf!B$7</f>
        <v>1.1173881811155437</v>
      </c>
      <c r="F701" s="32">
        <f t="shared" si="93"/>
        <v>-3.8430923300000002</v>
      </c>
      <c r="G701" s="33">
        <f t="shared" si="94"/>
        <v>-3.9195849300000001</v>
      </c>
      <c r="H701" s="32">
        <f t="shared" si="95"/>
        <v>-15.51501865</v>
      </c>
      <c r="I701" s="33">
        <f t="shared" si="96"/>
        <v>-12.25016789</v>
      </c>
      <c r="J701" s="32">
        <f t="shared" si="97"/>
        <v>-15.51501865</v>
      </c>
      <c r="K701" s="33">
        <f t="shared" si="98"/>
        <v>-10.658233299999999</v>
      </c>
    </row>
    <row r="702" spans="1:11" x14ac:dyDescent="0.3">
      <c r="A702" s="78" t="str">
        <f>BTC[[#This Row],[Symbol]]</f>
        <v>AMO</v>
      </c>
      <c r="B702" s="22" t="str">
        <f t="shared" si="90"/>
        <v>AMO Coin</v>
      </c>
      <c r="C702" s="77">
        <f t="shared" si="91"/>
        <v>1.2470286934036316E-8</v>
      </c>
      <c r="D702" s="73">
        <f t="shared" si="92"/>
        <v>4.6844800188000001E-4</v>
      </c>
      <c r="E702" s="74">
        <f>D702*conf!B$7</f>
        <v>3.4262286857503203E-2</v>
      </c>
      <c r="F702" s="32">
        <f t="shared" si="93"/>
        <v>1.8532495499999999</v>
      </c>
      <c r="G702" s="33">
        <f t="shared" si="94"/>
        <v>1.7722255200000001</v>
      </c>
      <c r="H702" s="32">
        <f t="shared" si="95"/>
        <v>2.75219229</v>
      </c>
      <c r="I702" s="33">
        <f t="shared" si="96"/>
        <v>6.7229640000000002</v>
      </c>
      <c r="J702" s="32">
        <f t="shared" si="97"/>
        <v>2.75219229</v>
      </c>
      <c r="K702" s="33">
        <f t="shared" si="98"/>
        <v>6.5246865400000003</v>
      </c>
    </row>
    <row r="703" spans="1:11" x14ac:dyDescent="0.3">
      <c r="A703" s="78" t="str">
        <f>BTC[[#This Row],[Symbol]]</f>
        <v>CUT</v>
      </c>
      <c r="B703" s="22" t="str">
        <f t="shared" si="90"/>
        <v>CUTcoin</v>
      </c>
      <c r="C703" s="77">
        <f t="shared" si="91"/>
        <v>1.7976471339952632E-6</v>
      </c>
      <c r="D703" s="73">
        <f t="shared" si="92"/>
        <v>6.7528855788150002E-2</v>
      </c>
      <c r="E703" s="74">
        <f>D703*conf!B$7</f>
        <v>4.9390605123452911</v>
      </c>
      <c r="F703" s="32">
        <f t="shared" si="93"/>
        <v>-3.0401E-3</v>
      </c>
      <c r="G703" s="33">
        <f t="shared" si="94"/>
        <v>-8.2587450000000007E-2</v>
      </c>
      <c r="H703" s="32">
        <f t="shared" si="95"/>
        <v>8.9483111500000003</v>
      </c>
      <c r="I703" s="33">
        <f t="shared" si="96"/>
        <v>13.15852664</v>
      </c>
      <c r="J703" s="32">
        <f t="shared" si="97"/>
        <v>8.9483111500000003</v>
      </c>
      <c r="K703" s="33">
        <f t="shared" si="98"/>
        <v>113.26577356999999</v>
      </c>
    </row>
    <row r="704" spans="1:11" x14ac:dyDescent="0.3">
      <c r="A704" s="78" t="str">
        <f>BTC[[#This Row],[Symbol]]</f>
        <v>DEX</v>
      </c>
      <c r="B704" s="22" t="str">
        <f t="shared" si="90"/>
        <v>DEX</v>
      </c>
      <c r="C704" s="77">
        <f t="shared" si="91"/>
        <v>1.199031523261709E-6</v>
      </c>
      <c r="D704" s="73">
        <f t="shared" si="92"/>
        <v>4.504178005159E-2</v>
      </c>
      <c r="E704" s="74">
        <f>D704*conf!B$7</f>
        <v>3.2943557929732927</v>
      </c>
      <c r="F704" s="32">
        <f t="shared" si="93"/>
        <v>-2.5666677400000002</v>
      </c>
      <c r="G704" s="33">
        <f t="shared" si="94"/>
        <v>-2.6441757300000002</v>
      </c>
      <c r="H704" s="32">
        <f t="shared" si="95"/>
        <v>-11.367239789999999</v>
      </c>
      <c r="I704" s="33">
        <f t="shared" si="96"/>
        <v>-7.9421016099999999</v>
      </c>
      <c r="J704" s="32">
        <f t="shared" si="97"/>
        <v>-11.367239789999999</v>
      </c>
      <c r="K704" s="33">
        <f t="shared" si="98"/>
        <v>9.0910351200000008</v>
      </c>
    </row>
    <row r="705" spans="1:11" x14ac:dyDescent="0.3">
      <c r="A705" s="78" t="str">
        <f>BTC[[#This Row],[Symbol]]</f>
        <v>MAHA</v>
      </c>
      <c r="B705" s="22" t="str">
        <f t="shared" si="90"/>
        <v>MahaDAO</v>
      </c>
      <c r="C705" s="77">
        <f t="shared" si="91"/>
        <v>2.8381030514032301E-4</v>
      </c>
      <c r="D705" s="73">
        <f t="shared" si="92"/>
        <v>10.661372192893459</v>
      </c>
      <c r="E705" s="74">
        <f>D705*conf!B$7</f>
        <v>779.7727621882276</v>
      </c>
      <c r="F705" s="32">
        <f t="shared" si="93"/>
        <v>0.86724785000000004</v>
      </c>
      <c r="G705" s="33">
        <f t="shared" si="94"/>
        <v>0.78700819</v>
      </c>
      <c r="H705" s="32">
        <f t="shared" si="95"/>
        <v>-11.48394478</v>
      </c>
      <c r="I705" s="33">
        <f t="shared" si="96"/>
        <v>-8.0633165699999996</v>
      </c>
      <c r="J705" s="32">
        <f t="shared" si="97"/>
        <v>-11.48394478</v>
      </c>
      <c r="K705" s="33">
        <f t="shared" si="98"/>
        <v>-10.671978360000001</v>
      </c>
    </row>
    <row r="706" spans="1:11" x14ac:dyDescent="0.3">
      <c r="A706" s="78" t="str">
        <f>BTC[[#This Row],[Symbol]]</f>
        <v>MHC</v>
      </c>
      <c r="B706" s="22" t="str">
        <f t="shared" ref="B706:B769" si="99">VLOOKUP(A706,BTCTABLE,2,FALSE)</f>
        <v>#MetaHash</v>
      </c>
      <c r="C706" s="77">
        <f t="shared" ref="C706:C769" si="100">VLOOKUP(A706,BTCTABLE,3,FALSE)</f>
        <v>9.7027959846307845E-8</v>
      </c>
      <c r="D706" s="73">
        <f t="shared" ref="D706:D769" si="101">VLOOKUP(A706,USDTABLE,3,FALSE)</f>
        <v>3.6448683303699999E-3</v>
      </c>
      <c r="E706" s="74">
        <f>D706*conf!B$7</f>
        <v>0.26658566968326181</v>
      </c>
      <c r="F706" s="32">
        <f t="shared" ref="F706:F769" si="102">VLOOKUP(A706,BTCTABLE,5,FALSE)</f>
        <v>4.4378325800000002</v>
      </c>
      <c r="G706" s="33">
        <f t="shared" ref="G706:G769" si="103">VLOOKUP(A706,USDTABLE,5,FALSE)</f>
        <v>4.3547525199999999</v>
      </c>
      <c r="H706" s="32">
        <f t="shared" ref="H706:H769" si="104">VLOOKUP(A706,BTCTABLE,6,FALSE)</f>
        <v>5.7083874200000002</v>
      </c>
      <c r="I706" s="33">
        <f t="shared" ref="I706:I769" si="105">VLOOKUP(A706,USDTABLE,6,FALSE)</f>
        <v>9.7933987899999995</v>
      </c>
      <c r="J706" s="32">
        <f t="shared" ref="J706:J769" si="106">VLOOKUP(A706,BTCTABLE,6,FALSE)</f>
        <v>5.7083874200000002</v>
      </c>
      <c r="K706" s="33">
        <f t="shared" ref="K706:K769" si="107">VLOOKUP(A706,USDTABLE,7,FALSE)</f>
        <v>12.29963702</v>
      </c>
    </row>
    <row r="707" spans="1:11" x14ac:dyDescent="0.3">
      <c r="A707" s="78" t="str">
        <f>BTC[[#This Row],[Symbol]]</f>
        <v>DGTX</v>
      </c>
      <c r="B707" s="22" t="str">
        <f t="shared" si="99"/>
        <v>Digitex Token</v>
      </c>
      <c r="C707" s="77">
        <f t="shared" si="100"/>
        <v>2.4497979290678906E-7</v>
      </c>
      <c r="D707" s="73">
        <f t="shared" si="101"/>
        <v>9.2026987907500007E-3</v>
      </c>
      <c r="E707" s="74">
        <f>D707*conf!B$7</f>
        <v>0.67308538955545505</v>
      </c>
      <c r="F707" s="32">
        <f t="shared" si="102"/>
        <v>5.8316728099999997</v>
      </c>
      <c r="G707" s="33">
        <f t="shared" si="103"/>
        <v>5.7474839600000003</v>
      </c>
      <c r="H707" s="32">
        <f t="shared" si="104"/>
        <v>30.153043029999999</v>
      </c>
      <c r="I707" s="33">
        <f t="shared" si="105"/>
        <v>35.182697480000002</v>
      </c>
      <c r="J707" s="32">
        <f t="shared" si="106"/>
        <v>30.153043029999999</v>
      </c>
      <c r="K707" s="33">
        <f t="shared" si="107"/>
        <v>87.598718129999995</v>
      </c>
    </row>
    <row r="708" spans="1:11" x14ac:dyDescent="0.3">
      <c r="A708" s="78" t="str">
        <f>BTC[[#This Row],[Symbol]]</f>
        <v>TRV</v>
      </c>
      <c r="B708" s="22" t="str">
        <f t="shared" si="99"/>
        <v>TrustVerse</v>
      </c>
      <c r="C708" s="77">
        <f t="shared" si="100"/>
        <v>4.6800106184948346E-7</v>
      </c>
      <c r="D708" s="73">
        <f t="shared" si="101"/>
        <v>1.7580522682499999E-2</v>
      </c>
      <c r="E708" s="74">
        <f>D708*conf!B$7</f>
        <v>1.2858394289980499</v>
      </c>
      <c r="F708" s="32">
        <f t="shared" si="102"/>
        <v>7.0675135100000004</v>
      </c>
      <c r="G708" s="33">
        <f t="shared" si="103"/>
        <v>6.9823415500000001</v>
      </c>
      <c r="H708" s="32">
        <f t="shared" si="104"/>
        <v>1.2511827099999999</v>
      </c>
      <c r="I708" s="33">
        <f t="shared" si="105"/>
        <v>5.1639491700000004</v>
      </c>
      <c r="J708" s="32">
        <f t="shared" si="106"/>
        <v>1.2511827099999999</v>
      </c>
      <c r="K708" s="33">
        <f t="shared" si="107"/>
        <v>14.700786369999999</v>
      </c>
    </row>
    <row r="709" spans="1:11" x14ac:dyDescent="0.3">
      <c r="A709" s="78" t="str">
        <f>BTC[[#This Row],[Symbol]]</f>
        <v>XIO</v>
      </c>
      <c r="B709" s="22" t="str">
        <f t="shared" si="99"/>
        <v>Blockzero Labs</v>
      </c>
      <c r="C709" s="77">
        <f t="shared" si="100"/>
        <v>6.8319473979924266E-6</v>
      </c>
      <c r="D709" s="73">
        <f t="shared" si="101"/>
        <v>0.25664302068332001</v>
      </c>
      <c r="E709" s="74">
        <f>D709*conf!B$7</f>
        <v>18.770870532778027</v>
      </c>
      <c r="F709" s="32">
        <f t="shared" si="102"/>
        <v>0.73223077999999997</v>
      </c>
      <c r="G709" s="33">
        <f t="shared" si="103"/>
        <v>0.65209852000000001</v>
      </c>
      <c r="H709" s="32">
        <f t="shared" si="104"/>
        <v>0.83456474999999997</v>
      </c>
      <c r="I709" s="33">
        <f t="shared" si="105"/>
        <v>4.7312313599999998</v>
      </c>
      <c r="J709" s="32">
        <f t="shared" si="106"/>
        <v>0.83456474999999997</v>
      </c>
      <c r="K709" s="33">
        <f t="shared" si="107"/>
        <v>9.4907271499999997</v>
      </c>
    </row>
    <row r="710" spans="1:11" x14ac:dyDescent="0.3">
      <c r="A710" s="78" t="str">
        <f>BTC[[#This Row],[Symbol]]</f>
        <v>CET</v>
      </c>
      <c r="B710" s="22" t="str">
        <f t="shared" si="99"/>
        <v>CoinEx Token</v>
      </c>
      <c r="C710" s="77">
        <f t="shared" si="100"/>
        <v>3.1853928227888219E-7</v>
      </c>
      <c r="D710" s="73">
        <f t="shared" si="101"/>
        <v>1.196597087887E-2</v>
      </c>
      <c r="E710" s="74">
        <f>D710*conf!B$7</f>
        <v>0.87519111008055184</v>
      </c>
      <c r="F710" s="32">
        <f t="shared" si="102"/>
        <v>1.56811744</v>
      </c>
      <c r="G710" s="33">
        <f t="shared" si="103"/>
        <v>1.4873202400000001</v>
      </c>
      <c r="H710" s="32">
        <f t="shared" si="104"/>
        <v>-3.5611736600000001</v>
      </c>
      <c r="I710" s="33">
        <f t="shared" si="105"/>
        <v>0.16562335</v>
      </c>
      <c r="J710" s="32">
        <f t="shared" si="106"/>
        <v>-3.5611736600000001</v>
      </c>
      <c r="K710" s="33">
        <f t="shared" si="107"/>
        <v>6.8820546599999997</v>
      </c>
    </row>
    <row r="711" spans="1:11" x14ac:dyDescent="0.3">
      <c r="A711" s="78" t="str">
        <f>BTC[[#This Row],[Symbol]]</f>
        <v>NIX</v>
      </c>
      <c r="B711" s="22" t="str">
        <f t="shared" si="99"/>
        <v>NIX</v>
      </c>
      <c r="C711" s="77">
        <f t="shared" si="100"/>
        <v>4.6442869026198399E-6</v>
      </c>
      <c r="D711" s="73">
        <f t="shared" si="101"/>
        <v>0.17446326064491999</v>
      </c>
      <c r="E711" s="74">
        <f>D711*conf!B$7</f>
        <v>12.760242883569449</v>
      </c>
      <c r="F711" s="32">
        <f t="shared" si="102"/>
        <v>-2.6433116000000001</v>
      </c>
      <c r="G711" s="33">
        <f t="shared" si="103"/>
        <v>-2.7207586199999998</v>
      </c>
      <c r="H711" s="32">
        <f t="shared" si="104"/>
        <v>18.588728230000001</v>
      </c>
      <c r="I711" s="33">
        <f t="shared" si="105"/>
        <v>23.1714895</v>
      </c>
      <c r="J711" s="32">
        <f t="shared" si="106"/>
        <v>18.588728230000001</v>
      </c>
      <c r="K711" s="33">
        <f t="shared" si="107"/>
        <v>126.08762303</v>
      </c>
    </row>
    <row r="712" spans="1:11" x14ac:dyDescent="0.3">
      <c r="A712" s="78" t="str">
        <f>BTC[[#This Row],[Symbol]]</f>
        <v>VIB</v>
      </c>
      <c r="B712" s="22" t="str">
        <f t="shared" si="99"/>
        <v>Viberate</v>
      </c>
      <c r="C712" s="77">
        <f t="shared" si="100"/>
        <v>1.1571997445902384E-6</v>
      </c>
      <c r="D712" s="73">
        <f t="shared" si="101"/>
        <v>4.347036367301E-2</v>
      </c>
      <c r="E712" s="74">
        <f>D712*conf!B$7</f>
        <v>3.1794223990439514</v>
      </c>
      <c r="F712" s="32">
        <f t="shared" si="102"/>
        <v>7.1496099999999998E-3</v>
      </c>
      <c r="G712" s="33">
        <f t="shared" si="103"/>
        <v>-7.2405849999999994E-2</v>
      </c>
      <c r="H712" s="32">
        <f t="shared" si="104"/>
        <v>-2.3602556899999998</v>
      </c>
      <c r="I712" s="33">
        <f t="shared" si="105"/>
        <v>1.4129497799999999</v>
      </c>
      <c r="J712" s="32">
        <f t="shared" si="106"/>
        <v>-2.3602556899999998</v>
      </c>
      <c r="K712" s="33">
        <f t="shared" si="107"/>
        <v>137.52953959000001</v>
      </c>
    </row>
    <row r="713" spans="1:11" x14ac:dyDescent="0.3">
      <c r="A713" s="78" t="str">
        <f>BTC[[#This Row],[Symbol]]</f>
        <v>KIMCHI</v>
      </c>
      <c r="B713" s="22" t="str">
        <f t="shared" si="99"/>
        <v>KIMCHI.finance</v>
      </c>
      <c r="C713" s="77">
        <f t="shared" si="100"/>
        <v>2.2598100699344991E-7</v>
      </c>
      <c r="D713" s="73">
        <f t="shared" si="101"/>
        <v>8.4890068487499994E-3</v>
      </c>
      <c r="E713" s="74">
        <f>D713*conf!B$7</f>
        <v>0.62088596091757497</v>
      </c>
      <c r="F713" s="32">
        <f t="shared" si="102"/>
        <v>1.2266555800000001</v>
      </c>
      <c r="G713" s="33">
        <f t="shared" si="103"/>
        <v>1.14613001</v>
      </c>
      <c r="H713" s="32">
        <f t="shared" si="104"/>
        <v>80.680421730000006</v>
      </c>
      <c r="I713" s="33">
        <f t="shared" si="105"/>
        <v>87.662664059999997</v>
      </c>
      <c r="J713" s="32">
        <f t="shared" si="106"/>
        <v>80.680421730000006</v>
      </c>
      <c r="K713" s="33">
        <f t="shared" si="107"/>
        <v>70.217267140000004</v>
      </c>
    </row>
    <row r="714" spans="1:11" x14ac:dyDescent="0.3">
      <c r="A714" s="78" t="str">
        <f>BTC[[#This Row],[Symbol]]</f>
        <v>OBSR</v>
      </c>
      <c r="B714" s="22" t="str">
        <f t="shared" si="99"/>
        <v>Observer</v>
      </c>
      <c r="C714" s="77">
        <f t="shared" si="100"/>
        <v>9.8288222165064207E-8</v>
      </c>
      <c r="D714" s="73">
        <f t="shared" si="101"/>
        <v>3.6922102534699998E-3</v>
      </c>
      <c r="E714" s="74">
        <f>D714*conf!B$7</f>
        <v>0.27004825793879578</v>
      </c>
      <c r="F714" s="32">
        <f t="shared" si="102"/>
        <v>1.08470333</v>
      </c>
      <c r="G714" s="33">
        <f t="shared" si="103"/>
        <v>1.00429068</v>
      </c>
      <c r="H714" s="32">
        <f t="shared" si="104"/>
        <v>-5.5639576599999998</v>
      </c>
      <c r="I714" s="33">
        <f t="shared" si="105"/>
        <v>-1.9145565499999999</v>
      </c>
      <c r="J714" s="32">
        <f t="shared" si="106"/>
        <v>-5.5639576599999998</v>
      </c>
      <c r="K714" s="33">
        <f t="shared" si="107"/>
        <v>3.5335433900000002</v>
      </c>
    </row>
    <row r="715" spans="1:11" x14ac:dyDescent="0.3">
      <c r="A715" s="78" t="str">
        <f>BTC[[#This Row],[Symbol]]</f>
        <v>BTSE</v>
      </c>
      <c r="B715" s="22" t="str">
        <f t="shared" si="99"/>
        <v>BTSE</v>
      </c>
      <c r="C715" s="77">
        <f t="shared" si="100"/>
        <v>5.1398842033101283E-5</v>
      </c>
      <c r="D715" s="73">
        <f t="shared" si="101"/>
        <v>1.9308043974220499</v>
      </c>
      <c r="E715" s="74">
        <f>D715*conf!B$7</f>
        <v>141.21903362744874</v>
      </c>
      <c r="F715" s="32">
        <f t="shared" si="102"/>
        <v>0.37406001</v>
      </c>
      <c r="G715" s="33">
        <f t="shared" si="103"/>
        <v>0.29421268</v>
      </c>
      <c r="H715" s="32">
        <f t="shared" si="104"/>
        <v>8.6535508199999995</v>
      </c>
      <c r="I715" s="33">
        <f t="shared" si="105"/>
        <v>12.852375540000001</v>
      </c>
      <c r="J715" s="32">
        <f t="shared" si="106"/>
        <v>8.6535508199999995</v>
      </c>
      <c r="K715" s="33">
        <f t="shared" si="107"/>
        <v>37.292043569999997</v>
      </c>
    </row>
    <row r="716" spans="1:11" x14ac:dyDescent="0.3">
      <c r="A716" s="78" t="str">
        <f>BTC[[#This Row],[Symbol]]</f>
        <v>HAKKA</v>
      </c>
      <c r="B716" s="22" t="str">
        <f t="shared" si="99"/>
        <v>Hakka.Finance</v>
      </c>
      <c r="C716" s="77">
        <f t="shared" si="100"/>
        <v>1.5116373550572092E-6</v>
      </c>
      <c r="D716" s="73">
        <f t="shared" si="101"/>
        <v>5.6784860066930003E-2</v>
      </c>
      <c r="E716" s="74">
        <f>D716*conf!B$7</f>
        <v>4.1532446652952606</v>
      </c>
      <c r="F716" s="32">
        <f t="shared" si="102"/>
        <v>16.82066347</v>
      </c>
      <c r="G716" s="33">
        <f t="shared" si="103"/>
        <v>16.727732899999999</v>
      </c>
      <c r="H716" s="32">
        <f t="shared" si="104"/>
        <v>22.39583154</v>
      </c>
      <c r="I716" s="33">
        <f t="shared" si="105"/>
        <v>27.125715100000001</v>
      </c>
      <c r="J716" s="32">
        <f t="shared" si="106"/>
        <v>22.39583154</v>
      </c>
      <c r="K716" s="33">
        <f t="shared" si="107"/>
        <v>21.082596039999999</v>
      </c>
    </row>
    <row r="717" spans="1:11" x14ac:dyDescent="0.3">
      <c r="A717" s="78" t="str">
        <f>BTC[[#This Row],[Symbol]]</f>
        <v>ACH</v>
      </c>
      <c r="B717" s="22" t="str">
        <f t="shared" si="99"/>
        <v>Alchemy Pay</v>
      </c>
      <c r="C717" s="77">
        <f t="shared" si="100"/>
        <v>1.5739913186567314E-7</v>
      </c>
      <c r="D717" s="73">
        <f t="shared" si="101"/>
        <v>5.9127195075899999E-3</v>
      </c>
      <c r="E717" s="74">
        <f>D717*conf!B$7</f>
        <v>0.43245630478513258</v>
      </c>
      <c r="F717" s="32">
        <f t="shared" si="102"/>
        <v>-1.93372955</v>
      </c>
      <c r="G717" s="33">
        <f t="shared" si="103"/>
        <v>-2.01174104</v>
      </c>
      <c r="H717" s="32">
        <f t="shared" si="104"/>
        <v>4.7189820400000002</v>
      </c>
      <c r="I717" s="33">
        <f t="shared" si="105"/>
        <v>8.7657586799999994</v>
      </c>
      <c r="J717" s="32">
        <f t="shared" si="106"/>
        <v>4.7189820400000002</v>
      </c>
      <c r="K717" s="33">
        <f t="shared" si="107"/>
        <v>14.26863687</v>
      </c>
    </row>
    <row r="718" spans="1:11" x14ac:dyDescent="0.3">
      <c r="A718" s="78" t="str">
        <f>BTC[[#This Row],[Symbol]]</f>
        <v>YOYOW</v>
      </c>
      <c r="B718" s="22" t="str">
        <f t="shared" si="99"/>
        <v>YOYOW</v>
      </c>
      <c r="C718" s="77">
        <f t="shared" si="100"/>
        <v>4.5015642116394586E-7</v>
      </c>
      <c r="D718" s="73">
        <f t="shared" si="101"/>
        <v>1.6910186360840001E-2</v>
      </c>
      <c r="E718" s="74">
        <f>D718*conf!B$7</f>
        <v>1.2368110304318376</v>
      </c>
      <c r="F718" s="32">
        <f t="shared" si="102"/>
        <v>-0.13572034999999999</v>
      </c>
      <c r="G718" s="33">
        <f t="shared" si="103"/>
        <v>-0.21516215</v>
      </c>
      <c r="H718" s="32">
        <f t="shared" si="104"/>
        <v>-13.39970248</v>
      </c>
      <c r="I718" s="33">
        <f t="shared" si="105"/>
        <v>-10.053107109999999</v>
      </c>
      <c r="J718" s="32">
        <f t="shared" si="106"/>
        <v>-13.39970248</v>
      </c>
      <c r="K718" s="33">
        <f t="shared" si="107"/>
        <v>48.617396980000002</v>
      </c>
    </row>
    <row r="719" spans="1:11" x14ac:dyDescent="0.3">
      <c r="A719" s="78" t="str">
        <f>BTC[[#This Row],[Symbol]]</f>
        <v>TRTT</v>
      </c>
      <c r="B719" s="22" t="str">
        <f t="shared" si="99"/>
        <v>Trittium</v>
      </c>
      <c r="C719" s="77">
        <f t="shared" si="100"/>
        <v>1.7110372632449509E-6</v>
      </c>
      <c r="D719" s="73">
        <f t="shared" si="101"/>
        <v>6.4275344372519999E-2</v>
      </c>
      <c r="E719" s="74">
        <f>D719*conf!B$7</f>
        <v>4.7010986874061125</v>
      </c>
      <c r="F719" s="32">
        <f t="shared" si="102"/>
        <v>-6.7814182799999996</v>
      </c>
      <c r="G719" s="33">
        <f t="shared" si="103"/>
        <v>-6.8555734499999996</v>
      </c>
      <c r="H719" s="32">
        <f t="shared" si="104"/>
        <v>-8.9382153399999993</v>
      </c>
      <c r="I719" s="33">
        <f t="shared" si="105"/>
        <v>-5.4192095599999996</v>
      </c>
      <c r="J719" s="32">
        <f t="shared" si="106"/>
        <v>-8.9382153399999993</v>
      </c>
      <c r="K719" s="33">
        <f t="shared" si="107"/>
        <v>57.779426489999999</v>
      </c>
    </row>
    <row r="720" spans="1:11" x14ac:dyDescent="0.3">
      <c r="A720" s="78" t="str">
        <f>BTC[[#This Row],[Symbol]]</f>
        <v>FNB</v>
      </c>
      <c r="B720" s="22" t="str">
        <f t="shared" si="99"/>
        <v>FNB Protocol</v>
      </c>
      <c r="C720" s="77">
        <f t="shared" si="100"/>
        <v>9.2461188083959842E-8</v>
      </c>
      <c r="D720" s="73">
        <f t="shared" si="101"/>
        <v>3.4733169363699999E-3</v>
      </c>
      <c r="E720" s="74">
        <f>D720*conf!B$7</f>
        <v>0.25403840072610179</v>
      </c>
      <c r="F720" s="32">
        <f t="shared" si="102"/>
        <v>6.2517584399999997</v>
      </c>
      <c r="G720" s="33">
        <f t="shared" si="103"/>
        <v>6.16723541</v>
      </c>
      <c r="H720" s="32">
        <f t="shared" si="104"/>
        <v>23.528754939999999</v>
      </c>
      <c r="I720" s="33">
        <f t="shared" si="105"/>
        <v>28.302419369999999</v>
      </c>
      <c r="J720" s="32">
        <f t="shared" si="106"/>
        <v>23.528754939999999</v>
      </c>
      <c r="K720" s="33">
        <f t="shared" si="107"/>
        <v>8.9176786999999997</v>
      </c>
    </row>
    <row r="721" spans="1:11" x14ac:dyDescent="0.3">
      <c r="A721" s="78" t="str">
        <f>BTC[[#This Row],[Symbol]]</f>
        <v>MYST</v>
      </c>
      <c r="B721" s="22" t="str">
        <f t="shared" si="99"/>
        <v>Mysterium</v>
      </c>
      <c r="C721" s="77">
        <f t="shared" si="100"/>
        <v>1.0861043853453892E-5</v>
      </c>
      <c r="D721" s="73">
        <f t="shared" si="101"/>
        <v>0.40799656963745001</v>
      </c>
      <c r="E721" s="74">
        <f>D721*conf!B$7</f>
        <v>29.840869103283094</v>
      </c>
      <c r="F721" s="32">
        <f t="shared" si="102"/>
        <v>-0.46334069</v>
      </c>
      <c r="G721" s="33">
        <f t="shared" si="103"/>
        <v>-0.54252186999999996</v>
      </c>
      <c r="H721" s="32">
        <f t="shared" si="104"/>
        <v>0.25805693000000002</v>
      </c>
      <c r="I721" s="33">
        <f t="shared" si="105"/>
        <v>4.1324448800000004</v>
      </c>
      <c r="J721" s="32">
        <f t="shared" si="106"/>
        <v>0.25805693000000002</v>
      </c>
      <c r="K721" s="33">
        <f t="shared" si="107"/>
        <v>66.364869069999997</v>
      </c>
    </row>
    <row r="722" spans="1:11" x14ac:dyDescent="0.3">
      <c r="A722" s="78" t="str">
        <f>BTC[[#This Row],[Symbol]]</f>
        <v>VNXLU</v>
      </c>
      <c r="B722" s="22" t="str">
        <f t="shared" si="99"/>
        <v>VNX Exchange</v>
      </c>
      <c r="C722" s="77">
        <f t="shared" si="100"/>
        <v>7.7285643227404008E-6</v>
      </c>
      <c r="D722" s="73">
        <f t="shared" si="101"/>
        <v>0.29032455576520999</v>
      </c>
      <c r="E722" s="74">
        <f>D722*conf!B$7</f>
        <v>21.234338008667457</v>
      </c>
      <c r="F722" s="32">
        <f t="shared" si="102"/>
        <v>3.1306115999999999</v>
      </c>
      <c r="G722" s="33">
        <f t="shared" si="103"/>
        <v>3.0485714399999999</v>
      </c>
      <c r="H722" s="32">
        <f t="shared" si="104"/>
        <v>1.4470865799999999</v>
      </c>
      <c r="I722" s="33">
        <f t="shared" si="105"/>
        <v>5.3674235799999996</v>
      </c>
      <c r="J722" s="32">
        <f t="shared" si="106"/>
        <v>1.4470865799999999</v>
      </c>
      <c r="K722" s="33">
        <f t="shared" si="107"/>
        <v>20.19613047</v>
      </c>
    </row>
    <row r="723" spans="1:11" x14ac:dyDescent="0.3">
      <c r="A723" s="78" t="str">
        <f>BTC[[#This Row],[Symbol]]</f>
        <v>LAYER</v>
      </c>
      <c r="B723" s="22" t="str">
        <f t="shared" si="99"/>
        <v>UniLayer</v>
      </c>
      <c r="C723" s="77">
        <f t="shared" si="100"/>
        <v>1.0779631446094488E-5</v>
      </c>
      <c r="D723" s="73">
        <f t="shared" si="101"/>
        <v>0.40493830163146999</v>
      </c>
      <c r="E723" s="74">
        <f>D723*conf!B$7</f>
        <v>29.617187381325714</v>
      </c>
      <c r="F723" s="32">
        <f t="shared" si="102"/>
        <v>-0.37150549999999999</v>
      </c>
      <c r="G723" s="33">
        <f t="shared" si="103"/>
        <v>-0.45075974000000002</v>
      </c>
      <c r="H723" s="32">
        <f t="shared" si="104"/>
        <v>-4.8435846900000001</v>
      </c>
      <c r="I723" s="33">
        <f t="shared" si="105"/>
        <v>-1.1663453699999999</v>
      </c>
      <c r="J723" s="32">
        <f t="shared" si="106"/>
        <v>-4.8435846900000001</v>
      </c>
      <c r="K723" s="33">
        <f t="shared" si="107"/>
        <v>218.48349252</v>
      </c>
    </row>
    <row r="724" spans="1:11" x14ac:dyDescent="0.3">
      <c r="A724" s="78" t="str">
        <f>BTC[[#This Row],[Symbol]]</f>
        <v>SATT</v>
      </c>
      <c r="B724" s="22" t="str">
        <f t="shared" si="99"/>
        <v>SaTT</v>
      </c>
      <c r="C724" s="77">
        <f t="shared" si="100"/>
        <v>6.9196788371325539E-8</v>
      </c>
      <c r="D724" s="73">
        <f t="shared" si="101"/>
        <v>2.5993866396599999E-3</v>
      </c>
      <c r="E724" s="74">
        <f>D724*conf!B$7</f>
        <v>0.19011913882473239</v>
      </c>
      <c r="F724" s="32">
        <f t="shared" si="102"/>
        <v>-2.4159710000000001E-2</v>
      </c>
      <c r="G724" s="33">
        <f t="shared" si="103"/>
        <v>-0.10369026000000001</v>
      </c>
      <c r="H724" s="32">
        <f t="shared" si="104"/>
        <v>-4.4871679899999997</v>
      </c>
      <c r="I724" s="33">
        <f t="shared" si="105"/>
        <v>-0.79615524999999998</v>
      </c>
      <c r="J724" s="32">
        <f t="shared" si="106"/>
        <v>-4.4871679899999997</v>
      </c>
      <c r="K724" s="33">
        <f t="shared" si="107"/>
        <v>-8.6811757800000002</v>
      </c>
    </row>
    <row r="725" spans="1:11" x14ac:dyDescent="0.3">
      <c r="A725" s="78" t="str">
        <f>BTC[[#This Row],[Symbol]]</f>
        <v>ACT</v>
      </c>
      <c r="B725" s="22" t="str">
        <f t="shared" si="99"/>
        <v>Achain</v>
      </c>
      <c r="C725" s="77">
        <f t="shared" si="100"/>
        <v>2.167970636926965E-7</v>
      </c>
      <c r="D725" s="73">
        <f t="shared" si="101"/>
        <v>8.1440107864000008E-3</v>
      </c>
      <c r="E725" s="74">
        <f>D725*conf!B$7</f>
        <v>0.59565294891729603</v>
      </c>
      <c r="F725" s="32">
        <f t="shared" si="102"/>
        <v>0.5025172</v>
      </c>
      <c r="G725" s="33">
        <f t="shared" si="103"/>
        <v>0.42256768</v>
      </c>
      <c r="H725" s="32">
        <f t="shared" si="104"/>
        <v>-5.6929196099999997</v>
      </c>
      <c r="I725" s="33">
        <f t="shared" si="105"/>
        <v>-2.0485021200000002</v>
      </c>
      <c r="J725" s="32">
        <f t="shared" si="106"/>
        <v>-5.6929196099999997</v>
      </c>
      <c r="K725" s="33">
        <f t="shared" si="107"/>
        <v>24.797044769999999</v>
      </c>
    </row>
    <row r="726" spans="1:11" x14ac:dyDescent="0.3">
      <c r="A726" s="78" t="str">
        <f>BTC[[#This Row],[Symbol]]</f>
        <v>FOAM</v>
      </c>
      <c r="B726" s="22" t="str">
        <f t="shared" si="99"/>
        <v>FOAM</v>
      </c>
      <c r="C726" s="77">
        <f t="shared" si="100"/>
        <v>6.895872412778264E-7</v>
      </c>
      <c r="D726" s="73">
        <f t="shared" si="101"/>
        <v>2.5904437244090001E-2</v>
      </c>
      <c r="E726" s="74">
        <f>D726*conf!B$7</f>
        <v>1.8946505400327427</v>
      </c>
      <c r="F726" s="32">
        <f t="shared" si="102"/>
        <v>2.4168212800000002</v>
      </c>
      <c r="G726" s="33">
        <f t="shared" si="103"/>
        <v>2.3353489299999999</v>
      </c>
      <c r="H726" s="32">
        <f t="shared" si="104"/>
        <v>6.6604193800000004</v>
      </c>
      <c r="I726" s="33">
        <f t="shared" si="105"/>
        <v>10.78222122</v>
      </c>
      <c r="J726" s="32">
        <f t="shared" si="106"/>
        <v>6.6604193800000004</v>
      </c>
      <c r="K726" s="33">
        <f t="shared" si="107"/>
        <v>13.217669920000001</v>
      </c>
    </row>
    <row r="727" spans="1:11" x14ac:dyDescent="0.3">
      <c r="A727" s="78" t="str">
        <f>BTC[[#This Row],[Symbol]]</f>
        <v>KRL</v>
      </c>
      <c r="B727" s="22" t="str">
        <f t="shared" si="99"/>
        <v>Kryll</v>
      </c>
      <c r="C727" s="77">
        <f t="shared" si="100"/>
        <v>7.0853429876488229E-6</v>
      </c>
      <c r="D727" s="73">
        <f t="shared" si="101"/>
        <v>0.26616186000816</v>
      </c>
      <c r="E727" s="74">
        <f>D727*conf!B$7</f>
        <v>19.467078440996822</v>
      </c>
      <c r="F727" s="32">
        <f t="shared" si="102"/>
        <v>-0.89848536000000001</v>
      </c>
      <c r="G727" s="33">
        <f t="shared" si="103"/>
        <v>-0.97732039000000004</v>
      </c>
      <c r="H727" s="32">
        <f t="shared" si="104"/>
        <v>-1.23238187</v>
      </c>
      <c r="I727" s="33">
        <f t="shared" si="105"/>
        <v>2.5844093300000002</v>
      </c>
      <c r="J727" s="32">
        <f t="shared" si="106"/>
        <v>-1.23238187</v>
      </c>
      <c r="K727" s="33">
        <f t="shared" si="107"/>
        <v>16.26643718</v>
      </c>
    </row>
    <row r="728" spans="1:11" x14ac:dyDescent="0.3">
      <c r="A728" s="78" t="str">
        <f>BTC[[#This Row],[Symbol]]</f>
        <v>PXL</v>
      </c>
      <c r="B728" s="22" t="str">
        <f t="shared" si="99"/>
        <v>PIXEL</v>
      </c>
      <c r="C728" s="77">
        <f t="shared" si="100"/>
        <v>3.7377712986951592E-7</v>
      </c>
      <c r="D728" s="73">
        <f t="shared" si="101"/>
        <v>1.4040988035160001E-2</v>
      </c>
      <c r="E728" s="74">
        <f>D728*conf!B$7</f>
        <v>1.0269578648916025</v>
      </c>
      <c r="F728" s="32">
        <f t="shared" si="102"/>
        <v>0.13284915999999999</v>
      </c>
      <c r="G728" s="33">
        <f t="shared" si="103"/>
        <v>5.3193709999999998E-2</v>
      </c>
      <c r="H728" s="32">
        <f t="shared" si="104"/>
        <v>-3.3253017699999998</v>
      </c>
      <c r="I728" s="33">
        <f t="shared" si="105"/>
        <v>0.41061030999999998</v>
      </c>
      <c r="J728" s="32">
        <f t="shared" si="106"/>
        <v>-3.3253017699999998</v>
      </c>
      <c r="K728" s="33">
        <f t="shared" si="107"/>
        <v>5.2568658399999997</v>
      </c>
    </row>
    <row r="729" spans="1:11" x14ac:dyDescent="0.3">
      <c r="A729" s="78" t="str">
        <f>BTC[[#This Row],[Symbol]]</f>
        <v>ELAMA</v>
      </c>
      <c r="B729" s="22" t="str">
        <f t="shared" si="99"/>
        <v>Elamachain</v>
      </c>
      <c r="C729" s="77">
        <f t="shared" si="100"/>
        <v>2.822657975580288E-7</v>
      </c>
      <c r="D729" s="73">
        <f t="shared" si="101"/>
        <v>1.060335255833E-2</v>
      </c>
      <c r="E729" s="74">
        <f>D729*conf!B$7</f>
        <v>0.7755292061162562</v>
      </c>
      <c r="F729" s="32">
        <f t="shared" si="102"/>
        <v>4.9567441700000003</v>
      </c>
      <c r="G729" s="33">
        <f t="shared" si="103"/>
        <v>4.8732513199999996</v>
      </c>
      <c r="H729" s="32">
        <f t="shared" si="104"/>
        <v>3.90849738</v>
      </c>
      <c r="I729" s="33">
        <f t="shared" si="105"/>
        <v>7.9239535200000004</v>
      </c>
      <c r="J729" s="32">
        <f t="shared" si="106"/>
        <v>3.90849738</v>
      </c>
      <c r="K729" s="33">
        <f t="shared" si="107"/>
        <v>21.874930769999999</v>
      </c>
    </row>
    <row r="730" spans="1:11" x14ac:dyDescent="0.3">
      <c r="A730" s="78" t="str">
        <f>BTC[[#This Row],[Symbol]]</f>
        <v>SPANK</v>
      </c>
      <c r="B730" s="22" t="str">
        <f t="shared" si="99"/>
        <v>SpankChain</v>
      </c>
      <c r="C730" s="77">
        <f t="shared" si="100"/>
        <v>6.9758089093151107E-7</v>
      </c>
      <c r="D730" s="73">
        <f t="shared" si="101"/>
        <v>2.620471976588E-2</v>
      </c>
      <c r="E730" s="74">
        <f>D730*conf!B$7</f>
        <v>1.9166132036764632</v>
      </c>
      <c r="F730" s="32">
        <f t="shared" si="102"/>
        <v>0.18295053999999999</v>
      </c>
      <c r="G730" s="33">
        <f t="shared" si="103"/>
        <v>0.10325523</v>
      </c>
      <c r="H730" s="32">
        <f t="shared" si="104"/>
        <v>-14.403179829999999</v>
      </c>
      <c r="I730" s="33">
        <f t="shared" si="105"/>
        <v>-11.09536299</v>
      </c>
      <c r="J730" s="32">
        <f t="shared" si="106"/>
        <v>-14.403179829999999</v>
      </c>
      <c r="K730" s="33">
        <f t="shared" si="107"/>
        <v>-0.18418573999999999</v>
      </c>
    </row>
    <row r="731" spans="1:11" x14ac:dyDescent="0.3">
      <c r="A731" s="78" t="str">
        <f>BTC[[#This Row],[Symbol]]</f>
        <v>HGET</v>
      </c>
      <c r="B731" s="22" t="str">
        <f t="shared" si="99"/>
        <v>Hedget</v>
      </c>
      <c r="C731" s="77">
        <f t="shared" si="100"/>
        <v>1.2046868128621065E-4</v>
      </c>
      <c r="D731" s="73">
        <f t="shared" si="101"/>
        <v>4.5254221764228397</v>
      </c>
      <c r="E731" s="74">
        <f>D731*conf!B$7</f>
        <v>330.9893779835665</v>
      </c>
      <c r="F731" s="32">
        <f t="shared" si="102"/>
        <v>1.9497744100000001</v>
      </c>
      <c r="G731" s="33">
        <f t="shared" si="103"/>
        <v>1.8686735999999999</v>
      </c>
      <c r="H731" s="32">
        <f t="shared" si="104"/>
        <v>-13.020429780000001</v>
      </c>
      <c r="I731" s="33">
        <f t="shared" si="105"/>
        <v>-9.6591777299999997</v>
      </c>
      <c r="J731" s="32">
        <f t="shared" si="106"/>
        <v>-13.020429780000001</v>
      </c>
      <c r="K731" s="33">
        <f t="shared" si="107"/>
        <v>39.641487980000001</v>
      </c>
    </row>
    <row r="732" spans="1:11" x14ac:dyDescent="0.3">
      <c r="A732" s="78" t="str">
        <f>BTC[[#This Row],[Symbol]]</f>
        <v>SCC</v>
      </c>
      <c r="B732" s="22" t="str">
        <f t="shared" si="99"/>
        <v>STEM CELL COIN</v>
      </c>
      <c r="C732" s="77">
        <f t="shared" si="100"/>
        <v>2.9996525782510792E-6</v>
      </c>
      <c r="D732" s="73">
        <f t="shared" si="101"/>
        <v>0.11268235158091</v>
      </c>
      <c r="E732" s="74">
        <f>D732*conf!B$7</f>
        <v>8.2415871946277584</v>
      </c>
      <c r="F732" s="32">
        <f t="shared" si="102"/>
        <v>-4.8255560000000003E-2</v>
      </c>
      <c r="G732" s="33">
        <f t="shared" si="103"/>
        <v>-0.12776694</v>
      </c>
      <c r="H732" s="32">
        <f t="shared" si="104"/>
        <v>-2.2399169999999999E-2</v>
      </c>
      <c r="I732" s="33">
        <f t="shared" si="105"/>
        <v>3.8411507899999999</v>
      </c>
      <c r="J732" s="32">
        <f t="shared" si="106"/>
        <v>-2.2399169999999999E-2</v>
      </c>
      <c r="K732" s="33">
        <f t="shared" si="107"/>
        <v>27.092616190000001</v>
      </c>
    </row>
    <row r="733" spans="1:11" x14ac:dyDescent="0.3">
      <c r="A733" s="78" t="str">
        <f>BTC[[#This Row],[Symbol]]</f>
        <v>UFT</v>
      </c>
      <c r="B733" s="22" t="str">
        <f t="shared" si="99"/>
        <v>UniLend</v>
      </c>
      <c r="C733" s="77">
        <f t="shared" si="100"/>
        <v>1.4643962188712566E-5</v>
      </c>
      <c r="D733" s="73">
        <f t="shared" si="101"/>
        <v>0.55010240447517</v>
      </c>
      <c r="E733" s="74">
        <f>D733*conf!B$7</f>
        <v>40.234489863313932</v>
      </c>
      <c r="F733" s="32">
        <f t="shared" si="102"/>
        <v>0.10758309000000001</v>
      </c>
      <c r="G733" s="33">
        <f t="shared" si="103"/>
        <v>2.7947739999999999E-2</v>
      </c>
      <c r="H733" s="32">
        <f t="shared" si="104"/>
        <v>-0.16944687</v>
      </c>
      <c r="I733" s="33">
        <f t="shared" si="105"/>
        <v>3.68842056</v>
      </c>
      <c r="J733" s="32">
        <f t="shared" si="106"/>
        <v>-0.16944687</v>
      </c>
      <c r="K733" s="33">
        <f t="shared" si="107"/>
        <v>22.030254859999999</v>
      </c>
    </row>
    <row r="734" spans="1:11" x14ac:dyDescent="0.3">
      <c r="A734" s="78" t="str">
        <f>BTC[[#This Row],[Symbol]]</f>
        <v>MXX</v>
      </c>
      <c r="B734" s="22" t="str">
        <f t="shared" si="99"/>
        <v>Multiplier</v>
      </c>
      <c r="C734" s="77">
        <f t="shared" si="100"/>
        <v>1.2175431760990776E-6</v>
      </c>
      <c r="D734" s="73">
        <f t="shared" si="101"/>
        <v>4.5737172774229999E-2</v>
      </c>
      <c r="E734" s="74">
        <f>D734*conf!B$7</f>
        <v>3.3452168167071821</v>
      </c>
      <c r="F734" s="32">
        <f t="shared" si="102"/>
        <v>6.9803019999999993E-2</v>
      </c>
      <c r="G734" s="33">
        <f t="shared" si="103"/>
        <v>-9.80228E-3</v>
      </c>
      <c r="H734" s="32">
        <f t="shared" si="104"/>
        <v>2.3505281999999998</v>
      </c>
      <c r="I734" s="33">
        <f t="shared" si="105"/>
        <v>6.3057779399999996</v>
      </c>
      <c r="J734" s="32">
        <f t="shared" si="106"/>
        <v>2.3505281999999998</v>
      </c>
      <c r="K734" s="33">
        <f t="shared" si="107"/>
        <v>-4.6734396399999998</v>
      </c>
    </row>
    <row r="735" spans="1:11" x14ac:dyDescent="0.3">
      <c r="A735" s="78" t="str">
        <f>BTC[[#This Row],[Symbol]]</f>
        <v>SHARE</v>
      </c>
      <c r="B735" s="22" t="str">
        <f t="shared" si="99"/>
        <v>Seigniorage Shares</v>
      </c>
      <c r="C735" s="77">
        <f t="shared" si="100"/>
        <v>1.0068311372437226E-5</v>
      </c>
      <c r="D735" s="73">
        <f t="shared" si="101"/>
        <v>0.37821746762303998</v>
      </c>
      <c r="E735" s="74">
        <f>D735*conf!B$7</f>
        <v>27.662825581949143</v>
      </c>
      <c r="F735" s="32">
        <f t="shared" si="102"/>
        <v>-0.63504090999999996</v>
      </c>
      <c r="G735" s="33">
        <f t="shared" si="103"/>
        <v>-0.71408550999999998</v>
      </c>
      <c r="H735" s="32">
        <f t="shared" si="104"/>
        <v>2.0207345499999998</v>
      </c>
      <c r="I735" s="33">
        <f t="shared" si="105"/>
        <v>5.96323969</v>
      </c>
      <c r="J735" s="32">
        <f t="shared" si="106"/>
        <v>2.0207345499999998</v>
      </c>
      <c r="K735" s="33">
        <f t="shared" si="107"/>
        <v>-39.886662960000002</v>
      </c>
    </row>
    <row r="736" spans="1:11" x14ac:dyDescent="0.3">
      <c r="A736" s="78" t="str">
        <f>BTC[[#This Row],[Symbol]]</f>
        <v>HPB</v>
      </c>
      <c r="B736" s="22" t="str">
        <f t="shared" si="99"/>
        <v>High Performance Blockchain</v>
      </c>
      <c r="C736" s="77">
        <f t="shared" si="100"/>
        <v>2.7823250894696E-6</v>
      </c>
      <c r="D736" s="73">
        <f t="shared" si="101"/>
        <v>0.10451841530488</v>
      </c>
      <c r="E736" s="74">
        <f>D736*conf!B$7</f>
        <v>7.6444768953989231</v>
      </c>
      <c r="F736" s="32">
        <f t="shared" si="102"/>
        <v>-1.6139799500000001</v>
      </c>
      <c r="G736" s="33">
        <f t="shared" si="103"/>
        <v>-1.6922458</v>
      </c>
      <c r="H736" s="32">
        <f t="shared" si="104"/>
        <v>-4.2490074199999999</v>
      </c>
      <c r="I736" s="33">
        <f t="shared" si="105"/>
        <v>-0.54879115999999994</v>
      </c>
      <c r="J736" s="32">
        <f t="shared" si="106"/>
        <v>-4.2490074199999999</v>
      </c>
      <c r="K736" s="33">
        <f t="shared" si="107"/>
        <v>6.93826929</v>
      </c>
    </row>
    <row r="737" spans="1:11" x14ac:dyDescent="0.3">
      <c r="A737" s="78" t="str">
        <f>BTC[[#This Row],[Symbol]]</f>
        <v>AIDUS</v>
      </c>
      <c r="B737" s="22" t="str">
        <f t="shared" si="99"/>
        <v>AIDUS TOKEN</v>
      </c>
      <c r="C737" s="77">
        <f t="shared" si="100"/>
        <v>4.6362807552620919E-7</v>
      </c>
      <c r="D737" s="73">
        <f t="shared" si="101"/>
        <v>1.7416250864519998E-2</v>
      </c>
      <c r="E737" s="74">
        <f>D737*conf!B$7</f>
        <v>1.2738245882309926</v>
      </c>
      <c r="F737" s="32">
        <f t="shared" si="102"/>
        <v>16.28781158</v>
      </c>
      <c r="G737" s="33">
        <f t="shared" si="103"/>
        <v>16.195304889999999</v>
      </c>
      <c r="H737" s="32">
        <f t="shared" si="104"/>
        <v>-20.031259510000002</v>
      </c>
      <c r="I737" s="33">
        <f t="shared" si="105"/>
        <v>-16.940935060000001</v>
      </c>
      <c r="J737" s="32">
        <f t="shared" si="106"/>
        <v>-20.031259510000002</v>
      </c>
      <c r="K737" s="33">
        <f t="shared" si="107"/>
        <v>-47.7403239</v>
      </c>
    </row>
    <row r="738" spans="1:11" x14ac:dyDescent="0.3">
      <c r="A738" s="78" t="str">
        <f>BTC[[#This Row],[Symbol]]</f>
        <v>GOC</v>
      </c>
      <c r="B738" s="22" t="str">
        <f t="shared" si="99"/>
        <v>GoCrypto Token</v>
      </c>
      <c r="C738" s="77">
        <f t="shared" si="100"/>
        <v>9.9683455554557521E-7</v>
      </c>
      <c r="D738" s="73">
        <f t="shared" si="101"/>
        <v>3.7446223829520002E-2</v>
      </c>
      <c r="E738" s="74">
        <f>D738*conf!B$7</f>
        <v>2.7388168108910929</v>
      </c>
      <c r="F738" s="32">
        <f t="shared" si="102"/>
        <v>0.65677679</v>
      </c>
      <c r="G738" s="33">
        <f t="shared" si="103"/>
        <v>0.57670456000000003</v>
      </c>
      <c r="H738" s="32">
        <f t="shared" si="104"/>
        <v>-6.7376277499999997</v>
      </c>
      <c r="I738" s="33">
        <f t="shared" si="105"/>
        <v>-3.1335821300000002</v>
      </c>
      <c r="J738" s="32">
        <f t="shared" si="106"/>
        <v>-6.7376277499999997</v>
      </c>
      <c r="K738" s="33">
        <f t="shared" si="107"/>
        <v>-5.9696923499999999</v>
      </c>
    </row>
    <row r="739" spans="1:11" x14ac:dyDescent="0.3">
      <c r="A739" s="78" t="str">
        <f>BTC[[#This Row],[Symbol]]</f>
        <v>FO</v>
      </c>
      <c r="B739" s="22" t="str">
        <f t="shared" si="99"/>
        <v>FIBOS</v>
      </c>
      <c r="C739" s="77">
        <f t="shared" si="100"/>
        <v>1.8893420523892019E-7</v>
      </c>
      <c r="D739" s="73">
        <f t="shared" si="101"/>
        <v>7.0973387700799997E-3</v>
      </c>
      <c r="E739" s="74">
        <f>D739*conf!B$7</f>
        <v>0.51909935764365123</v>
      </c>
      <c r="F739" s="32">
        <f t="shared" si="102"/>
        <v>3.7543350000000003E-2</v>
      </c>
      <c r="G739" s="33">
        <f t="shared" si="103"/>
        <v>-4.2036289999999997E-2</v>
      </c>
      <c r="H739" s="32">
        <f t="shared" si="104"/>
        <v>-5.3871484699999996</v>
      </c>
      <c r="I739" s="33">
        <f t="shared" si="105"/>
        <v>-1.73091471</v>
      </c>
      <c r="J739" s="32">
        <f t="shared" si="106"/>
        <v>-5.3871484699999996</v>
      </c>
      <c r="K739" s="33">
        <f t="shared" si="107"/>
        <v>-7.3390375800000003</v>
      </c>
    </row>
    <row r="740" spans="1:11" x14ac:dyDescent="0.3">
      <c r="A740" s="78" t="str">
        <f>BTC[[#This Row],[Symbol]]</f>
        <v>POLIS</v>
      </c>
      <c r="B740" s="22" t="str">
        <f t="shared" si="99"/>
        <v>Polis</v>
      </c>
      <c r="C740" s="77">
        <f t="shared" si="100"/>
        <v>2.0547869035951441E-5</v>
      </c>
      <c r="D740" s="73">
        <f t="shared" si="101"/>
        <v>0.77188345734942998</v>
      </c>
      <c r="E740" s="74">
        <f>D740*conf!B$7</f>
        <v>56.455556070537313</v>
      </c>
      <c r="F740" s="32">
        <f t="shared" si="102"/>
        <v>-1.13000704</v>
      </c>
      <c r="G740" s="33">
        <f t="shared" si="103"/>
        <v>-1.20865789</v>
      </c>
      <c r="H740" s="32">
        <f t="shared" si="104"/>
        <v>16.70277317</v>
      </c>
      <c r="I740" s="33">
        <f t="shared" si="105"/>
        <v>21.212653299999999</v>
      </c>
      <c r="J740" s="32">
        <f t="shared" si="106"/>
        <v>16.70277317</v>
      </c>
      <c r="K740" s="33">
        <f t="shared" si="107"/>
        <v>-5.5672412900000001</v>
      </c>
    </row>
    <row r="741" spans="1:11" x14ac:dyDescent="0.3">
      <c r="A741" s="78" t="str">
        <f>BTC[[#This Row],[Symbol]]</f>
        <v>CMT</v>
      </c>
      <c r="B741" s="22" t="str">
        <f t="shared" si="99"/>
        <v>CyberMiles</v>
      </c>
      <c r="C741" s="77">
        <f t="shared" si="100"/>
        <v>2.5042663548948432E-7</v>
      </c>
      <c r="D741" s="73">
        <f t="shared" si="101"/>
        <v>9.4073101632000007E-3</v>
      </c>
      <c r="E741" s="74">
        <f>D741*conf!B$7</f>
        <v>0.6880506653364481</v>
      </c>
      <c r="F741" s="32">
        <f t="shared" si="102"/>
        <v>2.1508033800000002</v>
      </c>
      <c r="G741" s="33">
        <f t="shared" si="103"/>
        <v>2.0695426499999998</v>
      </c>
      <c r="H741" s="32">
        <f t="shared" si="104"/>
        <v>-8.1020459200000001</v>
      </c>
      <c r="I741" s="33">
        <f t="shared" si="105"/>
        <v>-4.5507270799999997</v>
      </c>
      <c r="J741" s="32">
        <f t="shared" si="106"/>
        <v>-8.1020459200000001</v>
      </c>
      <c r="K741" s="33">
        <f t="shared" si="107"/>
        <v>-15.31279569</v>
      </c>
    </row>
    <row r="742" spans="1:11" x14ac:dyDescent="0.3">
      <c r="A742" s="78" t="str">
        <f>BTC[[#This Row],[Symbol]]</f>
        <v>DLT</v>
      </c>
      <c r="B742" s="22" t="str">
        <f t="shared" si="99"/>
        <v>Agrello</v>
      </c>
      <c r="C742" s="77">
        <f t="shared" si="100"/>
        <v>2.0851992609158855E-6</v>
      </c>
      <c r="D742" s="73">
        <f t="shared" si="101"/>
        <v>7.833079001828E-2</v>
      </c>
      <c r="E742" s="74">
        <f>D742*conf!B$7</f>
        <v>5.7291139819369992</v>
      </c>
      <c r="F742" s="32">
        <f t="shared" si="102"/>
        <v>0.43384911999999998</v>
      </c>
      <c r="G742" s="33">
        <f t="shared" si="103"/>
        <v>0.35395421999999999</v>
      </c>
      <c r="H742" s="32">
        <f t="shared" si="104"/>
        <v>-12.61873759</v>
      </c>
      <c r="I742" s="33">
        <f t="shared" si="105"/>
        <v>-9.2419624900000006</v>
      </c>
      <c r="J742" s="32">
        <f t="shared" si="106"/>
        <v>-12.61873759</v>
      </c>
      <c r="K742" s="33">
        <f t="shared" si="107"/>
        <v>58.319977459999997</v>
      </c>
    </row>
    <row r="743" spans="1:11" x14ac:dyDescent="0.3">
      <c r="A743" s="78" t="str">
        <f>BTC[[#This Row],[Symbol]]</f>
        <v>WOO</v>
      </c>
      <c r="B743" s="22" t="str">
        <f t="shared" si="99"/>
        <v>Wootrade</v>
      </c>
      <c r="C743" s="77">
        <f t="shared" si="100"/>
        <v>1.0061387183202948E-6</v>
      </c>
      <c r="D743" s="73">
        <f t="shared" si="101"/>
        <v>3.7795735952540002E-2</v>
      </c>
      <c r="E743" s="74">
        <f>D743*conf!B$7</f>
        <v>2.7643801275687756</v>
      </c>
      <c r="F743" s="32">
        <f t="shared" si="102"/>
        <v>0.13608728</v>
      </c>
      <c r="G743" s="33">
        <f t="shared" si="103"/>
        <v>5.642925E-2</v>
      </c>
      <c r="H743" s="32">
        <f t="shared" si="104"/>
        <v>11.765837980000001</v>
      </c>
      <c r="I743" s="33">
        <f t="shared" si="105"/>
        <v>16.084934409999999</v>
      </c>
      <c r="J743" s="32">
        <f t="shared" si="106"/>
        <v>11.765837980000001</v>
      </c>
      <c r="K743" s="33">
        <f t="shared" si="107"/>
        <v>21.624524139999998</v>
      </c>
    </row>
    <row r="744" spans="1:11" x14ac:dyDescent="0.3">
      <c r="A744" s="78" t="str">
        <f>BTC[[#This Row],[Symbol]]</f>
        <v>QTCON</v>
      </c>
      <c r="B744" s="22" t="str">
        <f t="shared" si="99"/>
        <v>Quiztok</v>
      </c>
      <c r="C744" s="77">
        <f t="shared" si="100"/>
        <v>3.7620983006789278E-7</v>
      </c>
      <c r="D744" s="73">
        <f t="shared" si="101"/>
        <v>1.413237274452E-2</v>
      </c>
      <c r="E744" s="74">
        <f>D744*conf!B$7</f>
        <v>1.0336417425341928</v>
      </c>
      <c r="F744" s="32">
        <f t="shared" si="102"/>
        <v>0.29904332</v>
      </c>
      <c r="G744" s="33">
        <f t="shared" si="103"/>
        <v>0.21925565999999999</v>
      </c>
      <c r="H744" s="32">
        <f t="shared" si="104"/>
        <v>-3.83472715</v>
      </c>
      <c r="I744" s="33">
        <f t="shared" si="105"/>
        <v>-0.11850138</v>
      </c>
      <c r="J744" s="32">
        <f t="shared" si="106"/>
        <v>-3.83472715</v>
      </c>
      <c r="K744" s="33">
        <f t="shared" si="107"/>
        <v>-0.47171686000000002</v>
      </c>
    </row>
    <row r="745" spans="1:11" x14ac:dyDescent="0.3">
      <c r="A745" s="78" t="str">
        <f>BTC[[#This Row],[Symbol]]</f>
        <v>MOON</v>
      </c>
      <c r="B745" s="22" t="str">
        <f t="shared" si="99"/>
        <v>Mooncoin</v>
      </c>
      <c r="C745" s="77">
        <f t="shared" si="100"/>
        <v>1E-8</v>
      </c>
      <c r="D745" s="73">
        <f t="shared" si="101"/>
        <v>3.2668940869999999E-5</v>
      </c>
      <c r="E745" s="74">
        <f>D745*conf!B$7</f>
        <v>2.3894063352318E-3</v>
      </c>
      <c r="F745" s="32">
        <f t="shared" si="102"/>
        <v>0.66590802999999998</v>
      </c>
      <c r="G745" s="33">
        <f t="shared" si="103"/>
        <v>0.58582853000000001</v>
      </c>
      <c r="H745" s="32">
        <f t="shared" si="104"/>
        <v>2.0718289099999998</v>
      </c>
      <c r="I745" s="33">
        <f t="shared" si="105"/>
        <v>6.0163085499999998</v>
      </c>
      <c r="J745" s="32">
        <f t="shared" si="106"/>
        <v>2.0718289099999998</v>
      </c>
      <c r="K745" s="33">
        <f t="shared" si="107"/>
        <v>147.51966533000001</v>
      </c>
    </row>
    <row r="746" spans="1:11" x14ac:dyDescent="0.3">
      <c r="A746" s="78" t="str">
        <f>BTC[[#This Row],[Symbol]]</f>
        <v>GAME</v>
      </c>
      <c r="B746" s="22" t="str">
        <f t="shared" si="99"/>
        <v>GameCredits</v>
      </c>
      <c r="C746" s="77">
        <f t="shared" si="100"/>
        <v>1.4789753707917344E-6</v>
      </c>
      <c r="D746" s="73">
        <f t="shared" si="101"/>
        <v>5.5557908245569998E-2</v>
      </c>
      <c r="E746" s="74">
        <f>D746*conf!B$7</f>
        <v>4.0635054090809897</v>
      </c>
      <c r="F746" s="32">
        <f t="shared" si="102"/>
        <v>2.3514251700000002</v>
      </c>
      <c r="G746" s="33">
        <f t="shared" si="103"/>
        <v>2.2700048499999999</v>
      </c>
      <c r="H746" s="32">
        <f t="shared" si="104"/>
        <v>-7.6685397100000001</v>
      </c>
      <c r="I746" s="33">
        <f t="shared" si="105"/>
        <v>-4.1004683899999996</v>
      </c>
      <c r="J746" s="32">
        <f t="shared" si="106"/>
        <v>-7.6685397100000001</v>
      </c>
      <c r="K746" s="33">
        <f t="shared" si="107"/>
        <v>11.598069690000001</v>
      </c>
    </row>
    <row r="747" spans="1:11" x14ac:dyDescent="0.3">
      <c r="A747" s="78" t="str">
        <f>BTC[[#This Row],[Symbol]]</f>
        <v>TON</v>
      </c>
      <c r="B747" s="22" t="str">
        <f t="shared" si="99"/>
        <v>Tokamak Network</v>
      </c>
      <c r="C747" s="77">
        <f t="shared" si="100"/>
        <v>7.216169787590213E-5</v>
      </c>
      <c r="D747" s="73">
        <f t="shared" si="101"/>
        <v>2.7107638630166702</v>
      </c>
      <c r="E747" s="74">
        <f>D747*conf!B$7</f>
        <v>198.26526894103927</v>
      </c>
      <c r="F747" s="32">
        <f t="shared" si="102"/>
        <v>0.84136593999999998</v>
      </c>
      <c r="G747" s="33">
        <f t="shared" si="103"/>
        <v>0.76114687000000003</v>
      </c>
      <c r="H747" s="32">
        <f t="shared" si="104"/>
        <v>1.79118545</v>
      </c>
      <c r="I747" s="33">
        <f t="shared" si="105"/>
        <v>5.7248198600000002</v>
      </c>
      <c r="J747" s="32">
        <f t="shared" si="106"/>
        <v>1.79118545</v>
      </c>
      <c r="K747" s="33">
        <f t="shared" si="107"/>
        <v>13.187656199999999</v>
      </c>
    </row>
    <row r="748" spans="1:11" x14ac:dyDescent="0.3">
      <c r="A748" s="78" t="str">
        <f>BTC[[#This Row],[Symbol]]</f>
        <v>CARD</v>
      </c>
      <c r="B748" s="22" t="str">
        <f t="shared" si="99"/>
        <v>Cardstack</v>
      </c>
      <c r="C748" s="77">
        <f t="shared" si="100"/>
        <v>8.2998655874374092E-8</v>
      </c>
      <c r="D748" s="73">
        <f t="shared" si="101"/>
        <v>3.1178556442800001E-3</v>
      </c>
      <c r="E748" s="74">
        <f>D748*conf!B$7</f>
        <v>0.22803996182263922</v>
      </c>
      <c r="F748" s="32">
        <f t="shared" si="102"/>
        <v>17.730831309999999</v>
      </c>
      <c r="G748" s="33">
        <f t="shared" si="103"/>
        <v>17.637176700000001</v>
      </c>
      <c r="H748" s="32">
        <f t="shared" si="104"/>
        <v>30.919794639999999</v>
      </c>
      <c r="I748" s="33">
        <f t="shared" si="105"/>
        <v>35.979079550000002</v>
      </c>
      <c r="J748" s="32">
        <f t="shared" si="106"/>
        <v>30.919794639999999</v>
      </c>
      <c r="K748" s="33">
        <f t="shared" si="107"/>
        <v>50.910828090000003</v>
      </c>
    </row>
    <row r="749" spans="1:11" x14ac:dyDescent="0.3">
      <c r="A749" s="78" t="str">
        <f>BTC[[#This Row],[Symbol]]</f>
        <v>RIO</v>
      </c>
      <c r="B749" s="22" t="str">
        <f t="shared" si="99"/>
        <v>Realio Network</v>
      </c>
      <c r="C749" s="77">
        <f t="shared" si="100"/>
        <v>2.9171399199696824E-5</v>
      </c>
      <c r="D749" s="73">
        <f t="shared" si="101"/>
        <v>1.09582752501419</v>
      </c>
      <c r="E749" s="74">
        <f>D749*conf!B$7</f>
        <v>80.148825179537852</v>
      </c>
      <c r="F749" s="32">
        <f t="shared" si="102"/>
        <v>-1.7711885300000001</v>
      </c>
      <c r="G749" s="33">
        <f t="shared" si="103"/>
        <v>-1.8493293200000001</v>
      </c>
      <c r="H749" s="32">
        <f t="shared" si="104"/>
        <v>9.2499506199999999</v>
      </c>
      <c r="I749" s="33">
        <f t="shared" si="105"/>
        <v>13.47182271</v>
      </c>
      <c r="J749" s="32">
        <f t="shared" si="106"/>
        <v>9.2499506199999999</v>
      </c>
      <c r="K749" s="33">
        <f t="shared" si="107"/>
        <v>15.810807860000001</v>
      </c>
    </row>
    <row r="750" spans="1:11" x14ac:dyDescent="0.3">
      <c r="A750" s="78" t="str">
        <f>BTC[[#This Row],[Symbol]]</f>
        <v>QLC</v>
      </c>
      <c r="B750" s="22" t="str">
        <f t="shared" si="99"/>
        <v>QLC Chain</v>
      </c>
      <c r="C750" s="77">
        <f t="shared" si="100"/>
        <v>7.9678131851450892E-7</v>
      </c>
      <c r="D750" s="73">
        <f t="shared" si="101"/>
        <v>2.9931197138269999E-2</v>
      </c>
      <c r="E750" s="74">
        <f>D750*conf!B$7</f>
        <v>2.1891677586930678</v>
      </c>
      <c r="F750" s="32">
        <f t="shared" si="102"/>
        <v>2.8822948500000001</v>
      </c>
      <c r="G750" s="33">
        <f t="shared" si="103"/>
        <v>2.8004522199999999</v>
      </c>
      <c r="H750" s="32">
        <f t="shared" si="104"/>
        <v>-8.7162873300000001</v>
      </c>
      <c r="I750" s="33">
        <f t="shared" si="105"/>
        <v>-5.1887053300000003</v>
      </c>
      <c r="J750" s="32">
        <f t="shared" si="106"/>
        <v>-8.7162873300000001</v>
      </c>
      <c r="K750" s="33">
        <f t="shared" si="107"/>
        <v>67.974217499999995</v>
      </c>
    </row>
    <row r="751" spans="1:11" x14ac:dyDescent="0.3">
      <c r="A751" s="78" t="str">
        <f>BTC[[#This Row],[Symbol]]</f>
        <v>APIX</v>
      </c>
      <c r="B751" s="22" t="str">
        <f t="shared" si="99"/>
        <v>APIX</v>
      </c>
      <c r="C751" s="77">
        <f t="shared" si="100"/>
        <v>1.6072069591706576E-6</v>
      </c>
      <c r="D751" s="73">
        <f t="shared" si="101"/>
        <v>6.0374945068520001E-2</v>
      </c>
      <c r="E751" s="74">
        <f>D751*conf!B$7</f>
        <v>4.415823482311553</v>
      </c>
      <c r="F751" s="32">
        <f t="shared" si="102"/>
        <v>1.0623304899999999</v>
      </c>
      <c r="G751" s="33">
        <f t="shared" si="103"/>
        <v>0.98193564</v>
      </c>
      <c r="H751" s="32">
        <f t="shared" si="104"/>
        <v>6.8870397600000004</v>
      </c>
      <c r="I751" s="33">
        <f t="shared" si="105"/>
        <v>11.01759916</v>
      </c>
      <c r="J751" s="32">
        <f t="shared" si="106"/>
        <v>6.8870397600000004</v>
      </c>
      <c r="K751" s="33">
        <f t="shared" si="107"/>
        <v>13.778952370000001</v>
      </c>
    </row>
    <row r="752" spans="1:11" x14ac:dyDescent="0.3">
      <c r="A752" s="78" t="str">
        <f>BTC[[#This Row],[Symbol]]</f>
        <v>DERO</v>
      </c>
      <c r="B752" s="22" t="str">
        <f t="shared" si="99"/>
        <v>Dero</v>
      </c>
      <c r="C752" s="77">
        <f t="shared" si="100"/>
        <v>1.798885555008218E-5</v>
      </c>
      <c r="D752" s="73">
        <f t="shared" si="101"/>
        <v>0.67575377239667</v>
      </c>
      <c r="E752" s="74">
        <f>D752*conf!B$7</f>
        <v>49.424630913092443</v>
      </c>
      <c r="F752" s="32">
        <f t="shared" si="102"/>
        <v>-1.6263489200000001</v>
      </c>
      <c r="G752" s="33">
        <f t="shared" si="103"/>
        <v>-1.7046049299999999</v>
      </c>
      <c r="H752" s="32">
        <f t="shared" si="104"/>
        <v>2.2138028699999999</v>
      </c>
      <c r="I752" s="33">
        <f t="shared" si="105"/>
        <v>6.1637689699999996</v>
      </c>
      <c r="J752" s="32">
        <f t="shared" si="106"/>
        <v>2.2138028699999999</v>
      </c>
      <c r="K752" s="33">
        <f t="shared" si="107"/>
        <v>10.99535764</v>
      </c>
    </row>
    <row r="753" spans="1:11" x14ac:dyDescent="0.3">
      <c r="A753" s="78" t="str">
        <f>BTC[[#This Row],[Symbol]]</f>
        <v>WGR</v>
      </c>
      <c r="B753" s="22" t="str">
        <f t="shared" si="99"/>
        <v>Wagerr</v>
      </c>
      <c r="C753" s="77">
        <f t="shared" si="100"/>
        <v>9.7123225815951688E-7</v>
      </c>
      <c r="D753" s="73">
        <f t="shared" si="101"/>
        <v>3.6484470093019999E-2</v>
      </c>
      <c r="E753" s="74">
        <f>D753*conf!B$7</f>
        <v>2.6684741426034826</v>
      </c>
      <c r="F753" s="32">
        <f t="shared" si="102"/>
        <v>5.8698920000000002E-2</v>
      </c>
      <c r="G753" s="33">
        <f t="shared" si="103"/>
        <v>-2.0897539999999999E-2</v>
      </c>
      <c r="H753" s="32">
        <f t="shared" si="104"/>
        <v>-4.1624819300000002</v>
      </c>
      <c r="I753" s="33">
        <f t="shared" si="105"/>
        <v>-0.45892197000000001</v>
      </c>
      <c r="J753" s="32">
        <f t="shared" si="106"/>
        <v>-4.1624819300000002</v>
      </c>
      <c r="K753" s="33">
        <f t="shared" si="107"/>
        <v>-0.24951151999999999</v>
      </c>
    </row>
    <row r="754" spans="1:11" x14ac:dyDescent="0.3">
      <c r="A754" s="78" t="str">
        <f>BTC[[#This Row],[Symbol]]</f>
        <v>MIX</v>
      </c>
      <c r="B754" s="22" t="str">
        <f t="shared" si="99"/>
        <v>MixMarvel</v>
      </c>
      <c r="C754" s="77">
        <f t="shared" si="100"/>
        <v>5.1867246706591797E-8</v>
      </c>
      <c r="D754" s="73">
        <f t="shared" si="101"/>
        <v>1.9484000818299999E-3</v>
      </c>
      <c r="E754" s="74">
        <f>D754*conf!B$7</f>
        <v>0.14250598198504619</v>
      </c>
      <c r="F754" s="32">
        <f t="shared" si="102"/>
        <v>-1.0491124199999999</v>
      </c>
      <c r="G754" s="33">
        <f t="shared" si="103"/>
        <v>-1.1278276199999999</v>
      </c>
      <c r="H754" s="32">
        <f t="shared" si="104"/>
        <v>0.81253218000000005</v>
      </c>
      <c r="I754" s="33">
        <f t="shared" si="105"/>
        <v>4.7083473600000003</v>
      </c>
      <c r="J754" s="32">
        <f t="shared" si="106"/>
        <v>0.81253218000000005</v>
      </c>
      <c r="K754" s="33">
        <f t="shared" si="107"/>
        <v>7.7171136699999998</v>
      </c>
    </row>
    <row r="755" spans="1:11" x14ac:dyDescent="0.3">
      <c r="A755" s="78" t="str">
        <f>BTC[[#This Row],[Symbol]]</f>
        <v>BIZZ</v>
      </c>
      <c r="B755" s="22" t="str">
        <f t="shared" si="99"/>
        <v>BIZZCOIN</v>
      </c>
      <c r="C755" s="77">
        <f t="shared" si="100"/>
        <v>2.5445283352698395E-5</v>
      </c>
      <c r="D755" s="73">
        <f t="shared" si="101"/>
        <v>0.95585548326945002</v>
      </c>
      <c r="E755" s="74">
        <f>D755*conf!B$7</f>
        <v>69.911270046327573</v>
      </c>
      <c r="F755" s="32">
        <f t="shared" si="102"/>
        <v>4.2337711799999997</v>
      </c>
      <c r="G755" s="33">
        <f t="shared" si="103"/>
        <v>4.1508534499999996</v>
      </c>
      <c r="H755" s="32">
        <f t="shared" si="104"/>
        <v>-2.69442256</v>
      </c>
      <c r="I755" s="33">
        <f t="shared" si="105"/>
        <v>1.06586932</v>
      </c>
      <c r="J755" s="32">
        <f t="shared" si="106"/>
        <v>-2.69442256</v>
      </c>
      <c r="K755" s="33">
        <f t="shared" si="107"/>
        <v>-1.49462202</v>
      </c>
    </row>
    <row r="756" spans="1:11" x14ac:dyDescent="0.3">
      <c r="A756" s="78" t="str">
        <f>BTC[[#This Row],[Symbol]]</f>
        <v>PART</v>
      </c>
      <c r="B756" s="22" t="str">
        <f t="shared" si="99"/>
        <v>Particl</v>
      </c>
      <c r="C756" s="77">
        <f t="shared" si="100"/>
        <v>1.9049859179693859E-5</v>
      </c>
      <c r="D756" s="73">
        <f t="shared" si="101"/>
        <v>0.71561051610338</v>
      </c>
      <c r="E756" s="74">
        <f>D756*conf!B$7</f>
        <v>52.339753147801211</v>
      </c>
      <c r="F756" s="32">
        <f t="shared" si="102"/>
        <v>-2.5814311399999998</v>
      </c>
      <c r="G756" s="33">
        <f t="shared" si="103"/>
        <v>-2.6589273900000001</v>
      </c>
      <c r="H756" s="32">
        <f t="shared" si="104"/>
        <v>-9.0518804399999997</v>
      </c>
      <c r="I756" s="33">
        <f t="shared" si="105"/>
        <v>-5.5372671599999999</v>
      </c>
      <c r="J756" s="32">
        <f t="shared" si="106"/>
        <v>-9.0518804399999997</v>
      </c>
      <c r="K756" s="33">
        <f t="shared" si="107"/>
        <v>15.354880420000001</v>
      </c>
    </row>
    <row r="757" spans="1:11" x14ac:dyDescent="0.3">
      <c r="A757" s="78" t="str">
        <f>BTC[[#This Row],[Symbol]]</f>
        <v>BULL</v>
      </c>
      <c r="B757" s="22" t="str">
        <f t="shared" si="99"/>
        <v>BuySell</v>
      </c>
      <c r="C757" s="77">
        <f t="shared" si="100"/>
        <v>3.6751304394973211E-5</v>
      </c>
      <c r="D757" s="73">
        <f t="shared" si="101"/>
        <v>1.3805676807098499</v>
      </c>
      <c r="E757" s="74">
        <f>D757*conf!B$7</f>
        <v>100.97472016711842</v>
      </c>
      <c r="F757" s="32">
        <f t="shared" si="102"/>
        <v>0.18192859</v>
      </c>
      <c r="G757" s="33">
        <f t="shared" si="103"/>
        <v>0.10223409999999999</v>
      </c>
      <c r="H757" s="32">
        <f t="shared" si="104"/>
        <v>3.3572656200000002</v>
      </c>
      <c r="I757" s="33">
        <f t="shared" si="105"/>
        <v>7.3514198799999999</v>
      </c>
      <c r="J757" s="32">
        <f t="shared" si="106"/>
        <v>3.3572656200000002</v>
      </c>
      <c r="K757" s="33">
        <f t="shared" si="107"/>
        <v>22.332670440000001</v>
      </c>
    </row>
    <row r="758" spans="1:11" x14ac:dyDescent="0.3">
      <c r="A758" s="78" t="str">
        <f>BTC[[#This Row],[Symbol]]</f>
        <v>CWV</v>
      </c>
      <c r="B758" s="22" t="str">
        <f t="shared" si="99"/>
        <v>CWV Chain</v>
      </c>
      <c r="C758" s="77">
        <f t="shared" si="100"/>
        <v>5.2516440323637803E-8</v>
      </c>
      <c r="D758" s="73">
        <f t="shared" si="101"/>
        <v>1.9727871271600001E-3</v>
      </c>
      <c r="E758" s="74">
        <f>D758*conf!B$7</f>
        <v>0.14428965048048242</v>
      </c>
      <c r="F758" s="32">
        <f t="shared" si="102"/>
        <v>-2.03961967</v>
      </c>
      <c r="G758" s="33">
        <f t="shared" si="103"/>
        <v>-2.11754693</v>
      </c>
      <c r="H758" s="32">
        <f t="shared" si="104"/>
        <v>-3.9264019000000001</v>
      </c>
      <c r="I758" s="33">
        <f t="shared" si="105"/>
        <v>-0.21371883</v>
      </c>
      <c r="J758" s="32">
        <f t="shared" si="106"/>
        <v>-3.9264019000000001</v>
      </c>
      <c r="K758" s="33">
        <f t="shared" si="107"/>
        <v>5.80510678</v>
      </c>
    </row>
    <row r="759" spans="1:11" x14ac:dyDescent="0.3">
      <c r="A759" s="78" t="str">
        <f>BTC[[#This Row],[Symbol]]</f>
        <v>TRIX</v>
      </c>
      <c r="B759" s="22" t="str">
        <f t="shared" si="99"/>
        <v>TriumphX</v>
      </c>
      <c r="C759" s="77">
        <f t="shared" si="100"/>
        <v>1.4811408545286396E-5</v>
      </c>
      <c r="D759" s="73">
        <f t="shared" si="101"/>
        <v>0.55639254932700999</v>
      </c>
      <c r="E759" s="74">
        <f>D759*conf!B$7</f>
        <v>40.69455105777751</v>
      </c>
      <c r="F759" s="32">
        <f t="shared" si="102"/>
        <v>0.26867853000000003</v>
      </c>
      <c r="G759" s="33">
        <f t="shared" si="103"/>
        <v>0.18891503000000001</v>
      </c>
      <c r="H759" s="32">
        <f t="shared" si="104"/>
        <v>-1.6883283899999999</v>
      </c>
      <c r="I759" s="33">
        <f t="shared" si="105"/>
        <v>2.11084315</v>
      </c>
      <c r="J759" s="32">
        <f t="shared" si="106"/>
        <v>-1.6883283899999999</v>
      </c>
      <c r="K759" s="33">
        <f t="shared" si="107"/>
        <v>-24.462239480000001</v>
      </c>
    </row>
    <row r="760" spans="1:11" x14ac:dyDescent="0.3">
      <c r="A760" s="78" t="str">
        <f>BTC[[#This Row],[Symbol]]</f>
        <v>SOUL</v>
      </c>
      <c r="B760" s="22" t="str">
        <f t="shared" si="99"/>
        <v>Phantasma</v>
      </c>
      <c r="C760" s="77">
        <f t="shared" si="100"/>
        <v>3.2241849983440741E-6</v>
      </c>
      <c r="D760" s="73">
        <f t="shared" si="101"/>
        <v>0.12111694206838</v>
      </c>
      <c r="E760" s="74">
        <f>D760*conf!B$7</f>
        <v>8.8584931428813132</v>
      </c>
      <c r="F760" s="32">
        <f t="shared" si="102"/>
        <v>-0.19872327000000001</v>
      </c>
      <c r="G760" s="33">
        <f t="shared" si="103"/>
        <v>-0.27811496000000002</v>
      </c>
      <c r="H760" s="32">
        <f t="shared" si="104"/>
        <v>-8.5044918500000009</v>
      </c>
      <c r="I760" s="33">
        <f t="shared" si="105"/>
        <v>-4.9687251999999997</v>
      </c>
      <c r="J760" s="32">
        <f t="shared" si="106"/>
        <v>-8.5044918500000009</v>
      </c>
      <c r="K760" s="33">
        <f t="shared" si="107"/>
        <v>10.589103079999999</v>
      </c>
    </row>
    <row r="761" spans="1:11" x14ac:dyDescent="0.3">
      <c r="A761" s="78" t="str">
        <f>BTC[[#This Row],[Symbol]]</f>
        <v>GRID</v>
      </c>
      <c r="B761" s="22" t="str">
        <f t="shared" si="99"/>
        <v>Grid+</v>
      </c>
      <c r="C761" s="77">
        <f t="shared" si="100"/>
        <v>4.6362990174084962E-6</v>
      </c>
      <c r="D761" s="73">
        <f t="shared" si="101"/>
        <v>0.17416319466517999</v>
      </c>
      <c r="E761" s="74">
        <f>D761*conf!B$7</f>
        <v>12.738296057811265</v>
      </c>
      <c r="F761" s="32">
        <f t="shared" si="102"/>
        <v>-2.6861170699999999</v>
      </c>
      <c r="G761" s="33">
        <f t="shared" si="103"/>
        <v>-2.76353004</v>
      </c>
      <c r="H761" s="32">
        <f t="shared" si="104"/>
        <v>0.24584312999999999</v>
      </c>
      <c r="I761" s="33">
        <f t="shared" si="105"/>
        <v>4.1197590899999996</v>
      </c>
      <c r="J761" s="32">
        <f t="shared" si="106"/>
        <v>0.24584312999999999</v>
      </c>
      <c r="K761" s="33">
        <f t="shared" si="107"/>
        <v>3.7056695899999998</v>
      </c>
    </row>
    <row r="762" spans="1:11" x14ac:dyDescent="0.3">
      <c r="A762" s="78" t="str">
        <f>BTC[[#This Row],[Symbol]]</f>
        <v>vDOT</v>
      </c>
      <c r="B762" s="22" t="str">
        <f t="shared" si="99"/>
        <v>Venus DOT</v>
      </c>
      <c r="C762" s="77">
        <f t="shared" si="100"/>
        <v>1.0809647598437824E-5</v>
      </c>
      <c r="D762" s="73">
        <f t="shared" si="101"/>
        <v>0.40606586242166998</v>
      </c>
      <c r="E762" s="74">
        <f>D762*conf!B$7</f>
        <v>29.699657177520944</v>
      </c>
      <c r="F762" s="32">
        <f t="shared" si="102"/>
        <v>-0.27270738999999999</v>
      </c>
      <c r="G762" s="33">
        <f t="shared" si="103"/>
        <v>-0.35204022000000001</v>
      </c>
      <c r="H762" s="32">
        <f t="shared" si="104"/>
        <v>6.1567414300000003</v>
      </c>
      <c r="I762" s="33">
        <f t="shared" si="105"/>
        <v>10.259079059999999</v>
      </c>
      <c r="J762" s="32">
        <f t="shared" si="106"/>
        <v>6.1567414300000003</v>
      </c>
      <c r="K762" s="33">
        <f t="shared" si="107"/>
        <v>17.16562764</v>
      </c>
    </row>
    <row r="763" spans="1:11" x14ac:dyDescent="0.3">
      <c r="A763" s="78" t="str">
        <f>BTC[[#This Row],[Symbol]]</f>
        <v>COV</v>
      </c>
      <c r="B763" s="22" t="str">
        <f t="shared" si="99"/>
        <v>Covesting</v>
      </c>
      <c r="C763" s="77">
        <f t="shared" si="100"/>
        <v>9.9632498283518021E-6</v>
      </c>
      <c r="D763" s="73">
        <f t="shared" si="101"/>
        <v>0.37427081662282002</v>
      </c>
      <c r="E763" s="74">
        <f>D763*conf!B$7</f>
        <v>27.374167527793055</v>
      </c>
      <c r="F763" s="32">
        <f t="shared" si="102"/>
        <v>0.3636202</v>
      </c>
      <c r="G763" s="33">
        <f t="shared" si="103"/>
        <v>0.28378117000000003</v>
      </c>
      <c r="H763" s="32">
        <f t="shared" si="104"/>
        <v>-9.3476676399999992</v>
      </c>
      <c r="I763" s="33">
        <f t="shared" si="105"/>
        <v>-5.8444848</v>
      </c>
      <c r="J763" s="32">
        <f t="shared" si="106"/>
        <v>-9.3476676399999992</v>
      </c>
      <c r="K763" s="33">
        <f t="shared" si="107"/>
        <v>23.5005506</v>
      </c>
    </row>
    <row r="764" spans="1:11" x14ac:dyDescent="0.3">
      <c r="A764" s="78" t="str">
        <f>BTC[[#This Row],[Symbol]]</f>
        <v>NOKU</v>
      </c>
      <c r="B764" s="22" t="str">
        <f t="shared" si="99"/>
        <v>Noku</v>
      </c>
      <c r="C764" s="77">
        <f t="shared" si="100"/>
        <v>5.7145439567341208E-6</v>
      </c>
      <c r="D764" s="73">
        <f t="shared" si="101"/>
        <v>0.21466761048465</v>
      </c>
      <c r="E764" s="74">
        <f>D764*conf!B$7</f>
        <v>15.7007890308473</v>
      </c>
      <c r="F764" s="32">
        <f t="shared" si="102"/>
        <v>1.1044221000000001</v>
      </c>
      <c r="G764" s="33">
        <f t="shared" si="103"/>
        <v>1.02399376</v>
      </c>
      <c r="H764" s="32">
        <f t="shared" si="104"/>
        <v>2.47730907</v>
      </c>
      <c r="I764" s="33">
        <f t="shared" si="105"/>
        <v>6.4374581500000003</v>
      </c>
      <c r="J764" s="32">
        <f t="shared" si="106"/>
        <v>2.47730907</v>
      </c>
      <c r="K764" s="33">
        <f t="shared" si="107"/>
        <v>67.761910330000006</v>
      </c>
    </row>
    <row r="765" spans="1:11" x14ac:dyDescent="0.3">
      <c r="A765" s="78" t="str">
        <f>BTC[[#This Row],[Symbol]]</f>
        <v>DYP</v>
      </c>
      <c r="B765" s="22" t="str">
        <f t="shared" si="99"/>
        <v>DeFi Yield Protocol</v>
      </c>
      <c r="C765" s="77">
        <f t="shared" si="100"/>
        <v>1.1727083675485588E-4</v>
      </c>
      <c r="D765" s="73">
        <f t="shared" si="101"/>
        <v>4.4052947175311497</v>
      </c>
      <c r="E765" s="74">
        <f>D765*conf!B$7</f>
        <v>322.20325564022829</v>
      </c>
      <c r="F765" s="32">
        <f t="shared" si="102"/>
        <v>-0.20865655999999999</v>
      </c>
      <c r="G765" s="33">
        <f t="shared" si="103"/>
        <v>-0.28804034000000001</v>
      </c>
      <c r="H765" s="32">
        <f t="shared" si="104"/>
        <v>-4.6495232299999998</v>
      </c>
      <c r="I765" s="33">
        <f t="shared" si="105"/>
        <v>-0.96478456999999995</v>
      </c>
      <c r="J765" s="32">
        <f t="shared" si="106"/>
        <v>-4.6495232299999998</v>
      </c>
      <c r="K765" s="33">
        <f t="shared" si="107"/>
        <v>-2.8262517800000002</v>
      </c>
    </row>
    <row r="766" spans="1:11" x14ac:dyDescent="0.3">
      <c r="A766" s="78" t="str">
        <f>BTC[[#This Row],[Symbol]]</f>
        <v>EGG</v>
      </c>
      <c r="B766" s="22" t="str">
        <f t="shared" si="99"/>
        <v>Nestree</v>
      </c>
      <c r="C766" s="77">
        <f t="shared" si="100"/>
        <v>1.1946749177261922E-7</v>
      </c>
      <c r="D766" s="73">
        <f t="shared" si="101"/>
        <v>4.48781235801E-3</v>
      </c>
      <c r="E766" s="74">
        <f>D766*conf!B$7</f>
        <v>0.32823859586485138</v>
      </c>
      <c r="F766" s="32">
        <f t="shared" si="102"/>
        <v>0.93346872999999997</v>
      </c>
      <c r="G766" s="33">
        <f t="shared" si="103"/>
        <v>0.85317639000000001</v>
      </c>
      <c r="H766" s="32">
        <f t="shared" si="104"/>
        <v>-2.1252402500000001</v>
      </c>
      <c r="I766" s="33">
        <f t="shared" si="105"/>
        <v>1.6570471899999999</v>
      </c>
      <c r="J766" s="32">
        <f t="shared" si="106"/>
        <v>-2.1252402500000001</v>
      </c>
      <c r="K766" s="33">
        <f t="shared" si="107"/>
        <v>3.8190332200000001</v>
      </c>
    </row>
    <row r="767" spans="1:11" x14ac:dyDescent="0.3">
      <c r="A767" s="78" t="str">
        <f>BTC[[#This Row],[Symbol]]</f>
        <v>UDOO</v>
      </c>
      <c r="B767" s="22" t="str">
        <f t="shared" si="99"/>
        <v>Hyprr (Howdoo)</v>
      </c>
      <c r="C767" s="77">
        <f t="shared" si="100"/>
        <v>1.8045853009546731E-6</v>
      </c>
      <c r="D767" s="73">
        <f t="shared" si="101"/>
        <v>6.7789488960909999E-2</v>
      </c>
      <c r="E767" s="74">
        <f>D767*conf!B$7</f>
        <v>4.9581232226009577</v>
      </c>
      <c r="F767" s="32">
        <f t="shared" si="102"/>
        <v>3.32938899</v>
      </c>
      <c r="G767" s="33">
        <f t="shared" si="103"/>
        <v>3.2471907</v>
      </c>
      <c r="H767" s="32">
        <f t="shared" si="104"/>
        <v>-10.77040856</v>
      </c>
      <c r="I767" s="33">
        <f t="shared" si="105"/>
        <v>-7.3222063400000001</v>
      </c>
      <c r="J767" s="32">
        <f t="shared" si="106"/>
        <v>-10.77040856</v>
      </c>
      <c r="K767" s="33">
        <f t="shared" si="107"/>
        <v>63.882080330000001</v>
      </c>
    </row>
    <row r="768" spans="1:11" x14ac:dyDescent="0.3">
      <c r="A768" s="78" t="str">
        <f>BTC[[#This Row],[Symbol]]</f>
        <v>MTLX</v>
      </c>
      <c r="B768" s="22" t="str">
        <f t="shared" si="99"/>
        <v>Mettalex</v>
      </c>
      <c r="C768" s="77">
        <f t="shared" si="100"/>
        <v>1.5609184851716391E-4</v>
      </c>
      <c r="D768" s="73">
        <f t="shared" si="101"/>
        <v>5.8636112331982799</v>
      </c>
      <c r="E768" s="74">
        <f>D768*conf!B$7</f>
        <v>428.86452559612218</v>
      </c>
      <c r="F768" s="32">
        <f t="shared" si="102"/>
        <v>-0.67014868999999999</v>
      </c>
      <c r="G768" s="33">
        <f t="shared" si="103"/>
        <v>-0.74916536</v>
      </c>
      <c r="H768" s="32">
        <f t="shared" si="104"/>
        <v>9.1478616400000003</v>
      </c>
      <c r="I768" s="33">
        <f t="shared" si="105"/>
        <v>13.365788589999999</v>
      </c>
      <c r="J768" s="32">
        <f t="shared" si="106"/>
        <v>9.1478616400000003</v>
      </c>
      <c r="K768" s="33">
        <f t="shared" si="107"/>
        <v>21.93311173</v>
      </c>
    </row>
    <row r="769" spans="1:11" x14ac:dyDescent="0.3">
      <c r="A769" s="78" t="str">
        <f>BTC[[#This Row],[Symbol]]</f>
        <v>SWFTC</v>
      </c>
      <c r="B769" s="22" t="str">
        <f t="shared" si="99"/>
        <v>SwftCoin</v>
      </c>
      <c r="C769" s="77">
        <f t="shared" si="100"/>
        <v>4.3928094074811947E-8</v>
      </c>
      <c r="D769" s="73">
        <f t="shared" si="101"/>
        <v>1.65016474798E-3</v>
      </c>
      <c r="E769" s="74">
        <f>D769*conf!B$7</f>
        <v>0.1206930496672572</v>
      </c>
      <c r="F769" s="32">
        <f t="shared" si="102"/>
        <v>2.4310385499999998</v>
      </c>
      <c r="G769" s="33">
        <f t="shared" si="103"/>
        <v>2.3495548899999998</v>
      </c>
      <c r="H769" s="32">
        <f t="shared" si="104"/>
        <v>-6.6423341899999997</v>
      </c>
      <c r="I769" s="33">
        <f t="shared" si="105"/>
        <v>-3.03460603</v>
      </c>
      <c r="J769" s="32">
        <f t="shared" si="106"/>
        <v>-6.6423341899999997</v>
      </c>
      <c r="K769" s="33">
        <f t="shared" si="107"/>
        <v>98.247589099999999</v>
      </c>
    </row>
    <row r="770" spans="1:11" x14ac:dyDescent="0.3">
      <c r="A770" s="78" t="str">
        <f>BTC[[#This Row],[Symbol]]</f>
        <v>XMY</v>
      </c>
      <c r="B770" s="22" t="str">
        <f t="shared" ref="B770:B833" si="108">VLOOKUP(A770,BTCTABLE,2,FALSE)</f>
        <v>Myriad</v>
      </c>
      <c r="C770" s="77">
        <f t="shared" ref="C770:C833" si="109">VLOOKUP(A770,BTCTABLE,3,FALSE)</f>
        <v>9.9990523791135882E-8</v>
      </c>
      <c r="D770" s="73">
        <f t="shared" ref="D770:D833" si="110">VLOOKUP(A770,USDTABLE,3,FALSE)</f>
        <v>3.75615744246E-3</v>
      </c>
      <c r="E770" s="74">
        <f>D770*conf!B$7</f>
        <v>0.27472535534152442</v>
      </c>
      <c r="F770" s="32">
        <f t="shared" ref="F770:F833" si="111">VLOOKUP(A770,BTCTABLE,5,FALSE)</f>
        <v>-8.0848199999999995E-3</v>
      </c>
      <c r="G770" s="33">
        <f t="shared" ref="G770:G833" si="112">VLOOKUP(A770,USDTABLE,5,FALSE)</f>
        <v>-8.7628159999999997E-2</v>
      </c>
      <c r="H770" s="32">
        <f t="shared" ref="H770:H833" si="113">VLOOKUP(A770,BTCTABLE,6,FALSE)</f>
        <v>8.6870484900000005</v>
      </c>
      <c r="I770" s="33">
        <f t="shared" ref="I770:I833" si="114">VLOOKUP(A770,USDTABLE,6,FALSE)</f>
        <v>12.887167699999999</v>
      </c>
      <c r="J770" s="32">
        <f t="shared" ref="J770:J833" si="115">VLOOKUP(A770,BTCTABLE,6,FALSE)</f>
        <v>8.6870484900000005</v>
      </c>
      <c r="K770" s="33">
        <f t="shared" ref="K770:K833" si="116">VLOOKUP(A770,USDTABLE,7,FALSE)</f>
        <v>132.74414077</v>
      </c>
    </row>
    <row r="771" spans="1:11" x14ac:dyDescent="0.3">
      <c r="A771" s="78" t="str">
        <f>BTC[[#This Row],[Symbol]]</f>
        <v>TOP</v>
      </c>
      <c r="B771" s="22" t="str">
        <f t="shared" si="108"/>
        <v>TOP</v>
      </c>
      <c r="C771" s="77">
        <f t="shared" si="109"/>
        <v>3.3966129215724336E-8</v>
      </c>
      <c r="D771" s="73">
        <f t="shared" si="110"/>
        <v>1.2759422013999999E-3</v>
      </c>
      <c r="E771" s="74">
        <f>D771*conf!B$7</f>
        <v>9.3322412610395991E-2</v>
      </c>
      <c r="F771" s="32">
        <f t="shared" si="111"/>
        <v>0.88523717999999996</v>
      </c>
      <c r="G771" s="33">
        <f t="shared" si="112"/>
        <v>0.80498320999999995</v>
      </c>
      <c r="H771" s="32">
        <f t="shared" si="113"/>
        <v>-3.4309275499999998</v>
      </c>
      <c r="I771" s="33">
        <f t="shared" si="114"/>
        <v>0.30090271000000002</v>
      </c>
      <c r="J771" s="32">
        <f t="shared" si="115"/>
        <v>-3.4309275499999998</v>
      </c>
      <c r="K771" s="33">
        <f t="shared" si="116"/>
        <v>22.18639829</v>
      </c>
    </row>
    <row r="772" spans="1:11" x14ac:dyDescent="0.3">
      <c r="A772" s="78" t="str">
        <f>BTC[[#This Row],[Symbol]]</f>
        <v>CBK</v>
      </c>
      <c r="B772" s="22" t="str">
        <f t="shared" si="108"/>
        <v>Cobak Token</v>
      </c>
      <c r="C772" s="77">
        <f t="shared" si="109"/>
        <v>6.203540585894988E-5</v>
      </c>
      <c r="D772" s="73">
        <f t="shared" si="110"/>
        <v>2.33036834470286</v>
      </c>
      <c r="E772" s="74">
        <f>D772*conf!B$7</f>
        <v>170.44314073156718</v>
      </c>
      <c r="F772" s="32">
        <f t="shared" si="111"/>
        <v>0.80009582999999995</v>
      </c>
      <c r="G772" s="33">
        <f t="shared" si="112"/>
        <v>0.71990958999999999</v>
      </c>
      <c r="H772" s="32">
        <f t="shared" si="113"/>
        <v>-2.7283714300000002</v>
      </c>
      <c r="I772" s="33">
        <f t="shared" si="114"/>
        <v>1.0306085199999999</v>
      </c>
      <c r="J772" s="32">
        <f t="shared" si="115"/>
        <v>-2.7283714300000002</v>
      </c>
      <c r="K772" s="33">
        <f t="shared" si="116"/>
        <v>-1.5899390200000001</v>
      </c>
    </row>
    <row r="773" spans="1:11" x14ac:dyDescent="0.3">
      <c r="A773" s="78" t="str">
        <f>BTC[[#This Row],[Symbol]]</f>
        <v>CVNT</v>
      </c>
      <c r="B773" s="22" t="str">
        <f t="shared" si="108"/>
        <v>Content Value Network</v>
      </c>
      <c r="C773" s="77">
        <f t="shared" si="109"/>
        <v>1.8816997623986686E-7</v>
      </c>
      <c r="D773" s="73">
        <f t="shared" si="110"/>
        <v>7.0686304051899998E-3</v>
      </c>
      <c r="E773" s="74">
        <f>D773*conf!B$7</f>
        <v>0.51699962783559661</v>
      </c>
      <c r="F773" s="32">
        <f t="shared" si="111"/>
        <v>9.7637619999999994E-2</v>
      </c>
      <c r="G773" s="33">
        <f t="shared" si="112"/>
        <v>1.8010180000000001E-2</v>
      </c>
      <c r="H773" s="32">
        <f t="shared" si="113"/>
        <v>-5.0186784400000004</v>
      </c>
      <c r="I773" s="33">
        <f t="shared" si="114"/>
        <v>-1.3482054699999999</v>
      </c>
      <c r="J773" s="32">
        <f t="shared" si="115"/>
        <v>-5.0186784400000004</v>
      </c>
      <c r="K773" s="33">
        <f t="shared" si="116"/>
        <v>-17.511735739999999</v>
      </c>
    </row>
    <row r="774" spans="1:11" x14ac:dyDescent="0.3">
      <c r="A774" s="78" t="str">
        <f>BTC[[#This Row],[Symbol]]</f>
        <v>PLR</v>
      </c>
      <c r="B774" s="22" t="str">
        <f t="shared" si="108"/>
        <v>Pillar</v>
      </c>
      <c r="C774" s="77">
        <f t="shared" si="109"/>
        <v>6.6860764851037054E-7</v>
      </c>
      <c r="D774" s="73">
        <f t="shared" si="110"/>
        <v>2.5116336026839998E-2</v>
      </c>
      <c r="E774" s="74">
        <f>D774*conf!B$7</f>
        <v>1.8370088170030776</v>
      </c>
      <c r="F774" s="32">
        <f t="shared" si="111"/>
        <v>0.21107073000000001</v>
      </c>
      <c r="G774" s="33">
        <f t="shared" si="112"/>
        <v>0.13135305</v>
      </c>
      <c r="H774" s="32">
        <f t="shared" si="113"/>
        <v>15.652004890000001</v>
      </c>
      <c r="I774" s="33">
        <f t="shared" si="114"/>
        <v>20.121278960000001</v>
      </c>
      <c r="J774" s="32">
        <f t="shared" si="115"/>
        <v>15.652004890000001</v>
      </c>
      <c r="K774" s="33">
        <f t="shared" si="116"/>
        <v>2.0802692199999999</v>
      </c>
    </row>
    <row r="775" spans="1:11" x14ac:dyDescent="0.3">
      <c r="A775" s="78" t="str">
        <f>BTC[[#This Row],[Symbol]]</f>
        <v>AITRA</v>
      </c>
      <c r="B775" s="22" t="str">
        <f t="shared" si="108"/>
        <v>Aitra</v>
      </c>
      <c r="C775" s="77">
        <f t="shared" si="109"/>
        <v>1.1525291643406848E-4</v>
      </c>
      <c r="D775" s="73">
        <f t="shared" si="110"/>
        <v>4.3294912699259598</v>
      </c>
      <c r="E775" s="74">
        <f>D775*conf!B$7</f>
        <v>316.65899148238469</v>
      </c>
      <c r="F775" s="32">
        <f t="shared" si="111"/>
        <v>-6.2051599999999998E-2</v>
      </c>
      <c r="G775" s="33">
        <f t="shared" si="112"/>
        <v>-0.14155201000000001</v>
      </c>
      <c r="H775" s="32">
        <f t="shared" si="113"/>
        <v>-2.8188040000000001E-2</v>
      </c>
      <c r="I775" s="33">
        <f t="shared" si="114"/>
        <v>3.8351382200000002</v>
      </c>
      <c r="J775" s="32">
        <f t="shared" si="115"/>
        <v>-2.8188040000000001E-2</v>
      </c>
      <c r="K775" s="33">
        <f t="shared" si="116"/>
        <v>19.923924840000002</v>
      </c>
    </row>
    <row r="776" spans="1:11" x14ac:dyDescent="0.3">
      <c r="A776" s="78" t="str">
        <f>BTC[[#This Row],[Symbol]]</f>
        <v>BIP</v>
      </c>
      <c r="B776" s="22" t="str">
        <f t="shared" si="108"/>
        <v>Minter Network</v>
      </c>
      <c r="C776" s="77">
        <f t="shared" si="109"/>
        <v>5.0324162267982034E-8</v>
      </c>
      <c r="D776" s="73">
        <f t="shared" si="110"/>
        <v>1.89043390785E-3</v>
      </c>
      <c r="E776" s="74">
        <f>D776*conf!B$7</f>
        <v>0.13826633602014901</v>
      </c>
      <c r="F776" s="32">
        <f t="shared" si="111"/>
        <v>-5.8332377700000002</v>
      </c>
      <c r="G776" s="33">
        <f t="shared" si="112"/>
        <v>-5.9081472100000001</v>
      </c>
      <c r="H776" s="32">
        <f t="shared" si="113"/>
        <v>-9.9119820799999996</v>
      </c>
      <c r="I776" s="33">
        <f t="shared" si="114"/>
        <v>-6.4306067000000002</v>
      </c>
      <c r="J776" s="32">
        <f t="shared" si="115"/>
        <v>-9.9119820799999996</v>
      </c>
      <c r="K776" s="33">
        <f t="shared" si="116"/>
        <v>-2.2006229500000001</v>
      </c>
    </row>
    <row r="777" spans="1:11" x14ac:dyDescent="0.3">
      <c r="A777" s="78" t="str">
        <f>BTC[[#This Row],[Symbol]]</f>
        <v>MILK2</v>
      </c>
      <c r="B777" s="22" t="str">
        <f t="shared" si="108"/>
        <v>Spaceswap</v>
      </c>
      <c r="C777" s="77">
        <f t="shared" si="109"/>
        <v>6.6143705581761997E-5</v>
      </c>
      <c r="D777" s="73">
        <f t="shared" si="110"/>
        <v>2.4846971750221298</v>
      </c>
      <c r="E777" s="74">
        <f>D777*conf!B$7</f>
        <v>181.73075138111858</v>
      </c>
      <c r="F777" s="32">
        <f t="shared" si="111"/>
        <v>39.867120720000003</v>
      </c>
      <c r="G777" s="33">
        <f t="shared" si="112"/>
        <v>39.75585675</v>
      </c>
      <c r="H777" s="32">
        <f t="shared" si="113"/>
        <v>198.72286607000001</v>
      </c>
      <c r="I777" s="33">
        <f t="shared" si="114"/>
        <v>210.26675899</v>
      </c>
      <c r="J777" s="32">
        <f t="shared" si="115"/>
        <v>198.72286607000001</v>
      </c>
      <c r="K777" s="33">
        <f t="shared" si="116"/>
        <v>9388.6942456100005</v>
      </c>
    </row>
    <row r="778" spans="1:11" x14ac:dyDescent="0.3">
      <c r="A778" s="78" t="str">
        <f>BTC[[#This Row],[Symbol]]</f>
        <v>SIX</v>
      </c>
      <c r="B778" s="22" t="str">
        <f t="shared" si="108"/>
        <v>SIX</v>
      </c>
      <c r="C778" s="77">
        <f t="shared" si="109"/>
        <v>6.2010044840154691E-7</v>
      </c>
      <c r="D778" s="73">
        <f t="shared" si="110"/>
        <v>2.3294156546289999E-2</v>
      </c>
      <c r="E778" s="74">
        <f>D778*conf!B$7</f>
        <v>1.7037346097956505</v>
      </c>
      <c r="F778" s="32">
        <f t="shared" si="111"/>
        <v>0.33598434999999999</v>
      </c>
      <c r="G778" s="33">
        <f t="shared" si="112"/>
        <v>0.25616730999999998</v>
      </c>
      <c r="H778" s="32">
        <f t="shared" si="113"/>
        <v>-5.2992311000000001</v>
      </c>
      <c r="I778" s="33">
        <f t="shared" si="114"/>
        <v>-1.63959985</v>
      </c>
      <c r="J778" s="32">
        <f t="shared" si="115"/>
        <v>-5.2992311000000001</v>
      </c>
      <c r="K778" s="33">
        <f t="shared" si="116"/>
        <v>73.784621470000005</v>
      </c>
    </row>
    <row r="779" spans="1:11" x14ac:dyDescent="0.3">
      <c r="A779" s="78" t="str">
        <f>BTC[[#This Row],[Symbol]]</f>
        <v>EFX</v>
      </c>
      <c r="B779" s="22" t="str">
        <f t="shared" si="108"/>
        <v>Effect.AI</v>
      </c>
      <c r="C779" s="77">
        <f t="shared" si="109"/>
        <v>6.7161854797481994E-7</v>
      </c>
      <c r="D779" s="73">
        <f t="shared" si="110"/>
        <v>2.5229440869210001E-2</v>
      </c>
      <c r="E779" s="74">
        <f>D779*conf!B$7</f>
        <v>1.8452813051740196</v>
      </c>
      <c r="F779" s="32">
        <f t="shared" si="111"/>
        <v>-0.24526139999999999</v>
      </c>
      <c r="G779" s="33">
        <f t="shared" si="112"/>
        <v>-0.32461606999999998</v>
      </c>
      <c r="H779" s="32">
        <f t="shared" si="113"/>
        <v>-6.4875091999999999</v>
      </c>
      <c r="I779" s="33">
        <f t="shared" si="114"/>
        <v>-2.8737979500000002</v>
      </c>
      <c r="J779" s="32">
        <f t="shared" si="115"/>
        <v>-6.4875091999999999</v>
      </c>
      <c r="K779" s="33">
        <f t="shared" si="116"/>
        <v>-10.172954430000001</v>
      </c>
    </row>
    <row r="780" spans="1:11" x14ac:dyDescent="0.3">
      <c r="A780" s="78" t="str">
        <f>BTC[[#This Row],[Symbol]]</f>
        <v>MTXLT</v>
      </c>
      <c r="B780" s="22" t="str">
        <f t="shared" si="108"/>
        <v>Tixl [old]</v>
      </c>
      <c r="C780" s="77">
        <f t="shared" si="109"/>
        <v>3.3773028063865305E-3</v>
      </c>
      <c r="D780" s="73">
        <f t="shared" si="110"/>
        <v>126.8688330721035</v>
      </c>
      <c r="E780" s="74">
        <f>D780*conf!B$7</f>
        <v>9279.1864508936505</v>
      </c>
      <c r="F780" s="32">
        <f t="shared" si="111"/>
        <v>-1.4574843500000001</v>
      </c>
      <c r="G780" s="33">
        <f t="shared" si="112"/>
        <v>-1.53587469</v>
      </c>
      <c r="H780" s="32">
        <f t="shared" si="113"/>
        <v>12.454816429999999</v>
      </c>
      <c r="I780" s="33">
        <f t="shared" si="114"/>
        <v>16.800537850000001</v>
      </c>
      <c r="J780" s="32">
        <f t="shared" si="115"/>
        <v>12.454816429999999</v>
      </c>
      <c r="K780" s="33">
        <f t="shared" si="116"/>
        <v>76.759539270000005</v>
      </c>
    </row>
    <row r="781" spans="1:11" x14ac:dyDescent="0.3">
      <c r="A781" s="78" t="str">
        <f>BTC[[#This Row],[Symbol]]</f>
        <v>BURST</v>
      </c>
      <c r="B781" s="22" t="str">
        <f t="shared" si="108"/>
        <v>Burst</v>
      </c>
      <c r="C781" s="77">
        <f t="shared" si="109"/>
        <v>7.9990735419915204E-8</v>
      </c>
      <c r="D781" s="73">
        <f t="shared" si="110"/>
        <v>3.0048627088200002E-3</v>
      </c>
      <c r="E781" s="74">
        <f>D781*conf!B$7</f>
        <v>0.2197756585230948</v>
      </c>
      <c r="F781" s="32">
        <f t="shared" si="111"/>
        <v>-6.7936940000000001E-2</v>
      </c>
      <c r="G781" s="33">
        <f t="shared" si="112"/>
        <v>-0.14743266999999999</v>
      </c>
      <c r="H781" s="32">
        <f t="shared" si="113"/>
        <v>-2.2399169999999999E-2</v>
      </c>
      <c r="I781" s="33">
        <f t="shared" si="114"/>
        <v>3.8411507899999999</v>
      </c>
      <c r="J781" s="32">
        <f t="shared" si="115"/>
        <v>-2.2399169999999999E-2</v>
      </c>
      <c r="K781" s="33">
        <f t="shared" si="116"/>
        <v>33.766202759999999</v>
      </c>
    </row>
    <row r="782" spans="1:11" x14ac:dyDescent="0.3">
      <c r="A782" s="78" t="str">
        <f>BTC[[#This Row],[Symbol]]</f>
        <v>EASY</v>
      </c>
      <c r="B782" s="22" t="str">
        <f t="shared" si="108"/>
        <v>EasyFi</v>
      </c>
      <c r="C782" s="77">
        <f t="shared" si="109"/>
        <v>3.1701570468121776E-4</v>
      </c>
      <c r="D782" s="73">
        <f t="shared" si="110"/>
        <v>11.908737481987449</v>
      </c>
      <c r="E782" s="74">
        <f>D782*conf!B$7</f>
        <v>871.00505943256201</v>
      </c>
      <c r="F782" s="32">
        <f t="shared" si="111"/>
        <v>2.7995725500000002</v>
      </c>
      <c r="G782" s="33">
        <f t="shared" si="112"/>
        <v>2.7177957300000002</v>
      </c>
      <c r="H782" s="32">
        <f t="shared" si="113"/>
        <v>-9.0066562099999992</v>
      </c>
      <c r="I782" s="33">
        <f t="shared" si="114"/>
        <v>-5.4902952699999998</v>
      </c>
      <c r="J782" s="32">
        <f t="shared" si="115"/>
        <v>-9.0066562099999992</v>
      </c>
      <c r="K782" s="33">
        <f t="shared" si="116"/>
        <v>48.283238179999998</v>
      </c>
    </row>
    <row r="783" spans="1:11" x14ac:dyDescent="0.3">
      <c r="A783" s="78" t="str">
        <f>BTC[[#This Row],[Symbol]]</f>
        <v>EM</v>
      </c>
      <c r="B783" s="22" t="str">
        <f t="shared" si="108"/>
        <v>Eminer</v>
      </c>
      <c r="C783" s="77">
        <f t="shared" si="109"/>
        <v>1.1593472036413313E-7</v>
      </c>
      <c r="D783" s="73">
        <f t="shared" si="110"/>
        <v>4.3551033260399996E-3</v>
      </c>
      <c r="E783" s="74">
        <f>D783*conf!B$7</f>
        <v>0.31853225726656559</v>
      </c>
      <c r="F783" s="32">
        <f t="shared" si="111"/>
        <v>0.82268852999999997</v>
      </c>
      <c r="G783" s="33">
        <f t="shared" si="112"/>
        <v>0.74248431000000004</v>
      </c>
      <c r="H783" s="32">
        <f t="shared" si="113"/>
        <v>-3.4427457399999999</v>
      </c>
      <c r="I783" s="33">
        <f t="shared" si="114"/>
        <v>0.28862781999999998</v>
      </c>
      <c r="J783" s="32">
        <f t="shared" si="115"/>
        <v>-3.4427457399999999</v>
      </c>
      <c r="K783" s="33">
        <f t="shared" si="116"/>
        <v>0.54547595999999998</v>
      </c>
    </row>
    <row r="784" spans="1:11" x14ac:dyDescent="0.3">
      <c r="A784" s="78" t="str">
        <f>BTC[[#This Row],[Symbol]]</f>
        <v>NEW</v>
      </c>
      <c r="B784" s="22" t="str">
        <f t="shared" si="108"/>
        <v>Newton</v>
      </c>
      <c r="C784" s="77">
        <f t="shared" si="109"/>
        <v>1E-8</v>
      </c>
      <c r="D784" s="73">
        <f t="shared" si="110"/>
        <v>3.0701768876000002E-4</v>
      </c>
      <c r="E784" s="74">
        <f>D784*conf!B$7</f>
        <v>2.2455273755906401E-2</v>
      </c>
      <c r="F784" s="32">
        <f t="shared" si="111"/>
        <v>0.38325870000000001</v>
      </c>
      <c r="G784" s="33">
        <f t="shared" si="112"/>
        <v>0.30340404999999998</v>
      </c>
      <c r="H784" s="32">
        <f t="shared" si="113"/>
        <v>-3.71447452</v>
      </c>
      <c r="I784" s="33">
        <f t="shared" si="114"/>
        <v>6.3983099999999999E-3</v>
      </c>
      <c r="J784" s="32">
        <f t="shared" si="115"/>
        <v>-3.71447452</v>
      </c>
      <c r="K784" s="33">
        <f t="shared" si="116"/>
        <v>10.68857418</v>
      </c>
    </row>
    <row r="785" spans="1:11" x14ac:dyDescent="0.3">
      <c r="A785" s="78" t="str">
        <f>BTC[[#This Row],[Symbol]]</f>
        <v>SAL</v>
      </c>
      <c r="B785" s="22" t="str">
        <f t="shared" si="108"/>
        <v>SalmonSwap</v>
      </c>
      <c r="C785" s="77">
        <f t="shared" si="109"/>
        <v>1.6760103391243563E-4</v>
      </c>
      <c r="D785" s="73">
        <f t="shared" si="110"/>
        <v>6.2959553268186204</v>
      </c>
      <c r="E785" s="74">
        <f>D785*conf!B$7</f>
        <v>460.48617260351392</v>
      </c>
      <c r="F785" s="32">
        <f t="shared" si="111"/>
        <v>8.6369100000000004E-2</v>
      </c>
      <c r="G785" s="33">
        <f t="shared" si="112"/>
        <v>6.7506199999999997E-3</v>
      </c>
      <c r="H785" s="32">
        <f t="shared" si="113"/>
        <v>6814.7633511000004</v>
      </c>
      <c r="I785" s="33">
        <f t="shared" si="114"/>
        <v>7081.97854198</v>
      </c>
      <c r="J785" s="32">
        <f t="shared" si="115"/>
        <v>6814.7633511000004</v>
      </c>
      <c r="K785" s="33">
        <f t="shared" si="116"/>
        <v>7972.7420328300004</v>
      </c>
    </row>
    <row r="786" spans="1:11" x14ac:dyDescent="0.3">
      <c r="A786" s="78" t="str">
        <f>BTC[[#This Row],[Symbol]]</f>
        <v>HTDF</v>
      </c>
      <c r="B786" s="22" t="str">
        <f t="shared" si="108"/>
        <v>Orient Walt</v>
      </c>
      <c r="C786" s="77">
        <f t="shared" si="109"/>
        <v>1.8045944265863937E-6</v>
      </c>
      <c r="D786" s="73">
        <f t="shared" si="110"/>
        <v>6.7789831766490005E-2</v>
      </c>
      <c r="E786" s="74">
        <f>D786*conf!B$7</f>
        <v>4.9581482954010792</v>
      </c>
      <c r="F786" s="32">
        <f t="shared" si="111"/>
        <v>0.54750240999999999</v>
      </c>
      <c r="G786" s="33">
        <f t="shared" si="112"/>
        <v>0.46751710000000002</v>
      </c>
      <c r="H786" s="32">
        <f t="shared" si="113"/>
        <v>-3.0851939499999999</v>
      </c>
      <c r="I786" s="33">
        <f t="shared" si="114"/>
        <v>0.6599969</v>
      </c>
      <c r="J786" s="32">
        <f t="shared" si="115"/>
        <v>-3.0851939499999999</v>
      </c>
      <c r="K786" s="33">
        <f t="shared" si="116"/>
        <v>3.1466579000000001</v>
      </c>
    </row>
    <row r="787" spans="1:11" x14ac:dyDescent="0.3">
      <c r="A787" s="78" t="str">
        <f>BTC[[#This Row],[Symbol]]</f>
        <v>KEX</v>
      </c>
      <c r="B787" s="22" t="str">
        <f t="shared" si="108"/>
        <v>Kira Network</v>
      </c>
      <c r="C787" s="77">
        <f t="shared" si="109"/>
        <v>1.3363499963165985E-5</v>
      </c>
      <c r="D787" s="73">
        <f t="shared" si="110"/>
        <v>0.50200166916626998</v>
      </c>
      <c r="E787" s="74">
        <f>D787*conf!B$7</f>
        <v>36.716402082820984</v>
      </c>
      <c r="F787" s="32">
        <f t="shared" si="111"/>
        <v>-1.8374135300000001</v>
      </c>
      <c r="G787" s="33">
        <f t="shared" si="112"/>
        <v>-1.91550164</v>
      </c>
      <c r="H787" s="32">
        <f t="shared" si="113"/>
        <v>-1.2544021400000001</v>
      </c>
      <c r="I787" s="33">
        <f t="shared" si="114"/>
        <v>2.5615381099999999</v>
      </c>
      <c r="J787" s="32">
        <f t="shared" si="115"/>
        <v>-1.2544021400000001</v>
      </c>
      <c r="K787" s="33">
        <f t="shared" si="116"/>
        <v>9.3546146599999993</v>
      </c>
    </row>
    <row r="788" spans="1:11" x14ac:dyDescent="0.3">
      <c r="A788" s="78" t="str">
        <f>BTC[[#This Row],[Symbol]]</f>
        <v>EUNO</v>
      </c>
      <c r="B788" s="22" t="str">
        <f t="shared" si="108"/>
        <v>EUNO</v>
      </c>
      <c r="C788" s="77">
        <f t="shared" si="109"/>
        <v>2.7290902215850721E-8</v>
      </c>
      <c r="D788" s="73">
        <f t="shared" si="110"/>
        <v>1.0251864035000001E-3</v>
      </c>
      <c r="E788" s="74">
        <f>D788*conf!B$7</f>
        <v>7.4982133551990002E-2</v>
      </c>
      <c r="F788" s="32">
        <f t="shared" si="111"/>
        <v>29.684490520000001</v>
      </c>
      <c r="G788" s="33">
        <f t="shared" si="112"/>
        <v>29.58132681</v>
      </c>
      <c r="H788" s="32">
        <f t="shared" si="113"/>
        <v>0.85708127999999995</v>
      </c>
      <c r="I788" s="33">
        <f t="shared" si="114"/>
        <v>4.7546180199999997</v>
      </c>
      <c r="J788" s="32">
        <f t="shared" si="115"/>
        <v>0.85708127999999995</v>
      </c>
      <c r="K788" s="33">
        <f t="shared" si="116"/>
        <v>7.8514851600000002</v>
      </c>
    </row>
    <row r="789" spans="1:11" x14ac:dyDescent="0.3">
      <c r="A789" s="78" t="str">
        <f>BTC[[#This Row],[Symbol]]</f>
        <v>PLF</v>
      </c>
      <c r="B789" s="22" t="str">
        <f t="shared" si="108"/>
        <v>PlayFuel</v>
      </c>
      <c r="C789" s="77">
        <f t="shared" si="109"/>
        <v>3.3361146498079231E-7</v>
      </c>
      <c r="D789" s="73">
        <f t="shared" si="110"/>
        <v>1.2532159444380001E-2</v>
      </c>
      <c r="E789" s="74">
        <f>D789*conf!B$7</f>
        <v>0.91660214176195332</v>
      </c>
      <c r="F789" s="32">
        <f t="shared" si="111"/>
        <v>-0.79380256000000005</v>
      </c>
      <c r="G789" s="33">
        <f t="shared" si="112"/>
        <v>-0.87272086000000004</v>
      </c>
      <c r="H789" s="32">
        <f t="shared" si="113"/>
        <v>-7.0150233799999997</v>
      </c>
      <c r="I789" s="33">
        <f t="shared" si="114"/>
        <v>-3.4216974800000002</v>
      </c>
      <c r="J789" s="32">
        <f t="shared" si="115"/>
        <v>-7.0150233799999997</v>
      </c>
      <c r="K789" s="33">
        <f t="shared" si="116"/>
        <v>-12.65362408</v>
      </c>
    </row>
    <row r="790" spans="1:11" x14ac:dyDescent="0.3">
      <c r="A790" s="78" t="str">
        <f>BTC[[#This Row],[Symbol]]</f>
        <v>JUL</v>
      </c>
      <c r="B790" s="22" t="str">
        <f t="shared" si="108"/>
        <v>JustLiquidity</v>
      </c>
      <c r="C790" s="77">
        <f t="shared" si="109"/>
        <v>1.0510062850987091E-3</v>
      </c>
      <c r="D790" s="73">
        <f t="shared" si="110"/>
        <v>39.481192118684739</v>
      </c>
      <c r="E790" s="74">
        <f>D790*conf!B$7</f>
        <v>2887.6543915606017</v>
      </c>
      <c r="F790" s="32">
        <f t="shared" si="111"/>
        <v>1.109818</v>
      </c>
      <c r="G790" s="33">
        <f t="shared" si="112"/>
        <v>1.02938537</v>
      </c>
      <c r="H790" s="32">
        <f t="shared" si="113"/>
        <v>-6.0682286599999999</v>
      </c>
      <c r="I790" s="33">
        <f t="shared" si="114"/>
        <v>-2.43831467</v>
      </c>
      <c r="J790" s="32">
        <f t="shared" si="115"/>
        <v>-6.0682286599999999</v>
      </c>
      <c r="K790" s="33">
        <f t="shared" si="116"/>
        <v>-13.88663753</v>
      </c>
    </row>
    <row r="791" spans="1:11" x14ac:dyDescent="0.3">
      <c r="A791" s="78" t="str">
        <f>BTC[[#This Row],[Symbol]]</f>
        <v>CRON</v>
      </c>
      <c r="B791" s="22" t="str">
        <f t="shared" si="108"/>
        <v>Cryptocean</v>
      </c>
      <c r="C791" s="77">
        <f t="shared" si="109"/>
        <v>2.011416988045004E-5</v>
      </c>
      <c r="D791" s="73">
        <f t="shared" si="110"/>
        <v>0.75559149038135998</v>
      </c>
      <c r="E791" s="74">
        <f>D791*conf!B$7</f>
        <v>55.263961606492671</v>
      </c>
      <c r="F791" s="32">
        <f t="shared" si="111"/>
        <v>-7.0500309999999997E-2</v>
      </c>
      <c r="G791" s="33">
        <f t="shared" si="112"/>
        <v>-0.14999399999999999</v>
      </c>
      <c r="H791" s="32">
        <f t="shared" si="113"/>
        <v>-4.2327579799999997</v>
      </c>
      <c r="I791" s="33">
        <f t="shared" si="114"/>
        <v>-0.53191378</v>
      </c>
      <c r="J791" s="32">
        <f t="shared" si="115"/>
        <v>-4.2327579799999997</v>
      </c>
      <c r="K791" s="33">
        <f t="shared" si="116"/>
        <v>-11.50410862</v>
      </c>
    </row>
    <row r="792" spans="1:11" x14ac:dyDescent="0.3">
      <c r="A792" s="78" t="str">
        <f>BTC[[#This Row],[Symbol]]</f>
        <v>USNBT</v>
      </c>
      <c r="B792" s="22" t="str">
        <f t="shared" si="108"/>
        <v>NuBits</v>
      </c>
      <c r="C792" s="77">
        <f t="shared" si="109"/>
        <v>1.4942485977514604E-5</v>
      </c>
      <c r="D792" s="73">
        <f t="shared" si="110"/>
        <v>0.56131649065599998</v>
      </c>
      <c r="E792" s="74">
        <f>D792*conf!B$7</f>
        <v>41.05468812657984</v>
      </c>
      <c r="F792" s="32">
        <f t="shared" si="111"/>
        <v>-4.8436029999999998E-2</v>
      </c>
      <c r="G792" s="33">
        <f t="shared" si="112"/>
        <v>-0.12794727</v>
      </c>
      <c r="H792" s="32">
        <f t="shared" si="113"/>
        <v>-20.95142877</v>
      </c>
      <c r="I792" s="33">
        <f t="shared" si="114"/>
        <v>-17.896663480000001</v>
      </c>
      <c r="J792" s="32">
        <f t="shared" si="115"/>
        <v>-20.95142877</v>
      </c>
      <c r="K792" s="33">
        <f t="shared" si="116"/>
        <v>-24.826498019999999</v>
      </c>
    </row>
    <row r="793" spans="1:11" x14ac:dyDescent="0.3">
      <c r="A793" s="78" t="str">
        <f>BTC[[#This Row],[Symbol]]</f>
        <v>VBIT</v>
      </c>
      <c r="B793" s="22" t="str">
        <f t="shared" si="108"/>
        <v>Valobit</v>
      </c>
      <c r="C793" s="77">
        <f t="shared" si="109"/>
        <v>3.3753672610384309E-7</v>
      </c>
      <c r="D793" s="73">
        <f t="shared" si="110"/>
        <v>1.267961240514E-2</v>
      </c>
      <c r="E793" s="74">
        <f>D793*conf!B$7</f>
        <v>0.92738685131193954</v>
      </c>
      <c r="F793" s="32">
        <f t="shared" si="111"/>
        <v>-4.83912882</v>
      </c>
      <c r="G793" s="33">
        <f t="shared" si="112"/>
        <v>-4.9148290699999997</v>
      </c>
      <c r="H793" s="32">
        <f t="shared" si="113"/>
        <v>-1.39140066</v>
      </c>
      <c r="I793" s="33">
        <f t="shared" si="114"/>
        <v>2.4192453999999999</v>
      </c>
      <c r="J793" s="32">
        <f t="shared" si="115"/>
        <v>-1.39140066</v>
      </c>
      <c r="K793" s="33">
        <f t="shared" si="116"/>
        <v>4.3780504000000002</v>
      </c>
    </row>
    <row r="794" spans="1:11" x14ac:dyDescent="0.3">
      <c r="A794" s="78" t="str">
        <f>BTC[[#This Row],[Symbol]]</f>
        <v>ATM</v>
      </c>
      <c r="B794" s="22" t="str">
        <f t="shared" si="108"/>
        <v>Atletico De Madrid Fan Token</v>
      </c>
      <c r="C794" s="77">
        <f t="shared" si="109"/>
        <v>1.3292844030451918E-4</v>
      </c>
      <c r="D794" s="73">
        <f t="shared" si="110"/>
        <v>4.9934746957359399</v>
      </c>
      <c r="E794" s="74">
        <f>D794*conf!B$7</f>
        <v>365.22273924612665</v>
      </c>
      <c r="F794" s="32">
        <f t="shared" si="111"/>
        <v>4.4745771300000001</v>
      </c>
      <c r="G794" s="33">
        <f t="shared" si="112"/>
        <v>4.3914678399999998</v>
      </c>
      <c r="H794" s="32">
        <f t="shared" si="113"/>
        <v>5.0539310400000002</v>
      </c>
      <c r="I794" s="33">
        <f t="shared" si="114"/>
        <v>9.1136514999999996</v>
      </c>
      <c r="J794" s="32">
        <f t="shared" si="115"/>
        <v>5.0539310400000002</v>
      </c>
      <c r="K794" s="33">
        <f t="shared" si="116"/>
        <v>6.0883297000000001</v>
      </c>
    </row>
    <row r="795" spans="1:11" x14ac:dyDescent="0.3">
      <c r="A795" s="78" t="str">
        <f>BTC[[#This Row],[Symbol]]</f>
        <v>TEN</v>
      </c>
      <c r="B795" s="22" t="str">
        <f t="shared" si="108"/>
        <v>Tokenomy</v>
      </c>
      <c r="C795" s="77">
        <f t="shared" si="109"/>
        <v>8.1313270436676372E-7</v>
      </c>
      <c r="D795" s="73">
        <f t="shared" si="110"/>
        <v>3.054543914176E-2</v>
      </c>
      <c r="E795" s="74">
        <f>D795*conf!B$7</f>
        <v>2.2340934188283263</v>
      </c>
      <c r="F795" s="32">
        <f t="shared" si="111"/>
        <v>-0.77139215999999999</v>
      </c>
      <c r="G795" s="33">
        <f t="shared" si="112"/>
        <v>-0.85032828999999999</v>
      </c>
      <c r="H795" s="32">
        <f t="shared" si="113"/>
        <v>-11.556178020000001</v>
      </c>
      <c r="I795" s="33">
        <f t="shared" si="114"/>
        <v>-8.1383411999999993</v>
      </c>
      <c r="J795" s="32">
        <f t="shared" si="115"/>
        <v>-11.556178020000001</v>
      </c>
      <c r="K795" s="33">
        <f t="shared" si="116"/>
        <v>11.64676478</v>
      </c>
    </row>
    <row r="796" spans="1:11" x14ac:dyDescent="0.3">
      <c r="A796" s="78" t="str">
        <f>BTC[[#This Row],[Symbol]]</f>
        <v>SEELE</v>
      </c>
      <c r="B796" s="22" t="str">
        <f t="shared" si="108"/>
        <v>Seele-N</v>
      </c>
      <c r="C796" s="77">
        <f t="shared" si="109"/>
        <v>2.3264310662586361E-7</v>
      </c>
      <c r="D796" s="73">
        <f t="shared" si="110"/>
        <v>8.7392695153300001E-3</v>
      </c>
      <c r="E796" s="74">
        <f>D796*conf!B$7</f>
        <v>0.63919017235123621</v>
      </c>
      <c r="F796" s="32">
        <f t="shared" si="111"/>
        <v>-0.1817317</v>
      </c>
      <c r="G796" s="33">
        <f t="shared" si="112"/>
        <v>-0.26113690000000001</v>
      </c>
      <c r="H796" s="32">
        <f t="shared" si="113"/>
        <v>-4.5819372600000001</v>
      </c>
      <c r="I796" s="33">
        <f t="shared" si="114"/>
        <v>-0.89458680000000002</v>
      </c>
      <c r="J796" s="32">
        <f t="shared" si="115"/>
        <v>-4.5819372600000001</v>
      </c>
      <c r="K796" s="33">
        <f t="shared" si="116"/>
        <v>3.0686397099999998</v>
      </c>
    </row>
    <row r="797" spans="1:11" x14ac:dyDescent="0.3">
      <c r="A797" s="78" t="str">
        <f>BTC[[#This Row],[Symbol]]</f>
        <v>KTON</v>
      </c>
      <c r="B797" s="22" t="str">
        <f t="shared" si="108"/>
        <v>Darwinia Commitment Token</v>
      </c>
      <c r="C797" s="77">
        <f t="shared" si="109"/>
        <v>3.0817359705549796E-3</v>
      </c>
      <c r="D797" s="73">
        <f t="shared" si="110"/>
        <v>115.76582522635952</v>
      </c>
      <c r="E797" s="74">
        <f>D797*conf!B$7</f>
        <v>8467.112457055935</v>
      </c>
      <c r="F797" s="32">
        <f t="shared" si="111"/>
        <v>2.2651296099999998</v>
      </c>
      <c r="G797" s="33">
        <f t="shared" si="112"/>
        <v>2.1837779300000002</v>
      </c>
      <c r="H797" s="32">
        <f t="shared" si="113"/>
        <v>5.09387496</v>
      </c>
      <c r="I797" s="33">
        <f t="shared" si="114"/>
        <v>9.15513902</v>
      </c>
      <c r="J797" s="32">
        <f t="shared" si="115"/>
        <v>5.09387496</v>
      </c>
      <c r="K797" s="33">
        <f t="shared" si="116"/>
        <v>6.5782271000000003</v>
      </c>
    </row>
    <row r="798" spans="1:11" x14ac:dyDescent="0.3">
      <c r="A798" s="78" t="str">
        <f>BTC[[#This Row],[Symbol]]</f>
        <v>ANJ</v>
      </c>
      <c r="B798" s="22" t="str">
        <f t="shared" si="108"/>
        <v>Aragon Court</v>
      </c>
      <c r="C798" s="77">
        <f t="shared" si="109"/>
        <v>1.3148303835105505E-6</v>
      </c>
      <c r="D798" s="73">
        <f t="shared" si="110"/>
        <v>4.9391779774170003E-2</v>
      </c>
      <c r="E798" s="74">
        <f>D798*conf!B$7</f>
        <v>3.6125147726827942</v>
      </c>
      <c r="F798" s="32">
        <f t="shared" si="111"/>
        <v>0.85013844999999999</v>
      </c>
      <c r="G798" s="33">
        <f t="shared" si="112"/>
        <v>0.76991240000000005</v>
      </c>
      <c r="H798" s="32">
        <f t="shared" si="113"/>
        <v>-1.97989042</v>
      </c>
      <c r="I798" s="33">
        <f t="shared" si="114"/>
        <v>1.8080139500000001</v>
      </c>
      <c r="J798" s="32">
        <f t="shared" si="115"/>
        <v>-1.97989042</v>
      </c>
      <c r="K798" s="33">
        <f t="shared" si="116"/>
        <v>13.984780450000001</v>
      </c>
    </row>
    <row r="799" spans="1:11" x14ac:dyDescent="0.3">
      <c r="A799" s="78" t="str">
        <f>BTC[[#This Row],[Symbol]]</f>
        <v>UCA</v>
      </c>
      <c r="B799" s="22" t="str">
        <f t="shared" si="108"/>
        <v>UCA Coin</v>
      </c>
      <c r="C799" s="77">
        <f t="shared" si="109"/>
        <v>9.8419536168016994E-8</v>
      </c>
      <c r="D799" s="73">
        <f t="shared" si="110"/>
        <v>3.69714308161E-3</v>
      </c>
      <c r="E799" s="74">
        <f>D799*conf!B$7</f>
        <v>0.2704090449889554</v>
      </c>
      <c r="F799" s="32">
        <f t="shared" si="111"/>
        <v>-0.23206284999999999</v>
      </c>
      <c r="G799" s="33">
        <f t="shared" si="112"/>
        <v>-0.31142800999999998</v>
      </c>
      <c r="H799" s="32">
        <f t="shared" si="113"/>
        <v>-3.22569266</v>
      </c>
      <c r="I799" s="33">
        <f t="shared" si="114"/>
        <v>0.51406872999999997</v>
      </c>
      <c r="J799" s="32">
        <f t="shared" si="115"/>
        <v>-3.22569266</v>
      </c>
      <c r="K799" s="33">
        <f t="shared" si="116"/>
        <v>38.688534900000001</v>
      </c>
    </row>
    <row r="800" spans="1:11" x14ac:dyDescent="0.3">
      <c r="A800" s="78" t="str">
        <f>BTC[[#This Row],[Symbol]]</f>
        <v>HOLD</v>
      </c>
      <c r="B800" s="22" t="str">
        <f t="shared" si="108"/>
        <v>HOLD</v>
      </c>
      <c r="C800" s="77">
        <f t="shared" si="109"/>
        <v>2.2872614422866178E-7</v>
      </c>
      <c r="D800" s="73">
        <f t="shared" si="110"/>
        <v>8.5921282973199994E-3</v>
      </c>
      <c r="E800" s="74">
        <f>D800*conf!B$7</f>
        <v>0.62842826366598481</v>
      </c>
      <c r="F800" s="32">
        <f t="shared" si="111"/>
        <v>0.66821434000000002</v>
      </c>
      <c r="G800" s="33">
        <f t="shared" si="112"/>
        <v>0.58813300999999996</v>
      </c>
      <c r="H800" s="32">
        <f t="shared" si="113"/>
        <v>2.0741674699999999</v>
      </c>
      <c r="I800" s="33">
        <f t="shared" si="114"/>
        <v>6.0187374800000004</v>
      </c>
      <c r="J800" s="32">
        <f t="shared" si="115"/>
        <v>2.0741674699999999</v>
      </c>
      <c r="K800" s="33">
        <f t="shared" si="116"/>
        <v>23.868769350000001</v>
      </c>
    </row>
    <row r="801" spans="1:11" x14ac:dyDescent="0.3">
      <c r="A801" s="78" t="str">
        <f>BTC[[#This Row],[Symbol]]</f>
        <v>MOBI</v>
      </c>
      <c r="B801" s="22" t="str">
        <f t="shared" si="108"/>
        <v>Mobius</v>
      </c>
      <c r="C801" s="77">
        <f t="shared" si="109"/>
        <v>3.1077584811437084E-7</v>
      </c>
      <c r="D801" s="73">
        <f t="shared" si="110"/>
        <v>1.1674336432820001E-2</v>
      </c>
      <c r="E801" s="74">
        <f>D801*conf!B$7</f>
        <v>0.85386096669645484</v>
      </c>
      <c r="F801" s="32">
        <f t="shared" si="111"/>
        <v>-2.9963670000000001E-2</v>
      </c>
      <c r="G801" s="33">
        <f t="shared" si="112"/>
        <v>-0.10948960000000001</v>
      </c>
      <c r="H801" s="32">
        <f t="shared" si="113"/>
        <v>4.3900740300000001</v>
      </c>
      <c r="I801" s="33">
        <f t="shared" si="114"/>
        <v>8.4241402900000004</v>
      </c>
      <c r="J801" s="32">
        <f t="shared" si="115"/>
        <v>4.3900740300000001</v>
      </c>
      <c r="K801" s="33">
        <f t="shared" si="116"/>
        <v>22.579491350000001</v>
      </c>
    </row>
    <row r="802" spans="1:11" x14ac:dyDescent="0.3">
      <c r="A802" s="78" t="str">
        <f>BTC[[#This Row],[Symbol]]</f>
        <v>ROOBEE</v>
      </c>
      <c r="B802" s="22" t="str">
        <f t="shared" si="108"/>
        <v>ROOBEE</v>
      </c>
      <c r="C802" s="77">
        <f t="shared" si="109"/>
        <v>6.5343716718365633E-8</v>
      </c>
      <c r="D802" s="73">
        <f t="shared" si="110"/>
        <v>2.4546454860300002E-3</v>
      </c>
      <c r="E802" s="74">
        <f>D802*conf!B$7</f>
        <v>0.17953277084823421</v>
      </c>
      <c r="F802" s="32">
        <f t="shared" si="111"/>
        <v>4.3117683700000002</v>
      </c>
      <c r="G802" s="33">
        <f t="shared" si="112"/>
        <v>4.2287885999999997</v>
      </c>
      <c r="H802" s="32">
        <f t="shared" si="113"/>
        <v>6.9797816199999998</v>
      </c>
      <c r="I802" s="33">
        <f t="shared" si="114"/>
        <v>11.113924949999999</v>
      </c>
      <c r="J802" s="32">
        <f t="shared" si="115"/>
        <v>6.9797816199999998</v>
      </c>
      <c r="K802" s="33">
        <f t="shared" si="116"/>
        <v>13.363030670000001</v>
      </c>
    </row>
    <row r="803" spans="1:11" x14ac:dyDescent="0.3">
      <c r="A803" s="78" t="str">
        <f>BTC[[#This Row],[Symbol]]</f>
        <v>AQT</v>
      </c>
      <c r="B803" s="22" t="str">
        <f t="shared" si="108"/>
        <v>Alpha Quark Token</v>
      </c>
      <c r="C803" s="77">
        <f t="shared" si="109"/>
        <v>5.0710949550880166E-5</v>
      </c>
      <c r="D803" s="73">
        <f t="shared" si="110"/>
        <v>1.90496362402932</v>
      </c>
      <c r="E803" s="74">
        <f>D803*conf!B$7</f>
        <v>139.32903946150446</v>
      </c>
      <c r="F803" s="32">
        <f t="shared" si="111"/>
        <v>2.0597892199999999</v>
      </c>
      <c r="G803" s="33">
        <f t="shared" si="112"/>
        <v>1.9786008900000001</v>
      </c>
      <c r="H803" s="32">
        <f t="shared" si="113"/>
        <v>2.0459556499999998</v>
      </c>
      <c r="I803" s="33">
        <f t="shared" si="114"/>
        <v>5.9894354400000003</v>
      </c>
      <c r="J803" s="32">
        <f t="shared" si="115"/>
        <v>2.0459556499999998</v>
      </c>
      <c r="K803" s="33">
        <f t="shared" si="116"/>
        <v>3.80443343</v>
      </c>
    </row>
    <row r="804" spans="1:11" x14ac:dyDescent="0.3">
      <c r="A804" s="78" t="str">
        <f>BTC[[#This Row],[Symbol]]</f>
        <v>RARI</v>
      </c>
      <c r="B804" s="22" t="str">
        <f t="shared" si="108"/>
        <v>Rarible</v>
      </c>
      <c r="C804" s="77">
        <f t="shared" si="109"/>
        <v>1.8669751798611181E-4</v>
      </c>
      <c r="D804" s="73">
        <f t="shared" si="110"/>
        <v>7.0133173133203499</v>
      </c>
      <c r="E804" s="74">
        <f>D804*conf!B$7</f>
        <v>512.95402829625039</v>
      </c>
      <c r="F804" s="32">
        <f t="shared" si="111"/>
        <v>-5.6284864600000004</v>
      </c>
      <c r="G804" s="33">
        <f t="shared" si="112"/>
        <v>-5.7035587799999998</v>
      </c>
      <c r="H804" s="32">
        <f t="shared" si="113"/>
        <v>28.421692449999998</v>
      </c>
      <c r="I804" s="33">
        <f t="shared" si="114"/>
        <v>33.384440320000003</v>
      </c>
      <c r="J804" s="32">
        <f t="shared" si="115"/>
        <v>28.421692449999998</v>
      </c>
      <c r="K804" s="33">
        <f t="shared" si="116"/>
        <v>28.04841317</v>
      </c>
    </row>
    <row r="805" spans="1:11" x14ac:dyDescent="0.3">
      <c r="A805" s="78" t="str">
        <f>BTC[[#This Row],[Symbol]]</f>
        <v>DUN</v>
      </c>
      <c r="B805" s="22" t="str">
        <f t="shared" si="108"/>
        <v>Dune Network</v>
      </c>
      <c r="C805" s="77">
        <f t="shared" si="109"/>
        <v>4.3330742076989738E-7</v>
      </c>
      <c r="D805" s="73">
        <f t="shared" si="110"/>
        <v>1.6277251400319999E-2</v>
      </c>
      <c r="E805" s="74">
        <f>D805*conf!B$7</f>
        <v>1.1905181674194047</v>
      </c>
      <c r="F805" s="32">
        <f t="shared" si="111"/>
        <v>2.5991185799999998</v>
      </c>
      <c r="G805" s="33">
        <f t="shared" si="112"/>
        <v>2.5175012200000002</v>
      </c>
      <c r="H805" s="32">
        <f t="shared" si="113"/>
        <v>-16.01879164</v>
      </c>
      <c r="I805" s="33">
        <f t="shared" si="114"/>
        <v>-12.773408760000001</v>
      </c>
      <c r="J805" s="32">
        <f t="shared" si="115"/>
        <v>-16.01879164</v>
      </c>
      <c r="K805" s="33">
        <f t="shared" si="116"/>
        <v>38.631352370000002</v>
      </c>
    </row>
    <row r="806" spans="1:11" x14ac:dyDescent="0.3">
      <c r="A806" s="78" t="str">
        <f>BTC[[#This Row],[Symbol]]</f>
        <v>FTC</v>
      </c>
      <c r="B806" s="22" t="str">
        <f t="shared" si="108"/>
        <v>Feathercoin</v>
      </c>
      <c r="C806" s="77">
        <f t="shared" si="109"/>
        <v>6.7250360054843674E-7</v>
      </c>
      <c r="D806" s="73">
        <f t="shared" si="110"/>
        <v>2.5262687987890001E-2</v>
      </c>
      <c r="E806" s="74">
        <f>D806*conf!B$7</f>
        <v>1.8477129994342747</v>
      </c>
      <c r="F806" s="32">
        <f t="shared" si="111"/>
        <v>5.2998224299999999</v>
      </c>
      <c r="G806" s="33">
        <f t="shared" si="112"/>
        <v>5.2160566599999996</v>
      </c>
      <c r="H806" s="32">
        <f t="shared" si="113"/>
        <v>-8.0966575299999999</v>
      </c>
      <c r="I806" s="33">
        <f t="shared" si="114"/>
        <v>-4.5451304600000002</v>
      </c>
      <c r="J806" s="32">
        <f t="shared" si="115"/>
        <v>-8.0966575299999999</v>
      </c>
      <c r="K806" s="33">
        <f t="shared" si="116"/>
        <v>76.208129260000007</v>
      </c>
    </row>
    <row r="807" spans="1:11" x14ac:dyDescent="0.3">
      <c r="A807" s="78" t="str">
        <f>BTC[[#This Row],[Symbol]]</f>
        <v>BCDT</v>
      </c>
      <c r="B807" s="22" t="str">
        <f t="shared" si="108"/>
        <v>Blockchain Certified Data Token</v>
      </c>
      <c r="C807" s="77">
        <f t="shared" si="109"/>
        <v>4.2073224529161611E-6</v>
      </c>
      <c r="D807" s="73">
        <f t="shared" si="110"/>
        <v>0.15804863246202</v>
      </c>
      <c r="E807" s="74">
        <f>D807*conf!B$7</f>
        <v>11.559676978272142</v>
      </c>
      <c r="F807" s="32">
        <f t="shared" si="111"/>
        <v>-5.3053395400000003</v>
      </c>
      <c r="G807" s="33">
        <f t="shared" si="112"/>
        <v>-5.3806689199999997</v>
      </c>
      <c r="H807" s="32">
        <f t="shared" si="113"/>
        <v>36.638732830000002</v>
      </c>
      <c r="I807" s="33">
        <f t="shared" si="114"/>
        <v>41.919021280000003</v>
      </c>
      <c r="J807" s="32">
        <f t="shared" si="115"/>
        <v>36.638732830000002</v>
      </c>
      <c r="K807" s="33">
        <f t="shared" si="116"/>
        <v>190.79127819999999</v>
      </c>
    </row>
    <row r="808" spans="1:11" x14ac:dyDescent="0.3">
      <c r="A808" s="78" t="str">
        <f>BTC[[#This Row],[Symbol]]</f>
        <v>GEEQ</v>
      </c>
      <c r="B808" s="22" t="str">
        <f t="shared" si="108"/>
        <v>Geeq</v>
      </c>
      <c r="C808" s="77">
        <f t="shared" si="109"/>
        <v>2.0764676074131072E-5</v>
      </c>
      <c r="D808" s="73">
        <f t="shared" si="110"/>
        <v>0.78002784282877002</v>
      </c>
      <c r="E808" s="74">
        <f>D808*conf!B$7</f>
        <v>57.051236424496238</v>
      </c>
      <c r="F808" s="32">
        <f t="shared" si="111"/>
        <v>0.74858667999999995</v>
      </c>
      <c r="G808" s="33">
        <f t="shared" si="112"/>
        <v>0.66844141000000001</v>
      </c>
      <c r="H808" s="32">
        <f t="shared" si="113"/>
        <v>-12.76920447</v>
      </c>
      <c r="I808" s="33">
        <f t="shared" si="114"/>
        <v>-9.3982440300000007</v>
      </c>
      <c r="J808" s="32">
        <f t="shared" si="115"/>
        <v>-12.76920447</v>
      </c>
      <c r="K808" s="33">
        <f t="shared" si="116"/>
        <v>15.76875871</v>
      </c>
    </row>
    <row r="809" spans="1:11" x14ac:dyDescent="0.3">
      <c r="A809" s="78" t="str">
        <f>BTC[[#This Row],[Symbol]]</f>
        <v>SNC</v>
      </c>
      <c r="B809" s="22" t="str">
        <f t="shared" si="108"/>
        <v>SunContract</v>
      </c>
      <c r="C809" s="77">
        <f t="shared" si="109"/>
        <v>1.2873437653761639E-6</v>
      </c>
      <c r="D809" s="73">
        <f t="shared" si="110"/>
        <v>4.8359241275929998E-2</v>
      </c>
      <c r="E809" s="74">
        <f>D809*conf!B$7</f>
        <v>3.5369949069215201</v>
      </c>
      <c r="F809" s="32">
        <f t="shared" si="111"/>
        <v>0.86758751999999995</v>
      </c>
      <c r="G809" s="33">
        <f t="shared" si="112"/>
        <v>0.78734758999999999</v>
      </c>
      <c r="H809" s="32">
        <f t="shared" si="113"/>
        <v>-0.12989560999999999</v>
      </c>
      <c r="I809" s="33">
        <f t="shared" si="114"/>
        <v>3.7295002400000001</v>
      </c>
      <c r="J809" s="32">
        <f t="shared" si="115"/>
        <v>-0.12989560999999999</v>
      </c>
      <c r="K809" s="33">
        <f t="shared" si="116"/>
        <v>16.506722150000002</v>
      </c>
    </row>
    <row r="810" spans="1:11" x14ac:dyDescent="0.3">
      <c r="A810" s="78" t="str">
        <f>BTC[[#This Row],[Symbol]]</f>
        <v>SAN</v>
      </c>
      <c r="B810" s="22" t="str">
        <f t="shared" si="108"/>
        <v>Santiment Network Token</v>
      </c>
      <c r="C810" s="77">
        <f t="shared" si="109"/>
        <v>2.4555807349654283E-6</v>
      </c>
      <c r="D810" s="73">
        <f t="shared" si="110"/>
        <v>9.2244219786949994E-2</v>
      </c>
      <c r="E810" s="74">
        <f>D810*conf!B$7</f>
        <v>6.7467422352175221</v>
      </c>
      <c r="F810" s="32">
        <f t="shared" si="111"/>
        <v>3.2073915099999999</v>
      </c>
      <c r="G810" s="33">
        <f t="shared" si="112"/>
        <v>3.1252902699999998</v>
      </c>
      <c r="H810" s="32">
        <f t="shared" si="113"/>
        <v>-0.39586869000000002</v>
      </c>
      <c r="I810" s="33">
        <f t="shared" si="114"/>
        <v>3.45324886</v>
      </c>
      <c r="J810" s="32">
        <f t="shared" si="115"/>
        <v>-0.39586869000000002</v>
      </c>
      <c r="K810" s="33">
        <f t="shared" si="116"/>
        <v>33.0320666</v>
      </c>
    </row>
    <row r="811" spans="1:11" x14ac:dyDescent="0.3">
      <c r="A811" s="78" t="str">
        <f>BTC[[#This Row],[Symbol]]</f>
        <v>LBTC</v>
      </c>
      <c r="B811" s="22" t="str">
        <f t="shared" si="108"/>
        <v>Lightning Bitcoin</v>
      </c>
      <c r="C811" s="77">
        <f t="shared" si="109"/>
        <v>4.1257874173225135E-5</v>
      </c>
      <c r="D811" s="73">
        <f t="shared" si="110"/>
        <v>1.54985757909967</v>
      </c>
      <c r="E811" s="74">
        <f>D811*conf!B$7</f>
        <v>113.35658333534987</v>
      </c>
      <c r="F811" s="32">
        <f t="shared" si="111"/>
        <v>1.29223453</v>
      </c>
      <c r="G811" s="33">
        <f t="shared" si="112"/>
        <v>1.2116567899999999</v>
      </c>
      <c r="H811" s="32">
        <f t="shared" si="113"/>
        <v>-2.8957366100000002</v>
      </c>
      <c r="I811" s="33">
        <f t="shared" si="114"/>
        <v>0.85677565</v>
      </c>
      <c r="J811" s="32">
        <f t="shared" si="115"/>
        <v>-2.8957366100000002</v>
      </c>
      <c r="K811" s="33">
        <f t="shared" si="116"/>
        <v>7.95042604</v>
      </c>
    </row>
    <row r="812" spans="1:11" x14ac:dyDescent="0.3">
      <c r="A812" s="78" t="str">
        <f>BTC[[#This Row],[Symbol]]</f>
        <v>QCX</v>
      </c>
      <c r="B812" s="22" t="str">
        <f t="shared" si="108"/>
        <v>QuickX Protocol</v>
      </c>
      <c r="C812" s="77">
        <f t="shared" si="109"/>
        <v>3.134819592536512E-7</v>
      </c>
      <c r="D812" s="73">
        <f t="shared" si="110"/>
        <v>1.1775991860859999E-2</v>
      </c>
      <c r="E812" s="74">
        <f>D812*conf!B$7</f>
        <v>0.86129604470330035</v>
      </c>
      <c r="F812" s="32">
        <f t="shared" si="111"/>
        <v>-3.3301054300000001</v>
      </c>
      <c r="G812" s="33">
        <f t="shared" si="112"/>
        <v>-3.4070061100000002</v>
      </c>
      <c r="H812" s="32">
        <f t="shared" si="113"/>
        <v>5.5211928099999996</v>
      </c>
      <c r="I812" s="33">
        <f t="shared" si="114"/>
        <v>9.5989702000000001</v>
      </c>
      <c r="J812" s="32">
        <f t="shared" si="115"/>
        <v>5.5211928099999996</v>
      </c>
      <c r="K812" s="33">
        <f t="shared" si="116"/>
        <v>-13.227876009999999</v>
      </c>
    </row>
    <row r="813" spans="1:11" x14ac:dyDescent="0.3">
      <c r="A813" s="78" t="str">
        <f>BTC[[#This Row],[Symbol]]</f>
        <v>EL</v>
      </c>
      <c r="B813" s="22" t="str">
        <f t="shared" si="108"/>
        <v>ELYSIA</v>
      </c>
      <c r="C813" s="77">
        <f t="shared" si="109"/>
        <v>6.3817272090679604E-8</v>
      </c>
      <c r="D813" s="73">
        <f t="shared" si="110"/>
        <v>2.3973043887799998E-3</v>
      </c>
      <c r="E813" s="74">
        <f>D813*conf!B$7</f>
        <v>0.1753388429953692</v>
      </c>
      <c r="F813" s="32">
        <f t="shared" si="111"/>
        <v>0.70055403999999999</v>
      </c>
      <c r="G813" s="33">
        <f t="shared" si="112"/>
        <v>0.62044697999999998</v>
      </c>
      <c r="H813" s="32">
        <f t="shared" si="113"/>
        <v>-1.72050306</v>
      </c>
      <c r="I813" s="33">
        <f t="shared" si="114"/>
        <v>2.0774251100000001</v>
      </c>
      <c r="J813" s="32">
        <f t="shared" si="115"/>
        <v>-1.72050306</v>
      </c>
      <c r="K813" s="33">
        <f t="shared" si="116"/>
        <v>-3.7673953500000001</v>
      </c>
    </row>
    <row r="814" spans="1:11" x14ac:dyDescent="0.3">
      <c r="A814" s="78" t="str">
        <f>BTC[[#This Row],[Symbol]]</f>
        <v>SNM</v>
      </c>
      <c r="B814" s="22" t="str">
        <f t="shared" si="108"/>
        <v>SONM</v>
      </c>
      <c r="C814" s="77">
        <f t="shared" si="109"/>
        <v>4.2995020288264322E-7</v>
      </c>
      <c r="D814" s="73">
        <f t="shared" si="110"/>
        <v>1.6151137059930001E-2</v>
      </c>
      <c r="E814" s="74">
        <f>D814*conf!B$7</f>
        <v>1.1812941645632804</v>
      </c>
      <c r="F814" s="32">
        <f t="shared" si="111"/>
        <v>-2.3198861100000001</v>
      </c>
      <c r="G814" s="33">
        <f t="shared" si="112"/>
        <v>-2.3975904200000002</v>
      </c>
      <c r="H814" s="32">
        <f t="shared" si="113"/>
        <v>2.3580198999999999</v>
      </c>
      <c r="I814" s="33">
        <f t="shared" si="114"/>
        <v>6.3135591499999997</v>
      </c>
      <c r="J814" s="32">
        <f t="shared" si="115"/>
        <v>2.3580198999999999</v>
      </c>
      <c r="K814" s="33">
        <f t="shared" si="116"/>
        <v>54.565161500000002</v>
      </c>
    </row>
    <row r="815" spans="1:11" x14ac:dyDescent="0.3">
      <c r="A815" s="78" t="str">
        <f>BTC[[#This Row],[Symbol]]</f>
        <v>SHA</v>
      </c>
      <c r="B815" s="22" t="str">
        <f t="shared" si="108"/>
        <v>Safe Haven</v>
      </c>
      <c r="C815" s="77">
        <f t="shared" si="109"/>
        <v>5.155844896302707E-8</v>
      </c>
      <c r="D815" s="73">
        <f t="shared" si="110"/>
        <v>1.9368000531600001E-3</v>
      </c>
      <c r="E815" s="74">
        <f>D815*conf!B$7</f>
        <v>0.1416575558881224</v>
      </c>
      <c r="F815" s="32">
        <f t="shared" si="111"/>
        <v>-0.50035717000000002</v>
      </c>
      <c r="G815" s="33">
        <f t="shared" si="112"/>
        <v>-0.57950891000000004</v>
      </c>
      <c r="H815" s="32">
        <f t="shared" si="113"/>
        <v>-1.2292998799999999</v>
      </c>
      <c r="I815" s="33">
        <f t="shared" si="114"/>
        <v>2.5876104199999999</v>
      </c>
      <c r="J815" s="32">
        <f t="shared" si="115"/>
        <v>-1.2292998799999999</v>
      </c>
      <c r="K815" s="33">
        <f t="shared" si="116"/>
        <v>-3.4157535999999999</v>
      </c>
    </row>
    <row r="816" spans="1:11" x14ac:dyDescent="0.3">
      <c r="A816" s="78" t="str">
        <f>BTC[[#This Row],[Symbol]]</f>
        <v>42</v>
      </c>
      <c r="B816" s="22" t="str">
        <f t="shared" si="108"/>
        <v>42-coin</v>
      </c>
      <c r="C816" s="77">
        <f t="shared" si="109"/>
        <v>3.6697005099545068</v>
      </c>
      <c r="D816" s="73">
        <f t="shared" si="110"/>
        <v>137852.79203914743</v>
      </c>
      <c r="E816" s="74">
        <f>D816*conf!B$7</f>
        <v>10082553.209743243</v>
      </c>
      <c r="F816" s="32">
        <f t="shared" si="111"/>
        <v>-4.4836040000000001E-2</v>
      </c>
      <c r="G816" s="33">
        <f t="shared" si="112"/>
        <v>-0.12435014</v>
      </c>
      <c r="H816" s="32">
        <f t="shared" si="113"/>
        <v>-1.8979030000000001E-2</v>
      </c>
      <c r="I816" s="33">
        <f t="shared" si="114"/>
        <v>3.8447030999999998</v>
      </c>
      <c r="J816" s="32">
        <f t="shared" si="115"/>
        <v>-1.8979030000000001E-2</v>
      </c>
      <c r="K816" s="33">
        <f t="shared" si="116"/>
        <v>18.507117139999998</v>
      </c>
    </row>
    <row r="817" spans="1:11" x14ac:dyDescent="0.3">
      <c r="A817" s="78" t="str">
        <f>BTC[[#This Row],[Symbol]]</f>
        <v>SMART</v>
      </c>
      <c r="B817" s="22" t="str">
        <f t="shared" si="108"/>
        <v>SmartCash</v>
      </c>
      <c r="C817" s="77">
        <f t="shared" si="109"/>
        <v>1.0814158729678293E-7</v>
      </c>
      <c r="D817" s="73">
        <f t="shared" si="110"/>
        <v>4.0623532367199998E-3</v>
      </c>
      <c r="E817" s="74">
        <f>D817*conf!B$7</f>
        <v>0.2971205157337008</v>
      </c>
      <c r="F817" s="32">
        <f t="shared" si="111"/>
        <v>-0.55689297999999998</v>
      </c>
      <c r="G817" s="33">
        <f t="shared" si="112"/>
        <v>-0.63599974000000004</v>
      </c>
      <c r="H817" s="32">
        <f t="shared" si="113"/>
        <v>-1.7297161599999999</v>
      </c>
      <c r="I817" s="33">
        <f t="shared" si="114"/>
        <v>2.06785598</v>
      </c>
      <c r="J817" s="32">
        <f t="shared" si="115"/>
        <v>-1.7297161599999999</v>
      </c>
      <c r="K817" s="33">
        <f t="shared" si="116"/>
        <v>13.209079190000001</v>
      </c>
    </row>
    <row r="818" spans="1:11" x14ac:dyDescent="0.3">
      <c r="A818" s="78" t="str">
        <f>BTC[[#This Row],[Symbol]]</f>
        <v>mAMZN</v>
      </c>
      <c r="B818" s="22" t="str">
        <f t="shared" si="108"/>
        <v>Mirrored Amazon</v>
      </c>
      <c r="C818" s="77">
        <f t="shared" si="109"/>
        <v>9.9987792468226144E-2</v>
      </c>
      <c r="D818" s="73">
        <f t="shared" si="110"/>
        <v>3756.0548399484201</v>
      </c>
      <c r="E818" s="74">
        <f>D818*conf!B$7</f>
        <v>274717.85099382745</v>
      </c>
      <c r="F818" s="32">
        <f t="shared" si="111"/>
        <v>-0.27220446999999998</v>
      </c>
      <c r="G818" s="33">
        <f t="shared" si="112"/>
        <v>-0.35153770000000001</v>
      </c>
      <c r="H818" s="32">
        <f t="shared" si="113"/>
        <v>-5.6163133800000002</v>
      </c>
      <c r="I818" s="33">
        <f t="shared" si="114"/>
        <v>-1.9689355100000001</v>
      </c>
      <c r="J818" s="32">
        <f t="shared" si="115"/>
        <v>-5.6163133800000002</v>
      </c>
      <c r="K818" s="33">
        <f t="shared" si="116"/>
        <v>15.0496997</v>
      </c>
    </row>
    <row r="819" spans="1:11" x14ac:dyDescent="0.3">
      <c r="A819" s="78" t="str">
        <f>BTC[[#This Row],[Symbol]]</f>
        <v>VIBE</v>
      </c>
      <c r="B819" s="22" t="str">
        <f t="shared" si="108"/>
        <v>VIBE</v>
      </c>
      <c r="C819" s="77">
        <f t="shared" si="109"/>
        <v>5.7993967746632667E-7</v>
      </c>
      <c r="D819" s="73">
        <f t="shared" si="110"/>
        <v>2.1785511797530001E-2</v>
      </c>
      <c r="E819" s="74">
        <f>D819*conf!B$7</f>
        <v>1.5933923328713442</v>
      </c>
      <c r="F819" s="32">
        <f t="shared" si="111"/>
        <v>-4.9387330699999996</v>
      </c>
      <c r="G819" s="33">
        <f t="shared" si="112"/>
        <v>-5.0143540900000003</v>
      </c>
      <c r="H819" s="32">
        <f t="shared" si="113"/>
        <v>-7.9733784300000003</v>
      </c>
      <c r="I819" s="33">
        <f t="shared" si="114"/>
        <v>-4.4170873500000001</v>
      </c>
      <c r="J819" s="32">
        <f t="shared" si="115"/>
        <v>-7.9733784300000003</v>
      </c>
      <c r="K819" s="33">
        <f t="shared" si="116"/>
        <v>2.7703732599999999</v>
      </c>
    </row>
    <row r="820" spans="1:11" x14ac:dyDescent="0.3">
      <c r="A820" s="78" t="str">
        <f>BTC[[#This Row],[Symbol]]</f>
        <v>NDX</v>
      </c>
      <c r="B820" s="22" t="str">
        <f t="shared" si="108"/>
        <v>Indexed Finance</v>
      </c>
      <c r="C820" s="77">
        <f t="shared" si="109"/>
        <v>7.0832878718055017E-4</v>
      </c>
      <c r="D820" s="73">
        <f t="shared" si="110"/>
        <v>26.60846593057601</v>
      </c>
      <c r="E820" s="74">
        <f>D820*conf!B$7</f>
        <v>1946.1431981623293</v>
      </c>
      <c r="F820" s="32">
        <f t="shared" si="111"/>
        <v>21.688551910000001</v>
      </c>
      <c r="G820" s="33">
        <f t="shared" si="112"/>
        <v>21.591748949999999</v>
      </c>
      <c r="H820" s="32">
        <f t="shared" si="113"/>
        <v>117.05942636</v>
      </c>
      <c r="I820" s="33">
        <f t="shared" si="114"/>
        <v>125.44750461</v>
      </c>
      <c r="J820" s="32">
        <f t="shared" si="115"/>
        <v>117.05942636</v>
      </c>
      <c r="K820" s="33">
        <f t="shared" si="116"/>
        <v>303.55619282999999</v>
      </c>
    </row>
    <row r="821" spans="1:11" x14ac:dyDescent="0.3">
      <c r="A821" s="78" t="str">
        <f>BTC[[#This Row],[Symbol]]</f>
        <v>mAAPL</v>
      </c>
      <c r="B821" s="22" t="str">
        <f t="shared" si="108"/>
        <v>Mirrored Apple</v>
      </c>
      <c r="C821" s="77">
        <f t="shared" si="109"/>
        <v>4.1571023774909163E-3</v>
      </c>
      <c r="D821" s="73">
        <f t="shared" si="110"/>
        <v>156.1621085903833</v>
      </c>
      <c r="E821" s="74">
        <f>D821*conf!B$7</f>
        <v>11421.696622300635</v>
      </c>
      <c r="F821" s="32">
        <f t="shared" si="111"/>
        <v>-0.30105268000000002</v>
      </c>
      <c r="G821" s="33">
        <f t="shared" si="112"/>
        <v>-0.38036296000000003</v>
      </c>
      <c r="H821" s="32">
        <f t="shared" si="113"/>
        <v>-3.2273116100000001</v>
      </c>
      <c r="I821" s="33">
        <f t="shared" si="114"/>
        <v>0.51238722000000003</v>
      </c>
      <c r="J821" s="32">
        <f t="shared" si="115"/>
        <v>-3.2273116100000001</v>
      </c>
      <c r="K821" s="33">
        <f t="shared" si="116"/>
        <v>11.516700220000001</v>
      </c>
    </row>
    <row r="822" spans="1:11" x14ac:dyDescent="0.3">
      <c r="A822" s="78" t="str">
        <f>BTC[[#This Row],[Symbol]]</f>
        <v>PNT</v>
      </c>
      <c r="B822" s="22" t="str">
        <f t="shared" si="108"/>
        <v>pNetwork</v>
      </c>
      <c r="C822" s="77">
        <f t="shared" si="109"/>
        <v>2.0801898449590444E-5</v>
      </c>
      <c r="D822" s="73">
        <f t="shared" si="110"/>
        <v>0.78142610635721999</v>
      </c>
      <c r="E822" s="74">
        <f>D822*conf!B$7</f>
        <v>57.153505418967072</v>
      </c>
      <c r="F822" s="32">
        <f t="shared" si="111"/>
        <v>-0.18462618</v>
      </c>
      <c r="G822" s="33">
        <f t="shared" si="112"/>
        <v>-0.26402908000000003</v>
      </c>
      <c r="H822" s="32">
        <f t="shared" si="113"/>
        <v>-10.158968079999999</v>
      </c>
      <c r="I822" s="33">
        <f t="shared" si="114"/>
        <v>-6.6871372600000001</v>
      </c>
      <c r="J822" s="32">
        <f t="shared" si="115"/>
        <v>-10.158968079999999</v>
      </c>
      <c r="K822" s="33">
        <f t="shared" si="116"/>
        <v>84.489082300000007</v>
      </c>
    </row>
    <row r="823" spans="1:11" x14ac:dyDescent="0.3">
      <c r="A823" s="78" t="str">
        <f>BTC[[#This Row],[Symbol]]</f>
        <v>mQQQ</v>
      </c>
      <c r="B823" s="22" t="str">
        <f t="shared" si="108"/>
        <v>Mirrored Invesco QQQ Trust</v>
      </c>
      <c r="C823" s="77">
        <f t="shared" si="109"/>
        <v>9.954516629283594E-3</v>
      </c>
      <c r="D823" s="73">
        <f t="shared" si="110"/>
        <v>373.94275282804426</v>
      </c>
      <c r="E823" s="74">
        <f>D823*conf!B$7</f>
        <v>27350.172941843157</v>
      </c>
      <c r="F823" s="32">
        <f t="shared" si="111"/>
        <v>-0.27220446999999998</v>
      </c>
      <c r="G823" s="33">
        <f t="shared" si="112"/>
        <v>-0.35153770000000001</v>
      </c>
      <c r="H823" s="32">
        <f t="shared" si="113"/>
        <v>-3.3271178799999999</v>
      </c>
      <c r="I823" s="33">
        <f t="shared" si="114"/>
        <v>0.40872402000000002</v>
      </c>
      <c r="J823" s="32">
        <f t="shared" si="115"/>
        <v>-3.3271178799999999</v>
      </c>
      <c r="K823" s="33">
        <f t="shared" si="116"/>
        <v>16.378422669999999</v>
      </c>
    </row>
    <row r="824" spans="1:11" x14ac:dyDescent="0.3">
      <c r="A824" s="78" t="str">
        <f>BTC[[#This Row],[Symbol]]</f>
        <v>TOSC</v>
      </c>
      <c r="B824" s="22" t="str">
        <f t="shared" si="108"/>
        <v>T.OS</v>
      </c>
      <c r="C824" s="77">
        <f t="shared" si="109"/>
        <v>1.7997915469494231E-7</v>
      </c>
      <c r="D824" s="73">
        <f t="shared" si="110"/>
        <v>6.7609410948499997E-3</v>
      </c>
      <c r="E824" s="74">
        <f>D824*conf!B$7</f>
        <v>0.49449523167732901</v>
      </c>
      <c r="F824" s="32">
        <f t="shared" si="111"/>
        <v>-4.8255560000000003E-2</v>
      </c>
      <c r="G824" s="33">
        <f t="shared" si="112"/>
        <v>-0.12776694</v>
      </c>
      <c r="H824" s="32">
        <f t="shared" si="113"/>
        <v>-2.2399169999999999E-2</v>
      </c>
      <c r="I824" s="33">
        <f t="shared" si="114"/>
        <v>3.8411507899999999</v>
      </c>
      <c r="J824" s="32">
        <f t="shared" si="115"/>
        <v>-2.2399169999999999E-2</v>
      </c>
      <c r="K824" s="33">
        <f t="shared" si="116"/>
        <v>42.203675920000002</v>
      </c>
    </row>
    <row r="825" spans="1:11" x14ac:dyDescent="0.3">
      <c r="A825" s="78" t="str">
        <f>BTC[[#This Row],[Symbol]]</f>
        <v>DVC</v>
      </c>
      <c r="B825" s="22" t="str">
        <f t="shared" si="108"/>
        <v>DragonVein</v>
      </c>
      <c r="C825" s="77">
        <f t="shared" si="109"/>
        <v>9.5103892717864936E-7</v>
      </c>
      <c r="D825" s="73">
        <f t="shared" si="110"/>
        <v>3.572590490528E-2</v>
      </c>
      <c r="E825" s="74">
        <f>D825*conf!B$7</f>
        <v>2.6129926847721792</v>
      </c>
      <c r="F825" s="32">
        <f t="shared" si="111"/>
        <v>1.9493731599999999</v>
      </c>
      <c r="G825" s="33">
        <f t="shared" si="112"/>
        <v>1.8682726700000001</v>
      </c>
      <c r="H825" s="32">
        <f t="shared" si="113"/>
        <v>-2.1080041199999999</v>
      </c>
      <c r="I825" s="33">
        <f t="shared" si="114"/>
        <v>1.6749494</v>
      </c>
      <c r="J825" s="32">
        <f t="shared" si="115"/>
        <v>-2.1080041199999999</v>
      </c>
      <c r="K825" s="33">
        <f t="shared" si="116"/>
        <v>-0.47358135000000001</v>
      </c>
    </row>
    <row r="826" spans="1:11" x14ac:dyDescent="0.3">
      <c r="A826" s="78" t="str">
        <f>BTC[[#This Row],[Symbol]]</f>
        <v>EMC</v>
      </c>
      <c r="B826" s="22" t="str">
        <f t="shared" si="108"/>
        <v>Emercoin</v>
      </c>
      <c r="C826" s="77">
        <f t="shared" si="109"/>
        <v>3.0634676169074364E-6</v>
      </c>
      <c r="D826" s="73">
        <f t="shared" si="110"/>
        <v>0.11507957207043</v>
      </c>
      <c r="E826" s="74">
        <f>D826*conf!B$7</f>
        <v>8.4169199012312497</v>
      </c>
      <c r="F826" s="32">
        <f t="shared" si="111"/>
        <v>0.17268049999999999</v>
      </c>
      <c r="G826" s="33">
        <f t="shared" si="112"/>
        <v>9.2993359999999997E-2</v>
      </c>
      <c r="H826" s="32">
        <f t="shared" si="113"/>
        <v>-4.5410114400000001</v>
      </c>
      <c r="I826" s="33">
        <f t="shared" si="114"/>
        <v>-0.85207942999999997</v>
      </c>
      <c r="J826" s="32">
        <f t="shared" si="115"/>
        <v>-4.5410114400000001</v>
      </c>
      <c r="K826" s="33">
        <f t="shared" si="116"/>
        <v>45.901241570000003</v>
      </c>
    </row>
    <row r="827" spans="1:11" x14ac:dyDescent="0.3">
      <c r="A827" s="78" t="str">
        <f>BTC[[#This Row],[Symbol]]</f>
        <v>NCT</v>
      </c>
      <c r="B827" s="22" t="str">
        <f t="shared" si="108"/>
        <v>PolySwarm</v>
      </c>
      <c r="C827" s="77">
        <f t="shared" si="109"/>
        <v>9.2463229089846925E-8</v>
      </c>
      <c r="D827" s="73">
        <f t="shared" si="110"/>
        <v>3.47339360703E-3</v>
      </c>
      <c r="E827" s="74">
        <f>D827*conf!B$7</f>
        <v>0.25404400841817421</v>
      </c>
      <c r="F827" s="32">
        <f t="shared" si="111"/>
        <v>-9.1851343300000003</v>
      </c>
      <c r="G827" s="33">
        <f t="shared" si="112"/>
        <v>-9.2573773500000005</v>
      </c>
      <c r="H827" s="32">
        <f t="shared" si="113"/>
        <v>-7.5677267500000003</v>
      </c>
      <c r="I827" s="33">
        <f t="shared" si="114"/>
        <v>-3.9957596</v>
      </c>
      <c r="J827" s="32">
        <f t="shared" si="115"/>
        <v>-7.5677267500000003</v>
      </c>
      <c r="K827" s="33">
        <f t="shared" si="116"/>
        <v>15.574282139999999</v>
      </c>
    </row>
    <row r="828" spans="1:11" x14ac:dyDescent="0.3">
      <c r="A828" s="78" t="str">
        <f>BTC[[#This Row],[Symbol]]</f>
        <v>GRG</v>
      </c>
      <c r="B828" s="22" t="str">
        <f t="shared" si="108"/>
        <v>RigoBlock</v>
      </c>
      <c r="C828" s="77">
        <f t="shared" si="109"/>
        <v>1.083747336495735E-4</v>
      </c>
      <c r="D828" s="73">
        <f t="shared" si="110"/>
        <v>4.0711114107450301</v>
      </c>
      <c r="E828" s="74">
        <f>D828*conf!B$7</f>
        <v>297.7610885818915</v>
      </c>
      <c r="F828" s="32">
        <f t="shared" si="111"/>
        <v>0.18064357</v>
      </c>
      <c r="G828" s="33">
        <f t="shared" si="112"/>
        <v>0.1009501</v>
      </c>
      <c r="H828" s="32">
        <f t="shared" si="113"/>
        <v>1.3273142499999999</v>
      </c>
      <c r="I828" s="33">
        <f t="shared" si="114"/>
        <v>5.2430227499999997</v>
      </c>
      <c r="J828" s="32">
        <f t="shared" si="115"/>
        <v>1.3273142499999999</v>
      </c>
      <c r="K828" s="33">
        <f t="shared" si="116"/>
        <v>208.56170361</v>
      </c>
    </row>
    <row r="829" spans="1:11" x14ac:dyDescent="0.3">
      <c r="A829" s="78" t="str">
        <f>BTC[[#This Row],[Symbol]]</f>
        <v>GLC</v>
      </c>
      <c r="B829" s="22" t="str">
        <f t="shared" si="108"/>
        <v>Goldcoin</v>
      </c>
      <c r="C829" s="77">
        <f t="shared" si="109"/>
        <v>3.410147551172292E-6</v>
      </c>
      <c r="D829" s="73">
        <f t="shared" si="110"/>
        <v>0.12810265031692999</v>
      </c>
      <c r="E829" s="74">
        <f>D829*conf!B$7</f>
        <v>9.3694278441802599</v>
      </c>
      <c r="F829" s="32">
        <f t="shared" si="111"/>
        <v>0.20550447999999999</v>
      </c>
      <c r="G829" s="33">
        <f t="shared" si="112"/>
        <v>0.12579123</v>
      </c>
      <c r="H829" s="32">
        <f t="shared" si="113"/>
        <v>1.0072065100000001</v>
      </c>
      <c r="I829" s="33">
        <f t="shared" si="114"/>
        <v>4.9105447099999999</v>
      </c>
      <c r="J829" s="32">
        <f t="shared" si="115"/>
        <v>1.0072065100000001</v>
      </c>
      <c r="K829" s="33">
        <f t="shared" si="116"/>
        <v>26.075654220000001</v>
      </c>
    </row>
    <row r="830" spans="1:11" x14ac:dyDescent="0.3">
      <c r="A830" s="78" t="str">
        <f>BTC[[#This Row],[Symbol]]</f>
        <v>XCP</v>
      </c>
      <c r="B830" s="22" t="str">
        <f t="shared" si="108"/>
        <v>Counterparty</v>
      </c>
      <c r="C830" s="77">
        <f t="shared" si="109"/>
        <v>5.4100422991845679E-5</v>
      </c>
      <c r="D830" s="73">
        <f t="shared" si="110"/>
        <v>2.0322896486223798</v>
      </c>
      <c r="E830" s="74">
        <f>D830*conf!B$7</f>
        <v>148.64166490024087</v>
      </c>
      <c r="F830" s="32">
        <f t="shared" si="111"/>
        <v>-8.4663344899999995</v>
      </c>
      <c r="G830" s="33">
        <f t="shared" si="112"/>
        <v>-8.5391493100000009</v>
      </c>
      <c r="H830" s="32">
        <f t="shared" si="113"/>
        <v>6.4989665600000004</v>
      </c>
      <c r="I830" s="33">
        <f t="shared" si="114"/>
        <v>10.614529190000001</v>
      </c>
      <c r="J830" s="32">
        <f t="shared" si="115"/>
        <v>6.4989665600000004</v>
      </c>
      <c r="K830" s="33">
        <f t="shared" si="116"/>
        <v>17.821992380000001</v>
      </c>
    </row>
    <row r="831" spans="1:11" x14ac:dyDescent="0.3">
      <c r="A831" s="78" t="str">
        <f>BTC[[#This Row],[Symbol]]</f>
        <v>OG</v>
      </c>
      <c r="B831" s="22" t="str">
        <f t="shared" si="108"/>
        <v>OG Fan Token</v>
      </c>
      <c r="C831" s="77">
        <f t="shared" si="109"/>
        <v>1.1100918210572971E-4</v>
      </c>
      <c r="D831" s="73">
        <f t="shared" si="110"/>
        <v>4.1700748204781197</v>
      </c>
      <c r="E831" s="74">
        <f>D831*conf!B$7</f>
        <v>304.9992723697697</v>
      </c>
      <c r="F831" s="32">
        <f t="shared" si="111"/>
        <v>4.1076106399999999</v>
      </c>
      <c r="G831" s="33">
        <f t="shared" si="112"/>
        <v>4.0247932799999999</v>
      </c>
      <c r="H831" s="32">
        <f t="shared" si="113"/>
        <v>-6.9302232400000001</v>
      </c>
      <c r="I831" s="33">
        <f t="shared" si="114"/>
        <v>-3.3336203100000001</v>
      </c>
      <c r="J831" s="32">
        <f t="shared" si="115"/>
        <v>-6.9302232400000001</v>
      </c>
      <c r="K831" s="33">
        <f t="shared" si="116"/>
        <v>17.72321092</v>
      </c>
    </row>
    <row r="832" spans="1:11" x14ac:dyDescent="0.3">
      <c r="A832" s="78" t="str">
        <f>BTC[[#This Row],[Symbol]]</f>
        <v>BMX</v>
      </c>
      <c r="B832" s="22" t="str">
        <f t="shared" si="108"/>
        <v>BitMart Token</v>
      </c>
      <c r="C832" s="77">
        <f t="shared" si="109"/>
        <v>8.1142219763356892E-7</v>
      </c>
      <c r="D832" s="73">
        <f t="shared" si="110"/>
        <v>3.0481183726819999E-2</v>
      </c>
      <c r="E832" s="74">
        <f>D832*conf!B$7</f>
        <v>2.2293937777796149</v>
      </c>
      <c r="F832" s="32">
        <f t="shared" si="111"/>
        <v>2.2762833499999999</v>
      </c>
      <c r="G832" s="33">
        <f t="shared" si="112"/>
        <v>2.1949228000000001</v>
      </c>
      <c r="H832" s="32">
        <f t="shared" si="113"/>
        <v>-3.13725188</v>
      </c>
      <c r="I832" s="33">
        <f t="shared" si="114"/>
        <v>0.60592723000000004</v>
      </c>
      <c r="J832" s="32">
        <f t="shared" si="115"/>
        <v>-3.13725188</v>
      </c>
      <c r="K832" s="33">
        <f t="shared" si="116"/>
        <v>-2.6982450199999999</v>
      </c>
    </row>
    <row r="833" spans="1:11" x14ac:dyDescent="0.3">
      <c r="A833" s="78" t="str">
        <f>BTC[[#This Row],[Symbol]]</f>
        <v>ZANO</v>
      </c>
      <c r="B833" s="22" t="str">
        <f t="shared" si="108"/>
        <v>Zano</v>
      </c>
      <c r="C833" s="77">
        <f t="shared" si="109"/>
        <v>1.3366528755558403E-5</v>
      </c>
      <c r="D833" s="73">
        <f t="shared" si="110"/>
        <v>0.50211544615888004</v>
      </c>
      <c r="E833" s="74">
        <f>D833*conf!B$7</f>
        <v>36.72472373206049</v>
      </c>
      <c r="F833" s="32">
        <f t="shared" si="111"/>
        <v>2.3852618099999998</v>
      </c>
      <c r="G833" s="33">
        <f t="shared" si="112"/>
        <v>2.3038145700000001</v>
      </c>
      <c r="H833" s="32">
        <f t="shared" si="113"/>
        <v>-1.4080377900000001</v>
      </c>
      <c r="I833" s="33">
        <f t="shared" si="114"/>
        <v>2.4019653399999998</v>
      </c>
      <c r="J833" s="32">
        <f t="shared" si="115"/>
        <v>-1.4080377900000001</v>
      </c>
      <c r="K833" s="33">
        <f t="shared" si="116"/>
        <v>22.647295369999998</v>
      </c>
    </row>
    <row r="834" spans="1:11" x14ac:dyDescent="0.3">
      <c r="A834" s="78" t="str">
        <f>BTC[[#This Row],[Symbol]]</f>
        <v>BIFI</v>
      </c>
      <c r="B834" s="22" t="str">
        <f t="shared" ref="B834:B897" si="117">VLOOKUP(A834,BTCTABLE,2,FALSE)</f>
        <v>Beefy.Finance</v>
      </c>
      <c r="C834" s="77">
        <f t="shared" ref="C834:C897" si="118">VLOOKUP(A834,BTCTABLE,3,FALSE)</f>
        <v>1.9608310692629496E-2</v>
      </c>
      <c r="D834" s="73">
        <f t="shared" ref="D834:D897" si="119">VLOOKUP(A834,USDTABLE,3,FALSE)</f>
        <v>736.58882211713637</v>
      </c>
      <c r="E834" s="74">
        <f>D834*conf!B$7</f>
        <v>53874.106449647355</v>
      </c>
      <c r="F834" s="32">
        <f t="shared" ref="F834:F897" si="120">VLOOKUP(A834,BTCTABLE,5,FALSE)</f>
        <v>10.57301893</v>
      </c>
      <c r="G834" s="33">
        <f t="shared" ref="G834:G897" si="121">VLOOKUP(A834,USDTABLE,5,FALSE)</f>
        <v>10.485058349999999</v>
      </c>
      <c r="H834" s="32">
        <f t="shared" ref="H834:H897" si="122">VLOOKUP(A834,BTCTABLE,6,FALSE)</f>
        <v>16.004496790000001</v>
      </c>
      <c r="I834" s="33">
        <f t="shared" ref="I834:I897" si="123">VLOOKUP(A834,USDTABLE,6,FALSE)</f>
        <v>20.487392610000001</v>
      </c>
      <c r="J834" s="32">
        <f t="shared" ref="J834:J897" si="124">VLOOKUP(A834,BTCTABLE,6,FALSE)</f>
        <v>16.004496790000001</v>
      </c>
      <c r="K834" s="33">
        <f t="shared" ref="K834:K897" si="125">VLOOKUP(A834,USDTABLE,7,FALSE)</f>
        <v>30.408364880000001</v>
      </c>
    </row>
    <row r="835" spans="1:11" x14ac:dyDescent="0.3">
      <c r="A835" s="78" t="str">
        <f>BTC[[#This Row],[Symbol]]</f>
        <v>mSLV</v>
      </c>
      <c r="B835" s="22" t="str">
        <f t="shared" si="117"/>
        <v>Mirrored iShares Silver Trust</v>
      </c>
      <c r="C835" s="77">
        <f t="shared" si="118"/>
        <v>7.4985784162781956E-4</v>
      </c>
      <c r="D835" s="73">
        <f t="shared" si="119"/>
        <v>28.168510433055811</v>
      </c>
      <c r="E835" s="74">
        <f>D835*conf!B$7</f>
        <v>2060.244853073702</v>
      </c>
      <c r="F835" s="32">
        <f t="shared" si="120"/>
        <v>-1.1118844400000001</v>
      </c>
      <c r="G835" s="33">
        <f t="shared" si="121"/>
        <v>-1.19054971</v>
      </c>
      <c r="H835" s="32">
        <f t="shared" si="122"/>
        <v>-3.6265045499999999</v>
      </c>
      <c r="I835" s="33">
        <f t="shared" si="123"/>
        <v>9.7767800000000002E-2</v>
      </c>
      <c r="J835" s="32">
        <f t="shared" si="124"/>
        <v>-3.6265045499999999</v>
      </c>
      <c r="K835" s="33">
        <f t="shared" si="125"/>
        <v>18.17211365</v>
      </c>
    </row>
    <row r="836" spans="1:11" x14ac:dyDescent="0.3">
      <c r="A836" s="78" t="str">
        <f>BTC[[#This Row],[Symbol]]</f>
        <v>SNGLS</v>
      </c>
      <c r="B836" s="22" t="str">
        <f t="shared" si="117"/>
        <v>SingularDTV</v>
      </c>
      <c r="C836" s="77">
        <f t="shared" si="118"/>
        <v>2.2991207656720353E-7</v>
      </c>
      <c r="D836" s="73">
        <f t="shared" si="119"/>
        <v>8.6366780047400001E-3</v>
      </c>
      <c r="E836" s="74">
        <f>D836*conf!B$7</f>
        <v>0.63168662926668362</v>
      </c>
      <c r="F836" s="32">
        <f t="shared" si="120"/>
        <v>-0.52083491999999998</v>
      </c>
      <c r="G836" s="33">
        <f t="shared" si="121"/>
        <v>-0.59997036999999998</v>
      </c>
      <c r="H836" s="32">
        <f t="shared" si="122"/>
        <v>-7.96608114</v>
      </c>
      <c r="I836" s="33">
        <f t="shared" si="123"/>
        <v>-4.4095080600000003</v>
      </c>
      <c r="J836" s="32">
        <f t="shared" si="124"/>
        <v>-7.96608114</v>
      </c>
      <c r="K836" s="33">
        <f t="shared" si="125"/>
        <v>44.123586930000002</v>
      </c>
    </row>
    <row r="837" spans="1:11" x14ac:dyDescent="0.3">
      <c r="A837" s="78" t="str">
        <f>BTC[[#This Row],[Symbol]]</f>
        <v>CPAY</v>
      </c>
      <c r="B837" s="22" t="str">
        <f t="shared" si="117"/>
        <v>Cryptopay</v>
      </c>
      <c r="C837" s="77">
        <f t="shared" si="118"/>
        <v>2.0209622544295701E-6</v>
      </c>
      <c r="D837" s="73">
        <f t="shared" si="119"/>
        <v>7.591771825061E-2</v>
      </c>
      <c r="E837" s="74">
        <f>D837*conf!B$7</f>
        <v>5.5526219128496157</v>
      </c>
      <c r="F837" s="32">
        <f t="shared" si="120"/>
        <v>15.745124110000001</v>
      </c>
      <c r="G837" s="33">
        <f t="shared" si="121"/>
        <v>15.653049129999999</v>
      </c>
      <c r="H837" s="32">
        <f t="shared" si="122"/>
        <v>-1.16270692</v>
      </c>
      <c r="I837" s="33">
        <f t="shared" si="123"/>
        <v>2.6567768100000002</v>
      </c>
      <c r="J837" s="32">
        <f t="shared" si="124"/>
        <v>-1.16270692</v>
      </c>
      <c r="K837" s="33">
        <f t="shared" si="125"/>
        <v>33.929071010000001</v>
      </c>
    </row>
    <row r="838" spans="1:11" x14ac:dyDescent="0.3">
      <c r="A838" s="78" t="str">
        <f>BTC[[#This Row],[Symbol]]</f>
        <v>mIAU</v>
      </c>
      <c r="B838" s="22" t="str">
        <f t="shared" si="117"/>
        <v>Mirrored iShares Gold Trust</v>
      </c>
      <c r="C838" s="77">
        <f t="shared" si="118"/>
        <v>5.3219622576067608E-4</v>
      </c>
      <c r="D838" s="73">
        <f t="shared" si="119"/>
        <v>19.992022628221271</v>
      </c>
      <c r="E838" s="74">
        <f>D838*conf!B$7</f>
        <v>1462.2165350281039</v>
      </c>
      <c r="F838" s="32">
        <f t="shared" si="120"/>
        <v>-0.27220446999999998</v>
      </c>
      <c r="G838" s="33">
        <f t="shared" si="121"/>
        <v>-0.35153770000000001</v>
      </c>
      <c r="H838" s="32">
        <f t="shared" si="122"/>
        <v>-0.57748697000000004</v>
      </c>
      <c r="I838" s="33">
        <f t="shared" si="123"/>
        <v>3.26461209</v>
      </c>
      <c r="J838" s="32">
        <f t="shared" si="124"/>
        <v>-0.57748697000000004</v>
      </c>
      <c r="K838" s="33">
        <f t="shared" si="125"/>
        <v>10.979328629999999</v>
      </c>
    </row>
    <row r="839" spans="1:11" x14ac:dyDescent="0.3">
      <c r="A839" s="78" t="str">
        <f>BTC[[#This Row],[Symbol]]</f>
        <v>mUSO</v>
      </c>
      <c r="B839" s="22" t="str">
        <f t="shared" si="117"/>
        <v>Mirrored United States Oil Fund</v>
      </c>
      <c r="C839" s="77">
        <f t="shared" si="118"/>
        <v>1.1124562196404026E-3</v>
      </c>
      <c r="D839" s="73">
        <f t="shared" si="119"/>
        <v>41.789567154799151</v>
      </c>
      <c r="E839" s="74">
        <f>D839*conf!B$7</f>
        <v>3056.4889417020099</v>
      </c>
      <c r="F839" s="32">
        <f t="shared" si="120"/>
        <v>-0.27220446999999998</v>
      </c>
      <c r="G839" s="33">
        <f t="shared" si="121"/>
        <v>-0.35153770000000001</v>
      </c>
      <c r="H839" s="32">
        <f t="shared" si="122"/>
        <v>-4.0474854999999996</v>
      </c>
      <c r="I839" s="33">
        <f t="shared" si="123"/>
        <v>-0.33948159999999999</v>
      </c>
      <c r="J839" s="32">
        <f t="shared" si="124"/>
        <v>-4.0474854999999996</v>
      </c>
      <c r="K839" s="33">
        <f t="shared" si="125"/>
        <v>15.21567059</v>
      </c>
    </row>
    <row r="840" spans="1:11" x14ac:dyDescent="0.3">
      <c r="A840" s="78" t="str">
        <f>BTC[[#This Row],[Symbol]]</f>
        <v>mTSLA</v>
      </c>
      <c r="B840" s="22" t="str">
        <f t="shared" si="117"/>
        <v>Mirrored Tesla</v>
      </c>
      <c r="C840" s="77">
        <f t="shared" si="118"/>
        <v>2.6836893138108026E-2</v>
      </c>
      <c r="D840" s="73">
        <f t="shared" si="119"/>
        <v>1008.1314915778484</v>
      </c>
      <c r="E840" s="74">
        <f>D840*conf!B$7</f>
        <v>73734.737294003833</v>
      </c>
      <c r="F840" s="32">
        <f t="shared" si="120"/>
        <v>-0.30105268000000002</v>
      </c>
      <c r="G840" s="33">
        <f t="shared" si="121"/>
        <v>-0.38036296000000003</v>
      </c>
      <c r="H840" s="32">
        <f t="shared" si="122"/>
        <v>-3.3344784500000002</v>
      </c>
      <c r="I840" s="33">
        <f t="shared" si="123"/>
        <v>0.40107901000000001</v>
      </c>
      <c r="J840" s="32">
        <f t="shared" si="124"/>
        <v>-3.3344784500000002</v>
      </c>
      <c r="K840" s="33">
        <f t="shared" si="125"/>
        <v>22.022256200000001</v>
      </c>
    </row>
    <row r="841" spans="1:11" x14ac:dyDescent="0.3">
      <c r="A841" s="78" t="str">
        <f>BTC[[#This Row],[Symbol]]</f>
        <v>DMD</v>
      </c>
      <c r="B841" s="22" t="str">
        <f t="shared" si="117"/>
        <v>Diamond</v>
      </c>
      <c r="C841" s="77">
        <f t="shared" si="118"/>
        <v>3.8392258555272137E-5</v>
      </c>
      <c r="D841" s="73">
        <f t="shared" si="119"/>
        <v>1.4422103439167899</v>
      </c>
      <c r="E841" s="74">
        <f>D841*conf!B$7</f>
        <v>105.48326455407401</v>
      </c>
      <c r="F841" s="32">
        <f t="shared" si="120"/>
        <v>0.77947993999999998</v>
      </c>
      <c r="G841" s="33">
        <f t="shared" si="121"/>
        <v>0.69931010000000005</v>
      </c>
      <c r="H841" s="32">
        <f t="shared" si="122"/>
        <v>8.73730501</v>
      </c>
      <c r="I841" s="33">
        <f t="shared" si="123"/>
        <v>12.939366339999999</v>
      </c>
      <c r="J841" s="32">
        <f t="shared" si="124"/>
        <v>8.73730501</v>
      </c>
      <c r="K841" s="33">
        <f t="shared" si="125"/>
        <v>21.423847840000001</v>
      </c>
    </row>
    <row r="842" spans="1:11" x14ac:dyDescent="0.3">
      <c r="A842" s="78" t="str">
        <f>BTC[[#This Row],[Symbol]]</f>
        <v>MTH</v>
      </c>
      <c r="B842" s="22" t="str">
        <f t="shared" si="117"/>
        <v>Monetha</v>
      </c>
      <c r="C842" s="77">
        <f t="shared" si="118"/>
        <v>3.4011675563197E-7</v>
      </c>
      <c r="D842" s="73">
        <f t="shared" si="119"/>
        <v>1.2776531560540001E-2</v>
      </c>
      <c r="E842" s="74">
        <f>D842*conf!B$7</f>
        <v>0.93447551833789566</v>
      </c>
      <c r="F842" s="32">
        <f t="shared" si="120"/>
        <v>-20.898654759999999</v>
      </c>
      <c r="G842" s="33">
        <f t="shared" si="121"/>
        <v>-20.961579700000001</v>
      </c>
      <c r="H842" s="32">
        <f t="shared" si="122"/>
        <v>-2.83301991</v>
      </c>
      <c r="I842" s="33">
        <f t="shared" si="123"/>
        <v>0.92191599000000002</v>
      </c>
      <c r="J842" s="32">
        <f t="shared" si="124"/>
        <v>-2.83301991</v>
      </c>
      <c r="K842" s="33">
        <f t="shared" si="125"/>
        <v>46.618971360000003</v>
      </c>
    </row>
    <row r="843" spans="1:11" x14ac:dyDescent="0.3">
      <c r="A843" s="78" t="str">
        <f>BTC[[#This Row],[Symbol]]</f>
        <v>NTY</v>
      </c>
      <c r="B843" s="22" t="str">
        <f t="shared" si="117"/>
        <v>Nexty</v>
      </c>
      <c r="C843" s="77">
        <f t="shared" si="118"/>
        <v>1E-8</v>
      </c>
      <c r="D843" s="73">
        <f t="shared" si="119"/>
        <v>3.2669689340000001E-5</v>
      </c>
      <c r="E843" s="74">
        <f>D843*conf!B$7</f>
        <v>2.3894610783275999E-3</v>
      </c>
      <c r="F843" s="32">
        <f t="shared" si="120"/>
        <v>0.66821434000000002</v>
      </c>
      <c r="G843" s="33">
        <f t="shared" si="121"/>
        <v>0.58813300999999996</v>
      </c>
      <c r="H843" s="32">
        <f t="shared" si="122"/>
        <v>2.0741674400000001</v>
      </c>
      <c r="I843" s="33">
        <f t="shared" si="123"/>
        <v>6.0187374499999997</v>
      </c>
      <c r="J843" s="32">
        <f t="shared" si="124"/>
        <v>2.0741674400000001</v>
      </c>
      <c r="K843" s="33">
        <f t="shared" si="125"/>
        <v>23.762668080000001</v>
      </c>
    </row>
    <row r="844" spans="1:11" x14ac:dyDescent="0.3">
      <c r="A844" s="78" t="str">
        <f>BTC[[#This Row],[Symbol]]</f>
        <v>RINGX</v>
      </c>
      <c r="B844" s="22" t="str">
        <f t="shared" si="117"/>
        <v>RING X PLATFORM</v>
      </c>
      <c r="C844" s="77">
        <f t="shared" si="118"/>
        <v>9.9099351021809688E-7</v>
      </c>
      <c r="D844" s="73">
        <f t="shared" si="119"/>
        <v>3.7226804178069998E-2</v>
      </c>
      <c r="E844" s="74">
        <f>D844*conf!B$7</f>
        <v>2.7227684575840398</v>
      </c>
      <c r="F844" s="32">
        <f t="shared" si="120"/>
        <v>1.7811506699999999</v>
      </c>
      <c r="G844" s="33">
        <f t="shared" si="121"/>
        <v>1.7001839999999999</v>
      </c>
      <c r="H844" s="32">
        <f t="shared" si="122"/>
        <v>-4.3193142499999997</v>
      </c>
      <c r="I844" s="33">
        <f t="shared" si="123"/>
        <v>-0.62181494000000004</v>
      </c>
      <c r="J844" s="32">
        <f t="shared" si="124"/>
        <v>-4.3193142499999997</v>
      </c>
      <c r="K844" s="33">
        <f t="shared" si="125"/>
        <v>6.3471464600000003</v>
      </c>
    </row>
    <row r="845" spans="1:11" x14ac:dyDescent="0.3">
      <c r="A845" s="78" t="str">
        <f>BTC[[#This Row],[Symbol]]</f>
        <v>BPC</v>
      </c>
      <c r="B845" s="22" t="str">
        <f t="shared" si="117"/>
        <v>BackPacker Coin</v>
      </c>
      <c r="C845" s="77">
        <f t="shared" si="118"/>
        <v>2.2340000000000027E-5</v>
      </c>
      <c r="D845" s="73">
        <f t="shared" si="119"/>
        <v>0.8392050974734</v>
      </c>
      <c r="E845" s="74">
        <f>D845*conf!B$7</f>
        <v>61.379460829204476</v>
      </c>
      <c r="F845" s="32">
        <f t="shared" si="120"/>
        <v>0</v>
      </c>
      <c r="G845" s="33">
        <f t="shared" si="121"/>
        <v>-7.9549770000000006E-2</v>
      </c>
      <c r="H845" s="32">
        <f t="shared" si="122"/>
        <v>-0.13410817</v>
      </c>
      <c r="I845" s="33">
        <f t="shared" si="123"/>
        <v>3.72512489</v>
      </c>
      <c r="J845" s="32">
        <f t="shared" si="124"/>
        <v>-0.13410817</v>
      </c>
      <c r="K845" s="33">
        <f t="shared" si="125"/>
        <v>-31.44316281</v>
      </c>
    </row>
    <row r="846" spans="1:11" x14ac:dyDescent="0.3">
      <c r="A846" s="78" t="str">
        <f>BTC[[#This Row],[Symbol]]</f>
        <v>PCM</v>
      </c>
      <c r="B846" s="22" t="str">
        <f t="shared" si="117"/>
        <v>Precium</v>
      </c>
      <c r="C846" s="77">
        <f t="shared" si="118"/>
        <v>1.8120921936620169E-7</v>
      </c>
      <c r="D846" s="73">
        <f t="shared" si="119"/>
        <v>6.8071486392699996E-3</v>
      </c>
      <c r="E846" s="74">
        <f>D846*conf!B$7</f>
        <v>0.4978748514762078</v>
      </c>
      <c r="F846" s="32">
        <f t="shared" si="120"/>
        <v>0.49519170000000001</v>
      </c>
      <c r="G846" s="33">
        <f t="shared" si="121"/>
        <v>0.41524801</v>
      </c>
      <c r="H846" s="32">
        <f t="shared" si="122"/>
        <v>0.84442055999999999</v>
      </c>
      <c r="I846" s="33">
        <f t="shared" si="123"/>
        <v>4.74146804</v>
      </c>
      <c r="J846" s="32">
        <f t="shared" si="124"/>
        <v>0.84442055999999999</v>
      </c>
      <c r="K846" s="33">
        <f t="shared" si="125"/>
        <v>10.2729838</v>
      </c>
    </row>
    <row r="847" spans="1:11" x14ac:dyDescent="0.3">
      <c r="A847" s="78" t="str">
        <f>BTC[[#This Row],[Symbol]]</f>
        <v>VEE</v>
      </c>
      <c r="B847" s="22" t="str">
        <f t="shared" si="117"/>
        <v>BLOCKv</v>
      </c>
      <c r="C847" s="77">
        <f t="shared" si="118"/>
        <v>4.15815368247049E-8</v>
      </c>
      <c r="D847" s="73">
        <f t="shared" si="119"/>
        <v>1.5620160100300001E-3</v>
      </c>
      <c r="E847" s="74">
        <f>D847*conf!B$7</f>
        <v>0.11424585097359422</v>
      </c>
      <c r="F847" s="32">
        <f t="shared" si="120"/>
        <v>-13.59863094</v>
      </c>
      <c r="G847" s="33">
        <f t="shared" si="121"/>
        <v>-13.667363030000001</v>
      </c>
      <c r="H847" s="32">
        <f t="shared" si="122"/>
        <v>-13.71686382</v>
      </c>
      <c r="I847" s="33">
        <f t="shared" si="123"/>
        <v>-10.38252488</v>
      </c>
      <c r="J847" s="32">
        <f t="shared" si="124"/>
        <v>-13.71686382</v>
      </c>
      <c r="K847" s="33">
        <f t="shared" si="125"/>
        <v>11.07336355</v>
      </c>
    </row>
    <row r="848" spans="1:11" x14ac:dyDescent="0.3">
      <c r="A848" s="78" t="str">
        <f>BTC[[#This Row],[Symbol]]</f>
        <v>FAT</v>
      </c>
      <c r="B848" s="22" t="str">
        <f t="shared" si="117"/>
        <v>Fatcoin</v>
      </c>
      <c r="C848" s="77">
        <f t="shared" si="118"/>
        <v>1.1311652365581517E-6</v>
      </c>
      <c r="D848" s="73">
        <f t="shared" si="119"/>
        <v>4.2492373885600003E-2</v>
      </c>
      <c r="E848" s="74">
        <f>D848*conf!B$7</f>
        <v>3.1078922259927841</v>
      </c>
      <c r="F848" s="32">
        <f t="shared" si="120"/>
        <v>0.57814200000000004</v>
      </c>
      <c r="G848" s="33">
        <f t="shared" si="121"/>
        <v>0.49813232000000002</v>
      </c>
      <c r="H848" s="32">
        <f t="shared" si="122"/>
        <v>-0.89773364</v>
      </c>
      <c r="I848" s="33">
        <f t="shared" si="123"/>
        <v>2.93198976</v>
      </c>
      <c r="J848" s="32">
        <f t="shared" si="124"/>
        <v>-0.89773364</v>
      </c>
      <c r="K848" s="33">
        <f t="shared" si="125"/>
        <v>10.5764917</v>
      </c>
    </row>
    <row r="849" spans="1:11" x14ac:dyDescent="0.3">
      <c r="A849" s="78" t="str">
        <f>BTC[[#This Row],[Symbol]]</f>
        <v>GEN</v>
      </c>
      <c r="B849" s="22" t="str">
        <f t="shared" si="117"/>
        <v>DAOstack</v>
      </c>
      <c r="C849" s="77">
        <f t="shared" si="118"/>
        <v>2.8048341753527221E-6</v>
      </c>
      <c r="D849" s="73">
        <f t="shared" si="119"/>
        <v>0.10536397213624001</v>
      </c>
      <c r="E849" s="74">
        <f>D849*conf!B$7</f>
        <v>7.7063209220445943</v>
      </c>
      <c r="F849" s="32">
        <f t="shared" si="120"/>
        <v>5.1164448199999999</v>
      </c>
      <c r="G849" s="33">
        <f t="shared" si="121"/>
        <v>5.0328249300000003</v>
      </c>
      <c r="H849" s="32">
        <f t="shared" si="122"/>
        <v>-27.635734710000001</v>
      </c>
      <c r="I849" s="33">
        <f t="shared" si="123"/>
        <v>-24.839278780000001</v>
      </c>
      <c r="J849" s="32">
        <f t="shared" si="124"/>
        <v>-27.635734710000001</v>
      </c>
      <c r="K849" s="33">
        <f t="shared" si="125"/>
        <v>6.38218043</v>
      </c>
    </row>
    <row r="850" spans="1:11" x14ac:dyDescent="0.3">
      <c r="A850" s="78" t="str">
        <f>BTC[[#This Row],[Symbol]]</f>
        <v>BIX</v>
      </c>
      <c r="B850" s="22" t="str">
        <f t="shared" si="117"/>
        <v>Bibox Token</v>
      </c>
      <c r="C850" s="77">
        <f t="shared" si="118"/>
        <v>1.6347378296873792E-6</v>
      </c>
      <c r="D850" s="73">
        <f t="shared" si="119"/>
        <v>6.1409145913440003E-2</v>
      </c>
      <c r="E850" s="74">
        <f>D850*conf!B$7</f>
        <v>4.4914649321090021</v>
      </c>
      <c r="F850" s="32">
        <f t="shared" si="120"/>
        <v>0.67799271000000005</v>
      </c>
      <c r="G850" s="33">
        <f t="shared" si="121"/>
        <v>0.59790359999999998</v>
      </c>
      <c r="H850" s="32">
        <f t="shared" si="122"/>
        <v>-7.19867832</v>
      </c>
      <c r="I850" s="33">
        <f t="shared" si="123"/>
        <v>-3.6124496000000001</v>
      </c>
      <c r="J850" s="32">
        <f t="shared" si="124"/>
        <v>-7.19867832</v>
      </c>
      <c r="K850" s="33">
        <f t="shared" si="125"/>
        <v>9.2606495399999993</v>
      </c>
    </row>
    <row r="851" spans="1:11" x14ac:dyDescent="0.3">
      <c r="A851" s="78" t="str">
        <f>BTC[[#This Row],[Symbol]]</f>
        <v>DTA</v>
      </c>
      <c r="B851" s="22" t="str">
        <f t="shared" si="117"/>
        <v>DATA</v>
      </c>
      <c r="C851" s="77">
        <f t="shared" si="118"/>
        <v>1.1664821364582924E-8</v>
      </c>
      <c r="D851" s="73">
        <f t="shared" si="119"/>
        <v>4.3819057969000003E-4</v>
      </c>
      <c r="E851" s="74">
        <f>D851*conf!B$7</f>
        <v>3.2049258998526599E-2</v>
      </c>
      <c r="F851" s="32">
        <f t="shared" si="120"/>
        <v>-1.9075425100000001</v>
      </c>
      <c r="G851" s="33">
        <f t="shared" si="121"/>
        <v>-1.98557483</v>
      </c>
      <c r="H851" s="32">
        <f t="shared" si="122"/>
        <v>-8.0213778700000002</v>
      </c>
      <c r="I851" s="33">
        <f t="shared" si="123"/>
        <v>-4.4669416799999997</v>
      </c>
      <c r="J851" s="32">
        <f t="shared" si="124"/>
        <v>-8.0213778700000002</v>
      </c>
      <c r="K851" s="33">
        <f t="shared" si="125"/>
        <v>29.02574757</v>
      </c>
    </row>
    <row r="852" spans="1:11" x14ac:dyDescent="0.3">
      <c r="A852" s="78" t="str">
        <f>BTC[[#This Row],[Symbol]]</f>
        <v>mNFLX</v>
      </c>
      <c r="B852" s="22" t="str">
        <f t="shared" si="117"/>
        <v>Mirrored Netflix</v>
      </c>
      <c r="C852" s="77">
        <f t="shared" si="118"/>
        <v>1.6523822335563258E-2</v>
      </c>
      <c r="D852" s="73">
        <f t="shared" si="119"/>
        <v>620.71960312217959</v>
      </c>
      <c r="E852" s="74">
        <f>D852*conf!B$7</f>
        <v>45399.431772356213</v>
      </c>
      <c r="F852" s="32">
        <f t="shared" si="120"/>
        <v>-0.27220446999999998</v>
      </c>
      <c r="G852" s="33">
        <f t="shared" si="121"/>
        <v>-0.35153770000000001</v>
      </c>
      <c r="H852" s="32">
        <f t="shared" si="122"/>
        <v>-3.4693414200000001</v>
      </c>
      <c r="I852" s="33">
        <f t="shared" si="123"/>
        <v>0.26100436999999999</v>
      </c>
      <c r="J852" s="32">
        <f t="shared" si="124"/>
        <v>-3.4693414200000001</v>
      </c>
      <c r="K852" s="33">
        <f t="shared" si="125"/>
        <v>17.089719259999999</v>
      </c>
    </row>
    <row r="853" spans="1:11" x14ac:dyDescent="0.3">
      <c r="A853" s="78" t="str">
        <f>BTC[[#This Row],[Symbol]]</f>
        <v>VALOR</v>
      </c>
      <c r="B853" s="22" t="str">
        <f t="shared" si="117"/>
        <v>Valor Token</v>
      </c>
      <c r="C853" s="77">
        <f t="shared" si="118"/>
        <v>6.6667141253773112E-6</v>
      </c>
      <c r="D853" s="73">
        <f t="shared" si="119"/>
        <v>0.25043601062733001</v>
      </c>
      <c r="E853" s="74">
        <f>D853*conf!B$7</f>
        <v>18.316889817282917</v>
      </c>
      <c r="F853" s="32">
        <f t="shared" si="120"/>
        <v>-0.51211923999999998</v>
      </c>
      <c r="G853" s="33">
        <f t="shared" si="121"/>
        <v>-0.59126162000000004</v>
      </c>
      <c r="H853" s="32">
        <f t="shared" si="122"/>
        <v>-7.20199955</v>
      </c>
      <c r="I853" s="33">
        <f t="shared" si="123"/>
        <v>-3.61589918</v>
      </c>
      <c r="J853" s="32">
        <f t="shared" si="124"/>
        <v>-7.20199955</v>
      </c>
      <c r="K853" s="33">
        <f t="shared" si="125"/>
        <v>14.15947381</v>
      </c>
    </row>
    <row r="854" spans="1:11" x14ac:dyDescent="0.3">
      <c r="A854" s="78" t="str">
        <f>BTC[[#This Row],[Symbol]]</f>
        <v>FREE</v>
      </c>
      <c r="B854" s="22" t="str">
        <f t="shared" si="117"/>
        <v>FREE Coin</v>
      </c>
      <c r="C854" s="77">
        <f t="shared" si="118"/>
        <v>1E-8</v>
      </c>
      <c r="D854" s="73">
        <f t="shared" si="119"/>
        <v>5.1821122000000001E-7</v>
      </c>
      <c r="E854" s="74">
        <f>D854*conf!B$7</f>
        <v>3.7901968630800001E-5</v>
      </c>
      <c r="F854" s="32">
        <f t="shared" si="120"/>
        <v>0.20343043999999999</v>
      </c>
      <c r="G854" s="33">
        <f t="shared" si="121"/>
        <v>0.12371884</v>
      </c>
      <c r="H854" s="32">
        <f t="shared" si="122"/>
        <v>5.3075800800000001</v>
      </c>
      <c r="I854" s="33">
        <f t="shared" si="123"/>
        <v>9.3771025899999998</v>
      </c>
      <c r="J854" s="32">
        <f t="shared" si="124"/>
        <v>5.3075800800000001</v>
      </c>
      <c r="K854" s="33">
        <f t="shared" si="125"/>
        <v>31.355542270000001</v>
      </c>
    </row>
    <row r="855" spans="1:11" x14ac:dyDescent="0.3">
      <c r="A855" s="78" t="str">
        <f>BTC[[#This Row],[Symbol]]</f>
        <v>LVX</v>
      </c>
      <c r="B855" s="22" t="str">
        <f t="shared" si="117"/>
        <v>Level01</v>
      </c>
      <c r="C855" s="77">
        <f t="shared" si="118"/>
        <v>8.0126410916273948E-7</v>
      </c>
      <c r="D855" s="73">
        <f t="shared" si="119"/>
        <v>3.009959377045E-2</v>
      </c>
      <c r="E855" s="74">
        <f>D855*conf!B$7</f>
        <v>2.2014842883707129</v>
      </c>
      <c r="F855" s="32">
        <f t="shared" si="120"/>
        <v>-0.97544107000000002</v>
      </c>
      <c r="G855" s="33">
        <f t="shared" si="121"/>
        <v>-1.05421488</v>
      </c>
      <c r="H855" s="32">
        <f t="shared" si="122"/>
        <v>-5.1115499800000004</v>
      </c>
      <c r="I855" s="33">
        <f t="shared" si="123"/>
        <v>-1.4446659500000001</v>
      </c>
      <c r="J855" s="32">
        <f t="shared" si="124"/>
        <v>-5.1115499800000004</v>
      </c>
      <c r="K855" s="33">
        <f t="shared" si="125"/>
        <v>-4.6850978300000001</v>
      </c>
    </row>
    <row r="856" spans="1:11" x14ac:dyDescent="0.3">
      <c r="A856" s="78" t="str">
        <f>BTC[[#This Row],[Symbol]]</f>
        <v>WET</v>
      </c>
      <c r="B856" s="22" t="str">
        <f t="shared" si="117"/>
        <v>WeShow Token</v>
      </c>
      <c r="C856" s="77">
        <f t="shared" si="118"/>
        <v>1.2026775118337533E-7</v>
      </c>
      <c r="D856" s="73">
        <f t="shared" si="119"/>
        <v>4.5178742101499997E-3</v>
      </c>
      <c r="E856" s="74">
        <f>D856*conf!B$7</f>
        <v>0.33043731973037099</v>
      </c>
      <c r="F856" s="32">
        <f t="shared" si="120"/>
        <v>2.6313896400000001</v>
      </c>
      <c r="G856" s="33">
        <f t="shared" si="121"/>
        <v>2.5497466100000001</v>
      </c>
      <c r="H856" s="32">
        <f t="shared" si="122"/>
        <v>3.92836768</v>
      </c>
      <c r="I856" s="33">
        <f t="shared" si="123"/>
        <v>7.9445916900000002</v>
      </c>
      <c r="J856" s="32">
        <f t="shared" si="124"/>
        <v>3.92836768</v>
      </c>
      <c r="K856" s="33">
        <f t="shared" si="125"/>
        <v>2.9856993799999998</v>
      </c>
    </row>
    <row r="857" spans="1:11" x14ac:dyDescent="0.3">
      <c r="A857" s="78" t="str">
        <f>BTC[[#This Row],[Symbol]]</f>
        <v>CHI</v>
      </c>
      <c r="B857" s="22" t="str">
        <f t="shared" si="117"/>
        <v>Chi Gastoken</v>
      </c>
      <c r="C857" s="77">
        <f t="shared" si="118"/>
        <v>1.5807624109334068E-4</v>
      </c>
      <c r="D857" s="73">
        <f t="shared" si="119"/>
        <v>5.9381552065785801</v>
      </c>
      <c r="E857" s="74">
        <f>D857*conf!B$7</f>
        <v>434.31667180915736</v>
      </c>
      <c r="F857" s="32">
        <f t="shared" si="120"/>
        <v>6.0559858999999996</v>
      </c>
      <c r="G857" s="33">
        <f t="shared" si="121"/>
        <v>5.9716186100000002</v>
      </c>
      <c r="H857" s="32">
        <f t="shared" si="122"/>
        <v>28.58613501</v>
      </c>
      <c r="I857" s="33">
        <f t="shared" si="123"/>
        <v>33.55523762</v>
      </c>
      <c r="J857" s="32">
        <f t="shared" si="124"/>
        <v>28.58613501</v>
      </c>
      <c r="K857" s="33">
        <f t="shared" si="125"/>
        <v>159.14035394000001</v>
      </c>
    </row>
    <row r="858" spans="1:11" x14ac:dyDescent="0.3">
      <c r="A858" s="78" t="str">
        <f>BTC[[#This Row],[Symbol]]</f>
        <v>JNT</v>
      </c>
      <c r="B858" s="22" t="str">
        <f t="shared" si="117"/>
        <v>Jibrel Network</v>
      </c>
      <c r="C858" s="77">
        <f t="shared" si="118"/>
        <v>7.7214139590132957E-7</v>
      </c>
      <c r="D858" s="73">
        <f t="shared" si="119"/>
        <v>2.900559513924E-2</v>
      </c>
      <c r="E858" s="74">
        <f>D858*conf!B$7</f>
        <v>2.1214692284840138</v>
      </c>
      <c r="F858" s="32">
        <f t="shared" si="120"/>
        <v>0.32835539000000002</v>
      </c>
      <c r="G858" s="33">
        <f t="shared" si="121"/>
        <v>0.24854440999999999</v>
      </c>
      <c r="H858" s="32">
        <f t="shared" si="122"/>
        <v>-0.80595360999999999</v>
      </c>
      <c r="I858" s="33">
        <f t="shared" si="123"/>
        <v>3.0273165500000001</v>
      </c>
      <c r="J858" s="32">
        <f t="shared" si="124"/>
        <v>-0.80595360999999999</v>
      </c>
      <c r="K858" s="33">
        <f t="shared" si="125"/>
        <v>-9.8290859400000006</v>
      </c>
    </row>
    <row r="859" spans="1:11" x14ac:dyDescent="0.3">
      <c r="A859" s="78" t="str">
        <f>BTC[[#This Row],[Symbol]]</f>
        <v>PCL</v>
      </c>
      <c r="B859" s="22" t="str">
        <f t="shared" si="117"/>
        <v>Peculium</v>
      </c>
      <c r="C859" s="77">
        <f t="shared" si="118"/>
        <v>6.288487049864303E-8</v>
      </c>
      <c r="D859" s="73">
        <f t="shared" si="119"/>
        <v>2.3622785978699998E-3</v>
      </c>
      <c r="E859" s="74">
        <f>D859*conf!B$7</f>
        <v>0.17277705664821177</v>
      </c>
      <c r="F859" s="32">
        <f t="shared" si="120"/>
        <v>0.45893618000000003</v>
      </c>
      <c r="G859" s="33">
        <f t="shared" si="121"/>
        <v>0.37902132999999999</v>
      </c>
      <c r="H859" s="32">
        <f t="shared" si="122"/>
        <v>10.810849470000001</v>
      </c>
      <c r="I859" s="33">
        <f t="shared" si="123"/>
        <v>15.09304118</v>
      </c>
      <c r="J859" s="32">
        <f t="shared" si="124"/>
        <v>10.810849470000001</v>
      </c>
      <c r="K859" s="33">
        <f t="shared" si="125"/>
        <v>2.9560985799999999</v>
      </c>
    </row>
    <row r="860" spans="1:11" x14ac:dyDescent="0.3">
      <c r="A860" s="78" t="str">
        <f>BTC[[#This Row],[Symbol]]</f>
        <v>OUSD</v>
      </c>
      <c r="B860" s="22" t="str">
        <f t="shared" si="117"/>
        <v>Origin Dollar</v>
      </c>
      <c r="C860" s="77">
        <f t="shared" si="118"/>
        <v>2.6611127723901591E-5</v>
      </c>
      <c r="D860" s="73">
        <f t="shared" si="119"/>
        <v>0.99965058350106994</v>
      </c>
      <c r="E860" s="74">
        <f>D860*conf!B$7</f>
        <v>73.114443677268255</v>
      </c>
      <c r="F860" s="32">
        <f t="shared" si="120"/>
        <v>8.65065E-2</v>
      </c>
      <c r="G860" s="33">
        <f t="shared" si="121"/>
        <v>6.8879099999999997E-3</v>
      </c>
      <c r="H860" s="32">
        <f t="shared" si="122"/>
        <v>-3.1323513599999999</v>
      </c>
      <c r="I860" s="33">
        <f t="shared" si="123"/>
        <v>0.61101713000000002</v>
      </c>
      <c r="J860" s="32">
        <f t="shared" si="124"/>
        <v>-3.1323513599999999</v>
      </c>
      <c r="K860" s="33">
        <f t="shared" si="125"/>
        <v>-0.12529861</v>
      </c>
    </row>
    <row r="861" spans="1:11" x14ac:dyDescent="0.3">
      <c r="A861" s="78" t="str">
        <f>BTC[[#This Row],[Symbol]]</f>
        <v>DEP</v>
      </c>
      <c r="B861" s="22" t="str">
        <f t="shared" si="117"/>
        <v>DEAPcoin</v>
      </c>
      <c r="C861" s="77">
        <f t="shared" si="118"/>
        <v>1.482295213309758E-7</v>
      </c>
      <c r="D861" s="73">
        <f t="shared" si="119"/>
        <v>5.56826185752E-3</v>
      </c>
      <c r="E861" s="74">
        <f>D861*conf!B$7</f>
        <v>0.4072626722590128</v>
      </c>
      <c r="F861" s="32">
        <f t="shared" si="120"/>
        <v>0.43301882000000003</v>
      </c>
      <c r="G861" s="33">
        <f t="shared" si="121"/>
        <v>0.35312458000000002</v>
      </c>
      <c r="H861" s="32">
        <f t="shared" si="122"/>
        <v>-2.3635887599999998</v>
      </c>
      <c r="I861" s="33">
        <f t="shared" si="123"/>
        <v>1.40948791</v>
      </c>
      <c r="J861" s="32">
        <f t="shared" si="124"/>
        <v>-2.3635887599999998</v>
      </c>
      <c r="K861" s="33">
        <f t="shared" si="125"/>
        <v>2.4837172299999999</v>
      </c>
    </row>
    <row r="862" spans="1:11" x14ac:dyDescent="0.3">
      <c r="A862" s="78" t="str">
        <f>BTC[[#This Row],[Symbol]]</f>
        <v>TEMCO</v>
      </c>
      <c r="B862" s="22" t="str">
        <f t="shared" si="117"/>
        <v>TEMCO</v>
      </c>
      <c r="C862" s="77">
        <f t="shared" si="118"/>
        <v>4.031270601479129E-8</v>
      </c>
      <c r="D862" s="73">
        <f t="shared" si="119"/>
        <v>1.51435221041E-3</v>
      </c>
      <c r="E862" s="74">
        <f>D862*conf!B$7</f>
        <v>0.1107597206693874</v>
      </c>
      <c r="F862" s="32">
        <f t="shared" si="120"/>
        <v>3.0989184700000001</v>
      </c>
      <c r="G862" s="33">
        <f t="shared" si="121"/>
        <v>3.0169035200000001</v>
      </c>
      <c r="H862" s="32">
        <f t="shared" si="122"/>
        <v>3.4637654000000002</v>
      </c>
      <c r="I862" s="33">
        <f t="shared" si="123"/>
        <v>7.4620352499999996</v>
      </c>
      <c r="J862" s="32">
        <f t="shared" si="124"/>
        <v>3.4637654000000002</v>
      </c>
      <c r="K862" s="33">
        <f t="shared" si="125"/>
        <v>3.5006340499999999</v>
      </c>
    </row>
    <row r="863" spans="1:11" x14ac:dyDescent="0.3">
      <c r="A863" s="78" t="str">
        <f>BTC[[#This Row],[Symbol]]</f>
        <v>CXO</v>
      </c>
      <c r="B863" s="22" t="str">
        <f t="shared" si="117"/>
        <v>CargoX</v>
      </c>
      <c r="C863" s="77">
        <f t="shared" si="118"/>
        <v>8.221976898344594E-7</v>
      </c>
      <c r="D863" s="73">
        <f t="shared" si="119"/>
        <v>3.0885966537149999E-2</v>
      </c>
      <c r="E863" s="74">
        <f>D863*conf!B$7</f>
        <v>2.2589995925271511</v>
      </c>
      <c r="F863" s="32">
        <f t="shared" si="120"/>
        <v>6.0499998499999998</v>
      </c>
      <c r="G863" s="33">
        <f t="shared" si="121"/>
        <v>5.9656373199999999</v>
      </c>
      <c r="H863" s="32">
        <f t="shared" si="122"/>
        <v>-12.741110519999999</v>
      </c>
      <c r="I863" s="33">
        <f t="shared" si="123"/>
        <v>-9.3690644200000008</v>
      </c>
      <c r="J863" s="32">
        <f t="shared" si="124"/>
        <v>-12.741110519999999</v>
      </c>
      <c r="K863" s="33">
        <f t="shared" si="125"/>
        <v>16.101837190000001</v>
      </c>
    </row>
    <row r="864" spans="1:11" x14ac:dyDescent="0.3">
      <c r="A864" s="78" t="str">
        <f>BTC[[#This Row],[Symbol]]</f>
        <v>mMSFT</v>
      </c>
      <c r="B864" s="22" t="str">
        <f t="shared" si="117"/>
        <v>Mirrored Microsoft</v>
      </c>
      <c r="C864" s="77">
        <f t="shared" si="118"/>
        <v>7.2727011845785091E-3</v>
      </c>
      <c r="D864" s="73">
        <f t="shared" si="119"/>
        <v>273.19999581464242</v>
      </c>
      <c r="E864" s="74">
        <f>D864*conf!B$7</f>
        <v>19981.847693882948</v>
      </c>
      <c r="F864" s="32">
        <f t="shared" si="120"/>
        <v>-0.27220446999999998</v>
      </c>
      <c r="G864" s="33">
        <f t="shared" si="121"/>
        <v>-0.35153770000000001</v>
      </c>
      <c r="H864" s="32">
        <f t="shared" si="122"/>
        <v>-3.3292687299999999</v>
      </c>
      <c r="I864" s="33">
        <f t="shared" si="123"/>
        <v>0.40649004999999999</v>
      </c>
      <c r="J864" s="32">
        <f t="shared" si="124"/>
        <v>-3.3292687299999999</v>
      </c>
      <c r="K864" s="33">
        <f t="shared" si="125"/>
        <v>16.306360510000001</v>
      </c>
    </row>
    <row r="865" spans="1:11" x14ac:dyDescent="0.3">
      <c r="A865" s="78" t="str">
        <f>BTC[[#This Row],[Symbol]]</f>
        <v>ZASH</v>
      </c>
      <c r="B865" s="22" t="str">
        <f t="shared" si="117"/>
        <v>ZIMBOCASH</v>
      </c>
      <c r="C865" s="77">
        <f t="shared" si="118"/>
        <v>1.1469647440145161E-7</v>
      </c>
      <c r="D865" s="73">
        <f t="shared" si="119"/>
        <v>4.3085884503099997E-3</v>
      </c>
      <c r="E865" s="74">
        <f>D865*conf!B$7</f>
        <v>0.31513015925567339</v>
      </c>
      <c r="F865" s="32">
        <f t="shared" si="120"/>
        <v>8.5029919999999995E-2</v>
      </c>
      <c r="G865" s="33">
        <f t="shared" si="121"/>
        <v>5.4125099999999997E-3</v>
      </c>
      <c r="H865" s="32">
        <f t="shared" si="122"/>
        <v>-3.1290280500000001</v>
      </c>
      <c r="I865" s="33">
        <f t="shared" si="123"/>
        <v>0.61446886000000001</v>
      </c>
      <c r="J865" s="32">
        <f t="shared" si="124"/>
        <v>-3.1290280500000001</v>
      </c>
      <c r="K865" s="33">
        <f t="shared" si="125"/>
        <v>3.7355109799999999</v>
      </c>
    </row>
    <row r="866" spans="1:11" x14ac:dyDescent="0.3">
      <c r="A866" s="78" t="str">
        <f>BTC[[#This Row],[Symbol]]</f>
        <v>VAL</v>
      </c>
      <c r="B866" s="22" t="str">
        <f t="shared" si="117"/>
        <v>Validity</v>
      </c>
      <c r="C866" s="77">
        <f t="shared" si="118"/>
        <v>3.0811301780757515E-5</v>
      </c>
      <c r="D866" s="73">
        <f t="shared" si="119"/>
        <v>1.15743068550595</v>
      </c>
      <c r="E866" s="74">
        <f>D866*conf!B$7</f>
        <v>84.654480337905184</v>
      </c>
      <c r="F866" s="32">
        <f t="shared" si="120"/>
        <v>-5.9470067999999996</v>
      </c>
      <c r="G866" s="33">
        <f t="shared" si="121"/>
        <v>-6.0218257399999997</v>
      </c>
      <c r="H866" s="32">
        <f t="shared" si="122"/>
        <v>3.6417790999999999</v>
      </c>
      <c r="I866" s="33">
        <f t="shared" si="123"/>
        <v>7.64692814</v>
      </c>
      <c r="J866" s="32">
        <f t="shared" si="124"/>
        <v>3.6417790999999999</v>
      </c>
      <c r="K866" s="33">
        <f t="shared" si="125"/>
        <v>82.451080079999997</v>
      </c>
    </row>
    <row r="867" spans="1:11" x14ac:dyDescent="0.3">
      <c r="A867" s="78" t="str">
        <f>BTC[[#This Row],[Symbol]]</f>
        <v>SMARTCREDIT</v>
      </c>
      <c r="B867" s="22" t="str">
        <f t="shared" si="117"/>
        <v>SmartCredit Token</v>
      </c>
      <c r="C867" s="77">
        <f t="shared" si="118"/>
        <v>1.166784185965021E-4</v>
      </c>
      <c r="D867" s="73">
        <f t="shared" si="119"/>
        <v>4.3830404499247804</v>
      </c>
      <c r="E867" s="74">
        <f>D867*conf!B$7</f>
        <v>320.57557850749845</v>
      </c>
      <c r="F867" s="32">
        <f t="shared" si="120"/>
        <v>3.45953176</v>
      </c>
      <c r="G867" s="33">
        <f t="shared" si="121"/>
        <v>3.3772299399999999</v>
      </c>
      <c r="H867" s="32">
        <f t="shared" si="122"/>
        <v>6.0512301300000004</v>
      </c>
      <c r="I867" s="33">
        <f t="shared" si="123"/>
        <v>10.149490370000001</v>
      </c>
      <c r="J867" s="32">
        <f t="shared" si="124"/>
        <v>6.0512301300000004</v>
      </c>
      <c r="K867" s="33">
        <f t="shared" si="125"/>
        <v>56.970247219999997</v>
      </c>
    </row>
    <row r="868" spans="1:11" x14ac:dyDescent="0.3">
      <c r="A868" s="78" t="str">
        <f>BTC[[#This Row],[Symbol]]</f>
        <v>UTT</v>
      </c>
      <c r="B868" s="22" t="str">
        <f t="shared" si="117"/>
        <v>United Traders Token</v>
      </c>
      <c r="C868" s="77">
        <f t="shared" si="118"/>
        <v>3.4327024364443358E-6</v>
      </c>
      <c r="D868" s="73">
        <f t="shared" si="119"/>
        <v>0.12894992760848001</v>
      </c>
      <c r="E868" s="74">
        <f>D868*conf!B$7</f>
        <v>9.4313977052842279</v>
      </c>
      <c r="F868" s="32">
        <f t="shared" si="120"/>
        <v>0.48355413000000003</v>
      </c>
      <c r="G868" s="33">
        <f t="shared" si="121"/>
        <v>0.40361968999999998</v>
      </c>
      <c r="H868" s="32">
        <f t="shared" si="122"/>
        <v>-8.1400819999999999E-2</v>
      </c>
      <c r="I868" s="33">
        <f t="shared" si="123"/>
        <v>3.7798690700000002</v>
      </c>
      <c r="J868" s="32">
        <f t="shared" si="124"/>
        <v>-8.1400819999999999E-2</v>
      </c>
      <c r="K868" s="33">
        <f t="shared" si="125"/>
        <v>22.432117210000001</v>
      </c>
    </row>
    <row r="869" spans="1:11" x14ac:dyDescent="0.3">
      <c r="A869" s="78" t="str">
        <f>BTC[[#This Row],[Symbol]]</f>
        <v>ITC</v>
      </c>
      <c r="B869" s="22" t="str">
        <f t="shared" si="117"/>
        <v>IoT Chain</v>
      </c>
      <c r="C869" s="77">
        <f t="shared" si="118"/>
        <v>1.4590847624066911E-6</v>
      </c>
      <c r="D869" s="73">
        <f t="shared" si="119"/>
        <v>5.481071487276E-2</v>
      </c>
      <c r="E869" s="74">
        <f>D869*conf!B$7</f>
        <v>4.0088556857936668</v>
      </c>
      <c r="F869" s="32">
        <f t="shared" si="120"/>
        <v>1.9607804499999999</v>
      </c>
      <c r="G869" s="33">
        <f t="shared" si="121"/>
        <v>1.8796708799999999</v>
      </c>
      <c r="H869" s="32">
        <f t="shared" si="122"/>
        <v>-2.6695066700000001</v>
      </c>
      <c r="I869" s="33">
        <f t="shared" si="123"/>
        <v>1.09174806</v>
      </c>
      <c r="J869" s="32">
        <f t="shared" si="124"/>
        <v>-2.6695066700000001</v>
      </c>
      <c r="K869" s="33">
        <f t="shared" si="125"/>
        <v>9.7162983199999999</v>
      </c>
    </row>
    <row r="870" spans="1:11" x14ac:dyDescent="0.3">
      <c r="A870" s="78" t="str">
        <f>BTC[[#This Row],[Symbol]]</f>
        <v>ASR</v>
      </c>
      <c r="B870" s="22" t="str">
        <f t="shared" si="117"/>
        <v>AS Roma Fan Token</v>
      </c>
      <c r="C870" s="77">
        <f t="shared" si="118"/>
        <v>1.041915156307301E-4</v>
      </c>
      <c r="D870" s="73">
        <f t="shared" si="119"/>
        <v>3.9139682645831702</v>
      </c>
      <c r="E870" s="74">
        <f>D870*conf!B$7</f>
        <v>286.26763887161309</v>
      </c>
      <c r="F870" s="32">
        <f t="shared" si="120"/>
        <v>3.59327218</v>
      </c>
      <c r="G870" s="33">
        <f t="shared" si="121"/>
        <v>3.5108639699999999</v>
      </c>
      <c r="H870" s="32">
        <f t="shared" si="122"/>
        <v>-3.0839911999999998</v>
      </c>
      <c r="I870" s="33">
        <f t="shared" si="123"/>
        <v>0.66124612000000005</v>
      </c>
      <c r="J870" s="32">
        <f t="shared" si="124"/>
        <v>-3.0839911999999998</v>
      </c>
      <c r="K870" s="33">
        <f t="shared" si="125"/>
        <v>-8.7258035300000003</v>
      </c>
    </row>
    <row r="871" spans="1:11" x14ac:dyDescent="0.3">
      <c r="A871" s="78" t="str">
        <f>BTC[[#This Row],[Symbol]]</f>
        <v>mTWTR</v>
      </c>
      <c r="B871" s="22" t="str">
        <f t="shared" si="117"/>
        <v>Mirrored Twitter</v>
      </c>
      <c r="C871" s="77">
        <f t="shared" si="118"/>
        <v>1.6885208976735501E-3</v>
      </c>
      <c r="D871" s="73">
        <f t="shared" si="119"/>
        <v>63.429514078693039</v>
      </c>
      <c r="E871" s="74">
        <f>D871*conf!B$7</f>
        <v>4639.2346597156093</v>
      </c>
      <c r="F871" s="32">
        <f t="shared" si="120"/>
        <v>-0.27220446999999998</v>
      </c>
      <c r="G871" s="33">
        <f t="shared" si="121"/>
        <v>-0.35153770000000001</v>
      </c>
      <c r="H871" s="32">
        <f t="shared" si="122"/>
        <v>-8.1695399999999994E-3</v>
      </c>
      <c r="I871" s="33">
        <f t="shared" si="123"/>
        <v>3.8559303200000001</v>
      </c>
      <c r="J871" s="32">
        <f t="shared" si="124"/>
        <v>-8.1695399999999994E-3</v>
      </c>
      <c r="K871" s="33">
        <f t="shared" si="125"/>
        <v>29.85212156</v>
      </c>
    </row>
    <row r="872" spans="1:11" x14ac:dyDescent="0.3">
      <c r="A872" s="78" t="str">
        <f>BTC[[#This Row],[Symbol]]</f>
        <v>FLETA</v>
      </c>
      <c r="B872" s="22" t="str">
        <f t="shared" si="117"/>
        <v>FLETA</v>
      </c>
      <c r="C872" s="77">
        <f t="shared" si="118"/>
        <v>1.162139050091578E-7</v>
      </c>
      <c r="D872" s="73">
        <f t="shared" si="119"/>
        <v>4.3655909346899998E-3</v>
      </c>
      <c r="E872" s="74">
        <f>D872*conf!B$7</f>
        <v>0.31929932096322661</v>
      </c>
      <c r="F872" s="32">
        <f t="shared" si="120"/>
        <v>2.5876568999999998</v>
      </c>
      <c r="G872" s="33">
        <f t="shared" si="121"/>
        <v>2.5060486499999999</v>
      </c>
      <c r="H872" s="32">
        <f t="shared" si="122"/>
        <v>-2.4941611099999998</v>
      </c>
      <c r="I872" s="33">
        <f t="shared" si="123"/>
        <v>1.2738697000000001</v>
      </c>
      <c r="J872" s="32">
        <f t="shared" si="124"/>
        <v>-2.4941611099999998</v>
      </c>
      <c r="K872" s="33">
        <f t="shared" si="125"/>
        <v>8.5998178000000003</v>
      </c>
    </row>
    <row r="873" spans="1:11" x14ac:dyDescent="0.3">
      <c r="A873" s="78" t="str">
        <f>BTC[[#This Row],[Symbol]]</f>
        <v>COLX</v>
      </c>
      <c r="B873" s="22" t="str">
        <f t="shared" si="117"/>
        <v>ColossusXT</v>
      </c>
      <c r="C873" s="77">
        <f t="shared" si="118"/>
        <v>1E-8</v>
      </c>
      <c r="D873" s="73">
        <f t="shared" si="119"/>
        <v>3.7560783860000001E-4</v>
      </c>
      <c r="E873" s="74">
        <f>D873*conf!B$7</f>
        <v>2.7471957315204E-2</v>
      </c>
      <c r="F873" s="32">
        <f t="shared" si="120"/>
        <v>-25.036191670000001</v>
      </c>
      <c r="G873" s="33">
        <f t="shared" si="121"/>
        <v>-25.095825210000001</v>
      </c>
      <c r="H873" s="32">
        <f t="shared" si="122"/>
        <v>-2.2399169999999999E-2</v>
      </c>
      <c r="I873" s="33">
        <f t="shared" si="123"/>
        <v>3.8411507899999999</v>
      </c>
      <c r="J873" s="32">
        <f t="shared" si="124"/>
        <v>-2.2399169999999999E-2</v>
      </c>
      <c r="K873" s="33">
        <f t="shared" si="125"/>
        <v>18.619775109999999</v>
      </c>
    </row>
    <row r="874" spans="1:11" x14ac:dyDescent="0.3">
      <c r="A874" s="78" t="str">
        <f>BTC[[#This Row],[Symbol]]</f>
        <v>FNX</v>
      </c>
      <c r="B874" s="22" t="str">
        <f t="shared" si="117"/>
        <v>FinNexus</v>
      </c>
      <c r="C874" s="77">
        <f t="shared" si="118"/>
        <v>7.1122162789979906E-6</v>
      </c>
      <c r="D874" s="73">
        <f t="shared" si="119"/>
        <v>0.26717135880342002</v>
      </c>
      <c r="E874" s="74">
        <f>D874*conf!B$7</f>
        <v>19.540913182882139</v>
      </c>
      <c r="F874" s="32">
        <f t="shared" si="120"/>
        <v>-0.83858975999999996</v>
      </c>
      <c r="G874" s="33">
        <f t="shared" si="121"/>
        <v>-0.91747243000000001</v>
      </c>
      <c r="H874" s="32">
        <f t="shared" si="122"/>
        <v>-1.1092235100000001</v>
      </c>
      <c r="I874" s="33">
        <f t="shared" si="123"/>
        <v>2.7123270399999999</v>
      </c>
      <c r="J874" s="32">
        <f t="shared" si="124"/>
        <v>-1.1092235100000001</v>
      </c>
      <c r="K874" s="33">
        <f t="shared" si="125"/>
        <v>33.584973769999998</v>
      </c>
    </row>
    <row r="875" spans="1:11" x14ac:dyDescent="0.3">
      <c r="A875" s="78" t="str">
        <f>BTC[[#This Row],[Symbol]]</f>
        <v>APM</v>
      </c>
      <c r="B875" s="22" t="str">
        <f t="shared" si="117"/>
        <v>apM Coin</v>
      </c>
      <c r="C875" s="77">
        <f t="shared" si="118"/>
        <v>3.41041516753227E-7</v>
      </c>
      <c r="D875" s="73">
        <f t="shared" si="119"/>
        <v>1.2811270336140001E-2</v>
      </c>
      <c r="E875" s="74">
        <f>D875*conf!B$7</f>
        <v>0.93701631238527971</v>
      </c>
      <c r="F875" s="32">
        <f t="shared" si="120"/>
        <v>0.19908147000000001</v>
      </c>
      <c r="G875" s="33">
        <f t="shared" si="121"/>
        <v>0.11937333</v>
      </c>
      <c r="H875" s="32">
        <f t="shared" si="122"/>
        <v>-3.4064306100000001</v>
      </c>
      <c r="I875" s="33">
        <f t="shared" si="123"/>
        <v>0.32634632000000002</v>
      </c>
      <c r="J875" s="32">
        <f t="shared" si="124"/>
        <v>-3.4064306100000001</v>
      </c>
      <c r="K875" s="33">
        <f t="shared" si="125"/>
        <v>13.070778430000001</v>
      </c>
    </row>
    <row r="876" spans="1:11" x14ac:dyDescent="0.3">
      <c r="A876" s="78" t="str">
        <f>BTC[[#This Row],[Symbol]]</f>
        <v>mBABA</v>
      </c>
      <c r="B876" s="22" t="str">
        <f t="shared" si="117"/>
        <v>Mirrored Alibaba</v>
      </c>
      <c r="C876" s="77">
        <f t="shared" si="118"/>
        <v>7.9465547972698142E-3</v>
      </c>
      <c r="D876" s="73">
        <f t="shared" si="119"/>
        <v>298.5133971898174</v>
      </c>
      <c r="E876" s="74">
        <f>D876*conf!B$7</f>
        <v>21833.269870463246</v>
      </c>
      <c r="F876" s="32">
        <f t="shared" si="120"/>
        <v>-0.30105268000000002</v>
      </c>
      <c r="G876" s="33">
        <f t="shared" si="121"/>
        <v>-0.38036296000000003</v>
      </c>
      <c r="H876" s="32">
        <f t="shared" si="122"/>
        <v>-2.34756353</v>
      </c>
      <c r="I876" s="33">
        <f t="shared" si="123"/>
        <v>1.4261324200000001</v>
      </c>
      <c r="J876" s="32">
        <f t="shared" si="124"/>
        <v>-2.34756353</v>
      </c>
      <c r="K876" s="33">
        <f t="shared" si="125"/>
        <v>15.58436687</v>
      </c>
    </row>
    <row r="877" spans="1:11" x14ac:dyDescent="0.3">
      <c r="A877" s="78" t="str">
        <f>BTC[[#This Row],[Symbol]]</f>
        <v>DEV</v>
      </c>
      <c r="B877" s="22" t="str">
        <f t="shared" si="117"/>
        <v>Dev Protocol</v>
      </c>
      <c r="C877" s="77">
        <f t="shared" si="118"/>
        <v>1.7764085726222265E-4</v>
      </c>
      <c r="D877" s="73">
        <f t="shared" si="119"/>
        <v>6.6731026380484204</v>
      </c>
      <c r="E877" s="74">
        <f>D877*conf!B$7</f>
        <v>488.0707269468615</v>
      </c>
      <c r="F877" s="32">
        <f t="shared" si="120"/>
        <v>5.3396346100000001</v>
      </c>
      <c r="G877" s="33">
        <f t="shared" si="121"/>
        <v>5.2558371700000004</v>
      </c>
      <c r="H877" s="32">
        <f t="shared" si="122"/>
        <v>-8.1232780000000004E-2</v>
      </c>
      <c r="I877" s="33">
        <f t="shared" si="123"/>
        <v>3.7800436099999999</v>
      </c>
      <c r="J877" s="32">
        <f t="shared" si="124"/>
        <v>-8.1232780000000004E-2</v>
      </c>
      <c r="K877" s="33">
        <f t="shared" si="125"/>
        <v>36.887082679999999</v>
      </c>
    </row>
    <row r="878" spans="1:11" x14ac:dyDescent="0.3">
      <c r="A878" s="78" t="str">
        <f>BTC[[#This Row],[Symbol]]</f>
        <v>BTX</v>
      </c>
      <c r="B878" s="22" t="str">
        <f t="shared" si="117"/>
        <v>BitCore</v>
      </c>
      <c r="C878" s="77">
        <f t="shared" si="118"/>
        <v>6.9294344968062558E-6</v>
      </c>
      <c r="D878" s="73">
        <f t="shared" si="119"/>
        <v>0.26030513663061</v>
      </c>
      <c r="E878" s="74">
        <f>D878*conf!B$7</f>
        <v>19.038717693162816</v>
      </c>
      <c r="F878" s="32">
        <f t="shared" si="120"/>
        <v>-3.3222997200000002</v>
      </c>
      <c r="G878" s="33">
        <f t="shared" si="121"/>
        <v>-3.3992066099999998</v>
      </c>
      <c r="H878" s="32">
        <f t="shared" si="122"/>
        <v>-2.9595973</v>
      </c>
      <c r="I878" s="33">
        <f t="shared" si="123"/>
        <v>0.79044711999999995</v>
      </c>
      <c r="J878" s="32">
        <f t="shared" si="124"/>
        <v>-2.9595973</v>
      </c>
      <c r="K878" s="33">
        <f t="shared" si="125"/>
        <v>13.34800697</v>
      </c>
    </row>
    <row r="879" spans="1:11" x14ac:dyDescent="0.3">
      <c r="A879" s="78" t="str">
        <f>BTC[[#This Row],[Symbol]]</f>
        <v>SOC</v>
      </c>
      <c r="B879" s="22" t="str">
        <f t="shared" si="117"/>
        <v>All Sports</v>
      </c>
      <c r="C879" s="77">
        <f t="shared" si="118"/>
        <v>8.2494684037305254E-8</v>
      </c>
      <c r="D879" s="73">
        <f t="shared" si="119"/>
        <v>3.0989238746E-3</v>
      </c>
      <c r="E879" s="74">
        <f>D879*conf!B$7</f>
        <v>0.22665529218824401</v>
      </c>
      <c r="F879" s="32">
        <f t="shared" si="120"/>
        <v>7.1952279999999993E-2</v>
      </c>
      <c r="G879" s="33">
        <f t="shared" si="121"/>
        <v>-7.6547300000000002E-3</v>
      </c>
      <c r="H879" s="32">
        <f t="shared" si="122"/>
        <v>-5.4119101499999998</v>
      </c>
      <c r="I879" s="33">
        <f t="shared" si="123"/>
        <v>-1.7566332899999999</v>
      </c>
      <c r="J879" s="32">
        <f t="shared" si="124"/>
        <v>-5.4119101499999998</v>
      </c>
      <c r="K879" s="33">
        <f t="shared" si="125"/>
        <v>9.2794732500000006</v>
      </c>
    </row>
    <row r="880" spans="1:11" x14ac:dyDescent="0.3">
      <c r="A880" s="78" t="str">
        <f>BTC[[#This Row],[Symbol]]</f>
        <v>QBX</v>
      </c>
      <c r="B880" s="22" t="str">
        <f t="shared" si="117"/>
        <v>qiibee</v>
      </c>
      <c r="C880" s="77">
        <f t="shared" si="118"/>
        <v>1.4998775967113454E-7</v>
      </c>
      <c r="D880" s="73">
        <f t="shared" si="119"/>
        <v>5.6343103166799999E-3</v>
      </c>
      <c r="E880" s="74">
        <f>D880*conf!B$7</f>
        <v>0.41209345656197521</v>
      </c>
      <c r="F880" s="32">
        <f t="shared" si="120"/>
        <v>-8.1602199999999993E-3</v>
      </c>
      <c r="G880" s="33">
        <f t="shared" si="121"/>
        <v>-8.7703500000000004E-2</v>
      </c>
      <c r="H880" s="32">
        <f t="shared" si="122"/>
        <v>7.1341140599999999</v>
      </c>
      <c r="I880" s="33">
        <f t="shared" si="123"/>
        <v>11.274221430000001</v>
      </c>
      <c r="J880" s="32">
        <f t="shared" si="124"/>
        <v>7.1341140599999999</v>
      </c>
      <c r="K880" s="33">
        <f t="shared" si="125"/>
        <v>122.29476519000001</v>
      </c>
    </row>
    <row r="881" spans="1:11" x14ac:dyDescent="0.3">
      <c r="A881" s="78" t="str">
        <f>BTC[[#This Row],[Symbol]]</f>
        <v>PGT</v>
      </c>
      <c r="B881" s="22" t="str">
        <f t="shared" si="117"/>
        <v>Polyient Games Governance Token</v>
      </c>
      <c r="C881" s="77">
        <f t="shared" si="118"/>
        <v>6.9921590738369092E-3</v>
      </c>
      <c r="D881" s="73">
        <f t="shared" si="119"/>
        <v>262.66139378284754</v>
      </c>
      <c r="E881" s="74">
        <f>D881*conf!B$7</f>
        <v>19211.054341277468</v>
      </c>
      <c r="F881" s="32">
        <f t="shared" si="120"/>
        <v>-5.6888460000000002E-2</v>
      </c>
      <c r="G881" s="33">
        <f t="shared" si="121"/>
        <v>-0.13639298</v>
      </c>
      <c r="H881" s="32">
        <f t="shared" si="122"/>
        <v>17.702919519999998</v>
      </c>
      <c r="I881" s="33">
        <f t="shared" si="123"/>
        <v>22.25144946</v>
      </c>
      <c r="J881" s="32">
        <f t="shared" si="124"/>
        <v>17.702919519999998</v>
      </c>
      <c r="K881" s="33">
        <f t="shared" si="125"/>
        <v>6.0639297799999996</v>
      </c>
    </row>
    <row r="882" spans="1:11" x14ac:dyDescent="0.3">
      <c r="A882" s="78" t="str">
        <f>BTC[[#This Row],[Symbol]]</f>
        <v>RPZX</v>
      </c>
      <c r="B882" s="22" t="str">
        <f t="shared" si="117"/>
        <v>Rapidz</v>
      </c>
      <c r="C882" s="77">
        <f t="shared" si="118"/>
        <v>7.0281982883074154E-8</v>
      </c>
      <c r="D882" s="73">
        <f t="shared" si="119"/>
        <v>2.6401521171E-3</v>
      </c>
      <c r="E882" s="74">
        <f>D882*conf!B$7</f>
        <v>0.19310072584469401</v>
      </c>
      <c r="F882" s="32">
        <f t="shared" si="120"/>
        <v>-0.27201524999999999</v>
      </c>
      <c r="G882" s="33">
        <f t="shared" si="121"/>
        <v>-0.35134863</v>
      </c>
      <c r="H882" s="32">
        <f t="shared" si="122"/>
        <v>-4.5040698800000003</v>
      </c>
      <c r="I882" s="33">
        <f t="shared" si="123"/>
        <v>-0.8137103</v>
      </c>
      <c r="J882" s="32">
        <f t="shared" si="124"/>
        <v>-4.5040698800000003</v>
      </c>
      <c r="K882" s="33">
        <f t="shared" si="125"/>
        <v>16.81997608</v>
      </c>
    </row>
    <row r="883" spans="1:11" x14ac:dyDescent="0.3">
      <c r="A883" s="78" t="str">
        <f>BTC[[#This Row],[Symbol]]</f>
        <v>WISH</v>
      </c>
      <c r="B883" s="22" t="str">
        <f t="shared" si="117"/>
        <v>MyWish</v>
      </c>
      <c r="C883" s="77">
        <f t="shared" si="118"/>
        <v>1.2498260228254296E-5</v>
      </c>
      <c r="D883" s="73">
        <f t="shared" si="119"/>
        <v>0.46949882243062002</v>
      </c>
      <c r="E883" s="74">
        <f>D883*conf!B$7</f>
        <v>34.339143872575548</v>
      </c>
      <c r="F883" s="32">
        <f t="shared" si="120"/>
        <v>-27.014685910000001</v>
      </c>
      <c r="G883" s="33">
        <f t="shared" si="121"/>
        <v>-27.072745560000001</v>
      </c>
      <c r="H883" s="32">
        <f t="shared" si="122"/>
        <v>-3.90388527</v>
      </c>
      <c r="I883" s="33">
        <f t="shared" si="123"/>
        <v>-0.19033206</v>
      </c>
      <c r="J883" s="32">
        <f t="shared" si="124"/>
        <v>-3.90388527</v>
      </c>
      <c r="K883" s="33">
        <f t="shared" si="125"/>
        <v>85.494259249999999</v>
      </c>
    </row>
    <row r="884" spans="1:11" x14ac:dyDescent="0.3">
      <c r="A884" s="78" t="str">
        <f>BTC[[#This Row],[Symbol]]</f>
        <v>NEU</v>
      </c>
      <c r="B884" s="22" t="str">
        <f t="shared" si="117"/>
        <v>Neumark</v>
      </c>
      <c r="C884" s="77">
        <f t="shared" si="118"/>
        <v>3.5353211441836409E-6</v>
      </c>
      <c r="D884" s="73">
        <f t="shared" si="119"/>
        <v>0.13280481313358999</v>
      </c>
      <c r="E884" s="74">
        <f>D884*conf!B$7</f>
        <v>9.7133440325907721</v>
      </c>
      <c r="F884" s="32">
        <f t="shared" si="120"/>
        <v>3.963498E-2</v>
      </c>
      <c r="G884" s="33">
        <f t="shared" si="121"/>
        <v>-3.994632E-2</v>
      </c>
      <c r="H884" s="32">
        <f t="shared" si="122"/>
        <v>-5.7415192099999999</v>
      </c>
      <c r="I884" s="33">
        <f t="shared" si="123"/>
        <v>-2.0989798099999999</v>
      </c>
      <c r="J884" s="32">
        <f t="shared" si="124"/>
        <v>-5.7415192099999999</v>
      </c>
      <c r="K884" s="33">
        <f t="shared" si="125"/>
        <v>15.56409124</v>
      </c>
    </row>
    <row r="885" spans="1:11" x14ac:dyDescent="0.3">
      <c r="A885" s="78" t="str">
        <f>BTC[[#This Row],[Symbol]]</f>
        <v>NCT</v>
      </c>
      <c r="B885" s="22" t="str">
        <f t="shared" si="117"/>
        <v>PolySwarm</v>
      </c>
      <c r="C885" s="77">
        <f t="shared" si="118"/>
        <v>9.2463229089846925E-8</v>
      </c>
      <c r="D885" s="73">
        <f t="shared" si="119"/>
        <v>3.47339360703E-3</v>
      </c>
      <c r="E885" s="74">
        <f>D885*conf!B$7</f>
        <v>0.25404400841817421</v>
      </c>
      <c r="F885" s="32">
        <f t="shared" si="120"/>
        <v>-9.1851343300000003</v>
      </c>
      <c r="G885" s="33">
        <f t="shared" si="121"/>
        <v>-9.2573773500000005</v>
      </c>
      <c r="H885" s="32">
        <f t="shared" si="122"/>
        <v>-7.5677267500000003</v>
      </c>
      <c r="I885" s="33">
        <f t="shared" si="123"/>
        <v>-3.9957596</v>
      </c>
      <c r="J885" s="32">
        <f t="shared" si="124"/>
        <v>-7.5677267500000003</v>
      </c>
      <c r="K885" s="33">
        <f t="shared" si="125"/>
        <v>15.574282139999999</v>
      </c>
    </row>
    <row r="886" spans="1:11" x14ac:dyDescent="0.3">
      <c r="A886" s="78" t="str">
        <f>BTC[[#This Row],[Symbol]]</f>
        <v>GAP</v>
      </c>
      <c r="B886" s="22" t="str">
        <f t="shared" si="117"/>
        <v>GAPS</v>
      </c>
      <c r="C886" s="77">
        <f t="shared" si="118"/>
        <v>1.1901123980053585E-5</v>
      </c>
      <c r="D886" s="73">
        <f t="shared" si="119"/>
        <v>0.44706731914609998</v>
      </c>
      <c r="E886" s="74">
        <f>D886*conf!B$7</f>
        <v>32.698503722345755</v>
      </c>
      <c r="F886" s="32">
        <f t="shared" si="120"/>
        <v>0.15190150999999999</v>
      </c>
      <c r="G886" s="33">
        <f t="shared" si="121"/>
        <v>7.2230900000000001E-2</v>
      </c>
      <c r="H886" s="32">
        <f t="shared" si="122"/>
        <v>-3.9511936300000001</v>
      </c>
      <c r="I886" s="33">
        <f t="shared" si="123"/>
        <v>-0.23946861</v>
      </c>
      <c r="J886" s="32">
        <f t="shared" si="124"/>
        <v>-3.9511936300000001</v>
      </c>
      <c r="K886" s="33">
        <f t="shared" si="125"/>
        <v>-0.11338061000000001</v>
      </c>
    </row>
    <row r="887" spans="1:11" x14ac:dyDescent="0.3">
      <c r="A887" s="78" t="str">
        <f>BTC[[#This Row],[Symbol]]</f>
        <v>CBC</v>
      </c>
      <c r="B887" s="22" t="str">
        <f t="shared" si="117"/>
        <v>Casino Betting Coin</v>
      </c>
      <c r="C887" s="77">
        <f t="shared" si="118"/>
        <v>7.6340123491537516E-7</v>
      </c>
      <c r="D887" s="73">
        <f t="shared" si="119"/>
        <v>2.8677269819089999E-2</v>
      </c>
      <c r="E887" s="74">
        <f>D887*conf!B$7</f>
        <v>2.0974555145682428</v>
      </c>
      <c r="F887" s="32">
        <f t="shared" si="120"/>
        <v>-3.27476024</v>
      </c>
      <c r="G887" s="33">
        <f t="shared" si="121"/>
        <v>-3.3517049499999998</v>
      </c>
      <c r="H887" s="32">
        <f t="shared" si="122"/>
        <v>1.84131494</v>
      </c>
      <c r="I887" s="33">
        <f t="shared" si="123"/>
        <v>5.7768865600000003</v>
      </c>
      <c r="J887" s="32">
        <f t="shared" si="124"/>
        <v>1.84131494</v>
      </c>
      <c r="K887" s="33">
        <f t="shared" si="125"/>
        <v>8.6532817600000005</v>
      </c>
    </row>
    <row r="888" spans="1:11" x14ac:dyDescent="0.3">
      <c r="A888" s="78" t="str">
        <f>BTC[[#This Row],[Symbol]]</f>
        <v>mVIXY</v>
      </c>
      <c r="B888" s="22" t="str">
        <f t="shared" si="117"/>
        <v>Mirrored ProShares VIX</v>
      </c>
      <c r="C888" s="77">
        <f t="shared" si="118"/>
        <v>4.8106296582880559E-4</v>
      </c>
      <c r="D888" s="73">
        <f t="shared" si="119"/>
        <v>18.07119485806648</v>
      </c>
      <c r="E888" s="74">
        <f>D888*conf!B$7</f>
        <v>1321.7271919189823</v>
      </c>
      <c r="F888" s="32">
        <f t="shared" si="120"/>
        <v>-2.38444389</v>
      </c>
      <c r="G888" s="33">
        <f t="shared" si="121"/>
        <v>-2.4620968400000001</v>
      </c>
      <c r="H888" s="32">
        <f t="shared" si="122"/>
        <v>-3.0914019700000002</v>
      </c>
      <c r="I888" s="33">
        <f t="shared" si="123"/>
        <v>0.65354897000000001</v>
      </c>
      <c r="J888" s="32">
        <f t="shared" si="124"/>
        <v>-3.0914019700000002</v>
      </c>
      <c r="K888" s="33">
        <f t="shared" si="125"/>
        <v>7.3363217699999996</v>
      </c>
    </row>
    <row r="889" spans="1:11" x14ac:dyDescent="0.3">
      <c r="A889" s="78" t="str">
        <f>BTC[[#This Row],[Symbol]]</f>
        <v>GEO</v>
      </c>
      <c r="B889" s="22" t="str">
        <f t="shared" si="117"/>
        <v>GeoDB</v>
      </c>
      <c r="C889" s="77">
        <f t="shared" si="118"/>
        <v>5.4894956549663895E-6</v>
      </c>
      <c r="D889" s="73">
        <f t="shared" si="119"/>
        <v>0.20621364083284999</v>
      </c>
      <c r="E889" s="74">
        <f>D889*conf!B$7</f>
        <v>15.082465690514649</v>
      </c>
      <c r="F889" s="32">
        <f t="shared" si="120"/>
        <v>0.42863720999999999</v>
      </c>
      <c r="G889" s="33">
        <f t="shared" si="121"/>
        <v>0.34874645999999998</v>
      </c>
      <c r="H889" s="32">
        <f t="shared" si="122"/>
        <v>-4.2140200300000004</v>
      </c>
      <c r="I889" s="33">
        <f t="shared" si="123"/>
        <v>-0.51245172000000005</v>
      </c>
      <c r="J889" s="32">
        <f t="shared" si="124"/>
        <v>-4.2140200300000004</v>
      </c>
      <c r="K889" s="33">
        <f t="shared" si="125"/>
        <v>-27.366715599999999</v>
      </c>
    </row>
    <row r="890" spans="1:11" x14ac:dyDescent="0.3">
      <c r="A890" s="78" t="str">
        <f>BTC[[#This Row],[Symbol]]</f>
        <v>BITCNY</v>
      </c>
      <c r="B890" s="22" t="str">
        <f t="shared" si="117"/>
        <v>bitCNY</v>
      </c>
      <c r="C890" s="77">
        <f t="shared" si="118"/>
        <v>4.1797209251134139E-6</v>
      </c>
      <c r="D890" s="73">
        <f t="shared" si="119"/>
        <v>0.15701177736666999</v>
      </c>
      <c r="E890" s="74">
        <f>D890*conf!B$7</f>
        <v>11.483841396598244</v>
      </c>
      <c r="F890" s="32">
        <f t="shared" si="120"/>
        <v>0.15429243000000001</v>
      </c>
      <c r="G890" s="33">
        <f t="shared" si="121"/>
        <v>7.4619920000000006E-2</v>
      </c>
      <c r="H890" s="32">
        <f t="shared" si="122"/>
        <v>-3.5184083899999998</v>
      </c>
      <c r="I890" s="33">
        <f t="shared" si="123"/>
        <v>0.21004125000000001</v>
      </c>
      <c r="J890" s="32">
        <f t="shared" si="124"/>
        <v>-3.5184083899999998</v>
      </c>
      <c r="K890" s="33">
        <f t="shared" si="125"/>
        <v>0.71131663999999994</v>
      </c>
    </row>
    <row r="891" spans="1:11" x14ac:dyDescent="0.3">
      <c r="A891" s="78" t="str">
        <f>BTC[[#This Row],[Symbol]]</f>
        <v>USDX</v>
      </c>
      <c r="B891" s="22" t="str">
        <f t="shared" si="117"/>
        <v>USDX [Kava]</v>
      </c>
      <c r="C891" s="77">
        <f t="shared" si="118"/>
        <v>2.041560543721702E-5</v>
      </c>
      <c r="D891" s="73">
        <f t="shared" si="119"/>
        <v>0.76691495751647998</v>
      </c>
      <c r="E891" s="74">
        <f>D891*conf!B$7</f>
        <v>56.092159992755349</v>
      </c>
      <c r="F891" s="32">
        <f t="shared" si="120"/>
        <v>-2.28807107</v>
      </c>
      <c r="G891" s="33">
        <f t="shared" si="121"/>
        <v>-2.36580068</v>
      </c>
      <c r="H891" s="32">
        <f t="shared" si="122"/>
        <v>-6.4961215000000001</v>
      </c>
      <c r="I891" s="33">
        <f t="shared" si="123"/>
        <v>-2.8827430700000001</v>
      </c>
      <c r="J891" s="32">
        <f t="shared" si="124"/>
        <v>-6.4961215000000001</v>
      </c>
      <c r="K891" s="33">
        <f t="shared" si="125"/>
        <v>-4.1450092999999999</v>
      </c>
    </row>
    <row r="892" spans="1:11" x14ac:dyDescent="0.3">
      <c r="A892" s="78" t="str">
        <f>BTC[[#This Row],[Symbol]]</f>
        <v>HOT</v>
      </c>
      <c r="B892" s="22" t="str">
        <f t="shared" si="117"/>
        <v>Holo</v>
      </c>
      <c r="C892" s="77">
        <f t="shared" si="118"/>
        <v>2.1038404274415937E-8</v>
      </c>
      <c r="D892" s="73">
        <f t="shared" si="119"/>
        <v>7.9031047939999996E-4</v>
      </c>
      <c r="E892" s="74">
        <f>D892*conf!B$7</f>
        <v>5.7803308463315994E-2</v>
      </c>
      <c r="F892" s="32">
        <f t="shared" si="120"/>
        <v>0.57904422</v>
      </c>
      <c r="G892" s="33">
        <f t="shared" si="121"/>
        <v>0.49903382000000002</v>
      </c>
      <c r="H892" s="32">
        <f t="shared" si="122"/>
        <v>-3.4673032699999999</v>
      </c>
      <c r="I892" s="33">
        <f t="shared" si="123"/>
        <v>0.26312128000000001</v>
      </c>
      <c r="J892" s="32">
        <f t="shared" si="124"/>
        <v>-3.4673032699999999</v>
      </c>
      <c r="K892" s="33">
        <f t="shared" si="125"/>
        <v>12.7755265</v>
      </c>
    </row>
    <row r="893" spans="1:11" x14ac:dyDescent="0.3">
      <c r="A893" s="78" t="str">
        <f>BTC[[#This Row],[Symbol]]</f>
        <v>FLASH</v>
      </c>
      <c r="B893" s="22" t="str">
        <f t="shared" si="117"/>
        <v>Flash</v>
      </c>
      <c r="C893" s="77">
        <f t="shared" si="118"/>
        <v>1.2998494505756184E-7</v>
      </c>
      <c r="D893" s="73">
        <f t="shared" si="119"/>
        <v>4.8829019018399996E-3</v>
      </c>
      <c r="E893" s="74">
        <f>D893*conf!B$7</f>
        <v>0.3571354451005776</v>
      </c>
      <c r="F893" s="32">
        <f t="shared" si="120"/>
        <v>-6.7936940000000001E-2</v>
      </c>
      <c r="G893" s="33">
        <f t="shared" si="121"/>
        <v>-0.14743266999999999</v>
      </c>
      <c r="H893" s="32">
        <f t="shared" si="122"/>
        <v>8.3385103800000007</v>
      </c>
      <c r="I893" s="33">
        <f t="shared" si="123"/>
        <v>12.52516063</v>
      </c>
      <c r="J893" s="32">
        <f t="shared" si="124"/>
        <v>8.3385103800000007</v>
      </c>
      <c r="K893" s="33">
        <f t="shared" si="125"/>
        <v>28.378318539999999</v>
      </c>
    </row>
    <row r="894" spans="1:11" x14ac:dyDescent="0.3">
      <c r="A894" s="78" t="str">
        <f>BTC[[#This Row],[Symbol]]</f>
        <v>MIR</v>
      </c>
      <c r="B894" s="22" t="str">
        <f t="shared" si="117"/>
        <v>Mirror Protocol</v>
      </c>
      <c r="C894" s="77">
        <f t="shared" si="118"/>
        <v>1.4032841174452425E-4</v>
      </c>
      <c r="D894" s="73">
        <f t="shared" si="119"/>
        <v>5.2714556157721901</v>
      </c>
      <c r="E894" s="74">
        <f>D894*conf!B$7</f>
        <v>385.55426373757797</v>
      </c>
      <c r="F894" s="32">
        <f t="shared" si="120"/>
        <v>-0.74589846999999998</v>
      </c>
      <c r="G894" s="33">
        <f t="shared" si="121"/>
        <v>-0.82485487999999996</v>
      </c>
      <c r="H894" s="32">
        <f t="shared" si="122"/>
        <v>-5.3100554500000001</v>
      </c>
      <c r="I894" s="33">
        <f t="shared" si="123"/>
        <v>-1.6508425</v>
      </c>
      <c r="J894" s="32">
        <f t="shared" si="124"/>
        <v>-5.3100554500000001</v>
      </c>
      <c r="K894" s="33">
        <f t="shared" si="125"/>
        <v>52.348506209999996</v>
      </c>
    </row>
    <row r="895" spans="1:11" x14ac:dyDescent="0.3">
      <c r="A895" s="78" t="str">
        <f>BTC[[#This Row],[Symbol]]</f>
        <v>DJV</v>
      </c>
      <c r="B895" s="22" t="str">
        <f t="shared" si="117"/>
        <v>DEJAVE</v>
      </c>
      <c r="C895" s="77">
        <f t="shared" si="118"/>
        <v>6.6120089123350684E-2</v>
      </c>
      <c r="D895" s="73">
        <f t="shared" si="119"/>
        <v>2483.8100195931665</v>
      </c>
      <c r="E895" s="74">
        <f>D895*conf!B$7</f>
        <v>181665.86483304421</v>
      </c>
      <c r="F895" s="32">
        <f t="shared" si="120"/>
        <v>0.36803744999999999</v>
      </c>
      <c r="G895" s="33">
        <f t="shared" si="121"/>
        <v>0.28819491000000003</v>
      </c>
      <c r="H895" s="32">
        <f t="shared" si="122"/>
        <v>-4.5230041500000002</v>
      </c>
      <c r="I895" s="33">
        <f t="shared" si="123"/>
        <v>-0.83337627000000003</v>
      </c>
      <c r="J895" s="32">
        <f t="shared" si="124"/>
        <v>-4.5230041500000002</v>
      </c>
      <c r="K895" s="33">
        <f t="shared" si="125"/>
        <v>30.362365489999998</v>
      </c>
    </row>
    <row r="896" spans="1:11" x14ac:dyDescent="0.3">
      <c r="A896" s="78" t="str">
        <f>BTC[[#This Row],[Symbol]]</f>
        <v>CLO</v>
      </c>
      <c r="B896" s="22" t="str">
        <f t="shared" si="117"/>
        <v>Callisto Network</v>
      </c>
      <c r="C896" s="77">
        <f t="shared" si="118"/>
        <v>4.5102308320774912E-8</v>
      </c>
      <c r="D896" s="73">
        <f t="shared" si="119"/>
        <v>1.6942742636800001E-3</v>
      </c>
      <c r="E896" s="74">
        <f>D896*conf!B$7</f>
        <v>0.1239192196455552</v>
      </c>
      <c r="F896" s="32">
        <f t="shared" si="120"/>
        <v>0.52801832000000004</v>
      </c>
      <c r="G896" s="33">
        <f t="shared" si="121"/>
        <v>0.44804851000000001</v>
      </c>
      <c r="H896" s="32">
        <f t="shared" si="122"/>
        <v>-4.2403479199999996</v>
      </c>
      <c r="I896" s="33">
        <f t="shared" si="123"/>
        <v>-0.53979703000000001</v>
      </c>
      <c r="J896" s="32">
        <f t="shared" si="124"/>
        <v>-4.2403479199999996</v>
      </c>
      <c r="K896" s="33">
        <f t="shared" si="125"/>
        <v>-0.17909172000000001</v>
      </c>
    </row>
    <row r="897" spans="1:11" x14ac:dyDescent="0.3">
      <c r="A897" s="78" t="str">
        <f>BTC[[#This Row],[Symbol]]</f>
        <v>AVT</v>
      </c>
      <c r="B897" s="22" t="str">
        <f t="shared" si="117"/>
        <v>Aventus</v>
      </c>
      <c r="C897" s="77">
        <f t="shared" si="118"/>
        <v>1.9357688828267085E-5</v>
      </c>
      <c r="D897" s="73">
        <f t="shared" si="119"/>
        <v>0.72717417815512997</v>
      </c>
      <c r="E897" s="74">
        <f>D897*conf!B$7</f>
        <v>53.185519390266208</v>
      </c>
      <c r="F897" s="32">
        <f t="shared" si="120"/>
        <v>-7.38247125</v>
      </c>
      <c r="G897" s="33">
        <f t="shared" si="121"/>
        <v>-7.4561482799999999</v>
      </c>
      <c r="H897" s="32">
        <f t="shared" si="122"/>
        <v>-11.753473809999999</v>
      </c>
      <c r="I897" s="33">
        <f t="shared" si="123"/>
        <v>-8.3432613199999999</v>
      </c>
      <c r="J897" s="32">
        <f t="shared" si="124"/>
        <v>-11.753473809999999</v>
      </c>
      <c r="K897" s="33">
        <f t="shared" si="125"/>
        <v>96.566499179999994</v>
      </c>
    </row>
    <row r="898" spans="1:11" x14ac:dyDescent="0.3">
      <c r="A898" s="78" t="str">
        <f>BTC[[#This Row],[Symbol]]</f>
        <v>ZEFU</v>
      </c>
      <c r="B898" s="22" t="str">
        <f t="shared" ref="B898:B961" si="126">VLOOKUP(A898,BTCTABLE,2,FALSE)</f>
        <v>Zenfuse</v>
      </c>
      <c r="C898" s="77">
        <f t="shared" ref="C898:C961" si="127">VLOOKUP(A898,BTCTABLE,3,FALSE)</f>
        <v>3.0254247654429409E-6</v>
      </c>
      <c r="D898" s="73">
        <f t="shared" ref="D898:D961" si="128">VLOOKUP(A898,USDTABLE,3,FALSE)</f>
        <v>0.11365048725076</v>
      </c>
      <c r="E898" s="74">
        <f>D898*conf!B$7</f>
        <v>8.3123966375205871</v>
      </c>
      <c r="F898" s="32">
        <f t="shared" ref="F898:F961" si="129">VLOOKUP(A898,BTCTABLE,5,FALSE)</f>
        <v>1.2015760900000001</v>
      </c>
      <c r="G898" s="33">
        <f t="shared" ref="G898:G961" si="130">VLOOKUP(A898,USDTABLE,5,FALSE)</f>
        <v>1.12107047</v>
      </c>
      <c r="H898" s="32">
        <f t="shared" ref="H898:H961" si="131">VLOOKUP(A898,BTCTABLE,6,FALSE)</f>
        <v>-2.4446502799999998</v>
      </c>
      <c r="I898" s="33">
        <f t="shared" ref="I898:I961" si="132">VLOOKUP(A898,USDTABLE,6,FALSE)</f>
        <v>1.3252938299999999</v>
      </c>
      <c r="J898" s="32">
        <f t="shared" ref="J898:J961" si="133">VLOOKUP(A898,BTCTABLE,6,FALSE)</f>
        <v>-2.4446502799999998</v>
      </c>
      <c r="K898" s="33">
        <f t="shared" ref="K898:K961" si="134">VLOOKUP(A898,USDTABLE,7,FALSE)</f>
        <v>23.316428720000001</v>
      </c>
    </row>
    <row r="899" spans="1:11" x14ac:dyDescent="0.3">
      <c r="A899" s="78" t="str">
        <f>BTC[[#This Row],[Symbol]]</f>
        <v>TAU</v>
      </c>
      <c r="B899" s="22" t="str">
        <f t="shared" si="126"/>
        <v>Lamden</v>
      </c>
      <c r="C899" s="77">
        <f t="shared" si="127"/>
        <v>8.0848226193321981E-7</v>
      </c>
      <c r="D899" s="73">
        <f t="shared" si="128"/>
        <v>3.0370744647769999E-2</v>
      </c>
      <c r="E899" s="74">
        <f>D899*conf!B$7</f>
        <v>2.2213162635378976</v>
      </c>
      <c r="F899" s="32">
        <f t="shared" si="129"/>
        <v>9.5200320000000005E-2</v>
      </c>
      <c r="G899" s="33">
        <f t="shared" si="130"/>
        <v>1.557482E-2</v>
      </c>
      <c r="H899" s="32">
        <f t="shared" si="131"/>
        <v>-3.4210129299999998</v>
      </c>
      <c r="I899" s="33">
        <f t="shared" si="132"/>
        <v>0.31120047000000001</v>
      </c>
      <c r="J899" s="32">
        <f t="shared" si="133"/>
        <v>-3.4210129299999998</v>
      </c>
      <c r="K899" s="33">
        <f t="shared" si="134"/>
        <v>33.042810189999997</v>
      </c>
    </row>
    <row r="900" spans="1:11" x14ac:dyDescent="0.3">
      <c r="A900" s="78" t="str">
        <f>BTC[[#This Row],[Symbol]]</f>
        <v>TERN</v>
      </c>
      <c r="B900" s="22" t="str">
        <f t="shared" si="126"/>
        <v>Ternio</v>
      </c>
      <c r="C900" s="77">
        <f t="shared" si="127"/>
        <v>1.9986889592642105E-7</v>
      </c>
      <c r="D900" s="73">
        <f t="shared" si="128"/>
        <v>7.5081018929199998E-3</v>
      </c>
      <c r="E900" s="74">
        <f>D900*conf!B$7</f>
        <v>0.54914257244816878</v>
      </c>
      <c r="F900" s="32">
        <f t="shared" si="129"/>
        <v>8.6369100000000004E-2</v>
      </c>
      <c r="G900" s="33">
        <f t="shared" si="130"/>
        <v>6.7506199999999997E-3</v>
      </c>
      <c r="H900" s="32">
        <f t="shared" si="131"/>
        <v>-6.4046060599999999</v>
      </c>
      <c r="I900" s="33">
        <f t="shared" si="132"/>
        <v>-2.78769109</v>
      </c>
      <c r="J900" s="32">
        <f t="shared" si="133"/>
        <v>-6.4046060599999999</v>
      </c>
      <c r="K900" s="33">
        <f t="shared" si="134"/>
        <v>-4.61868269</v>
      </c>
    </row>
    <row r="901" spans="1:11" x14ac:dyDescent="0.3">
      <c r="A901" s="78" t="str">
        <f>BTC[[#This Row],[Symbol]]</f>
        <v>DGX</v>
      </c>
      <c r="B901" s="22" t="str">
        <f t="shared" si="126"/>
        <v>Digix Gold Token</v>
      </c>
      <c r="C901" s="77">
        <f t="shared" si="127"/>
        <v>1.4934345400576842E-3</v>
      </c>
      <c r="D901" s="73">
        <f t="shared" si="128"/>
        <v>56.101068879106968</v>
      </c>
      <c r="E901" s="74">
        <f>D901*conf!B$7</f>
        <v>4103.2321778178839</v>
      </c>
      <c r="F901" s="32">
        <f t="shared" si="129"/>
        <v>-0.75926653</v>
      </c>
      <c r="G901" s="33">
        <f t="shared" si="130"/>
        <v>-0.83821230999999996</v>
      </c>
      <c r="H901" s="32">
        <f t="shared" si="131"/>
        <v>-7.6421457899999998</v>
      </c>
      <c r="I901" s="33">
        <f t="shared" si="132"/>
        <v>-4.0730544999999996</v>
      </c>
      <c r="J901" s="32">
        <f t="shared" si="133"/>
        <v>-7.6421457899999998</v>
      </c>
      <c r="K901" s="33">
        <f t="shared" si="134"/>
        <v>2.7945414799999999</v>
      </c>
    </row>
    <row r="902" spans="1:11" x14ac:dyDescent="0.3">
      <c r="A902" s="78" t="str">
        <f>BTC[[#This Row],[Symbol]]</f>
        <v>PLU</v>
      </c>
      <c r="B902" s="22" t="str">
        <f t="shared" si="126"/>
        <v>Pluton</v>
      </c>
      <c r="C902" s="77">
        <f t="shared" si="127"/>
        <v>1.3191435587142308E-4</v>
      </c>
      <c r="D902" s="73">
        <f t="shared" si="128"/>
        <v>4.9553804779417296</v>
      </c>
      <c r="E902" s="74">
        <f>D902*conf!B$7</f>
        <v>362.43652815665808</v>
      </c>
      <c r="F902" s="32">
        <f t="shared" si="129"/>
        <v>1.0415010099999999</v>
      </c>
      <c r="G902" s="33">
        <f t="shared" si="130"/>
        <v>0.96112273000000004</v>
      </c>
      <c r="H902" s="32">
        <f t="shared" si="131"/>
        <v>-8.5610715200000005</v>
      </c>
      <c r="I902" s="33">
        <f t="shared" si="132"/>
        <v>-5.0274913400000001</v>
      </c>
      <c r="J902" s="32">
        <f t="shared" si="133"/>
        <v>-8.5610715200000005</v>
      </c>
      <c r="K902" s="33">
        <f t="shared" si="134"/>
        <v>20.033379589999999</v>
      </c>
    </row>
    <row r="903" spans="1:11" x14ac:dyDescent="0.3">
      <c r="A903" s="78" t="str">
        <f>BTC[[#This Row],[Symbol]]</f>
        <v>JOB</v>
      </c>
      <c r="B903" s="22" t="str">
        <f t="shared" si="126"/>
        <v>Jobchain</v>
      </c>
      <c r="C903" s="77">
        <f t="shared" si="127"/>
        <v>1.8997711247671444E-8</v>
      </c>
      <c r="D903" s="73">
        <f t="shared" si="128"/>
        <v>7.1365157204000005E-4</v>
      </c>
      <c r="E903" s="74">
        <f>D903*conf!B$7</f>
        <v>5.2196475979005605E-2</v>
      </c>
      <c r="F903" s="32">
        <f t="shared" si="129"/>
        <v>3.85609555</v>
      </c>
      <c r="G903" s="33">
        <f t="shared" si="130"/>
        <v>3.7734782600000001</v>
      </c>
      <c r="H903" s="32">
        <f t="shared" si="131"/>
        <v>2.0479297299999999</v>
      </c>
      <c r="I903" s="33">
        <f t="shared" si="132"/>
        <v>5.9914858000000004</v>
      </c>
      <c r="J903" s="32">
        <f t="shared" si="133"/>
        <v>2.0479297299999999</v>
      </c>
      <c r="K903" s="33">
        <f t="shared" si="134"/>
        <v>12.12581029</v>
      </c>
    </row>
    <row r="904" spans="1:11" x14ac:dyDescent="0.3">
      <c r="A904" s="78" t="str">
        <f>BTC[[#This Row],[Symbol]]</f>
        <v>REM</v>
      </c>
      <c r="B904" s="22" t="str">
        <f t="shared" si="126"/>
        <v>Remme</v>
      </c>
      <c r="C904" s="77">
        <f t="shared" si="127"/>
        <v>1.1329288851502494E-7</v>
      </c>
      <c r="D904" s="73">
        <f t="shared" si="128"/>
        <v>4.25586255816E-3</v>
      </c>
      <c r="E904" s="74">
        <f>D904*conf!B$7</f>
        <v>0.3112737875038224</v>
      </c>
      <c r="F904" s="32">
        <f t="shared" si="129"/>
        <v>-0.81008152</v>
      </c>
      <c r="G904" s="33">
        <f t="shared" si="130"/>
        <v>-0.88898686999999998</v>
      </c>
      <c r="H904" s="32">
        <f t="shared" si="131"/>
        <v>-1.28110419</v>
      </c>
      <c r="I904" s="33">
        <f t="shared" si="132"/>
        <v>2.5338041800000002</v>
      </c>
      <c r="J904" s="32">
        <f t="shared" si="133"/>
        <v>-1.28110419</v>
      </c>
      <c r="K904" s="33">
        <f t="shared" si="134"/>
        <v>22.359242349999999</v>
      </c>
    </row>
    <row r="905" spans="1:11" x14ac:dyDescent="0.3">
      <c r="A905" s="78" t="str">
        <f>BTC[[#This Row],[Symbol]]</f>
        <v>GNX</v>
      </c>
      <c r="B905" s="22" t="str">
        <f t="shared" si="126"/>
        <v>Genaro Network</v>
      </c>
      <c r="C905" s="77">
        <f t="shared" si="127"/>
        <v>4.1574354590089634E-7</v>
      </c>
      <c r="D905" s="73">
        <f t="shared" si="128"/>
        <v>1.561746208423E-2</v>
      </c>
      <c r="E905" s="74">
        <f>D905*conf!B$7</f>
        <v>1.1422611768405821</v>
      </c>
      <c r="F905" s="32">
        <f t="shared" si="129"/>
        <v>3.9336601299999998</v>
      </c>
      <c r="G905" s="33">
        <f t="shared" si="130"/>
        <v>3.85098114</v>
      </c>
      <c r="H905" s="32">
        <f t="shared" si="131"/>
        <v>-2.2441663900000002</v>
      </c>
      <c r="I905" s="33">
        <f t="shared" si="132"/>
        <v>1.5335252500000001</v>
      </c>
      <c r="J905" s="32">
        <f t="shared" si="133"/>
        <v>-2.2441663900000002</v>
      </c>
      <c r="K905" s="33">
        <f t="shared" si="134"/>
        <v>51.382254140000001</v>
      </c>
    </row>
    <row r="906" spans="1:11" x14ac:dyDescent="0.3">
      <c r="A906" s="78" t="str">
        <f>BTC[[#This Row],[Symbol]]</f>
        <v>XMC</v>
      </c>
      <c r="B906" s="22" t="str">
        <f t="shared" si="126"/>
        <v>Monero Classic</v>
      </c>
      <c r="C906" s="77">
        <f t="shared" si="127"/>
        <v>5.863745739191323E-6</v>
      </c>
      <c r="D906" s="73">
        <f t="shared" si="128"/>
        <v>0.22027239546183</v>
      </c>
      <c r="E906" s="74">
        <f>D906*conf!B$7</f>
        <v>16.110723004078245</v>
      </c>
      <c r="F906" s="32">
        <f t="shared" si="129"/>
        <v>-3.8040713899999998</v>
      </c>
      <c r="G906" s="33">
        <f t="shared" si="130"/>
        <v>-3.8805950299999998</v>
      </c>
      <c r="H906" s="32">
        <f t="shared" si="131"/>
        <v>-22.556663919999998</v>
      </c>
      <c r="I906" s="33">
        <f t="shared" si="132"/>
        <v>-19.563931589999999</v>
      </c>
      <c r="J906" s="32">
        <f t="shared" si="133"/>
        <v>-22.556663919999998</v>
      </c>
      <c r="K906" s="33">
        <f t="shared" si="134"/>
        <v>-12.89167672</v>
      </c>
    </row>
    <row r="907" spans="1:11" x14ac:dyDescent="0.3">
      <c r="A907" s="78" t="str">
        <f>BTC[[#This Row],[Symbol]]</f>
        <v>IDNA</v>
      </c>
      <c r="B907" s="22" t="str">
        <f t="shared" si="126"/>
        <v>Idena</v>
      </c>
      <c r="C907" s="77">
        <f t="shared" si="127"/>
        <v>3.086092081405467E-6</v>
      </c>
      <c r="D907" s="73">
        <f t="shared" si="128"/>
        <v>0.11592946311494</v>
      </c>
      <c r="E907" s="74">
        <f>D907*conf!B$7</f>
        <v>8.4790809322267116</v>
      </c>
      <c r="F907" s="32">
        <f t="shared" si="129"/>
        <v>-3.7743385699999998</v>
      </c>
      <c r="G907" s="33">
        <f t="shared" si="130"/>
        <v>-3.85088586</v>
      </c>
      <c r="H907" s="32">
        <f t="shared" si="131"/>
        <v>12.322707830000001</v>
      </c>
      <c r="I907" s="33">
        <f t="shared" si="132"/>
        <v>16.663324029999998</v>
      </c>
      <c r="J907" s="32">
        <f t="shared" si="133"/>
        <v>12.322707830000001</v>
      </c>
      <c r="K907" s="33">
        <f t="shared" si="134"/>
        <v>56.423052079999998</v>
      </c>
    </row>
    <row r="908" spans="1:11" x14ac:dyDescent="0.3">
      <c r="A908" s="78" t="str">
        <f>BTC[[#This Row],[Symbol]]</f>
        <v>QAC</v>
      </c>
      <c r="B908" s="22" t="str">
        <f t="shared" si="126"/>
        <v>Quasarcoin</v>
      </c>
      <c r="C908" s="77">
        <f t="shared" si="127"/>
        <v>6.6807523469130272E-7</v>
      </c>
      <c r="D908" s="73">
        <f t="shared" si="128"/>
        <v>2.5096335830290001E-2</v>
      </c>
      <c r="E908" s="74">
        <f>D908*conf!B$7</f>
        <v>1.8355460026274106</v>
      </c>
      <c r="F908" s="32">
        <f t="shared" si="129"/>
        <v>-1.36464264</v>
      </c>
      <c r="G908" s="33">
        <f t="shared" si="130"/>
        <v>-1.44310684</v>
      </c>
      <c r="H908" s="32">
        <f t="shared" si="131"/>
        <v>-25.40686792</v>
      </c>
      <c r="I908" s="33">
        <f t="shared" si="132"/>
        <v>-22.524279320000002</v>
      </c>
      <c r="J908" s="32">
        <f t="shared" si="133"/>
        <v>-25.40686792</v>
      </c>
      <c r="K908" s="33">
        <f t="shared" si="134"/>
        <v>0.27790440999999999</v>
      </c>
    </row>
    <row r="909" spans="1:11" x14ac:dyDescent="0.3">
      <c r="A909" s="78" t="str">
        <f>BTC[[#This Row],[Symbol]]</f>
        <v>XPX</v>
      </c>
      <c r="B909" s="22" t="str">
        <f t="shared" si="126"/>
        <v>ProximaX</v>
      </c>
      <c r="C909" s="77">
        <f t="shared" si="127"/>
        <v>1.7799275766779382E-8</v>
      </c>
      <c r="D909" s="73">
        <f t="shared" si="128"/>
        <v>6.686321824E-4</v>
      </c>
      <c r="E909" s="74">
        <f>D909*conf!B$7</f>
        <v>4.8903757820735999E-2</v>
      </c>
      <c r="F909" s="32">
        <f t="shared" si="129"/>
        <v>-4.5540135399999997</v>
      </c>
      <c r="G909" s="33">
        <f t="shared" si="130"/>
        <v>-4.6299406000000003</v>
      </c>
      <c r="H909" s="32">
        <f t="shared" si="131"/>
        <v>-16.628178380000001</v>
      </c>
      <c r="I909" s="33">
        <f t="shared" si="132"/>
        <v>-13.406344730000001</v>
      </c>
      <c r="J909" s="32">
        <f t="shared" si="133"/>
        <v>-16.628178380000001</v>
      </c>
      <c r="K909" s="33">
        <f t="shared" si="134"/>
        <v>-16.26124033</v>
      </c>
    </row>
    <row r="910" spans="1:11" x14ac:dyDescent="0.3">
      <c r="A910" s="78" t="str">
        <f>BTC[[#This Row],[Symbol]]</f>
        <v>NSURE</v>
      </c>
      <c r="B910" s="22" t="str">
        <f t="shared" si="126"/>
        <v>Nsure.Network</v>
      </c>
      <c r="C910" s="77">
        <f t="shared" si="127"/>
        <v>1.9717346914804644E-5</v>
      </c>
      <c r="D910" s="73">
        <f t="shared" si="128"/>
        <v>0.74068478243309999</v>
      </c>
      <c r="E910" s="74">
        <f>D910*conf!B$7</f>
        <v>54.173684987156932</v>
      </c>
      <c r="F910" s="32">
        <f t="shared" si="129"/>
        <v>-2.1895113099999999</v>
      </c>
      <c r="G910" s="33">
        <f t="shared" si="130"/>
        <v>-2.2673193299999999</v>
      </c>
      <c r="H910" s="32">
        <f t="shared" si="131"/>
        <v>16.917817230000001</v>
      </c>
      <c r="I910" s="33">
        <f t="shared" si="132"/>
        <v>21.436007549999999</v>
      </c>
      <c r="J910" s="32">
        <f t="shared" si="133"/>
        <v>16.917817230000001</v>
      </c>
      <c r="K910" s="33">
        <f t="shared" si="134"/>
        <v>18.549226569999998</v>
      </c>
    </row>
    <row r="911" spans="1:11" x14ac:dyDescent="0.3">
      <c r="A911" s="78" t="str">
        <f>BTC[[#This Row],[Symbol]]</f>
        <v>XCASH</v>
      </c>
      <c r="B911" s="22" t="str">
        <f t="shared" si="126"/>
        <v>X-CASH</v>
      </c>
      <c r="C911" s="77">
        <f t="shared" si="127"/>
        <v>1E-8</v>
      </c>
      <c r="D911" s="73">
        <f t="shared" si="128"/>
        <v>7.3708009339999998E-5</v>
      </c>
      <c r="E911" s="74">
        <f>D911*conf!B$7</f>
        <v>5.3910038031276001E-3</v>
      </c>
      <c r="F911" s="32">
        <f t="shared" si="129"/>
        <v>5.2050800099999996</v>
      </c>
      <c r="G911" s="33">
        <f t="shared" si="130"/>
        <v>5.1213896099999996</v>
      </c>
      <c r="H911" s="32">
        <f t="shared" si="131"/>
        <v>56.412481990000003</v>
      </c>
      <c r="I911" s="33">
        <f t="shared" si="132"/>
        <v>62.456910280000002</v>
      </c>
      <c r="J911" s="32">
        <f t="shared" si="133"/>
        <v>56.412481990000003</v>
      </c>
      <c r="K911" s="33">
        <f t="shared" si="134"/>
        <v>77.511259629999998</v>
      </c>
    </row>
    <row r="912" spans="1:11" x14ac:dyDescent="0.3">
      <c r="A912" s="78" t="str">
        <f>BTC[[#This Row],[Symbol]]</f>
        <v>RNO</v>
      </c>
      <c r="B912" s="22" t="str">
        <f t="shared" si="126"/>
        <v>Earneo</v>
      </c>
      <c r="C912" s="77">
        <f t="shared" si="127"/>
        <v>4.4996327901340368E-7</v>
      </c>
      <c r="D912" s="73">
        <f t="shared" si="128"/>
        <v>1.6902930950040002E-2</v>
      </c>
      <c r="E912" s="74">
        <f>D912*conf!B$7</f>
        <v>1.2362803696859257</v>
      </c>
      <c r="F912" s="32">
        <f t="shared" si="129"/>
        <v>-4.4836309999999997E-2</v>
      </c>
      <c r="G912" s="33">
        <f t="shared" si="130"/>
        <v>-0.12435040999999999</v>
      </c>
      <c r="H912" s="32">
        <f t="shared" si="131"/>
        <v>28.54702696</v>
      </c>
      <c r="I912" s="33">
        <f t="shared" si="132"/>
        <v>33.51461827</v>
      </c>
      <c r="J912" s="32">
        <f t="shared" si="133"/>
        <v>28.54702696</v>
      </c>
      <c r="K912" s="33">
        <f t="shared" si="134"/>
        <v>48.27979122</v>
      </c>
    </row>
    <row r="913" spans="1:11" x14ac:dyDescent="0.3">
      <c r="A913" s="78" t="str">
        <f>BTC[[#This Row],[Symbol]]</f>
        <v>SLT</v>
      </c>
      <c r="B913" s="22" t="str">
        <f t="shared" si="126"/>
        <v>Smartlands Network</v>
      </c>
      <c r="C913" s="77">
        <f t="shared" si="127"/>
        <v>2.1746415825142323E-5</v>
      </c>
      <c r="D913" s="73">
        <f t="shared" si="128"/>
        <v>0.81690702830061002</v>
      </c>
      <c r="E913" s="74">
        <f>D913*conf!B$7</f>
        <v>59.748580049906614</v>
      </c>
      <c r="F913" s="32">
        <f t="shared" si="129"/>
        <v>4.34107647</v>
      </c>
      <c r="G913" s="33">
        <f t="shared" si="130"/>
        <v>4.2580733799999999</v>
      </c>
      <c r="H913" s="32">
        <f t="shared" si="131"/>
        <v>-3.3262044999999998</v>
      </c>
      <c r="I913" s="33">
        <f t="shared" si="132"/>
        <v>0.4096727</v>
      </c>
      <c r="J913" s="32">
        <f t="shared" si="133"/>
        <v>-3.3262044999999998</v>
      </c>
      <c r="K913" s="33">
        <f t="shared" si="134"/>
        <v>35.225427529999997</v>
      </c>
    </row>
    <row r="914" spans="1:11" x14ac:dyDescent="0.3">
      <c r="A914" s="78" t="str">
        <f>BTC[[#This Row],[Symbol]]</f>
        <v>SYM</v>
      </c>
      <c r="B914" s="22" t="str">
        <f t="shared" si="126"/>
        <v>SymVerse</v>
      </c>
      <c r="C914" s="77">
        <f t="shared" si="127"/>
        <v>1.6591206047358791E-6</v>
      </c>
      <c r="D914" s="73">
        <f t="shared" si="128"/>
        <v>6.2325088129700001E-2</v>
      </c>
      <c r="E914" s="74">
        <f>D914*conf!B$7</f>
        <v>4.5584569458062578</v>
      </c>
      <c r="F914" s="32">
        <f t="shared" si="129"/>
        <v>0.94866209000000001</v>
      </c>
      <c r="G914" s="33">
        <f t="shared" si="130"/>
        <v>0.86835766000000003</v>
      </c>
      <c r="H914" s="32">
        <f t="shared" si="131"/>
        <v>-23.730675550000001</v>
      </c>
      <c r="I914" s="33">
        <f t="shared" si="132"/>
        <v>-20.783311909999998</v>
      </c>
      <c r="J914" s="32">
        <f t="shared" si="133"/>
        <v>-23.730675550000001</v>
      </c>
      <c r="K914" s="33">
        <f t="shared" si="134"/>
        <v>-17.088707549999999</v>
      </c>
    </row>
    <row r="915" spans="1:11" x14ac:dyDescent="0.3">
      <c r="A915" s="78" t="str">
        <f>BTC[[#This Row],[Symbol]]</f>
        <v>POT</v>
      </c>
      <c r="B915" s="22" t="str">
        <f t="shared" si="126"/>
        <v>PotCoin</v>
      </c>
      <c r="C915" s="77">
        <f t="shared" si="127"/>
        <v>4.8829392500512162E-7</v>
      </c>
      <c r="D915" s="73">
        <f t="shared" si="128"/>
        <v>1.834282680974E-2</v>
      </c>
      <c r="E915" s="74">
        <f>D915*conf!B$7</f>
        <v>1.3415943528643837</v>
      </c>
      <c r="F915" s="32">
        <f t="shared" si="129"/>
        <v>0.20179322</v>
      </c>
      <c r="G915" s="33">
        <f t="shared" si="130"/>
        <v>0.12208292</v>
      </c>
      <c r="H915" s="32">
        <f t="shared" si="131"/>
        <v>1.6230838400000001</v>
      </c>
      <c r="I915" s="33">
        <f t="shared" si="132"/>
        <v>5.5502221</v>
      </c>
      <c r="J915" s="32">
        <f t="shared" si="133"/>
        <v>1.6230838400000001</v>
      </c>
      <c r="K915" s="33">
        <f t="shared" si="134"/>
        <v>51.012115360000003</v>
      </c>
    </row>
    <row r="916" spans="1:11" x14ac:dyDescent="0.3">
      <c r="A916" s="78" t="str">
        <f>BTC[[#This Row],[Symbol]]</f>
        <v>INSTAR</v>
      </c>
      <c r="B916" s="22" t="str">
        <f t="shared" si="126"/>
        <v>Insights Network</v>
      </c>
      <c r="C916" s="77">
        <f t="shared" si="127"/>
        <v>5.5969118888265812E-7</v>
      </c>
      <c r="D916" s="73">
        <f t="shared" si="128"/>
        <v>2.1024874607040001E-2</v>
      </c>
      <c r="E916" s="74">
        <f>D916*conf!B$7</f>
        <v>1.5377593287589058</v>
      </c>
      <c r="F916" s="32">
        <f t="shared" si="129"/>
        <v>5.4216200000000003E-3</v>
      </c>
      <c r="G916" s="33">
        <f t="shared" si="130"/>
        <v>-7.4132459999999997E-2</v>
      </c>
      <c r="H916" s="32">
        <f t="shared" si="131"/>
        <v>0.27334992000000002</v>
      </c>
      <c r="I916" s="33">
        <f t="shared" si="132"/>
        <v>4.1483288600000003</v>
      </c>
      <c r="J916" s="32">
        <f t="shared" si="133"/>
        <v>0.27334992000000002</v>
      </c>
      <c r="K916" s="33">
        <f t="shared" si="134"/>
        <v>22.77154547</v>
      </c>
    </row>
    <row r="917" spans="1:11" x14ac:dyDescent="0.3">
      <c r="A917" s="78" t="str">
        <f>BTC[[#This Row],[Symbol]]</f>
        <v>SMT</v>
      </c>
      <c r="B917" s="22" t="str">
        <f t="shared" si="126"/>
        <v>SmartMesh</v>
      </c>
      <c r="C917" s="77">
        <f t="shared" si="127"/>
        <v>8.1537717901303623E-8</v>
      </c>
      <c r="D917" s="73">
        <f t="shared" si="128"/>
        <v>3.0629753133E-3</v>
      </c>
      <c r="E917" s="74">
        <f>D917*conf!B$7</f>
        <v>0.224026014414762</v>
      </c>
      <c r="F917" s="32">
        <f t="shared" si="129"/>
        <v>-0.83585684000000005</v>
      </c>
      <c r="G917" s="33">
        <f t="shared" si="130"/>
        <v>-0.91474169000000005</v>
      </c>
      <c r="H917" s="32">
        <f t="shared" si="131"/>
        <v>-5.54064464</v>
      </c>
      <c r="I917" s="33">
        <f t="shared" si="132"/>
        <v>-1.89034261</v>
      </c>
      <c r="J917" s="32">
        <f t="shared" si="133"/>
        <v>-5.54064464</v>
      </c>
      <c r="K917" s="33">
        <f t="shared" si="134"/>
        <v>24.79343626</v>
      </c>
    </row>
    <row r="918" spans="1:11" x14ac:dyDescent="0.3">
      <c r="A918" s="78" t="str">
        <f>BTC[[#This Row],[Symbol]]</f>
        <v>PING</v>
      </c>
      <c r="B918" s="22" t="str">
        <f t="shared" si="126"/>
        <v>CryptoPing</v>
      </c>
      <c r="C918" s="77">
        <f t="shared" si="127"/>
        <v>1.21385940999893E-5</v>
      </c>
      <c r="D918" s="73">
        <f t="shared" si="128"/>
        <v>0.45598791606408001</v>
      </c>
      <c r="E918" s="74">
        <f>D918*conf!B$7</f>
        <v>33.350956180926815</v>
      </c>
      <c r="F918" s="32">
        <f t="shared" si="129"/>
        <v>-1.20722748</v>
      </c>
      <c r="G918" s="33">
        <f t="shared" si="130"/>
        <v>-1.2858168999999999</v>
      </c>
      <c r="H918" s="32">
        <f t="shared" si="131"/>
        <v>-5.8139631700000001</v>
      </c>
      <c r="I918" s="33">
        <f t="shared" si="132"/>
        <v>-2.1742233099999999</v>
      </c>
      <c r="J918" s="32">
        <f t="shared" si="133"/>
        <v>-5.8139631700000001</v>
      </c>
      <c r="K918" s="33">
        <f t="shared" si="134"/>
        <v>-16.27650736</v>
      </c>
    </row>
    <row r="919" spans="1:11" x14ac:dyDescent="0.3">
      <c r="A919" s="78" t="str">
        <f>BTC[[#This Row],[Symbol]]</f>
        <v>SAFE</v>
      </c>
      <c r="B919" s="22" t="str">
        <f t="shared" si="126"/>
        <v>Safe</v>
      </c>
      <c r="C919" s="77">
        <f t="shared" si="127"/>
        <v>5.2275670480630629E-6</v>
      </c>
      <c r="D919" s="73">
        <f t="shared" si="128"/>
        <v>0.19637425757020999</v>
      </c>
      <c r="E919" s="74">
        <f>D919*conf!B$7</f>
        <v>14.362813198685158</v>
      </c>
      <c r="F919" s="32">
        <f t="shared" si="129"/>
        <v>-9.6815401800000007</v>
      </c>
      <c r="G919" s="33">
        <f t="shared" si="130"/>
        <v>-9.7533883100000001</v>
      </c>
      <c r="H919" s="32">
        <f t="shared" si="131"/>
        <v>-19.366697680000001</v>
      </c>
      <c r="I919" s="33">
        <f t="shared" si="132"/>
        <v>-16.250691799999998</v>
      </c>
      <c r="J919" s="32">
        <f t="shared" si="133"/>
        <v>-19.366697680000001</v>
      </c>
      <c r="K919" s="33">
        <f t="shared" si="134"/>
        <v>0.82988457999999998</v>
      </c>
    </row>
    <row r="920" spans="1:11" x14ac:dyDescent="0.3">
      <c r="A920" s="78" t="str">
        <f>BTC[[#This Row],[Symbol]]</f>
        <v>BLY</v>
      </c>
      <c r="B920" s="22" t="str">
        <f t="shared" si="126"/>
        <v>Blocery</v>
      </c>
      <c r="C920" s="77">
        <f t="shared" si="127"/>
        <v>1.9819916021640056E-6</v>
      </c>
      <c r="D920" s="73">
        <f t="shared" si="128"/>
        <v>7.4453780469360006E-2</v>
      </c>
      <c r="E920" s="74">
        <f>D920*conf!B$7</f>
        <v>5.4455495035289907</v>
      </c>
      <c r="F920" s="32">
        <f t="shared" si="129"/>
        <v>0.76556592000000001</v>
      </c>
      <c r="G920" s="33">
        <f t="shared" si="130"/>
        <v>0.68540714000000003</v>
      </c>
      <c r="H920" s="32">
        <f t="shared" si="131"/>
        <v>-5.4613925500000002</v>
      </c>
      <c r="I920" s="33">
        <f t="shared" si="132"/>
        <v>-1.80802789</v>
      </c>
      <c r="J920" s="32">
        <f t="shared" si="133"/>
        <v>-5.4613925500000002</v>
      </c>
      <c r="K920" s="33">
        <f t="shared" si="134"/>
        <v>-12.054996640000001</v>
      </c>
    </row>
    <row r="921" spans="1:11" x14ac:dyDescent="0.3">
      <c r="A921" s="78" t="str">
        <f>BTC[[#This Row],[Symbol]]</f>
        <v>DCN</v>
      </c>
      <c r="B921" s="22" t="str">
        <f t="shared" si="126"/>
        <v>Dentacoin</v>
      </c>
      <c r="C921" s="77">
        <f t="shared" si="127"/>
        <v>1E-8</v>
      </c>
      <c r="D921" s="73">
        <f t="shared" si="128"/>
        <v>7.6481372399999992E-6</v>
      </c>
      <c r="E921" s="74">
        <f>D921*conf!B$7</f>
        <v>5.5938475773359994E-4</v>
      </c>
      <c r="F921" s="32">
        <f t="shared" si="129"/>
        <v>-7.9115610399999996</v>
      </c>
      <c r="G921" s="33">
        <f t="shared" si="130"/>
        <v>-7.9848171800000003</v>
      </c>
      <c r="H921" s="32">
        <f t="shared" si="131"/>
        <v>-15.49831955</v>
      </c>
      <c r="I921" s="33">
        <f t="shared" si="132"/>
        <v>-12.232823460000001</v>
      </c>
      <c r="J921" s="32">
        <f t="shared" si="133"/>
        <v>-15.49831955</v>
      </c>
      <c r="K921" s="33">
        <f t="shared" si="134"/>
        <v>1.3032424600000001</v>
      </c>
    </row>
    <row r="922" spans="1:11" x14ac:dyDescent="0.3">
      <c r="A922" s="78" t="str">
        <f>BTC[[#This Row],[Symbol]]</f>
        <v>XYO</v>
      </c>
      <c r="B922" s="22" t="str">
        <f t="shared" si="126"/>
        <v>XYO</v>
      </c>
      <c r="C922" s="77">
        <f t="shared" si="127"/>
        <v>1E-8</v>
      </c>
      <c r="D922" s="73">
        <f t="shared" si="128"/>
        <v>3.1341087177999999E-4</v>
      </c>
      <c r="E922" s="74">
        <f>D922*conf!B$7</f>
        <v>2.2922871161989201E-2</v>
      </c>
      <c r="F922" s="32">
        <f t="shared" si="129"/>
        <v>0.95455723000000003</v>
      </c>
      <c r="G922" s="33">
        <f t="shared" si="130"/>
        <v>0.87424811000000002</v>
      </c>
      <c r="H922" s="32">
        <f t="shared" si="131"/>
        <v>-1.3129781</v>
      </c>
      <c r="I922" s="33">
        <f t="shared" si="132"/>
        <v>2.5006985300000002</v>
      </c>
      <c r="J922" s="32">
        <f t="shared" si="133"/>
        <v>-1.3129781</v>
      </c>
      <c r="K922" s="33">
        <f t="shared" si="134"/>
        <v>21.909910140000001</v>
      </c>
    </row>
    <row r="923" spans="1:11" x14ac:dyDescent="0.3">
      <c r="A923" s="78" t="str">
        <f>BTC[[#This Row],[Symbol]]</f>
        <v>IDH</v>
      </c>
      <c r="B923" s="22" t="str">
        <f t="shared" si="126"/>
        <v>indaHash</v>
      </c>
      <c r="C923" s="77">
        <f t="shared" si="127"/>
        <v>2.677711452170866E-7</v>
      </c>
      <c r="D923" s="73">
        <f t="shared" si="128"/>
        <v>1.005885899832E-2</v>
      </c>
      <c r="E923" s="74">
        <f>D923*conf!B$7</f>
        <v>0.73570494713712475</v>
      </c>
      <c r="F923" s="32">
        <f t="shared" si="129"/>
        <v>0.18724366000000001</v>
      </c>
      <c r="G923" s="33">
        <f t="shared" si="130"/>
        <v>0.10754494000000001</v>
      </c>
      <c r="H923" s="32">
        <f t="shared" si="131"/>
        <v>62.57756054</v>
      </c>
      <c r="I923" s="33">
        <f t="shared" si="132"/>
        <v>68.860233089999994</v>
      </c>
      <c r="J923" s="32">
        <f t="shared" si="133"/>
        <v>62.57756054</v>
      </c>
      <c r="K923" s="33">
        <f t="shared" si="134"/>
        <v>4.3793100300000001</v>
      </c>
    </row>
    <row r="924" spans="1:11" x14ac:dyDescent="0.3">
      <c r="A924" s="78" t="str">
        <f>BTC[[#This Row],[Symbol]]</f>
        <v>CS</v>
      </c>
      <c r="B924" s="22" t="str">
        <f t="shared" si="126"/>
        <v>Credits</v>
      </c>
      <c r="C924" s="77">
        <f t="shared" si="127"/>
        <v>4.7910830933472578E-7</v>
      </c>
      <c r="D924" s="73">
        <f t="shared" si="128"/>
        <v>1.7997767924599999E-2</v>
      </c>
      <c r="E924" s="74">
        <f>D924*conf!B$7</f>
        <v>1.3163567460052439</v>
      </c>
      <c r="F924" s="32">
        <f t="shared" si="129"/>
        <v>1.9224019000000001</v>
      </c>
      <c r="G924" s="33">
        <f t="shared" si="130"/>
        <v>1.84132286</v>
      </c>
      <c r="H924" s="32">
        <f t="shared" si="131"/>
        <v>-12.24473268</v>
      </c>
      <c r="I924" s="33">
        <f t="shared" si="132"/>
        <v>-8.8535044799999998</v>
      </c>
      <c r="J924" s="32">
        <f t="shared" si="133"/>
        <v>-12.24473268</v>
      </c>
      <c r="K924" s="33">
        <f t="shared" si="134"/>
        <v>-12.921462979999999</v>
      </c>
    </row>
    <row r="925" spans="1:11" x14ac:dyDescent="0.3">
      <c r="A925" s="78" t="str">
        <f>BTC[[#This Row],[Symbol]]</f>
        <v>TAC</v>
      </c>
      <c r="B925" s="22" t="str">
        <f t="shared" si="126"/>
        <v>Traceability Chain</v>
      </c>
      <c r="C925" s="77">
        <f t="shared" si="127"/>
        <v>1.1728046618109895E-7</v>
      </c>
      <c r="D925" s="73">
        <f t="shared" si="128"/>
        <v>4.4056564482200002E-3</v>
      </c>
      <c r="E925" s="74">
        <f>D925*conf!B$7</f>
        <v>0.3222297126228108</v>
      </c>
      <c r="F925" s="32">
        <f t="shared" si="129"/>
        <v>0.93959093000000005</v>
      </c>
      <c r="G925" s="33">
        <f t="shared" si="130"/>
        <v>0.85929372000000004</v>
      </c>
      <c r="H925" s="32">
        <f t="shared" si="131"/>
        <v>2.1080350399999999</v>
      </c>
      <c r="I925" s="33">
        <f t="shared" si="132"/>
        <v>6.0539138299999999</v>
      </c>
      <c r="J925" s="32">
        <f t="shared" si="133"/>
        <v>2.1080350399999999</v>
      </c>
      <c r="K925" s="33">
        <f t="shared" si="134"/>
        <v>24.380689799999999</v>
      </c>
    </row>
    <row r="926" spans="1:11" x14ac:dyDescent="0.3">
      <c r="A926" s="78" t="str">
        <f>BTC[[#This Row],[Symbol]]</f>
        <v>GTC</v>
      </c>
      <c r="B926" s="22" t="str">
        <f t="shared" si="126"/>
        <v>Game.com</v>
      </c>
      <c r="C926" s="77">
        <f t="shared" si="127"/>
        <v>1.3975079853113849E-7</v>
      </c>
      <c r="D926" s="73">
        <f t="shared" si="128"/>
        <v>5.2497574979100004E-3</v>
      </c>
      <c r="E926" s="74">
        <f>D926*conf!B$7</f>
        <v>0.38396726339713744</v>
      </c>
      <c r="F926" s="32">
        <f t="shared" si="129"/>
        <v>0.12316906</v>
      </c>
      <c r="G926" s="33">
        <f t="shared" si="130"/>
        <v>4.3521310000000001E-2</v>
      </c>
      <c r="H926" s="32">
        <f t="shared" si="131"/>
        <v>-5.0005367100000004</v>
      </c>
      <c r="I926" s="33">
        <f t="shared" si="132"/>
        <v>-1.3293626700000001</v>
      </c>
      <c r="J926" s="32">
        <f t="shared" si="133"/>
        <v>-5.0005367100000004</v>
      </c>
      <c r="K926" s="33">
        <f t="shared" si="134"/>
        <v>15.319749</v>
      </c>
    </row>
    <row r="927" spans="1:11" x14ac:dyDescent="0.3">
      <c r="A927" s="78" t="str">
        <f>BTC[[#This Row],[Symbol]]</f>
        <v>FOL</v>
      </c>
      <c r="B927" s="22" t="str">
        <f t="shared" si="126"/>
        <v>Folder Protocol</v>
      </c>
      <c r="C927" s="77">
        <f t="shared" si="127"/>
        <v>2.7711080207133415E-5</v>
      </c>
      <c r="D927" s="73">
        <f t="shared" si="128"/>
        <v>1.04097044611999</v>
      </c>
      <c r="E927" s="74">
        <f>D927*conf!B$7</f>
        <v>76.136578429216073</v>
      </c>
      <c r="F927" s="32">
        <f t="shared" si="129"/>
        <v>8.65065E-2</v>
      </c>
      <c r="G927" s="33">
        <f t="shared" si="130"/>
        <v>6.8879099999999997E-3</v>
      </c>
      <c r="H927" s="32">
        <f t="shared" si="131"/>
        <v>63.808479730000002</v>
      </c>
      <c r="I927" s="33">
        <f t="shared" si="132"/>
        <v>70.138720109999994</v>
      </c>
      <c r="J927" s="32">
        <f t="shared" si="133"/>
        <v>63.808479730000002</v>
      </c>
      <c r="K927" s="33">
        <f t="shared" si="134"/>
        <v>73.281958239999994</v>
      </c>
    </row>
    <row r="928" spans="1:11" x14ac:dyDescent="0.3">
      <c r="A928" s="78" t="str">
        <f>BTC[[#This Row],[Symbol]]</f>
        <v>LINA</v>
      </c>
      <c r="B928" s="22" t="str">
        <f t="shared" si="126"/>
        <v>Linear</v>
      </c>
      <c r="C928" s="77">
        <f t="shared" si="127"/>
        <v>1.9746062622970885E-6</v>
      </c>
      <c r="D928" s="73">
        <f t="shared" si="128"/>
        <v>7.4176349186329996E-2</v>
      </c>
      <c r="E928" s="74">
        <f>D928*conf!B$7</f>
        <v>5.4252581794881758</v>
      </c>
      <c r="F928" s="32">
        <f t="shared" si="129"/>
        <v>0.68102974999999999</v>
      </c>
      <c r="G928" s="33">
        <f t="shared" si="130"/>
        <v>0.60093821999999997</v>
      </c>
      <c r="H928" s="32">
        <f t="shared" si="131"/>
        <v>13.05760005</v>
      </c>
      <c r="I928" s="33">
        <f t="shared" si="132"/>
        <v>17.42661554</v>
      </c>
      <c r="J928" s="32">
        <f t="shared" si="133"/>
        <v>13.05760005</v>
      </c>
      <c r="K928" s="33">
        <f t="shared" si="134"/>
        <v>101.47378546</v>
      </c>
    </row>
    <row r="929" spans="1:11" x14ac:dyDescent="0.3">
      <c r="A929" s="78" t="str">
        <f>BTC[[#This Row],[Symbol]]</f>
        <v>CV</v>
      </c>
      <c r="B929" s="22" t="str">
        <f t="shared" si="126"/>
        <v>carVertical</v>
      </c>
      <c r="C929" s="77">
        <f t="shared" si="127"/>
        <v>1.3902942575808691E-8</v>
      </c>
      <c r="D929" s="73">
        <f t="shared" si="128"/>
        <v>5.2226590329000004E-4</v>
      </c>
      <c r="E929" s="74">
        <f>D929*conf!B$7</f>
        <v>3.8198528166630601E-2</v>
      </c>
      <c r="F929" s="32">
        <f t="shared" si="129"/>
        <v>5.9930685600000002</v>
      </c>
      <c r="G929" s="33">
        <f t="shared" si="130"/>
        <v>5.9087513200000004</v>
      </c>
      <c r="H929" s="32">
        <f t="shared" si="131"/>
        <v>3.6103534700000002</v>
      </c>
      <c r="I929" s="33">
        <f t="shared" si="132"/>
        <v>7.6142880899999996</v>
      </c>
      <c r="J929" s="32">
        <f t="shared" si="133"/>
        <v>3.6103534700000002</v>
      </c>
      <c r="K929" s="33">
        <f t="shared" si="134"/>
        <v>8.1674638099999992</v>
      </c>
    </row>
    <row r="930" spans="1:11" x14ac:dyDescent="0.3">
      <c r="A930" s="78" t="str">
        <f>BTC[[#This Row],[Symbol]]</f>
        <v>LKK</v>
      </c>
      <c r="B930" s="22" t="str">
        <f t="shared" si="126"/>
        <v>Lykke</v>
      </c>
      <c r="C930" s="77">
        <f t="shared" si="127"/>
        <v>3.3140667447468688E-7</v>
      </c>
      <c r="D930" s="73">
        <f t="shared" si="128"/>
        <v>1.2449336193190001E-2</v>
      </c>
      <c r="E930" s="74">
        <f>D930*conf!B$7</f>
        <v>0.91054444916991661</v>
      </c>
      <c r="F930" s="32">
        <f t="shared" si="129"/>
        <v>-1.7148724399999999</v>
      </c>
      <c r="G930" s="33">
        <f t="shared" si="130"/>
        <v>-1.7930580300000001</v>
      </c>
      <c r="H930" s="32">
        <f t="shared" si="131"/>
        <v>-3.0640392599999999</v>
      </c>
      <c r="I930" s="33">
        <f t="shared" si="132"/>
        <v>0.68196908999999994</v>
      </c>
      <c r="J930" s="32">
        <f t="shared" si="133"/>
        <v>-3.0640392599999999</v>
      </c>
      <c r="K930" s="33">
        <f t="shared" si="134"/>
        <v>1.02813774</v>
      </c>
    </row>
    <row r="931" spans="1:11" x14ac:dyDescent="0.3">
      <c r="A931" s="78" t="str">
        <f>BTC[[#This Row],[Symbol]]</f>
        <v>YETH</v>
      </c>
      <c r="B931" s="22" t="str">
        <f t="shared" si="126"/>
        <v>fyeth.finance</v>
      </c>
      <c r="C931" s="77">
        <f t="shared" si="127"/>
        <v>1.9194344829861321E-4</v>
      </c>
      <c r="D931" s="73">
        <f t="shared" si="128"/>
        <v>7.2103813893830804</v>
      </c>
      <c r="E931" s="74">
        <f>D931*conf!B$7</f>
        <v>527.3672948194785</v>
      </c>
      <c r="F931" s="32">
        <f t="shared" si="129"/>
        <v>0.17469512000000001</v>
      </c>
      <c r="G931" s="33">
        <f t="shared" si="130"/>
        <v>9.5006380000000001E-2</v>
      </c>
      <c r="H931" s="32">
        <f t="shared" si="131"/>
        <v>2.0561099999999999E-3</v>
      </c>
      <c r="I931" s="33">
        <f t="shared" si="132"/>
        <v>3.8665511299999999</v>
      </c>
      <c r="J931" s="32">
        <f t="shared" si="133"/>
        <v>2.0561099999999999E-3</v>
      </c>
      <c r="K931" s="33">
        <f t="shared" si="134"/>
        <v>1.62285631</v>
      </c>
    </row>
    <row r="932" spans="1:11" x14ac:dyDescent="0.3">
      <c r="A932" s="78" t="str">
        <f>BTC[[#This Row],[Symbol]]</f>
        <v>SENSE</v>
      </c>
      <c r="B932" s="22" t="str">
        <f t="shared" si="126"/>
        <v>Sense</v>
      </c>
      <c r="C932" s="77">
        <f t="shared" si="127"/>
        <v>1.3005706623613578E-7</v>
      </c>
      <c r="D932" s="73">
        <f t="shared" si="128"/>
        <v>4.8856111435899999E-3</v>
      </c>
      <c r="E932" s="74">
        <f>D932*conf!B$7</f>
        <v>0.3573335990421726</v>
      </c>
      <c r="F932" s="32">
        <f t="shared" si="129"/>
        <v>2.7659683799999999</v>
      </c>
      <c r="G932" s="33">
        <f t="shared" si="130"/>
        <v>2.68421829</v>
      </c>
      <c r="H932" s="32">
        <f t="shared" si="131"/>
        <v>23.931912329999999</v>
      </c>
      <c r="I932" s="33">
        <f t="shared" si="132"/>
        <v>28.721156430000001</v>
      </c>
      <c r="J932" s="32">
        <f t="shared" si="133"/>
        <v>23.931912329999999</v>
      </c>
      <c r="K932" s="33">
        <f t="shared" si="134"/>
        <v>21.766090500000001</v>
      </c>
    </row>
    <row r="933" spans="1:11" x14ac:dyDescent="0.3">
      <c r="A933" s="78" t="str">
        <f>BTC[[#This Row],[Symbol]]</f>
        <v>TIOX</v>
      </c>
      <c r="B933" s="22" t="str">
        <f t="shared" si="126"/>
        <v>Trade Token X</v>
      </c>
      <c r="C933" s="77">
        <f t="shared" si="127"/>
        <v>1.23070434700491E-6</v>
      </c>
      <c r="D933" s="73">
        <f t="shared" si="128"/>
        <v>4.6231573925209997E-2</v>
      </c>
      <c r="E933" s="74">
        <f>D933*conf!B$7</f>
        <v>3.3813773168898593</v>
      </c>
      <c r="F933" s="32">
        <f t="shared" si="129"/>
        <v>4.6660800000000002E-2</v>
      </c>
      <c r="G933" s="33">
        <f t="shared" si="130"/>
        <v>-3.2926089999999998E-2</v>
      </c>
      <c r="H933" s="32">
        <f t="shared" si="131"/>
        <v>200.37242660999999</v>
      </c>
      <c r="I933" s="33">
        <f t="shared" si="132"/>
        <v>211.9800654</v>
      </c>
      <c r="J933" s="32">
        <f t="shared" si="133"/>
        <v>200.37242660999999</v>
      </c>
      <c r="K933" s="33">
        <f t="shared" si="134"/>
        <v>262.55688674999999</v>
      </c>
    </row>
    <row r="934" spans="1:11" x14ac:dyDescent="0.3">
      <c r="A934" s="78" t="str">
        <f>BTC[[#This Row],[Symbol]]</f>
        <v>MDS</v>
      </c>
      <c r="B934" s="22" t="str">
        <f t="shared" si="126"/>
        <v>MediShares</v>
      </c>
      <c r="C934" s="77">
        <f t="shared" si="127"/>
        <v>8.7243954683539298E-8</v>
      </c>
      <c r="D934" s="73">
        <f t="shared" si="128"/>
        <v>3.27733086366E-3</v>
      </c>
      <c r="E934" s="74">
        <f>D934*conf!B$7</f>
        <v>0.2397039793680924</v>
      </c>
      <c r="F934" s="32">
        <f t="shared" si="129"/>
        <v>1.1087759500000001</v>
      </c>
      <c r="G934" s="33">
        <f t="shared" si="130"/>
        <v>1.0283441499999999</v>
      </c>
      <c r="H934" s="32">
        <f t="shared" si="131"/>
        <v>-3.7562228700000002</v>
      </c>
      <c r="I934" s="33">
        <f t="shared" si="132"/>
        <v>-3.6963370000000002E-2</v>
      </c>
      <c r="J934" s="32">
        <f t="shared" si="133"/>
        <v>-3.7562228700000002</v>
      </c>
      <c r="K934" s="33">
        <f t="shared" si="134"/>
        <v>22.114320379999999</v>
      </c>
    </row>
    <row r="935" spans="1:11" x14ac:dyDescent="0.3">
      <c r="A935" s="78" t="str">
        <f>BTC[[#This Row],[Symbol]]</f>
        <v>GRC</v>
      </c>
      <c r="B935" s="22" t="str">
        <f t="shared" si="126"/>
        <v>GridCoin</v>
      </c>
      <c r="C935" s="77">
        <f t="shared" si="127"/>
        <v>2.5268161340637352E-7</v>
      </c>
      <c r="D935" s="73">
        <f t="shared" si="128"/>
        <v>9.4920187112100003E-3</v>
      </c>
      <c r="E935" s="74">
        <f>D935*conf!B$7</f>
        <v>0.6942462485378994</v>
      </c>
      <c r="F935" s="32">
        <f t="shared" si="129"/>
        <v>-2.1631961999999998</v>
      </c>
      <c r="G935" s="33">
        <f t="shared" si="130"/>
        <v>-2.24102515</v>
      </c>
      <c r="H935" s="32">
        <f t="shared" si="131"/>
        <v>-10.261836560000001</v>
      </c>
      <c r="I935" s="33">
        <f t="shared" si="132"/>
        <v>-6.7939810100000004</v>
      </c>
      <c r="J935" s="32">
        <f t="shared" si="133"/>
        <v>-10.261836560000001</v>
      </c>
      <c r="K935" s="33">
        <f t="shared" si="134"/>
        <v>4.1860497099999998</v>
      </c>
    </row>
    <row r="936" spans="1:11" x14ac:dyDescent="0.3">
      <c r="A936" s="78" t="str">
        <f>BTC[[#This Row],[Symbol]]</f>
        <v>AUC</v>
      </c>
      <c r="B936" s="22" t="str">
        <f t="shared" si="126"/>
        <v>Auctus</v>
      </c>
      <c r="C936" s="77">
        <f t="shared" si="127"/>
        <v>3.2367779465948119E-6</v>
      </c>
      <c r="D936" s="73">
        <f t="shared" si="128"/>
        <v>0.12158999785908001</v>
      </c>
      <c r="E936" s="74">
        <f>D936*conf!B$7</f>
        <v>8.8930924434131118</v>
      </c>
      <c r="F936" s="32">
        <f t="shared" si="129"/>
        <v>-35.006827139999999</v>
      </c>
      <c r="G936" s="33">
        <f t="shared" si="130"/>
        <v>-35.058529059999998</v>
      </c>
      <c r="H936" s="32">
        <f t="shared" si="131"/>
        <v>-40.211735390000001</v>
      </c>
      <c r="I936" s="33">
        <f t="shared" si="132"/>
        <v>-37.901268389999998</v>
      </c>
      <c r="J936" s="32">
        <f t="shared" si="133"/>
        <v>-40.211735390000001</v>
      </c>
      <c r="K936" s="33">
        <f t="shared" si="134"/>
        <v>-31.977835389999999</v>
      </c>
    </row>
    <row r="937" spans="1:11" x14ac:dyDescent="0.3">
      <c r="A937" s="78" t="str">
        <f>BTC[[#This Row],[Symbol]]</f>
        <v>PRS</v>
      </c>
      <c r="B937" s="22" t="str">
        <f t="shared" si="126"/>
        <v>PressOne</v>
      </c>
      <c r="C937" s="77">
        <f t="shared" si="127"/>
        <v>3.6389208499204012E-7</v>
      </c>
      <c r="D937" s="73">
        <f t="shared" si="128"/>
        <v>1.3669654998010001E-2</v>
      </c>
      <c r="E937" s="74">
        <f>D937*conf!B$7</f>
        <v>0.99979856655445143</v>
      </c>
      <c r="F937" s="32">
        <f t="shared" si="129"/>
        <v>0.19624595</v>
      </c>
      <c r="G937" s="33">
        <f t="shared" si="130"/>
        <v>0.11654007</v>
      </c>
      <c r="H937" s="32">
        <f t="shared" si="131"/>
        <v>3.5346346799999999</v>
      </c>
      <c r="I937" s="33">
        <f t="shared" si="132"/>
        <v>7.5356432099999999</v>
      </c>
      <c r="J937" s="32">
        <f t="shared" si="133"/>
        <v>3.5346346799999999</v>
      </c>
      <c r="K937" s="33">
        <f t="shared" si="134"/>
        <v>40.074269000000001</v>
      </c>
    </row>
    <row r="938" spans="1:11" x14ac:dyDescent="0.3">
      <c r="A938" s="78" t="str">
        <f>BTC[[#This Row],[Symbol]]</f>
        <v>SHAKE</v>
      </c>
      <c r="B938" s="22" t="str">
        <f t="shared" si="126"/>
        <v>SHAKE</v>
      </c>
      <c r="C938" s="77">
        <f t="shared" si="127"/>
        <v>0.18246502290132985</v>
      </c>
      <c r="D938" s="73">
        <f t="shared" si="128"/>
        <v>6854.3230675647483</v>
      </c>
      <c r="E938" s="74">
        <f>D938*conf!B$7</f>
        <v>501325.1891616857</v>
      </c>
      <c r="F938" s="32">
        <f t="shared" si="129"/>
        <v>61.17965221</v>
      </c>
      <c r="G938" s="33">
        <f t="shared" si="130"/>
        <v>61.05143417</v>
      </c>
      <c r="H938" s="32">
        <f t="shared" si="131"/>
        <v>116.74000783</v>
      </c>
      <c r="I938" s="33">
        <f t="shared" si="132"/>
        <v>125.11574242</v>
      </c>
      <c r="J938" s="32">
        <f t="shared" si="133"/>
        <v>116.74000783</v>
      </c>
      <c r="K938" s="33">
        <f t="shared" si="134"/>
        <v>2106.4596818300001</v>
      </c>
    </row>
    <row r="939" spans="1:11" x14ac:dyDescent="0.3">
      <c r="A939" s="78" t="str">
        <f>BTC[[#This Row],[Symbol]]</f>
        <v>ABYSS</v>
      </c>
      <c r="B939" s="22" t="str">
        <f t="shared" si="126"/>
        <v>Abyss</v>
      </c>
      <c r="C939" s="77">
        <f t="shared" si="127"/>
        <v>4.4950284766875988E-7</v>
      </c>
      <c r="D939" s="73">
        <f t="shared" si="128"/>
        <v>1.6885634784799999E-2</v>
      </c>
      <c r="E939" s="74">
        <f>D939*conf!B$7</f>
        <v>1.235015328160272</v>
      </c>
      <c r="F939" s="32">
        <f t="shared" si="129"/>
        <v>-1.297564E-2</v>
      </c>
      <c r="G939" s="33">
        <f t="shared" si="130"/>
        <v>-9.2515089999999994E-2</v>
      </c>
      <c r="H939" s="32">
        <f t="shared" si="131"/>
        <v>-3.5003552099999999</v>
      </c>
      <c r="I939" s="33">
        <f t="shared" si="132"/>
        <v>0.22879208000000001</v>
      </c>
      <c r="J939" s="32">
        <f t="shared" si="133"/>
        <v>-3.5003552099999999</v>
      </c>
      <c r="K939" s="33">
        <f t="shared" si="134"/>
        <v>13.244755420000001</v>
      </c>
    </row>
    <row r="940" spans="1:11" x14ac:dyDescent="0.3">
      <c r="A940" s="78" t="str">
        <f>BTC[[#This Row],[Symbol]]</f>
        <v>OTO</v>
      </c>
      <c r="B940" s="22" t="str">
        <f t="shared" si="126"/>
        <v>OTOCASH</v>
      </c>
      <c r="C940" s="77">
        <f t="shared" si="127"/>
        <v>2.7851854727308161E-6</v>
      </c>
      <c r="D940" s="73">
        <f t="shared" si="128"/>
        <v>0.10462586598588</v>
      </c>
      <c r="E940" s="74">
        <f>D940*conf!B$7</f>
        <v>7.6523358382072635</v>
      </c>
      <c r="F940" s="32">
        <f t="shared" si="129"/>
        <v>8.4115540000000003E-2</v>
      </c>
      <c r="G940" s="33">
        <f t="shared" si="130"/>
        <v>4.4988600000000004E-3</v>
      </c>
      <c r="H940" s="32">
        <f t="shared" si="131"/>
        <v>-3.7569693599999998</v>
      </c>
      <c r="I940" s="33">
        <f t="shared" si="132"/>
        <v>-3.7738710000000002E-2</v>
      </c>
      <c r="J940" s="32">
        <f t="shared" si="133"/>
        <v>-3.7569693599999998</v>
      </c>
      <c r="K940" s="33">
        <f t="shared" si="134"/>
        <v>3.9788598199999998</v>
      </c>
    </row>
    <row r="941" spans="1:11" x14ac:dyDescent="0.3">
      <c r="A941" s="78" t="str">
        <f>BTC[[#This Row],[Symbol]]</f>
        <v>NGC</v>
      </c>
      <c r="B941" s="22" t="str">
        <f t="shared" si="126"/>
        <v>NAGA</v>
      </c>
      <c r="C941" s="77">
        <f t="shared" si="127"/>
        <v>1.4163039013075163E-6</v>
      </c>
      <c r="D941" s="73">
        <f t="shared" si="128"/>
        <v>5.3203646085440003E-2</v>
      </c>
      <c r="E941" s="74">
        <f>D941*conf!B$7</f>
        <v>3.8913146746890819</v>
      </c>
      <c r="F941" s="32">
        <f t="shared" si="129"/>
        <v>0.42215192000000001</v>
      </c>
      <c r="G941" s="33">
        <f t="shared" si="130"/>
        <v>0.34226633000000001</v>
      </c>
      <c r="H941" s="32">
        <f t="shared" si="131"/>
        <v>0.73062590000000005</v>
      </c>
      <c r="I941" s="33">
        <f t="shared" si="132"/>
        <v>4.6232758799999996</v>
      </c>
      <c r="J941" s="32">
        <f t="shared" si="133"/>
        <v>0.73062590000000005</v>
      </c>
      <c r="K941" s="33">
        <f t="shared" si="134"/>
        <v>2.0614368500000002</v>
      </c>
    </row>
    <row r="942" spans="1:11" x14ac:dyDescent="0.3">
      <c r="A942" s="78" t="str">
        <f>BTC[[#This Row],[Symbol]]</f>
        <v>ZEL</v>
      </c>
      <c r="B942" s="22" t="str">
        <f t="shared" si="126"/>
        <v>Zel</v>
      </c>
      <c r="C942" s="77">
        <f t="shared" si="127"/>
        <v>8.4140983729717103E-7</v>
      </c>
      <c r="D942" s="73">
        <f t="shared" si="128"/>
        <v>3.160767343438E-2</v>
      </c>
      <c r="E942" s="74">
        <f>D942*conf!B$7</f>
        <v>2.3117852349905532</v>
      </c>
      <c r="F942" s="32">
        <f t="shared" si="129"/>
        <v>-2.2875225100000001</v>
      </c>
      <c r="G942" s="33">
        <f t="shared" si="130"/>
        <v>-2.3652525600000001</v>
      </c>
      <c r="H942" s="32">
        <f t="shared" si="131"/>
        <v>10.531068919999999</v>
      </c>
      <c r="I942" s="33">
        <f t="shared" si="132"/>
        <v>14.80244875</v>
      </c>
      <c r="J942" s="32">
        <f t="shared" si="133"/>
        <v>10.531068919999999</v>
      </c>
      <c r="K942" s="33">
        <f t="shared" si="134"/>
        <v>14.47478774</v>
      </c>
    </row>
    <row r="943" spans="1:11" x14ac:dyDescent="0.3">
      <c r="A943" s="78" t="str">
        <f>BTC[[#This Row],[Symbol]]</f>
        <v>XST</v>
      </c>
      <c r="B943" s="22" t="str">
        <f t="shared" si="126"/>
        <v>Stealth</v>
      </c>
      <c r="C943" s="77">
        <f t="shared" si="127"/>
        <v>2.6497837541898664E-6</v>
      </c>
      <c r="D943" s="73">
        <f t="shared" si="128"/>
        <v>9.9539482261340004E-2</v>
      </c>
      <c r="E943" s="74">
        <f>D943*conf!B$7</f>
        <v>7.2803177325944075</v>
      </c>
      <c r="F943" s="32">
        <f t="shared" si="129"/>
        <v>5.9524735099999999</v>
      </c>
      <c r="G943" s="33">
        <f t="shared" si="130"/>
        <v>5.8681885600000001</v>
      </c>
      <c r="H943" s="32">
        <f t="shared" si="131"/>
        <v>4.3109076999999996</v>
      </c>
      <c r="I943" s="33">
        <f t="shared" si="132"/>
        <v>8.3419146499999997</v>
      </c>
      <c r="J943" s="32">
        <f t="shared" si="133"/>
        <v>4.3109076999999996</v>
      </c>
      <c r="K943" s="33">
        <f t="shared" si="134"/>
        <v>102.80848863999999</v>
      </c>
    </row>
    <row r="944" spans="1:11" x14ac:dyDescent="0.3">
      <c r="A944" s="78" t="str">
        <f>BTC[[#This Row],[Symbol]]</f>
        <v>FLO</v>
      </c>
      <c r="B944" s="22" t="str">
        <f t="shared" si="126"/>
        <v>FLO</v>
      </c>
      <c r="C944" s="77">
        <f t="shared" si="127"/>
        <v>6.6874996064228181E-7</v>
      </c>
      <c r="D944" s="73">
        <f t="shared" si="128"/>
        <v>2.5121682001170001E-2</v>
      </c>
      <c r="E944" s="74">
        <f>D944*conf!B$7</f>
        <v>1.8373998215655738</v>
      </c>
      <c r="F944" s="32">
        <f t="shared" si="129"/>
        <v>2.0697134899999998</v>
      </c>
      <c r="G944" s="33">
        <f t="shared" si="130"/>
        <v>1.98851727</v>
      </c>
      <c r="H944" s="32">
        <f t="shared" si="131"/>
        <v>-2.7081325600000001</v>
      </c>
      <c r="I944" s="33">
        <f t="shared" si="132"/>
        <v>1.0516295</v>
      </c>
      <c r="J944" s="32">
        <f t="shared" si="133"/>
        <v>-2.7081325600000001</v>
      </c>
      <c r="K944" s="33">
        <f t="shared" si="134"/>
        <v>108.77936221</v>
      </c>
    </row>
    <row r="945" spans="1:11" x14ac:dyDescent="0.3">
      <c r="A945" s="78" t="str">
        <f>BTC[[#This Row],[Symbol]]</f>
        <v>TERA</v>
      </c>
      <c r="B945" s="22" t="str">
        <f t="shared" si="126"/>
        <v>TERA</v>
      </c>
      <c r="C945" s="77">
        <f t="shared" si="127"/>
        <v>1.2020036346693077E-7</v>
      </c>
      <c r="D945" s="73">
        <f t="shared" si="128"/>
        <v>4.5153427815399997E-3</v>
      </c>
      <c r="E945" s="74">
        <f>D945*conf!B$7</f>
        <v>0.33025217104183557</v>
      </c>
      <c r="F945" s="32">
        <f t="shared" si="129"/>
        <v>1.72077605</v>
      </c>
      <c r="G945" s="33">
        <f t="shared" si="130"/>
        <v>1.6398574100000001</v>
      </c>
      <c r="H945" s="32">
        <f t="shared" si="131"/>
        <v>5.8092300100000003</v>
      </c>
      <c r="I945" s="33">
        <f t="shared" si="132"/>
        <v>9.8981383600000008</v>
      </c>
      <c r="J945" s="32">
        <f t="shared" si="133"/>
        <v>5.8092300100000003</v>
      </c>
      <c r="K945" s="33">
        <f t="shared" si="134"/>
        <v>20.969401139999999</v>
      </c>
    </row>
    <row r="946" spans="1:11" x14ac:dyDescent="0.3">
      <c r="A946" s="78" t="str">
        <f>BTC[[#This Row],[Symbol]]</f>
        <v>BITG</v>
      </c>
      <c r="B946" s="22" t="str">
        <f t="shared" si="126"/>
        <v>BitGreen</v>
      </c>
      <c r="C946" s="77">
        <f t="shared" si="127"/>
        <v>8.4735371928227956E-6</v>
      </c>
      <c r="D946" s="73">
        <f t="shared" si="128"/>
        <v>0.31830956158672002</v>
      </c>
      <c r="E946" s="74">
        <f>D946*conf!B$7</f>
        <v>23.281161334452701</v>
      </c>
      <c r="F946" s="32">
        <f t="shared" si="129"/>
        <v>0.1272142</v>
      </c>
      <c r="G946" s="33">
        <f t="shared" si="130"/>
        <v>4.7563229999999998E-2</v>
      </c>
      <c r="H946" s="32">
        <f t="shared" si="131"/>
        <v>0.52693436999999999</v>
      </c>
      <c r="I946" s="33">
        <f t="shared" si="132"/>
        <v>4.4117128599999997</v>
      </c>
      <c r="J946" s="32">
        <f t="shared" si="133"/>
        <v>0.52693436999999999</v>
      </c>
      <c r="K946" s="33">
        <f t="shared" si="134"/>
        <v>8.9174530799999996</v>
      </c>
    </row>
    <row r="947" spans="1:11" x14ac:dyDescent="0.3">
      <c r="A947" s="78" t="str">
        <f>BTC[[#This Row],[Symbol]]</f>
        <v>CVA</v>
      </c>
      <c r="B947" s="22" t="str">
        <f t="shared" si="126"/>
        <v>Crypto Village Accelerator</v>
      </c>
      <c r="C947" s="77">
        <f t="shared" si="127"/>
        <v>1.0675006232013196E-6</v>
      </c>
      <c r="D947" s="73">
        <f t="shared" si="128"/>
        <v>4.0100804142640001E-2</v>
      </c>
      <c r="E947" s="74">
        <f>D947*conf!B$7</f>
        <v>2.9329728149926897</v>
      </c>
      <c r="F947" s="32">
        <f t="shared" si="129"/>
        <v>0.15564575999999999</v>
      </c>
      <c r="G947" s="33">
        <f t="shared" si="130"/>
        <v>7.5972170000000006E-2</v>
      </c>
      <c r="H947" s="32">
        <f t="shared" si="131"/>
        <v>-38.628083959999998</v>
      </c>
      <c r="I947" s="33">
        <f t="shared" si="132"/>
        <v>-36.256418089999997</v>
      </c>
      <c r="J947" s="32">
        <f t="shared" si="133"/>
        <v>-38.628083959999998</v>
      </c>
      <c r="K947" s="33">
        <f t="shared" si="134"/>
        <v>-75.258203969999997</v>
      </c>
    </row>
    <row r="948" spans="1:11" x14ac:dyDescent="0.3">
      <c r="A948" s="78" t="str">
        <f>BTC[[#This Row],[Symbol]]</f>
        <v>GET</v>
      </c>
      <c r="B948" s="22" t="str">
        <f t="shared" si="126"/>
        <v>GET Protocol</v>
      </c>
      <c r="C948" s="77">
        <f t="shared" si="127"/>
        <v>8.905864001404586E-6</v>
      </c>
      <c r="D948" s="73">
        <f t="shared" si="128"/>
        <v>0.33454997615861998</v>
      </c>
      <c r="E948" s="74">
        <f>D948*conf!B$7</f>
        <v>24.468985256241464</v>
      </c>
      <c r="F948" s="32">
        <f t="shared" si="129"/>
        <v>-16.401925179999999</v>
      </c>
      <c r="G948" s="33">
        <f t="shared" si="130"/>
        <v>-16.468427259999999</v>
      </c>
      <c r="H948" s="32">
        <f t="shared" si="131"/>
        <v>-20.7812676</v>
      </c>
      <c r="I948" s="33">
        <f t="shared" si="132"/>
        <v>-17.719926579999999</v>
      </c>
      <c r="J948" s="32">
        <f t="shared" si="133"/>
        <v>-20.7812676</v>
      </c>
      <c r="K948" s="33">
        <f t="shared" si="134"/>
        <v>-2.5460992600000001</v>
      </c>
    </row>
    <row r="949" spans="1:11" x14ac:dyDescent="0.3">
      <c r="A949" s="78" t="str">
        <f>BTC[[#This Row],[Symbol]]</f>
        <v>VNT</v>
      </c>
      <c r="B949" s="22" t="str">
        <f t="shared" si="126"/>
        <v>VNT Chain</v>
      </c>
      <c r="C949" s="77">
        <f t="shared" si="127"/>
        <v>3.7127347060341502E-8</v>
      </c>
      <c r="D949" s="73">
        <f t="shared" si="128"/>
        <v>1.3946937738900001E-3</v>
      </c>
      <c r="E949" s="74">
        <f>D949*conf!B$7</f>
        <v>0.1020079026223146</v>
      </c>
      <c r="F949" s="32">
        <f t="shared" si="129"/>
        <v>2.08349875</v>
      </c>
      <c r="G949" s="33">
        <f t="shared" si="130"/>
        <v>2.0022915600000002</v>
      </c>
      <c r="H949" s="32">
        <f t="shared" si="131"/>
        <v>-2.8798578799999999</v>
      </c>
      <c r="I949" s="33">
        <f t="shared" si="132"/>
        <v>0.87326800000000004</v>
      </c>
      <c r="J949" s="32">
        <f t="shared" si="133"/>
        <v>-2.8798578799999999</v>
      </c>
      <c r="K949" s="33">
        <f t="shared" si="134"/>
        <v>43.978801320000002</v>
      </c>
    </row>
    <row r="950" spans="1:11" x14ac:dyDescent="0.3">
      <c r="A950" s="78" t="str">
        <f>BTC[[#This Row],[Symbol]]</f>
        <v>SCP</v>
      </c>
      <c r="B950" s="22" t="str">
        <f t="shared" si="126"/>
        <v>ScPrime</v>
      </c>
      <c r="C950" s="77">
        <f t="shared" si="127"/>
        <v>3.0946906257991531E-6</v>
      </c>
      <c r="D950" s="73">
        <f t="shared" si="128"/>
        <v>0.11625246858880001</v>
      </c>
      <c r="E950" s="74">
        <f>D950*conf!B$7</f>
        <v>8.5027055525848318</v>
      </c>
      <c r="F950" s="32">
        <f t="shared" si="129"/>
        <v>0.21521675000000001</v>
      </c>
      <c r="G950" s="33">
        <f t="shared" si="130"/>
        <v>0.13549578000000001</v>
      </c>
      <c r="H950" s="32">
        <f t="shared" si="131"/>
        <v>-0.60381373000000005</v>
      </c>
      <c r="I950" s="33">
        <f t="shared" si="132"/>
        <v>3.2372679600000001</v>
      </c>
      <c r="J950" s="32">
        <f t="shared" si="133"/>
        <v>-0.60381373000000005</v>
      </c>
      <c r="K950" s="33">
        <f t="shared" si="134"/>
        <v>14.707409500000001</v>
      </c>
    </row>
    <row r="951" spans="1:11" x14ac:dyDescent="0.3">
      <c r="A951" s="78" t="str">
        <f>BTC[[#This Row],[Symbol]]</f>
        <v>TONS</v>
      </c>
      <c r="B951" s="22" t="str">
        <f t="shared" si="126"/>
        <v>Thisoption</v>
      </c>
      <c r="C951" s="77">
        <f t="shared" si="127"/>
        <v>1.9263745097941688E-5</v>
      </c>
      <c r="D951" s="73">
        <f t="shared" si="128"/>
        <v>0.72364516932054002</v>
      </c>
      <c r="E951" s="74">
        <f>D951*conf!B$7</f>
        <v>52.927407684104296</v>
      </c>
      <c r="F951" s="32">
        <f t="shared" si="129"/>
        <v>5.0389269499999996</v>
      </c>
      <c r="G951" s="33">
        <f t="shared" si="130"/>
        <v>4.95536873</v>
      </c>
      <c r="H951" s="32">
        <f t="shared" si="131"/>
        <v>2.5125581299999999</v>
      </c>
      <c r="I951" s="33">
        <f t="shared" si="132"/>
        <v>6.4740693800000004</v>
      </c>
      <c r="J951" s="32">
        <f t="shared" si="133"/>
        <v>2.5125581299999999</v>
      </c>
      <c r="K951" s="33">
        <f t="shared" si="134"/>
        <v>8.0080450299999999</v>
      </c>
    </row>
    <row r="952" spans="1:11" x14ac:dyDescent="0.3">
      <c r="A952" s="78" t="str">
        <f>BTC[[#This Row],[Symbol]]</f>
        <v>LCC</v>
      </c>
      <c r="B952" s="22" t="str">
        <f t="shared" si="126"/>
        <v>Litecoin Cash</v>
      </c>
      <c r="C952" s="77">
        <f t="shared" si="127"/>
        <v>1.4167878632807449E-7</v>
      </c>
      <c r="D952" s="73">
        <f t="shared" si="128"/>
        <v>5.32218261819E-3</v>
      </c>
      <c r="E952" s="74">
        <f>D952*conf!B$7</f>
        <v>0.38926443669441663</v>
      </c>
      <c r="F952" s="32">
        <f t="shared" si="129"/>
        <v>-4.5967152200000001</v>
      </c>
      <c r="G952" s="33">
        <f t="shared" si="130"/>
        <v>-4.6726083100000002</v>
      </c>
      <c r="H952" s="32">
        <f t="shared" si="131"/>
        <v>-5.5869237399999996</v>
      </c>
      <c r="I952" s="33">
        <f t="shared" si="132"/>
        <v>-1.9384101300000001</v>
      </c>
      <c r="J952" s="32">
        <f t="shared" si="133"/>
        <v>-5.5869237399999996</v>
      </c>
      <c r="K952" s="33">
        <f t="shared" si="134"/>
        <v>10.049122329999999</v>
      </c>
    </row>
    <row r="953" spans="1:11" x14ac:dyDescent="0.3">
      <c r="A953" s="78" t="str">
        <f>BTC[[#This Row],[Symbol]]</f>
        <v>MFG</v>
      </c>
      <c r="B953" s="22" t="str">
        <f t="shared" si="126"/>
        <v>Smart MFG</v>
      </c>
      <c r="C953" s="77">
        <f t="shared" si="127"/>
        <v>3.3778804828509697E-7</v>
      </c>
      <c r="D953" s="73">
        <f t="shared" si="128"/>
        <v>1.26890533566E-2</v>
      </c>
      <c r="E953" s="74">
        <f>D953*conf!B$7</f>
        <v>0.92807736250172401</v>
      </c>
      <c r="F953" s="32">
        <f t="shared" si="129"/>
        <v>0.22781662999999999</v>
      </c>
      <c r="G953" s="33">
        <f t="shared" si="130"/>
        <v>0.14808563</v>
      </c>
      <c r="H953" s="32">
        <f t="shared" si="131"/>
        <v>2.0444770499999998</v>
      </c>
      <c r="I953" s="33">
        <f t="shared" si="132"/>
        <v>5.9878996999999998</v>
      </c>
      <c r="J953" s="32">
        <f t="shared" si="133"/>
        <v>2.0444770499999998</v>
      </c>
      <c r="K953" s="33">
        <f t="shared" si="134"/>
        <v>35.606740760000001</v>
      </c>
    </row>
    <row r="954" spans="1:11" x14ac:dyDescent="0.3">
      <c r="A954" s="78" t="str">
        <f>BTC[[#This Row],[Symbol]]</f>
        <v>LYM</v>
      </c>
      <c r="B954" s="22" t="str">
        <f t="shared" si="126"/>
        <v>Lympo</v>
      </c>
      <c r="C954" s="77">
        <f t="shared" si="127"/>
        <v>1.1943272193887101E-7</v>
      </c>
      <c r="D954" s="73">
        <f t="shared" si="128"/>
        <v>4.4865062245399998E-3</v>
      </c>
      <c r="E954" s="74">
        <f>D954*conf!B$7</f>
        <v>0.32814306526285558</v>
      </c>
      <c r="F954" s="32">
        <f t="shared" si="129"/>
        <v>0.83463538999999998</v>
      </c>
      <c r="G954" s="33">
        <f t="shared" si="130"/>
        <v>0.75442167000000004</v>
      </c>
      <c r="H954" s="32">
        <f t="shared" si="131"/>
        <v>-1.68670915</v>
      </c>
      <c r="I954" s="33">
        <f t="shared" si="132"/>
        <v>2.11252496</v>
      </c>
      <c r="J954" s="32">
        <f t="shared" si="133"/>
        <v>-1.68670915</v>
      </c>
      <c r="K954" s="33">
        <f t="shared" si="134"/>
        <v>33.640621019999998</v>
      </c>
    </row>
    <row r="955" spans="1:11" x14ac:dyDescent="0.3">
      <c r="A955" s="78" t="str">
        <f>BTC[[#This Row],[Symbol]]</f>
        <v>MNE</v>
      </c>
      <c r="B955" s="22" t="str">
        <f t="shared" si="126"/>
        <v>Minereum</v>
      </c>
      <c r="C955" s="77">
        <f t="shared" si="127"/>
        <v>8.6734899484283873E-6</v>
      </c>
      <c r="D955" s="73">
        <f t="shared" si="128"/>
        <v>0.32582081367973997</v>
      </c>
      <c r="E955" s="74">
        <f>D955*conf!B$7</f>
        <v>23.83053431253618</v>
      </c>
      <c r="F955" s="32">
        <f t="shared" si="129"/>
        <v>1.4439879799999999</v>
      </c>
      <c r="G955" s="33">
        <f t="shared" si="130"/>
        <v>1.3632895199999999</v>
      </c>
      <c r="H955" s="32">
        <f t="shared" si="131"/>
        <v>2.9152564299999999</v>
      </c>
      <c r="I955" s="33">
        <f t="shared" si="132"/>
        <v>6.89232961</v>
      </c>
      <c r="J955" s="32">
        <f t="shared" si="133"/>
        <v>2.9152564299999999</v>
      </c>
      <c r="K955" s="33">
        <f t="shared" si="134"/>
        <v>26.063454749999998</v>
      </c>
    </row>
    <row r="956" spans="1:11" x14ac:dyDescent="0.3">
      <c r="A956" s="78" t="str">
        <f>BTC[[#This Row],[Symbol]]</f>
        <v>XMX</v>
      </c>
      <c r="B956" s="22" t="str">
        <f t="shared" si="126"/>
        <v>XMax</v>
      </c>
      <c r="C956" s="77">
        <f t="shared" si="127"/>
        <v>1E-8</v>
      </c>
      <c r="D956" s="73">
        <f t="shared" si="128"/>
        <v>2.5993298541000001E-4</v>
      </c>
      <c r="E956" s="74">
        <f>D956*conf!B$7</f>
        <v>1.9011498552887401E-2</v>
      </c>
      <c r="F956" s="32">
        <f t="shared" si="129"/>
        <v>0.16380296</v>
      </c>
      <c r="G956" s="33">
        <f t="shared" si="130"/>
        <v>8.4122890000000006E-2</v>
      </c>
      <c r="H956" s="32">
        <f t="shared" si="131"/>
        <v>-3.7454581899999999</v>
      </c>
      <c r="I956" s="33">
        <f t="shared" si="132"/>
        <v>-2.5782699999999999E-2</v>
      </c>
      <c r="J956" s="32">
        <f t="shared" si="133"/>
        <v>-3.7454581899999999</v>
      </c>
      <c r="K956" s="33">
        <f t="shared" si="134"/>
        <v>28.90078003</v>
      </c>
    </row>
    <row r="957" spans="1:11" x14ac:dyDescent="0.3">
      <c r="A957" s="78" t="str">
        <f>BTC[[#This Row],[Symbol]]</f>
        <v>BAAS</v>
      </c>
      <c r="B957" s="22" t="str">
        <f t="shared" si="126"/>
        <v>BaaSid</v>
      </c>
      <c r="C957" s="77">
        <f t="shared" si="127"/>
        <v>1.9030499439356217E-8</v>
      </c>
      <c r="D957" s="73">
        <f t="shared" si="128"/>
        <v>7.1488326485999996E-4</v>
      </c>
      <c r="E957" s="74">
        <f>D957*conf!B$7</f>
        <v>5.2286561991860395E-2</v>
      </c>
      <c r="F957" s="32">
        <f t="shared" si="129"/>
        <v>14.374702640000001</v>
      </c>
      <c r="G957" s="33">
        <f t="shared" si="130"/>
        <v>14.283717830000001</v>
      </c>
      <c r="H957" s="32">
        <f t="shared" si="131"/>
        <v>-3.9264574200000002</v>
      </c>
      <c r="I957" s="33">
        <f t="shared" si="132"/>
        <v>-0.21377649000000001</v>
      </c>
      <c r="J957" s="32">
        <f t="shared" si="133"/>
        <v>-3.9264574200000002</v>
      </c>
      <c r="K957" s="33">
        <f t="shared" si="134"/>
        <v>-0.18787398999999999</v>
      </c>
    </row>
    <row r="958" spans="1:11" x14ac:dyDescent="0.3">
      <c r="A958" s="78" t="str">
        <f>BTC[[#This Row],[Symbol]]</f>
        <v>SWACE</v>
      </c>
      <c r="B958" s="22" t="str">
        <f t="shared" si="126"/>
        <v>Swace</v>
      </c>
      <c r="C958" s="77">
        <f t="shared" si="127"/>
        <v>1.8848070029280299E-7</v>
      </c>
      <c r="D958" s="73">
        <f t="shared" si="128"/>
        <v>7.08030279593E-3</v>
      </c>
      <c r="E958" s="74">
        <f>D958*conf!B$7</f>
        <v>0.51785334649432024</v>
      </c>
      <c r="F958" s="32">
        <f t="shared" si="129"/>
        <v>-3.1983100000000002E-3</v>
      </c>
      <c r="G958" s="33">
        <f t="shared" si="130"/>
        <v>-8.2745540000000006E-2</v>
      </c>
      <c r="H958" s="32">
        <f t="shared" si="131"/>
        <v>-0.87945582</v>
      </c>
      <c r="I958" s="33">
        <f t="shared" si="132"/>
        <v>2.9509739100000001</v>
      </c>
      <c r="J958" s="32">
        <f t="shared" si="133"/>
        <v>-0.87945582</v>
      </c>
      <c r="K958" s="33">
        <f t="shared" si="134"/>
        <v>-8.7699685600000006</v>
      </c>
    </row>
    <row r="959" spans="1:11" x14ac:dyDescent="0.3">
      <c r="A959" s="78" t="str">
        <f>BTC[[#This Row],[Symbol]]</f>
        <v>QBIT</v>
      </c>
      <c r="B959" s="22" t="str">
        <f t="shared" si="126"/>
        <v>Qubitica</v>
      </c>
      <c r="C959" s="77">
        <f t="shared" si="127"/>
        <v>1.192693907061724E-4</v>
      </c>
      <c r="D959" s="73">
        <f t="shared" si="128"/>
        <v>4.4803706648686799</v>
      </c>
      <c r="E959" s="74">
        <f>D959*conf!B$7</f>
        <v>327.69431042849527</v>
      </c>
      <c r="F959" s="32">
        <f t="shared" si="129"/>
        <v>4.8708920000000003E-2</v>
      </c>
      <c r="G959" s="33">
        <f t="shared" si="130"/>
        <v>-3.08796E-2</v>
      </c>
      <c r="H959" s="32">
        <f t="shared" si="131"/>
        <v>-37.355223119999998</v>
      </c>
      <c r="I959" s="33">
        <f t="shared" si="132"/>
        <v>-34.93436861</v>
      </c>
      <c r="J959" s="32">
        <f t="shared" si="133"/>
        <v>-37.355223119999998</v>
      </c>
      <c r="K959" s="33">
        <f t="shared" si="134"/>
        <v>6.6462958299999997</v>
      </c>
    </row>
    <row r="960" spans="1:11" x14ac:dyDescent="0.3">
      <c r="A960" s="78" t="str">
        <f>BTC[[#This Row],[Symbol]]</f>
        <v>XPN</v>
      </c>
      <c r="B960" s="22" t="str">
        <f t="shared" si="126"/>
        <v>PANTHEON X</v>
      </c>
      <c r="C960" s="77">
        <f t="shared" si="127"/>
        <v>1.5378596606977673E-7</v>
      </c>
      <c r="D960" s="73">
        <f t="shared" si="128"/>
        <v>5.7769904496700001E-3</v>
      </c>
      <c r="E960" s="74">
        <f>D960*conf!B$7</f>
        <v>0.42252908148886381</v>
      </c>
      <c r="F960" s="32">
        <f t="shared" si="129"/>
        <v>0.13747681</v>
      </c>
      <c r="G960" s="33">
        <f t="shared" si="130"/>
        <v>5.7817680000000003E-2</v>
      </c>
      <c r="H960" s="32">
        <f t="shared" si="131"/>
        <v>-5.415788</v>
      </c>
      <c r="I960" s="33">
        <f t="shared" si="132"/>
        <v>-1.7606609900000001</v>
      </c>
      <c r="J960" s="32">
        <f t="shared" si="133"/>
        <v>-5.415788</v>
      </c>
      <c r="K960" s="33">
        <f t="shared" si="134"/>
        <v>-19.65545801</v>
      </c>
    </row>
    <row r="961" spans="1:11" x14ac:dyDescent="0.3">
      <c r="A961" s="78" t="str">
        <f>BTC[[#This Row],[Symbol]]</f>
        <v>XLQ</v>
      </c>
      <c r="B961" s="22" t="str">
        <f t="shared" si="126"/>
        <v>ALQO</v>
      </c>
      <c r="C961" s="77">
        <f t="shared" si="127"/>
        <v>1.4798792287551234E-6</v>
      </c>
      <c r="D961" s="73">
        <f t="shared" si="128"/>
        <v>5.5591861791240003E-2</v>
      </c>
      <c r="E961" s="74">
        <f>D961*conf!B$7</f>
        <v>4.0659887714112939</v>
      </c>
      <c r="F961" s="32">
        <f t="shared" si="129"/>
        <v>-8.1602199999999993E-3</v>
      </c>
      <c r="G961" s="33">
        <f t="shared" si="130"/>
        <v>-8.7703500000000004E-2</v>
      </c>
      <c r="H961" s="32">
        <f t="shared" si="131"/>
        <v>38.306469980000003</v>
      </c>
      <c r="I961" s="33">
        <f t="shared" si="132"/>
        <v>43.651206729999998</v>
      </c>
      <c r="J961" s="32">
        <f t="shared" si="133"/>
        <v>38.306469980000003</v>
      </c>
      <c r="K961" s="33">
        <f t="shared" si="134"/>
        <v>6.2972929500000001</v>
      </c>
    </row>
    <row r="962" spans="1:11" x14ac:dyDescent="0.3">
      <c r="A962" s="78" t="str">
        <f>BTC[[#This Row],[Symbol]]</f>
        <v>VRA</v>
      </c>
      <c r="B962" s="22" t="str">
        <f t="shared" ref="B962:B1025" si="135">VLOOKUP(A962,BTCTABLE,2,FALSE)</f>
        <v>Verasity</v>
      </c>
      <c r="C962" s="77">
        <f t="shared" ref="C962:C1025" si="136">VLOOKUP(A962,BTCTABLE,3,FALSE)</f>
        <v>2.4101598461701583E-8</v>
      </c>
      <c r="D962" s="73">
        <f t="shared" ref="D962:D1025" si="137">VLOOKUP(A962,USDTABLE,3,FALSE)</f>
        <v>9.0537978004999996E-4</v>
      </c>
      <c r="E962" s="74">
        <f>D962*conf!B$7</f>
        <v>6.6219477112857E-2</v>
      </c>
      <c r="F962" s="32">
        <f t="shared" ref="F962:F1025" si="138">VLOOKUP(A962,BTCTABLE,5,FALSE)</f>
        <v>-1.75313918</v>
      </c>
      <c r="G962" s="33">
        <f t="shared" ref="G962:G1025" si="139">VLOOKUP(A962,USDTABLE,5,FALSE)</f>
        <v>-1.83129433</v>
      </c>
      <c r="H962" s="32">
        <f t="shared" ref="H962:H1025" si="140">VLOOKUP(A962,BTCTABLE,6,FALSE)</f>
        <v>3.8735473100000002</v>
      </c>
      <c r="I962" s="33">
        <f t="shared" ref="I962:I1025" si="141">VLOOKUP(A962,USDTABLE,6,FALSE)</f>
        <v>7.8876528400000003</v>
      </c>
      <c r="J962" s="32">
        <f t="shared" ref="J962:J1025" si="142">VLOOKUP(A962,BTCTABLE,6,FALSE)</f>
        <v>3.8735473100000002</v>
      </c>
      <c r="K962" s="33">
        <f t="shared" ref="K962:K1025" si="143">VLOOKUP(A962,USDTABLE,7,FALSE)</f>
        <v>39.519679080000003</v>
      </c>
    </row>
    <row r="963" spans="1:11" x14ac:dyDescent="0.3">
      <c r="A963" s="78" t="str">
        <f>BTC[[#This Row],[Symbol]]</f>
        <v>PHR</v>
      </c>
      <c r="B963" s="22" t="str">
        <f t="shared" si="135"/>
        <v>Phore</v>
      </c>
      <c r="C963" s="77">
        <f t="shared" si="136"/>
        <v>4.0516911017116816E-6</v>
      </c>
      <c r="D963" s="73">
        <f t="shared" si="137"/>
        <v>0.15220231987216001</v>
      </c>
      <c r="E963" s="74">
        <f>D963*conf!B$7</f>
        <v>11.132077675449784</v>
      </c>
      <c r="F963" s="32">
        <f t="shared" si="138"/>
        <v>0.27668582000000003</v>
      </c>
      <c r="G963" s="33">
        <f t="shared" si="139"/>
        <v>0.19691595000000001</v>
      </c>
      <c r="H963" s="32">
        <f t="shared" si="140"/>
        <v>-7.75010507</v>
      </c>
      <c r="I963" s="33">
        <f t="shared" si="141"/>
        <v>-4.1851857800000003</v>
      </c>
      <c r="J963" s="32">
        <f t="shared" si="142"/>
        <v>-7.75010507</v>
      </c>
      <c r="K963" s="33">
        <f t="shared" si="143"/>
        <v>23.13660659</v>
      </c>
    </row>
    <row r="964" spans="1:11" x14ac:dyDescent="0.3">
      <c r="A964" s="78" t="str">
        <f>BTC[[#This Row],[Symbol]]</f>
        <v>YOU</v>
      </c>
      <c r="B964" s="22" t="str">
        <f t="shared" si="135"/>
        <v>YOU COIN</v>
      </c>
      <c r="C964" s="77">
        <f t="shared" si="136"/>
        <v>1.6862120402929644E-7</v>
      </c>
      <c r="D964" s="73">
        <f t="shared" si="137"/>
        <v>6.3342781541399999E-3</v>
      </c>
      <c r="E964" s="74">
        <f>D964*conf!B$7</f>
        <v>0.46328910419379959</v>
      </c>
      <c r="F964" s="32">
        <f t="shared" si="138"/>
        <v>-1.8213421700000001</v>
      </c>
      <c r="G964" s="33">
        <f t="shared" si="139"/>
        <v>-1.89944307</v>
      </c>
      <c r="H964" s="32">
        <f t="shared" si="140"/>
        <v>-10.5631491</v>
      </c>
      <c r="I964" s="33">
        <f t="shared" si="141"/>
        <v>-7.1069375199999998</v>
      </c>
      <c r="J964" s="32">
        <f t="shared" si="142"/>
        <v>-10.5631491</v>
      </c>
      <c r="K964" s="33">
        <f t="shared" si="143"/>
        <v>5.1944422100000001</v>
      </c>
    </row>
    <row r="965" spans="1:11" x14ac:dyDescent="0.3">
      <c r="A965" s="78" t="str">
        <f>BTC[[#This Row],[Symbol]]</f>
        <v>NLC2</v>
      </c>
      <c r="B965" s="22" t="str">
        <f t="shared" si="135"/>
        <v>NoLimitCoin</v>
      </c>
      <c r="C965" s="77">
        <f t="shared" si="136"/>
        <v>1.4953904071803844E-7</v>
      </c>
      <c r="D965" s="73">
        <f t="shared" si="137"/>
        <v>5.6174541289999999E-3</v>
      </c>
      <c r="E965" s="74">
        <f>D965*conf!B$7</f>
        <v>0.41086059499506</v>
      </c>
      <c r="F965" s="32">
        <f t="shared" si="138"/>
        <v>-4.4836309999999997E-2</v>
      </c>
      <c r="G965" s="33">
        <f t="shared" si="139"/>
        <v>-0.12435040999999999</v>
      </c>
      <c r="H965" s="32">
        <f t="shared" si="140"/>
        <v>-4.6297680999999997</v>
      </c>
      <c r="I965" s="33">
        <f t="shared" si="141"/>
        <v>-0.94426602000000004</v>
      </c>
      <c r="J965" s="32">
        <f t="shared" si="142"/>
        <v>-4.6297680999999997</v>
      </c>
      <c r="K965" s="33">
        <f t="shared" si="143"/>
        <v>81.736383009999997</v>
      </c>
    </row>
    <row r="966" spans="1:11" x14ac:dyDescent="0.3">
      <c r="A966" s="78" t="str">
        <f>BTC[[#This Row],[Symbol]]</f>
        <v>TRIO</v>
      </c>
      <c r="B966" s="22" t="str">
        <f t="shared" si="135"/>
        <v>Tripio</v>
      </c>
      <c r="C966" s="77">
        <f t="shared" si="136"/>
        <v>2.4681608281935343E-8</v>
      </c>
      <c r="D966" s="73">
        <f t="shared" si="137"/>
        <v>9.2716792677000005E-4</v>
      </c>
      <c r="E966" s="74">
        <f>D966*conf!B$7</f>
        <v>6.7813062163957799E-2</v>
      </c>
      <c r="F966" s="32">
        <f t="shared" si="138"/>
        <v>1.17628175</v>
      </c>
      <c r="G966" s="33">
        <f t="shared" si="139"/>
        <v>1.09579625</v>
      </c>
      <c r="H966" s="32">
        <f t="shared" si="140"/>
        <v>-1.7145896</v>
      </c>
      <c r="I966" s="33">
        <f t="shared" si="141"/>
        <v>2.0835670899999998</v>
      </c>
      <c r="J966" s="32">
        <f t="shared" si="142"/>
        <v>-1.7145896</v>
      </c>
      <c r="K966" s="33">
        <f t="shared" si="143"/>
        <v>18.011086259999999</v>
      </c>
    </row>
    <row r="967" spans="1:11" x14ac:dyDescent="0.3">
      <c r="A967" s="78" t="str">
        <f>BTC[[#This Row],[Symbol]]</f>
        <v>AFIN</v>
      </c>
      <c r="B967" s="22" t="str">
        <f t="shared" si="135"/>
        <v>Asian Fintech</v>
      </c>
      <c r="C967" s="77">
        <f t="shared" si="136"/>
        <v>3.6995715131757372E-7</v>
      </c>
      <c r="D967" s="73">
        <f t="shared" si="137"/>
        <v>1.389749002831E-2</v>
      </c>
      <c r="E967" s="74">
        <f>D967*conf!B$7</f>
        <v>1.0164624206705934</v>
      </c>
      <c r="F967" s="32">
        <f t="shared" si="138"/>
        <v>-4.8255560000000003E-2</v>
      </c>
      <c r="G967" s="33">
        <f t="shared" si="139"/>
        <v>-0.12776694</v>
      </c>
      <c r="H967" s="32">
        <f t="shared" si="140"/>
        <v>-2.2399169999999999E-2</v>
      </c>
      <c r="I967" s="33">
        <f t="shared" si="141"/>
        <v>3.8411507899999999</v>
      </c>
      <c r="J967" s="32">
        <f t="shared" si="142"/>
        <v>-2.2399169999999999E-2</v>
      </c>
      <c r="K967" s="33">
        <f t="shared" si="143"/>
        <v>237.27794929000001</v>
      </c>
    </row>
    <row r="968" spans="1:11" x14ac:dyDescent="0.3">
      <c r="A968" s="78" t="str">
        <f>BTC[[#This Row],[Symbol]]</f>
        <v>SKM</v>
      </c>
      <c r="B968" s="22" t="str">
        <f t="shared" si="135"/>
        <v>Skrumble Network</v>
      </c>
      <c r="C968" s="77">
        <f t="shared" si="136"/>
        <v>9.0165577337359884E-8</v>
      </c>
      <c r="D968" s="73">
        <f t="shared" si="137"/>
        <v>3.3870820106599998E-3</v>
      </c>
      <c r="E968" s="74">
        <f>D968*conf!B$7</f>
        <v>0.24773117825967239</v>
      </c>
      <c r="F968" s="32">
        <f t="shared" si="138"/>
        <v>1.83270468</v>
      </c>
      <c r="G968" s="33">
        <f t="shared" si="139"/>
        <v>1.7516970000000001</v>
      </c>
      <c r="H968" s="32">
        <f t="shared" si="140"/>
        <v>-8.3762425799999995</v>
      </c>
      <c r="I968" s="33">
        <f t="shared" si="141"/>
        <v>-4.8355198399999999</v>
      </c>
      <c r="J968" s="32">
        <f t="shared" si="142"/>
        <v>-8.3762425799999995</v>
      </c>
      <c r="K968" s="33">
        <f t="shared" si="143"/>
        <v>63.460810189999997</v>
      </c>
    </row>
    <row r="969" spans="1:11" x14ac:dyDescent="0.3">
      <c r="A969" s="78" t="str">
        <f>BTC[[#This Row],[Symbol]]</f>
        <v>JRT</v>
      </c>
      <c r="B969" s="22" t="str">
        <f t="shared" si="135"/>
        <v>Jarvis Network</v>
      </c>
      <c r="C969" s="77">
        <f t="shared" si="136"/>
        <v>3.155144213524677E-6</v>
      </c>
      <c r="D969" s="73">
        <f t="shared" si="137"/>
        <v>0.11852341572308001</v>
      </c>
      <c r="E969" s="74">
        <f>D969*conf!B$7</f>
        <v>8.6688026259860713</v>
      </c>
      <c r="F969" s="32">
        <f t="shared" si="138"/>
        <v>1.4496845300000001</v>
      </c>
      <c r="G969" s="33">
        <f t="shared" si="139"/>
        <v>1.3689815400000001</v>
      </c>
      <c r="H969" s="32">
        <f t="shared" si="140"/>
        <v>32.524477480000002</v>
      </c>
      <c r="I969" s="33">
        <f t="shared" si="141"/>
        <v>37.645774009999997</v>
      </c>
      <c r="J969" s="32">
        <f t="shared" si="142"/>
        <v>32.524477480000002</v>
      </c>
      <c r="K969" s="33">
        <f t="shared" si="143"/>
        <v>23.260201410000001</v>
      </c>
    </row>
    <row r="970" spans="1:11" x14ac:dyDescent="0.3">
      <c r="A970" s="78" t="str">
        <f>BTC[[#This Row],[Symbol]]</f>
        <v>TFB</v>
      </c>
      <c r="B970" s="22" t="str">
        <f t="shared" si="135"/>
        <v>TrueFeedBack</v>
      </c>
      <c r="C970" s="77">
        <f t="shared" si="136"/>
        <v>3.8888601892853823E-8</v>
      </c>
      <c r="D970" s="73">
        <f t="shared" si="137"/>
        <v>1.46085554799E-3</v>
      </c>
      <c r="E970" s="74">
        <f>D970*conf!B$7</f>
        <v>0.1068469747799886</v>
      </c>
      <c r="F970" s="32">
        <f t="shared" si="138"/>
        <v>-8.3430820000000003E-2</v>
      </c>
      <c r="G970" s="33">
        <f t="shared" si="139"/>
        <v>-0.16291422</v>
      </c>
      <c r="H970" s="32">
        <f t="shared" si="140"/>
        <v>4.2444888699999996</v>
      </c>
      <c r="I970" s="33">
        <f t="shared" si="141"/>
        <v>8.2729291200000006</v>
      </c>
      <c r="J970" s="32">
        <f t="shared" si="142"/>
        <v>4.2444888699999996</v>
      </c>
      <c r="K970" s="33">
        <f t="shared" si="143"/>
        <v>3.4080190199999998</v>
      </c>
    </row>
    <row r="971" spans="1:11" x14ac:dyDescent="0.3">
      <c r="A971" s="78" t="str">
        <f>BTC[[#This Row],[Symbol]]</f>
        <v>VDG</v>
      </c>
      <c r="B971" s="22" t="str">
        <f t="shared" si="135"/>
        <v>VeriDocGlobal</v>
      </c>
      <c r="C971" s="77">
        <f t="shared" si="136"/>
        <v>1.0001333302791391E-8</v>
      </c>
      <c r="D971" s="73">
        <f t="shared" si="137"/>
        <v>3.7570142745000002E-4</v>
      </c>
      <c r="E971" s="74">
        <f>D971*conf!B$7</f>
        <v>2.7478802403693003E-2</v>
      </c>
      <c r="F971" s="32">
        <f t="shared" si="138"/>
        <v>-3.5940033900000001</v>
      </c>
      <c r="G971" s="33">
        <f t="shared" si="139"/>
        <v>-3.6706941400000002</v>
      </c>
      <c r="H971" s="32">
        <f t="shared" si="140"/>
        <v>-6.1850610799999997</v>
      </c>
      <c r="I971" s="33">
        <f t="shared" si="141"/>
        <v>-2.55966198</v>
      </c>
      <c r="J971" s="32">
        <f t="shared" si="142"/>
        <v>-6.1850610799999997</v>
      </c>
      <c r="K971" s="33">
        <f t="shared" si="143"/>
        <v>29.388243889999998</v>
      </c>
    </row>
    <row r="972" spans="1:11" x14ac:dyDescent="0.3">
      <c r="A972" s="78" t="str">
        <f>BTC[[#This Row],[Symbol]]</f>
        <v>OGO</v>
      </c>
      <c r="B972" s="22" t="str">
        <f t="shared" si="135"/>
        <v>Origo</v>
      </c>
      <c r="C972" s="77">
        <f t="shared" si="136"/>
        <v>2.0479875890671587E-7</v>
      </c>
      <c r="D972" s="73">
        <f t="shared" si="137"/>
        <v>7.6932928572400004E-3</v>
      </c>
      <c r="E972" s="74">
        <f>D972*conf!B$7</f>
        <v>0.56268743957853362</v>
      </c>
      <c r="F972" s="32">
        <f t="shared" si="138"/>
        <v>0.27467188999999997</v>
      </c>
      <c r="G972" s="33">
        <f t="shared" si="139"/>
        <v>0.19490362</v>
      </c>
      <c r="H972" s="32">
        <f t="shared" si="140"/>
        <v>-11.381621279999999</v>
      </c>
      <c r="I972" s="33">
        <f t="shared" si="141"/>
        <v>-7.9570388599999999</v>
      </c>
      <c r="J972" s="32">
        <f t="shared" si="142"/>
        <v>-11.381621279999999</v>
      </c>
      <c r="K972" s="33">
        <f t="shared" si="143"/>
        <v>25.049491280000002</v>
      </c>
    </row>
    <row r="973" spans="1:11" x14ac:dyDescent="0.3">
      <c r="A973" s="78" t="str">
        <f>BTC[[#This Row],[Symbol]]</f>
        <v>FWT</v>
      </c>
      <c r="B973" s="22" t="str">
        <f t="shared" si="135"/>
        <v>Freeway Token</v>
      </c>
      <c r="C973" s="77">
        <f t="shared" si="136"/>
        <v>1.8586075873686305E-7</v>
      </c>
      <c r="D973" s="73">
        <f t="shared" si="137"/>
        <v>6.9818843398500004E-3</v>
      </c>
      <c r="E973" s="74">
        <f>D973*conf!B$7</f>
        <v>0.51065502061662904</v>
      </c>
      <c r="F973" s="32">
        <f t="shared" si="138"/>
        <v>-1.93210934</v>
      </c>
      <c r="G973" s="33">
        <f t="shared" si="139"/>
        <v>-2.0101221200000001</v>
      </c>
      <c r="H973" s="32">
        <f t="shared" si="140"/>
        <v>-10.4346991</v>
      </c>
      <c r="I973" s="33">
        <f t="shared" si="141"/>
        <v>-6.9735236799999996</v>
      </c>
      <c r="J973" s="32">
        <f t="shared" si="142"/>
        <v>-10.4346991</v>
      </c>
      <c r="K973" s="33">
        <f t="shared" si="143"/>
        <v>94.899223939999999</v>
      </c>
    </row>
    <row r="974" spans="1:11" x14ac:dyDescent="0.3">
      <c r="A974" s="78" t="str">
        <f>BTC[[#This Row],[Symbol]]</f>
        <v>IETH</v>
      </c>
      <c r="B974" s="22" t="str">
        <f t="shared" si="135"/>
        <v>iEthereum</v>
      </c>
      <c r="C974" s="77">
        <f t="shared" si="136"/>
        <v>4.9995919890377294E-6</v>
      </c>
      <c r="D974" s="73">
        <f t="shared" si="137"/>
        <v>0.18781034388932999</v>
      </c>
      <c r="E974" s="74">
        <f>D974*conf!B$7</f>
        <v>13.736448552065596</v>
      </c>
      <c r="F974" s="32">
        <f t="shared" si="138"/>
        <v>134.94992228999999</v>
      </c>
      <c r="G974" s="33">
        <f t="shared" si="139"/>
        <v>134.76302017</v>
      </c>
      <c r="H974" s="32">
        <f t="shared" si="140"/>
        <v>141.94196815999999</v>
      </c>
      <c r="I974" s="33">
        <f t="shared" si="141"/>
        <v>151.29161121999999</v>
      </c>
      <c r="J974" s="32">
        <f t="shared" si="142"/>
        <v>141.94196815999999</v>
      </c>
      <c r="K974" s="33">
        <f t="shared" si="143"/>
        <v>127.94716869</v>
      </c>
    </row>
    <row r="975" spans="1:11" x14ac:dyDescent="0.3">
      <c r="A975" s="78" t="str">
        <f>BTC[[#This Row],[Symbol]]</f>
        <v>TOA</v>
      </c>
      <c r="B975" s="22" t="str">
        <f t="shared" si="135"/>
        <v>ToaCoin</v>
      </c>
      <c r="C975" s="77">
        <f t="shared" si="136"/>
        <v>1E-8</v>
      </c>
      <c r="D975" s="73">
        <f t="shared" si="137"/>
        <v>3.7562068778000001E-4</v>
      </c>
      <c r="E975" s="74">
        <f>D975*conf!B$7</f>
        <v>2.7472897104229201E-2</v>
      </c>
      <c r="F975" s="32">
        <f t="shared" si="138"/>
        <v>-4.4836309999999997E-2</v>
      </c>
      <c r="G975" s="33">
        <f t="shared" si="139"/>
        <v>-0.12435040999999999</v>
      </c>
      <c r="H975" s="32">
        <f t="shared" si="140"/>
        <v>-1.8979030000000001E-2</v>
      </c>
      <c r="I975" s="33">
        <f t="shared" si="141"/>
        <v>3.8447030999999998</v>
      </c>
      <c r="J975" s="32">
        <f t="shared" si="142"/>
        <v>-1.8979030000000001E-2</v>
      </c>
      <c r="K975" s="33">
        <f t="shared" si="143"/>
        <v>18.660723579999999</v>
      </c>
    </row>
    <row r="976" spans="1:11" x14ac:dyDescent="0.3">
      <c r="A976" s="78" t="str">
        <f>BTC[[#This Row],[Symbol]]</f>
        <v>TERC</v>
      </c>
      <c r="B976" s="22" t="str">
        <f t="shared" si="135"/>
        <v>TronEuropeRewardCoin</v>
      </c>
      <c r="C976" s="77">
        <f t="shared" si="136"/>
        <v>3.7106489546633548E-7</v>
      </c>
      <c r="D976" s="73">
        <f t="shared" si="137"/>
        <v>1.393910258589E-2</v>
      </c>
      <c r="E976" s="74">
        <f>D976*conf!B$7</f>
        <v>1.0195059631319945</v>
      </c>
      <c r="F976" s="32">
        <f t="shared" si="138"/>
        <v>-2.1891630599999998</v>
      </c>
      <c r="G976" s="33">
        <f t="shared" si="139"/>
        <v>-2.2669713599999999</v>
      </c>
      <c r="H976" s="32">
        <f t="shared" si="140"/>
        <v>-4.1100485300000003</v>
      </c>
      <c r="I976" s="33">
        <f t="shared" si="141"/>
        <v>-0.40446232999999998</v>
      </c>
      <c r="J976" s="32">
        <f t="shared" si="142"/>
        <v>-4.1100485300000003</v>
      </c>
      <c r="K976" s="33">
        <f t="shared" si="143"/>
        <v>-1.1370837499999999</v>
      </c>
    </row>
    <row r="977" spans="1:11" x14ac:dyDescent="0.3">
      <c r="A977" s="78" t="str">
        <f>BTC[[#This Row],[Symbol]]</f>
        <v>CPC</v>
      </c>
      <c r="B977" s="22" t="str">
        <f t="shared" si="135"/>
        <v>CPChain</v>
      </c>
      <c r="C977" s="77">
        <f t="shared" si="136"/>
        <v>2.3718773393622801E-7</v>
      </c>
      <c r="D977" s="73">
        <f t="shared" si="137"/>
        <v>8.9099890500200004E-3</v>
      </c>
      <c r="E977" s="74">
        <f>D977*conf!B$7</f>
        <v>0.65167659911846287</v>
      </c>
      <c r="F977" s="32">
        <f t="shared" si="138"/>
        <v>1.0638915799999999</v>
      </c>
      <c r="G977" s="33">
        <f t="shared" si="139"/>
        <v>0.98349549000000003</v>
      </c>
      <c r="H977" s="32">
        <f t="shared" si="140"/>
        <v>-6.9587559700000003</v>
      </c>
      <c r="I977" s="33">
        <f t="shared" si="141"/>
        <v>-3.3632556600000001</v>
      </c>
      <c r="J977" s="32">
        <f t="shared" si="142"/>
        <v>-6.9587559700000003</v>
      </c>
      <c r="K977" s="33">
        <f t="shared" si="143"/>
        <v>13.102824160000001</v>
      </c>
    </row>
    <row r="978" spans="1:11" x14ac:dyDescent="0.3">
      <c r="A978" s="78" t="str">
        <f>BTC[[#This Row],[Symbol]]</f>
        <v>DIME</v>
      </c>
      <c r="B978" s="22" t="str">
        <f t="shared" si="135"/>
        <v>Dimecoin</v>
      </c>
      <c r="C978" s="77">
        <f t="shared" si="136"/>
        <v>1E-8</v>
      </c>
      <c r="D978" s="73">
        <f t="shared" si="137"/>
        <v>7.0278923899999998E-6</v>
      </c>
      <c r="E978" s="74">
        <f>D978*conf!B$7</f>
        <v>5.140200494046E-4</v>
      </c>
      <c r="F978" s="32">
        <f t="shared" si="138"/>
        <v>13.46453563</v>
      </c>
      <c r="G978" s="33">
        <f t="shared" si="139"/>
        <v>13.374274850000001</v>
      </c>
      <c r="H978" s="32">
        <f t="shared" si="140"/>
        <v>8.0134559400000001</v>
      </c>
      <c r="I978" s="33">
        <f t="shared" si="141"/>
        <v>12.18754474</v>
      </c>
      <c r="J978" s="32">
        <f t="shared" si="142"/>
        <v>8.0134559400000001</v>
      </c>
      <c r="K978" s="33">
        <f t="shared" si="143"/>
        <v>46.160132419999997</v>
      </c>
    </row>
    <row r="979" spans="1:11" x14ac:dyDescent="0.3">
      <c r="A979" s="78" t="str">
        <f>BTC[[#This Row],[Symbol]]</f>
        <v>DPT</v>
      </c>
      <c r="B979" s="22" t="str">
        <f t="shared" si="135"/>
        <v>Diamond Platform Token</v>
      </c>
      <c r="C979" s="77">
        <f t="shared" si="136"/>
        <v>5.1721838939177786E-5</v>
      </c>
      <c r="D979" s="73">
        <f t="shared" si="137"/>
        <v>1.94293781953698</v>
      </c>
      <c r="E979" s="74">
        <f>D979*conf!B$7</f>
        <v>142.10647212093471</v>
      </c>
      <c r="F979" s="32">
        <f t="shared" si="138"/>
        <v>1.8173319299999999</v>
      </c>
      <c r="G979" s="33">
        <f t="shared" si="139"/>
        <v>1.7363364800000001</v>
      </c>
      <c r="H979" s="32">
        <f t="shared" si="140"/>
        <v>-24.087824609999998</v>
      </c>
      <c r="I979" s="33">
        <f t="shared" si="141"/>
        <v>-21.154262689999999</v>
      </c>
      <c r="J979" s="32">
        <f t="shared" si="142"/>
        <v>-24.087824609999998</v>
      </c>
      <c r="K979" s="33">
        <f t="shared" si="143"/>
        <v>2.6798385699999998</v>
      </c>
    </row>
    <row r="980" spans="1:11" x14ac:dyDescent="0.3">
      <c r="A980" s="78" t="str">
        <f>BTC[[#This Row],[Symbol]]</f>
        <v>EFL</v>
      </c>
      <c r="B980" s="22" t="str">
        <f t="shared" si="135"/>
        <v>e-Gulden</v>
      </c>
      <c r="C980" s="77">
        <f t="shared" si="136"/>
        <v>5.1995756685991534E-6</v>
      </c>
      <c r="D980" s="73">
        <f t="shared" si="137"/>
        <v>0.19532275764490001</v>
      </c>
      <c r="E980" s="74">
        <f>D980*conf!B$7</f>
        <v>14.285906494147987</v>
      </c>
      <c r="F980" s="32">
        <f t="shared" si="138"/>
        <v>-4.4836309999999997E-2</v>
      </c>
      <c r="G980" s="33">
        <f t="shared" si="139"/>
        <v>-0.12435040999999999</v>
      </c>
      <c r="H980" s="32">
        <f t="shared" si="140"/>
        <v>-1.8979030000000001E-2</v>
      </c>
      <c r="I980" s="33">
        <f t="shared" si="141"/>
        <v>3.8447030999999998</v>
      </c>
      <c r="J980" s="32">
        <f t="shared" si="142"/>
        <v>-1.8979030000000001E-2</v>
      </c>
      <c r="K980" s="33">
        <f t="shared" si="143"/>
        <v>18.507117139999998</v>
      </c>
    </row>
    <row r="981" spans="1:11" x14ac:dyDescent="0.3">
      <c r="A981" s="78" t="str">
        <f>BTC[[#This Row],[Symbol]]</f>
        <v>OPEN</v>
      </c>
      <c r="B981" s="22" t="str">
        <f t="shared" si="135"/>
        <v>OpenDAO</v>
      </c>
      <c r="C981" s="77">
        <f t="shared" si="136"/>
        <v>2.4538574720564201E-5</v>
      </c>
      <c r="D981" s="73">
        <f t="shared" si="137"/>
        <v>0.92179485184554</v>
      </c>
      <c r="E981" s="74">
        <f>D981*conf!B$7</f>
        <v>67.420075463982798</v>
      </c>
      <c r="F981" s="32">
        <f t="shared" si="138"/>
        <v>0.40387985999999998</v>
      </c>
      <c r="G981" s="33">
        <f t="shared" si="139"/>
        <v>0.32400879999999999</v>
      </c>
      <c r="H981" s="32">
        <f t="shared" si="140"/>
        <v>8.0688426700000004</v>
      </c>
      <c r="I981" s="33">
        <f t="shared" si="141"/>
        <v>12.24507184</v>
      </c>
      <c r="J981" s="32">
        <f t="shared" si="142"/>
        <v>8.0688426700000004</v>
      </c>
      <c r="K981" s="33">
        <f t="shared" si="143"/>
        <v>-8.2823838100000007</v>
      </c>
    </row>
    <row r="982" spans="1:11" x14ac:dyDescent="0.3">
      <c r="A982" s="78" t="str">
        <f>BTC[[#This Row],[Symbol]]</f>
        <v>ATP</v>
      </c>
      <c r="B982" s="22" t="str">
        <f t="shared" si="135"/>
        <v>Atlas Protocol</v>
      </c>
      <c r="C982" s="77">
        <f t="shared" si="136"/>
        <v>3.4453636371018955E-8</v>
      </c>
      <c r="D982" s="73">
        <f t="shared" si="137"/>
        <v>1.2942554730999999E-3</v>
      </c>
      <c r="E982" s="74">
        <f>D982*conf!B$7</f>
        <v>9.4661845302533992E-2</v>
      </c>
      <c r="F982" s="32">
        <f t="shared" si="138"/>
        <v>0.38195055</v>
      </c>
      <c r="G982" s="33">
        <f t="shared" si="139"/>
        <v>0.30209693999999998</v>
      </c>
      <c r="H982" s="32">
        <f t="shared" si="140"/>
        <v>-4.5617263299999999</v>
      </c>
      <c r="I982" s="33">
        <f t="shared" si="141"/>
        <v>-0.87359483000000004</v>
      </c>
      <c r="J982" s="32">
        <f t="shared" si="142"/>
        <v>-4.5617263299999999</v>
      </c>
      <c r="K982" s="33">
        <f t="shared" si="143"/>
        <v>8.4557071100000005</v>
      </c>
    </row>
    <row r="983" spans="1:11" x14ac:dyDescent="0.3">
      <c r="A983" s="78" t="str">
        <f>BTC[[#This Row],[Symbol]]</f>
        <v>UIP</v>
      </c>
      <c r="B983" s="22" t="str">
        <f t="shared" si="135"/>
        <v>UnlimitedIP</v>
      </c>
      <c r="C983" s="77">
        <f t="shared" si="136"/>
        <v>6.6498925299749553E-8</v>
      </c>
      <c r="D983" s="73">
        <f t="shared" si="137"/>
        <v>2.4980410513899998E-3</v>
      </c>
      <c r="E983" s="74">
        <f>D983*conf!B$7</f>
        <v>0.1827067224986646</v>
      </c>
      <c r="F983" s="32">
        <f t="shared" si="138"/>
        <v>0.33760498999999999</v>
      </c>
      <c r="G983" s="33">
        <f t="shared" si="139"/>
        <v>0.25778666</v>
      </c>
      <c r="H983" s="32">
        <f t="shared" si="140"/>
        <v>-3.7646974200000001</v>
      </c>
      <c r="I983" s="33">
        <f t="shared" si="141"/>
        <v>-4.5765409999999999E-2</v>
      </c>
      <c r="J983" s="32">
        <f t="shared" si="142"/>
        <v>-3.7646974200000001</v>
      </c>
      <c r="K983" s="33">
        <f t="shared" si="143"/>
        <v>15.92176922</v>
      </c>
    </row>
    <row r="984" spans="1:11" x14ac:dyDescent="0.3">
      <c r="A984" s="78" t="str">
        <f>BTC[[#This Row],[Symbol]]</f>
        <v>SONO</v>
      </c>
      <c r="B984" s="22" t="str">
        <f t="shared" si="135"/>
        <v>SonoCoin</v>
      </c>
      <c r="C984" s="77">
        <f t="shared" si="136"/>
        <v>3.1041738885874284E-6</v>
      </c>
      <c r="D984" s="73">
        <f t="shared" si="137"/>
        <v>0.11660870862786001</v>
      </c>
      <c r="E984" s="74">
        <f>D984*conf!B$7</f>
        <v>8.5287609490416809</v>
      </c>
      <c r="F984" s="32">
        <f t="shared" si="138"/>
        <v>8.3949140000000005E-2</v>
      </c>
      <c r="G984" s="33">
        <f t="shared" si="139"/>
        <v>4.3325899999999999E-3</v>
      </c>
      <c r="H984" s="32">
        <f t="shared" si="140"/>
        <v>-3.7625181599999999</v>
      </c>
      <c r="I984" s="33">
        <f t="shared" si="141"/>
        <v>-4.3501940000000003E-2</v>
      </c>
      <c r="J984" s="32">
        <f t="shared" si="142"/>
        <v>-3.7625181599999999</v>
      </c>
      <c r="K984" s="33">
        <f t="shared" si="143"/>
        <v>-2.9074570000000001E-2</v>
      </c>
    </row>
    <row r="985" spans="1:11" x14ac:dyDescent="0.3">
      <c r="A985" s="78" t="str">
        <f>BTC[[#This Row],[Symbol]]</f>
        <v>NPXSXEM</v>
      </c>
      <c r="B985" s="22" t="str">
        <f t="shared" si="135"/>
        <v>Pundi X NEM</v>
      </c>
      <c r="C985" s="77">
        <f t="shared" si="136"/>
        <v>1E-8</v>
      </c>
      <c r="D985" s="73">
        <f t="shared" si="137"/>
        <v>1.7994148351E-4</v>
      </c>
      <c r="E985" s="74">
        <f>D985*conf!B$7</f>
        <v>1.3160920103921401E-2</v>
      </c>
      <c r="F985" s="32">
        <f t="shared" si="138"/>
        <v>2.1895528299999998</v>
      </c>
      <c r="G985" s="33">
        <f t="shared" si="139"/>
        <v>2.1082612799999998</v>
      </c>
      <c r="H985" s="32">
        <f t="shared" si="140"/>
        <v>1.2280673200000001</v>
      </c>
      <c r="I985" s="33">
        <f t="shared" si="141"/>
        <v>5.1399404999999998</v>
      </c>
      <c r="J985" s="32">
        <f t="shared" si="142"/>
        <v>1.2280673200000001</v>
      </c>
      <c r="K985" s="33">
        <f t="shared" si="143"/>
        <v>68.825606649999997</v>
      </c>
    </row>
    <row r="986" spans="1:11" x14ac:dyDescent="0.3">
      <c r="A986" s="78" t="str">
        <f>BTC[[#This Row],[Symbol]]</f>
        <v>AEON</v>
      </c>
      <c r="B986" s="22" t="str">
        <f t="shared" si="135"/>
        <v>Aeon</v>
      </c>
      <c r="C986" s="77">
        <f t="shared" si="136"/>
        <v>5.5138616494079827E-6</v>
      </c>
      <c r="D986" s="73">
        <f t="shared" si="137"/>
        <v>0.20712895268336001</v>
      </c>
      <c r="E986" s="74">
        <f>D986*conf!B$7</f>
        <v>15.149411599260951</v>
      </c>
      <c r="F986" s="32">
        <f t="shared" si="138"/>
        <v>9.3468229999999999E-2</v>
      </c>
      <c r="G986" s="33">
        <f t="shared" si="139"/>
        <v>1.384411E-2</v>
      </c>
      <c r="H986" s="32">
        <f t="shared" si="140"/>
        <v>-1.1758201399999999</v>
      </c>
      <c r="I986" s="33">
        <f t="shared" si="141"/>
        <v>2.6431568400000001</v>
      </c>
      <c r="J986" s="32">
        <f t="shared" si="142"/>
        <v>-1.1758201399999999</v>
      </c>
      <c r="K986" s="33">
        <f t="shared" si="143"/>
        <v>16.14836386</v>
      </c>
    </row>
    <row r="987" spans="1:11" x14ac:dyDescent="0.3">
      <c r="A987" s="78" t="str">
        <f>BTC[[#This Row],[Symbol]]</f>
        <v>TUBE</v>
      </c>
      <c r="B987" s="22" t="str">
        <f t="shared" si="135"/>
        <v>BitTube</v>
      </c>
      <c r="C987" s="77">
        <f t="shared" si="136"/>
        <v>3.1064092581045028E-7</v>
      </c>
      <c r="D987" s="73">
        <f t="shared" si="137"/>
        <v>1.166926805837E-2</v>
      </c>
      <c r="E987" s="74">
        <f>D987*conf!B$7</f>
        <v>0.85349026578918175</v>
      </c>
      <c r="F987" s="32">
        <f t="shared" si="138"/>
        <v>22.06780174</v>
      </c>
      <c r="G987" s="33">
        <f t="shared" si="139"/>
        <v>21.970697080000001</v>
      </c>
      <c r="H987" s="32">
        <f t="shared" si="140"/>
        <v>0.34076452000000002</v>
      </c>
      <c r="I987" s="33">
        <f t="shared" si="141"/>
        <v>4.2183486400000003</v>
      </c>
      <c r="J987" s="32">
        <f t="shared" si="142"/>
        <v>0.34076452000000002</v>
      </c>
      <c r="K987" s="33">
        <f t="shared" si="143"/>
        <v>19.6510584</v>
      </c>
    </row>
    <row r="988" spans="1:11" x14ac:dyDescent="0.3">
      <c r="A988" s="78" t="str">
        <f>BTC[[#This Row],[Symbol]]</f>
        <v>DTEP</v>
      </c>
      <c r="B988" s="22" t="str">
        <f t="shared" si="135"/>
        <v>DECOIN</v>
      </c>
      <c r="C988" s="77">
        <f t="shared" si="136"/>
        <v>1.6098833334056375E-6</v>
      </c>
      <c r="D988" s="73">
        <f t="shared" si="137"/>
        <v>6.047548342576E-2</v>
      </c>
      <c r="E988" s="74">
        <f>D988*conf!B$7</f>
        <v>4.4231768577600867</v>
      </c>
      <c r="F988" s="32">
        <f t="shared" si="138"/>
        <v>0.81253896000000003</v>
      </c>
      <c r="G988" s="33">
        <f t="shared" si="139"/>
        <v>0.73234281999999995</v>
      </c>
      <c r="H988" s="32">
        <f t="shared" si="140"/>
        <v>-10.16204688</v>
      </c>
      <c r="I988" s="33">
        <f t="shared" si="141"/>
        <v>-6.6903350399999999</v>
      </c>
      <c r="J988" s="32">
        <f t="shared" si="142"/>
        <v>-10.16204688</v>
      </c>
      <c r="K988" s="33">
        <f t="shared" si="143"/>
        <v>-5.03433463</v>
      </c>
    </row>
    <row r="989" spans="1:11" x14ac:dyDescent="0.3">
      <c r="A989" s="78" t="str">
        <f>BTC[[#This Row],[Symbol]]</f>
        <v>SYN</v>
      </c>
      <c r="B989" s="22" t="str">
        <f t="shared" si="135"/>
        <v>SynLev</v>
      </c>
      <c r="C989" s="77">
        <f t="shared" si="136"/>
        <v>7.1498997496010442E-6</v>
      </c>
      <c r="D989" s="73">
        <f t="shared" si="137"/>
        <v>0.26858694343280998</v>
      </c>
      <c r="E989" s="74">
        <f>D989*conf!B$7</f>
        <v>19.644449042675721</v>
      </c>
      <c r="F989" s="32">
        <f t="shared" si="138"/>
        <v>-0.46557867000000003</v>
      </c>
      <c r="G989" s="33">
        <f t="shared" si="139"/>
        <v>-0.54475806999999998</v>
      </c>
      <c r="H989" s="32">
        <f t="shared" si="140"/>
        <v>25.430572519999998</v>
      </c>
      <c r="I989" s="33">
        <f t="shared" si="141"/>
        <v>30.277731079999999</v>
      </c>
      <c r="J989" s="32">
        <f t="shared" si="142"/>
        <v>25.430572519999998</v>
      </c>
      <c r="K989" s="33">
        <f t="shared" si="143"/>
        <v>31.629574680000001</v>
      </c>
    </row>
    <row r="990" spans="1:11" x14ac:dyDescent="0.3">
      <c r="A990" s="78" t="str">
        <f>BTC[[#This Row],[Symbol]]</f>
        <v>BUX</v>
      </c>
      <c r="B990" s="22" t="str">
        <f t="shared" si="135"/>
        <v>BUX Token</v>
      </c>
      <c r="C990" s="77">
        <f t="shared" si="136"/>
        <v>1.4398824928429449E-6</v>
      </c>
      <c r="D990" s="73">
        <f t="shared" si="137"/>
        <v>5.4089379040130003E-2</v>
      </c>
      <c r="E990" s="74">
        <f>D990*conf!B$7</f>
        <v>3.9560971829951086</v>
      </c>
      <c r="F990" s="32">
        <f t="shared" si="138"/>
        <v>-2.74632722</v>
      </c>
      <c r="G990" s="33">
        <f t="shared" si="139"/>
        <v>-2.8236922899999999</v>
      </c>
      <c r="H990" s="32">
        <f t="shared" si="140"/>
        <v>-3.37404685</v>
      </c>
      <c r="I990" s="33">
        <f t="shared" si="141"/>
        <v>0.35998152</v>
      </c>
      <c r="J990" s="32">
        <f t="shared" si="142"/>
        <v>-3.37404685</v>
      </c>
      <c r="K990" s="33">
        <f t="shared" si="143"/>
        <v>8.6944259099999996</v>
      </c>
    </row>
    <row r="991" spans="1:11" x14ac:dyDescent="0.3">
      <c r="A991" s="78" t="str">
        <f>BTC[[#This Row],[Symbol]]</f>
        <v>AMN</v>
      </c>
      <c r="B991" s="22" t="str">
        <f t="shared" si="135"/>
        <v>Amon</v>
      </c>
      <c r="C991" s="77">
        <f t="shared" si="136"/>
        <v>1.2111411681438142E-7</v>
      </c>
      <c r="D991" s="73">
        <f t="shared" si="137"/>
        <v>4.5496680486399998E-3</v>
      </c>
      <c r="E991" s="74">
        <f>D991*conf!B$7</f>
        <v>0.33276272107752958</v>
      </c>
      <c r="F991" s="32">
        <f t="shared" si="138"/>
        <v>-3.3910679999999999E-2</v>
      </c>
      <c r="G991" s="33">
        <f t="shared" si="139"/>
        <v>-0.11343346999999999</v>
      </c>
      <c r="H991" s="32">
        <f t="shared" si="140"/>
        <v>-2.4070131400000001</v>
      </c>
      <c r="I991" s="33">
        <f t="shared" si="141"/>
        <v>1.36438543</v>
      </c>
      <c r="J991" s="32">
        <f t="shared" si="142"/>
        <v>-2.4070131400000001</v>
      </c>
      <c r="K991" s="33">
        <f t="shared" si="143"/>
        <v>9.8511991000000005</v>
      </c>
    </row>
    <row r="992" spans="1:11" x14ac:dyDescent="0.3">
      <c r="A992" s="78" t="str">
        <f>BTC[[#This Row],[Symbol]]</f>
        <v>RNT</v>
      </c>
      <c r="B992" s="22" t="str">
        <f t="shared" si="135"/>
        <v>OneRoot Network</v>
      </c>
      <c r="C992" s="77">
        <f t="shared" si="136"/>
        <v>3.0039107140358232E-7</v>
      </c>
      <c r="D992" s="73">
        <f t="shared" si="137"/>
        <v>1.12842309023E-2</v>
      </c>
      <c r="E992" s="74">
        <f>D992*conf!B$7</f>
        <v>0.82532864819422203</v>
      </c>
      <c r="F992" s="32">
        <f t="shared" si="138"/>
        <v>3.2733443599999998</v>
      </c>
      <c r="G992" s="33">
        <f t="shared" si="139"/>
        <v>3.1911906499999998</v>
      </c>
      <c r="H992" s="32">
        <f t="shared" si="140"/>
        <v>0.73400286000000003</v>
      </c>
      <c r="I992" s="33">
        <f t="shared" si="141"/>
        <v>4.6267833400000002</v>
      </c>
      <c r="J992" s="32">
        <f t="shared" si="142"/>
        <v>0.73400286000000003</v>
      </c>
      <c r="K992" s="33">
        <f t="shared" si="143"/>
        <v>2.8977176600000001</v>
      </c>
    </row>
    <row r="993" spans="1:11" x14ac:dyDescent="0.3">
      <c r="A993" s="78" t="str">
        <f>BTC[[#This Row],[Symbol]]</f>
        <v>DRG</v>
      </c>
      <c r="B993" s="22" t="str">
        <f t="shared" si="135"/>
        <v>Dragon Coins</v>
      </c>
      <c r="C993" s="77">
        <f t="shared" si="136"/>
        <v>2.4482695681433099E-7</v>
      </c>
      <c r="D993" s="73">
        <f t="shared" si="137"/>
        <v>9.1969574824300009E-3</v>
      </c>
      <c r="E993" s="74">
        <f>D993*conf!B$7</f>
        <v>0.67266547026493029</v>
      </c>
      <c r="F993" s="32">
        <f t="shared" si="138"/>
        <v>41.570892649999998</v>
      </c>
      <c r="G993" s="33">
        <f t="shared" si="139"/>
        <v>41.458273329999997</v>
      </c>
      <c r="H993" s="32">
        <f t="shared" si="140"/>
        <v>-8.9003123199999994</v>
      </c>
      <c r="I993" s="33">
        <f t="shared" si="141"/>
        <v>-5.3798418100000003</v>
      </c>
      <c r="J993" s="32">
        <f t="shared" si="142"/>
        <v>-8.9003123199999994</v>
      </c>
      <c r="K993" s="33">
        <f t="shared" si="143"/>
        <v>-27.077315689999999</v>
      </c>
    </row>
    <row r="994" spans="1:11" x14ac:dyDescent="0.3">
      <c r="A994" s="78" t="str">
        <f>BTC[[#This Row],[Symbol]]</f>
        <v>IDRT</v>
      </c>
      <c r="B994" s="22" t="str">
        <f t="shared" si="135"/>
        <v>Rupiah Token</v>
      </c>
      <c r="C994" s="77">
        <f t="shared" si="136"/>
        <v>1E-8</v>
      </c>
      <c r="D994" s="73">
        <f t="shared" si="137"/>
        <v>7.1472513320000001E-5</v>
      </c>
      <c r="E994" s="74">
        <f>D994*conf!B$7</f>
        <v>5.2274996242248004E-3</v>
      </c>
      <c r="F994" s="32">
        <f t="shared" si="138"/>
        <v>-0.62691682999999998</v>
      </c>
      <c r="G994" s="33">
        <f t="shared" si="139"/>
        <v>-0.70596789000000004</v>
      </c>
      <c r="H994" s="32">
        <f t="shared" si="140"/>
        <v>-3.8246219699999999</v>
      </c>
      <c r="I994" s="33">
        <f t="shared" si="141"/>
        <v>-0.1080057</v>
      </c>
      <c r="J994" s="32">
        <f t="shared" si="142"/>
        <v>-3.8246219699999999</v>
      </c>
      <c r="K994" s="33">
        <f t="shared" si="143"/>
        <v>0.34801285999999998</v>
      </c>
    </row>
    <row r="995" spans="1:11" x14ac:dyDescent="0.3">
      <c r="A995" s="78" t="str">
        <f>BTC[[#This Row],[Symbol]]</f>
        <v>NAX</v>
      </c>
      <c r="B995" s="22" t="str">
        <f t="shared" si="135"/>
        <v>NextDAO</v>
      </c>
      <c r="C995" s="77">
        <f t="shared" si="136"/>
        <v>4.7704844776364333E-8</v>
      </c>
      <c r="D995" s="73">
        <f t="shared" si="137"/>
        <v>1.7920388948299999E-3</v>
      </c>
      <c r="E995" s="74">
        <f>D995*conf!B$7</f>
        <v>0.13106972476786619</v>
      </c>
      <c r="F995" s="32">
        <f t="shared" si="138"/>
        <v>-4.0481990000000002E-2</v>
      </c>
      <c r="G995" s="33">
        <f t="shared" si="139"/>
        <v>-0.11999956000000001</v>
      </c>
      <c r="H995" s="32">
        <f t="shared" si="140"/>
        <v>-3.55735073</v>
      </c>
      <c r="I995" s="33">
        <f t="shared" si="141"/>
        <v>0.16959402000000001</v>
      </c>
      <c r="J995" s="32">
        <f t="shared" si="142"/>
        <v>-3.55735073</v>
      </c>
      <c r="K995" s="33">
        <f t="shared" si="143"/>
        <v>15.01241604</v>
      </c>
    </row>
    <row r="996" spans="1:11" x14ac:dyDescent="0.3">
      <c r="A996" s="78" t="str">
        <f>BTC[[#This Row],[Symbol]]</f>
        <v>BTR</v>
      </c>
      <c r="B996" s="22" t="str">
        <f t="shared" si="135"/>
        <v>Bitrue Coin</v>
      </c>
      <c r="C996" s="77">
        <f t="shared" si="136"/>
        <v>1.0565003656126459E-6</v>
      </c>
      <c r="D996" s="73">
        <f t="shared" si="137"/>
        <v>3.9687577990359997E-2</v>
      </c>
      <c r="E996" s="74">
        <f>D996*conf!B$7</f>
        <v>2.9027494542149301</v>
      </c>
      <c r="F996" s="32">
        <f t="shared" si="138"/>
        <v>0.95130250000000005</v>
      </c>
      <c r="G996" s="33">
        <f t="shared" si="139"/>
        <v>0.87099596999999995</v>
      </c>
      <c r="H996" s="32">
        <f t="shared" si="140"/>
        <v>-1.80764233</v>
      </c>
      <c r="I996" s="33">
        <f t="shared" si="141"/>
        <v>1.9869184200000001</v>
      </c>
      <c r="J996" s="32">
        <f t="shared" si="142"/>
        <v>-1.80764233</v>
      </c>
      <c r="K996" s="33">
        <f t="shared" si="143"/>
        <v>16.190583709999999</v>
      </c>
    </row>
    <row r="997" spans="1:11" x14ac:dyDescent="0.3">
      <c r="A997" s="78" t="str">
        <f>BTC[[#This Row],[Symbol]]</f>
        <v>CATT</v>
      </c>
      <c r="B997" s="22" t="str">
        <f t="shared" si="135"/>
        <v>Catex Token</v>
      </c>
      <c r="C997" s="77">
        <f t="shared" si="136"/>
        <v>1.0660917912298108E-7</v>
      </c>
      <c r="D997" s="73">
        <f t="shared" si="137"/>
        <v>4.0047881180599997E-3</v>
      </c>
      <c r="E997" s="74">
        <f>D997*conf!B$7</f>
        <v>0.29291020295490838</v>
      </c>
      <c r="F997" s="32">
        <f t="shared" si="138"/>
        <v>1.8934732700000001</v>
      </c>
      <c r="G997" s="33">
        <f t="shared" si="139"/>
        <v>1.81241725</v>
      </c>
      <c r="H997" s="32">
        <f t="shared" si="140"/>
        <v>-32.200297620000001</v>
      </c>
      <c r="I997" s="33">
        <f t="shared" si="141"/>
        <v>-29.58023537</v>
      </c>
      <c r="J997" s="32">
        <f t="shared" si="142"/>
        <v>-32.200297620000001</v>
      </c>
      <c r="K997" s="33">
        <f t="shared" si="143"/>
        <v>456.21698096</v>
      </c>
    </row>
    <row r="998" spans="1:11" x14ac:dyDescent="0.3">
      <c r="A998" s="78" t="str">
        <f>BTC[[#This Row],[Symbol]]</f>
        <v>MAN</v>
      </c>
      <c r="B998" s="22" t="str">
        <f t="shared" si="135"/>
        <v>Matrix AI Network</v>
      </c>
      <c r="C998" s="77">
        <f t="shared" si="136"/>
        <v>3.051496151824072E-7</v>
      </c>
      <c r="D998" s="73">
        <f t="shared" si="137"/>
        <v>1.146298623783E-2</v>
      </c>
      <c r="E998" s="74">
        <f>D998*conf!B$7</f>
        <v>0.83840281343488621</v>
      </c>
      <c r="F998" s="32">
        <f t="shared" si="138"/>
        <v>1.7549318599999999</v>
      </c>
      <c r="G998" s="33">
        <f t="shared" si="139"/>
        <v>1.6739860499999999</v>
      </c>
      <c r="H998" s="32">
        <f t="shared" si="140"/>
        <v>-6.6762205000000003</v>
      </c>
      <c r="I998" s="33">
        <f t="shared" si="141"/>
        <v>-3.0698018399999998</v>
      </c>
      <c r="J998" s="32">
        <f t="shared" si="142"/>
        <v>-6.6762205000000003</v>
      </c>
      <c r="K998" s="33">
        <f t="shared" si="143"/>
        <v>-4.4145716100000003</v>
      </c>
    </row>
    <row r="999" spans="1:11" x14ac:dyDescent="0.3">
      <c r="A999" s="78" t="str">
        <f>BTC[[#This Row],[Symbol]]</f>
        <v>XFT</v>
      </c>
      <c r="B999" s="22" t="str">
        <f t="shared" si="135"/>
        <v>Offshift</v>
      </c>
      <c r="C999" s="77">
        <f t="shared" si="136"/>
        <v>4.6395277300875573E-5</v>
      </c>
      <c r="D999" s="73">
        <f t="shared" si="137"/>
        <v>1.74284481690182</v>
      </c>
      <c r="E999" s="74">
        <f>D999*conf!B$7</f>
        <v>127.47166990819912</v>
      </c>
      <c r="F999" s="32">
        <f t="shared" si="138"/>
        <v>1.7027934499999999</v>
      </c>
      <c r="G999" s="33">
        <f t="shared" si="139"/>
        <v>1.6218891099999999</v>
      </c>
      <c r="H999" s="32">
        <f t="shared" si="140"/>
        <v>3.9809969399999998</v>
      </c>
      <c r="I999" s="33">
        <f t="shared" si="141"/>
        <v>7.9992547600000004</v>
      </c>
      <c r="J999" s="32">
        <f t="shared" si="142"/>
        <v>3.9809969399999998</v>
      </c>
      <c r="K999" s="33">
        <f t="shared" si="143"/>
        <v>-4.6629463199999996</v>
      </c>
    </row>
    <row r="1000" spans="1:11" x14ac:dyDescent="0.3">
      <c r="A1000" s="78" t="str">
        <f>BTC[[#This Row],[Symbol]]</f>
        <v>SSX</v>
      </c>
      <c r="B1000" s="22" t="str">
        <f t="shared" si="135"/>
        <v>SOMESING</v>
      </c>
      <c r="C1000" s="77">
        <f t="shared" si="136"/>
        <v>5.7798538767921565E-7</v>
      </c>
      <c r="D1000" s="73">
        <f t="shared" si="137"/>
        <v>2.1712098639460001E-2</v>
      </c>
      <c r="E1000" s="74">
        <f>D1000*conf!B$7</f>
        <v>1.5880228944901045</v>
      </c>
      <c r="F1000" s="32">
        <f t="shared" si="138"/>
        <v>0.94512465000000001</v>
      </c>
      <c r="G1000" s="33">
        <f t="shared" si="139"/>
        <v>0.86482303999999999</v>
      </c>
      <c r="H1000" s="32">
        <f t="shared" si="140"/>
        <v>-3.38222128</v>
      </c>
      <c r="I1000" s="33">
        <f t="shared" si="141"/>
        <v>0.35149119000000001</v>
      </c>
      <c r="J1000" s="32">
        <f t="shared" si="142"/>
        <v>-3.38222128</v>
      </c>
      <c r="K1000" s="33">
        <f t="shared" si="143"/>
        <v>0.94067133999999997</v>
      </c>
    </row>
    <row r="1001" spans="1:11" x14ac:dyDescent="0.3">
      <c r="A1001" s="78" t="str">
        <f>BTC[[#This Row],[Symbol]]</f>
        <v>FOUR</v>
      </c>
      <c r="B1001" s="22" t="str">
        <f t="shared" si="135"/>
        <v>4THPILLAR TECHNOLOGIES</v>
      </c>
      <c r="C1001" s="77">
        <f t="shared" si="136"/>
        <v>6.6937167329133269E-7</v>
      </c>
      <c r="D1001" s="73">
        <f t="shared" si="137"/>
        <v>2.5145036720250001E-2</v>
      </c>
      <c r="E1001" s="74">
        <f>D1001*conf!B$7</f>
        <v>1.8391079857190851</v>
      </c>
      <c r="F1001" s="32">
        <f t="shared" si="138"/>
        <v>17.591228269999998</v>
      </c>
      <c r="G1001" s="33">
        <f t="shared" si="139"/>
        <v>17.497684719999999</v>
      </c>
      <c r="H1001" s="32">
        <f t="shared" si="140"/>
        <v>126.57076753</v>
      </c>
      <c r="I1001" s="33">
        <f t="shared" si="141"/>
        <v>135.32640352000001</v>
      </c>
      <c r="J1001" s="32">
        <f t="shared" si="142"/>
        <v>126.57076753</v>
      </c>
      <c r="K1001" s="33">
        <f t="shared" si="143"/>
        <v>217.75650744000001</v>
      </c>
    </row>
    <row r="1002" spans="1:11" x14ac:dyDescent="0.3">
      <c r="A1002" s="78" t="str">
        <f>BTC[[#This Row],[Symbol]]</f>
        <v>CSC</v>
      </c>
      <c r="B1002" s="22" t="str">
        <f t="shared" si="135"/>
        <v>CasinoCoin</v>
      </c>
      <c r="C1002" s="77">
        <f t="shared" si="136"/>
        <v>1E-8</v>
      </c>
      <c r="D1002" s="73">
        <f t="shared" si="137"/>
        <v>7.7763977070000002E-5</v>
      </c>
      <c r="E1002" s="74">
        <f>D1002*conf!B$7</f>
        <v>5.6876572828998004E-3</v>
      </c>
      <c r="F1002" s="32">
        <f t="shared" si="138"/>
        <v>2.6681124399999998</v>
      </c>
      <c r="G1002" s="33">
        <f t="shared" si="139"/>
        <v>2.5864401899999998</v>
      </c>
      <c r="H1002" s="32">
        <f t="shared" si="140"/>
        <v>-16.42434274</v>
      </c>
      <c r="I1002" s="33">
        <f t="shared" si="141"/>
        <v>-13.19463204</v>
      </c>
      <c r="J1002" s="32">
        <f t="shared" si="142"/>
        <v>-16.42434274</v>
      </c>
      <c r="K1002" s="33">
        <f t="shared" si="143"/>
        <v>-14.0756733</v>
      </c>
    </row>
    <row r="1003" spans="1:11" x14ac:dyDescent="0.3">
      <c r="A1003" s="78" t="str">
        <f>BTC[[#This Row],[Symbol]]</f>
        <v>PAR</v>
      </c>
      <c r="B1003" s="22" t="str">
        <f t="shared" si="135"/>
        <v>Parachute</v>
      </c>
      <c r="C1003" s="77">
        <f t="shared" si="136"/>
        <v>1.4036405042962961E-7</v>
      </c>
      <c r="D1003" s="73">
        <f t="shared" si="137"/>
        <v>5.2727943877600002E-3</v>
      </c>
      <c r="E1003" s="74">
        <f>D1003*conf!B$7</f>
        <v>0.38565218152076641</v>
      </c>
      <c r="F1003" s="32">
        <f t="shared" si="138"/>
        <v>2.0683644800000001</v>
      </c>
      <c r="G1003" s="33">
        <f t="shared" si="139"/>
        <v>1.98716933</v>
      </c>
      <c r="H1003" s="32">
        <f t="shared" si="140"/>
        <v>-9.4229390399999993</v>
      </c>
      <c r="I1003" s="33">
        <f t="shared" si="141"/>
        <v>-5.9226650000000003</v>
      </c>
      <c r="J1003" s="32">
        <f t="shared" si="142"/>
        <v>-9.4229390399999993</v>
      </c>
      <c r="K1003" s="33">
        <f t="shared" si="143"/>
        <v>7.8908780399999996</v>
      </c>
    </row>
    <row r="1004" spans="1:11" x14ac:dyDescent="0.3">
      <c r="A1004" s="78" t="str">
        <f>BTC[[#This Row],[Symbol]]</f>
        <v>HYC</v>
      </c>
      <c r="B1004" s="22" t="str">
        <f t="shared" si="135"/>
        <v>HYCON</v>
      </c>
      <c r="C1004" s="77">
        <f t="shared" si="136"/>
        <v>3.5794515071334837E-8</v>
      </c>
      <c r="D1004" s="73">
        <f t="shared" si="137"/>
        <v>1.34462576139E-3</v>
      </c>
      <c r="E1004" s="74">
        <f>D1004*conf!B$7</f>
        <v>9.8345928188064605E-2</v>
      </c>
      <c r="F1004" s="32">
        <f t="shared" si="138"/>
        <v>-2.5171223600000001</v>
      </c>
      <c r="G1004" s="33">
        <f t="shared" si="139"/>
        <v>-2.5946697599999999</v>
      </c>
      <c r="H1004" s="32">
        <f t="shared" si="140"/>
        <v>-1.29943729</v>
      </c>
      <c r="I1004" s="33">
        <f t="shared" si="141"/>
        <v>2.51476261</v>
      </c>
      <c r="J1004" s="32">
        <f t="shared" si="142"/>
        <v>-1.29943729</v>
      </c>
      <c r="K1004" s="33">
        <f t="shared" si="143"/>
        <v>6.8114999999999997</v>
      </c>
    </row>
    <row r="1005" spans="1:11" x14ac:dyDescent="0.3">
      <c r="A1005" s="78" t="str">
        <f>BTC[[#This Row],[Symbol]]</f>
        <v>BOLT</v>
      </c>
      <c r="B1005" s="22" t="str">
        <f t="shared" si="135"/>
        <v>BOLT</v>
      </c>
      <c r="C1005" s="77">
        <f t="shared" si="136"/>
        <v>8.2901799700693641E-8</v>
      </c>
      <c r="D1005" s="73">
        <f t="shared" si="137"/>
        <v>3.1142172291200002E-3</v>
      </c>
      <c r="E1005" s="74">
        <f>D1005*conf!B$7</f>
        <v>0.22777384813783683</v>
      </c>
      <c r="F1005" s="32">
        <f t="shared" si="138"/>
        <v>-3.65310523</v>
      </c>
      <c r="G1005" s="33">
        <f t="shared" si="139"/>
        <v>-3.7297489599999998</v>
      </c>
      <c r="H1005" s="32">
        <f t="shared" si="140"/>
        <v>3.5849365299999998</v>
      </c>
      <c r="I1005" s="33">
        <f t="shared" si="141"/>
        <v>7.58788894</v>
      </c>
      <c r="J1005" s="32">
        <f t="shared" si="142"/>
        <v>3.5849365299999998</v>
      </c>
      <c r="K1005" s="33">
        <f t="shared" si="143"/>
        <v>-1.5330427799999999</v>
      </c>
    </row>
    <row r="1006" spans="1:11" x14ac:dyDescent="0.3">
      <c r="A1006" s="78" t="str">
        <f>BTC[[#This Row],[Symbol]]</f>
        <v>PMEER</v>
      </c>
      <c r="B1006" s="22" t="str">
        <f t="shared" si="135"/>
        <v>Qitmeer</v>
      </c>
      <c r="C1006" s="77">
        <f t="shared" si="136"/>
        <v>5.5466661433648921E-7</v>
      </c>
      <c r="D1006" s="73">
        <f t="shared" si="137"/>
        <v>2.0836125790039999E-2</v>
      </c>
      <c r="E1006" s="74">
        <f>D1006*conf!B$7</f>
        <v>1.5239542402835256</v>
      </c>
      <c r="F1006" s="32">
        <f t="shared" si="138"/>
        <v>2.8245812300000002</v>
      </c>
      <c r="G1006" s="33">
        <f t="shared" si="139"/>
        <v>2.7427845099999999</v>
      </c>
      <c r="H1006" s="32">
        <f t="shared" si="140"/>
        <v>-1.0415592300000001</v>
      </c>
      <c r="I1006" s="33">
        <f t="shared" si="141"/>
        <v>2.7826061499999999</v>
      </c>
      <c r="J1006" s="32">
        <f t="shared" si="142"/>
        <v>-1.0415592300000001</v>
      </c>
      <c r="K1006" s="33">
        <f t="shared" si="143"/>
        <v>-1.89976612</v>
      </c>
    </row>
    <row r="1007" spans="1:11" x14ac:dyDescent="0.3">
      <c r="A1007" s="78" t="str">
        <f>BTC[[#This Row],[Symbol]]</f>
        <v>HYDRO</v>
      </c>
      <c r="B1007" s="22" t="str">
        <f t="shared" si="135"/>
        <v>Hydro</v>
      </c>
      <c r="C1007" s="77">
        <f t="shared" si="136"/>
        <v>1E-8</v>
      </c>
      <c r="D1007" s="73">
        <f t="shared" si="137"/>
        <v>2.7923304993999999E-4</v>
      </c>
      <c r="E1007" s="74">
        <f>D1007*conf!B$7</f>
        <v>2.04231052726116E-2</v>
      </c>
      <c r="F1007" s="32">
        <f t="shared" si="138"/>
        <v>0.47457897999999998</v>
      </c>
      <c r="G1007" s="33">
        <f t="shared" si="139"/>
        <v>0.39465168</v>
      </c>
      <c r="H1007" s="32">
        <f t="shared" si="140"/>
        <v>-11.061555159999999</v>
      </c>
      <c r="I1007" s="33">
        <f t="shared" si="141"/>
        <v>-7.6246040600000002</v>
      </c>
      <c r="J1007" s="32">
        <f t="shared" si="142"/>
        <v>-11.061555159999999</v>
      </c>
      <c r="K1007" s="33">
        <f t="shared" si="143"/>
        <v>101.3691954</v>
      </c>
    </row>
    <row r="1008" spans="1:11" x14ac:dyDescent="0.3">
      <c r="A1008" s="78" t="str">
        <f>BTC[[#This Row],[Symbol]]</f>
        <v>TENT</v>
      </c>
      <c r="B1008" s="22" t="str">
        <f t="shared" si="135"/>
        <v>TENT</v>
      </c>
      <c r="C1008" s="77">
        <f t="shared" si="136"/>
        <v>2.5357234821943089E-6</v>
      </c>
      <c r="D1008" s="73">
        <f t="shared" si="137"/>
        <v>9.5254792839769994E-2</v>
      </c>
      <c r="E1008" s="74">
        <f>D1008*conf!B$7</f>
        <v>6.9669355483007775</v>
      </c>
      <c r="F1008" s="32">
        <f t="shared" si="138"/>
        <v>10.71693469</v>
      </c>
      <c r="G1008" s="33">
        <f t="shared" si="139"/>
        <v>10.62885962</v>
      </c>
      <c r="H1008" s="32">
        <f t="shared" si="140"/>
        <v>27.01786731</v>
      </c>
      <c r="I1008" s="33">
        <f t="shared" si="141"/>
        <v>31.926365539999999</v>
      </c>
      <c r="J1008" s="32">
        <f t="shared" si="142"/>
        <v>27.01786731</v>
      </c>
      <c r="K1008" s="33">
        <f t="shared" si="143"/>
        <v>90.701292359999997</v>
      </c>
    </row>
    <row r="1009" spans="1:11" x14ac:dyDescent="0.3">
      <c r="A1009" s="78" t="str">
        <f>BTC[[#This Row],[Symbol]]</f>
        <v>TRTL</v>
      </c>
      <c r="B1009" s="22" t="str">
        <f t="shared" si="135"/>
        <v>TurtleCoin</v>
      </c>
      <c r="C1009" s="77">
        <f t="shared" si="136"/>
        <v>1E-8</v>
      </c>
      <c r="D1009" s="73">
        <f t="shared" si="137"/>
        <v>3.2635970650000001E-5</v>
      </c>
      <c r="E1009" s="74">
        <f>D1009*conf!B$7</f>
        <v>2.3869948933410001E-3</v>
      </c>
      <c r="F1009" s="32">
        <f t="shared" si="138"/>
        <v>-4.32094384</v>
      </c>
      <c r="G1009" s="33">
        <f t="shared" si="139"/>
        <v>-4.39705631</v>
      </c>
      <c r="H1009" s="32">
        <f t="shared" si="140"/>
        <v>8.4948895499999999</v>
      </c>
      <c r="I1009" s="33">
        <f t="shared" si="141"/>
        <v>12.68758294</v>
      </c>
      <c r="J1009" s="32">
        <f t="shared" si="142"/>
        <v>8.4948895499999999</v>
      </c>
      <c r="K1009" s="33">
        <f t="shared" si="143"/>
        <v>193.63438909000001</v>
      </c>
    </row>
    <row r="1010" spans="1:11" x14ac:dyDescent="0.3">
      <c r="A1010" s="78" t="str">
        <f>BTC[[#This Row],[Symbol]]</f>
        <v>UUU</v>
      </c>
      <c r="B1010" s="22" t="str">
        <f t="shared" si="135"/>
        <v>U Network</v>
      </c>
      <c r="C1010" s="77">
        <f t="shared" si="136"/>
        <v>1.1590846682180846E-8</v>
      </c>
      <c r="D1010" s="73">
        <f t="shared" si="137"/>
        <v>4.3541171082E-4</v>
      </c>
      <c r="E1010" s="74">
        <f>D1010*conf!B$7</f>
        <v>3.1846012529374801E-2</v>
      </c>
      <c r="F1010" s="32">
        <f t="shared" si="138"/>
        <v>2.37469631</v>
      </c>
      <c r="G1010" s="33">
        <f t="shared" si="139"/>
        <v>2.2932574699999999</v>
      </c>
      <c r="H1010" s="32">
        <f t="shared" si="140"/>
        <v>1.2240938400000001</v>
      </c>
      <c r="I1010" s="33">
        <f t="shared" si="141"/>
        <v>5.1358134700000004</v>
      </c>
      <c r="J1010" s="32">
        <f t="shared" si="142"/>
        <v>1.2240938400000001</v>
      </c>
      <c r="K1010" s="33">
        <f t="shared" si="143"/>
        <v>25.003380740000001</v>
      </c>
    </row>
    <row r="1011" spans="1:11" x14ac:dyDescent="0.3">
      <c r="A1011" s="78" t="str">
        <f>BTC[[#This Row],[Symbol]]</f>
        <v>NORD</v>
      </c>
      <c r="B1011" s="22" t="str">
        <f t="shared" si="135"/>
        <v>Nord Finance</v>
      </c>
      <c r="C1011" s="77">
        <f t="shared" si="136"/>
        <v>1.2588169779803696E-4</v>
      </c>
      <c r="D1011" s="73">
        <f t="shared" si="137"/>
        <v>4.7287628679820299</v>
      </c>
      <c r="E1011" s="74">
        <f>D1011*conf!B$7</f>
        <v>345.86171616420569</v>
      </c>
      <c r="F1011" s="32">
        <f t="shared" si="138"/>
        <v>0.46675896</v>
      </c>
      <c r="G1011" s="33">
        <f t="shared" si="139"/>
        <v>0.38683788000000002</v>
      </c>
      <c r="H1011" s="32">
        <f t="shared" si="140"/>
        <v>-1.1684238300000001</v>
      </c>
      <c r="I1011" s="33">
        <f t="shared" si="141"/>
        <v>2.6508389800000001</v>
      </c>
      <c r="J1011" s="32">
        <f t="shared" si="142"/>
        <v>-1.1684238300000001</v>
      </c>
      <c r="K1011" s="33">
        <f t="shared" si="143"/>
        <v>-19.077119629999999</v>
      </c>
    </row>
    <row r="1012" spans="1:11" x14ac:dyDescent="0.3">
      <c r="A1012" s="78" t="str">
        <f>BTC[[#This Row],[Symbol]]</f>
        <v>GIO</v>
      </c>
      <c r="B1012" s="22" t="str">
        <f t="shared" si="135"/>
        <v>Graviocoin</v>
      </c>
      <c r="C1012" s="77">
        <f t="shared" si="136"/>
        <v>1.1369675881619972E-6</v>
      </c>
      <c r="D1012" s="73">
        <f t="shared" si="137"/>
        <v>4.2710340002129997E-2</v>
      </c>
      <c r="E1012" s="74">
        <f>D1012*conf!B$7</f>
        <v>3.1238342677557882</v>
      </c>
      <c r="F1012" s="32">
        <f t="shared" si="138"/>
        <v>4.3580375</v>
      </c>
      <c r="G1012" s="33">
        <f t="shared" si="139"/>
        <v>4.2750209200000002</v>
      </c>
      <c r="H1012" s="32">
        <f t="shared" si="140"/>
        <v>-1.7274349</v>
      </c>
      <c r="I1012" s="33">
        <f t="shared" si="141"/>
        <v>2.0702254</v>
      </c>
      <c r="J1012" s="32">
        <f t="shared" si="142"/>
        <v>-1.7274349</v>
      </c>
      <c r="K1012" s="33">
        <f t="shared" si="143"/>
        <v>9.3111610500000008</v>
      </c>
    </row>
    <row r="1013" spans="1:11" x14ac:dyDescent="0.3">
      <c r="A1013" s="78" t="str">
        <f>BTC[[#This Row],[Symbol]]</f>
        <v>GMB</v>
      </c>
      <c r="B1013" s="22" t="str">
        <f t="shared" si="135"/>
        <v>GAMB</v>
      </c>
      <c r="C1013" s="77">
        <f t="shared" si="136"/>
        <v>1.6219218709796326E-8</v>
      </c>
      <c r="D1013" s="73">
        <f t="shared" si="137"/>
        <v>6.0927712705000005E-4</v>
      </c>
      <c r="E1013" s="74">
        <f>D1013*conf!B$7</f>
        <v>4.4562529072437004E-2</v>
      </c>
      <c r="F1013" s="32">
        <f t="shared" si="138"/>
        <v>-2.0103445999999998</v>
      </c>
      <c r="G1013" s="33">
        <f t="shared" si="139"/>
        <v>-2.08829515</v>
      </c>
      <c r="H1013" s="32">
        <f t="shared" si="140"/>
        <v>9.2778655499999996</v>
      </c>
      <c r="I1013" s="33">
        <f t="shared" si="141"/>
        <v>13.500816390000001</v>
      </c>
      <c r="J1013" s="32">
        <f t="shared" si="142"/>
        <v>9.2778655499999996</v>
      </c>
      <c r="K1013" s="33">
        <f t="shared" si="143"/>
        <v>263.59381096999999</v>
      </c>
    </row>
    <row r="1014" spans="1:11" x14ac:dyDescent="0.3">
      <c r="A1014" s="78" t="str">
        <f>BTC[[#This Row],[Symbol]]</f>
        <v>MIDAS</v>
      </c>
      <c r="B1014" s="22" t="str">
        <f t="shared" si="135"/>
        <v>Midas</v>
      </c>
      <c r="C1014" s="77">
        <f t="shared" si="136"/>
        <v>5.9755123452978878E-5</v>
      </c>
      <c r="D1014" s="73">
        <f t="shared" si="137"/>
        <v>2.2447092301652698</v>
      </c>
      <c r="E1014" s="74">
        <f>D1014*conf!B$7</f>
        <v>164.17803309428783</v>
      </c>
      <c r="F1014" s="32">
        <f t="shared" si="138"/>
        <v>-4.4836309999999997E-2</v>
      </c>
      <c r="G1014" s="33">
        <f t="shared" si="139"/>
        <v>-0.12435040999999999</v>
      </c>
      <c r="H1014" s="32">
        <f t="shared" si="140"/>
        <v>2.6962154200000001</v>
      </c>
      <c r="I1014" s="33">
        <f t="shared" si="141"/>
        <v>6.6648239499999997</v>
      </c>
      <c r="J1014" s="32">
        <f t="shared" si="142"/>
        <v>2.6962154200000001</v>
      </c>
      <c r="K1014" s="33">
        <f t="shared" si="143"/>
        <v>20.647109369999999</v>
      </c>
    </row>
    <row r="1015" spans="1:11" x14ac:dyDescent="0.3">
      <c r="A1015" s="78" t="str">
        <f>BTC[[#This Row],[Symbol]]</f>
        <v>OK</v>
      </c>
      <c r="B1015" s="22" t="str">
        <f t="shared" si="135"/>
        <v>OKCash</v>
      </c>
      <c r="C1015" s="77">
        <f t="shared" si="136"/>
        <v>1.0110122959650936E-6</v>
      </c>
      <c r="D1015" s="73">
        <f t="shared" si="137"/>
        <v>3.7978812550680002E-2</v>
      </c>
      <c r="E1015" s="74">
        <f>D1015*conf!B$7</f>
        <v>2.7777703499567354</v>
      </c>
      <c r="F1015" s="32">
        <f t="shared" si="138"/>
        <v>-2.0329695999999999</v>
      </c>
      <c r="G1015" s="33">
        <f t="shared" si="139"/>
        <v>-2.1109021499999998</v>
      </c>
      <c r="H1015" s="32">
        <f t="shared" si="140"/>
        <v>-5.5926951000000003</v>
      </c>
      <c r="I1015" s="33">
        <f t="shared" si="141"/>
        <v>-1.94440452</v>
      </c>
      <c r="J1015" s="32">
        <f t="shared" si="142"/>
        <v>-5.5926951000000003</v>
      </c>
      <c r="K1015" s="33">
        <f t="shared" si="143"/>
        <v>32.553175469999999</v>
      </c>
    </row>
    <row r="1016" spans="1:11" x14ac:dyDescent="0.3">
      <c r="A1016" s="78" t="str">
        <f>BTC[[#This Row],[Symbol]]</f>
        <v>EGT</v>
      </c>
      <c r="B1016" s="22" t="str">
        <f t="shared" si="135"/>
        <v>Egretia</v>
      </c>
      <c r="C1016" s="77">
        <f t="shared" si="136"/>
        <v>1.8963885753422582E-8</v>
      </c>
      <c r="D1016" s="73">
        <f t="shared" si="137"/>
        <v>7.1238091280999998E-4</v>
      </c>
      <c r="E1016" s="74">
        <f>D1016*conf!B$7</f>
        <v>5.2103539962923398E-2</v>
      </c>
      <c r="F1016" s="32">
        <f t="shared" si="138"/>
        <v>1.2214523900000001</v>
      </c>
      <c r="G1016" s="33">
        <f t="shared" si="139"/>
        <v>1.1409309599999999</v>
      </c>
      <c r="H1016" s="32">
        <f t="shared" si="140"/>
        <v>-2.5822756500000001</v>
      </c>
      <c r="I1016" s="33">
        <f t="shared" si="141"/>
        <v>1.1823500499999999</v>
      </c>
      <c r="J1016" s="32">
        <f t="shared" si="142"/>
        <v>-2.5822756500000001</v>
      </c>
      <c r="K1016" s="33">
        <f t="shared" si="143"/>
        <v>17.60667587</v>
      </c>
    </row>
    <row r="1017" spans="1:11" x14ac:dyDescent="0.3">
      <c r="A1017" s="78" t="str">
        <f>BTC[[#This Row],[Symbol]]</f>
        <v>MLC</v>
      </c>
      <c r="B1017" s="22" t="str">
        <f t="shared" si="135"/>
        <v>Mallcoin</v>
      </c>
      <c r="C1017" s="77">
        <f t="shared" si="136"/>
        <v>4.5226699731443369E-7</v>
      </c>
      <c r="D1017" s="73">
        <f t="shared" si="137"/>
        <v>1.6989470437119999E-2</v>
      </c>
      <c r="E1017" s="74">
        <f>D1017*conf!B$7</f>
        <v>1.2426098677709567</v>
      </c>
      <c r="F1017" s="32">
        <f t="shared" si="138"/>
        <v>0.90641179999999999</v>
      </c>
      <c r="G1017" s="33">
        <f t="shared" si="139"/>
        <v>0.82614098000000002</v>
      </c>
      <c r="H1017" s="32">
        <f t="shared" si="140"/>
        <v>1.87207184</v>
      </c>
      <c r="I1017" s="33">
        <f t="shared" si="141"/>
        <v>5.8088320400000004</v>
      </c>
      <c r="J1017" s="32">
        <f t="shared" si="142"/>
        <v>1.87207184</v>
      </c>
      <c r="K1017" s="33">
        <f t="shared" si="143"/>
        <v>22.730852370000001</v>
      </c>
    </row>
    <row r="1018" spans="1:11" x14ac:dyDescent="0.3">
      <c r="A1018" s="78" t="str">
        <f>BTC[[#This Row],[Symbol]]</f>
        <v>XAUR</v>
      </c>
      <c r="B1018" s="22" t="str">
        <f t="shared" si="135"/>
        <v>Xaurum</v>
      </c>
      <c r="C1018" s="77">
        <f t="shared" si="136"/>
        <v>1.117401029318032E-6</v>
      </c>
      <c r="D1018" s="73">
        <f t="shared" si="137"/>
        <v>4.1975319593809998E-2</v>
      </c>
      <c r="E1018" s="74">
        <f>D1018*conf!B$7</f>
        <v>3.0700748750912634</v>
      </c>
      <c r="F1018" s="32">
        <f t="shared" si="138"/>
        <v>21.551991449999999</v>
      </c>
      <c r="G1018" s="33">
        <f t="shared" si="139"/>
        <v>21.455297120000001</v>
      </c>
      <c r="H1018" s="32">
        <f t="shared" si="140"/>
        <v>10.63150817</v>
      </c>
      <c r="I1018" s="33">
        <f t="shared" si="141"/>
        <v>14.906769389999999</v>
      </c>
      <c r="J1018" s="32">
        <f t="shared" si="142"/>
        <v>10.63150817</v>
      </c>
      <c r="K1018" s="33">
        <f t="shared" si="143"/>
        <v>22.633698809999999</v>
      </c>
    </row>
    <row r="1019" spans="1:11" x14ac:dyDescent="0.3">
      <c r="A1019" s="78" t="str">
        <f>BTC[[#This Row],[Symbol]]</f>
        <v>ZCL</v>
      </c>
      <c r="B1019" s="22" t="str">
        <f t="shared" si="135"/>
        <v>ZClassic</v>
      </c>
      <c r="C1019" s="77">
        <f t="shared" si="136"/>
        <v>8.6039013286074163E-6</v>
      </c>
      <c r="D1019" s="73">
        <f t="shared" si="137"/>
        <v>0.32320670783909999</v>
      </c>
      <c r="E1019" s="74">
        <f>D1019*conf!B$7</f>
        <v>23.639338611351775</v>
      </c>
      <c r="F1019" s="32">
        <f t="shared" si="138"/>
        <v>0.33348876</v>
      </c>
      <c r="G1019" s="33">
        <f t="shared" si="139"/>
        <v>0.2536737</v>
      </c>
      <c r="H1019" s="32">
        <f t="shared" si="140"/>
        <v>10.30329161</v>
      </c>
      <c r="I1019" s="33">
        <f t="shared" si="141"/>
        <v>14.565869169999999</v>
      </c>
      <c r="J1019" s="32">
        <f t="shared" si="142"/>
        <v>10.30329161</v>
      </c>
      <c r="K1019" s="33">
        <f t="shared" si="143"/>
        <v>-46.810570519999999</v>
      </c>
    </row>
    <row r="1020" spans="1:11" x14ac:dyDescent="0.3">
      <c r="A1020" s="78" t="str">
        <f>BTC[[#This Row],[Symbol]]</f>
        <v>THC</v>
      </c>
      <c r="B1020" s="22" t="str">
        <f t="shared" si="135"/>
        <v>HempCoin</v>
      </c>
      <c r="C1020" s="77">
        <f t="shared" si="136"/>
        <v>3.0341243503589978E-7</v>
      </c>
      <c r="D1020" s="73">
        <f t="shared" si="137"/>
        <v>1.139772883254E-2</v>
      </c>
      <c r="E1020" s="74">
        <f>D1020*conf!B$7</f>
        <v>0.83362988681197558</v>
      </c>
      <c r="F1020" s="32">
        <f t="shared" si="138"/>
        <v>-0.67711399000000005</v>
      </c>
      <c r="G1020" s="33">
        <f t="shared" si="139"/>
        <v>-0.75612511999999998</v>
      </c>
      <c r="H1020" s="32">
        <f t="shared" si="140"/>
        <v>-11.053029970000001</v>
      </c>
      <c r="I1020" s="33">
        <f t="shared" si="141"/>
        <v>-7.6157494200000002</v>
      </c>
      <c r="J1020" s="32">
        <f t="shared" si="142"/>
        <v>-11.053029970000001</v>
      </c>
      <c r="K1020" s="33">
        <f t="shared" si="143"/>
        <v>259.94883277999998</v>
      </c>
    </row>
    <row r="1021" spans="1:11" x14ac:dyDescent="0.3">
      <c r="A1021" s="78" t="str">
        <f>BTC[[#This Row],[Symbol]]</f>
        <v>MCI</v>
      </c>
      <c r="B1021" s="22" t="str">
        <f t="shared" si="135"/>
        <v>Multi Channel Influencer Creater Cloud Funding Platform</v>
      </c>
      <c r="C1021" s="77">
        <f t="shared" si="136"/>
        <v>1.630692528453225E-7</v>
      </c>
      <c r="D1021" s="73">
        <f t="shared" si="137"/>
        <v>6.1257183629799998E-3</v>
      </c>
      <c r="E1021" s="74">
        <f>D1021*conf!B$7</f>
        <v>0.44803504106835718</v>
      </c>
      <c r="F1021" s="32">
        <f t="shared" si="138"/>
        <v>1.93770435</v>
      </c>
      <c r="G1021" s="33">
        <f t="shared" si="139"/>
        <v>1.8566131400000001</v>
      </c>
      <c r="H1021" s="32">
        <f t="shared" si="140"/>
        <v>0.34635570999999998</v>
      </c>
      <c r="I1021" s="33">
        <f t="shared" si="141"/>
        <v>4.2241558899999996</v>
      </c>
      <c r="J1021" s="32">
        <f t="shared" si="142"/>
        <v>0.34635570999999998</v>
      </c>
      <c r="K1021" s="33">
        <f t="shared" si="143"/>
        <v>1.4697158699999999</v>
      </c>
    </row>
    <row r="1022" spans="1:11" x14ac:dyDescent="0.3">
      <c r="A1022" s="78" t="str">
        <f>BTC[[#This Row],[Symbol]]</f>
        <v>BIDR</v>
      </c>
      <c r="B1022" s="22" t="str">
        <f t="shared" si="135"/>
        <v>BIDR</v>
      </c>
      <c r="C1022" s="77">
        <f t="shared" si="136"/>
        <v>1E-8</v>
      </c>
      <c r="D1022" s="73">
        <f t="shared" si="137"/>
        <v>7.17178363E-5</v>
      </c>
      <c r="E1022" s="74">
        <f>D1022*conf!B$7</f>
        <v>5.245442546982E-3</v>
      </c>
      <c r="F1022" s="32">
        <f t="shared" si="138"/>
        <v>0.29201418000000001</v>
      </c>
      <c r="G1022" s="33">
        <f t="shared" si="139"/>
        <v>0.21223211</v>
      </c>
      <c r="H1022" s="32">
        <f t="shared" si="140"/>
        <v>-3.0670208699999999</v>
      </c>
      <c r="I1022" s="33">
        <f t="shared" si="141"/>
        <v>0.67887226000000001</v>
      </c>
      <c r="J1022" s="32">
        <f t="shared" si="142"/>
        <v>-3.0670208699999999</v>
      </c>
      <c r="K1022" s="33">
        <f t="shared" si="143"/>
        <v>1.0496014600000001</v>
      </c>
    </row>
    <row r="1023" spans="1:11" x14ac:dyDescent="0.3">
      <c r="A1023" s="78" t="str">
        <f>BTC[[#This Row],[Symbol]]</f>
        <v>BTB</v>
      </c>
      <c r="B1023" s="22" t="str">
        <f t="shared" si="135"/>
        <v>BitBall</v>
      </c>
      <c r="C1023" s="77">
        <f t="shared" si="136"/>
        <v>1.2000661590446869E-7</v>
      </c>
      <c r="D1023" s="73">
        <f t="shared" si="137"/>
        <v>4.5080646283600003E-3</v>
      </c>
      <c r="E1023" s="74">
        <f>D1023*conf!B$7</f>
        <v>0.3297198469182504</v>
      </c>
      <c r="F1023" s="32">
        <f t="shared" si="138"/>
        <v>5.5132599999999999E-3</v>
      </c>
      <c r="G1023" s="33">
        <f t="shared" si="139"/>
        <v>-7.4040900000000007E-2</v>
      </c>
      <c r="H1023" s="32">
        <f t="shared" si="140"/>
        <v>107.02467985</v>
      </c>
      <c r="I1023" s="33">
        <f t="shared" si="141"/>
        <v>115.02497379</v>
      </c>
      <c r="J1023" s="32">
        <f t="shared" si="142"/>
        <v>107.02467985</v>
      </c>
      <c r="K1023" s="33">
        <f t="shared" si="143"/>
        <v>87.684869239999998</v>
      </c>
    </row>
    <row r="1024" spans="1:11" x14ac:dyDescent="0.3">
      <c r="A1024" s="78" t="str">
        <f>BTC[[#This Row],[Symbol]]</f>
        <v>HDAO</v>
      </c>
      <c r="B1024" s="22" t="str">
        <f t="shared" si="135"/>
        <v>HyperDAO</v>
      </c>
      <c r="C1024" s="77">
        <f t="shared" si="136"/>
        <v>2.0095039770598475E-7</v>
      </c>
      <c r="D1024" s="73">
        <f t="shared" si="137"/>
        <v>7.5487286523800001E-3</v>
      </c>
      <c r="E1024" s="74">
        <f>D1024*conf!B$7</f>
        <v>0.55211401363507318</v>
      </c>
      <c r="F1024" s="32">
        <f t="shared" si="138"/>
        <v>2.17594851</v>
      </c>
      <c r="G1024" s="33">
        <f t="shared" si="139"/>
        <v>2.09466778</v>
      </c>
      <c r="H1024" s="32">
        <f t="shared" si="140"/>
        <v>-0.60393026999999999</v>
      </c>
      <c r="I1024" s="33">
        <f t="shared" si="141"/>
        <v>3.2371469099999999</v>
      </c>
      <c r="J1024" s="32">
        <f t="shared" si="142"/>
        <v>-0.60393026999999999</v>
      </c>
      <c r="K1024" s="33">
        <f t="shared" si="143"/>
        <v>-0.15207913000000001</v>
      </c>
    </row>
    <row r="1025" spans="1:11" x14ac:dyDescent="0.3">
      <c r="A1025" s="78" t="str">
        <f>BTC[[#This Row],[Symbol]]</f>
        <v>AXPR</v>
      </c>
      <c r="B1025" s="22" t="str">
        <f t="shared" si="135"/>
        <v>AXPR</v>
      </c>
      <c r="C1025" s="77">
        <f t="shared" si="136"/>
        <v>2.6710353534344546E-7</v>
      </c>
      <c r="D1025" s="73">
        <f t="shared" si="137"/>
        <v>1.003378014384E-2</v>
      </c>
      <c r="E1025" s="74">
        <f>D1025*conf!B$7</f>
        <v>0.73387067972045761</v>
      </c>
      <c r="F1025" s="32">
        <f t="shared" si="138"/>
        <v>1.5488198099999999</v>
      </c>
      <c r="G1025" s="33">
        <f t="shared" si="139"/>
        <v>1.46803796</v>
      </c>
      <c r="H1025" s="32">
        <f t="shared" si="140"/>
        <v>-13.52338544</v>
      </c>
      <c r="I1025" s="33">
        <f t="shared" si="141"/>
        <v>-10.18156969</v>
      </c>
      <c r="J1025" s="32">
        <f t="shared" si="142"/>
        <v>-13.52338544</v>
      </c>
      <c r="K1025" s="33">
        <f t="shared" si="143"/>
        <v>65.928809950000002</v>
      </c>
    </row>
    <row r="1026" spans="1:11" x14ac:dyDescent="0.3">
      <c r="A1026" s="78" t="str">
        <f>BTC[[#This Row],[Symbol]]</f>
        <v>WINGS</v>
      </c>
      <c r="B1026" s="22" t="str">
        <f t="shared" ref="B1026:B1089" si="144">VLOOKUP(A1026,BTCTABLE,2,FALSE)</f>
        <v>Wings</v>
      </c>
      <c r="C1026" s="77">
        <f t="shared" ref="C1026:C1089" si="145">VLOOKUP(A1026,BTCTABLE,3,FALSE)</f>
        <v>7.6305366679757978E-7</v>
      </c>
      <c r="D1026" s="73">
        <f t="shared" ref="D1026:D1089" si="146">VLOOKUP(A1026,USDTABLE,3,FALSE)</f>
        <v>2.8664213376110002E-2</v>
      </c>
      <c r="E1026" s="74">
        <f>D1026*conf!B$7</f>
        <v>2.0965005663286855</v>
      </c>
      <c r="F1026" s="32">
        <f t="shared" ref="F1026:F1089" si="147">VLOOKUP(A1026,BTCTABLE,5,FALSE)</f>
        <v>0.13551901999999999</v>
      </c>
      <c r="G1026" s="33">
        <f t="shared" ref="G1026:G1089" si="148">VLOOKUP(A1026,USDTABLE,5,FALSE)</f>
        <v>5.5861439999999998E-2</v>
      </c>
      <c r="H1026" s="32">
        <f t="shared" ref="H1026:H1089" si="149">VLOOKUP(A1026,BTCTABLE,6,FALSE)</f>
        <v>-8.5180123200000004</v>
      </c>
      <c r="I1026" s="33">
        <f t="shared" ref="I1026:I1089" si="150">VLOOKUP(A1026,USDTABLE,6,FALSE)</f>
        <v>-4.9827681500000001</v>
      </c>
      <c r="J1026" s="32">
        <f t="shared" ref="J1026:J1089" si="151">VLOOKUP(A1026,BTCTABLE,6,FALSE)</f>
        <v>-8.5180123200000004</v>
      </c>
      <c r="K1026" s="33">
        <f t="shared" ref="K1026:K1089" si="152">VLOOKUP(A1026,USDTABLE,7,FALSE)</f>
        <v>5.0324738</v>
      </c>
    </row>
    <row r="1027" spans="1:11" x14ac:dyDescent="0.3">
      <c r="A1027" s="78" t="str">
        <f>BTC[[#This Row],[Symbol]]</f>
        <v>XAS</v>
      </c>
      <c r="B1027" s="22" t="str">
        <f t="shared" si="144"/>
        <v>Asch</v>
      </c>
      <c r="C1027" s="77">
        <f t="shared" si="145"/>
        <v>5.5829091094528376E-7</v>
      </c>
      <c r="D1027" s="73">
        <f t="shared" si="146"/>
        <v>2.0972272978439999E-2</v>
      </c>
      <c r="E1027" s="74">
        <f>D1027*conf!B$7</f>
        <v>1.5339120456431015</v>
      </c>
      <c r="F1027" s="32">
        <f t="shared" si="147"/>
        <v>9.72862881</v>
      </c>
      <c r="G1027" s="33">
        <f t="shared" si="148"/>
        <v>9.6413399399999999</v>
      </c>
      <c r="H1027" s="32">
        <f t="shared" si="149"/>
        <v>-9.0139250200000003</v>
      </c>
      <c r="I1027" s="33">
        <f t="shared" si="150"/>
        <v>-5.49784498</v>
      </c>
      <c r="J1027" s="32">
        <f t="shared" si="151"/>
        <v>-9.0139250200000003</v>
      </c>
      <c r="K1027" s="33">
        <f t="shared" si="152"/>
        <v>67.238268270000006</v>
      </c>
    </row>
    <row r="1028" spans="1:11" x14ac:dyDescent="0.3">
      <c r="A1028" s="78" t="str">
        <f>BTC[[#This Row],[Symbol]]</f>
        <v>EPIC</v>
      </c>
      <c r="B1028" s="22" t="str">
        <f t="shared" si="144"/>
        <v>Epic Cash</v>
      </c>
      <c r="C1028" s="77">
        <f t="shared" si="145"/>
        <v>7.3181553447379049E-6</v>
      </c>
      <c r="D1028" s="73">
        <f t="shared" si="146"/>
        <v>0.27490748743985</v>
      </c>
      <c r="E1028" s="74">
        <f>D1028*conf!B$7</f>
        <v>20.106733631350629</v>
      </c>
      <c r="F1028" s="32">
        <f t="shared" si="147"/>
        <v>24.649022370000001</v>
      </c>
      <c r="G1028" s="33">
        <f t="shared" si="148"/>
        <v>24.549864360000001</v>
      </c>
      <c r="H1028" s="32">
        <f t="shared" si="149"/>
        <v>23.238111289999999</v>
      </c>
      <c r="I1028" s="33">
        <f t="shared" si="150"/>
        <v>28.000544040000001</v>
      </c>
      <c r="J1028" s="32">
        <f t="shared" si="151"/>
        <v>23.238111289999999</v>
      </c>
      <c r="K1028" s="33">
        <f t="shared" si="152"/>
        <v>-2.9995345100000002</v>
      </c>
    </row>
    <row r="1029" spans="1:11" x14ac:dyDescent="0.3">
      <c r="A1029" s="78" t="str">
        <f>BTC[[#This Row],[Symbol]]</f>
        <v>DACS</v>
      </c>
      <c r="B1029" s="22" t="str">
        <f t="shared" si="144"/>
        <v>DACSEE</v>
      </c>
      <c r="C1029" s="77">
        <f t="shared" si="145"/>
        <v>9.9988419275027104E-8</v>
      </c>
      <c r="D1029" s="73">
        <f t="shared" si="146"/>
        <v>3.75607838603E-3</v>
      </c>
      <c r="E1029" s="74">
        <f>D1029*conf!B$7</f>
        <v>0.27471957315423418</v>
      </c>
      <c r="F1029" s="32">
        <f t="shared" si="147"/>
        <v>-4.8255560000000003E-2</v>
      </c>
      <c r="G1029" s="33">
        <f t="shared" si="148"/>
        <v>-0.12776694</v>
      </c>
      <c r="H1029" s="32">
        <f t="shared" si="149"/>
        <v>-2.2399169999999999E-2</v>
      </c>
      <c r="I1029" s="33">
        <f t="shared" si="150"/>
        <v>3.8411507899999999</v>
      </c>
      <c r="J1029" s="32">
        <f t="shared" si="151"/>
        <v>-2.2399169999999999E-2</v>
      </c>
      <c r="K1029" s="33">
        <f t="shared" si="152"/>
        <v>196.54943777</v>
      </c>
    </row>
    <row r="1030" spans="1:11" x14ac:dyDescent="0.3">
      <c r="A1030" s="78" t="str">
        <f>BTC[[#This Row],[Symbol]]</f>
        <v>EXM</v>
      </c>
      <c r="B1030" s="22" t="str">
        <f t="shared" si="144"/>
        <v>EXMO Coin</v>
      </c>
      <c r="C1030" s="77">
        <f t="shared" si="145"/>
        <v>1.0451540650970559E-7</v>
      </c>
      <c r="D1030" s="73">
        <f t="shared" si="146"/>
        <v>3.92613526891E-3</v>
      </c>
      <c r="E1030" s="74">
        <f>D1030*conf!B$7</f>
        <v>0.28715753356807738</v>
      </c>
      <c r="F1030" s="32">
        <f t="shared" si="147"/>
        <v>-2.5671876999999999</v>
      </c>
      <c r="G1030" s="33">
        <f t="shared" si="148"/>
        <v>-2.6446952800000001</v>
      </c>
      <c r="H1030" s="32">
        <f t="shared" si="149"/>
        <v>-7.3713623100000003</v>
      </c>
      <c r="I1030" s="33">
        <f t="shared" si="150"/>
        <v>-3.7918068200000001</v>
      </c>
      <c r="J1030" s="32">
        <f t="shared" si="151"/>
        <v>-7.3713623100000003</v>
      </c>
      <c r="K1030" s="33">
        <f t="shared" si="152"/>
        <v>6.5965307800000001</v>
      </c>
    </row>
    <row r="1031" spans="1:11" x14ac:dyDescent="0.3">
      <c r="A1031" s="78" t="str">
        <f>BTC[[#This Row],[Symbol]]</f>
        <v>NYZO</v>
      </c>
      <c r="B1031" s="22" t="str">
        <f t="shared" si="144"/>
        <v>Nyzo</v>
      </c>
      <c r="C1031" s="77">
        <f t="shared" si="145"/>
        <v>6.2544643119525985E-6</v>
      </c>
      <c r="D1031" s="73">
        <f t="shared" si="146"/>
        <v>0.23494979107233999</v>
      </c>
      <c r="E1031" s="74">
        <f>D1031*conf!B$7</f>
        <v>17.184227719030947</v>
      </c>
      <c r="F1031" s="32">
        <f t="shared" si="147"/>
        <v>0.93962495999999995</v>
      </c>
      <c r="G1031" s="33">
        <f t="shared" si="148"/>
        <v>0.85932772000000002</v>
      </c>
      <c r="H1031" s="32">
        <f t="shared" si="149"/>
        <v>4.8364022100000001</v>
      </c>
      <c r="I1031" s="33">
        <f t="shared" si="150"/>
        <v>8.8877164499999992</v>
      </c>
      <c r="J1031" s="32">
        <f t="shared" si="151"/>
        <v>4.8364022100000001</v>
      </c>
      <c r="K1031" s="33">
        <f t="shared" si="152"/>
        <v>27.25276745</v>
      </c>
    </row>
    <row r="1032" spans="1:11" x14ac:dyDescent="0.3">
      <c r="A1032" s="78" t="str">
        <f>BTC[[#This Row],[Symbol]]</f>
        <v>XRC</v>
      </c>
      <c r="B1032" s="22" t="str">
        <f t="shared" si="144"/>
        <v>xRhodium</v>
      </c>
      <c r="C1032" s="77">
        <f t="shared" si="145"/>
        <v>6.0152085211886026E-5</v>
      </c>
      <c r="D1032" s="73">
        <f t="shared" si="146"/>
        <v>2.2596211519010301</v>
      </c>
      <c r="E1032" s="74">
        <f>D1032*conf!B$7</f>
        <v>165.26869105004135</v>
      </c>
      <c r="F1032" s="32">
        <f t="shared" si="147"/>
        <v>-4.040887E-2</v>
      </c>
      <c r="G1032" s="33">
        <f t="shared" si="148"/>
        <v>-0.11992649</v>
      </c>
      <c r="H1032" s="32">
        <f t="shared" si="149"/>
        <v>-7.1913797300000004</v>
      </c>
      <c r="I1032" s="33">
        <f t="shared" si="150"/>
        <v>-3.6048689700000001</v>
      </c>
      <c r="J1032" s="32">
        <f t="shared" si="151"/>
        <v>-7.1913797300000004</v>
      </c>
      <c r="K1032" s="33">
        <f t="shared" si="152"/>
        <v>25.876546940000001</v>
      </c>
    </row>
    <row r="1033" spans="1:11" x14ac:dyDescent="0.3">
      <c r="A1033" s="78" t="str">
        <f>BTC[[#This Row],[Symbol]]</f>
        <v>DBC</v>
      </c>
      <c r="B1033" s="22" t="str">
        <f t="shared" si="144"/>
        <v>DeepBrain Chain</v>
      </c>
      <c r="C1033" s="77">
        <f t="shared" si="145"/>
        <v>2.3354978298195417E-8</v>
      </c>
      <c r="D1033" s="73">
        <f t="shared" si="146"/>
        <v>8.7733289342999999E-4</v>
      </c>
      <c r="E1033" s="74">
        <f>D1033*conf!B$7</f>
        <v>6.4168127825470198E-2</v>
      </c>
      <c r="F1033" s="32">
        <f t="shared" si="147"/>
        <v>0.76739301000000004</v>
      </c>
      <c r="G1033" s="33">
        <f t="shared" si="148"/>
        <v>0.68723277999999999</v>
      </c>
      <c r="H1033" s="32">
        <f t="shared" si="149"/>
        <v>4.5611811600000003</v>
      </c>
      <c r="I1033" s="33">
        <f t="shared" si="150"/>
        <v>8.6018597099999994</v>
      </c>
      <c r="J1033" s="32">
        <f t="shared" si="151"/>
        <v>4.5611811600000003</v>
      </c>
      <c r="K1033" s="33">
        <f t="shared" si="152"/>
        <v>37.239816959999999</v>
      </c>
    </row>
    <row r="1034" spans="1:11" x14ac:dyDescent="0.3">
      <c r="A1034" s="78" t="str">
        <f>BTC[[#This Row],[Symbol]]</f>
        <v>ALIAS</v>
      </c>
      <c r="B1034" s="22" t="str">
        <f t="shared" si="144"/>
        <v>Alias</v>
      </c>
      <c r="C1034" s="77">
        <f t="shared" si="145"/>
        <v>2.8356438092907491E-6</v>
      </c>
      <c r="D1034" s="73">
        <f t="shared" si="146"/>
        <v>0.10652134016901001</v>
      </c>
      <c r="E1034" s="74">
        <f>D1034*conf!B$7</f>
        <v>7.7909708199613918</v>
      </c>
      <c r="F1034" s="32">
        <f t="shared" si="147"/>
        <v>-2.993436E-2</v>
      </c>
      <c r="G1034" s="33">
        <f t="shared" si="148"/>
        <v>-0.10946032</v>
      </c>
      <c r="H1034" s="32">
        <f t="shared" si="149"/>
        <v>-8.7319735699999992</v>
      </c>
      <c r="I1034" s="33">
        <f t="shared" si="150"/>
        <v>-5.2049977600000004</v>
      </c>
      <c r="J1034" s="32">
        <f t="shared" si="151"/>
        <v>-8.7319735699999992</v>
      </c>
      <c r="K1034" s="33">
        <f t="shared" si="152"/>
        <v>251.13609058</v>
      </c>
    </row>
    <row r="1035" spans="1:11" x14ac:dyDescent="0.3">
      <c r="A1035" s="78" t="str">
        <f>BTC[[#This Row],[Symbol]]</f>
        <v>SENSO</v>
      </c>
      <c r="B1035" s="22" t="str">
        <f t="shared" si="144"/>
        <v>SENSO</v>
      </c>
      <c r="C1035" s="77">
        <f t="shared" si="145"/>
        <v>6.0648076854534893E-6</v>
      </c>
      <c r="D1035" s="73">
        <f t="shared" si="146"/>
        <v>0.22782531445068999</v>
      </c>
      <c r="E1035" s="74">
        <f>D1035*conf!B$7</f>
        <v>16.663143498923464</v>
      </c>
      <c r="F1035" s="32">
        <f t="shared" si="147"/>
        <v>0.12454767999999999</v>
      </c>
      <c r="G1035" s="33">
        <f t="shared" si="148"/>
        <v>4.4898830000000001E-2</v>
      </c>
      <c r="H1035" s="32">
        <f t="shared" si="149"/>
        <v>-3.6430372200000001</v>
      </c>
      <c r="I1035" s="33">
        <f t="shared" si="150"/>
        <v>8.059624E-2</v>
      </c>
      <c r="J1035" s="32">
        <f t="shared" si="151"/>
        <v>-3.6430372200000001</v>
      </c>
      <c r="K1035" s="33">
        <f t="shared" si="152"/>
        <v>-23.93974571</v>
      </c>
    </row>
    <row r="1036" spans="1:11" x14ac:dyDescent="0.3">
      <c r="A1036" s="78" t="str">
        <f>BTC[[#This Row],[Symbol]]</f>
        <v>ABL</v>
      </c>
      <c r="B1036" s="22" t="str">
        <f t="shared" si="144"/>
        <v>Airbloc</v>
      </c>
      <c r="C1036" s="77">
        <f t="shared" si="145"/>
        <v>2.938868614758172E-7</v>
      </c>
      <c r="D1036" s="73">
        <f t="shared" si="146"/>
        <v>1.103989938366E-2</v>
      </c>
      <c r="E1036" s="74">
        <f>D1036*conf!B$7</f>
        <v>0.80745824092089247</v>
      </c>
      <c r="F1036" s="32">
        <f t="shared" si="147"/>
        <v>0.18694340000000001</v>
      </c>
      <c r="G1036" s="33">
        <f t="shared" si="148"/>
        <v>0.10724491999999999</v>
      </c>
      <c r="H1036" s="32">
        <f t="shared" si="149"/>
        <v>-8.1534129800000006</v>
      </c>
      <c r="I1036" s="33">
        <f t="shared" si="150"/>
        <v>-4.6040791800000003</v>
      </c>
      <c r="J1036" s="32">
        <f t="shared" si="151"/>
        <v>-8.1534129800000006</v>
      </c>
      <c r="K1036" s="33">
        <f t="shared" si="152"/>
        <v>-5.2907726200000003</v>
      </c>
    </row>
    <row r="1037" spans="1:11" x14ac:dyDescent="0.3">
      <c r="A1037" s="78" t="str">
        <f>BTC[[#This Row],[Symbol]]</f>
        <v>QRK</v>
      </c>
      <c r="B1037" s="22" t="str">
        <f t="shared" si="144"/>
        <v>Quark</v>
      </c>
      <c r="C1037" s="77">
        <f t="shared" si="145"/>
        <v>2.7598263891418228E-7</v>
      </c>
      <c r="D1037" s="73">
        <f t="shared" si="146"/>
        <v>1.036732486083E-2</v>
      </c>
      <c r="E1037" s="74">
        <f>D1037*conf!B$7</f>
        <v>0.75826614032110617</v>
      </c>
      <c r="F1037" s="32">
        <f t="shared" si="147"/>
        <v>0.46661881999999999</v>
      </c>
      <c r="G1037" s="33">
        <f t="shared" si="148"/>
        <v>0.38669786</v>
      </c>
      <c r="H1037" s="32">
        <f t="shared" si="149"/>
        <v>8.6172282100000004</v>
      </c>
      <c r="I1037" s="33">
        <f t="shared" si="150"/>
        <v>12.814649279999999</v>
      </c>
      <c r="J1037" s="32">
        <f t="shared" si="151"/>
        <v>8.6172282100000004</v>
      </c>
      <c r="K1037" s="33">
        <f t="shared" si="152"/>
        <v>16.816342890000001</v>
      </c>
    </row>
    <row r="1038" spans="1:11" x14ac:dyDescent="0.3">
      <c r="A1038" s="78" t="str">
        <f>BTC[[#This Row],[Symbol]]</f>
        <v>BAX</v>
      </c>
      <c r="B1038" s="22" t="str">
        <f t="shared" si="144"/>
        <v>BABB</v>
      </c>
      <c r="C1038" s="77">
        <f t="shared" si="145"/>
        <v>1E-8</v>
      </c>
      <c r="D1038" s="73">
        <f t="shared" si="146"/>
        <v>6.4795954680000003E-5</v>
      </c>
      <c r="E1038" s="74">
        <f>D1038*conf!B$7</f>
        <v>4.7391761252951999E-3</v>
      </c>
      <c r="F1038" s="32">
        <f t="shared" si="147"/>
        <v>-6.3641369900000004</v>
      </c>
      <c r="G1038" s="33">
        <f t="shared" si="148"/>
        <v>-6.4386241000000002</v>
      </c>
      <c r="H1038" s="32">
        <f t="shared" si="149"/>
        <v>-8.3777211499999993</v>
      </c>
      <c r="I1038" s="33">
        <f t="shared" si="150"/>
        <v>-4.8370555499999996</v>
      </c>
      <c r="J1038" s="32">
        <f t="shared" si="151"/>
        <v>-8.3777211499999993</v>
      </c>
      <c r="K1038" s="33">
        <f t="shared" si="152"/>
        <v>-14.17116165</v>
      </c>
    </row>
    <row r="1039" spans="1:11" x14ac:dyDescent="0.3">
      <c r="A1039" s="78" t="str">
        <f>BTC[[#This Row],[Symbol]]</f>
        <v>AAC</v>
      </c>
      <c r="B1039" s="22" t="str">
        <f t="shared" si="144"/>
        <v>Acute Angle Cloud</v>
      </c>
      <c r="C1039" s="77">
        <f t="shared" si="145"/>
        <v>2.9727903169636739E-7</v>
      </c>
      <c r="D1039" s="73">
        <f t="shared" si="146"/>
        <v>1.116732671314E-2</v>
      </c>
      <c r="E1039" s="74">
        <f>D1039*conf!B$7</f>
        <v>0.81677827579905959</v>
      </c>
      <c r="F1039" s="32">
        <f t="shared" si="147"/>
        <v>2.7580475999999998</v>
      </c>
      <c r="G1039" s="33">
        <f t="shared" si="148"/>
        <v>2.6763038099999998</v>
      </c>
      <c r="H1039" s="32">
        <f t="shared" si="149"/>
        <v>-1.0244641999999999</v>
      </c>
      <c r="I1039" s="33">
        <f t="shared" si="150"/>
        <v>2.8003618100000001</v>
      </c>
      <c r="J1039" s="32">
        <f t="shared" si="151"/>
        <v>-1.0244641999999999</v>
      </c>
      <c r="K1039" s="33">
        <f t="shared" si="152"/>
        <v>41.161295469999999</v>
      </c>
    </row>
    <row r="1040" spans="1:11" x14ac:dyDescent="0.3">
      <c r="A1040" s="78" t="str">
        <f>BTC[[#This Row],[Symbol]]</f>
        <v>PIB</v>
      </c>
      <c r="B1040" s="22" t="str">
        <f t="shared" si="144"/>
        <v>PIBBLE</v>
      </c>
      <c r="C1040" s="77">
        <f t="shared" si="145"/>
        <v>1E-8</v>
      </c>
      <c r="D1040" s="73">
        <f t="shared" si="146"/>
        <v>1.6901617089000001E-4</v>
      </c>
      <c r="E1040" s="74">
        <f>D1040*conf!B$7</f>
        <v>1.2361842738894601E-2</v>
      </c>
      <c r="F1040" s="32">
        <f t="shared" si="147"/>
        <v>1.00702023</v>
      </c>
      <c r="G1040" s="33">
        <f t="shared" si="148"/>
        <v>0.92666937999999999</v>
      </c>
      <c r="H1040" s="32">
        <f t="shared" si="149"/>
        <v>-5.1062874200000001</v>
      </c>
      <c r="I1040" s="33">
        <f t="shared" si="150"/>
        <v>-1.4392000300000001</v>
      </c>
      <c r="J1040" s="32">
        <f t="shared" si="151"/>
        <v>-5.1062874200000001</v>
      </c>
      <c r="K1040" s="33">
        <f t="shared" si="152"/>
        <v>-3.1533537300000001</v>
      </c>
    </row>
    <row r="1041" spans="1:11" x14ac:dyDescent="0.3">
      <c r="A1041" s="78" t="str">
        <f>BTC[[#This Row],[Symbol]]</f>
        <v>RAVEN</v>
      </c>
      <c r="B1041" s="22" t="str">
        <f t="shared" si="144"/>
        <v>Raven Protocol</v>
      </c>
      <c r="C1041" s="77">
        <f t="shared" si="145"/>
        <v>1.6599544325655346E-8</v>
      </c>
      <c r="D1041" s="73">
        <f t="shared" si="146"/>
        <v>6.2356410984000001E-4</v>
      </c>
      <c r="E1041" s="74">
        <f>D1041*conf!B$7</f>
        <v>4.5607478993697603E-2</v>
      </c>
      <c r="F1041" s="32">
        <f t="shared" si="147"/>
        <v>-0.90078427000000005</v>
      </c>
      <c r="G1041" s="33">
        <f t="shared" si="148"/>
        <v>-0.97961746999999999</v>
      </c>
      <c r="H1041" s="32">
        <f t="shared" si="149"/>
        <v>16.217897959999998</v>
      </c>
      <c r="I1041" s="33">
        <f t="shared" si="150"/>
        <v>20.70904049</v>
      </c>
      <c r="J1041" s="32">
        <f t="shared" si="151"/>
        <v>16.217897959999998</v>
      </c>
      <c r="K1041" s="33">
        <f t="shared" si="152"/>
        <v>52.898879139999998</v>
      </c>
    </row>
    <row r="1042" spans="1:11" x14ac:dyDescent="0.3">
      <c r="A1042" s="78" t="str">
        <f>BTC[[#This Row],[Symbol]]</f>
        <v>BLK</v>
      </c>
      <c r="B1042" s="22" t="str">
        <f t="shared" si="144"/>
        <v>BlackCoin</v>
      </c>
      <c r="C1042" s="77">
        <f t="shared" si="145"/>
        <v>1.2044973982689037E-6</v>
      </c>
      <c r="D1042" s="73">
        <f t="shared" si="146"/>
        <v>4.5247106379619997E-2</v>
      </c>
      <c r="E1042" s="74">
        <f>D1042*conf!B$7</f>
        <v>3.3093733606054068</v>
      </c>
      <c r="F1042" s="32">
        <f t="shared" si="147"/>
        <v>0.60972742999999996</v>
      </c>
      <c r="G1042" s="33">
        <f t="shared" si="148"/>
        <v>0.52969261999999995</v>
      </c>
      <c r="H1042" s="32">
        <f t="shared" si="149"/>
        <v>-1.19310603</v>
      </c>
      <c r="I1042" s="33">
        <f t="shared" si="150"/>
        <v>2.6252029499999998</v>
      </c>
      <c r="J1042" s="32">
        <f t="shared" si="151"/>
        <v>-1.19310603</v>
      </c>
      <c r="K1042" s="33">
        <f t="shared" si="152"/>
        <v>4.7791560500000001</v>
      </c>
    </row>
    <row r="1043" spans="1:11" x14ac:dyDescent="0.3">
      <c r="A1043" s="78" t="str">
        <f>BTC[[#This Row],[Symbol]]</f>
        <v>BST</v>
      </c>
      <c r="B1043" s="22" t="str">
        <f t="shared" si="144"/>
        <v>BlockStamp</v>
      </c>
      <c r="C1043" s="77">
        <f t="shared" si="145"/>
        <v>2.726009904044333E-6</v>
      </c>
      <c r="D1043" s="73">
        <f t="shared" si="146"/>
        <v>0.10240292780828</v>
      </c>
      <c r="E1043" s="74">
        <f>D1043*conf!B$7</f>
        <v>7.4897501398975992</v>
      </c>
      <c r="F1043" s="32">
        <f t="shared" si="147"/>
        <v>-8.1602199999999993E-3</v>
      </c>
      <c r="G1043" s="33">
        <f t="shared" si="148"/>
        <v>-8.7703500000000004E-2</v>
      </c>
      <c r="H1043" s="32">
        <f t="shared" si="149"/>
        <v>-5.5358610700000002</v>
      </c>
      <c r="I1043" s="33">
        <f t="shared" si="150"/>
        <v>-1.8853741900000001</v>
      </c>
      <c r="J1043" s="32">
        <f t="shared" si="151"/>
        <v>-5.5358610700000002</v>
      </c>
      <c r="K1043" s="33">
        <f t="shared" si="152"/>
        <v>-20.272082399999999</v>
      </c>
    </row>
    <row r="1044" spans="1:11" x14ac:dyDescent="0.3">
      <c r="A1044" s="78" t="str">
        <f>BTC[[#This Row],[Symbol]]</f>
        <v>NYC</v>
      </c>
      <c r="B1044" s="22" t="str">
        <f t="shared" si="144"/>
        <v>NewYorkCoin</v>
      </c>
      <c r="C1044" s="77">
        <f t="shared" si="145"/>
        <v>1E-8</v>
      </c>
      <c r="D1044" s="73">
        <f t="shared" si="146"/>
        <v>1.884406051E-5</v>
      </c>
      <c r="E1044" s="74">
        <f>D1044*conf!B$7</f>
        <v>1.3782545857013999E-3</v>
      </c>
      <c r="F1044" s="32">
        <f t="shared" si="147"/>
        <v>-4.0776516899999997</v>
      </c>
      <c r="G1044" s="33">
        <f t="shared" si="148"/>
        <v>-4.1539577000000003</v>
      </c>
      <c r="H1044" s="32">
        <f t="shared" si="149"/>
        <v>-35.090406309999999</v>
      </c>
      <c r="I1044" s="33">
        <f t="shared" si="150"/>
        <v>-32.58202987</v>
      </c>
      <c r="J1044" s="32">
        <f t="shared" si="151"/>
        <v>-35.090406309999999</v>
      </c>
      <c r="K1044" s="33">
        <f t="shared" si="152"/>
        <v>-9.8258475700000005</v>
      </c>
    </row>
    <row r="1045" spans="1:11" x14ac:dyDescent="0.3">
      <c r="A1045" s="78" t="str">
        <f>BTC[[#This Row],[Symbol]]</f>
        <v>NEAL</v>
      </c>
      <c r="B1045" s="22" t="str">
        <f t="shared" si="144"/>
        <v>Coineal Token</v>
      </c>
      <c r="C1045" s="77">
        <f t="shared" si="145"/>
        <v>3.078370023512974E-7</v>
      </c>
      <c r="D1045" s="73">
        <f t="shared" si="146"/>
        <v>1.156393829741E-2</v>
      </c>
      <c r="E1045" s="74">
        <f>D1045*conf!B$7</f>
        <v>0.84578644707256745</v>
      </c>
      <c r="F1045" s="32">
        <f t="shared" si="147"/>
        <v>0.11998075</v>
      </c>
      <c r="G1045" s="33">
        <f t="shared" si="148"/>
        <v>4.0335540000000003E-2</v>
      </c>
      <c r="H1045" s="32">
        <f t="shared" si="149"/>
        <v>0.35183441999999998</v>
      </c>
      <c r="I1045" s="33">
        <f t="shared" si="150"/>
        <v>4.22984632</v>
      </c>
      <c r="J1045" s="32">
        <f t="shared" si="151"/>
        <v>0.35183441999999998</v>
      </c>
      <c r="K1045" s="33">
        <f t="shared" si="152"/>
        <v>7.84037644</v>
      </c>
    </row>
    <row r="1046" spans="1:11" x14ac:dyDescent="0.3">
      <c r="A1046" s="78" t="str">
        <f>BTC[[#This Row],[Symbol]]</f>
        <v>LIT</v>
      </c>
      <c r="B1046" s="22" t="str">
        <f t="shared" si="144"/>
        <v>Lition</v>
      </c>
      <c r="C1046" s="77">
        <f t="shared" si="145"/>
        <v>2.02720621737101E-6</v>
      </c>
      <c r="D1046" s="73">
        <f t="shared" si="146"/>
        <v>7.6152273556290007E-2</v>
      </c>
      <c r="E1046" s="74">
        <f>D1046*conf!B$7</f>
        <v>5.5697772879070513</v>
      </c>
      <c r="F1046" s="32">
        <f t="shared" si="147"/>
        <v>-0.52229513000000005</v>
      </c>
      <c r="G1046" s="33">
        <f t="shared" si="148"/>
        <v>-0.60142941999999999</v>
      </c>
      <c r="H1046" s="32">
        <f t="shared" si="149"/>
        <v>-8.6677450700000005</v>
      </c>
      <c r="I1046" s="33">
        <f t="shared" si="150"/>
        <v>-5.1382871999999997</v>
      </c>
      <c r="J1046" s="32">
        <f t="shared" si="151"/>
        <v>-8.6677450700000005</v>
      </c>
      <c r="K1046" s="33">
        <f t="shared" si="152"/>
        <v>-8.8336340300000007</v>
      </c>
    </row>
    <row r="1047" spans="1:11" x14ac:dyDescent="0.3">
      <c r="A1047" s="78" t="str">
        <f>BTC[[#This Row],[Symbol]]</f>
        <v>INT</v>
      </c>
      <c r="B1047" s="22" t="str">
        <f t="shared" si="144"/>
        <v>INT</v>
      </c>
      <c r="C1047" s="77">
        <f t="shared" si="145"/>
        <v>1.6018205702181665E-7</v>
      </c>
      <c r="D1047" s="73">
        <f t="shared" si="146"/>
        <v>6.0172604644799996E-3</v>
      </c>
      <c r="E1047" s="74">
        <f>D1047*conf!B$7</f>
        <v>0.4401024303720672</v>
      </c>
      <c r="F1047" s="32">
        <f t="shared" si="147"/>
        <v>0.27970942999999998</v>
      </c>
      <c r="G1047" s="33">
        <f t="shared" si="148"/>
        <v>0.19993715000000001</v>
      </c>
      <c r="H1047" s="32">
        <f t="shared" si="149"/>
        <v>-5.4103446899999996</v>
      </c>
      <c r="I1047" s="33">
        <f t="shared" si="150"/>
        <v>-1.75500733</v>
      </c>
      <c r="J1047" s="32">
        <f t="shared" si="151"/>
        <v>-5.4103446899999996</v>
      </c>
      <c r="K1047" s="33">
        <f t="shared" si="152"/>
        <v>4.9557390000000003</v>
      </c>
    </row>
    <row r="1048" spans="1:11" x14ac:dyDescent="0.3">
      <c r="A1048" s="78" t="str">
        <f>BTC[[#This Row],[Symbol]]</f>
        <v>WIRE</v>
      </c>
      <c r="B1048" s="22" t="str">
        <f t="shared" si="144"/>
        <v>AirWire</v>
      </c>
      <c r="C1048" s="77">
        <f t="shared" si="145"/>
        <v>5.9995103868453818E-7</v>
      </c>
      <c r="D1048" s="73">
        <f t="shared" si="146"/>
        <v>2.253724126672E-2</v>
      </c>
      <c r="E1048" s="74">
        <f>D1048*conf!B$7</f>
        <v>1.6483738262479009</v>
      </c>
      <c r="F1048" s="32">
        <f t="shared" si="147"/>
        <v>-4.4836309999999997E-2</v>
      </c>
      <c r="G1048" s="33">
        <f t="shared" si="148"/>
        <v>-0.12435040999999999</v>
      </c>
      <c r="H1048" s="32">
        <f t="shared" si="149"/>
        <v>-1.8979030000000001E-2</v>
      </c>
      <c r="I1048" s="33">
        <f t="shared" si="150"/>
        <v>3.8447030999999998</v>
      </c>
      <c r="J1048" s="32">
        <f t="shared" si="151"/>
        <v>-1.8979030000000001E-2</v>
      </c>
      <c r="K1048" s="33">
        <f t="shared" si="152"/>
        <v>18.507117139999998</v>
      </c>
    </row>
    <row r="1049" spans="1:11" x14ac:dyDescent="0.3">
      <c r="A1049" s="78" t="str">
        <f>BTC[[#This Row],[Symbol]]</f>
        <v>HTML</v>
      </c>
      <c r="B1049" s="22" t="str">
        <f t="shared" si="144"/>
        <v>HTMLCOIN</v>
      </c>
      <c r="C1049" s="77">
        <f t="shared" si="145"/>
        <v>1E-8</v>
      </c>
      <c r="D1049" s="73">
        <f t="shared" si="146"/>
        <v>5.0609360199999997E-5</v>
      </c>
      <c r="E1049" s="74">
        <f>D1049*conf!B$7</f>
        <v>3.7015686050280001E-3</v>
      </c>
      <c r="F1049" s="32">
        <f t="shared" si="147"/>
        <v>-20.277169520000001</v>
      </c>
      <c r="G1049" s="33">
        <f t="shared" si="148"/>
        <v>-20.34058885</v>
      </c>
      <c r="H1049" s="32">
        <f t="shared" si="149"/>
        <v>-20.738409999999998</v>
      </c>
      <c r="I1049" s="33">
        <f t="shared" si="150"/>
        <v>-17.675412779999998</v>
      </c>
      <c r="J1049" s="32">
        <f t="shared" si="151"/>
        <v>-20.738409999999998</v>
      </c>
      <c r="K1049" s="33">
        <f t="shared" si="152"/>
        <v>20.041793590000001</v>
      </c>
    </row>
    <row r="1050" spans="1:11" x14ac:dyDescent="0.3">
      <c r="A1050" s="78" t="str">
        <f>BTC[[#This Row],[Symbol]]</f>
        <v>BART</v>
      </c>
      <c r="B1050" s="22" t="str">
        <f t="shared" si="144"/>
        <v>BarterTrade</v>
      </c>
      <c r="C1050" s="77">
        <f t="shared" si="145"/>
        <v>1.045050624338083E-6</v>
      </c>
      <c r="D1050" s="73">
        <f t="shared" si="146"/>
        <v>3.9257466923110003E-2</v>
      </c>
      <c r="E1050" s="74">
        <f>D1050*conf!B$7</f>
        <v>2.8712911307562656</v>
      </c>
      <c r="F1050" s="32">
        <f t="shared" si="147"/>
        <v>-0.64637336999999995</v>
      </c>
      <c r="G1050" s="33">
        <f t="shared" si="148"/>
        <v>-0.72540895000000005</v>
      </c>
      <c r="H1050" s="32">
        <f t="shared" si="149"/>
        <v>6.4411546299999998</v>
      </c>
      <c r="I1050" s="33">
        <f t="shared" si="150"/>
        <v>10.554483169999999</v>
      </c>
      <c r="J1050" s="32">
        <f t="shared" si="151"/>
        <v>6.4411546299999998</v>
      </c>
      <c r="K1050" s="33">
        <f t="shared" si="152"/>
        <v>23.572521210000001</v>
      </c>
    </row>
    <row r="1051" spans="1:11" x14ac:dyDescent="0.3">
      <c r="A1051" s="78" t="str">
        <f>BTC[[#This Row],[Symbol]]</f>
        <v>TNT</v>
      </c>
      <c r="B1051" s="22" t="str">
        <f t="shared" si="144"/>
        <v>Tierion</v>
      </c>
      <c r="C1051" s="77">
        <f t="shared" si="145"/>
        <v>1.663014357528506E-7</v>
      </c>
      <c r="D1051" s="73">
        <f t="shared" si="146"/>
        <v>6.2471357475799997E-3</v>
      </c>
      <c r="E1051" s="74">
        <f>D1051*conf!B$7</f>
        <v>0.45691550857800117</v>
      </c>
      <c r="F1051" s="32">
        <f t="shared" si="147"/>
        <v>1.5093010200000001</v>
      </c>
      <c r="G1051" s="33">
        <f t="shared" si="148"/>
        <v>1.4285505999999999</v>
      </c>
      <c r="H1051" s="32">
        <f t="shared" si="149"/>
        <v>1.7362653800000001</v>
      </c>
      <c r="I1051" s="33">
        <f t="shared" si="150"/>
        <v>5.66777745</v>
      </c>
      <c r="J1051" s="32">
        <f t="shared" si="151"/>
        <v>1.7362653800000001</v>
      </c>
      <c r="K1051" s="33">
        <f t="shared" si="152"/>
        <v>1.64695982</v>
      </c>
    </row>
    <row r="1052" spans="1:11" x14ac:dyDescent="0.3">
      <c r="A1052" s="78" t="str">
        <f>BTC[[#This Row],[Symbol]]</f>
        <v>BZNT</v>
      </c>
      <c r="B1052" s="22" t="str">
        <f t="shared" si="144"/>
        <v>Bezant</v>
      </c>
      <c r="C1052" s="77">
        <f t="shared" si="145"/>
        <v>8.1001219653592882E-8</v>
      </c>
      <c r="D1052" s="73">
        <f t="shared" si="146"/>
        <v>3.0428216846399999E-3</v>
      </c>
      <c r="E1052" s="74">
        <f>D1052*conf!B$7</f>
        <v>0.22255197801456961</v>
      </c>
      <c r="F1052" s="32">
        <f t="shared" si="147"/>
        <v>0.66963408999999996</v>
      </c>
      <c r="G1052" s="33">
        <f t="shared" si="148"/>
        <v>0.58955162999999999</v>
      </c>
      <c r="H1052" s="32">
        <f t="shared" si="149"/>
        <v>-9.9966187099999999</v>
      </c>
      <c r="I1052" s="33">
        <f t="shared" si="150"/>
        <v>-6.5185140400000003</v>
      </c>
      <c r="J1052" s="32">
        <f t="shared" si="151"/>
        <v>-9.9966187099999999</v>
      </c>
      <c r="K1052" s="33">
        <f t="shared" si="152"/>
        <v>-12.172058140000001</v>
      </c>
    </row>
    <row r="1053" spans="1:11" x14ac:dyDescent="0.3">
      <c r="A1053" s="78" t="str">
        <f>BTC[[#This Row],[Symbol]]</f>
        <v>CHP</v>
      </c>
      <c r="B1053" s="22" t="str">
        <f t="shared" si="144"/>
        <v>CoinPoker</v>
      </c>
      <c r="C1053" s="77">
        <f t="shared" si="145"/>
        <v>2.6089836965754604E-7</v>
      </c>
      <c r="D1053" s="73">
        <f t="shared" si="146"/>
        <v>9.8006822622700007E-3</v>
      </c>
      <c r="E1053" s="74">
        <f>D1053*conf!B$7</f>
        <v>0.7168219006624279</v>
      </c>
      <c r="F1053" s="32">
        <f t="shared" si="147"/>
        <v>0.93985078</v>
      </c>
      <c r="G1053" s="33">
        <f t="shared" si="148"/>
        <v>0.85955336000000004</v>
      </c>
      <c r="H1053" s="32">
        <f t="shared" si="149"/>
        <v>-11.19461108</v>
      </c>
      <c r="I1053" s="33">
        <f t="shared" si="150"/>
        <v>-7.76280181</v>
      </c>
      <c r="J1053" s="32">
        <f t="shared" si="151"/>
        <v>-11.19461108</v>
      </c>
      <c r="K1053" s="33">
        <f t="shared" si="152"/>
        <v>67.002007739999996</v>
      </c>
    </row>
    <row r="1054" spans="1:11" x14ac:dyDescent="0.3">
      <c r="A1054" s="78" t="str">
        <f>BTC[[#This Row],[Symbol]]</f>
        <v>BCPT</v>
      </c>
      <c r="B1054" s="22" t="str">
        <f t="shared" si="144"/>
        <v>Blockmason Credit Protocol</v>
      </c>
      <c r="C1054" s="77">
        <f t="shared" si="145"/>
        <v>6.2020136338570013E-7</v>
      </c>
      <c r="D1054" s="73">
        <f t="shared" si="146"/>
        <v>2.3297947431210001E-2</v>
      </c>
      <c r="E1054" s="74">
        <f>D1054*conf!B$7</f>
        <v>1.7040118751186994</v>
      </c>
      <c r="F1054" s="32">
        <f t="shared" si="147"/>
        <v>-2.55208061</v>
      </c>
      <c r="G1054" s="33">
        <f t="shared" si="148"/>
        <v>-2.62960021</v>
      </c>
      <c r="H1054" s="32">
        <f t="shared" si="149"/>
        <v>-4.5760481000000004</v>
      </c>
      <c r="I1054" s="33">
        <f t="shared" si="150"/>
        <v>-0.88847005999999995</v>
      </c>
      <c r="J1054" s="32">
        <f t="shared" si="151"/>
        <v>-4.5760481000000004</v>
      </c>
      <c r="K1054" s="33">
        <f t="shared" si="152"/>
        <v>6.5362370299999997</v>
      </c>
    </row>
    <row r="1055" spans="1:11" x14ac:dyDescent="0.3">
      <c r="A1055" s="78" t="str">
        <f>BTC[[#This Row],[Symbol]]</f>
        <v>NIOX</v>
      </c>
      <c r="B1055" s="22" t="str">
        <f t="shared" si="144"/>
        <v>Autonio</v>
      </c>
      <c r="C1055" s="77">
        <f t="shared" si="145"/>
        <v>1.3642306146314172E-6</v>
      </c>
      <c r="D1055" s="73">
        <f t="shared" si="146"/>
        <v>5.1247506084510001E-2</v>
      </c>
      <c r="E1055" s="74">
        <f>D1055*conf!B$7</f>
        <v>3.7482425950210616</v>
      </c>
      <c r="F1055" s="32">
        <f t="shared" si="147"/>
        <v>9.8448129299999998</v>
      </c>
      <c r="G1055" s="33">
        <f t="shared" si="148"/>
        <v>9.7574316299999992</v>
      </c>
      <c r="H1055" s="32">
        <f t="shared" si="149"/>
        <v>-1.26072067</v>
      </c>
      <c r="I1055" s="33">
        <f t="shared" si="150"/>
        <v>2.5549754</v>
      </c>
      <c r="J1055" s="32">
        <f t="shared" si="151"/>
        <v>-1.26072067</v>
      </c>
      <c r="K1055" s="33">
        <f t="shared" si="152"/>
        <v>-3.0940733800000002</v>
      </c>
    </row>
    <row r="1056" spans="1:11" x14ac:dyDescent="0.3">
      <c r="A1056" s="78" t="str">
        <f>BTC[[#This Row],[Symbol]]</f>
        <v>EOSDT</v>
      </c>
      <c r="B1056" s="22" t="str">
        <f t="shared" si="144"/>
        <v>EOSDT</v>
      </c>
      <c r="C1056" s="77">
        <f t="shared" si="145"/>
        <v>2.6581808231016407E-5</v>
      </c>
      <c r="D1056" s="73">
        <f t="shared" si="146"/>
        <v>0.99854919281689003</v>
      </c>
      <c r="E1056" s="74">
        <f>D1056*conf!B$7</f>
        <v>73.033887962627333</v>
      </c>
      <c r="F1056" s="32">
        <f t="shared" si="147"/>
        <v>0.33395905999999997</v>
      </c>
      <c r="G1056" s="33">
        <f t="shared" si="148"/>
        <v>0.25414363000000001</v>
      </c>
      <c r="H1056" s="32">
        <f t="shared" si="149"/>
        <v>-2.96516074</v>
      </c>
      <c r="I1056" s="33">
        <f t="shared" si="150"/>
        <v>0.78466868999999995</v>
      </c>
      <c r="J1056" s="32">
        <f t="shared" si="151"/>
        <v>-2.96516074</v>
      </c>
      <c r="K1056" s="33">
        <f t="shared" si="152"/>
        <v>-0.37152276000000001</v>
      </c>
    </row>
    <row r="1057" spans="1:11" x14ac:dyDescent="0.3">
      <c r="A1057" s="78" t="str">
        <f>BTC[[#This Row],[Symbol]]</f>
        <v>ROX</v>
      </c>
      <c r="B1057" s="22" t="str">
        <f t="shared" si="144"/>
        <v>Robotina</v>
      </c>
      <c r="C1057" s="77">
        <f t="shared" si="145"/>
        <v>2.3024281122296341E-7</v>
      </c>
      <c r="D1057" s="73">
        <f t="shared" si="146"/>
        <v>8.6491020964600002E-3</v>
      </c>
      <c r="E1057" s="74">
        <f>D1057*conf!B$7</f>
        <v>0.63259532733508439</v>
      </c>
      <c r="F1057" s="32">
        <f t="shared" si="147"/>
        <v>13.409783600000001</v>
      </c>
      <c r="G1057" s="33">
        <f t="shared" si="148"/>
        <v>13.319566379999999</v>
      </c>
      <c r="H1057" s="32">
        <f t="shared" si="149"/>
        <v>34.478809200000001</v>
      </c>
      <c r="I1057" s="33">
        <f t="shared" si="150"/>
        <v>39.675629229999998</v>
      </c>
      <c r="J1057" s="32">
        <f t="shared" si="151"/>
        <v>34.478809200000001</v>
      </c>
      <c r="K1057" s="33">
        <f t="shared" si="152"/>
        <v>19.422816319999999</v>
      </c>
    </row>
    <row r="1058" spans="1:11" x14ac:dyDescent="0.3">
      <c r="A1058" s="78" t="str">
        <f>BTC[[#This Row],[Symbol]]</f>
        <v>MWAT</v>
      </c>
      <c r="B1058" s="22" t="str">
        <f t="shared" si="144"/>
        <v>Restart Energy MWAT</v>
      </c>
      <c r="C1058" s="77">
        <f t="shared" si="145"/>
        <v>1.3999999999988198E-7</v>
      </c>
      <c r="D1058" s="73">
        <f t="shared" si="146"/>
        <v>5.2591187845200003E-3</v>
      </c>
      <c r="E1058" s="74">
        <f>D1058*conf!B$7</f>
        <v>0.38465194789979285</v>
      </c>
      <c r="F1058" s="32">
        <f t="shared" si="147"/>
        <v>0</v>
      </c>
      <c r="G1058" s="33">
        <f t="shared" si="148"/>
        <v>-7.9549770000000006E-2</v>
      </c>
      <c r="H1058" s="32">
        <f t="shared" si="149"/>
        <v>-12.5</v>
      </c>
      <c r="I1058" s="33">
        <f t="shared" si="150"/>
        <v>-9.1186363799999999</v>
      </c>
      <c r="J1058" s="32">
        <f t="shared" si="151"/>
        <v>-12.5</v>
      </c>
      <c r="K1058" s="33">
        <f t="shared" si="152"/>
        <v>-7.8202757099999998</v>
      </c>
    </row>
    <row r="1059" spans="1:11" x14ac:dyDescent="0.3">
      <c r="A1059" s="78" t="str">
        <f>BTC[[#This Row],[Symbol]]</f>
        <v>XRA</v>
      </c>
      <c r="B1059" s="22" t="str">
        <f t="shared" si="144"/>
        <v>Xriba</v>
      </c>
      <c r="C1059" s="77">
        <f t="shared" si="145"/>
        <v>4.2592686945795173E-7</v>
      </c>
      <c r="D1059" s="73">
        <f t="shared" si="146"/>
        <v>1.6E-2</v>
      </c>
      <c r="E1059" s="74">
        <f>D1059*conf!B$7</f>
        <v>1.1702399999999999</v>
      </c>
      <c r="F1059" s="32">
        <f t="shared" si="147"/>
        <v>6.2768838999999996</v>
      </c>
      <c r="G1059" s="33">
        <f t="shared" si="148"/>
        <v>6.1923408799999997</v>
      </c>
      <c r="H1059" s="32">
        <f t="shared" si="149"/>
        <v>3.4080582499999998</v>
      </c>
      <c r="I1059" s="33">
        <f t="shared" si="150"/>
        <v>7.4041753400000001</v>
      </c>
      <c r="J1059" s="32">
        <f t="shared" si="151"/>
        <v>3.4080582499999998</v>
      </c>
      <c r="K1059" s="33">
        <f t="shared" si="152"/>
        <v>47.288962529999999</v>
      </c>
    </row>
    <row r="1060" spans="1:11" x14ac:dyDescent="0.3">
      <c r="A1060" s="78" t="str">
        <f>BTC[[#This Row],[Symbol]]</f>
        <v>RTH</v>
      </c>
      <c r="B1060" s="22" t="str">
        <f t="shared" si="144"/>
        <v>Rotharium</v>
      </c>
      <c r="C1060" s="77">
        <f t="shared" si="145"/>
        <v>2.1550043233798159E-5</v>
      </c>
      <c r="D1060" s="73">
        <f t="shared" si="146"/>
        <v>0.80953026555843999</v>
      </c>
      <c r="E1060" s="74">
        <f>D1060*conf!B$7</f>
        <v>59.2090436229443</v>
      </c>
      <c r="F1060" s="32">
        <f t="shared" si="147"/>
        <v>-5.1306949999999997E-2</v>
      </c>
      <c r="G1060" s="33">
        <f t="shared" si="148"/>
        <v>-0.13081591000000001</v>
      </c>
      <c r="H1060" s="32">
        <f t="shared" si="149"/>
        <v>-2.9352083800000002</v>
      </c>
      <c r="I1060" s="33">
        <f t="shared" si="150"/>
        <v>0.81577853</v>
      </c>
      <c r="J1060" s="32">
        <f t="shared" si="151"/>
        <v>-2.9352083800000002</v>
      </c>
      <c r="K1060" s="33">
        <f t="shared" si="152"/>
        <v>45.773461269999999</v>
      </c>
    </row>
    <row r="1061" spans="1:11" x14ac:dyDescent="0.3">
      <c r="A1061" s="78" t="str">
        <f>BTC[[#This Row],[Symbol]]</f>
        <v>BASE</v>
      </c>
      <c r="B1061" s="22" t="str">
        <f t="shared" si="144"/>
        <v>Base Protocol</v>
      </c>
      <c r="C1061" s="77">
        <f t="shared" si="145"/>
        <v>4.2911583994291981E-5</v>
      </c>
      <c r="D1061" s="73">
        <f t="shared" si="146"/>
        <v>1.6119794104148499</v>
      </c>
      <c r="E1061" s="74">
        <f>D1061*conf!B$7</f>
        <v>117.90017407774212</v>
      </c>
      <c r="F1061" s="32">
        <f t="shared" si="147"/>
        <v>1.8871812100000001</v>
      </c>
      <c r="G1061" s="33">
        <f t="shared" si="148"/>
        <v>1.80613019</v>
      </c>
      <c r="H1061" s="32">
        <f t="shared" si="149"/>
        <v>88.217656680000005</v>
      </c>
      <c r="I1061" s="33">
        <f t="shared" si="150"/>
        <v>95.49116909</v>
      </c>
      <c r="J1061" s="32">
        <f t="shared" si="151"/>
        <v>88.217656680000005</v>
      </c>
      <c r="K1061" s="33">
        <f t="shared" si="152"/>
        <v>76.781475779999994</v>
      </c>
    </row>
    <row r="1062" spans="1:11" x14ac:dyDescent="0.3">
      <c r="A1062" s="78" t="str">
        <f>BTC[[#This Row],[Symbol]]</f>
        <v>ARDX</v>
      </c>
      <c r="B1062" s="22" t="str">
        <f t="shared" si="144"/>
        <v>ArdCoin</v>
      </c>
      <c r="C1062" s="77">
        <f t="shared" si="145"/>
        <v>2.4997104818770091E-7</v>
      </c>
      <c r="D1062" s="73">
        <f t="shared" si="146"/>
        <v>9.3901959650800008E-3</v>
      </c>
      <c r="E1062" s="74">
        <f>D1062*conf!B$7</f>
        <v>0.68679893288595129</v>
      </c>
      <c r="F1062" s="32">
        <f t="shared" si="147"/>
        <v>-4.8255560000000003E-2</v>
      </c>
      <c r="G1062" s="33">
        <f t="shared" si="148"/>
        <v>-0.12776694</v>
      </c>
      <c r="H1062" s="32">
        <f t="shared" si="149"/>
        <v>-13.812413080000001</v>
      </c>
      <c r="I1062" s="33">
        <f t="shared" si="150"/>
        <v>-10.481766560000001</v>
      </c>
      <c r="J1062" s="32">
        <f t="shared" si="151"/>
        <v>-13.812413080000001</v>
      </c>
      <c r="K1062" s="33">
        <f t="shared" si="152"/>
        <v>0</v>
      </c>
    </row>
    <row r="1063" spans="1:11" x14ac:dyDescent="0.3">
      <c r="A1063" s="78" t="str">
        <f>BTC[[#This Row],[Symbol]]</f>
        <v>NCDT</v>
      </c>
      <c r="B1063" s="22" t="str">
        <f t="shared" si="144"/>
        <v>Nuco.cloud</v>
      </c>
      <c r="C1063" s="77">
        <f t="shared" si="145"/>
        <v>1.0567528769933794E-5</v>
      </c>
      <c r="D1063" s="73">
        <f t="shared" si="146"/>
        <v>0.39697063614257999</v>
      </c>
      <c r="E1063" s="74">
        <f>D1063*conf!B$7</f>
        <v>29.034432327468302</v>
      </c>
      <c r="F1063" s="32">
        <f t="shared" si="147"/>
        <v>0.49157500999999998</v>
      </c>
      <c r="G1063" s="33">
        <f t="shared" si="148"/>
        <v>0.41163419000000001</v>
      </c>
      <c r="H1063" s="32">
        <f t="shared" si="149"/>
        <v>-1.2298283800000001</v>
      </c>
      <c r="I1063" s="33">
        <f t="shared" si="150"/>
        <v>2.5870614999999999</v>
      </c>
      <c r="J1063" s="32">
        <f t="shared" si="151"/>
        <v>-1.2298283800000001</v>
      </c>
      <c r="K1063" s="33">
        <f t="shared" si="152"/>
        <v>15.66124625</v>
      </c>
    </row>
    <row r="1064" spans="1:11" x14ac:dyDescent="0.3">
      <c r="A1064" s="78" t="str">
        <f>BTC[[#This Row],[Symbol]]</f>
        <v>GIG</v>
      </c>
      <c r="B1064" s="22" t="str">
        <f t="shared" si="144"/>
        <v>Krios</v>
      </c>
      <c r="C1064" s="77">
        <f t="shared" si="145"/>
        <v>1.3744143956477729E-7</v>
      </c>
      <c r="D1064" s="73">
        <f t="shared" si="146"/>
        <v>5.1630061184799996E-3</v>
      </c>
      <c r="E1064" s="74">
        <f>D1064*conf!B$7</f>
        <v>0.37762226750562716</v>
      </c>
      <c r="F1064" s="32">
        <f t="shared" si="147"/>
        <v>-29.358801020000001</v>
      </c>
      <c r="G1064" s="33">
        <f t="shared" si="148"/>
        <v>-29.41499593</v>
      </c>
      <c r="H1064" s="32">
        <f t="shared" si="149"/>
        <v>-41.321597009999998</v>
      </c>
      <c r="I1064" s="33">
        <f t="shared" si="150"/>
        <v>-39.054019670000002</v>
      </c>
      <c r="J1064" s="32">
        <f t="shared" si="151"/>
        <v>-41.321597009999998</v>
      </c>
      <c r="K1064" s="33">
        <f t="shared" si="152"/>
        <v>121.19544888</v>
      </c>
    </row>
    <row r="1065" spans="1:11" x14ac:dyDescent="0.3">
      <c r="A1065" s="78" t="str">
        <f>BTC[[#This Row],[Symbol]]</f>
        <v>MANNA</v>
      </c>
      <c r="B1065" s="22" t="str">
        <f t="shared" si="144"/>
        <v>Manna</v>
      </c>
      <c r="C1065" s="77">
        <f t="shared" si="145"/>
        <v>1.0397847255025421E-7</v>
      </c>
      <c r="D1065" s="73">
        <f t="shared" si="146"/>
        <v>3.9059652726800001E-3</v>
      </c>
      <c r="E1065" s="74">
        <f>D1065*conf!B$7</f>
        <v>0.28568230004381523</v>
      </c>
      <c r="F1065" s="32">
        <f t="shared" si="147"/>
        <v>-1.65387343</v>
      </c>
      <c r="G1065" s="33">
        <f t="shared" si="148"/>
        <v>-1.7321075500000001</v>
      </c>
      <c r="H1065" s="32">
        <f t="shared" si="149"/>
        <v>3.1749451999999998</v>
      </c>
      <c r="I1065" s="33">
        <f t="shared" si="150"/>
        <v>7.1620538399999996</v>
      </c>
      <c r="J1065" s="32">
        <f t="shared" si="151"/>
        <v>3.1749451999999998</v>
      </c>
      <c r="K1065" s="33">
        <f t="shared" si="152"/>
        <v>9.2450202400000006</v>
      </c>
    </row>
    <row r="1066" spans="1:11" x14ac:dyDescent="0.3">
      <c r="A1066" s="78" t="str">
        <f>BTC[[#This Row],[Symbol]]</f>
        <v>KDG</v>
      </c>
      <c r="B1066" s="22" t="str">
        <f t="shared" si="144"/>
        <v>Kingdom Game 4.0</v>
      </c>
      <c r="C1066" s="77">
        <f t="shared" si="145"/>
        <v>2.1830469243947272E-6</v>
      </c>
      <c r="D1066" s="73">
        <f t="shared" si="146"/>
        <v>8.2006450625590005E-2</v>
      </c>
      <c r="E1066" s="74">
        <f>D1066*conf!B$7</f>
        <v>5.9979517987556532</v>
      </c>
      <c r="F1066" s="32">
        <f t="shared" si="147"/>
        <v>0.13283616000000001</v>
      </c>
      <c r="G1066" s="33">
        <f t="shared" si="148"/>
        <v>5.3180720000000001E-2</v>
      </c>
      <c r="H1066" s="32">
        <f t="shared" si="149"/>
        <v>-3.7549983999999998</v>
      </c>
      <c r="I1066" s="33">
        <f t="shared" si="150"/>
        <v>-3.5691580000000001E-2</v>
      </c>
      <c r="J1066" s="32">
        <f t="shared" si="151"/>
        <v>-3.7549983999999998</v>
      </c>
      <c r="K1066" s="33">
        <f t="shared" si="152"/>
        <v>-0.35800926999999999</v>
      </c>
    </row>
    <row r="1067" spans="1:11" x14ac:dyDescent="0.3">
      <c r="A1067" s="78" t="str">
        <f>BTC[[#This Row],[Symbol]]</f>
        <v>PBR</v>
      </c>
      <c r="B1067" s="22" t="str">
        <f t="shared" si="144"/>
        <v>PolkaBridge</v>
      </c>
      <c r="C1067" s="77">
        <f t="shared" si="145"/>
        <v>2.247714802834661E-6</v>
      </c>
      <c r="D1067" s="73">
        <f t="shared" si="146"/>
        <v>8.4435708156009995E-2</v>
      </c>
      <c r="E1067" s="74">
        <f>D1067*conf!B$7</f>
        <v>6.1756276945305713</v>
      </c>
      <c r="F1067" s="32">
        <f t="shared" si="147"/>
        <v>-10.154955149999999</v>
      </c>
      <c r="G1067" s="33">
        <f t="shared" si="148"/>
        <v>-10.226426679999999</v>
      </c>
      <c r="H1067" s="32">
        <f t="shared" si="149"/>
        <v>-7.15009987</v>
      </c>
      <c r="I1067" s="33">
        <f t="shared" si="150"/>
        <v>-3.5619938800000002</v>
      </c>
      <c r="J1067" s="32">
        <f t="shared" si="151"/>
        <v>-7.15009987</v>
      </c>
      <c r="K1067" s="33">
        <f t="shared" si="152"/>
        <v>3.6801646400000001</v>
      </c>
    </row>
    <row r="1068" spans="1:11" x14ac:dyDescent="0.3">
      <c r="A1068" s="78" t="str">
        <f>BTC[[#This Row],[Symbol]]</f>
        <v>INE</v>
      </c>
      <c r="B1068" s="22" t="str">
        <f t="shared" si="144"/>
        <v>IntelliShare</v>
      </c>
      <c r="C1068" s="77">
        <f t="shared" si="145"/>
        <v>2.1313842134580375E-7</v>
      </c>
      <c r="D1068" s="73">
        <f t="shared" si="146"/>
        <v>8.0065733957399993E-3</v>
      </c>
      <c r="E1068" s="74">
        <f>D1068*conf!B$7</f>
        <v>0.58560077816442357</v>
      </c>
      <c r="F1068" s="32">
        <f t="shared" si="147"/>
        <v>8.6369100000000004E-2</v>
      </c>
      <c r="G1068" s="33">
        <f t="shared" si="148"/>
        <v>6.7506199999999997E-3</v>
      </c>
      <c r="H1068" s="32">
        <f t="shared" si="149"/>
        <v>-3.76349431</v>
      </c>
      <c r="I1068" s="33">
        <f t="shared" si="150"/>
        <v>-4.4515810000000003E-2</v>
      </c>
      <c r="J1068" s="32">
        <f t="shared" si="151"/>
        <v>-3.76349431</v>
      </c>
      <c r="K1068" s="33">
        <f t="shared" si="152"/>
        <v>-2.8526650000000001E-2</v>
      </c>
    </row>
    <row r="1069" spans="1:11" x14ac:dyDescent="0.3">
      <c r="A1069" s="78" t="str">
        <f>BTC[[#This Row],[Symbol]]</f>
        <v>GHOST</v>
      </c>
      <c r="B1069" s="22" t="str">
        <f t="shared" si="144"/>
        <v>GHOSTPRISM</v>
      </c>
      <c r="C1069" s="77">
        <f t="shared" si="145"/>
        <v>1.888561373569895E-5</v>
      </c>
      <c r="D1069" s="73">
        <f t="shared" si="146"/>
        <v>0.70944061396205005</v>
      </c>
      <c r="E1069" s="74">
        <f>D1069*conf!B$7</f>
        <v>51.888486505184339</v>
      </c>
      <c r="F1069" s="32">
        <f t="shared" si="147"/>
        <v>0.25801364999999998</v>
      </c>
      <c r="G1069" s="33">
        <f t="shared" si="148"/>
        <v>0.17825863</v>
      </c>
      <c r="H1069" s="32">
        <f t="shared" si="149"/>
        <v>-1.7914957199999999</v>
      </c>
      <c r="I1069" s="33">
        <f t="shared" si="150"/>
        <v>2.0036890000000001</v>
      </c>
      <c r="J1069" s="32">
        <f t="shared" si="151"/>
        <v>-1.7914957199999999</v>
      </c>
      <c r="K1069" s="33">
        <f t="shared" si="152"/>
        <v>-35.917493749999998</v>
      </c>
    </row>
    <row r="1070" spans="1:11" x14ac:dyDescent="0.3">
      <c r="A1070" s="78" t="str">
        <f>BTC[[#This Row],[Symbol]]</f>
        <v>MARS</v>
      </c>
      <c r="B1070" s="22" t="str">
        <f t="shared" si="144"/>
        <v>Marscoin</v>
      </c>
      <c r="C1070" s="77">
        <f t="shared" si="145"/>
        <v>2.3348632593412663E-6</v>
      </c>
      <c r="D1070" s="73">
        <f t="shared" si="146"/>
        <v>8.7709451617839995E-2</v>
      </c>
      <c r="E1070" s="74">
        <f>D1070*conf!B$7</f>
        <v>6.415069291328817</v>
      </c>
      <c r="F1070" s="32">
        <f t="shared" si="147"/>
        <v>-8.3962470400000004</v>
      </c>
      <c r="G1070" s="33">
        <f t="shared" si="148"/>
        <v>-8.4691176099999996</v>
      </c>
      <c r="H1070" s="32">
        <f t="shared" si="149"/>
        <v>48.340192600000002</v>
      </c>
      <c r="I1070" s="33">
        <f t="shared" si="150"/>
        <v>54.072674079999999</v>
      </c>
      <c r="J1070" s="32">
        <f t="shared" si="151"/>
        <v>48.340192600000002</v>
      </c>
      <c r="K1070" s="33">
        <f t="shared" si="152"/>
        <v>79.069730550000003</v>
      </c>
    </row>
    <row r="1071" spans="1:11" x14ac:dyDescent="0.3">
      <c r="A1071" s="78" t="str">
        <f>BTC[[#This Row],[Symbol]]</f>
        <v>ROYA</v>
      </c>
      <c r="B1071" s="22" t="str">
        <f t="shared" si="144"/>
        <v>Royale Finance</v>
      </c>
      <c r="C1071" s="77">
        <f t="shared" si="145"/>
        <v>6.550396179944079E-6</v>
      </c>
      <c r="D1071" s="73">
        <f t="shared" si="146"/>
        <v>0.24606651140015001</v>
      </c>
      <c r="E1071" s="74">
        <f>D1071*conf!B$7</f>
        <v>17.997304643806974</v>
      </c>
      <c r="F1071" s="32">
        <f t="shared" si="147"/>
        <v>1.26192021</v>
      </c>
      <c r="G1071" s="33">
        <f t="shared" si="148"/>
        <v>1.1813665900000001</v>
      </c>
      <c r="H1071" s="32">
        <f t="shared" si="149"/>
        <v>-4.1819917699999998</v>
      </c>
      <c r="I1071" s="33">
        <f t="shared" si="150"/>
        <v>-0.47918575000000002</v>
      </c>
      <c r="J1071" s="32">
        <f t="shared" si="151"/>
        <v>-4.1819917699999998</v>
      </c>
      <c r="K1071" s="33">
        <f t="shared" si="152"/>
        <v>13.662606780000001</v>
      </c>
    </row>
    <row r="1072" spans="1:11" x14ac:dyDescent="0.3">
      <c r="A1072" s="78" t="str">
        <f>BTC[[#This Row],[Symbol]]</f>
        <v>EOSC</v>
      </c>
      <c r="B1072" s="22" t="str">
        <f t="shared" si="144"/>
        <v>EOS Force</v>
      </c>
      <c r="C1072" s="77">
        <f t="shared" si="145"/>
        <v>6.7949476996328091E-8</v>
      </c>
      <c r="D1072" s="73">
        <f t="shared" si="146"/>
        <v>2.5525312205E-3</v>
      </c>
      <c r="E1072" s="74">
        <f>D1072*conf!B$7</f>
        <v>0.18669213346737001</v>
      </c>
      <c r="F1072" s="32">
        <f t="shared" si="147"/>
        <v>0.58617825999999995</v>
      </c>
      <c r="G1072" s="33">
        <f t="shared" si="148"/>
        <v>0.50616218999999996</v>
      </c>
      <c r="H1072" s="32">
        <f t="shared" si="149"/>
        <v>13.37599234</v>
      </c>
      <c r="I1072" s="33">
        <f t="shared" si="150"/>
        <v>17.757311829999999</v>
      </c>
      <c r="J1072" s="32">
        <f t="shared" si="151"/>
        <v>13.37599234</v>
      </c>
      <c r="K1072" s="33">
        <f t="shared" si="152"/>
        <v>19.397678150000001</v>
      </c>
    </row>
    <row r="1073" spans="1:11" x14ac:dyDescent="0.3">
      <c r="A1073" s="78" t="str">
        <f>BTC[[#This Row],[Symbol]]</f>
        <v>DZI</v>
      </c>
      <c r="B1073" s="22" t="str">
        <f t="shared" si="144"/>
        <v>DeFinition</v>
      </c>
      <c r="C1073" s="77">
        <f t="shared" si="145"/>
        <v>2.8017001256576243E-5</v>
      </c>
      <c r="D1073" s="73">
        <f t="shared" si="146"/>
        <v>1.05246241138932</v>
      </c>
      <c r="E1073" s="74">
        <f>D1073*conf!B$7</f>
        <v>76.977100769014868</v>
      </c>
      <c r="F1073" s="32">
        <f t="shared" si="147"/>
        <v>-0.65994765</v>
      </c>
      <c r="G1073" s="33">
        <f t="shared" si="148"/>
        <v>-0.73897243000000001</v>
      </c>
      <c r="H1073" s="32">
        <f t="shared" si="149"/>
        <v>-6.2205199899999997</v>
      </c>
      <c r="I1073" s="33">
        <f t="shared" si="150"/>
        <v>-2.5964911700000002</v>
      </c>
      <c r="J1073" s="32">
        <f t="shared" si="151"/>
        <v>-6.2205199899999997</v>
      </c>
      <c r="K1073" s="33">
        <f t="shared" si="152"/>
        <v>19.65866119</v>
      </c>
    </row>
    <row r="1074" spans="1:11" x14ac:dyDescent="0.3">
      <c r="A1074" s="78" t="str">
        <f>BTC[[#This Row],[Symbol]]</f>
        <v>VIN</v>
      </c>
      <c r="B1074" s="22" t="str">
        <f t="shared" si="144"/>
        <v>VINchain</v>
      </c>
      <c r="C1074" s="77">
        <f t="shared" si="145"/>
        <v>1.1867958307510257E-7</v>
      </c>
      <c r="D1074" s="73">
        <f t="shared" si="146"/>
        <v>4.4582144620699997E-3</v>
      </c>
      <c r="E1074" s="74">
        <f>D1074*conf!B$7</f>
        <v>0.32607380575579981</v>
      </c>
      <c r="F1074" s="32">
        <f t="shared" si="147"/>
        <v>-4.56181181</v>
      </c>
      <c r="G1074" s="33">
        <f t="shared" si="148"/>
        <v>-4.6377326700000001</v>
      </c>
      <c r="H1074" s="32">
        <f t="shared" si="149"/>
        <v>1.2404387699999999</v>
      </c>
      <c r="I1074" s="33">
        <f t="shared" si="150"/>
        <v>5.1527900400000002</v>
      </c>
      <c r="J1074" s="32">
        <f t="shared" si="151"/>
        <v>1.2404387699999999</v>
      </c>
      <c r="K1074" s="33">
        <f t="shared" si="152"/>
        <v>-1.43608991</v>
      </c>
    </row>
    <row r="1075" spans="1:11" x14ac:dyDescent="0.3">
      <c r="A1075" s="78" t="str">
        <f>BTC[[#This Row],[Symbol]]</f>
        <v>JGN</v>
      </c>
      <c r="B1075" s="22" t="str">
        <f t="shared" si="144"/>
        <v>Juggernaut</v>
      </c>
      <c r="C1075" s="77">
        <f t="shared" si="145"/>
        <v>6.2570772703951872E-6</v>
      </c>
      <c r="D1075" s="73">
        <f t="shared" si="146"/>
        <v>0.23504794720683</v>
      </c>
      <c r="E1075" s="74">
        <f>D1075*conf!B$7</f>
        <v>17.191406858707548</v>
      </c>
      <c r="F1075" s="32">
        <f t="shared" si="147"/>
        <v>-1.0120245800000001</v>
      </c>
      <c r="G1075" s="33">
        <f t="shared" si="148"/>
        <v>-1.0907692899999999</v>
      </c>
      <c r="H1075" s="32">
        <f t="shared" si="149"/>
        <v>31.404780410000001</v>
      </c>
      <c r="I1075" s="33">
        <f t="shared" si="150"/>
        <v>36.482807190000003</v>
      </c>
      <c r="J1075" s="32">
        <f t="shared" si="151"/>
        <v>31.404780410000001</v>
      </c>
      <c r="K1075" s="33">
        <f t="shared" si="152"/>
        <v>180.99709887</v>
      </c>
    </row>
    <row r="1076" spans="1:11" x14ac:dyDescent="0.3">
      <c r="A1076" s="78" t="str">
        <f>BTC[[#This Row],[Symbol]]</f>
        <v>PLOT</v>
      </c>
      <c r="B1076" s="22" t="str">
        <f t="shared" si="144"/>
        <v>PlotX</v>
      </c>
      <c r="C1076" s="77">
        <f t="shared" si="145"/>
        <v>1.8767342127570732E-6</v>
      </c>
      <c r="D1076" s="73">
        <f t="shared" si="146"/>
        <v>7.0499772513359996E-2</v>
      </c>
      <c r="E1076" s="74">
        <f>D1076*conf!B$7</f>
        <v>5.1563533616271497</v>
      </c>
      <c r="F1076" s="32">
        <f t="shared" si="147"/>
        <v>-0.70519310999999996</v>
      </c>
      <c r="G1076" s="33">
        <f t="shared" si="148"/>
        <v>-0.78418189999999999</v>
      </c>
      <c r="H1076" s="32">
        <f t="shared" si="149"/>
        <v>-12.969194720000001</v>
      </c>
      <c r="I1076" s="33">
        <f t="shared" si="150"/>
        <v>-9.6059627400000007</v>
      </c>
      <c r="J1076" s="32">
        <f t="shared" si="151"/>
        <v>-12.969194720000001</v>
      </c>
      <c r="K1076" s="33">
        <f t="shared" si="152"/>
        <v>45.719488380000001</v>
      </c>
    </row>
    <row r="1077" spans="1:11" x14ac:dyDescent="0.3">
      <c r="A1077" s="78" t="str">
        <f>BTC[[#This Row],[Symbol]]</f>
        <v>OPCT</v>
      </c>
      <c r="B1077" s="22" t="str">
        <f t="shared" si="144"/>
        <v>Opacity</v>
      </c>
      <c r="C1077" s="77">
        <f t="shared" si="145"/>
        <v>8.1063196838344635E-7</v>
      </c>
      <c r="D1077" s="73">
        <f t="shared" si="146"/>
        <v>3.045149865901E-2</v>
      </c>
      <c r="E1077" s="74">
        <f>D1077*conf!B$7</f>
        <v>2.2272226119199914</v>
      </c>
      <c r="F1077" s="32">
        <f t="shared" si="147"/>
        <v>-0.91954237000000005</v>
      </c>
      <c r="G1077" s="33">
        <f t="shared" si="148"/>
        <v>-0.99836064999999996</v>
      </c>
      <c r="H1077" s="32">
        <f t="shared" si="149"/>
        <v>60.747923800000002</v>
      </c>
      <c r="I1077" s="33">
        <f t="shared" si="150"/>
        <v>66.959891580000004</v>
      </c>
      <c r="J1077" s="32">
        <f t="shared" si="151"/>
        <v>60.747923800000002</v>
      </c>
      <c r="K1077" s="33">
        <f t="shared" si="152"/>
        <v>149.08053774999999</v>
      </c>
    </row>
    <row r="1078" spans="1:11" x14ac:dyDescent="0.3">
      <c r="A1078" s="78" t="str">
        <f>BTC[[#This Row],[Symbol]]</f>
        <v>NEXXO</v>
      </c>
      <c r="B1078" s="22" t="str">
        <f t="shared" si="144"/>
        <v>Nexxo</v>
      </c>
      <c r="C1078" s="77">
        <f t="shared" si="145"/>
        <v>3.022072781867618E-7</v>
      </c>
      <c r="D1078" s="73">
        <f t="shared" si="146"/>
        <v>1.1352456953799999E-2</v>
      </c>
      <c r="E1078" s="74">
        <f>D1078*conf!B$7</f>
        <v>0.83031870160093191</v>
      </c>
      <c r="F1078" s="32">
        <f t="shared" si="147"/>
        <v>11.05207313</v>
      </c>
      <c r="G1078" s="33">
        <f t="shared" si="148"/>
        <v>10.96373146</v>
      </c>
      <c r="H1078" s="32">
        <f t="shared" si="149"/>
        <v>1.05401867</v>
      </c>
      <c r="I1078" s="33">
        <f t="shared" si="150"/>
        <v>4.9591658900000004</v>
      </c>
      <c r="J1078" s="32">
        <f t="shared" si="151"/>
        <v>1.05401867</v>
      </c>
      <c r="K1078" s="33">
        <f t="shared" si="152"/>
        <v>-36.98675188</v>
      </c>
    </row>
    <row r="1079" spans="1:11" x14ac:dyDescent="0.3">
      <c r="A1079" s="78" t="str">
        <f>BTC[[#This Row],[Symbol]]</f>
        <v>SPAZ</v>
      </c>
      <c r="B1079" s="22" t="str">
        <f t="shared" si="144"/>
        <v>Swapcoinz</v>
      </c>
      <c r="C1079" s="77">
        <f t="shared" si="145"/>
        <v>6.0985909481782286E-6</v>
      </c>
      <c r="D1079" s="73">
        <f t="shared" si="146"/>
        <v>0.22909438724782</v>
      </c>
      <c r="E1079" s="74">
        <f>D1079*conf!B$7</f>
        <v>16.755963483305553</v>
      </c>
      <c r="F1079" s="32">
        <f t="shared" si="147"/>
        <v>-4.6044993400000003</v>
      </c>
      <c r="G1079" s="33">
        <f t="shared" si="148"/>
        <v>-4.6803862399999998</v>
      </c>
      <c r="H1079" s="32">
        <f t="shared" si="149"/>
        <v>58.206353350000001</v>
      </c>
      <c r="I1079" s="33">
        <f t="shared" si="150"/>
        <v>64.320104290000003</v>
      </c>
      <c r="J1079" s="32">
        <f t="shared" si="151"/>
        <v>58.206353350000001</v>
      </c>
      <c r="K1079" s="33">
        <f t="shared" si="152"/>
        <v>82.331980790000003</v>
      </c>
    </row>
    <row r="1080" spans="1:11" x14ac:dyDescent="0.3">
      <c r="A1080" s="78" t="str">
        <f>BTC[[#This Row],[Symbol]]</f>
        <v>BMC</v>
      </c>
      <c r="B1080" s="22" t="str">
        <f t="shared" si="144"/>
        <v>Blackmoon</v>
      </c>
      <c r="C1080" s="77">
        <f t="shared" si="145"/>
        <v>1.1934600731877118E-6</v>
      </c>
      <c r="D1080" s="73">
        <f t="shared" si="146"/>
        <v>4.4832487782010003E-2</v>
      </c>
      <c r="E1080" s="74">
        <f>D1080*conf!B$7</f>
        <v>3.2790481563762115</v>
      </c>
      <c r="F1080" s="32">
        <f t="shared" si="147"/>
        <v>0.19908102</v>
      </c>
      <c r="G1080" s="33">
        <f t="shared" si="148"/>
        <v>0.11937288</v>
      </c>
      <c r="H1080" s="32">
        <f t="shared" si="149"/>
        <v>11.23881057</v>
      </c>
      <c r="I1080" s="33">
        <f t="shared" si="150"/>
        <v>15.53754047</v>
      </c>
      <c r="J1080" s="32">
        <f t="shared" si="151"/>
        <v>11.23881057</v>
      </c>
      <c r="K1080" s="33">
        <f t="shared" si="152"/>
        <v>-18.954791149999998</v>
      </c>
    </row>
    <row r="1081" spans="1:11" x14ac:dyDescent="0.3">
      <c r="A1081" s="78" t="str">
        <f>BTC[[#This Row],[Symbol]]</f>
        <v>BSTY</v>
      </c>
      <c r="B1081" s="22" t="str">
        <f t="shared" si="144"/>
        <v>GlobalBoost-Y</v>
      </c>
      <c r="C1081" s="77">
        <f t="shared" si="145"/>
        <v>3.5901152715516266E-6</v>
      </c>
      <c r="D1081" s="73">
        <f t="shared" si="146"/>
        <v>0.13486316188017999</v>
      </c>
      <c r="E1081" s="74">
        <f>D1081*conf!B$7</f>
        <v>9.863891659916364</v>
      </c>
      <c r="F1081" s="32">
        <f t="shared" si="147"/>
        <v>-2.0801460000000001E-2</v>
      </c>
      <c r="G1081" s="33">
        <f t="shared" si="148"/>
        <v>-0.10033468</v>
      </c>
      <c r="H1081" s="32">
        <f t="shared" si="149"/>
        <v>-7.8779611799999998</v>
      </c>
      <c r="I1081" s="33">
        <f t="shared" si="150"/>
        <v>-4.3179827800000004</v>
      </c>
      <c r="J1081" s="32">
        <f t="shared" si="151"/>
        <v>-7.8779611799999998</v>
      </c>
      <c r="K1081" s="33">
        <f t="shared" si="152"/>
        <v>-13.98750182</v>
      </c>
    </row>
    <row r="1082" spans="1:11" x14ac:dyDescent="0.3">
      <c r="A1082" s="78" t="str">
        <f>BTC[[#This Row],[Symbol]]</f>
        <v>NOW</v>
      </c>
      <c r="B1082" s="22" t="str">
        <f t="shared" si="144"/>
        <v>NOW Token</v>
      </c>
      <c r="C1082" s="77">
        <f t="shared" si="145"/>
        <v>8.0224466351157353E-7</v>
      </c>
      <c r="D1082" s="73">
        <f t="shared" si="146"/>
        <v>3.0136428426129999E-2</v>
      </c>
      <c r="E1082" s="74">
        <f>D1082*conf!B$7</f>
        <v>2.2041783750871482</v>
      </c>
      <c r="F1082" s="32">
        <f t="shared" si="147"/>
        <v>0.29314984999999999</v>
      </c>
      <c r="G1082" s="33">
        <f t="shared" si="148"/>
        <v>0.21336688000000001</v>
      </c>
      <c r="H1082" s="32">
        <f t="shared" si="149"/>
        <v>14.24606545</v>
      </c>
      <c r="I1082" s="33">
        <f t="shared" si="150"/>
        <v>18.66100818</v>
      </c>
      <c r="J1082" s="32">
        <f t="shared" si="151"/>
        <v>14.24606545</v>
      </c>
      <c r="K1082" s="33">
        <f t="shared" si="152"/>
        <v>13.85695202</v>
      </c>
    </row>
    <row r="1083" spans="1:11" x14ac:dyDescent="0.3">
      <c r="A1083" s="78" t="str">
        <f>BTC[[#This Row],[Symbol]]</f>
        <v>CGT</v>
      </c>
      <c r="B1083" s="22" t="str">
        <f t="shared" si="144"/>
        <v>CACHE Gold</v>
      </c>
      <c r="C1083" s="77">
        <f t="shared" si="145"/>
        <v>1.5517885163371921E-3</v>
      </c>
      <c r="D1083" s="73">
        <f t="shared" si="146"/>
        <v>58.293143827701627</v>
      </c>
      <c r="E1083" s="74">
        <f>D1083*conf!B$7</f>
        <v>4263.5605395580969</v>
      </c>
      <c r="F1083" s="32">
        <f t="shared" si="147"/>
        <v>-0.23557955999999999</v>
      </c>
      <c r="G1083" s="33">
        <f t="shared" si="148"/>
        <v>-0.31494192999999998</v>
      </c>
      <c r="H1083" s="32">
        <f t="shared" si="149"/>
        <v>-4.8881491099999996</v>
      </c>
      <c r="I1083" s="33">
        <f t="shared" si="150"/>
        <v>-1.2126319400000001</v>
      </c>
      <c r="J1083" s="32">
        <f t="shared" si="151"/>
        <v>-4.8881491099999996</v>
      </c>
      <c r="K1083" s="33">
        <f t="shared" si="152"/>
        <v>-1.7483510799999999</v>
      </c>
    </row>
    <row r="1084" spans="1:11" x14ac:dyDescent="0.3">
      <c r="A1084" s="78" t="str">
        <f>BTC[[#This Row],[Symbol]]</f>
        <v>CLB</v>
      </c>
      <c r="B1084" s="22" t="str">
        <f t="shared" si="144"/>
        <v>Cloudbric</v>
      </c>
      <c r="C1084" s="77">
        <f t="shared" si="145"/>
        <v>1.1116012953840593E-7</v>
      </c>
      <c r="D1084" s="73">
        <f t="shared" si="146"/>
        <v>4.1757451810399996E-3</v>
      </c>
      <c r="E1084" s="74">
        <f>D1084*conf!B$7</f>
        <v>0.30541400254126555</v>
      </c>
      <c r="F1084" s="32">
        <f t="shared" si="147"/>
        <v>-0.24399784999999999</v>
      </c>
      <c r="G1084" s="33">
        <f t="shared" si="148"/>
        <v>-0.32335352000000001</v>
      </c>
      <c r="H1084" s="32">
        <f t="shared" si="149"/>
        <v>-22.502121899999999</v>
      </c>
      <c r="I1084" s="33">
        <f t="shared" si="150"/>
        <v>-19.507281840000001</v>
      </c>
      <c r="J1084" s="32">
        <f t="shared" si="151"/>
        <v>-22.502121899999999</v>
      </c>
      <c r="K1084" s="33">
        <f t="shared" si="152"/>
        <v>8.6998300000000001E-2</v>
      </c>
    </row>
    <row r="1085" spans="1:11" x14ac:dyDescent="0.3">
      <c r="A1085" s="78" t="str">
        <f>BTC[[#This Row],[Symbol]]</f>
        <v>PINK</v>
      </c>
      <c r="B1085" s="22" t="str">
        <f t="shared" si="144"/>
        <v>Pinkcoin</v>
      </c>
      <c r="C1085" s="77">
        <f t="shared" si="145"/>
        <v>1.4998650747728426E-7</v>
      </c>
      <c r="D1085" s="73">
        <f t="shared" si="146"/>
        <v>5.6342632778500004E-3</v>
      </c>
      <c r="E1085" s="74">
        <f>D1085*conf!B$7</f>
        <v>0.41209001614194901</v>
      </c>
      <c r="F1085" s="32">
        <f t="shared" si="147"/>
        <v>-4.5670799999999998E-2</v>
      </c>
      <c r="G1085" s="33">
        <f t="shared" si="148"/>
        <v>-0.12518424</v>
      </c>
      <c r="H1085" s="32">
        <f t="shared" si="149"/>
        <v>-1.9534739999999998E-2</v>
      </c>
      <c r="I1085" s="33">
        <f t="shared" si="150"/>
        <v>3.8441259200000002</v>
      </c>
      <c r="J1085" s="32">
        <f t="shared" si="151"/>
        <v>-1.9534739999999998E-2</v>
      </c>
      <c r="K1085" s="33">
        <f t="shared" si="152"/>
        <v>153.97949789</v>
      </c>
    </row>
    <row r="1086" spans="1:11" x14ac:dyDescent="0.3">
      <c r="A1086" s="78" t="str">
        <f>BTC[[#This Row],[Symbol]]</f>
        <v>EXRN</v>
      </c>
      <c r="B1086" s="22" t="str">
        <f t="shared" si="144"/>
        <v>EXRNchain</v>
      </c>
      <c r="C1086" s="77">
        <f t="shared" si="145"/>
        <v>1E-8</v>
      </c>
      <c r="D1086" s="73">
        <f t="shared" si="146"/>
        <v>2.5808463289999999E-5</v>
      </c>
      <c r="E1086" s="74">
        <f>D1086*conf!B$7</f>
        <v>1.8876310050305999E-3</v>
      </c>
      <c r="F1086" s="32">
        <f t="shared" si="147"/>
        <v>0.93985076999999995</v>
      </c>
      <c r="G1086" s="33">
        <f t="shared" si="148"/>
        <v>0.85955334999999999</v>
      </c>
      <c r="H1086" s="32">
        <f t="shared" si="149"/>
        <v>0.79593108000000001</v>
      </c>
      <c r="I1086" s="33">
        <f t="shared" si="150"/>
        <v>4.6911047200000002</v>
      </c>
      <c r="J1086" s="32">
        <f t="shared" si="151"/>
        <v>0.79593108000000001</v>
      </c>
      <c r="K1086" s="33">
        <f t="shared" si="152"/>
        <v>27.076960639999999</v>
      </c>
    </row>
    <row r="1087" spans="1:11" x14ac:dyDescent="0.3">
      <c r="A1087" s="78" t="str">
        <f>BTC[[#This Row],[Symbol]]</f>
        <v>MVP</v>
      </c>
      <c r="B1087" s="22" t="str">
        <f t="shared" si="144"/>
        <v>Merculet</v>
      </c>
      <c r="C1087" s="77">
        <f t="shared" si="145"/>
        <v>1.4812912308396269E-8</v>
      </c>
      <c r="D1087" s="73">
        <f t="shared" si="146"/>
        <v>5.5644903839000004E-4</v>
      </c>
      <c r="E1087" s="74">
        <f>D1087*conf!B$7</f>
        <v>4.0698682667844606E-2</v>
      </c>
      <c r="F1087" s="32">
        <f t="shared" si="147"/>
        <v>-2.3750802700000002</v>
      </c>
      <c r="G1087" s="33">
        <f t="shared" si="148"/>
        <v>-2.4527406699999998</v>
      </c>
      <c r="H1087" s="32">
        <f t="shared" si="149"/>
        <v>-3.08243321</v>
      </c>
      <c r="I1087" s="33">
        <f t="shared" si="150"/>
        <v>0.66286431999999995</v>
      </c>
      <c r="J1087" s="32">
        <f t="shared" si="151"/>
        <v>-3.08243321</v>
      </c>
      <c r="K1087" s="33">
        <f t="shared" si="152"/>
        <v>65.768626889999993</v>
      </c>
    </row>
    <row r="1088" spans="1:11" x14ac:dyDescent="0.3">
      <c r="A1088" s="78" t="str">
        <f>BTC[[#This Row],[Symbol]]</f>
        <v>HIT</v>
      </c>
      <c r="B1088" s="22" t="str">
        <f t="shared" si="144"/>
        <v>HitChain</v>
      </c>
      <c r="C1088" s="77">
        <f t="shared" si="145"/>
        <v>1E-8</v>
      </c>
      <c r="D1088" s="73">
        <f t="shared" si="146"/>
        <v>3.8550348959999997E-5</v>
      </c>
      <c r="E1088" s="74">
        <f>D1088*conf!B$7</f>
        <v>2.8195725229344E-3</v>
      </c>
      <c r="F1088" s="32">
        <f t="shared" si="147"/>
        <v>0.49263298</v>
      </c>
      <c r="G1088" s="33">
        <f t="shared" si="148"/>
        <v>0.41269131999999997</v>
      </c>
      <c r="H1088" s="32">
        <f t="shared" si="149"/>
        <v>-5.8349609600000001</v>
      </c>
      <c r="I1088" s="33">
        <f t="shared" si="150"/>
        <v>-2.19603254</v>
      </c>
      <c r="J1088" s="32">
        <f t="shared" si="151"/>
        <v>-5.8349609600000001</v>
      </c>
      <c r="K1088" s="33">
        <f t="shared" si="152"/>
        <v>21.48313924</v>
      </c>
    </row>
    <row r="1089" spans="1:11" x14ac:dyDescent="0.3">
      <c r="A1089" s="78" t="str">
        <f>BTC[[#This Row],[Symbol]]</f>
        <v>IFC</v>
      </c>
      <c r="B1089" s="22" t="str">
        <f t="shared" si="144"/>
        <v>Infinitecoin</v>
      </c>
      <c r="C1089" s="77">
        <f t="shared" si="145"/>
        <v>1E-8</v>
      </c>
      <c r="D1089" s="73">
        <f t="shared" si="146"/>
        <v>2.5174263239999998E-5</v>
      </c>
      <c r="E1089" s="74">
        <f>D1089*conf!B$7</f>
        <v>1.8412456133736E-3</v>
      </c>
      <c r="F1089" s="32">
        <f t="shared" si="147"/>
        <v>-2.5859789200000001</v>
      </c>
      <c r="G1089" s="33">
        <f t="shared" si="148"/>
        <v>-2.6634715500000001</v>
      </c>
      <c r="H1089" s="32">
        <f t="shared" si="149"/>
        <v>-15.359404850000001</v>
      </c>
      <c r="I1089" s="33">
        <f t="shared" si="150"/>
        <v>-12.08854052</v>
      </c>
      <c r="J1089" s="32">
        <f t="shared" si="151"/>
        <v>-15.359404850000001</v>
      </c>
      <c r="K1089" s="33">
        <f t="shared" si="152"/>
        <v>127.57535027</v>
      </c>
    </row>
    <row r="1090" spans="1:11" x14ac:dyDescent="0.3">
      <c r="A1090" s="78" t="str">
        <f>BTC[[#This Row],[Symbol]]</f>
        <v>CRW</v>
      </c>
      <c r="B1090" s="22" t="str">
        <f t="shared" ref="B1090:B1153" si="153">VLOOKUP(A1090,BTCTABLE,2,FALSE)</f>
        <v>Crown</v>
      </c>
      <c r="C1090" s="77">
        <f t="shared" ref="C1090:C1153" si="154">VLOOKUP(A1090,BTCTABLE,3,FALSE)</f>
        <v>2.368965117020151E-6</v>
      </c>
      <c r="D1090" s="73">
        <f t="shared" ref="D1090:D1153" si="155">VLOOKUP(A1090,USDTABLE,3,FALSE)</f>
        <v>8.8990492477170002E-2</v>
      </c>
      <c r="E1090" s="74">
        <f>D1090*conf!B$7</f>
        <v>6.508764619780214</v>
      </c>
      <c r="F1090" s="32">
        <f t="shared" ref="F1090:F1153" si="156">VLOOKUP(A1090,BTCTABLE,5,FALSE)</f>
        <v>-1.5678717900000001</v>
      </c>
      <c r="G1090" s="33">
        <f t="shared" ref="G1090:G1153" si="157">VLOOKUP(A1090,USDTABLE,5,FALSE)</f>
        <v>-1.6461743200000001</v>
      </c>
      <c r="H1090" s="32">
        <f t="shared" ref="H1090:H1153" si="158">VLOOKUP(A1090,BTCTABLE,6,FALSE)</f>
        <v>-0.56417019000000002</v>
      </c>
      <c r="I1090" s="33">
        <f t="shared" ref="I1090:I1153" si="159">VLOOKUP(A1090,USDTABLE,6,FALSE)</f>
        <v>3.2784434899999999</v>
      </c>
      <c r="J1090" s="32">
        <f t="shared" ref="J1090:J1153" si="160">VLOOKUP(A1090,BTCTABLE,6,FALSE)</f>
        <v>-0.56417019000000002</v>
      </c>
      <c r="K1090" s="33">
        <f t="shared" ref="K1090:K1153" si="161">VLOOKUP(A1090,USDTABLE,7,FALSE)</f>
        <v>20.68177515</v>
      </c>
    </row>
    <row r="1091" spans="1:11" x14ac:dyDescent="0.3">
      <c r="A1091" s="78" t="str">
        <f>BTC[[#This Row],[Symbol]]</f>
        <v>ODE</v>
      </c>
      <c r="B1091" s="22" t="str">
        <f t="shared" si="153"/>
        <v>ODEM</v>
      </c>
      <c r="C1091" s="77">
        <f t="shared" si="154"/>
        <v>2.8420371245034691E-7</v>
      </c>
      <c r="D1091" s="73">
        <f t="shared" si="155"/>
        <v>1.0676150591279999E-2</v>
      </c>
      <c r="E1091" s="74">
        <f>D1091*conf!B$7</f>
        <v>0.78085365424621922</v>
      </c>
      <c r="F1091" s="32">
        <f t="shared" si="156"/>
        <v>9.9537020000000004E-2</v>
      </c>
      <c r="G1091" s="33">
        <f t="shared" si="157"/>
        <v>1.990807E-2</v>
      </c>
      <c r="H1091" s="32">
        <f t="shared" si="158"/>
        <v>-3.9610474199999999</v>
      </c>
      <c r="I1091" s="33">
        <f t="shared" si="159"/>
        <v>-0.24970318999999999</v>
      </c>
      <c r="J1091" s="32">
        <f t="shared" si="160"/>
        <v>-3.9610474199999999</v>
      </c>
      <c r="K1091" s="33">
        <f t="shared" si="161"/>
        <v>-44.99349359</v>
      </c>
    </row>
    <row r="1092" spans="1:11" x14ac:dyDescent="0.3">
      <c r="A1092" s="78" t="str">
        <f>BTC[[#This Row],[Symbol]]</f>
        <v>XFI</v>
      </c>
      <c r="B1092" s="22" t="str">
        <f t="shared" si="153"/>
        <v>Xfinance</v>
      </c>
      <c r="C1092" s="77">
        <f t="shared" si="154"/>
        <v>1.3195398185814021E-3</v>
      </c>
      <c r="D1092" s="73">
        <f t="shared" si="155"/>
        <v>49.568690334495827</v>
      </c>
      <c r="E1092" s="74">
        <f>D1092*conf!B$7</f>
        <v>3625.4540110650246</v>
      </c>
      <c r="F1092" s="32">
        <f t="shared" si="156"/>
        <v>-9.8844970000000004E-2</v>
      </c>
      <c r="G1092" s="33">
        <f t="shared" si="157"/>
        <v>-0.17831611</v>
      </c>
      <c r="H1092" s="32">
        <f t="shared" si="158"/>
        <v>-1.3035086600000001</v>
      </c>
      <c r="I1092" s="33">
        <f t="shared" si="159"/>
        <v>2.5105339099999999</v>
      </c>
      <c r="J1092" s="32">
        <f t="shared" si="160"/>
        <v>-1.3035086600000001</v>
      </c>
      <c r="K1092" s="33">
        <f t="shared" si="161"/>
        <v>28.977605969999999</v>
      </c>
    </row>
    <row r="1093" spans="1:11" x14ac:dyDescent="0.3">
      <c r="A1093" s="78" t="str">
        <f>BTC[[#This Row],[Symbol]]</f>
        <v>TIME</v>
      </c>
      <c r="B1093" s="22" t="str">
        <f t="shared" si="153"/>
        <v>Chrono.tech</v>
      </c>
      <c r="C1093" s="77">
        <f t="shared" si="154"/>
        <v>8.6992400946306141E-5</v>
      </c>
      <c r="D1093" s="73">
        <f t="shared" si="155"/>
        <v>3.26788121376857</v>
      </c>
      <c r="E1093" s="74">
        <f>D1093*conf!B$7</f>
        <v>239.01283197503321</v>
      </c>
      <c r="F1093" s="32">
        <f t="shared" si="156"/>
        <v>1.6919143299999999</v>
      </c>
      <c r="G1093" s="33">
        <f t="shared" si="157"/>
        <v>1.6110186500000001</v>
      </c>
      <c r="H1093" s="32">
        <f t="shared" si="158"/>
        <v>1.0793710599999999</v>
      </c>
      <c r="I1093" s="33">
        <f t="shared" si="159"/>
        <v>4.9854979999999998</v>
      </c>
      <c r="J1093" s="32">
        <f t="shared" si="160"/>
        <v>1.0793710599999999</v>
      </c>
      <c r="K1093" s="33">
        <f t="shared" si="161"/>
        <v>15.687553380000001</v>
      </c>
    </row>
    <row r="1094" spans="1:11" x14ac:dyDescent="0.3">
      <c r="A1094" s="78" t="str">
        <f>BTC[[#This Row],[Symbol]]</f>
        <v>MTC</v>
      </c>
      <c r="B1094" s="22" t="str">
        <f t="shared" si="153"/>
        <v>Metacoin</v>
      </c>
      <c r="C1094" s="77">
        <f t="shared" si="154"/>
        <v>2.04346960418792E-6</v>
      </c>
      <c r="D1094" s="73">
        <f t="shared" si="155"/>
        <v>7.6763209864209994E-2</v>
      </c>
      <c r="E1094" s="74">
        <f>D1094*conf!B$7</f>
        <v>5.6144611694683189</v>
      </c>
      <c r="F1094" s="32">
        <f t="shared" si="156"/>
        <v>-14.28828178</v>
      </c>
      <c r="G1094" s="33">
        <f t="shared" si="157"/>
        <v>-14.356465249999999</v>
      </c>
      <c r="H1094" s="32">
        <f t="shared" si="158"/>
        <v>-31.57911343</v>
      </c>
      <c r="I1094" s="33">
        <f t="shared" si="159"/>
        <v>-28.93504604</v>
      </c>
      <c r="J1094" s="32">
        <f t="shared" si="160"/>
        <v>-31.57911343</v>
      </c>
      <c r="K1094" s="33">
        <f t="shared" si="161"/>
        <v>-32.82533231</v>
      </c>
    </row>
    <row r="1095" spans="1:11" x14ac:dyDescent="0.3">
      <c r="A1095" s="78" t="str">
        <f>BTC[[#This Row],[Symbol]]</f>
        <v>TH</v>
      </c>
      <c r="B1095" s="22" t="str">
        <f t="shared" si="153"/>
        <v>Team Heretics Fan Token</v>
      </c>
      <c r="C1095" s="77">
        <f t="shared" si="154"/>
        <v>1.4268818278660248E-4</v>
      </c>
      <c r="D1095" s="73">
        <f t="shared" si="155"/>
        <v>5.36010073159055</v>
      </c>
      <c r="E1095" s="74">
        <f>D1095*conf!B$7</f>
        <v>392.03776750853285</v>
      </c>
      <c r="F1095" s="32">
        <f t="shared" si="156"/>
        <v>5.95909493</v>
      </c>
      <c r="G1095" s="33">
        <f t="shared" si="157"/>
        <v>5.8748047100000003</v>
      </c>
      <c r="H1095" s="32">
        <f t="shared" si="158"/>
        <v>12.276683909999999</v>
      </c>
      <c r="I1095" s="33">
        <f t="shared" si="159"/>
        <v>16.61552155</v>
      </c>
      <c r="J1095" s="32">
        <f t="shared" si="160"/>
        <v>12.276683909999999</v>
      </c>
      <c r="K1095" s="33">
        <f t="shared" si="161"/>
        <v>1.8948802899999999</v>
      </c>
    </row>
    <row r="1096" spans="1:11" x14ac:dyDescent="0.3">
      <c r="A1096" s="78" t="str">
        <f>BTC[[#This Row],[Symbol]]</f>
        <v>HLC</v>
      </c>
      <c r="B1096" s="22" t="str">
        <f t="shared" si="153"/>
        <v>HalalChain</v>
      </c>
      <c r="C1096" s="77">
        <f t="shared" si="154"/>
        <v>1.8909603529286469E-7</v>
      </c>
      <c r="D1096" s="73">
        <f t="shared" si="155"/>
        <v>7.1034179377700004E-3</v>
      </c>
      <c r="E1096" s="74">
        <f>D1096*conf!B$7</f>
        <v>0.51954398796849788</v>
      </c>
      <c r="F1096" s="32">
        <f t="shared" si="156"/>
        <v>11.925764539999999</v>
      </c>
      <c r="G1096" s="33">
        <f t="shared" si="157"/>
        <v>11.836727850000001</v>
      </c>
      <c r="H1096" s="32">
        <f t="shared" si="158"/>
        <v>-3.63157313</v>
      </c>
      <c r="I1096" s="33">
        <f t="shared" si="159"/>
        <v>9.2503349999999998E-2</v>
      </c>
      <c r="J1096" s="32">
        <f t="shared" si="160"/>
        <v>-3.63157313</v>
      </c>
      <c r="K1096" s="33">
        <f t="shared" si="161"/>
        <v>46.308799659999998</v>
      </c>
    </row>
    <row r="1097" spans="1:11" x14ac:dyDescent="0.3">
      <c r="A1097" s="78" t="str">
        <f>BTC[[#This Row],[Symbol]]</f>
        <v>EZW</v>
      </c>
      <c r="B1097" s="22" t="str">
        <f t="shared" si="153"/>
        <v>EZOOW</v>
      </c>
      <c r="C1097" s="77">
        <f t="shared" si="154"/>
        <v>1E-8</v>
      </c>
      <c r="D1097" s="73">
        <f t="shared" si="155"/>
        <v>1.9597776623000001E-4</v>
      </c>
      <c r="E1097" s="74">
        <f>D1097*conf!B$7</f>
        <v>1.43338138220622E-2</v>
      </c>
      <c r="F1097" s="32">
        <f t="shared" si="156"/>
        <v>-1.8228089999999999E-2</v>
      </c>
      <c r="G1097" s="33">
        <f t="shared" si="157"/>
        <v>-9.7763359999999994E-2</v>
      </c>
      <c r="H1097" s="32">
        <f t="shared" si="158"/>
        <v>6.591959E-2</v>
      </c>
      <c r="I1097" s="33">
        <f t="shared" si="159"/>
        <v>3.9328825599999999</v>
      </c>
      <c r="J1097" s="32">
        <f t="shared" si="160"/>
        <v>6.591959E-2</v>
      </c>
      <c r="K1097" s="33">
        <f t="shared" si="161"/>
        <v>18.82945866</v>
      </c>
    </row>
    <row r="1098" spans="1:11" x14ac:dyDescent="0.3">
      <c r="A1098" s="78" t="str">
        <f>BTC[[#This Row],[Symbol]]</f>
        <v>SHX</v>
      </c>
      <c r="B1098" s="22" t="str">
        <f t="shared" si="153"/>
        <v>Stronghold Token</v>
      </c>
      <c r="C1098" s="77">
        <f t="shared" si="154"/>
        <v>1.8436537201501485E-8</v>
      </c>
      <c r="D1098" s="73">
        <f t="shared" si="155"/>
        <v>6.9257099369999999E-4</v>
      </c>
      <c r="E1098" s="74">
        <f>D1098*conf!B$7</f>
        <v>5.0654642479217998E-2</v>
      </c>
      <c r="F1098" s="32">
        <f t="shared" si="156"/>
        <v>1.3380293400000001</v>
      </c>
      <c r="G1098" s="33">
        <f t="shared" si="157"/>
        <v>1.25741517</v>
      </c>
      <c r="H1098" s="32">
        <f t="shared" si="158"/>
        <v>-17.784133270000002</v>
      </c>
      <c r="I1098" s="33">
        <f t="shared" si="159"/>
        <v>-14.606970520000001</v>
      </c>
      <c r="J1098" s="32">
        <f t="shared" si="160"/>
        <v>-17.784133270000002</v>
      </c>
      <c r="K1098" s="33">
        <f t="shared" si="161"/>
        <v>25.912192739999998</v>
      </c>
    </row>
    <row r="1099" spans="1:11" x14ac:dyDescent="0.3">
      <c r="A1099" s="78" t="str">
        <f>BTC[[#This Row],[Symbol]]</f>
        <v>HOMI</v>
      </c>
      <c r="B1099" s="22" t="str">
        <f t="shared" si="153"/>
        <v>HOMIHELP</v>
      </c>
      <c r="C1099" s="77">
        <f t="shared" si="154"/>
        <v>5.2225737917488096E-5</v>
      </c>
      <c r="D1099" s="73">
        <f t="shared" si="155"/>
        <v>1.9618668522679401</v>
      </c>
      <c r="E1099" s="74">
        <f>D1099*conf!B$7</f>
        <v>143.49094157487713</v>
      </c>
      <c r="F1099" s="32">
        <f t="shared" si="156"/>
        <v>-2.5439214799999998</v>
      </c>
      <c r="G1099" s="33">
        <f t="shared" si="157"/>
        <v>-2.6214475699999999</v>
      </c>
      <c r="H1099" s="32">
        <f t="shared" si="158"/>
        <v>2.3492228000000002</v>
      </c>
      <c r="I1099" s="33">
        <f t="shared" si="159"/>
        <v>6.3044220900000001</v>
      </c>
      <c r="J1099" s="32">
        <f t="shared" si="160"/>
        <v>2.3492228000000002</v>
      </c>
      <c r="K1099" s="33">
        <f t="shared" si="161"/>
        <v>19.527525369999999</v>
      </c>
    </row>
    <row r="1100" spans="1:11" x14ac:dyDescent="0.3">
      <c r="A1100" s="78" t="str">
        <f>BTC[[#This Row],[Symbol]]</f>
        <v>MOON</v>
      </c>
      <c r="B1100" s="22" t="str">
        <f t="shared" si="153"/>
        <v>Mooncoin</v>
      </c>
      <c r="C1100" s="77">
        <f t="shared" si="154"/>
        <v>1E-8</v>
      </c>
      <c r="D1100" s="73">
        <f t="shared" si="155"/>
        <v>3.2668940869999999E-5</v>
      </c>
      <c r="E1100" s="74">
        <f>D1100*conf!B$7</f>
        <v>2.3894063352318E-3</v>
      </c>
      <c r="F1100" s="32">
        <f t="shared" si="156"/>
        <v>0.66590802999999998</v>
      </c>
      <c r="G1100" s="33">
        <f t="shared" si="157"/>
        <v>0.58582853000000001</v>
      </c>
      <c r="H1100" s="32">
        <f t="shared" si="158"/>
        <v>2.0718289099999998</v>
      </c>
      <c r="I1100" s="33">
        <f t="shared" si="159"/>
        <v>6.0163085499999998</v>
      </c>
      <c r="J1100" s="32">
        <f t="shared" si="160"/>
        <v>2.0718289099999998</v>
      </c>
      <c r="K1100" s="33">
        <f t="shared" si="161"/>
        <v>147.51966533000001</v>
      </c>
    </row>
    <row r="1101" spans="1:11" x14ac:dyDescent="0.3">
      <c r="A1101" s="78" t="str">
        <f>BTC[[#This Row],[Symbol]]</f>
        <v>CTCN</v>
      </c>
      <c r="B1101" s="22" t="str">
        <f t="shared" si="153"/>
        <v>CONTRACOIN</v>
      </c>
      <c r="C1101" s="77">
        <f t="shared" si="154"/>
        <v>2.1804016612122071E-6</v>
      </c>
      <c r="D1101" s="73">
        <f t="shared" si="155"/>
        <v>8.1907080959209996E-2</v>
      </c>
      <c r="E1101" s="74">
        <f>D1101*conf!B$7</f>
        <v>5.9906839013566193</v>
      </c>
      <c r="F1101" s="32">
        <f t="shared" si="156"/>
        <v>-0.99103337999999996</v>
      </c>
      <c r="G1101" s="33">
        <f t="shared" si="157"/>
        <v>-1.06979479</v>
      </c>
      <c r="H1101" s="32">
        <f t="shared" si="158"/>
        <v>-39.246229990000003</v>
      </c>
      <c r="I1101" s="33">
        <f t="shared" si="159"/>
        <v>-36.898451850000001</v>
      </c>
      <c r="J1101" s="32">
        <f t="shared" si="160"/>
        <v>-39.246229990000003</v>
      </c>
      <c r="K1101" s="33">
        <f t="shared" si="161"/>
        <v>-84.174004519999997</v>
      </c>
    </row>
    <row r="1102" spans="1:11" x14ac:dyDescent="0.3">
      <c r="A1102" s="78" t="str">
        <f>BTC[[#This Row],[Symbol]]</f>
        <v>LEDU</v>
      </c>
      <c r="B1102" s="22" t="str">
        <f t="shared" si="153"/>
        <v>Education Ecosystem</v>
      </c>
      <c r="C1102" s="77">
        <f t="shared" si="154"/>
        <v>2.5990794060552929E-7</v>
      </c>
      <c r="D1102" s="73">
        <f t="shared" si="155"/>
        <v>9.7634766620399993E-3</v>
      </c>
      <c r="E1102" s="74">
        <f>D1102*conf!B$7</f>
        <v>0.71410068306160557</v>
      </c>
      <c r="F1102" s="32">
        <f t="shared" si="156"/>
        <v>0.66590802000000004</v>
      </c>
      <c r="G1102" s="33">
        <f t="shared" si="157"/>
        <v>0.58582851999999996</v>
      </c>
      <c r="H1102" s="32">
        <f t="shared" si="158"/>
        <v>2.1260242100000002</v>
      </c>
      <c r="I1102" s="33">
        <f t="shared" si="159"/>
        <v>6.07259818</v>
      </c>
      <c r="J1102" s="32">
        <f t="shared" si="160"/>
        <v>2.1260242100000002</v>
      </c>
      <c r="K1102" s="33">
        <f t="shared" si="161"/>
        <v>22.70901435</v>
      </c>
    </row>
    <row r="1103" spans="1:11" x14ac:dyDescent="0.3">
      <c r="A1103" s="78" t="str">
        <f>BTC[[#This Row],[Symbol]]</f>
        <v>BNF</v>
      </c>
      <c r="B1103" s="22" t="str">
        <f t="shared" si="153"/>
        <v>BonFi</v>
      </c>
      <c r="C1103" s="77">
        <f t="shared" si="154"/>
        <v>1.8889011914296013E-7</v>
      </c>
      <c r="D1103" s="73">
        <f t="shared" si="155"/>
        <v>7.0956826699700003E-3</v>
      </c>
      <c r="E1103" s="74">
        <f>D1103*conf!B$7</f>
        <v>0.51897823048160585</v>
      </c>
      <c r="F1103" s="32">
        <f t="shared" si="156"/>
        <v>7.1784290999999998</v>
      </c>
      <c r="G1103" s="33">
        <f t="shared" si="157"/>
        <v>7.0931689100000002</v>
      </c>
      <c r="H1103" s="32">
        <f t="shared" si="158"/>
        <v>145.87276845</v>
      </c>
      <c r="I1103" s="33">
        <f t="shared" si="159"/>
        <v>155.37431397</v>
      </c>
      <c r="J1103" s="32">
        <f t="shared" si="160"/>
        <v>145.87276845</v>
      </c>
      <c r="K1103" s="33">
        <f t="shared" si="161"/>
        <v>229.30962886</v>
      </c>
    </row>
    <row r="1104" spans="1:11" x14ac:dyDescent="0.3">
      <c r="A1104" s="78" t="str">
        <f>BTC[[#This Row],[Symbol]]</f>
        <v>BNY</v>
      </c>
      <c r="B1104" s="22" t="str">
        <f t="shared" si="153"/>
        <v>Bancacy</v>
      </c>
      <c r="C1104" s="77">
        <f t="shared" si="154"/>
        <v>4.3831930300841261E-7</v>
      </c>
      <c r="D1104" s="73">
        <f t="shared" si="155"/>
        <v>1.646552342908E-2</v>
      </c>
      <c r="E1104" s="74">
        <f>D1104*conf!B$7</f>
        <v>1.2042883836029112</v>
      </c>
      <c r="F1104" s="32">
        <f t="shared" si="156"/>
        <v>0.66821434000000002</v>
      </c>
      <c r="G1104" s="33">
        <f t="shared" si="157"/>
        <v>0.58813300999999996</v>
      </c>
      <c r="H1104" s="32">
        <f t="shared" si="158"/>
        <v>2.0741674699999999</v>
      </c>
      <c r="I1104" s="33">
        <f t="shared" si="159"/>
        <v>6.0187374800000004</v>
      </c>
      <c r="J1104" s="32">
        <f t="shared" si="160"/>
        <v>2.0741674699999999</v>
      </c>
      <c r="K1104" s="33">
        <f t="shared" si="161"/>
        <v>23.76266807</v>
      </c>
    </row>
    <row r="1105" spans="1:11" x14ac:dyDescent="0.3">
      <c r="A1105" s="78" t="str">
        <f>BTC[[#This Row],[Symbol]]</f>
        <v>XCHF</v>
      </c>
      <c r="B1105" s="22" t="str">
        <f t="shared" si="153"/>
        <v>CryptoFranc</v>
      </c>
      <c r="C1105" s="77">
        <f t="shared" si="154"/>
        <v>2.9342279709690639E-5</v>
      </c>
      <c r="D1105" s="73">
        <f t="shared" si="155"/>
        <v>1.1022466743000301</v>
      </c>
      <c r="E1105" s="74">
        <f>D1105*conf!B$7</f>
        <v>80.618321758304205</v>
      </c>
      <c r="F1105" s="32">
        <f t="shared" si="156"/>
        <v>0.18897818</v>
      </c>
      <c r="G1105" s="33">
        <f t="shared" si="157"/>
        <v>0.10927808</v>
      </c>
      <c r="H1105" s="32">
        <f t="shared" si="158"/>
        <v>-4.4886396800000004</v>
      </c>
      <c r="I1105" s="33">
        <f t="shared" si="159"/>
        <v>-0.79768380999999999</v>
      </c>
      <c r="J1105" s="32">
        <f t="shared" si="160"/>
        <v>-4.4886396800000004</v>
      </c>
      <c r="K1105" s="33">
        <f t="shared" si="161"/>
        <v>-2.7465061799999999</v>
      </c>
    </row>
    <row r="1106" spans="1:11" x14ac:dyDescent="0.3">
      <c r="A1106" s="78" t="str">
        <f>BTC[[#This Row],[Symbol]]</f>
        <v>CSP</v>
      </c>
      <c r="B1106" s="22" t="str">
        <f t="shared" si="153"/>
        <v>Caspian</v>
      </c>
      <c r="C1106" s="77">
        <f t="shared" si="154"/>
        <v>1.30590758559089E-7</v>
      </c>
      <c r="D1106" s="73">
        <f t="shared" si="155"/>
        <v>4.9056593673099998E-3</v>
      </c>
      <c r="E1106" s="74">
        <f>D1106*conf!B$7</f>
        <v>0.3587999261250534</v>
      </c>
      <c r="F1106" s="32">
        <f t="shared" si="156"/>
        <v>-8.0912584299999999</v>
      </c>
      <c r="G1106" s="33">
        <f t="shared" si="157"/>
        <v>-8.1643716200000007</v>
      </c>
      <c r="H1106" s="32">
        <f t="shared" si="158"/>
        <v>-19.51483193</v>
      </c>
      <c r="I1106" s="33">
        <f t="shared" si="159"/>
        <v>-16.404550570000001</v>
      </c>
      <c r="J1106" s="32">
        <f t="shared" si="160"/>
        <v>-19.51483193</v>
      </c>
      <c r="K1106" s="33">
        <f t="shared" si="161"/>
        <v>-17.821995990000001</v>
      </c>
    </row>
    <row r="1107" spans="1:11" x14ac:dyDescent="0.3">
      <c r="A1107" s="78" t="str">
        <f>BTC[[#This Row],[Symbol]]</f>
        <v>UGAS</v>
      </c>
      <c r="B1107" s="22" t="str">
        <f t="shared" si="153"/>
        <v>UGAS</v>
      </c>
      <c r="C1107" s="77">
        <f t="shared" si="154"/>
        <v>3.3846486949493052E-7</v>
      </c>
      <c r="D1107" s="73">
        <f t="shared" si="155"/>
        <v>1.2714478236160001E-2</v>
      </c>
      <c r="E1107" s="74">
        <f>D1107*conf!B$7</f>
        <v>0.92993693819274248</v>
      </c>
      <c r="F1107" s="32">
        <f t="shared" si="156"/>
        <v>-2.99453367</v>
      </c>
      <c r="G1107" s="33">
        <f t="shared" si="157"/>
        <v>-3.0717013</v>
      </c>
      <c r="H1107" s="32">
        <f t="shared" si="158"/>
        <v>-5.3149046599999998</v>
      </c>
      <c r="I1107" s="33">
        <f t="shared" si="159"/>
        <v>-1.6558790999999999</v>
      </c>
      <c r="J1107" s="32">
        <f t="shared" si="160"/>
        <v>-5.3149046599999998</v>
      </c>
      <c r="K1107" s="33">
        <f t="shared" si="161"/>
        <v>-4.1318446</v>
      </c>
    </row>
    <row r="1108" spans="1:11" x14ac:dyDescent="0.3">
      <c r="A1108" s="78" t="str">
        <f>BTC[[#This Row],[Symbol]]</f>
        <v>EKT</v>
      </c>
      <c r="B1108" s="22" t="str">
        <f t="shared" si="153"/>
        <v>EDUCare</v>
      </c>
      <c r="C1108" s="77">
        <f t="shared" si="154"/>
        <v>7.999668915320835E-8</v>
      </c>
      <c r="D1108" s="73">
        <f t="shared" si="155"/>
        <v>3.0050863616099999E-3</v>
      </c>
      <c r="E1108" s="74">
        <f>D1108*conf!B$7</f>
        <v>0.21979201648815538</v>
      </c>
      <c r="F1108" s="32">
        <f t="shared" si="156"/>
        <v>-0.36162007000000002</v>
      </c>
      <c r="G1108" s="33">
        <f t="shared" si="157"/>
        <v>-0.44088217000000002</v>
      </c>
      <c r="H1108" s="32">
        <f t="shared" si="158"/>
        <v>1.8503994699999999</v>
      </c>
      <c r="I1108" s="33">
        <f t="shared" si="159"/>
        <v>5.7863221600000001</v>
      </c>
      <c r="J1108" s="32">
        <f t="shared" si="160"/>
        <v>1.8503994699999999</v>
      </c>
      <c r="K1108" s="33">
        <f t="shared" si="161"/>
        <v>26.540689570000001</v>
      </c>
    </row>
    <row r="1109" spans="1:11" x14ac:dyDescent="0.3">
      <c r="A1109" s="78" t="str">
        <f>BTC[[#This Row],[Symbol]]</f>
        <v>NBX</v>
      </c>
      <c r="B1109" s="22" t="str">
        <f t="shared" si="153"/>
        <v>Netbox Coin</v>
      </c>
      <c r="C1109" s="77">
        <f t="shared" si="154"/>
        <v>7.0207783000331768E-7</v>
      </c>
      <c r="D1109" s="73">
        <f t="shared" si="155"/>
        <v>2.6373647885490001E-2</v>
      </c>
      <c r="E1109" s="74">
        <f>D1109*conf!B$7</f>
        <v>1.9289686063447387</v>
      </c>
      <c r="F1109" s="32">
        <f t="shared" si="156"/>
        <v>5.8495030999999997</v>
      </c>
      <c r="G1109" s="33">
        <f t="shared" si="157"/>
        <v>5.7653000600000004</v>
      </c>
      <c r="H1109" s="32">
        <f t="shared" si="158"/>
        <v>12.519134149999999</v>
      </c>
      <c r="I1109" s="33">
        <f t="shared" si="159"/>
        <v>16.867341079999999</v>
      </c>
      <c r="J1109" s="32">
        <f t="shared" si="160"/>
        <v>12.519134149999999</v>
      </c>
      <c r="K1109" s="33">
        <f t="shared" si="161"/>
        <v>9.9461370700000007</v>
      </c>
    </row>
    <row r="1110" spans="1:11" x14ac:dyDescent="0.3">
      <c r="A1110" s="78" t="str">
        <f>BTC[[#This Row],[Symbol]]</f>
        <v>ONION</v>
      </c>
      <c r="B1110" s="22" t="str">
        <f t="shared" si="153"/>
        <v>DeepOnion</v>
      </c>
      <c r="C1110" s="77">
        <f t="shared" si="154"/>
        <v>2.5833579325661793E-6</v>
      </c>
      <c r="D1110" s="73">
        <f t="shared" si="155"/>
        <v>9.7044187359349998E-2</v>
      </c>
      <c r="E1110" s="74">
        <f>D1110*conf!B$7</f>
        <v>7.0978118634628586</v>
      </c>
      <c r="F1110" s="32">
        <f t="shared" si="156"/>
        <v>5.0871057500000001</v>
      </c>
      <c r="G1110" s="33">
        <f t="shared" si="157"/>
        <v>5.0035091999999999</v>
      </c>
      <c r="H1110" s="32">
        <f t="shared" si="158"/>
        <v>-17.005336400000001</v>
      </c>
      <c r="I1110" s="33">
        <f t="shared" si="159"/>
        <v>-13.798077709999999</v>
      </c>
      <c r="J1110" s="32">
        <f t="shared" si="160"/>
        <v>-17.005336400000001</v>
      </c>
      <c r="K1110" s="33">
        <f t="shared" si="161"/>
        <v>-11.52724003</v>
      </c>
    </row>
    <row r="1111" spans="1:11" x14ac:dyDescent="0.3">
      <c r="A1111" s="78" t="str">
        <f>BTC[[#This Row],[Symbol]]</f>
        <v>BAN</v>
      </c>
      <c r="B1111" s="22" t="str">
        <f t="shared" si="153"/>
        <v>Banano</v>
      </c>
      <c r="C1111" s="77">
        <f t="shared" si="154"/>
        <v>4.86548871151878E-8</v>
      </c>
      <c r="D1111" s="73">
        <f t="shared" si="155"/>
        <v>1.8277273627599999E-3</v>
      </c>
      <c r="E1111" s="74">
        <f>D1111*conf!B$7</f>
        <v>0.13367997931226638</v>
      </c>
      <c r="F1111" s="32">
        <f t="shared" si="156"/>
        <v>-7.259359E-2</v>
      </c>
      <c r="G1111" s="33">
        <f t="shared" si="157"/>
        <v>-0.15208561000000001</v>
      </c>
      <c r="H1111" s="32">
        <f t="shared" si="158"/>
        <v>-13.511182829999999</v>
      </c>
      <c r="I1111" s="33">
        <f t="shared" si="159"/>
        <v>-10.16889552</v>
      </c>
      <c r="J1111" s="32">
        <f t="shared" si="160"/>
        <v>-13.511182829999999</v>
      </c>
      <c r="K1111" s="33">
        <f t="shared" si="161"/>
        <v>33.428058350000001</v>
      </c>
    </row>
    <row r="1112" spans="1:11" x14ac:dyDescent="0.3">
      <c r="A1112" s="78" t="str">
        <f>BTC[[#This Row],[Symbol]]</f>
        <v>CRBN</v>
      </c>
      <c r="B1112" s="22" t="str">
        <f t="shared" si="153"/>
        <v>Carbon</v>
      </c>
      <c r="C1112" s="77">
        <f t="shared" si="154"/>
        <v>3.4212397501402745E-6</v>
      </c>
      <c r="D1112" s="73">
        <f t="shared" si="155"/>
        <v>0.12851933025946</v>
      </c>
      <c r="E1112" s="74">
        <f>D1112*conf!B$7</f>
        <v>9.3999038151769039</v>
      </c>
      <c r="F1112" s="32">
        <f t="shared" si="156"/>
        <v>0.40345533</v>
      </c>
      <c r="G1112" s="33">
        <f t="shared" si="157"/>
        <v>0.32358460999999999</v>
      </c>
      <c r="H1112" s="32">
        <f t="shared" si="158"/>
        <v>-4.5243869999999999</v>
      </c>
      <c r="I1112" s="33">
        <f t="shared" si="159"/>
        <v>-0.83481256000000004</v>
      </c>
      <c r="J1112" s="32">
        <f t="shared" si="160"/>
        <v>-4.5243869999999999</v>
      </c>
      <c r="K1112" s="33">
        <f t="shared" si="161"/>
        <v>52.415959870000002</v>
      </c>
    </row>
    <row r="1113" spans="1:11" x14ac:dyDescent="0.3">
      <c r="A1113" s="78" t="str">
        <f>BTC[[#This Row],[Symbol]]</f>
        <v>NBOT</v>
      </c>
      <c r="B1113" s="22" t="str">
        <f t="shared" si="153"/>
        <v>Naka Bodhi Token</v>
      </c>
      <c r="C1113" s="77">
        <f t="shared" si="154"/>
        <v>8.1310344647579281E-7</v>
      </c>
      <c r="D1113" s="73">
        <f t="shared" si="155"/>
        <v>3.0544340065159999E-2</v>
      </c>
      <c r="E1113" s="74">
        <f>D1113*conf!B$7</f>
        <v>2.2340130323658025</v>
      </c>
      <c r="F1113" s="32">
        <f t="shared" si="156"/>
        <v>0.25120900000000002</v>
      </c>
      <c r="G1113" s="33">
        <f t="shared" si="157"/>
        <v>0.17145938999999999</v>
      </c>
      <c r="H1113" s="32">
        <f t="shared" si="158"/>
        <v>-13.89772205</v>
      </c>
      <c r="I1113" s="33">
        <f t="shared" si="159"/>
        <v>-10.570372219999999</v>
      </c>
      <c r="J1113" s="32">
        <f t="shared" si="160"/>
        <v>-13.89772205</v>
      </c>
      <c r="K1113" s="33">
        <f t="shared" si="161"/>
        <v>8.8080788499999993</v>
      </c>
    </row>
    <row r="1114" spans="1:11" x14ac:dyDescent="0.3">
      <c r="A1114" s="78" t="str">
        <f>BTC[[#This Row],[Symbol]]</f>
        <v>IOC</v>
      </c>
      <c r="B1114" s="22" t="str">
        <f t="shared" si="153"/>
        <v>I/O Coin</v>
      </c>
      <c r="C1114" s="77">
        <f t="shared" si="154"/>
        <v>3.0497511133129804E-6</v>
      </c>
      <c r="D1114" s="73">
        <f t="shared" si="155"/>
        <v>0.11456430977249001</v>
      </c>
      <c r="E1114" s="74">
        <f>D1114*conf!B$7</f>
        <v>8.3792336167599188</v>
      </c>
      <c r="F1114" s="32">
        <f t="shared" si="156"/>
        <v>-4.0958769400000001</v>
      </c>
      <c r="G1114" s="33">
        <f t="shared" si="157"/>
        <v>-4.17216845</v>
      </c>
      <c r="H1114" s="32">
        <f t="shared" si="158"/>
        <v>-1.62093183</v>
      </c>
      <c r="I1114" s="33">
        <f t="shared" si="159"/>
        <v>2.1808441900000002</v>
      </c>
      <c r="J1114" s="32">
        <f t="shared" si="160"/>
        <v>-1.62093183</v>
      </c>
      <c r="K1114" s="33">
        <f t="shared" si="161"/>
        <v>154.64752444000001</v>
      </c>
    </row>
    <row r="1115" spans="1:11" x14ac:dyDescent="0.3">
      <c r="A1115" s="78" t="str">
        <f>BTC[[#This Row],[Symbol]]</f>
        <v>INEX</v>
      </c>
      <c r="B1115" s="22" t="str">
        <f t="shared" si="153"/>
        <v>Inex Project</v>
      </c>
      <c r="C1115" s="77">
        <f t="shared" si="154"/>
        <v>1E-8</v>
      </c>
      <c r="D1115" s="73">
        <f t="shared" si="155"/>
        <v>1.9597757911000001E-4</v>
      </c>
      <c r="E1115" s="74">
        <f>D1115*conf!B$7</f>
        <v>1.43338001361054E-2</v>
      </c>
      <c r="F1115" s="32">
        <f t="shared" si="156"/>
        <v>1107.76862796</v>
      </c>
      <c r="G1115" s="33">
        <f t="shared" si="157"/>
        <v>1106.80785079</v>
      </c>
      <c r="H1115" s="32">
        <f t="shared" si="158"/>
        <v>48.899601539999999</v>
      </c>
      <c r="I1115" s="33">
        <f t="shared" si="159"/>
        <v>54.653700909999998</v>
      </c>
      <c r="J1115" s="32">
        <f t="shared" si="160"/>
        <v>48.899601539999999</v>
      </c>
      <c r="K1115" s="33">
        <f t="shared" si="161"/>
        <v>18.717101100000001</v>
      </c>
    </row>
    <row r="1116" spans="1:11" x14ac:dyDescent="0.3">
      <c r="A1116" s="78" t="str">
        <f>BTC[[#This Row],[Symbol]]</f>
        <v>VSF</v>
      </c>
      <c r="B1116" s="22" t="str">
        <f t="shared" si="153"/>
        <v>VeriSafe</v>
      </c>
      <c r="C1116" s="77">
        <f t="shared" si="154"/>
        <v>1E-8</v>
      </c>
      <c r="D1116" s="73">
        <f t="shared" si="155"/>
        <v>1.9597757911000001E-4</v>
      </c>
      <c r="E1116" s="74">
        <f>D1116*conf!B$7</f>
        <v>1.43338001361054E-2</v>
      </c>
      <c r="F1116" s="32">
        <f t="shared" si="156"/>
        <v>3.099178E-2</v>
      </c>
      <c r="G1116" s="33">
        <f t="shared" si="157"/>
        <v>-4.8582640000000003E-2</v>
      </c>
      <c r="H1116" s="32">
        <f t="shared" si="158"/>
        <v>7.8353019999999995E-2</v>
      </c>
      <c r="I1116" s="33">
        <f t="shared" si="159"/>
        <v>3.9457964699999999</v>
      </c>
      <c r="J1116" s="32">
        <f t="shared" si="160"/>
        <v>7.8353019999999995E-2</v>
      </c>
      <c r="K1116" s="33">
        <f t="shared" si="161"/>
        <v>18.769108500000002</v>
      </c>
    </row>
    <row r="1117" spans="1:11" x14ac:dyDescent="0.3">
      <c r="A1117" s="78" t="str">
        <f>BTC[[#This Row],[Symbol]]</f>
        <v>GENE</v>
      </c>
      <c r="B1117" s="22" t="str">
        <f t="shared" si="153"/>
        <v>Gene Source Code Chain</v>
      </c>
      <c r="C1117" s="77">
        <f t="shared" si="154"/>
        <v>1.5099999999996396E-7</v>
      </c>
      <c r="D1117" s="73">
        <f t="shared" si="155"/>
        <v>5.6723352604499998E-3</v>
      </c>
      <c r="E1117" s="74">
        <f>D1117*conf!B$7</f>
        <v>0.414874600949313</v>
      </c>
      <c r="F1117" s="32">
        <f t="shared" si="156"/>
        <v>0.66666667000000002</v>
      </c>
      <c r="G1117" s="33">
        <f t="shared" si="157"/>
        <v>0.58658657000000003</v>
      </c>
      <c r="H1117" s="32">
        <f t="shared" si="158"/>
        <v>2.0270270300000002</v>
      </c>
      <c r="I1117" s="33">
        <f t="shared" si="159"/>
        <v>5.96977534</v>
      </c>
      <c r="J1117" s="32">
        <f t="shared" si="160"/>
        <v>2.0270270300000002</v>
      </c>
      <c r="K1117" s="33">
        <f t="shared" si="161"/>
        <v>22.575582489999999</v>
      </c>
    </row>
    <row r="1118" spans="1:11" x14ac:dyDescent="0.3">
      <c r="A1118" s="78" t="str">
        <f>BTC[[#This Row],[Symbol]]</f>
        <v>GSC</v>
      </c>
      <c r="B1118" s="22" t="str">
        <f t="shared" si="153"/>
        <v>Global Social Chain</v>
      </c>
      <c r="C1118" s="77">
        <f t="shared" si="154"/>
        <v>9.8126304350751704E-8</v>
      </c>
      <c r="D1118" s="73">
        <f t="shared" si="155"/>
        <v>3.6861277890499998E-3</v>
      </c>
      <c r="E1118" s="74">
        <f>D1118*conf!B$7</f>
        <v>0.26960338649111698</v>
      </c>
      <c r="F1118" s="32">
        <f t="shared" si="156"/>
        <v>-1.32800103</v>
      </c>
      <c r="G1118" s="33">
        <f t="shared" si="157"/>
        <v>-1.40649438</v>
      </c>
      <c r="H1118" s="32">
        <f t="shared" si="158"/>
        <v>-8.6712143499999996</v>
      </c>
      <c r="I1118" s="33">
        <f t="shared" si="159"/>
        <v>-5.1418905500000003</v>
      </c>
      <c r="J1118" s="32">
        <f t="shared" si="160"/>
        <v>-8.6712143499999996</v>
      </c>
      <c r="K1118" s="33">
        <f t="shared" si="161"/>
        <v>21.301643630000001</v>
      </c>
    </row>
    <row r="1119" spans="1:11" x14ac:dyDescent="0.3">
      <c r="A1119" s="78" t="str">
        <f>BTC[[#This Row],[Symbol]]</f>
        <v>CAN</v>
      </c>
      <c r="B1119" s="22" t="str">
        <f t="shared" si="153"/>
        <v>CanYaCoin</v>
      </c>
      <c r="C1119" s="77">
        <f t="shared" si="154"/>
        <v>5.879914148699399E-7</v>
      </c>
      <c r="D1119" s="73">
        <f t="shared" si="155"/>
        <v>2.2087976393440002E-2</v>
      </c>
      <c r="E1119" s="74">
        <f>D1119*conf!B$7</f>
        <v>1.6155145934162016</v>
      </c>
      <c r="F1119" s="32">
        <f t="shared" si="156"/>
        <v>1.2325034500000001</v>
      </c>
      <c r="G1119" s="33">
        <f t="shared" si="157"/>
        <v>1.1519732300000001</v>
      </c>
      <c r="H1119" s="32">
        <f t="shared" si="158"/>
        <v>10.40629732</v>
      </c>
      <c r="I1119" s="33">
        <f t="shared" si="159"/>
        <v>14.67285545</v>
      </c>
      <c r="J1119" s="32">
        <f t="shared" si="160"/>
        <v>10.40629732</v>
      </c>
      <c r="K1119" s="33">
        <f t="shared" si="161"/>
        <v>49.526464310000001</v>
      </c>
    </row>
    <row r="1120" spans="1:11" x14ac:dyDescent="0.3">
      <c r="A1120" s="78" t="str">
        <f>BTC[[#This Row],[Symbol]]</f>
        <v>LINKA</v>
      </c>
      <c r="B1120" s="22" t="str">
        <f t="shared" si="153"/>
        <v>LINKA</v>
      </c>
      <c r="C1120" s="77">
        <f t="shared" si="154"/>
        <v>8.0836496762649774E-8</v>
      </c>
      <c r="D1120" s="73">
        <f t="shared" si="155"/>
        <v>3.03663384714E-3</v>
      </c>
      <c r="E1120" s="74">
        <f>D1120*conf!B$7</f>
        <v>0.22209939957981961</v>
      </c>
      <c r="F1120" s="32">
        <f t="shared" si="156"/>
        <v>-0.60670811000000002</v>
      </c>
      <c r="G1120" s="33">
        <f t="shared" si="157"/>
        <v>-0.68577524999999995</v>
      </c>
      <c r="H1120" s="32">
        <f t="shared" si="158"/>
        <v>-0.25834486000000001</v>
      </c>
      <c r="I1120" s="33">
        <f t="shared" si="159"/>
        <v>3.59608718</v>
      </c>
      <c r="J1120" s="32">
        <f t="shared" si="160"/>
        <v>-0.25834486000000001</v>
      </c>
      <c r="K1120" s="33">
        <f t="shared" si="161"/>
        <v>21.771844080000001</v>
      </c>
    </row>
    <row r="1121" spans="1:11" x14ac:dyDescent="0.3">
      <c r="A1121" s="78" t="str">
        <f>BTC[[#This Row],[Symbol]]</f>
        <v>VRC</v>
      </c>
      <c r="B1121" s="22" t="str">
        <f t="shared" si="153"/>
        <v>VeriCoin</v>
      </c>
      <c r="C1121" s="77">
        <f t="shared" si="154"/>
        <v>1.6598645403605911E-6</v>
      </c>
      <c r="D1121" s="73">
        <f t="shared" si="155"/>
        <v>6.2353034171260001E-2</v>
      </c>
      <c r="E1121" s="74">
        <f>D1121*conf!B$7</f>
        <v>4.5605009192859569</v>
      </c>
      <c r="F1121" s="32">
        <f t="shared" si="156"/>
        <v>-8.1602199999999993E-3</v>
      </c>
      <c r="G1121" s="33">
        <f t="shared" si="157"/>
        <v>-8.7703500000000004E-2</v>
      </c>
      <c r="H1121" s="32">
        <f t="shared" si="158"/>
        <v>5.05471775</v>
      </c>
      <c r="I1121" s="33">
        <f t="shared" si="159"/>
        <v>9.1144686099999994</v>
      </c>
      <c r="J1121" s="32">
        <f t="shared" si="160"/>
        <v>5.05471775</v>
      </c>
      <c r="K1121" s="33">
        <f t="shared" si="161"/>
        <v>31.1478763</v>
      </c>
    </row>
    <row r="1122" spans="1:11" x14ac:dyDescent="0.3">
      <c r="A1122" s="78" t="str">
        <f>BTC[[#This Row],[Symbol]]</f>
        <v>ECO</v>
      </c>
      <c r="B1122" s="22" t="str">
        <f t="shared" si="153"/>
        <v>Ormeus Ecosystem</v>
      </c>
      <c r="C1122" s="77">
        <f t="shared" si="154"/>
        <v>2.4075316446698095E-8</v>
      </c>
      <c r="D1122" s="73">
        <f t="shared" si="155"/>
        <v>9.0439249263000001E-4</v>
      </c>
      <c r="E1122" s="74">
        <f>D1122*conf!B$7</f>
        <v>6.6147266910958208E-2</v>
      </c>
      <c r="F1122" s="32">
        <f t="shared" si="156"/>
        <v>-0.14672499999999999</v>
      </c>
      <c r="G1122" s="33">
        <f t="shared" si="157"/>
        <v>-0.22615805</v>
      </c>
      <c r="H1122" s="32">
        <f t="shared" si="158"/>
        <v>-3.3897336600000001</v>
      </c>
      <c r="I1122" s="33">
        <f t="shared" si="159"/>
        <v>0.34368851</v>
      </c>
      <c r="J1122" s="32">
        <f t="shared" si="160"/>
        <v>-3.3897336600000001</v>
      </c>
      <c r="K1122" s="33">
        <f t="shared" si="161"/>
        <v>7.20296615</v>
      </c>
    </row>
    <row r="1123" spans="1:11" x14ac:dyDescent="0.3">
      <c r="A1123" s="78" t="str">
        <f>BTC[[#This Row],[Symbol]]</f>
        <v>BXY</v>
      </c>
      <c r="B1123" s="22" t="str">
        <f t="shared" si="153"/>
        <v>Beaxy</v>
      </c>
      <c r="C1123" s="77">
        <f t="shared" si="154"/>
        <v>1.9455870781129841E-7</v>
      </c>
      <c r="D1123" s="73">
        <f t="shared" si="155"/>
        <v>7.3086239638800003E-3</v>
      </c>
      <c r="E1123" s="74">
        <f>D1123*conf!B$7</f>
        <v>0.53455275671818325</v>
      </c>
      <c r="F1123" s="32">
        <f t="shared" si="156"/>
        <v>3.1845350000000001E-2</v>
      </c>
      <c r="G1123" s="33">
        <f t="shared" si="157"/>
        <v>-4.7729750000000001E-2</v>
      </c>
      <c r="H1123" s="32">
        <f t="shared" si="158"/>
        <v>35.436146399999998</v>
      </c>
      <c r="I1123" s="33">
        <f t="shared" si="159"/>
        <v>40.669961919999999</v>
      </c>
      <c r="J1123" s="32">
        <f t="shared" si="160"/>
        <v>35.436146399999998</v>
      </c>
      <c r="K1123" s="33">
        <f t="shared" si="161"/>
        <v>156.31355141</v>
      </c>
    </row>
    <row r="1124" spans="1:11" x14ac:dyDescent="0.3">
      <c r="A1124" s="78" t="str">
        <f>BTC[[#This Row],[Symbol]]</f>
        <v>WCT</v>
      </c>
      <c r="B1124" s="22" t="str">
        <f t="shared" si="153"/>
        <v>Waves Community Token</v>
      </c>
      <c r="C1124" s="77">
        <f t="shared" si="154"/>
        <v>5.499551187941422E-6</v>
      </c>
      <c r="D1124" s="73">
        <f t="shared" si="155"/>
        <v>0.20659137827825999</v>
      </c>
      <c r="E1124" s="74">
        <f>D1124*conf!B$7</f>
        <v>15.110093407271936</v>
      </c>
      <c r="F1124" s="32">
        <f t="shared" si="156"/>
        <v>-8.1602199999999993E-3</v>
      </c>
      <c r="G1124" s="33">
        <f t="shared" si="157"/>
        <v>-8.7703500000000004E-2</v>
      </c>
      <c r="H1124" s="32">
        <f t="shared" si="158"/>
        <v>-8.1602199999999993E-3</v>
      </c>
      <c r="I1124" s="33">
        <f t="shared" si="159"/>
        <v>3.8559399999999999</v>
      </c>
      <c r="J1124" s="32">
        <f t="shared" si="160"/>
        <v>-8.1602199999999993E-3</v>
      </c>
      <c r="K1124" s="33">
        <f t="shared" si="161"/>
        <v>18.507117139999998</v>
      </c>
    </row>
    <row r="1125" spans="1:11" x14ac:dyDescent="0.3">
      <c r="A1125" s="78" t="str">
        <f>BTC[[#This Row],[Symbol]]</f>
        <v>OLT</v>
      </c>
      <c r="B1125" s="22" t="str">
        <f t="shared" si="153"/>
        <v>OneLedger</v>
      </c>
      <c r="C1125" s="77">
        <f t="shared" si="154"/>
        <v>1.2409491801870669E-7</v>
      </c>
      <c r="D1125" s="73">
        <f t="shared" si="155"/>
        <v>4.6616422458300001E-3</v>
      </c>
      <c r="E1125" s="74">
        <f>D1125*conf!B$7</f>
        <v>0.34095251386000619</v>
      </c>
      <c r="F1125" s="32">
        <f t="shared" si="156"/>
        <v>0.29468925000000001</v>
      </c>
      <c r="G1125" s="33">
        <f t="shared" si="157"/>
        <v>0.21490506000000001</v>
      </c>
      <c r="H1125" s="32">
        <f t="shared" si="158"/>
        <v>-1.8878401300000001</v>
      </c>
      <c r="I1125" s="33">
        <f t="shared" si="159"/>
        <v>1.90362144</v>
      </c>
      <c r="J1125" s="32">
        <f t="shared" si="160"/>
        <v>-1.8878401300000001</v>
      </c>
      <c r="K1125" s="33">
        <f t="shared" si="161"/>
        <v>11.159619559999999</v>
      </c>
    </row>
    <row r="1126" spans="1:11" x14ac:dyDescent="0.3">
      <c r="A1126" s="78" t="str">
        <f>BTC[[#This Row],[Symbol]]</f>
        <v>BWX</v>
      </c>
      <c r="B1126" s="22" t="str">
        <f t="shared" si="153"/>
        <v>Blue Whale EXchange</v>
      </c>
      <c r="C1126" s="77">
        <f t="shared" si="154"/>
        <v>1.2494199041593585E-6</v>
      </c>
      <c r="D1126" s="73">
        <f t="shared" si="155"/>
        <v>4.6934626340879998E-2</v>
      </c>
      <c r="E1126" s="74">
        <f>D1126*conf!B$7</f>
        <v>3.432798570571963</v>
      </c>
      <c r="F1126" s="32">
        <f t="shared" si="156"/>
        <v>1.0884217300000001</v>
      </c>
      <c r="G1126" s="33">
        <f t="shared" si="157"/>
        <v>1.0080061199999999</v>
      </c>
      <c r="H1126" s="32">
        <f t="shared" si="158"/>
        <v>6.6276203100000002</v>
      </c>
      <c r="I1126" s="33">
        <f t="shared" si="159"/>
        <v>10.748154660000001</v>
      </c>
      <c r="J1126" s="32">
        <f t="shared" si="160"/>
        <v>6.6276203100000002</v>
      </c>
      <c r="K1126" s="33">
        <f t="shared" si="161"/>
        <v>74.210418239999996</v>
      </c>
    </row>
    <row r="1127" spans="1:11" x14ac:dyDescent="0.3">
      <c r="A1127" s="78" t="str">
        <f>BTC[[#This Row],[Symbol]]</f>
        <v>SPHR</v>
      </c>
      <c r="B1127" s="22" t="str">
        <f t="shared" si="153"/>
        <v>Sphere</v>
      </c>
      <c r="C1127" s="77">
        <f t="shared" si="154"/>
        <v>4.3696433984188575E-6</v>
      </c>
      <c r="D1127" s="73">
        <f t="shared" si="155"/>
        <v>0.16414624055926999</v>
      </c>
      <c r="E1127" s="74">
        <f>D1127*conf!B$7</f>
        <v>12.005656034505007</v>
      </c>
      <c r="F1127" s="32">
        <f t="shared" si="156"/>
        <v>-1.1755508299999999</v>
      </c>
      <c r="G1127" s="33">
        <f t="shared" si="157"/>
        <v>-1.2541654499999999</v>
      </c>
      <c r="H1127" s="32">
        <f t="shared" si="158"/>
        <v>-13.31010682</v>
      </c>
      <c r="I1127" s="33">
        <f t="shared" si="159"/>
        <v>-9.9600491000000009</v>
      </c>
      <c r="J1127" s="32">
        <f t="shared" si="160"/>
        <v>-13.31010682</v>
      </c>
      <c r="K1127" s="33">
        <f t="shared" si="161"/>
        <v>52.513930010000003</v>
      </c>
    </row>
    <row r="1128" spans="1:11" x14ac:dyDescent="0.3">
      <c r="A1128" s="78" t="str">
        <f>BTC[[#This Row],[Symbol]]</f>
        <v>CNTR</v>
      </c>
      <c r="B1128" s="22" t="str">
        <f t="shared" si="153"/>
        <v>Centaur</v>
      </c>
      <c r="C1128" s="77">
        <f t="shared" si="154"/>
        <v>2.6607213766975893E-7</v>
      </c>
      <c r="D1128" s="73">
        <f t="shared" si="155"/>
        <v>9.9950355518400001E-3</v>
      </c>
      <c r="E1128" s="74">
        <f>D1128*conf!B$7</f>
        <v>0.73103690026157764</v>
      </c>
      <c r="F1128" s="32">
        <f t="shared" si="156"/>
        <v>9.4614025799999997</v>
      </c>
      <c r="G1128" s="33">
        <f t="shared" si="157"/>
        <v>9.3743262900000008</v>
      </c>
      <c r="H1128" s="32">
        <f t="shared" si="158"/>
        <v>-1.5454043200000001</v>
      </c>
      <c r="I1128" s="33">
        <f t="shared" si="159"/>
        <v>2.2592903999999998</v>
      </c>
      <c r="J1128" s="32">
        <f t="shared" si="160"/>
        <v>-1.5454043200000001</v>
      </c>
      <c r="K1128" s="33">
        <f t="shared" si="161"/>
        <v>88.259714790000004</v>
      </c>
    </row>
    <row r="1129" spans="1:11" x14ac:dyDescent="0.3">
      <c r="A1129" s="78" t="str">
        <f>BTC[[#This Row],[Symbol]]</f>
        <v>GMB</v>
      </c>
      <c r="B1129" s="22" t="str">
        <f t="shared" si="153"/>
        <v>GAMB</v>
      </c>
      <c r="C1129" s="77">
        <f t="shared" si="154"/>
        <v>1.6219218709796326E-8</v>
      </c>
      <c r="D1129" s="73">
        <f t="shared" si="155"/>
        <v>6.0927712705000005E-4</v>
      </c>
      <c r="E1129" s="74">
        <f>D1129*conf!B$7</f>
        <v>4.4562529072437004E-2</v>
      </c>
      <c r="F1129" s="32">
        <f t="shared" si="156"/>
        <v>-2.0103445999999998</v>
      </c>
      <c r="G1129" s="33">
        <f t="shared" si="157"/>
        <v>-2.08829515</v>
      </c>
      <c r="H1129" s="32">
        <f t="shared" si="158"/>
        <v>9.2778655499999996</v>
      </c>
      <c r="I1129" s="33">
        <f t="shared" si="159"/>
        <v>13.500816390000001</v>
      </c>
      <c r="J1129" s="32">
        <f t="shared" si="160"/>
        <v>9.2778655499999996</v>
      </c>
      <c r="K1129" s="33">
        <f t="shared" si="161"/>
        <v>263.59381096999999</v>
      </c>
    </row>
    <row r="1130" spans="1:11" x14ac:dyDescent="0.3">
      <c r="A1130" s="78" t="str">
        <f>BTC[[#This Row],[Symbol]]</f>
        <v>SYLO</v>
      </c>
      <c r="B1130" s="22" t="str">
        <f t="shared" si="153"/>
        <v>Sylo</v>
      </c>
      <c r="C1130" s="77">
        <f t="shared" si="154"/>
        <v>2.2449210398596482E-8</v>
      </c>
      <c r="D1130" s="73">
        <f t="shared" si="155"/>
        <v>8.4330760075000005E-4</v>
      </c>
      <c r="E1130" s="74">
        <f>D1130*conf!B$7</f>
        <v>6.1679517918855002E-2</v>
      </c>
      <c r="F1130" s="32">
        <f t="shared" si="156"/>
        <v>0.62829541</v>
      </c>
      <c r="G1130" s="33">
        <f t="shared" si="157"/>
        <v>0.54824583000000005</v>
      </c>
      <c r="H1130" s="32">
        <f t="shared" si="158"/>
        <v>-1.3373845600000001</v>
      </c>
      <c r="I1130" s="33">
        <f t="shared" si="159"/>
        <v>2.4753489000000002</v>
      </c>
      <c r="J1130" s="32">
        <f t="shared" si="160"/>
        <v>-1.3373845600000001</v>
      </c>
      <c r="K1130" s="33">
        <f t="shared" si="161"/>
        <v>3.77599909</v>
      </c>
    </row>
    <row r="1131" spans="1:11" x14ac:dyDescent="0.3">
      <c r="A1131" s="78" t="str">
        <f>BTC[[#This Row],[Symbol]]</f>
        <v>TRY</v>
      </c>
      <c r="B1131" s="22" t="str">
        <f t="shared" si="153"/>
        <v>Trias</v>
      </c>
      <c r="C1131" s="77">
        <f t="shared" si="154"/>
        <v>2.3483485802720457E-8</v>
      </c>
      <c r="D1131" s="73">
        <f t="shared" si="155"/>
        <v>8.8216029508000004E-4</v>
      </c>
      <c r="E1131" s="74">
        <f>D1131*conf!B$7</f>
        <v>6.4521203982151207E-2</v>
      </c>
      <c r="F1131" s="32">
        <f t="shared" si="156"/>
        <v>30.881413469999998</v>
      </c>
      <c r="G1131" s="33">
        <f t="shared" si="157"/>
        <v>30.777297610000002</v>
      </c>
      <c r="H1131" s="32">
        <f t="shared" si="158"/>
        <v>64.446980370000006</v>
      </c>
      <c r="I1131" s="33">
        <f t="shared" si="159"/>
        <v>70.80189507</v>
      </c>
      <c r="J1131" s="32">
        <f t="shared" si="160"/>
        <v>64.446980370000006</v>
      </c>
      <c r="K1131" s="33">
        <f t="shared" si="161"/>
        <v>78.317361640000001</v>
      </c>
    </row>
    <row r="1132" spans="1:11" x14ac:dyDescent="0.3">
      <c r="A1132" s="78" t="str">
        <f>BTC[[#This Row],[Symbol]]</f>
        <v>ENG</v>
      </c>
      <c r="B1132" s="22" t="str">
        <f t="shared" si="153"/>
        <v>Enigma</v>
      </c>
      <c r="C1132" s="77">
        <f t="shared" si="154"/>
        <v>3.8558110070103865E-6</v>
      </c>
      <c r="D1132" s="73">
        <f t="shared" si="155"/>
        <v>0.14484405783245999</v>
      </c>
      <c r="E1132" s="74">
        <f>D1132*conf!B$7</f>
        <v>10.593894389866124</v>
      </c>
      <c r="F1132" s="32">
        <f t="shared" si="156"/>
        <v>13.6917498</v>
      </c>
      <c r="G1132" s="33">
        <f t="shared" si="157"/>
        <v>13.601308270000001</v>
      </c>
      <c r="H1132" s="32">
        <f t="shared" si="158"/>
        <v>27.680443239999999</v>
      </c>
      <c r="I1132" s="33">
        <f t="shared" si="159"/>
        <v>32.614546160000003</v>
      </c>
      <c r="J1132" s="32">
        <f t="shared" si="160"/>
        <v>27.680443239999999</v>
      </c>
      <c r="K1132" s="33">
        <f t="shared" si="161"/>
        <v>29.281043319999998</v>
      </c>
    </row>
    <row r="1133" spans="1:11" x14ac:dyDescent="0.3">
      <c r="A1133" s="78" t="str">
        <f>BTC[[#This Row],[Symbol]]</f>
        <v>D</v>
      </c>
      <c r="B1133" s="22" t="str">
        <f t="shared" si="153"/>
        <v>Denarius</v>
      </c>
      <c r="C1133" s="77">
        <f t="shared" si="154"/>
        <v>7.1467453164522785E-6</v>
      </c>
      <c r="D1133" s="73">
        <f t="shared" si="155"/>
        <v>0.26846844672832998</v>
      </c>
      <c r="E1133" s="74">
        <f>D1133*conf!B$7</f>
        <v>19.635782193710053</v>
      </c>
      <c r="F1133" s="32">
        <f t="shared" si="156"/>
        <v>-1.38221069</v>
      </c>
      <c r="G1133" s="33">
        <f t="shared" si="157"/>
        <v>-1.4606609100000001</v>
      </c>
      <c r="H1133" s="32">
        <f t="shared" si="158"/>
        <v>-9.7928479399999997</v>
      </c>
      <c r="I1133" s="33">
        <f t="shared" si="159"/>
        <v>-6.3068687199999998</v>
      </c>
      <c r="J1133" s="32">
        <f t="shared" si="160"/>
        <v>-9.7928479399999997</v>
      </c>
      <c r="K1133" s="33">
        <f t="shared" si="161"/>
        <v>30.27768708</v>
      </c>
    </row>
    <row r="1134" spans="1:11" x14ac:dyDescent="0.3">
      <c r="A1134" s="78" t="str">
        <f>BTC[[#This Row],[Symbol]]</f>
        <v>OMC</v>
      </c>
      <c r="B1134" s="22" t="str">
        <f t="shared" si="153"/>
        <v>Ormeus Cash</v>
      </c>
      <c r="C1134" s="77">
        <f t="shared" si="154"/>
        <v>2.7995720321451876E-7</v>
      </c>
      <c r="D1134" s="73">
        <f t="shared" si="155"/>
        <v>1.0516629902059999E-2</v>
      </c>
      <c r="E1134" s="74">
        <f>D1134*conf!B$7</f>
        <v>0.76918631103666835</v>
      </c>
      <c r="F1134" s="32">
        <f t="shared" si="156"/>
        <v>-12.656229140000001</v>
      </c>
      <c r="G1134" s="33">
        <f t="shared" si="157"/>
        <v>-12.72571091</v>
      </c>
      <c r="H1134" s="32">
        <f t="shared" si="158"/>
        <v>-0.87195725000000002</v>
      </c>
      <c r="I1134" s="33">
        <f t="shared" si="159"/>
        <v>2.9587622599999999</v>
      </c>
      <c r="J1134" s="32">
        <f t="shared" si="160"/>
        <v>-0.87195725000000002</v>
      </c>
      <c r="K1134" s="33">
        <f t="shared" si="161"/>
        <v>-5.3719676500000002</v>
      </c>
    </row>
    <row r="1135" spans="1:11" x14ac:dyDescent="0.3">
      <c r="A1135" s="78" t="str">
        <f>BTC[[#This Row],[Symbol]]</f>
        <v>AIT</v>
      </c>
      <c r="B1135" s="22" t="str">
        <f t="shared" si="153"/>
        <v>AICHAIN</v>
      </c>
      <c r="C1135" s="77">
        <f t="shared" si="154"/>
        <v>9.9581478331099842E-8</v>
      </c>
      <c r="D1135" s="73">
        <f t="shared" si="155"/>
        <v>3.7407915948699999E-3</v>
      </c>
      <c r="E1135" s="74">
        <f>D1135*conf!B$7</f>
        <v>0.27360149724879179</v>
      </c>
      <c r="F1135" s="32">
        <f t="shared" si="156"/>
        <v>-0.60485296</v>
      </c>
      <c r="G1135" s="33">
        <f t="shared" si="157"/>
        <v>-0.68392156999999998</v>
      </c>
      <c r="H1135" s="32">
        <f t="shared" si="158"/>
        <v>-0.79406794000000003</v>
      </c>
      <c r="I1135" s="33">
        <f t="shared" si="159"/>
        <v>3.03966154</v>
      </c>
      <c r="J1135" s="32">
        <f t="shared" si="160"/>
        <v>-0.79406794000000003</v>
      </c>
      <c r="K1135" s="33">
        <f t="shared" si="161"/>
        <v>17.77050517</v>
      </c>
    </row>
    <row r="1136" spans="1:11" x14ac:dyDescent="0.3">
      <c r="A1136" s="78" t="str">
        <f>BTC[[#This Row],[Symbol]]</f>
        <v>FYZ</v>
      </c>
      <c r="B1136" s="22" t="str">
        <f t="shared" si="153"/>
        <v>Fyooz</v>
      </c>
      <c r="C1136" s="77">
        <f t="shared" si="154"/>
        <v>9.9525109543880128E-6</v>
      </c>
      <c r="D1136" s="73">
        <f t="shared" si="155"/>
        <v>0.37386740938148</v>
      </c>
      <c r="E1136" s="74">
        <f>D1136*conf!B$7</f>
        <v>27.344662322161447</v>
      </c>
      <c r="F1136" s="32">
        <f t="shared" si="156"/>
        <v>0.77987315000000001</v>
      </c>
      <c r="G1136" s="33">
        <f t="shared" si="157"/>
        <v>0.69970299000000002</v>
      </c>
      <c r="H1136" s="32">
        <f t="shared" si="158"/>
        <v>-1.82254899</v>
      </c>
      <c r="I1136" s="33">
        <f t="shared" si="159"/>
        <v>1.9714357</v>
      </c>
      <c r="J1136" s="32">
        <f t="shared" si="160"/>
        <v>-1.82254899</v>
      </c>
      <c r="K1136" s="33">
        <f t="shared" si="161"/>
        <v>32.598146849999999</v>
      </c>
    </row>
    <row r="1137" spans="1:11" x14ac:dyDescent="0.3">
      <c r="A1137" s="78" t="str">
        <f>BTC[[#This Row],[Symbol]]</f>
        <v>OWC</v>
      </c>
      <c r="B1137" s="22" t="str">
        <f t="shared" si="153"/>
        <v>ODUWA</v>
      </c>
      <c r="C1137" s="77">
        <f t="shared" si="154"/>
        <v>1.2728790129140766E-5</v>
      </c>
      <c r="D1137" s="73">
        <f t="shared" si="155"/>
        <v>0.47815870908880997</v>
      </c>
      <c r="E1137" s="74">
        <f>D1137*conf!B$7</f>
        <v>34.972527982755565</v>
      </c>
      <c r="F1137" s="32">
        <f t="shared" si="156"/>
        <v>5.2574381900000002</v>
      </c>
      <c r="G1137" s="33">
        <f t="shared" si="157"/>
        <v>5.1737061400000002</v>
      </c>
      <c r="H1137" s="32">
        <f t="shared" si="158"/>
        <v>6.20204954</v>
      </c>
      <c r="I1137" s="33">
        <f t="shared" si="159"/>
        <v>10.306138069999999</v>
      </c>
      <c r="J1137" s="32">
        <f t="shared" si="160"/>
        <v>6.20204954</v>
      </c>
      <c r="K1137" s="33">
        <f t="shared" si="161"/>
        <v>14.176740260000001</v>
      </c>
    </row>
    <row r="1138" spans="1:11" x14ac:dyDescent="0.3">
      <c r="A1138" s="78" t="str">
        <f>BTC[[#This Row],[Symbol]]</f>
        <v>EDC</v>
      </c>
      <c r="B1138" s="22" t="str">
        <f t="shared" si="153"/>
        <v>EDC Blockchain</v>
      </c>
      <c r="C1138" s="77">
        <f t="shared" si="154"/>
        <v>1.1510197185970549E-6</v>
      </c>
      <c r="D1138" s="73">
        <f t="shared" si="155"/>
        <v>4.3238210167369999E-2</v>
      </c>
      <c r="E1138" s="74">
        <f>D1138*conf!B$7</f>
        <v>3.1624426916414419</v>
      </c>
      <c r="F1138" s="32">
        <f t="shared" si="156"/>
        <v>1.51217442</v>
      </c>
      <c r="G1138" s="33">
        <f t="shared" si="157"/>
        <v>1.4314217199999999</v>
      </c>
      <c r="H1138" s="32">
        <f t="shared" si="158"/>
        <v>0.69338146000000001</v>
      </c>
      <c r="I1138" s="33">
        <f t="shared" si="159"/>
        <v>4.5845921599999997</v>
      </c>
      <c r="J1138" s="32">
        <f t="shared" si="160"/>
        <v>0.69338146000000001</v>
      </c>
      <c r="K1138" s="33">
        <f t="shared" si="161"/>
        <v>30.479418849999998</v>
      </c>
    </row>
    <row r="1139" spans="1:11" x14ac:dyDescent="0.3">
      <c r="A1139" s="78" t="str">
        <f>BTC[[#This Row],[Symbol]]</f>
        <v>CVN</v>
      </c>
      <c r="B1139" s="22" t="str">
        <f t="shared" si="153"/>
        <v>CVCoin</v>
      </c>
      <c r="C1139" s="77">
        <f t="shared" si="154"/>
        <v>4.2795043449715857E-6</v>
      </c>
      <c r="D1139" s="73">
        <f t="shared" si="155"/>
        <v>0.1607601549221</v>
      </c>
      <c r="E1139" s="74">
        <f>D1139*conf!B$7</f>
        <v>11.757997731002394</v>
      </c>
      <c r="F1139" s="32">
        <f t="shared" si="156"/>
        <v>0.16609599999999999</v>
      </c>
      <c r="G1139" s="33">
        <f t="shared" si="157"/>
        <v>8.6414099999999994E-2</v>
      </c>
      <c r="H1139" s="32">
        <f t="shared" si="158"/>
        <v>-4.0312884999999996</v>
      </c>
      <c r="I1139" s="33">
        <f t="shared" si="159"/>
        <v>-0.32265867999999998</v>
      </c>
      <c r="J1139" s="32">
        <f t="shared" si="160"/>
        <v>-4.0312884999999996</v>
      </c>
      <c r="K1139" s="33">
        <f t="shared" si="161"/>
        <v>79.396691689999997</v>
      </c>
    </row>
    <row r="1140" spans="1:11" x14ac:dyDescent="0.3">
      <c r="A1140" s="78" t="str">
        <f>BTC[[#This Row],[Symbol]]</f>
        <v>TFT</v>
      </c>
      <c r="B1140" s="22" t="str">
        <f t="shared" si="153"/>
        <v>ThreeFold</v>
      </c>
      <c r="C1140" s="77">
        <f t="shared" si="154"/>
        <v>6.4920399932330863E-7</v>
      </c>
      <c r="D1140" s="73">
        <f t="shared" si="155"/>
        <v>2.438743534164E-2</v>
      </c>
      <c r="E1140" s="74">
        <f>D1140*conf!B$7</f>
        <v>1.7836970208875496</v>
      </c>
      <c r="F1140" s="32">
        <f t="shared" si="156"/>
        <v>3.2316456900000001</v>
      </c>
      <c r="G1140" s="33">
        <f t="shared" si="157"/>
        <v>3.1495251500000001</v>
      </c>
      <c r="H1140" s="32">
        <f t="shared" si="158"/>
        <v>30.830227059999999</v>
      </c>
      <c r="I1140" s="33">
        <f t="shared" si="159"/>
        <v>35.886050709999999</v>
      </c>
      <c r="J1140" s="32">
        <f t="shared" si="160"/>
        <v>30.830227059999999</v>
      </c>
      <c r="K1140" s="33">
        <f t="shared" si="161"/>
        <v>94.600387940000005</v>
      </c>
    </row>
    <row r="1141" spans="1:11" x14ac:dyDescent="0.3">
      <c r="A1141" s="78" t="str">
        <f>BTC[[#This Row],[Symbol]]</f>
        <v>N8V</v>
      </c>
      <c r="B1141" s="22" t="str">
        <f t="shared" si="153"/>
        <v>NativeCoin</v>
      </c>
      <c r="C1141" s="77">
        <f t="shared" si="154"/>
        <v>2.1500000000001268E-6</v>
      </c>
      <c r="D1141" s="73">
        <f t="shared" si="155"/>
        <v>8.0765038476629997E-2</v>
      </c>
      <c r="E1141" s="74">
        <f>D1141*conf!B$7</f>
        <v>5.907154914180718</v>
      </c>
      <c r="F1141" s="32">
        <f t="shared" si="156"/>
        <v>0.20246064</v>
      </c>
      <c r="G1141" s="33">
        <f t="shared" si="157"/>
        <v>0.12274981</v>
      </c>
      <c r="H1141" s="32">
        <f t="shared" si="158"/>
        <v>1.5921589999999999E-2</v>
      </c>
      <c r="I1141" s="33">
        <f t="shared" si="159"/>
        <v>3.8809524299999998</v>
      </c>
      <c r="J1141" s="32">
        <f t="shared" si="160"/>
        <v>1.5921589999999999E-2</v>
      </c>
      <c r="K1141" s="33">
        <f t="shared" si="161"/>
        <v>18.51678837</v>
      </c>
    </row>
    <row r="1142" spans="1:11" x14ac:dyDescent="0.3">
      <c r="A1142" s="78" t="str">
        <f>BTC[[#This Row],[Symbol]]</f>
        <v>CHI</v>
      </c>
      <c r="B1142" s="22" t="str">
        <f t="shared" si="153"/>
        <v>Chi Gastoken</v>
      </c>
      <c r="C1142" s="77">
        <f t="shared" si="154"/>
        <v>1.5807624109334068E-4</v>
      </c>
      <c r="D1142" s="73">
        <f t="shared" si="155"/>
        <v>5.9381552065785801</v>
      </c>
      <c r="E1142" s="74">
        <f>D1142*conf!B$7</f>
        <v>434.31667180915736</v>
      </c>
      <c r="F1142" s="32">
        <f t="shared" si="156"/>
        <v>6.0559858999999996</v>
      </c>
      <c r="G1142" s="33">
        <f t="shared" si="157"/>
        <v>5.9716186100000002</v>
      </c>
      <c r="H1142" s="32">
        <f t="shared" si="158"/>
        <v>28.58613501</v>
      </c>
      <c r="I1142" s="33">
        <f t="shared" si="159"/>
        <v>33.55523762</v>
      </c>
      <c r="J1142" s="32">
        <f t="shared" si="160"/>
        <v>28.58613501</v>
      </c>
      <c r="K1142" s="33">
        <f t="shared" si="161"/>
        <v>159.14035394000001</v>
      </c>
    </row>
    <row r="1143" spans="1:11" x14ac:dyDescent="0.3">
      <c r="A1143" s="78" t="str">
        <f>BTC[[#This Row],[Symbol]]</f>
        <v>CURE</v>
      </c>
      <c r="B1143" s="22" t="str">
        <f t="shared" si="153"/>
        <v>Curecoin</v>
      </c>
      <c r="C1143" s="77">
        <f t="shared" si="154"/>
        <v>2.1155943211985286E-6</v>
      </c>
      <c r="D1143" s="73">
        <f t="shared" si="155"/>
        <v>7.9472584536060001E-2</v>
      </c>
      <c r="E1143" s="74">
        <f>D1143*conf!B$7</f>
        <v>5.8126248329674288</v>
      </c>
      <c r="F1143" s="32">
        <f t="shared" si="156"/>
        <v>6.2321710000000002E-2</v>
      </c>
      <c r="G1143" s="33">
        <f t="shared" si="157"/>
        <v>-1.727764E-2</v>
      </c>
      <c r="H1143" s="32">
        <f t="shared" si="158"/>
        <v>4.6558460999999998</v>
      </c>
      <c r="I1143" s="33">
        <f t="shared" si="159"/>
        <v>8.7001828999999997</v>
      </c>
      <c r="J1143" s="32">
        <f t="shared" si="160"/>
        <v>4.6558460999999998</v>
      </c>
      <c r="K1143" s="33">
        <f t="shared" si="161"/>
        <v>51.047466970000002</v>
      </c>
    </row>
    <row r="1144" spans="1:11" x14ac:dyDescent="0.3">
      <c r="A1144" s="78" t="str">
        <f>BTC[[#This Row],[Symbol]]</f>
        <v>AUR</v>
      </c>
      <c r="B1144" s="22" t="str">
        <f t="shared" si="153"/>
        <v>Auroracoin</v>
      </c>
      <c r="C1144" s="77">
        <f t="shared" si="154"/>
        <v>2.9021888417959708E-6</v>
      </c>
      <c r="D1144" s="73">
        <f t="shared" si="155"/>
        <v>0.10902111324376</v>
      </c>
      <c r="E1144" s="74">
        <f>D1144*conf!B$7</f>
        <v>7.9738042226486066</v>
      </c>
      <c r="F1144" s="32">
        <f t="shared" si="156"/>
        <v>1.814385E-2</v>
      </c>
      <c r="G1144" s="33">
        <f t="shared" si="157"/>
        <v>-6.1420349999999999E-2</v>
      </c>
      <c r="H1144" s="32">
        <f t="shared" si="158"/>
        <v>-3.9645671400000002</v>
      </c>
      <c r="I1144" s="33">
        <f t="shared" si="159"/>
        <v>-0.25335892999999998</v>
      </c>
      <c r="J1144" s="32">
        <f t="shared" si="160"/>
        <v>-3.9645671400000002</v>
      </c>
      <c r="K1144" s="33">
        <f t="shared" si="161"/>
        <v>3.0934406600000002</v>
      </c>
    </row>
    <row r="1145" spans="1:11" x14ac:dyDescent="0.3">
      <c r="A1145" s="78" t="str">
        <f>BTC[[#This Row],[Symbol]]</f>
        <v>OCN</v>
      </c>
      <c r="B1145" s="22" t="str">
        <f t="shared" si="153"/>
        <v>Odyssey</v>
      </c>
      <c r="C1145" s="77">
        <f t="shared" si="154"/>
        <v>1E-8</v>
      </c>
      <c r="D1145" s="73">
        <f t="shared" si="155"/>
        <v>2.9733700238999998E-4</v>
      </c>
      <c r="E1145" s="74">
        <f>D1145*conf!B$7</f>
        <v>2.1747228354804599E-2</v>
      </c>
      <c r="F1145" s="32">
        <f t="shared" si="156"/>
        <v>0.43968980000000002</v>
      </c>
      <c r="G1145" s="33">
        <f t="shared" si="157"/>
        <v>0.35979025999999997</v>
      </c>
      <c r="H1145" s="32">
        <f t="shared" si="158"/>
        <v>-4.3967748100000001</v>
      </c>
      <c r="I1145" s="33">
        <f t="shared" si="159"/>
        <v>-0.70226889999999997</v>
      </c>
      <c r="J1145" s="32">
        <f t="shared" si="160"/>
        <v>-4.3967748100000001</v>
      </c>
      <c r="K1145" s="33">
        <f t="shared" si="161"/>
        <v>20.586447140000001</v>
      </c>
    </row>
    <row r="1146" spans="1:11" x14ac:dyDescent="0.3">
      <c r="A1146" s="78" t="str">
        <f>BTC[[#This Row],[Symbol]]</f>
        <v>PHNX</v>
      </c>
      <c r="B1146" s="22" t="str">
        <f t="shared" si="153"/>
        <v>PhoenixDAO</v>
      </c>
      <c r="C1146" s="77">
        <f t="shared" si="154"/>
        <v>9.1947152440803259E-7</v>
      </c>
      <c r="D1146" s="73">
        <f t="shared" si="155"/>
        <v>3.4540071184640003E-2</v>
      </c>
      <c r="E1146" s="74">
        <f>D1146*conf!B$7</f>
        <v>2.52626080644457</v>
      </c>
      <c r="F1146" s="32">
        <f t="shared" si="156"/>
        <v>-4.7853127999999998</v>
      </c>
      <c r="G1146" s="33">
        <f t="shared" si="157"/>
        <v>-4.8610558599999996</v>
      </c>
      <c r="H1146" s="32">
        <f t="shared" si="158"/>
        <v>-4.2198820899999996</v>
      </c>
      <c r="I1146" s="33">
        <f t="shared" si="159"/>
        <v>-0.51854031</v>
      </c>
      <c r="J1146" s="32">
        <f t="shared" si="160"/>
        <v>-4.2198820899999996</v>
      </c>
      <c r="K1146" s="33">
        <f t="shared" si="161"/>
        <v>36.913580469999999</v>
      </c>
    </row>
    <row r="1147" spans="1:11" x14ac:dyDescent="0.3">
      <c r="A1147" s="78" t="str">
        <f>BTC[[#This Row],[Symbol]]</f>
        <v>1WO</v>
      </c>
      <c r="B1147" s="22" t="str">
        <f t="shared" si="153"/>
        <v>1World</v>
      </c>
      <c r="C1147" s="77">
        <f t="shared" si="154"/>
        <v>2.1298261873299508E-6</v>
      </c>
      <c r="D1147" s="73">
        <f t="shared" si="155"/>
        <v>8.0007206496850003E-2</v>
      </c>
      <c r="E1147" s="74">
        <f>D1147*conf!B$7</f>
        <v>5.8517270831796093</v>
      </c>
      <c r="F1147" s="32">
        <f t="shared" si="156"/>
        <v>-8.1602199999999993E-3</v>
      </c>
      <c r="G1147" s="33">
        <f t="shared" si="157"/>
        <v>-8.7703500000000004E-2</v>
      </c>
      <c r="H1147" s="32">
        <f t="shared" si="158"/>
        <v>2.3954897800000001</v>
      </c>
      <c r="I1147" s="33">
        <f t="shared" si="159"/>
        <v>6.3524770200000003</v>
      </c>
      <c r="J1147" s="32">
        <f t="shared" si="160"/>
        <v>2.3954897800000001</v>
      </c>
      <c r="K1147" s="33">
        <f t="shared" si="161"/>
        <v>19.630407349999999</v>
      </c>
    </row>
    <row r="1148" spans="1:11" x14ac:dyDescent="0.3">
      <c r="A1148" s="78" t="str">
        <f>BTC[[#This Row],[Symbol]]</f>
        <v>HYN</v>
      </c>
      <c r="B1148" s="22" t="str">
        <f t="shared" si="153"/>
        <v>Hyperion</v>
      </c>
      <c r="C1148" s="77">
        <f t="shared" si="154"/>
        <v>9.2447850039919756E-7</v>
      </c>
      <c r="D1148" s="73">
        <f t="shared" si="155"/>
        <v>3.4728158909559999E-2</v>
      </c>
      <c r="E1148" s="74">
        <f>D1148*conf!B$7</f>
        <v>2.5400175426452183</v>
      </c>
      <c r="F1148" s="32">
        <f t="shared" si="156"/>
        <v>5.2149936700000001</v>
      </c>
      <c r="G1148" s="33">
        <f t="shared" si="157"/>
        <v>5.1312953800000001</v>
      </c>
      <c r="H1148" s="32">
        <f t="shared" si="158"/>
        <v>-36.771025160000001</v>
      </c>
      <c r="I1148" s="33">
        <f t="shared" si="159"/>
        <v>-34.327594820000002</v>
      </c>
      <c r="J1148" s="32">
        <f t="shared" si="160"/>
        <v>-36.771025160000001</v>
      </c>
      <c r="K1148" s="33">
        <f t="shared" si="161"/>
        <v>-43.15389922</v>
      </c>
    </row>
    <row r="1149" spans="1:11" x14ac:dyDescent="0.3">
      <c r="A1149" s="78" t="str">
        <f>BTC[[#This Row],[Symbol]]</f>
        <v>AUTO</v>
      </c>
      <c r="B1149" s="22" t="str">
        <f t="shared" si="153"/>
        <v>Cube</v>
      </c>
      <c r="C1149" s="77">
        <f t="shared" si="154"/>
        <v>1E-8</v>
      </c>
      <c r="D1149" s="73">
        <f t="shared" si="155"/>
        <v>2.8595261281000003E-4</v>
      </c>
      <c r="E1149" s="74">
        <f>D1149*conf!B$7</f>
        <v>2.0914574100923403E-2</v>
      </c>
      <c r="F1149" s="32">
        <f t="shared" si="156"/>
        <v>0.15164923</v>
      </c>
      <c r="G1149" s="33">
        <f t="shared" si="157"/>
        <v>7.1978819999999999E-2</v>
      </c>
      <c r="H1149" s="32">
        <f t="shared" si="158"/>
        <v>13.732361600000001</v>
      </c>
      <c r="I1149" s="33">
        <f t="shared" si="159"/>
        <v>18.127452680000001</v>
      </c>
      <c r="J1149" s="32">
        <f t="shared" si="160"/>
        <v>13.732361600000001</v>
      </c>
      <c r="K1149" s="33">
        <f t="shared" si="161"/>
        <v>-11.280076019999999</v>
      </c>
    </row>
    <row r="1150" spans="1:11" x14ac:dyDescent="0.3">
      <c r="A1150" s="78" t="str">
        <f>BTC[[#This Row],[Symbol]]</f>
        <v>YEE</v>
      </c>
      <c r="B1150" s="22" t="str">
        <f t="shared" si="153"/>
        <v>YEE</v>
      </c>
      <c r="C1150" s="77">
        <f t="shared" si="154"/>
        <v>3.7643141775186544E-8</v>
      </c>
      <c r="D1150" s="73">
        <f t="shared" si="155"/>
        <v>1.4140696715600001E-3</v>
      </c>
      <c r="E1150" s="74">
        <f>D1150*conf!B$7</f>
        <v>0.10342505577789841</v>
      </c>
      <c r="F1150" s="32">
        <f t="shared" si="156"/>
        <v>0.31952322</v>
      </c>
      <c r="G1150" s="33">
        <f t="shared" si="157"/>
        <v>0.23971927000000001</v>
      </c>
      <c r="H1150" s="32">
        <f t="shared" si="158"/>
        <v>-4.5727932600000001</v>
      </c>
      <c r="I1150" s="33">
        <f t="shared" si="159"/>
        <v>-0.88508942999999995</v>
      </c>
      <c r="J1150" s="32">
        <f t="shared" si="160"/>
        <v>-4.5727932600000001</v>
      </c>
      <c r="K1150" s="33">
        <f t="shared" si="161"/>
        <v>23.601313449999999</v>
      </c>
    </row>
    <row r="1151" spans="1:11" x14ac:dyDescent="0.3">
      <c r="A1151" s="78" t="str">
        <f>BTC[[#This Row],[Symbol]]</f>
        <v>DRC</v>
      </c>
      <c r="B1151" s="22" t="str">
        <f t="shared" si="153"/>
        <v>Dracula Token</v>
      </c>
      <c r="C1151" s="77">
        <f t="shared" si="154"/>
        <v>3.7874316230949274E-6</v>
      </c>
      <c r="D1151" s="73">
        <f t="shared" si="155"/>
        <v>0.14227537710086</v>
      </c>
      <c r="E1151" s="74">
        <f>D1151*conf!B$7</f>
        <v>10.406021081156901</v>
      </c>
      <c r="F1151" s="32">
        <f t="shared" si="156"/>
        <v>-2.37944625</v>
      </c>
      <c r="G1151" s="33">
        <f t="shared" si="157"/>
        <v>-2.4571031799999998</v>
      </c>
      <c r="H1151" s="32">
        <f t="shared" si="158"/>
        <v>-6.11169647</v>
      </c>
      <c r="I1151" s="33">
        <f t="shared" si="159"/>
        <v>-2.48346226</v>
      </c>
      <c r="J1151" s="32">
        <f t="shared" si="160"/>
        <v>-6.11169647</v>
      </c>
      <c r="K1151" s="33">
        <f t="shared" si="161"/>
        <v>88.788657259999994</v>
      </c>
    </row>
    <row r="1152" spans="1:11" x14ac:dyDescent="0.3">
      <c r="A1152" s="78" t="str">
        <f>BTC[[#This Row],[Symbol]]</f>
        <v>MUE</v>
      </c>
      <c r="B1152" s="22" t="str">
        <f t="shared" si="153"/>
        <v>MonetaryUnit</v>
      </c>
      <c r="C1152" s="77">
        <f t="shared" si="154"/>
        <v>2.399722062600118E-7</v>
      </c>
      <c r="D1152" s="73">
        <f t="shared" si="155"/>
        <v>9.0145881264699999E-3</v>
      </c>
      <c r="E1152" s="74">
        <f>D1152*conf!B$7</f>
        <v>0.65932697557001585</v>
      </c>
      <c r="F1152" s="32">
        <f t="shared" si="156"/>
        <v>-7.7550187099999999</v>
      </c>
      <c r="G1152" s="33">
        <f t="shared" si="157"/>
        <v>-7.8283993799999996</v>
      </c>
      <c r="H1152" s="32">
        <f t="shared" si="158"/>
        <v>33.339705080000002</v>
      </c>
      <c r="I1152" s="33">
        <f t="shared" si="159"/>
        <v>38.492505389999998</v>
      </c>
      <c r="J1152" s="32">
        <f t="shared" si="160"/>
        <v>33.339705080000002</v>
      </c>
      <c r="K1152" s="33">
        <f t="shared" si="161"/>
        <v>158.55213803000001</v>
      </c>
    </row>
    <row r="1153" spans="1:11" x14ac:dyDescent="0.3">
      <c r="A1153" s="78" t="str">
        <f>BTC[[#This Row],[Symbol]]</f>
        <v>VEX</v>
      </c>
      <c r="B1153" s="22" t="str">
        <f t="shared" si="153"/>
        <v>Vexanium</v>
      </c>
      <c r="C1153" s="77">
        <f t="shared" si="154"/>
        <v>6.9333093015576839E-8</v>
      </c>
      <c r="D1153" s="73">
        <f t="shared" si="155"/>
        <v>2.60450694191E-3</v>
      </c>
      <c r="E1153" s="74">
        <f>D1153*conf!B$7</f>
        <v>0.1904936377312974</v>
      </c>
      <c r="F1153" s="32">
        <f t="shared" si="156"/>
        <v>-0.28666879000000001</v>
      </c>
      <c r="G1153" s="33">
        <f t="shared" si="157"/>
        <v>-0.36599051999999999</v>
      </c>
      <c r="H1153" s="32">
        <f t="shared" si="158"/>
        <v>-0.75755331000000004</v>
      </c>
      <c r="I1153" s="33">
        <f t="shared" si="159"/>
        <v>3.0775872400000002</v>
      </c>
      <c r="J1153" s="32">
        <f t="shared" si="160"/>
        <v>-0.75755331000000004</v>
      </c>
      <c r="K1153" s="33">
        <f t="shared" si="161"/>
        <v>3.4996244399999998</v>
      </c>
    </row>
    <row r="1154" spans="1:11" x14ac:dyDescent="0.3">
      <c r="A1154" s="78" t="str">
        <f>BTC[[#This Row],[Symbol]]</f>
        <v>COT</v>
      </c>
      <c r="B1154" s="22" t="str">
        <f t="shared" ref="B1154:B1217" si="162">VLOOKUP(A1154,BTCTABLE,2,FALSE)</f>
        <v>CoTrader</v>
      </c>
      <c r="C1154" s="77">
        <f t="shared" ref="C1154:C1217" si="163">VLOOKUP(A1154,BTCTABLE,3,FALSE)</f>
        <v>1E-8</v>
      </c>
      <c r="D1154" s="73">
        <f t="shared" ref="D1154:D1217" si="164">VLOOKUP(A1154,USDTABLE,3,FALSE)</f>
        <v>1.0115506619999999E-4</v>
      </c>
      <c r="E1154" s="74">
        <f>D1154*conf!B$7</f>
        <v>7.3984815418679994E-3</v>
      </c>
      <c r="F1154" s="32">
        <f t="shared" ref="F1154:F1217" si="165">VLOOKUP(A1154,BTCTABLE,5,FALSE)</f>
        <v>2.0751803999999998</v>
      </c>
      <c r="G1154" s="33">
        <f t="shared" ref="G1154:G1217" si="166">VLOOKUP(A1154,USDTABLE,5,FALSE)</f>
        <v>1.99397983</v>
      </c>
      <c r="H1154" s="32">
        <f t="shared" ref="H1154:H1217" si="167">VLOOKUP(A1154,BTCTABLE,6,FALSE)</f>
        <v>1.4977074500000001</v>
      </c>
      <c r="I1154" s="33">
        <f t="shared" ref="I1154:I1217" si="168">VLOOKUP(A1154,USDTABLE,6,FALSE)</f>
        <v>5.4200006500000004</v>
      </c>
      <c r="J1154" s="32">
        <f t="shared" ref="J1154:J1217" si="169">VLOOKUP(A1154,BTCTABLE,6,FALSE)</f>
        <v>1.4977074500000001</v>
      </c>
      <c r="K1154" s="33">
        <f t="shared" ref="K1154:K1217" si="170">VLOOKUP(A1154,USDTABLE,7,FALSE)</f>
        <v>69.922345859999993</v>
      </c>
    </row>
    <row r="1155" spans="1:11" x14ac:dyDescent="0.3">
      <c r="A1155" s="78" t="str">
        <f>BTC[[#This Row],[Symbol]]</f>
        <v>USDX</v>
      </c>
      <c r="B1155" s="22" t="str">
        <f t="shared" si="162"/>
        <v>USDX [Kava]</v>
      </c>
      <c r="C1155" s="77">
        <f t="shared" si="163"/>
        <v>2.041560543721702E-5</v>
      </c>
      <c r="D1155" s="73">
        <f t="shared" si="164"/>
        <v>0.76691495751647998</v>
      </c>
      <c r="E1155" s="74">
        <f>D1155*conf!B$7</f>
        <v>56.092159992755349</v>
      </c>
      <c r="F1155" s="32">
        <f t="shared" si="165"/>
        <v>-2.28807107</v>
      </c>
      <c r="G1155" s="33">
        <f t="shared" si="166"/>
        <v>-2.36580068</v>
      </c>
      <c r="H1155" s="32">
        <f t="shared" si="167"/>
        <v>-6.4961215000000001</v>
      </c>
      <c r="I1155" s="33">
        <f t="shared" si="168"/>
        <v>-2.8827430700000001</v>
      </c>
      <c r="J1155" s="32">
        <f t="shared" si="169"/>
        <v>-6.4961215000000001</v>
      </c>
      <c r="K1155" s="33">
        <f t="shared" si="170"/>
        <v>-4.1450092999999999</v>
      </c>
    </row>
    <row r="1156" spans="1:11" x14ac:dyDescent="0.3">
      <c r="A1156" s="78" t="str">
        <f>BTC[[#This Row],[Symbol]]</f>
        <v>GCC</v>
      </c>
      <c r="B1156" s="22" t="str">
        <f t="shared" si="162"/>
        <v>Global Cryptocurrency</v>
      </c>
      <c r="C1156" s="77">
        <f t="shared" si="163"/>
        <v>3.9996735912178326E-8</v>
      </c>
      <c r="D1156" s="73">
        <f t="shared" si="164"/>
        <v>1.50248275111E-3</v>
      </c>
      <c r="E1156" s="74">
        <f>D1156*conf!B$7</f>
        <v>0.1098915884161854</v>
      </c>
      <c r="F1156" s="32">
        <f t="shared" si="165"/>
        <v>-8.1602199999999993E-3</v>
      </c>
      <c r="G1156" s="33">
        <f t="shared" si="166"/>
        <v>-8.7703500000000004E-2</v>
      </c>
      <c r="H1156" s="32">
        <f t="shared" si="167"/>
        <v>-33.33877348</v>
      </c>
      <c r="I1156" s="33">
        <f t="shared" si="168"/>
        <v>-30.76270667</v>
      </c>
      <c r="J1156" s="32">
        <f t="shared" si="169"/>
        <v>-33.33877348</v>
      </c>
      <c r="K1156" s="33">
        <f t="shared" si="170"/>
        <v>-5.15423352</v>
      </c>
    </row>
    <row r="1157" spans="1:11" x14ac:dyDescent="0.3">
      <c r="A1157" s="78" t="str">
        <f>BTC[[#This Row],[Symbol]]</f>
        <v>MPAY</v>
      </c>
      <c r="B1157" s="22" t="str">
        <f t="shared" si="162"/>
        <v>MenaPay</v>
      </c>
      <c r="C1157" s="77">
        <f t="shared" si="163"/>
        <v>3.7771415545633619E-7</v>
      </c>
      <c r="D1157" s="73">
        <f t="shared" si="164"/>
        <v>1.418888292958E-2</v>
      </c>
      <c r="E1157" s="74">
        <f>D1157*conf!B$7</f>
        <v>1.0377748974694812</v>
      </c>
      <c r="F1157" s="32">
        <f t="shared" si="165"/>
        <v>-1.288272E-2</v>
      </c>
      <c r="G1157" s="33">
        <f t="shared" si="166"/>
        <v>-9.2422240000000003E-2</v>
      </c>
      <c r="H1157" s="32">
        <f t="shared" si="167"/>
        <v>7.1168229999999999E-2</v>
      </c>
      <c r="I1157" s="33">
        <f t="shared" si="168"/>
        <v>3.93833403</v>
      </c>
      <c r="J1157" s="32">
        <f t="shared" si="169"/>
        <v>7.1168229999999999E-2</v>
      </c>
      <c r="K1157" s="33">
        <f t="shared" si="170"/>
        <v>20.664534969999998</v>
      </c>
    </row>
    <row r="1158" spans="1:11" x14ac:dyDescent="0.3">
      <c r="A1158" s="78" t="str">
        <f>BTC[[#This Row],[Symbol]]</f>
        <v>BET</v>
      </c>
      <c r="B1158" s="22" t="str">
        <f t="shared" si="162"/>
        <v>DAOBet</v>
      </c>
      <c r="C1158" s="77">
        <f t="shared" si="163"/>
        <v>3.0210777032549428E-7</v>
      </c>
      <c r="D1158" s="73">
        <f t="shared" si="164"/>
        <v>1.134871892764E-2</v>
      </c>
      <c r="E1158" s="74">
        <f>D1158*conf!B$7</f>
        <v>0.83004530236758967</v>
      </c>
      <c r="F1158" s="32">
        <f t="shared" si="165"/>
        <v>0.18127457</v>
      </c>
      <c r="G1158" s="33">
        <f t="shared" si="166"/>
        <v>0.10158059999999999</v>
      </c>
      <c r="H1158" s="32">
        <f t="shared" si="167"/>
        <v>-0.88192524999999999</v>
      </c>
      <c r="I1158" s="33">
        <f t="shared" si="168"/>
        <v>2.94840905</v>
      </c>
      <c r="J1158" s="32">
        <f t="shared" si="169"/>
        <v>-0.88192524999999999</v>
      </c>
      <c r="K1158" s="33">
        <f t="shared" si="170"/>
        <v>59.805397239999998</v>
      </c>
    </row>
    <row r="1159" spans="1:11" x14ac:dyDescent="0.3">
      <c r="A1159" s="78" t="str">
        <f>BTC[[#This Row],[Symbol]]</f>
        <v>FTI</v>
      </c>
      <c r="B1159" s="22" t="str">
        <f t="shared" si="162"/>
        <v>FansTime</v>
      </c>
      <c r="C1159" s="77">
        <f t="shared" si="163"/>
        <v>1.7694799177352115E-8</v>
      </c>
      <c r="D1159" s="73">
        <f t="shared" si="164"/>
        <v>6.6470750530000003E-4</v>
      </c>
      <c r="E1159" s="74">
        <f>D1159*conf!B$7</f>
        <v>4.8616706937642001E-2</v>
      </c>
      <c r="F1159" s="32">
        <f t="shared" si="165"/>
        <v>-11.236507899999999</v>
      </c>
      <c r="G1159" s="33">
        <f t="shared" si="166"/>
        <v>-11.307119050000001</v>
      </c>
      <c r="H1159" s="32">
        <f t="shared" si="167"/>
        <v>37.878603439999999</v>
      </c>
      <c r="I1159" s="33">
        <f t="shared" si="168"/>
        <v>43.20680565</v>
      </c>
      <c r="J1159" s="32">
        <f t="shared" si="169"/>
        <v>37.878603439999999</v>
      </c>
      <c r="K1159" s="33">
        <f t="shared" si="170"/>
        <v>301.66092592000001</v>
      </c>
    </row>
    <row r="1160" spans="1:11" x14ac:dyDescent="0.3">
      <c r="A1160" s="78" t="str">
        <f>BTC[[#This Row],[Symbol]]</f>
        <v>xBTC</v>
      </c>
      <c r="B1160" s="22" t="str">
        <f t="shared" si="162"/>
        <v>xBTC</v>
      </c>
      <c r="C1160" s="77">
        <f t="shared" si="163"/>
        <v>2.0062751950332372E-5</v>
      </c>
      <c r="D1160" s="73">
        <f t="shared" si="164"/>
        <v>0.75365996893748</v>
      </c>
      <c r="E1160" s="74">
        <f>D1160*conf!B$7</f>
        <v>55.122690128087285</v>
      </c>
      <c r="F1160" s="32">
        <f t="shared" si="165"/>
        <v>0.17312088</v>
      </c>
      <c r="G1160" s="33">
        <f t="shared" si="166"/>
        <v>9.3433390000000005E-2</v>
      </c>
      <c r="H1160" s="32">
        <f t="shared" si="167"/>
        <v>-2.53677829</v>
      </c>
      <c r="I1160" s="33">
        <f t="shared" si="168"/>
        <v>1.2296056200000001</v>
      </c>
      <c r="J1160" s="32">
        <f t="shared" si="169"/>
        <v>-2.53677829</v>
      </c>
      <c r="K1160" s="33">
        <f t="shared" si="170"/>
        <v>20.320476079999999</v>
      </c>
    </row>
    <row r="1161" spans="1:11" x14ac:dyDescent="0.3">
      <c r="A1161" s="78" t="str">
        <f>BTC[[#This Row],[Symbol]]</f>
        <v>0xBTC</v>
      </c>
      <c r="B1161" s="22" t="str">
        <f t="shared" si="162"/>
        <v>0xBitcoin</v>
      </c>
      <c r="C1161" s="77">
        <f t="shared" si="163"/>
        <v>8.680216444121486E-6</v>
      </c>
      <c r="D1161" s="73">
        <f t="shared" si="164"/>
        <v>0.32607349539297997</v>
      </c>
      <c r="E1161" s="74">
        <f>D1161*conf!B$7</f>
        <v>23.849015453042554</v>
      </c>
      <c r="F1161" s="32">
        <f t="shared" si="165"/>
        <v>-12.16217861</v>
      </c>
      <c r="G1161" s="33">
        <f t="shared" si="166"/>
        <v>-12.232053390000001</v>
      </c>
      <c r="H1161" s="32">
        <f t="shared" si="167"/>
        <v>-6.1615280300000004</v>
      </c>
      <c r="I1161" s="33">
        <f t="shared" si="168"/>
        <v>-2.5352195200000001</v>
      </c>
      <c r="J1161" s="32">
        <f t="shared" si="169"/>
        <v>-6.1615280300000004</v>
      </c>
      <c r="K1161" s="33">
        <f t="shared" si="170"/>
        <v>-3.5306978299999998</v>
      </c>
    </row>
    <row r="1162" spans="1:11" x14ac:dyDescent="0.3">
      <c r="A1162" s="78" t="str">
        <f>BTC[[#This Row],[Symbol]]</f>
        <v>BIS</v>
      </c>
      <c r="B1162" s="22" t="str">
        <f t="shared" si="162"/>
        <v>Bismuth</v>
      </c>
      <c r="C1162" s="77">
        <f t="shared" si="163"/>
        <v>2.6071637809813568E-6</v>
      </c>
      <c r="D1162" s="73">
        <f t="shared" si="164"/>
        <v>9.7938457249219998E-2</v>
      </c>
      <c r="E1162" s="74">
        <f>D1162*conf!B$7</f>
        <v>7.1632187632079507</v>
      </c>
      <c r="F1162" s="32">
        <f t="shared" si="165"/>
        <v>-0.11248155999999999</v>
      </c>
      <c r="G1162" s="33">
        <f t="shared" si="166"/>
        <v>-0.19194185</v>
      </c>
      <c r="H1162" s="32">
        <f t="shared" si="167"/>
        <v>9.2179605200000001</v>
      </c>
      <c r="I1162" s="33">
        <f t="shared" si="168"/>
        <v>13.43859638</v>
      </c>
      <c r="J1162" s="32">
        <f t="shared" si="169"/>
        <v>9.2179605200000001</v>
      </c>
      <c r="K1162" s="33">
        <f t="shared" si="170"/>
        <v>21.833706840000001</v>
      </c>
    </row>
    <row r="1163" spans="1:11" x14ac:dyDescent="0.3">
      <c r="A1163" s="78" t="str">
        <f>BTC[[#This Row],[Symbol]]</f>
        <v>ZRC</v>
      </c>
      <c r="B1163" s="22" t="str">
        <f t="shared" si="162"/>
        <v>ZrCoin</v>
      </c>
      <c r="C1163" s="77">
        <f t="shared" si="163"/>
        <v>9.9094031392904112E-6</v>
      </c>
      <c r="D1163" s="73">
        <f t="shared" si="164"/>
        <v>0.37224805852333998</v>
      </c>
      <c r="E1163" s="74">
        <f>D1163*conf!B$7</f>
        <v>27.226223000397088</v>
      </c>
      <c r="F1163" s="32">
        <f t="shared" si="165"/>
        <v>-0.54522398000000005</v>
      </c>
      <c r="G1163" s="33">
        <f t="shared" si="166"/>
        <v>-0.62434003000000005</v>
      </c>
      <c r="H1163" s="32">
        <f t="shared" si="167"/>
        <v>-2.5828523900000002</v>
      </c>
      <c r="I1163" s="33">
        <f t="shared" si="168"/>
        <v>1.1817510200000001</v>
      </c>
      <c r="J1163" s="32">
        <f t="shared" si="169"/>
        <v>-2.5828523900000002</v>
      </c>
      <c r="K1163" s="33">
        <f t="shared" si="170"/>
        <v>15.385739559999999</v>
      </c>
    </row>
    <row r="1164" spans="1:11" x14ac:dyDescent="0.3">
      <c r="A1164" s="78" t="str">
        <f>BTC[[#This Row],[Symbol]]</f>
        <v>DAX</v>
      </c>
      <c r="B1164" s="22" t="str">
        <f t="shared" si="162"/>
        <v>DAEX</v>
      </c>
      <c r="C1164" s="77">
        <f t="shared" si="163"/>
        <v>1.3882148244332132E-7</v>
      </c>
      <c r="D1164" s="73">
        <f t="shared" si="164"/>
        <v>5.2148476143799999E-3</v>
      </c>
      <c r="E1164" s="74">
        <f>D1164*conf!B$7</f>
        <v>0.38141395451575322</v>
      </c>
      <c r="F1164" s="32">
        <f t="shared" si="165"/>
        <v>-0.11316155999999999</v>
      </c>
      <c r="G1164" s="33">
        <f t="shared" si="166"/>
        <v>-0.19262130999999999</v>
      </c>
      <c r="H1164" s="32">
        <f t="shared" si="167"/>
        <v>-5.5661794599999999</v>
      </c>
      <c r="I1164" s="33">
        <f t="shared" si="168"/>
        <v>-1.91686421</v>
      </c>
      <c r="J1164" s="32">
        <f t="shared" si="169"/>
        <v>-5.5661794599999999</v>
      </c>
      <c r="K1164" s="33">
        <f t="shared" si="170"/>
        <v>50.117090480000002</v>
      </c>
    </row>
    <row r="1165" spans="1:11" x14ac:dyDescent="0.3">
      <c r="A1165" s="78" t="str">
        <f>BTC[[#This Row],[Symbol]]</f>
        <v>PMGT</v>
      </c>
      <c r="B1165" s="22" t="str">
        <f t="shared" si="162"/>
        <v>Perth Mint Gold Token</v>
      </c>
      <c r="C1165" s="77">
        <f t="shared" si="163"/>
        <v>4.7730456141340867E-2</v>
      </c>
      <c r="D1165" s="73">
        <f t="shared" si="164"/>
        <v>1793.0009891917528</v>
      </c>
      <c r="E1165" s="74">
        <f>D1165*conf!B$7</f>
        <v>131140.0923494848</v>
      </c>
      <c r="F1165" s="32">
        <f t="shared" si="165"/>
        <v>0.21449974999999999</v>
      </c>
      <c r="G1165" s="33">
        <f t="shared" si="166"/>
        <v>0.13477934999999999</v>
      </c>
      <c r="H1165" s="32">
        <f t="shared" si="167"/>
        <v>-5.7649454000000002</v>
      </c>
      <c r="I1165" s="33">
        <f t="shared" si="168"/>
        <v>-2.1233112900000002</v>
      </c>
      <c r="J1165" s="32">
        <f t="shared" si="169"/>
        <v>-5.7649454000000002</v>
      </c>
      <c r="K1165" s="33">
        <f t="shared" si="170"/>
        <v>-2.6873205699999998</v>
      </c>
    </row>
    <row r="1166" spans="1:11" x14ac:dyDescent="0.3">
      <c r="A1166" s="78" t="str">
        <f>BTC[[#This Row],[Symbol]]</f>
        <v>PGN</v>
      </c>
      <c r="B1166" s="22" t="str">
        <f t="shared" si="162"/>
        <v>Pigeoncoin</v>
      </c>
      <c r="C1166" s="77">
        <f t="shared" si="163"/>
        <v>1E-8</v>
      </c>
      <c r="D1166" s="73">
        <f t="shared" si="164"/>
        <v>2.6677069939000001E-4</v>
      </c>
      <c r="E1166" s="74">
        <f>D1166*conf!B$7</f>
        <v>1.95116089533846E-2</v>
      </c>
      <c r="F1166" s="32">
        <f t="shared" si="165"/>
        <v>15.47889775</v>
      </c>
      <c r="G1166" s="33">
        <f t="shared" si="166"/>
        <v>15.387034549999999</v>
      </c>
      <c r="H1166" s="32">
        <f t="shared" si="167"/>
        <v>0.62723203000000005</v>
      </c>
      <c r="I1166" s="33">
        <f t="shared" si="168"/>
        <v>4.5158864400000001</v>
      </c>
      <c r="J1166" s="32">
        <f t="shared" si="169"/>
        <v>0.62723203000000005</v>
      </c>
      <c r="K1166" s="33">
        <f t="shared" si="170"/>
        <v>164.30275674999999</v>
      </c>
    </row>
    <row r="1167" spans="1:11" x14ac:dyDescent="0.3">
      <c r="A1167" s="78" t="str">
        <f>BTC[[#This Row],[Symbol]]</f>
        <v>BBR</v>
      </c>
      <c r="B1167" s="22" t="str">
        <f t="shared" si="162"/>
        <v>Boolberry</v>
      </c>
      <c r="C1167" s="77">
        <f t="shared" si="163"/>
        <v>3.6857256810122058E-6</v>
      </c>
      <c r="D1167" s="73">
        <f t="shared" si="164"/>
        <v>0.13845477974011</v>
      </c>
      <c r="E1167" s="74">
        <f>D1167*conf!B$7</f>
        <v>10.126582590191646</v>
      </c>
      <c r="F1167" s="32">
        <f t="shared" si="165"/>
        <v>-4.4836309999999997E-2</v>
      </c>
      <c r="G1167" s="33">
        <f t="shared" si="166"/>
        <v>-0.12435040999999999</v>
      </c>
      <c r="H1167" s="32">
        <f t="shared" si="167"/>
        <v>-1.7287883900000001</v>
      </c>
      <c r="I1167" s="33">
        <f t="shared" si="168"/>
        <v>2.0688195999999999</v>
      </c>
      <c r="J1167" s="32">
        <f t="shared" si="169"/>
        <v>-1.7287883900000001</v>
      </c>
      <c r="K1167" s="33">
        <f t="shared" si="170"/>
        <v>19.557459340000001</v>
      </c>
    </row>
    <row r="1168" spans="1:11" x14ac:dyDescent="0.3">
      <c r="A1168" s="78" t="str">
        <f>BTC[[#This Row],[Symbol]]</f>
        <v>BOX</v>
      </c>
      <c r="B1168" s="22" t="str">
        <f t="shared" si="162"/>
        <v>ContentBox</v>
      </c>
      <c r="C1168" s="77">
        <f t="shared" si="163"/>
        <v>3.8012105035250176E-8</v>
      </c>
      <c r="D1168" s="73">
        <f t="shared" si="164"/>
        <v>1.42792982593E-3</v>
      </c>
      <c r="E1168" s="74">
        <f>D1168*conf!B$7</f>
        <v>0.1044387874685202</v>
      </c>
      <c r="F1168" s="32">
        <f t="shared" si="165"/>
        <v>0.46850067000000001</v>
      </c>
      <c r="G1168" s="33">
        <f t="shared" si="166"/>
        <v>0.38857820999999998</v>
      </c>
      <c r="H1168" s="32">
        <f t="shared" si="167"/>
        <v>-5.4185315200000002</v>
      </c>
      <c r="I1168" s="33">
        <f t="shared" si="168"/>
        <v>-1.76351053</v>
      </c>
      <c r="J1168" s="32">
        <f t="shared" si="169"/>
        <v>-5.4185315200000002</v>
      </c>
      <c r="K1168" s="33">
        <f t="shared" si="170"/>
        <v>27.770690819999999</v>
      </c>
    </row>
    <row r="1169" spans="1:11" x14ac:dyDescent="0.3">
      <c r="A1169" s="78" t="str">
        <f>BTC[[#This Row],[Symbol]]</f>
        <v>XFC</v>
      </c>
      <c r="B1169" s="22" t="str">
        <f t="shared" si="162"/>
        <v>Footballcoin</v>
      </c>
      <c r="C1169" s="77">
        <f t="shared" si="163"/>
        <v>1.2937941302102166E-7</v>
      </c>
      <c r="D1169" s="73">
        <f t="shared" si="164"/>
        <v>4.8601550096400003E-3</v>
      </c>
      <c r="E1169" s="74">
        <f>D1169*conf!B$7</f>
        <v>0.3554717374050696</v>
      </c>
      <c r="F1169" s="32">
        <f t="shared" si="165"/>
        <v>11.73748219</v>
      </c>
      <c r="G1169" s="33">
        <f t="shared" si="166"/>
        <v>11.64859528</v>
      </c>
      <c r="H1169" s="32">
        <f t="shared" si="167"/>
        <v>13.979464289999999</v>
      </c>
      <c r="I1169" s="33">
        <f t="shared" si="168"/>
        <v>18.384104440000002</v>
      </c>
      <c r="J1169" s="32">
        <f t="shared" si="169"/>
        <v>13.979464289999999</v>
      </c>
      <c r="K1169" s="33">
        <f t="shared" si="170"/>
        <v>35.507077580000001</v>
      </c>
    </row>
    <row r="1170" spans="1:11" x14ac:dyDescent="0.3">
      <c r="A1170" s="78" t="str">
        <f>BTC[[#This Row],[Symbol]]</f>
        <v>EXY</v>
      </c>
      <c r="B1170" s="22" t="str">
        <f t="shared" si="162"/>
        <v>Experty</v>
      </c>
      <c r="C1170" s="77">
        <f t="shared" si="163"/>
        <v>1.7719228006401964E-6</v>
      </c>
      <c r="D1170" s="73">
        <f t="shared" si="164"/>
        <v>6.6562517754100006E-2</v>
      </c>
      <c r="E1170" s="74">
        <f>D1170*conf!B$7</f>
        <v>4.8683825485348748</v>
      </c>
      <c r="F1170" s="32">
        <f t="shared" si="165"/>
        <v>6.2973810000000005E-2</v>
      </c>
      <c r="G1170" s="33">
        <f t="shared" si="166"/>
        <v>-1.6626060000000002E-2</v>
      </c>
      <c r="H1170" s="32">
        <f t="shared" si="167"/>
        <v>0.13668859999999999</v>
      </c>
      <c r="I1170" s="33">
        <f t="shared" si="168"/>
        <v>4.0063863800000004</v>
      </c>
      <c r="J1170" s="32">
        <f t="shared" si="169"/>
        <v>0.13668859999999999</v>
      </c>
      <c r="K1170" s="33">
        <f t="shared" si="170"/>
        <v>8.1954467300000005</v>
      </c>
    </row>
    <row r="1171" spans="1:11" x14ac:dyDescent="0.3">
      <c r="A1171" s="78" t="str">
        <f>BTC[[#This Row],[Symbol]]</f>
        <v>BLINK</v>
      </c>
      <c r="B1171" s="22" t="str">
        <f t="shared" si="162"/>
        <v>BLink</v>
      </c>
      <c r="C1171" s="77">
        <f t="shared" si="163"/>
        <v>2.8303390124229746E-7</v>
      </c>
      <c r="D1171" s="73">
        <f t="shared" si="164"/>
        <v>1.063220647629E-2</v>
      </c>
      <c r="E1171" s="74">
        <f>D1171*conf!B$7</f>
        <v>0.77763958167585068</v>
      </c>
      <c r="F1171" s="32">
        <f t="shared" si="165"/>
        <v>1.92675832</v>
      </c>
      <c r="G1171" s="33">
        <f t="shared" si="166"/>
        <v>1.8456758200000001</v>
      </c>
      <c r="H1171" s="32">
        <f t="shared" si="167"/>
        <v>-0.28061987999999999</v>
      </c>
      <c r="I1171" s="33">
        <f t="shared" si="168"/>
        <v>3.5729513599999998</v>
      </c>
      <c r="J1171" s="32">
        <f t="shared" si="169"/>
        <v>-0.28061987999999999</v>
      </c>
      <c r="K1171" s="33">
        <f t="shared" si="170"/>
        <v>31.69272608</v>
      </c>
    </row>
    <row r="1172" spans="1:11" x14ac:dyDescent="0.3">
      <c r="A1172" s="78" t="str">
        <f>BTC[[#This Row],[Symbol]]</f>
        <v>ETHO</v>
      </c>
      <c r="B1172" s="22" t="str">
        <f t="shared" si="162"/>
        <v>Ether-1</v>
      </c>
      <c r="C1172" s="77">
        <f t="shared" si="163"/>
        <v>8.6522814461181128E-7</v>
      </c>
      <c r="D1172" s="73">
        <f t="shared" si="164"/>
        <v>3.2502411344480002E-2</v>
      </c>
      <c r="E1172" s="74">
        <f>D1172*conf!B$7</f>
        <v>2.3772263657352672</v>
      </c>
      <c r="F1172" s="32">
        <f t="shared" si="165"/>
        <v>4.1228504600000004</v>
      </c>
      <c r="G1172" s="33">
        <f t="shared" si="166"/>
        <v>4.0400209699999996</v>
      </c>
      <c r="H1172" s="32">
        <f t="shared" si="167"/>
        <v>0.64906436999999995</v>
      </c>
      <c r="I1172" s="33">
        <f t="shared" si="168"/>
        <v>4.5385624699999996</v>
      </c>
      <c r="J1172" s="32">
        <f t="shared" si="169"/>
        <v>0.64906436999999995</v>
      </c>
      <c r="K1172" s="33">
        <f t="shared" si="170"/>
        <v>-6.1890561499999999</v>
      </c>
    </row>
    <row r="1173" spans="1:11" x14ac:dyDescent="0.3">
      <c r="A1173" s="78" t="str">
        <f>BTC[[#This Row],[Symbol]]</f>
        <v>QUN</v>
      </c>
      <c r="B1173" s="22" t="str">
        <f t="shared" si="162"/>
        <v>QunQun</v>
      </c>
      <c r="C1173" s="77">
        <f t="shared" si="163"/>
        <v>6.5282409485194041E-8</v>
      </c>
      <c r="D1173" s="73">
        <f t="shared" si="164"/>
        <v>2.4523424715899998E-3</v>
      </c>
      <c r="E1173" s="74">
        <f>D1173*conf!B$7</f>
        <v>0.1793643283720926</v>
      </c>
      <c r="F1173" s="32">
        <f t="shared" si="165"/>
        <v>0.26257019999999998</v>
      </c>
      <c r="G1173" s="33">
        <f t="shared" si="166"/>
        <v>0.18281156000000001</v>
      </c>
      <c r="H1173" s="32">
        <f t="shared" si="167"/>
        <v>-2.8133807800000001</v>
      </c>
      <c r="I1173" s="33">
        <f t="shared" si="168"/>
        <v>0.94231405999999995</v>
      </c>
      <c r="J1173" s="32">
        <f t="shared" si="169"/>
        <v>-2.8133807800000001</v>
      </c>
      <c r="K1173" s="33">
        <f t="shared" si="170"/>
        <v>19.752080889999998</v>
      </c>
    </row>
    <row r="1174" spans="1:11" x14ac:dyDescent="0.3">
      <c r="A1174" s="78" t="str">
        <f>BTC[[#This Row],[Symbol]]</f>
        <v>UT</v>
      </c>
      <c r="B1174" s="22" t="str">
        <f t="shared" si="162"/>
        <v>Ulord</v>
      </c>
      <c r="C1174" s="77">
        <f t="shared" si="163"/>
        <v>6.2137295040132921E-7</v>
      </c>
      <c r="D1174" s="73">
        <f t="shared" si="164"/>
        <v>2.3341958254649998E-2</v>
      </c>
      <c r="E1174" s="74">
        <f>D1174*conf!B$7</f>
        <v>1.7072308267451008</v>
      </c>
      <c r="F1174" s="32">
        <f t="shared" si="165"/>
        <v>-13.91287698</v>
      </c>
      <c r="G1174" s="33">
        <f t="shared" si="166"/>
        <v>-13.98135909</v>
      </c>
      <c r="H1174" s="32">
        <f t="shared" si="167"/>
        <v>-3.1108430600000001</v>
      </c>
      <c r="I1174" s="33">
        <f t="shared" si="168"/>
        <v>0.63335660000000005</v>
      </c>
      <c r="J1174" s="32">
        <f t="shared" si="169"/>
        <v>-3.1108430600000001</v>
      </c>
      <c r="K1174" s="33">
        <f t="shared" si="170"/>
        <v>-6.0033530400000004</v>
      </c>
    </row>
    <row r="1175" spans="1:11" x14ac:dyDescent="0.3">
      <c r="A1175" s="78" t="str">
        <f>BTC[[#This Row],[Symbol]]</f>
        <v>HVN</v>
      </c>
      <c r="B1175" s="22" t="str">
        <f t="shared" si="162"/>
        <v>Hiveterminal Token</v>
      </c>
      <c r="C1175" s="77">
        <f t="shared" si="163"/>
        <v>9.4306303126455982E-8</v>
      </c>
      <c r="D1175" s="73">
        <f t="shared" si="164"/>
        <v>3.5426289305100001E-3</v>
      </c>
      <c r="E1175" s="74">
        <f>D1175*conf!B$7</f>
        <v>0.2591078799775014</v>
      </c>
      <c r="F1175" s="32">
        <f t="shared" si="165"/>
        <v>2.8854846599999999</v>
      </c>
      <c r="G1175" s="33">
        <f t="shared" si="166"/>
        <v>2.8036394900000001</v>
      </c>
      <c r="H1175" s="32">
        <f t="shared" si="167"/>
        <v>27.723792599999999</v>
      </c>
      <c r="I1175" s="33">
        <f t="shared" si="168"/>
        <v>32.659570709999997</v>
      </c>
      <c r="J1175" s="32">
        <f t="shared" si="169"/>
        <v>27.723792599999999</v>
      </c>
      <c r="K1175" s="33">
        <f t="shared" si="170"/>
        <v>-1.36348431</v>
      </c>
    </row>
    <row r="1176" spans="1:11" x14ac:dyDescent="0.3">
      <c r="A1176" s="78" t="str">
        <f>BTC[[#This Row],[Symbol]]</f>
        <v>TOL</v>
      </c>
      <c r="B1176" s="22" t="str">
        <f t="shared" si="162"/>
        <v>Tolar</v>
      </c>
      <c r="C1176" s="77">
        <f t="shared" si="163"/>
        <v>2.1162834578223797E-7</v>
      </c>
      <c r="D1176" s="73">
        <f t="shared" si="164"/>
        <v>7.94984720458E-3</v>
      </c>
      <c r="E1176" s="74">
        <f>D1176*conf!B$7</f>
        <v>0.58145182454298117</v>
      </c>
      <c r="F1176" s="32">
        <f t="shared" si="165"/>
        <v>0.75079496999999995</v>
      </c>
      <c r="G1176" s="33">
        <f t="shared" si="166"/>
        <v>0.67064794000000005</v>
      </c>
      <c r="H1176" s="32">
        <f t="shared" si="167"/>
        <v>3.1272374900000002</v>
      </c>
      <c r="I1176" s="33">
        <f t="shared" si="168"/>
        <v>7.1125024999999997</v>
      </c>
      <c r="J1176" s="32">
        <f t="shared" si="169"/>
        <v>3.1272374900000002</v>
      </c>
      <c r="K1176" s="33">
        <f t="shared" si="170"/>
        <v>233.06602376999999</v>
      </c>
    </row>
    <row r="1177" spans="1:11" x14ac:dyDescent="0.3">
      <c r="A1177" s="78" t="str">
        <f>BTC[[#This Row],[Symbol]]</f>
        <v>PLA</v>
      </c>
      <c r="B1177" s="22" t="str">
        <f t="shared" si="162"/>
        <v>PLANET</v>
      </c>
      <c r="C1177" s="77">
        <f t="shared" si="163"/>
        <v>2.8120752425931996E-7</v>
      </c>
      <c r="D1177" s="73">
        <f t="shared" si="164"/>
        <v>1.056359837987E-2</v>
      </c>
      <c r="E1177" s="74">
        <f>D1177*conf!B$7</f>
        <v>0.77262158550369187</v>
      </c>
      <c r="F1177" s="32">
        <f t="shared" si="165"/>
        <v>-6.0677662100000003</v>
      </c>
      <c r="G1177" s="33">
        <f t="shared" si="166"/>
        <v>-6.1424890899999998</v>
      </c>
      <c r="H1177" s="32">
        <f t="shared" si="167"/>
        <v>-9.4930141599999995</v>
      </c>
      <c r="I1177" s="33">
        <f t="shared" si="168"/>
        <v>-5.9954481199999998</v>
      </c>
      <c r="J1177" s="32">
        <f t="shared" si="169"/>
        <v>-9.4930141599999995</v>
      </c>
      <c r="K1177" s="33">
        <f t="shared" si="170"/>
        <v>-11.689698760000001</v>
      </c>
    </row>
    <row r="1178" spans="1:11" x14ac:dyDescent="0.3">
      <c r="A1178" s="78" t="str">
        <f>BTC[[#This Row],[Symbol]]</f>
        <v>OCE</v>
      </c>
      <c r="B1178" s="22" t="str">
        <f t="shared" si="162"/>
        <v>OceanEx Token</v>
      </c>
      <c r="C1178" s="77">
        <f t="shared" si="163"/>
        <v>2.6110704517014892E-8</v>
      </c>
      <c r="D1178" s="73">
        <f t="shared" si="164"/>
        <v>9.8085211858999996E-4</v>
      </c>
      <c r="E1178" s="74">
        <f>D1178*conf!B$7</f>
        <v>7.1739523953672599E-2</v>
      </c>
      <c r="F1178" s="32">
        <f t="shared" si="165"/>
        <v>2.3876648700000001</v>
      </c>
      <c r="G1178" s="33">
        <f t="shared" si="166"/>
        <v>2.30621572</v>
      </c>
      <c r="H1178" s="32">
        <f t="shared" si="167"/>
        <v>-1.49888373</v>
      </c>
      <c r="I1178" s="33">
        <f t="shared" si="168"/>
        <v>2.3076087300000001</v>
      </c>
      <c r="J1178" s="32">
        <f t="shared" si="169"/>
        <v>-1.49888373</v>
      </c>
      <c r="K1178" s="33">
        <f t="shared" si="170"/>
        <v>1.7935388000000001</v>
      </c>
    </row>
    <row r="1179" spans="1:11" x14ac:dyDescent="0.3">
      <c r="A1179" s="78" t="str">
        <f>BTC[[#This Row],[Symbol]]</f>
        <v>CHX</v>
      </c>
      <c r="B1179" s="22" t="str">
        <f t="shared" si="162"/>
        <v>WeOwn</v>
      </c>
      <c r="C1179" s="77">
        <f t="shared" si="163"/>
        <v>4.6677994863167643E-7</v>
      </c>
      <c r="D1179" s="73">
        <f t="shared" si="164"/>
        <v>1.753465140063E-2</v>
      </c>
      <c r="E1179" s="74">
        <f>D1179*conf!B$7</f>
        <v>1.2824844034420781</v>
      </c>
      <c r="F1179" s="32">
        <f t="shared" si="165"/>
        <v>23.419817599999998</v>
      </c>
      <c r="G1179" s="33">
        <f t="shared" si="166"/>
        <v>23.321637419999998</v>
      </c>
      <c r="H1179" s="32">
        <f t="shared" si="167"/>
        <v>26.448632849999999</v>
      </c>
      <c r="I1179" s="33">
        <f t="shared" si="168"/>
        <v>31.33513349</v>
      </c>
      <c r="J1179" s="32">
        <f t="shared" si="169"/>
        <v>26.448632849999999</v>
      </c>
      <c r="K1179" s="33">
        <f t="shared" si="170"/>
        <v>72.927038469999999</v>
      </c>
    </row>
    <row r="1180" spans="1:11" x14ac:dyDescent="0.3">
      <c r="A1180" s="78" t="str">
        <f>BTC[[#This Row],[Symbol]]</f>
        <v>TKY</v>
      </c>
      <c r="B1180" s="22" t="str">
        <f t="shared" si="162"/>
        <v>THEKEY</v>
      </c>
      <c r="C1180" s="77">
        <f t="shared" si="163"/>
        <v>1E-8</v>
      </c>
      <c r="D1180" s="73">
        <f t="shared" si="164"/>
        <v>2.8131737762E-4</v>
      </c>
      <c r="E1180" s="74">
        <f>D1180*conf!B$7</f>
        <v>2.0575552999126799E-2</v>
      </c>
      <c r="F1180" s="32">
        <f t="shared" si="165"/>
        <v>-0.18642217</v>
      </c>
      <c r="G1180" s="33">
        <f t="shared" si="166"/>
        <v>-0.26582364000000003</v>
      </c>
      <c r="H1180" s="32">
        <f t="shared" si="167"/>
        <v>10.1534975</v>
      </c>
      <c r="I1180" s="33">
        <f t="shared" si="168"/>
        <v>14.4102864</v>
      </c>
      <c r="J1180" s="32">
        <f t="shared" si="169"/>
        <v>10.1534975</v>
      </c>
      <c r="K1180" s="33">
        <f t="shared" si="170"/>
        <v>25.25148532</v>
      </c>
    </row>
    <row r="1181" spans="1:11" x14ac:dyDescent="0.3">
      <c r="A1181" s="78" t="str">
        <f>BTC[[#This Row],[Symbol]]</f>
        <v>PIRATE</v>
      </c>
      <c r="B1181" s="22" t="str">
        <f t="shared" si="162"/>
        <v>PirateCash</v>
      </c>
      <c r="C1181" s="77">
        <f t="shared" si="163"/>
        <v>1.7807018949986013E-6</v>
      </c>
      <c r="D1181" s="73">
        <f t="shared" si="164"/>
        <v>6.6892305611609998E-2</v>
      </c>
      <c r="E1181" s="74">
        <f>D1181*conf!B$7</f>
        <v>4.892503232433155</v>
      </c>
      <c r="F1181" s="32">
        <f t="shared" si="165"/>
        <v>2.2786410699999999</v>
      </c>
      <c r="G1181" s="33">
        <f t="shared" si="166"/>
        <v>2.1972786499999999</v>
      </c>
      <c r="H1181" s="32">
        <f t="shared" si="167"/>
        <v>5.2350388299999997</v>
      </c>
      <c r="I1181" s="33">
        <f t="shared" si="168"/>
        <v>9.3017580500000001</v>
      </c>
      <c r="J1181" s="32">
        <f t="shared" si="169"/>
        <v>5.2350388299999997</v>
      </c>
      <c r="K1181" s="33">
        <f t="shared" si="170"/>
        <v>21.67800257</v>
      </c>
    </row>
    <row r="1182" spans="1:11" x14ac:dyDescent="0.3">
      <c r="A1182" s="78" t="str">
        <f>BTC[[#This Row],[Symbol]]</f>
        <v>KT</v>
      </c>
      <c r="B1182" s="22" t="str">
        <f t="shared" si="162"/>
        <v>Kuai Token</v>
      </c>
      <c r="C1182" s="77">
        <f t="shared" si="163"/>
        <v>4.1057190736959066E-6</v>
      </c>
      <c r="D1182" s="73">
        <f t="shared" si="164"/>
        <v>0.15423188788896</v>
      </c>
      <c r="E1182" s="74">
        <f>D1182*conf!B$7</f>
        <v>11.280520280198534</v>
      </c>
      <c r="F1182" s="32">
        <f t="shared" si="165"/>
        <v>-3.4318670000000003E-2</v>
      </c>
      <c r="G1182" s="33">
        <f t="shared" si="166"/>
        <v>-0.11384113999999999</v>
      </c>
      <c r="H1182" s="32">
        <f t="shared" si="167"/>
        <v>-1.49520377</v>
      </c>
      <c r="I1182" s="33">
        <f t="shared" si="168"/>
        <v>2.3114309</v>
      </c>
      <c r="J1182" s="32">
        <f t="shared" si="169"/>
        <v>-1.49520377</v>
      </c>
      <c r="K1182" s="33">
        <f t="shared" si="170"/>
        <v>-2.2069895499999999</v>
      </c>
    </row>
    <row r="1183" spans="1:11" x14ac:dyDescent="0.3">
      <c r="A1183" s="78" t="str">
        <f>BTC[[#This Row],[Symbol]]</f>
        <v>BCV</v>
      </c>
      <c r="B1183" s="22" t="str">
        <f t="shared" si="162"/>
        <v>BitCapitalVendor</v>
      </c>
      <c r="C1183" s="77">
        <f t="shared" si="163"/>
        <v>4.4750936152943744E-8</v>
      </c>
      <c r="D1183" s="73">
        <f t="shared" si="164"/>
        <v>1.68107492105E-3</v>
      </c>
      <c r="E1183" s="74">
        <f>D1183*conf!B$7</f>
        <v>0.12295381972559701</v>
      </c>
      <c r="F1183" s="32">
        <f t="shared" si="165"/>
        <v>-0.71580727</v>
      </c>
      <c r="G1183" s="33">
        <f t="shared" si="166"/>
        <v>-0.79478762000000003</v>
      </c>
      <c r="H1183" s="32">
        <f t="shared" si="167"/>
        <v>-6.2880906000000003</v>
      </c>
      <c r="I1183" s="33">
        <f t="shared" si="168"/>
        <v>-2.6666729899999999</v>
      </c>
      <c r="J1183" s="32">
        <f t="shared" si="169"/>
        <v>-6.2880906000000003</v>
      </c>
      <c r="K1183" s="33">
        <f t="shared" si="170"/>
        <v>6.6509825899999999</v>
      </c>
    </row>
    <row r="1184" spans="1:11" x14ac:dyDescent="0.3">
      <c r="A1184" s="78" t="str">
        <f>BTC[[#This Row],[Symbol]]</f>
        <v>INCNT</v>
      </c>
      <c r="B1184" s="22" t="str">
        <f t="shared" si="162"/>
        <v>Incent</v>
      </c>
      <c r="C1184" s="77">
        <f t="shared" si="163"/>
        <v>9.8999999999992594E-7</v>
      </c>
      <c r="D1184" s="73">
        <f t="shared" si="164"/>
        <v>3.7189482833420003E-2</v>
      </c>
      <c r="E1184" s="74">
        <f>D1184*conf!B$7</f>
        <v>2.7200387744363388</v>
      </c>
      <c r="F1184" s="32">
        <f t="shared" si="165"/>
        <v>0</v>
      </c>
      <c r="G1184" s="33">
        <f t="shared" si="166"/>
        <v>-7.9549770000000006E-2</v>
      </c>
      <c r="H1184" s="32">
        <f t="shared" si="167"/>
        <v>-50.5</v>
      </c>
      <c r="I1184" s="33">
        <f t="shared" si="168"/>
        <v>-48.587114300000003</v>
      </c>
      <c r="J1184" s="32">
        <f t="shared" si="169"/>
        <v>-50.5</v>
      </c>
      <c r="K1184" s="33">
        <f t="shared" si="170"/>
        <v>-67.0092195</v>
      </c>
    </row>
    <row r="1185" spans="1:11" x14ac:dyDescent="0.3">
      <c r="A1185" s="78" t="str">
        <f>BTC[[#This Row],[Symbol]]</f>
        <v>TX</v>
      </c>
      <c r="B1185" s="22" t="str">
        <f t="shared" si="162"/>
        <v>TransferCoin</v>
      </c>
      <c r="C1185" s="77">
        <f t="shared" si="163"/>
        <v>5.4795528199854662E-6</v>
      </c>
      <c r="D1185" s="73">
        <f t="shared" si="164"/>
        <v>0.20584013690271</v>
      </c>
      <c r="E1185" s="74">
        <f>D1185*conf!B$7</f>
        <v>15.055147613064209</v>
      </c>
      <c r="F1185" s="32">
        <f t="shared" si="165"/>
        <v>-8.1602199999999993E-3</v>
      </c>
      <c r="G1185" s="33">
        <f t="shared" si="166"/>
        <v>-8.7703500000000004E-2</v>
      </c>
      <c r="H1185" s="32">
        <f t="shared" si="167"/>
        <v>7.0225160200000003</v>
      </c>
      <c r="I1185" s="33">
        <f t="shared" si="168"/>
        <v>11.158310780000001</v>
      </c>
      <c r="J1185" s="32">
        <f t="shared" si="169"/>
        <v>7.0225160200000003</v>
      </c>
      <c r="K1185" s="33">
        <f t="shared" si="170"/>
        <v>26.893261800000001</v>
      </c>
    </row>
    <row r="1186" spans="1:11" x14ac:dyDescent="0.3">
      <c r="A1186" s="78" t="str">
        <f>BTC[[#This Row],[Symbol]]</f>
        <v>WNL</v>
      </c>
      <c r="B1186" s="22" t="str">
        <f t="shared" si="162"/>
        <v>WinStars.live</v>
      </c>
      <c r="C1186" s="77">
        <f t="shared" si="163"/>
        <v>2.3998041547381527E-6</v>
      </c>
      <c r="D1186" s="73">
        <f t="shared" si="164"/>
        <v>9.0148965066879999E-2</v>
      </c>
      <c r="E1186" s="74">
        <f>D1186*conf!B$7</f>
        <v>6.5934953049916034</v>
      </c>
      <c r="F1186" s="32">
        <f t="shared" si="165"/>
        <v>-8.1602199999999993E-3</v>
      </c>
      <c r="G1186" s="33">
        <f t="shared" si="166"/>
        <v>-8.7703500000000004E-2</v>
      </c>
      <c r="H1186" s="32">
        <f t="shared" si="167"/>
        <v>-8.1602199999999993E-3</v>
      </c>
      <c r="I1186" s="33">
        <f t="shared" si="168"/>
        <v>3.8559399999999999</v>
      </c>
      <c r="J1186" s="32">
        <f t="shared" si="169"/>
        <v>-8.1602199999999993E-3</v>
      </c>
      <c r="K1186" s="33">
        <f t="shared" si="170"/>
        <v>18.507117139999998</v>
      </c>
    </row>
    <row r="1187" spans="1:11" x14ac:dyDescent="0.3">
      <c r="A1187" s="78" t="str">
        <f>BTC[[#This Row],[Symbol]]</f>
        <v>OMNI</v>
      </c>
      <c r="B1187" s="22" t="str">
        <f t="shared" si="162"/>
        <v>Omni</v>
      </c>
      <c r="C1187" s="77">
        <f t="shared" si="163"/>
        <v>8.041801439353476E-5</v>
      </c>
      <c r="D1187" s="73">
        <f t="shared" si="164"/>
        <v>3.0209135007942498</v>
      </c>
      <c r="E1187" s="74">
        <f>D1187*conf!B$7</f>
        <v>220.94961344809144</v>
      </c>
      <c r="F1187" s="32">
        <f t="shared" si="165"/>
        <v>6.6747539999999994E-2</v>
      </c>
      <c r="G1187" s="33">
        <f t="shared" si="166"/>
        <v>-1.285533E-2</v>
      </c>
      <c r="H1187" s="32">
        <f t="shared" si="167"/>
        <v>-6.9136838599999999</v>
      </c>
      <c r="I1187" s="33">
        <f t="shared" si="168"/>
        <v>-3.3164417799999999</v>
      </c>
      <c r="J1187" s="32">
        <f t="shared" si="169"/>
        <v>-6.9136838599999999</v>
      </c>
      <c r="K1187" s="33">
        <f t="shared" si="170"/>
        <v>-23.21999456</v>
      </c>
    </row>
    <row r="1188" spans="1:11" x14ac:dyDescent="0.3">
      <c r="A1188" s="78" t="str">
        <f>BTC[[#This Row],[Symbol]]</f>
        <v>BITS</v>
      </c>
      <c r="B1188" s="22" t="str">
        <f t="shared" si="162"/>
        <v>Bitswift</v>
      </c>
      <c r="C1188" s="77">
        <f t="shared" si="163"/>
        <v>1.162785982701686E-5</v>
      </c>
      <c r="D1188" s="73">
        <f t="shared" si="164"/>
        <v>0.43680211457201001</v>
      </c>
      <c r="E1188" s="74">
        <f>D1188*conf!B$7</f>
        <v>31.947706659796811</v>
      </c>
      <c r="F1188" s="32">
        <f t="shared" si="165"/>
        <v>0</v>
      </c>
      <c r="G1188" s="33">
        <f t="shared" si="166"/>
        <v>-7.9549770000000006E-2</v>
      </c>
      <c r="H1188" s="32">
        <f t="shared" si="167"/>
        <v>-2.9728235399999998</v>
      </c>
      <c r="I1188" s="33">
        <f t="shared" si="168"/>
        <v>0.77670976000000003</v>
      </c>
      <c r="J1188" s="32">
        <f t="shared" si="169"/>
        <v>-2.9728235399999998</v>
      </c>
      <c r="K1188" s="33">
        <f t="shared" si="170"/>
        <v>13.625546849999999</v>
      </c>
    </row>
    <row r="1189" spans="1:11" x14ac:dyDescent="0.3">
      <c r="A1189" s="78" t="str">
        <f>BTC[[#This Row],[Symbol]]</f>
        <v>LXT</v>
      </c>
      <c r="B1189" s="22" t="str">
        <f t="shared" si="162"/>
        <v>Litex</v>
      </c>
      <c r="C1189" s="77">
        <f t="shared" si="163"/>
        <v>3.6018373238612664E-8</v>
      </c>
      <c r="D1189" s="73">
        <f t="shared" si="164"/>
        <v>1.3530350234800001E-3</v>
      </c>
      <c r="E1189" s="74">
        <f>D1189*conf!B$7</f>
        <v>9.8960981617327207E-2</v>
      </c>
      <c r="F1189" s="32">
        <f t="shared" si="165"/>
        <v>-0.66283117999999996</v>
      </c>
      <c r="G1189" s="33">
        <f t="shared" si="166"/>
        <v>-0.74185367000000002</v>
      </c>
      <c r="H1189" s="32">
        <f t="shared" si="167"/>
        <v>-1.12012136</v>
      </c>
      <c r="I1189" s="33">
        <f t="shared" si="168"/>
        <v>2.7010080599999999</v>
      </c>
      <c r="J1189" s="32">
        <f t="shared" si="169"/>
        <v>-1.12012136</v>
      </c>
      <c r="K1189" s="33">
        <f t="shared" si="170"/>
        <v>16.278366680000001</v>
      </c>
    </row>
    <row r="1190" spans="1:11" x14ac:dyDescent="0.3">
      <c r="A1190" s="78" t="str">
        <f>BTC[[#This Row],[Symbol]]</f>
        <v>DDK</v>
      </c>
      <c r="B1190" s="22" t="str">
        <f t="shared" si="162"/>
        <v>DDKoin</v>
      </c>
      <c r="C1190" s="77">
        <f t="shared" si="163"/>
        <v>2.6082018043146735E-5</v>
      </c>
      <c r="D1190" s="73">
        <f t="shared" si="164"/>
        <v>0.97977450735013005</v>
      </c>
      <c r="E1190" s="74">
        <f>D1190*conf!B$7</f>
        <v>71.660707467588509</v>
      </c>
      <c r="F1190" s="32">
        <f t="shared" si="165"/>
        <v>-5.2719849999999999E-2</v>
      </c>
      <c r="G1190" s="33">
        <f t="shared" si="166"/>
        <v>-0.13222767999999999</v>
      </c>
      <c r="H1190" s="32">
        <f t="shared" si="167"/>
        <v>-3.9768110299999999</v>
      </c>
      <c r="I1190" s="33">
        <f t="shared" si="168"/>
        <v>-0.26607596999999999</v>
      </c>
      <c r="J1190" s="32">
        <f t="shared" si="169"/>
        <v>-3.9768110299999999</v>
      </c>
      <c r="K1190" s="33">
        <f t="shared" si="170"/>
        <v>-8.0488718000000006</v>
      </c>
    </row>
    <row r="1191" spans="1:11" x14ac:dyDescent="0.3">
      <c r="A1191" s="78" t="str">
        <f>BTC[[#This Row],[Symbol]]</f>
        <v>XHI</v>
      </c>
      <c r="B1191" s="22" t="str">
        <f t="shared" si="162"/>
        <v>HiCoin</v>
      </c>
      <c r="C1191" s="77">
        <f t="shared" si="163"/>
        <v>1E-8</v>
      </c>
      <c r="D1191" s="73">
        <f t="shared" si="164"/>
        <v>3.7562068778000001E-4</v>
      </c>
      <c r="E1191" s="74">
        <f>D1191*conf!B$7</f>
        <v>2.7472897104229201E-2</v>
      </c>
      <c r="F1191" s="32">
        <f t="shared" si="165"/>
        <v>-4.4836309999999997E-2</v>
      </c>
      <c r="G1191" s="33">
        <f t="shared" si="166"/>
        <v>-0.12435040999999999</v>
      </c>
      <c r="H1191" s="32">
        <f t="shared" si="167"/>
        <v>-1.8979030000000001E-2</v>
      </c>
      <c r="I1191" s="33">
        <f t="shared" si="168"/>
        <v>3.8447030999999998</v>
      </c>
      <c r="J1191" s="32">
        <f t="shared" si="169"/>
        <v>-1.8979030000000001E-2</v>
      </c>
      <c r="K1191" s="33">
        <f t="shared" si="170"/>
        <v>18.507117139999998</v>
      </c>
    </row>
    <row r="1192" spans="1:11" x14ac:dyDescent="0.3">
      <c r="A1192" s="78" t="str">
        <f>BTC[[#This Row],[Symbol]]</f>
        <v>WPP</v>
      </c>
      <c r="B1192" s="22" t="str">
        <f t="shared" si="162"/>
        <v>WPP TOKEN</v>
      </c>
      <c r="C1192" s="77">
        <f t="shared" si="163"/>
        <v>3.1628366812947244E-8</v>
      </c>
      <c r="D1192" s="73">
        <f t="shared" si="164"/>
        <v>1.18812384307E-3</v>
      </c>
      <c r="E1192" s="74">
        <f>D1192*conf!B$7</f>
        <v>8.6899377882139806E-2</v>
      </c>
      <c r="F1192" s="32">
        <f t="shared" si="165"/>
        <v>0.59485191999999998</v>
      </c>
      <c r="G1192" s="33">
        <f t="shared" si="166"/>
        <v>0.51482894999999995</v>
      </c>
      <c r="H1192" s="32">
        <f t="shared" si="167"/>
        <v>3.00309574</v>
      </c>
      <c r="I1192" s="33">
        <f t="shared" si="168"/>
        <v>6.9835634000000004</v>
      </c>
      <c r="J1192" s="32">
        <f t="shared" si="169"/>
        <v>3.00309574</v>
      </c>
      <c r="K1192" s="33">
        <f t="shared" si="170"/>
        <v>-1.68480633</v>
      </c>
    </row>
    <row r="1193" spans="1:11" x14ac:dyDescent="0.3">
      <c r="A1193" s="78" t="str">
        <f>BTC[[#This Row],[Symbol]]</f>
        <v>RET</v>
      </c>
      <c r="B1193" s="22" t="str">
        <f t="shared" si="162"/>
        <v>RealTract</v>
      </c>
      <c r="C1193" s="77">
        <f t="shared" si="163"/>
        <v>1E-8</v>
      </c>
      <c r="D1193" s="73">
        <f t="shared" si="164"/>
        <v>1.5541255299999999E-4</v>
      </c>
      <c r="E1193" s="74">
        <f>D1193*conf!B$7</f>
        <v>1.136687412642E-2</v>
      </c>
      <c r="F1193" s="32">
        <f t="shared" si="165"/>
        <v>7.0899169999999997E-2</v>
      </c>
      <c r="G1193" s="33">
        <f t="shared" si="166"/>
        <v>-8.7069999999999995E-3</v>
      </c>
      <c r="H1193" s="32">
        <f t="shared" si="167"/>
        <v>1569.3056284300001</v>
      </c>
      <c r="I1193" s="33">
        <f t="shared" si="168"/>
        <v>1633.8145348800001</v>
      </c>
      <c r="J1193" s="32">
        <f t="shared" si="169"/>
        <v>1569.3056284300001</v>
      </c>
      <c r="K1193" s="33">
        <f t="shared" si="170"/>
        <v>200.74840072999999</v>
      </c>
    </row>
    <row r="1194" spans="1:11" x14ac:dyDescent="0.3">
      <c r="A1194" s="78" t="str">
        <f>BTC[[#This Row],[Symbol]]</f>
        <v>ISIKC</v>
      </c>
      <c r="B1194" s="22" t="str">
        <f t="shared" si="162"/>
        <v>Isiklar Coin</v>
      </c>
      <c r="C1194" s="77">
        <f t="shared" si="163"/>
        <v>1.8595340553873978E-5</v>
      </c>
      <c r="D1194" s="73">
        <f t="shared" si="164"/>
        <v>0.69853646293934002</v>
      </c>
      <c r="E1194" s="74">
        <f>D1194*conf!B$7</f>
        <v>51.090956899383329</v>
      </c>
      <c r="F1194" s="32">
        <f t="shared" si="165"/>
        <v>1.28026292</v>
      </c>
      <c r="G1194" s="33">
        <f t="shared" si="166"/>
        <v>1.1996947</v>
      </c>
      <c r="H1194" s="32">
        <f t="shared" si="167"/>
        <v>-3.3929206700000001</v>
      </c>
      <c r="I1194" s="33">
        <f t="shared" si="168"/>
        <v>0.34037834</v>
      </c>
      <c r="J1194" s="32">
        <f t="shared" si="169"/>
        <v>-3.3929206700000001</v>
      </c>
      <c r="K1194" s="33">
        <f t="shared" si="170"/>
        <v>0.90320051000000001</v>
      </c>
    </row>
    <row r="1195" spans="1:11" x14ac:dyDescent="0.3">
      <c r="A1195" s="78" t="str">
        <f>BTC[[#This Row],[Symbol]]</f>
        <v>DAPS</v>
      </c>
      <c r="B1195" s="22" t="str">
        <f t="shared" si="162"/>
        <v>DAPS Coin</v>
      </c>
      <c r="C1195" s="77">
        <f t="shared" si="163"/>
        <v>1E-8</v>
      </c>
      <c r="D1195" s="73">
        <f t="shared" si="164"/>
        <v>2.8082596639999999E-5</v>
      </c>
      <c r="E1195" s="74">
        <f>D1195*conf!B$7</f>
        <v>2.0539611182495998E-3</v>
      </c>
      <c r="F1195" s="32">
        <f t="shared" si="165"/>
        <v>10.04751196</v>
      </c>
      <c r="G1195" s="33">
        <f t="shared" si="166"/>
        <v>9.9599694200000002</v>
      </c>
      <c r="H1195" s="32">
        <f t="shared" si="167"/>
        <v>82.483954800000006</v>
      </c>
      <c r="I1195" s="33">
        <f t="shared" si="168"/>
        <v>89.535893139999999</v>
      </c>
      <c r="J1195" s="32">
        <f t="shared" si="169"/>
        <v>82.483954800000006</v>
      </c>
      <c r="K1195" s="33">
        <f t="shared" si="170"/>
        <v>45.461235360000003</v>
      </c>
    </row>
    <row r="1196" spans="1:11" x14ac:dyDescent="0.3">
      <c r="A1196" s="78" t="str">
        <f>BTC[[#This Row],[Symbol]]</f>
        <v>ONOT</v>
      </c>
      <c r="B1196" s="22" t="str">
        <f t="shared" si="162"/>
        <v>ONOToken</v>
      </c>
      <c r="C1196" s="77">
        <f t="shared" si="163"/>
        <v>1E-8</v>
      </c>
      <c r="D1196" s="73">
        <f t="shared" si="164"/>
        <v>9.0602340629999993E-5</v>
      </c>
      <c r="E1196" s="74">
        <f>D1196*conf!B$7</f>
        <v>6.6266551936781997E-3</v>
      </c>
      <c r="F1196" s="32">
        <f t="shared" si="165"/>
        <v>0.61396183000000004</v>
      </c>
      <c r="G1196" s="33">
        <f t="shared" si="166"/>
        <v>0.53392364999999997</v>
      </c>
      <c r="H1196" s="32">
        <f t="shared" si="167"/>
        <v>58.099299790000003</v>
      </c>
      <c r="I1196" s="33">
        <f t="shared" si="168"/>
        <v>64.208913730000006</v>
      </c>
      <c r="J1196" s="32">
        <f t="shared" si="169"/>
        <v>58.099299790000003</v>
      </c>
      <c r="K1196" s="33">
        <f t="shared" si="170"/>
        <v>-32.176464119999999</v>
      </c>
    </row>
    <row r="1197" spans="1:11" x14ac:dyDescent="0.3">
      <c r="A1197" s="78" t="str">
        <f>BTC[[#This Row],[Symbol]]</f>
        <v>PASC</v>
      </c>
      <c r="B1197" s="22" t="str">
        <f t="shared" si="162"/>
        <v>Pascal</v>
      </c>
      <c r="C1197" s="77">
        <f t="shared" si="163"/>
        <v>1.2859037282095791E-6</v>
      </c>
      <c r="D1197" s="73">
        <f t="shared" si="164"/>
        <v>4.8305146086550003E-2</v>
      </c>
      <c r="E1197" s="74">
        <f>D1197*conf!B$7</f>
        <v>3.5330383847702671</v>
      </c>
      <c r="F1197" s="32">
        <f t="shared" si="165"/>
        <v>-6.834316E-2</v>
      </c>
      <c r="G1197" s="33">
        <f t="shared" si="166"/>
        <v>-0.14783856000000001</v>
      </c>
      <c r="H1197" s="32">
        <f t="shared" si="167"/>
        <v>8.5772603800000002</v>
      </c>
      <c r="I1197" s="33">
        <f t="shared" si="168"/>
        <v>12.773136920000001</v>
      </c>
      <c r="J1197" s="32">
        <f t="shared" si="169"/>
        <v>8.5772603800000002</v>
      </c>
      <c r="K1197" s="33">
        <f t="shared" si="170"/>
        <v>30.483366440000001</v>
      </c>
    </row>
    <row r="1198" spans="1:11" x14ac:dyDescent="0.3">
      <c r="A1198" s="78" t="str">
        <f>BTC[[#This Row],[Symbol]]</f>
        <v>IGG</v>
      </c>
      <c r="B1198" s="22" t="str">
        <f t="shared" si="162"/>
        <v>IG Gold</v>
      </c>
      <c r="C1198" s="77">
        <f t="shared" si="163"/>
        <v>1E-8</v>
      </c>
      <c r="D1198" s="73">
        <f t="shared" si="164"/>
        <v>1.8247463914E-4</v>
      </c>
      <c r="E1198" s="74">
        <f>D1198*conf!B$7</f>
        <v>1.33461951066996E-2</v>
      </c>
      <c r="F1198" s="32">
        <f t="shared" si="165"/>
        <v>0.18064357</v>
      </c>
      <c r="G1198" s="33">
        <f t="shared" si="166"/>
        <v>0.1009501</v>
      </c>
      <c r="H1198" s="32">
        <f t="shared" si="167"/>
        <v>7.0180958200000001</v>
      </c>
      <c r="I1198" s="33">
        <f t="shared" si="168"/>
        <v>11.15371977</v>
      </c>
      <c r="J1198" s="32">
        <f t="shared" si="169"/>
        <v>7.0180958200000001</v>
      </c>
      <c r="K1198" s="33">
        <f t="shared" si="170"/>
        <v>7.13856074</v>
      </c>
    </row>
    <row r="1199" spans="1:11" x14ac:dyDescent="0.3">
      <c r="A1199" s="78" t="str">
        <f>BTC[[#This Row],[Symbol]]</f>
        <v>ERK</v>
      </c>
      <c r="B1199" s="22" t="str">
        <f t="shared" si="162"/>
        <v>Eureka Coin</v>
      </c>
      <c r="C1199" s="77">
        <f t="shared" si="163"/>
        <v>6.4662224903998081E-7</v>
      </c>
      <c r="D1199" s="73">
        <f t="shared" si="164"/>
        <v>2.4290451545839999E-2</v>
      </c>
      <c r="E1199" s="74">
        <f>D1199*conf!B$7</f>
        <v>1.7766036260627376</v>
      </c>
      <c r="F1199" s="32">
        <f t="shared" si="165"/>
        <v>0.70627565999999997</v>
      </c>
      <c r="G1199" s="33">
        <f t="shared" si="166"/>
        <v>0.62616404999999997</v>
      </c>
      <c r="H1199" s="32">
        <f t="shared" si="167"/>
        <v>-3.4785482600000002</v>
      </c>
      <c r="I1199" s="33">
        <f t="shared" si="168"/>
        <v>0.25144174000000002</v>
      </c>
      <c r="J1199" s="32">
        <f t="shared" si="169"/>
        <v>-3.4785482600000002</v>
      </c>
      <c r="K1199" s="33">
        <f t="shared" si="170"/>
        <v>-3.5061584699999999</v>
      </c>
    </row>
    <row r="1200" spans="1:11" x14ac:dyDescent="0.3">
      <c r="A1200" s="78" t="str">
        <f>BTC[[#This Row],[Symbol]]</f>
        <v>YFIII</v>
      </c>
      <c r="B1200" s="22" t="str">
        <f t="shared" si="162"/>
        <v>DiFy.Finance</v>
      </c>
      <c r="C1200" s="77">
        <f t="shared" si="163"/>
        <v>5.3397324762964726E-3</v>
      </c>
      <c r="D1200" s="73">
        <f t="shared" si="164"/>
        <v>200.58776693161391</v>
      </c>
      <c r="E1200" s="74">
        <f>D1200*conf!B$7</f>
        <v>14670.989273378242</v>
      </c>
      <c r="F1200" s="32">
        <f t="shared" si="165"/>
        <v>-1.42692307</v>
      </c>
      <c r="G1200" s="33">
        <f t="shared" si="166"/>
        <v>-1.5053377299999999</v>
      </c>
      <c r="H1200" s="32">
        <f t="shared" si="167"/>
        <v>-6.1862087900000002</v>
      </c>
      <c r="I1200" s="33">
        <f t="shared" si="168"/>
        <v>-2.5608540500000001</v>
      </c>
      <c r="J1200" s="32">
        <f t="shared" si="169"/>
        <v>-6.1862087900000002</v>
      </c>
      <c r="K1200" s="33">
        <f t="shared" si="170"/>
        <v>7.9280642200000004</v>
      </c>
    </row>
    <row r="1201" spans="1:11" x14ac:dyDescent="0.3">
      <c r="A1201" s="78" t="str">
        <f>BTC[[#This Row],[Symbol]]</f>
        <v>HMQ</v>
      </c>
      <c r="B1201" s="22" t="str">
        <f t="shared" si="162"/>
        <v>Humaniq</v>
      </c>
      <c r="C1201" s="77">
        <f t="shared" si="163"/>
        <v>2.2939142619154417E-7</v>
      </c>
      <c r="D1201" s="73">
        <f t="shared" si="164"/>
        <v>8.6171197035200004E-3</v>
      </c>
      <c r="E1201" s="74">
        <f>D1201*conf!B$7</f>
        <v>0.63025613511545286</v>
      </c>
      <c r="F1201" s="32">
        <f t="shared" si="165"/>
        <v>4.3424883200000002</v>
      </c>
      <c r="G1201" s="33">
        <f t="shared" si="166"/>
        <v>4.2594841099999998</v>
      </c>
      <c r="H1201" s="32">
        <f t="shared" si="167"/>
        <v>7.4892726400000003</v>
      </c>
      <c r="I1201" s="33">
        <f t="shared" si="168"/>
        <v>11.64310482</v>
      </c>
      <c r="J1201" s="32">
        <f t="shared" si="169"/>
        <v>7.4892726400000003</v>
      </c>
      <c r="K1201" s="33">
        <f t="shared" si="170"/>
        <v>59.808167539999999</v>
      </c>
    </row>
    <row r="1202" spans="1:11" x14ac:dyDescent="0.3">
      <c r="A1202" s="78" t="str">
        <f>BTC[[#This Row],[Symbol]]</f>
        <v>VEO</v>
      </c>
      <c r="B1202" s="22" t="str">
        <f t="shared" si="162"/>
        <v>Amoveo</v>
      </c>
      <c r="C1202" s="77">
        <f t="shared" si="163"/>
        <v>6.2392773627622134E-4</v>
      </c>
      <c r="D1202" s="73">
        <f t="shared" si="164"/>
        <v>23.437929128829161</v>
      </c>
      <c r="E1202" s="74">
        <f>D1202*conf!B$7</f>
        <v>1714.2501364825648</v>
      </c>
      <c r="F1202" s="32">
        <f t="shared" si="165"/>
        <v>-6.7936940000000001E-2</v>
      </c>
      <c r="G1202" s="33">
        <f t="shared" si="166"/>
        <v>-0.14743266999999999</v>
      </c>
      <c r="H1202" s="32">
        <f t="shared" si="167"/>
        <v>-23.810534180000001</v>
      </c>
      <c r="I1202" s="33">
        <f t="shared" si="168"/>
        <v>-20.866256610000001</v>
      </c>
      <c r="J1202" s="32">
        <f t="shared" si="169"/>
        <v>-23.810534180000001</v>
      </c>
      <c r="K1202" s="33">
        <f t="shared" si="170"/>
        <v>13.766266030000001</v>
      </c>
    </row>
    <row r="1203" spans="1:11" x14ac:dyDescent="0.3">
      <c r="A1203" s="78" t="str">
        <f>BTC[[#This Row],[Symbol]]</f>
        <v>LBA</v>
      </c>
      <c r="B1203" s="22" t="str">
        <f t="shared" si="162"/>
        <v>Cred</v>
      </c>
      <c r="C1203" s="77">
        <f t="shared" si="163"/>
        <v>5.0333898182628152E-8</v>
      </c>
      <c r="D1203" s="73">
        <f t="shared" si="164"/>
        <v>1.8907996387899999E-3</v>
      </c>
      <c r="E1203" s="74">
        <f>D1203*conf!B$7</f>
        <v>0.13829308558110059</v>
      </c>
      <c r="F1203" s="32">
        <f t="shared" si="165"/>
        <v>-1.8418899999999998E-2</v>
      </c>
      <c r="G1203" s="33">
        <f t="shared" si="166"/>
        <v>-9.7954020000000003E-2</v>
      </c>
      <c r="H1203" s="32">
        <f t="shared" si="167"/>
        <v>-5.8235143300000001</v>
      </c>
      <c r="I1203" s="33">
        <f t="shared" si="168"/>
        <v>-2.1841435599999999</v>
      </c>
      <c r="J1203" s="32">
        <f t="shared" si="169"/>
        <v>-5.8235143300000001</v>
      </c>
      <c r="K1203" s="33">
        <f t="shared" si="170"/>
        <v>9.5924910600000004</v>
      </c>
    </row>
    <row r="1204" spans="1:11" x14ac:dyDescent="0.3">
      <c r="A1204" s="78" t="str">
        <f>BTC[[#This Row],[Symbol]]</f>
        <v>INX</v>
      </c>
      <c r="B1204" s="22" t="str">
        <f t="shared" si="162"/>
        <v>Insight Protocol</v>
      </c>
      <c r="C1204" s="77">
        <f t="shared" si="163"/>
        <v>2.3009649503906881E-7</v>
      </c>
      <c r="D1204" s="73">
        <f t="shared" si="164"/>
        <v>8.6436057093799996E-3</v>
      </c>
      <c r="E1204" s="74">
        <f>D1204*conf!B$7</f>
        <v>0.63219332158405317</v>
      </c>
      <c r="F1204" s="32">
        <f t="shared" si="165"/>
        <v>-4.1226137899999999</v>
      </c>
      <c r="G1204" s="33">
        <f t="shared" si="166"/>
        <v>-4.1988840300000003</v>
      </c>
      <c r="H1204" s="32">
        <f t="shared" si="167"/>
        <v>-0.71930485</v>
      </c>
      <c r="I1204" s="33">
        <f t="shared" si="168"/>
        <v>3.1173137799999999</v>
      </c>
      <c r="J1204" s="32">
        <f t="shared" si="169"/>
        <v>-0.71930485</v>
      </c>
      <c r="K1204" s="33">
        <f t="shared" si="170"/>
        <v>1.43610375</v>
      </c>
    </row>
    <row r="1205" spans="1:11" x14ac:dyDescent="0.3">
      <c r="A1205" s="78" t="str">
        <f>BTC[[#This Row],[Symbol]]</f>
        <v>SHARD</v>
      </c>
      <c r="B1205" s="22" t="str">
        <f t="shared" si="162"/>
        <v>Shard</v>
      </c>
      <c r="C1205" s="77">
        <f t="shared" si="163"/>
        <v>2.100000000000093E-6</v>
      </c>
      <c r="D1205" s="73">
        <f t="shared" si="164"/>
        <v>7.8886781767870007E-2</v>
      </c>
      <c r="E1205" s="74">
        <f>D1205*conf!B$7</f>
        <v>5.7697792185020127</v>
      </c>
      <c r="F1205" s="32">
        <f t="shared" si="165"/>
        <v>-4.1095890400000004</v>
      </c>
      <c r="G1205" s="33">
        <f t="shared" si="166"/>
        <v>-4.1858696399999999</v>
      </c>
      <c r="H1205" s="32">
        <f t="shared" si="167"/>
        <v>-4.1095890400000004</v>
      </c>
      <c r="I1205" s="33">
        <f t="shared" si="168"/>
        <v>-0.40398508</v>
      </c>
      <c r="J1205" s="32">
        <f t="shared" si="169"/>
        <v>-4.1095890400000004</v>
      </c>
      <c r="K1205" s="33">
        <f t="shared" si="170"/>
        <v>74.217048140000003</v>
      </c>
    </row>
    <row r="1206" spans="1:11" x14ac:dyDescent="0.3">
      <c r="A1206" s="78" t="str">
        <f>BTC[[#This Row],[Symbol]]</f>
        <v>KICK</v>
      </c>
      <c r="B1206" s="22" t="str">
        <f t="shared" si="162"/>
        <v>KickToken</v>
      </c>
      <c r="C1206" s="77">
        <f t="shared" si="163"/>
        <v>1E-8</v>
      </c>
      <c r="D1206" s="73">
        <f t="shared" si="164"/>
        <v>2.682292143E-5</v>
      </c>
      <c r="E1206" s="74">
        <f>D1206*conf!B$7</f>
        <v>1.9618284733902E-3</v>
      </c>
      <c r="F1206" s="32">
        <f t="shared" si="165"/>
        <v>0.40838612000000002</v>
      </c>
      <c r="G1206" s="33">
        <f t="shared" si="166"/>
        <v>0.32851148000000002</v>
      </c>
      <c r="H1206" s="32">
        <f t="shared" si="167"/>
        <v>11.105975300000001</v>
      </c>
      <c r="I1206" s="33">
        <f t="shared" si="168"/>
        <v>15.3995719</v>
      </c>
      <c r="J1206" s="32">
        <f t="shared" si="169"/>
        <v>11.105975300000001</v>
      </c>
      <c r="K1206" s="33">
        <f t="shared" si="170"/>
        <v>37.762368909999999</v>
      </c>
    </row>
    <row r="1207" spans="1:11" x14ac:dyDescent="0.3">
      <c r="A1207" s="78" t="str">
        <f>BTC[[#This Row],[Symbol]]</f>
        <v>GHOST</v>
      </c>
      <c r="B1207" s="22" t="str">
        <f t="shared" si="162"/>
        <v>GHOSTPRISM</v>
      </c>
      <c r="C1207" s="77">
        <f t="shared" si="163"/>
        <v>1.888561373569895E-5</v>
      </c>
      <c r="D1207" s="73">
        <f t="shared" si="164"/>
        <v>0.70944061396205005</v>
      </c>
      <c r="E1207" s="74">
        <f>D1207*conf!B$7</f>
        <v>51.888486505184339</v>
      </c>
      <c r="F1207" s="32">
        <f t="shared" si="165"/>
        <v>0.25801364999999998</v>
      </c>
      <c r="G1207" s="33">
        <f t="shared" si="166"/>
        <v>0.17825863</v>
      </c>
      <c r="H1207" s="32">
        <f t="shared" si="167"/>
        <v>-1.7914957199999999</v>
      </c>
      <c r="I1207" s="33">
        <f t="shared" si="168"/>
        <v>2.0036890000000001</v>
      </c>
      <c r="J1207" s="32">
        <f t="shared" si="169"/>
        <v>-1.7914957199999999</v>
      </c>
      <c r="K1207" s="33">
        <f t="shared" si="170"/>
        <v>-35.917493749999998</v>
      </c>
    </row>
    <row r="1208" spans="1:11" x14ac:dyDescent="0.3">
      <c r="A1208" s="78" t="str">
        <f>BTC[[#This Row],[Symbol]]</f>
        <v>KP4R</v>
      </c>
      <c r="B1208" s="22" t="str">
        <f t="shared" si="162"/>
        <v>Keep4r</v>
      </c>
      <c r="C1208" s="77">
        <f t="shared" si="163"/>
        <v>5.5051353350664422E-4</v>
      </c>
      <c r="D1208" s="73">
        <f t="shared" si="164"/>
        <v>20.68011475142653</v>
      </c>
      <c r="E1208" s="74">
        <f>D1208*conf!B$7</f>
        <v>1512.5435929193363</v>
      </c>
      <c r="F1208" s="32">
        <f t="shared" si="165"/>
        <v>0.57345963</v>
      </c>
      <c r="G1208" s="33">
        <f t="shared" si="166"/>
        <v>0.49345367000000001</v>
      </c>
      <c r="H1208" s="32">
        <f t="shared" si="167"/>
        <v>42.845200759999997</v>
      </c>
      <c r="I1208" s="33">
        <f t="shared" si="168"/>
        <v>48.36533292</v>
      </c>
      <c r="J1208" s="32">
        <f t="shared" si="169"/>
        <v>42.845200759999997</v>
      </c>
      <c r="K1208" s="33">
        <f t="shared" si="170"/>
        <v>77.716592410000004</v>
      </c>
    </row>
    <row r="1209" spans="1:11" x14ac:dyDescent="0.3">
      <c r="A1209" s="78" t="str">
        <f>BTC[[#This Row],[Symbol]]</f>
        <v>OPT</v>
      </c>
      <c r="B1209" s="22" t="str">
        <f t="shared" si="162"/>
        <v>Open Predict Token</v>
      </c>
      <c r="C1209" s="77">
        <f t="shared" si="163"/>
        <v>4.0858280234308497E-5</v>
      </c>
      <c r="D1209" s="73">
        <f t="shared" si="164"/>
        <v>1.53484677916868</v>
      </c>
      <c r="E1209" s="74">
        <f>D1209*conf!B$7</f>
        <v>112.25869342839725</v>
      </c>
      <c r="F1209" s="32">
        <f t="shared" si="165"/>
        <v>7.9358349999999994E-2</v>
      </c>
      <c r="G1209" s="33">
        <f t="shared" si="166"/>
        <v>-2.5454999999999998E-4</v>
      </c>
      <c r="H1209" s="32">
        <f t="shared" si="167"/>
        <v>10.575636810000001</v>
      </c>
      <c r="I1209" s="33">
        <f t="shared" si="168"/>
        <v>14.848738920000001</v>
      </c>
      <c r="J1209" s="32">
        <f t="shared" si="169"/>
        <v>10.575636810000001</v>
      </c>
      <c r="K1209" s="33">
        <f t="shared" si="170"/>
        <v>42.600673120000003</v>
      </c>
    </row>
    <row r="1210" spans="1:11" x14ac:dyDescent="0.3">
      <c r="A1210" s="78" t="str">
        <f>BTC[[#This Row],[Symbol]]</f>
        <v>SNB</v>
      </c>
      <c r="B1210" s="22" t="str">
        <f t="shared" si="162"/>
        <v>SynchroBitcoin</v>
      </c>
      <c r="C1210" s="77">
        <f t="shared" si="163"/>
        <v>5.1247947957770226E-7</v>
      </c>
      <c r="D1210" s="73">
        <f t="shared" si="164"/>
        <v>1.9251360412359999E-2</v>
      </c>
      <c r="E1210" s="74">
        <f>D1210*conf!B$7</f>
        <v>1.4080445005600104</v>
      </c>
      <c r="F1210" s="32">
        <f t="shared" si="165"/>
        <v>4.253055E-2</v>
      </c>
      <c r="G1210" s="33">
        <f t="shared" si="166"/>
        <v>-3.7053049999999997E-2</v>
      </c>
      <c r="H1210" s="32">
        <f t="shared" si="167"/>
        <v>-18.125144420000002</v>
      </c>
      <c r="I1210" s="33">
        <f t="shared" si="168"/>
        <v>-14.961159759999999</v>
      </c>
      <c r="J1210" s="32">
        <f t="shared" si="169"/>
        <v>-18.125144420000002</v>
      </c>
      <c r="K1210" s="33">
        <f t="shared" si="170"/>
        <v>171.47977649000001</v>
      </c>
    </row>
    <row r="1211" spans="1:11" x14ac:dyDescent="0.3">
      <c r="A1211" s="78" t="str">
        <f>BTC[[#This Row],[Symbol]]</f>
        <v>REEC</v>
      </c>
      <c r="B1211" s="22" t="str">
        <f t="shared" si="162"/>
        <v>Renewable Electronic Energy Coin</v>
      </c>
      <c r="C1211" s="77">
        <f t="shared" si="163"/>
        <v>9.4272250871670084E-8</v>
      </c>
      <c r="D1211" s="73">
        <f t="shared" si="164"/>
        <v>3.5413497529899998E-3</v>
      </c>
      <c r="E1211" s="74">
        <f>D1211*conf!B$7</f>
        <v>0.25901432093368859</v>
      </c>
      <c r="F1211" s="32">
        <f t="shared" si="165"/>
        <v>-9.3905198100000007</v>
      </c>
      <c r="G1211" s="33">
        <f t="shared" si="166"/>
        <v>-9.46259944</v>
      </c>
      <c r="H1211" s="32">
        <f t="shared" si="167"/>
        <v>-16.076434689999999</v>
      </c>
      <c r="I1211" s="33">
        <f t="shared" si="168"/>
        <v>-12.83327937</v>
      </c>
      <c r="J1211" s="32">
        <f t="shared" si="169"/>
        <v>-16.076434689999999</v>
      </c>
      <c r="K1211" s="33">
        <f t="shared" si="170"/>
        <v>-2.0764212099999999</v>
      </c>
    </row>
    <row r="1212" spans="1:11" x14ac:dyDescent="0.3">
      <c r="A1212" s="78" t="str">
        <f>BTC[[#This Row],[Symbol]]</f>
        <v>TKS</v>
      </c>
      <c r="B1212" s="22" t="str">
        <f t="shared" si="162"/>
        <v>Tokes</v>
      </c>
      <c r="C1212" s="77">
        <f t="shared" si="163"/>
        <v>2.1100081383652281E-7</v>
      </c>
      <c r="D1212" s="73">
        <f t="shared" si="164"/>
        <v>7.9262738828400001E-3</v>
      </c>
      <c r="E1212" s="74">
        <f>D1212*conf!B$7</f>
        <v>0.57972767179091755</v>
      </c>
      <c r="F1212" s="32">
        <f t="shared" si="165"/>
        <v>0.13351030999999999</v>
      </c>
      <c r="G1212" s="33">
        <f t="shared" si="166"/>
        <v>5.3854329999999999E-2</v>
      </c>
      <c r="H1212" s="32">
        <f t="shared" si="167"/>
        <v>-4.0857632099999996</v>
      </c>
      <c r="I1212" s="33">
        <f t="shared" si="168"/>
        <v>-0.37923852000000002</v>
      </c>
      <c r="J1212" s="32">
        <f t="shared" si="169"/>
        <v>-4.0857632099999996</v>
      </c>
      <c r="K1212" s="33">
        <f t="shared" si="170"/>
        <v>18.359458839999999</v>
      </c>
    </row>
    <row r="1213" spans="1:11" x14ac:dyDescent="0.3">
      <c r="A1213" s="78" t="str">
        <f>BTC[[#This Row],[Symbol]]</f>
        <v>BITB</v>
      </c>
      <c r="B1213" s="22" t="str">
        <f t="shared" si="162"/>
        <v>Bean Cash</v>
      </c>
      <c r="C1213" s="77">
        <f t="shared" si="163"/>
        <v>1.0085053635196814E-8</v>
      </c>
      <c r="D1213" s="73">
        <f t="shared" si="164"/>
        <v>3.7884639296999998E-4</v>
      </c>
      <c r="E1213" s="74">
        <f>D1213*conf!B$7</f>
        <v>2.7708825181825797E-2</v>
      </c>
      <c r="F1213" s="32">
        <f t="shared" si="165"/>
        <v>0.81354530000000003</v>
      </c>
      <c r="G1213" s="33">
        <f t="shared" si="166"/>
        <v>0.73334836000000003</v>
      </c>
      <c r="H1213" s="32">
        <f t="shared" si="167"/>
        <v>0.83962462999999998</v>
      </c>
      <c r="I1213" s="33">
        <f t="shared" si="168"/>
        <v>4.73648677</v>
      </c>
      <c r="J1213" s="32">
        <f t="shared" si="169"/>
        <v>0.83962462999999998</v>
      </c>
      <c r="K1213" s="33">
        <f t="shared" si="170"/>
        <v>19.64253489</v>
      </c>
    </row>
    <row r="1214" spans="1:11" x14ac:dyDescent="0.3">
      <c r="A1214" s="78" t="str">
        <f>BTC[[#This Row],[Symbol]]</f>
        <v>SWM</v>
      </c>
      <c r="B1214" s="22" t="str">
        <f t="shared" si="162"/>
        <v>Swarm</v>
      </c>
      <c r="C1214" s="77">
        <f t="shared" si="163"/>
        <v>5.1636991938841859E-7</v>
      </c>
      <c r="D1214" s="73">
        <f t="shared" si="164"/>
        <v>1.939750530585E-2</v>
      </c>
      <c r="E1214" s="74">
        <f>D1214*conf!B$7</f>
        <v>1.4187335380698691</v>
      </c>
      <c r="F1214" s="32">
        <f t="shared" si="165"/>
        <v>-1.2388947800000001</v>
      </c>
      <c r="G1214" s="33">
        <f t="shared" si="166"/>
        <v>-1.3174590100000001</v>
      </c>
      <c r="H1214" s="32">
        <f t="shared" si="167"/>
        <v>-17.98279028</v>
      </c>
      <c r="I1214" s="33">
        <f t="shared" si="168"/>
        <v>-14.81330447</v>
      </c>
      <c r="J1214" s="32">
        <f t="shared" si="169"/>
        <v>-17.98279028</v>
      </c>
      <c r="K1214" s="33">
        <f t="shared" si="170"/>
        <v>22.381969770000001</v>
      </c>
    </row>
    <row r="1215" spans="1:11" x14ac:dyDescent="0.3">
      <c r="A1215" s="78" t="str">
        <f>BTC[[#This Row],[Symbol]]</f>
        <v>DTX</v>
      </c>
      <c r="B1215" s="22" t="str">
        <f t="shared" si="162"/>
        <v>Databroker</v>
      </c>
      <c r="C1215" s="77">
        <f t="shared" si="163"/>
        <v>5.2923668320659295E-7</v>
      </c>
      <c r="D1215" s="73">
        <f t="shared" si="164"/>
        <v>1.988084701508E-2</v>
      </c>
      <c r="E1215" s="74">
        <f>D1215*conf!B$7</f>
        <v>1.4540851506829513</v>
      </c>
      <c r="F1215" s="32">
        <f t="shared" si="165"/>
        <v>8.6274519999999993E-2</v>
      </c>
      <c r="G1215" s="33">
        <f t="shared" si="166"/>
        <v>6.6561199999999997E-3</v>
      </c>
      <c r="H1215" s="32">
        <f t="shared" si="167"/>
        <v>38.501621059999998</v>
      </c>
      <c r="I1215" s="33">
        <f t="shared" si="168"/>
        <v>43.853899259999999</v>
      </c>
      <c r="J1215" s="32">
        <f t="shared" si="169"/>
        <v>38.501621059999998</v>
      </c>
      <c r="K1215" s="33">
        <f t="shared" si="170"/>
        <v>45.665509759999999</v>
      </c>
    </row>
    <row r="1216" spans="1:11" x14ac:dyDescent="0.3">
      <c r="A1216" s="78" t="str">
        <f>BTC[[#This Row],[Symbol]]</f>
        <v>MODIC</v>
      </c>
      <c r="B1216" s="22" t="str">
        <f t="shared" si="162"/>
        <v>Modern Investment Coin</v>
      </c>
      <c r="C1216" s="77">
        <f t="shared" si="163"/>
        <v>1.6524386005134401E-5</v>
      </c>
      <c r="D1216" s="73">
        <f t="shared" si="164"/>
        <v>0.62074077744525002</v>
      </c>
      <c r="E1216" s="74">
        <f>D1216*conf!B$7</f>
        <v>45.400980462345586</v>
      </c>
      <c r="F1216" s="32">
        <f t="shared" si="165"/>
        <v>-19.872784209999999</v>
      </c>
      <c r="G1216" s="33">
        <f t="shared" si="166"/>
        <v>-19.936525230000001</v>
      </c>
      <c r="H1216" s="32">
        <f t="shared" si="167"/>
        <v>-17.142814919999999</v>
      </c>
      <c r="I1216" s="33">
        <f t="shared" si="168"/>
        <v>-13.94086897</v>
      </c>
      <c r="J1216" s="32">
        <f t="shared" si="169"/>
        <v>-17.142814919999999</v>
      </c>
      <c r="K1216" s="33">
        <f t="shared" si="170"/>
        <v>-29.871416270000001</v>
      </c>
    </row>
    <row r="1217" spans="1:11" x14ac:dyDescent="0.3">
      <c r="A1217" s="78" t="str">
        <f>BTC[[#This Row],[Symbol]]</f>
        <v>WOW</v>
      </c>
      <c r="B1217" s="22" t="str">
        <f t="shared" si="162"/>
        <v>Wownero</v>
      </c>
      <c r="C1217" s="77">
        <f t="shared" si="163"/>
        <v>1.1285561182485258E-6</v>
      </c>
      <c r="D1217" s="73">
        <f t="shared" si="164"/>
        <v>4.2394362006220002E-2</v>
      </c>
      <c r="E1217" s="74">
        <f>D1217*conf!B$7</f>
        <v>3.1007236371349309</v>
      </c>
      <c r="F1217" s="32">
        <f t="shared" si="165"/>
        <v>1.7889426900000001</v>
      </c>
      <c r="G1217" s="33">
        <f t="shared" si="166"/>
        <v>1.70796982</v>
      </c>
      <c r="H1217" s="32">
        <f t="shared" si="167"/>
        <v>-3.2394291700000002</v>
      </c>
      <c r="I1217" s="33">
        <f t="shared" si="168"/>
        <v>0.49980138000000002</v>
      </c>
      <c r="J1217" s="32">
        <f t="shared" si="169"/>
        <v>-3.2394291700000002</v>
      </c>
      <c r="K1217" s="33">
        <f t="shared" si="170"/>
        <v>-13.753704730000001</v>
      </c>
    </row>
    <row r="1218" spans="1:11" x14ac:dyDescent="0.3">
      <c r="A1218" s="78" t="str">
        <f>BTC[[#This Row],[Symbol]]</f>
        <v>XXA</v>
      </c>
      <c r="B1218" s="22" t="str">
        <f t="shared" ref="B1218:B1281" si="171">VLOOKUP(A1218,BTCTABLE,2,FALSE)</f>
        <v>Ixinium</v>
      </c>
      <c r="C1218" s="77">
        <f t="shared" ref="C1218:C1281" si="172">VLOOKUP(A1218,BTCTABLE,3,FALSE)</f>
        <v>2.891508786404737E-6</v>
      </c>
      <c r="D1218" s="73">
        <f t="shared" ref="D1218:D1281" si="173">VLOOKUP(A1218,USDTABLE,3,FALSE)</f>
        <v>0.10861991552998999</v>
      </c>
      <c r="E1218" s="74">
        <f>D1218*conf!B$7</f>
        <v>7.9444606218634686</v>
      </c>
      <c r="F1218" s="32">
        <f t="shared" ref="F1218:F1281" si="174">VLOOKUP(A1218,BTCTABLE,5,FALSE)</f>
        <v>3.8985992</v>
      </c>
      <c r="G1218" s="33">
        <f t="shared" ref="G1218:G1281" si="175">VLOOKUP(A1218,USDTABLE,5,FALSE)</f>
        <v>3.8159481</v>
      </c>
      <c r="H1218" s="32">
        <f t="shared" ref="H1218:H1281" si="176">VLOOKUP(A1218,BTCTABLE,6,FALSE)</f>
        <v>17.692652710000001</v>
      </c>
      <c r="I1218" s="33">
        <f t="shared" ref="I1218:I1281" si="177">VLOOKUP(A1218,USDTABLE,6,FALSE)</f>
        <v>22.240785890000002</v>
      </c>
      <c r="J1218" s="32">
        <f t="shared" ref="J1218:J1281" si="178">VLOOKUP(A1218,BTCTABLE,6,FALSE)</f>
        <v>17.692652710000001</v>
      </c>
      <c r="K1218" s="33">
        <f t="shared" ref="K1218:K1281" si="179">VLOOKUP(A1218,USDTABLE,7,FALSE)</f>
        <v>39.890566219999997</v>
      </c>
    </row>
    <row r="1219" spans="1:11" x14ac:dyDescent="0.3">
      <c r="A1219" s="78" t="str">
        <f>BTC[[#This Row],[Symbol]]</f>
        <v>KIT</v>
      </c>
      <c r="B1219" s="22" t="str">
        <f t="shared" si="171"/>
        <v>DexKit</v>
      </c>
      <c r="C1219" s="77">
        <f t="shared" si="172"/>
        <v>4.9705614050136828E-5</v>
      </c>
      <c r="D1219" s="73">
        <f t="shared" si="173"/>
        <v>1.86719806105283</v>
      </c>
      <c r="E1219" s="74">
        <f>D1219*conf!B$7</f>
        <v>136.566866185404</v>
      </c>
      <c r="F1219" s="32">
        <f t="shared" si="174"/>
        <v>12.43042492</v>
      </c>
      <c r="G1219" s="33">
        <f t="shared" si="175"/>
        <v>12.34098678</v>
      </c>
      <c r="H1219" s="32">
        <f t="shared" si="176"/>
        <v>43.685610859999997</v>
      </c>
      <c r="I1219" s="33">
        <f t="shared" si="177"/>
        <v>49.238219960000002</v>
      </c>
      <c r="J1219" s="32">
        <f t="shared" si="178"/>
        <v>43.685610859999997</v>
      </c>
      <c r="K1219" s="33">
        <f t="shared" si="179"/>
        <v>74.152548980000006</v>
      </c>
    </row>
    <row r="1220" spans="1:11" x14ac:dyDescent="0.3">
      <c r="A1220" s="78" t="str">
        <f>BTC[[#This Row],[Symbol]]</f>
        <v>TELOS</v>
      </c>
      <c r="B1220" s="22" t="str">
        <f t="shared" si="171"/>
        <v>Teloscoin</v>
      </c>
      <c r="C1220" s="77">
        <f t="shared" si="172"/>
        <v>2.3649387421544393E-7</v>
      </c>
      <c r="D1220" s="73">
        <f t="shared" si="173"/>
        <v>8.8839241165099992E-3</v>
      </c>
      <c r="E1220" s="74">
        <f>D1220*conf!B$7</f>
        <v>0.64977020988154133</v>
      </c>
      <c r="F1220" s="32">
        <f t="shared" si="174"/>
        <v>4.2465048999999997</v>
      </c>
      <c r="G1220" s="33">
        <f t="shared" si="175"/>
        <v>4.1635770499999998</v>
      </c>
      <c r="H1220" s="32">
        <f t="shared" si="176"/>
        <v>-7.55099783</v>
      </c>
      <c r="I1220" s="33">
        <f t="shared" si="177"/>
        <v>-3.9783842100000002</v>
      </c>
      <c r="J1220" s="32">
        <f t="shared" si="178"/>
        <v>-7.55099783</v>
      </c>
      <c r="K1220" s="33">
        <f t="shared" si="179"/>
        <v>5.5195692999999997</v>
      </c>
    </row>
    <row r="1221" spans="1:11" x14ac:dyDescent="0.3">
      <c r="A1221" s="78" t="str">
        <f>BTC[[#This Row],[Symbol]]</f>
        <v>RIGEL</v>
      </c>
      <c r="B1221" s="22" t="str">
        <f t="shared" si="171"/>
        <v>Rigel Finance</v>
      </c>
      <c r="C1221" s="77">
        <f t="shared" si="172"/>
        <v>9.1632373681090357E-3</v>
      </c>
      <c r="D1221" s="73">
        <f t="shared" si="173"/>
        <v>344.2182412119891</v>
      </c>
      <c r="E1221" s="74">
        <f>D1221*conf!B$7</f>
        <v>25176.122162244883</v>
      </c>
      <c r="F1221" s="32">
        <f t="shared" si="174"/>
        <v>-2.7557421799999999</v>
      </c>
      <c r="G1221" s="33">
        <f t="shared" si="175"/>
        <v>-2.8330997600000001</v>
      </c>
      <c r="H1221" s="32">
        <f t="shared" si="176"/>
        <v>23.640603580000001</v>
      </c>
      <c r="I1221" s="33">
        <f t="shared" si="177"/>
        <v>28.418590300000002</v>
      </c>
      <c r="J1221" s="32">
        <f t="shared" si="178"/>
        <v>23.640603580000001</v>
      </c>
      <c r="K1221" s="33">
        <f t="shared" si="179"/>
        <v>41.271450510000001</v>
      </c>
    </row>
    <row r="1222" spans="1:11" x14ac:dyDescent="0.3">
      <c r="A1222" s="78" t="str">
        <f>BTC[[#This Row],[Symbol]]</f>
        <v>KUBO</v>
      </c>
      <c r="B1222" s="22" t="str">
        <f t="shared" si="171"/>
        <v>KuboCoin</v>
      </c>
      <c r="C1222" s="77">
        <f t="shared" si="172"/>
        <v>1E-8</v>
      </c>
      <c r="D1222" s="73">
        <f t="shared" si="173"/>
        <v>1.633484467E-5</v>
      </c>
      <c r="E1222" s="74">
        <f>D1222*conf!B$7</f>
        <v>1.1947305391637999E-3</v>
      </c>
      <c r="F1222" s="32">
        <f t="shared" si="174"/>
        <v>0.59756165999999999</v>
      </c>
      <c r="G1222" s="33">
        <f t="shared" si="175"/>
        <v>0.51753652999999999</v>
      </c>
      <c r="H1222" s="32">
        <f t="shared" si="176"/>
        <v>-39.008493180000002</v>
      </c>
      <c r="I1222" s="33">
        <f t="shared" si="177"/>
        <v>-36.651527899999998</v>
      </c>
      <c r="J1222" s="32">
        <f t="shared" si="178"/>
        <v>-39.008493180000002</v>
      </c>
      <c r="K1222" s="33">
        <f t="shared" si="179"/>
        <v>23.86876934</v>
      </c>
    </row>
    <row r="1223" spans="1:11" x14ac:dyDescent="0.3">
      <c r="A1223" s="78" t="str">
        <f>BTC[[#This Row],[Symbol]]</f>
        <v>PPP</v>
      </c>
      <c r="B1223" s="22" t="str">
        <f t="shared" si="171"/>
        <v>PayPie</v>
      </c>
      <c r="C1223" s="77">
        <f t="shared" si="172"/>
        <v>4.7776506091280632E-7</v>
      </c>
      <c r="D1223" s="73">
        <f t="shared" si="173"/>
        <v>1.7947308617400001E-2</v>
      </c>
      <c r="E1223" s="74">
        <f>D1223*conf!B$7</f>
        <v>1.3126661522766361</v>
      </c>
      <c r="F1223" s="32">
        <f t="shared" si="174"/>
        <v>0.54213984000000004</v>
      </c>
      <c r="G1223" s="33">
        <f t="shared" si="175"/>
        <v>0.46215879999999998</v>
      </c>
      <c r="H1223" s="32">
        <f t="shared" si="176"/>
        <v>32.022435010000002</v>
      </c>
      <c r="I1223" s="33">
        <f t="shared" si="177"/>
        <v>37.124330530000002</v>
      </c>
      <c r="J1223" s="32">
        <f t="shared" si="178"/>
        <v>32.022435010000002</v>
      </c>
      <c r="K1223" s="33">
        <f t="shared" si="179"/>
        <v>23.07810014</v>
      </c>
    </row>
    <row r="1224" spans="1:11" x14ac:dyDescent="0.3">
      <c r="A1224" s="78" t="str">
        <f>BTC[[#This Row],[Symbol]]</f>
        <v>EOST</v>
      </c>
      <c r="B1224" s="22" t="str">
        <f t="shared" si="171"/>
        <v>EOS TRUST</v>
      </c>
      <c r="C1224" s="77">
        <f t="shared" si="172"/>
        <v>1E-8</v>
      </c>
      <c r="D1224" s="73">
        <f t="shared" si="173"/>
        <v>1.9597757911000001E-4</v>
      </c>
      <c r="E1224" s="74">
        <f>D1224*conf!B$7</f>
        <v>1.43338001361054E-2</v>
      </c>
      <c r="F1224" s="32">
        <f t="shared" si="174"/>
        <v>3.099178E-2</v>
      </c>
      <c r="G1224" s="33">
        <f t="shared" si="175"/>
        <v>-4.8582640000000003E-2</v>
      </c>
      <c r="H1224" s="32">
        <f t="shared" si="176"/>
        <v>7.8353019999999995E-2</v>
      </c>
      <c r="I1224" s="33">
        <f t="shared" si="177"/>
        <v>3.9457964699999999</v>
      </c>
      <c r="J1224" s="32">
        <f t="shared" si="178"/>
        <v>7.8353019999999995E-2</v>
      </c>
      <c r="K1224" s="33">
        <f t="shared" si="179"/>
        <v>18.769108500000002</v>
      </c>
    </row>
    <row r="1225" spans="1:11" x14ac:dyDescent="0.3">
      <c r="A1225" s="78" t="str">
        <f>BTC[[#This Row],[Symbol]]</f>
        <v>XPM</v>
      </c>
      <c r="B1225" s="22" t="str">
        <f t="shared" si="171"/>
        <v>Primecoin</v>
      </c>
      <c r="C1225" s="77">
        <f t="shared" si="172"/>
        <v>1.1484976909195229E-6</v>
      </c>
      <c r="D1225" s="73">
        <f t="shared" si="173"/>
        <v>4.3143469859269999E-2</v>
      </c>
      <c r="E1225" s="74">
        <f>D1225*conf!B$7</f>
        <v>3.1555133855070077</v>
      </c>
      <c r="F1225" s="32">
        <f t="shared" si="174"/>
        <v>7.1232596199999998</v>
      </c>
      <c r="G1225" s="33">
        <f t="shared" si="175"/>
        <v>7.0380433099999999</v>
      </c>
      <c r="H1225" s="32">
        <f t="shared" si="176"/>
        <v>1.6860490699999999</v>
      </c>
      <c r="I1225" s="33">
        <f t="shared" si="177"/>
        <v>5.6156205699999999</v>
      </c>
      <c r="J1225" s="32">
        <f t="shared" si="178"/>
        <v>1.6860490699999999</v>
      </c>
      <c r="K1225" s="33">
        <f t="shared" si="179"/>
        <v>24.452691649999998</v>
      </c>
    </row>
    <row r="1226" spans="1:11" x14ac:dyDescent="0.3">
      <c r="A1226" s="78" t="str">
        <f>BTC[[#This Row],[Symbol]]</f>
        <v>2KEY</v>
      </c>
      <c r="B1226" s="22" t="str">
        <f t="shared" si="171"/>
        <v>2key.network</v>
      </c>
      <c r="C1226" s="77">
        <f t="shared" si="172"/>
        <v>9.700761678355083E-7</v>
      </c>
      <c r="D1226" s="73">
        <f t="shared" si="173"/>
        <v>3.6441041404879998E-2</v>
      </c>
      <c r="E1226" s="74">
        <f>D1226*conf!B$7</f>
        <v>2.6652977683529229</v>
      </c>
      <c r="F1226" s="32">
        <f t="shared" si="174"/>
        <v>-1.49572704</v>
      </c>
      <c r="G1226" s="33">
        <f t="shared" si="175"/>
        <v>-1.57408696</v>
      </c>
      <c r="H1226" s="32">
        <f t="shared" si="176"/>
        <v>3.9091497799999999</v>
      </c>
      <c r="I1226" s="33">
        <f t="shared" si="177"/>
        <v>7.9246311299999999</v>
      </c>
      <c r="J1226" s="32">
        <f t="shared" si="178"/>
        <v>3.9091497799999999</v>
      </c>
      <c r="K1226" s="33">
        <f t="shared" si="179"/>
        <v>16.12063835</v>
      </c>
    </row>
    <row r="1227" spans="1:11" x14ac:dyDescent="0.3">
      <c r="A1227" s="78" t="str">
        <f>BTC[[#This Row],[Symbol]]</f>
        <v>RVC</v>
      </c>
      <c r="B1227" s="22" t="str">
        <f t="shared" si="171"/>
        <v>Ravencoin Classic</v>
      </c>
      <c r="C1227" s="77">
        <f t="shared" si="172"/>
        <v>1E-8</v>
      </c>
      <c r="D1227" s="73">
        <f t="shared" si="173"/>
        <v>1.8203628098999999E-4</v>
      </c>
      <c r="E1227" s="74">
        <f>D1227*conf!B$7</f>
        <v>1.3314133591608599E-2</v>
      </c>
      <c r="F1227" s="32">
        <f t="shared" si="174"/>
        <v>0.73075427999999998</v>
      </c>
      <c r="G1227" s="33">
        <f t="shared" si="175"/>
        <v>0.65062319999999996</v>
      </c>
      <c r="H1227" s="32">
        <f t="shared" si="176"/>
        <v>9.4864443400000003</v>
      </c>
      <c r="I1227" s="33">
        <f t="shared" si="177"/>
        <v>13.717455530000001</v>
      </c>
      <c r="J1227" s="32">
        <f t="shared" si="178"/>
        <v>9.4864443400000003</v>
      </c>
      <c r="K1227" s="33">
        <f t="shared" si="179"/>
        <v>60.337471649999998</v>
      </c>
    </row>
    <row r="1228" spans="1:11" x14ac:dyDescent="0.3">
      <c r="A1228" s="78" t="str">
        <f>BTC[[#This Row],[Symbol]]</f>
        <v>DEFI++</v>
      </c>
      <c r="B1228" s="22" t="str">
        <f t="shared" si="171"/>
        <v>PieDAO DEFI++</v>
      </c>
      <c r="C1228" s="77">
        <f t="shared" si="172"/>
        <v>1.1604743099211588E-4</v>
      </c>
      <c r="D1228" s="73">
        <f t="shared" si="173"/>
        <v>4.3593373159031401</v>
      </c>
      <c r="E1228" s="74">
        <f>D1228*conf!B$7</f>
        <v>318.84193128515568</v>
      </c>
      <c r="F1228" s="32">
        <f t="shared" si="174"/>
        <v>0.18064357</v>
      </c>
      <c r="G1228" s="33">
        <f t="shared" si="175"/>
        <v>0.1009501</v>
      </c>
      <c r="H1228" s="32">
        <f t="shared" si="176"/>
        <v>0.88706479999999999</v>
      </c>
      <c r="I1228" s="33">
        <f t="shared" si="177"/>
        <v>4.7857602300000002</v>
      </c>
      <c r="J1228" s="32">
        <f t="shared" si="178"/>
        <v>0.88706479999999999</v>
      </c>
      <c r="K1228" s="33">
        <f t="shared" si="179"/>
        <v>36.273121459999999</v>
      </c>
    </row>
    <row r="1229" spans="1:11" x14ac:dyDescent="0.3">
      <c r="A1229" s="78" t="str">
        <f>BTC[[#This Row],[Symbol]]</f>
        <v>LOCK</v>
      </c>
      <c r="B1229" s="22" t="str">
        <f t="shared" si="171"/>
        <v>Meridian Network</v>
      </c>
      <c r="C1229" s="77">
        <f t="shared" si="172"/>
        <v>3.5044595766986471E-6</v>
      </c>
      <c r="D1229" s="73">
        <f t="shared" si="173"/>
        <v>0.13164549421016</v>
      </c>
      <c r="E1229" s="74">
        <f>D1229*conf!B$7</f>
        <v>9.6285514465311035</v>
      </c>
      <c r="F1229" s="32">
        <f t="shared" si="174"/>
        <v>0.39590505999999998</v>
      </c>
      <c r="G1229" s="33">
        <f t="shared" si="175"/>
        <v>0.31604035000000003</v>
      </c>
      <c r="H1229" s="32">
        <f t="shared" si="176"/>
        <v>-9.9426021900000006</v>
      </c>
      <c r="I1229" s="33">
        <f t="shared" si="177"/>
        <v>-6.4624100999999996</v>
      </c>
      <c r="J1229" s="32">
        <f t="shared" si="178"/>
        <v>-9.9426021900000006</v>
      </c>
      <c r="K1229" s="33">
        <f t="shared" si="179"/>
        <v>-11.65026932</v>
      </c>
    </row>
    <row r="1230" spans="1:11" x14ac:dyDescent="0.3">
      <c r="A1230" s="78" t="str">
        <f>BTC[[#This Row],[Symbol]]</f>
        <v>UFO</v>
      </c>
      <c r="B1230" s="22" t="str">
        <f t="shared" si="171"/>
        <v>Uniform Fiscal Object</v>
      </c>
      <c r="C1230" s="77">
        <f t="shared" si="172"/>
        <v>1E-8</v>
      </c>
      <c r="D1230" s="73">
        <f t="shared" si="173"/>
        <v>3.7085599672E-4</v>
      </c>
      <c r="E1230" s="74">
        <f>D1230*conf!B$7</f>
        <v>2.7124407600100802E-2</v>
      </c>
      <c r="F1230" s="32">
        <f t="shared" si="174"/>
        <v>-3.4666740000000001E-2</v>
      </c>
      <c r="G1230" s="33">
        <f t="shared" si="175"/>
        <v>-0.11418892999999999</v>
      </c>
      <c r="H1230" s="32">
        <f t="shared" si="176"/>
        <v>-1.2872230099999999</v>
      </c>
      <c r="I1230" s="33">
        <f t="shared" si="177"/>
        <v>2.5274489</v>
      </c>
      <c r="J1230" s="32">
        <f t="shared" si="178"/>
        <v>-1.2872230099999999</v>
      </c>
      <c r="K1230" s="33">
        <f t="shared" si="179"/>
        <v>-16.411916949999998</v>
      </c>
    </row>
    <row r="1231" spans="1:11" x14ac:dyDescent="0.3">
      <c r="A1231" s="78" t="str">
        <f>BTC[[#This Row],[Symbol]]</f>
        <v>EXP</v>
      </c>
      <c r="B1231" s="22" t="str">
        <f t="shared" si="171"/>
        <v>Expanse</v>
      </c>
      <c r="C1231" s="77">
        <f t="shared" si="172"/>
        <v>2.022555648808008E-6</v>
      </c>
      <c r="D1231" s="73">
        <f t="shared" si="173"/>
        <v>7.5977574324229996E-2</v>
      </c>
      <c r="E1231" s="74">
        <f>D1231*conf!B$7</f>
        <v>5.556999786074182</v>
      </c>
      <c r="F1231" s="32">
        <f t="shared" si="174"/>
        <v>-2.56645411</v>
      </c>
      <c r="G1231" s="33">
        <f t="shared" si="175"/>
        <v>-2.6439622699999998</v>
      </c>
      <c r="H1231" s="32">
        <f t="shared" si="176"/>
        <v>0.53326753999999998</v>
      </c>
      <c r="I1231" s="33">
        <f t="shared" si="177"/>
        <v>4.4182907699999996</v>
      </c>
      <c r="J1231" s="32">
        <f t="shared" si="178"/>
        <v>0.53326753999999998</v>
      </c>
      <c r="K1231" s="33">
        <f t="shared" si="179"/>
        <v>135.54115902000001</v>
      </c>
    </row>
    <row r="1232" spans="1:11" x14ac:dyDescent="0.3">
      <c r="A1232" s="78" t="str">
        <f>BTC[[#This Row],[Symbol]]</f>
        <v>FIN</v>
      </c>
      <c r="B1232" s="22" t="str">
        <f t="shared" si="171"/>
        <v>DeFiner</v>
      </c>
      <c r="C1232" s="77">
        <f t="shared" si="172"/>
        <v>1.028680493263604E-5</v>
      </c>
      <c r="D1232" s="73">
        <f t="shared" si="173"/>
        <v>0.38642520752831999</v>
      </c>
      <c r="E1232" s="74">
        <f>D1232*conf!B$7</f>
        <v>28.263139678621325</v>
      </c>
      <c r="F1232" s="32">
        <f t="shared" si="174"/>
        <v>1.5248665400000001</v>
      </c>
      <c r="G1232" s="33">
        <f t="shared" si="175"/>
        <v>1.4441037400000001</v>
      </c>
      <c r="H1232" s="32">
        <f t="shared" si="176"/>
        <v>17.973143060000002</v>
      </c>
      <c r="I1232" s="33">
        <f t="shared" si="177"/>
        <v>22.532115560000001</v>
      </c>
      <c r="J1232" s="32">
        <f t="shared" si="178"/>
        <v>17.973143060000002</v>
      </c>
      <c r="K1232" s="33">
        <f t="shared" si="179"/>
        <v>45.696388339999999</v>
      </c>
    </row>
    <row r="1233" spans="1:11" x14ac:dyDescent="0.3">
      <c r="A1233" s="78" t="str">
        <f>BTC[[#This Row],[Symbol]]</f>
        <v>CPT</v>
      </c>
      <c r="B1233" s="22" t="str">
        <f t="shared" si="171"/>
        <v>Cryptaur</v>
      </c>
      <c r="C1233" s="77">
        <f t="shared" si="172"/>
        <v>1E-8</v>
      </c>
      <c r="D1233" s="73">
        <f t="shared" si="173"/>
        <v>1.0972658478E-4</v>
      </c>
      <c r="E1233" s="74">
        <f>D1233*conf!B$7</f>
        <v>8.0254024108092001E-3</v>
      </c>
      <c r="F1233" s="32">
        <f t="shared" si="174"/>
        <v>-0.57120981999999998</v>
      </c>
      <c r="G1233" s="33">
        <f t="shared" si="175"/>
        <v>-0.65030518999999998</v>
      </c>
      <c r="H1233" s="32">
        <f t="shared" si="176"/>
        <v>5.0449968800000002</v>
      </c>
      <c r="I1233" s="33">
        <f t="shared" si="177"/>
        <v>9.1043720799999992</v>
      </c>
      <c r="J1233" s="32">
        <f t="shared" si="178"/>
        <v>5.0449968800000002</v>
      </c>
      <c r="K1233" s="33">
        <f t="shared" si="179"/>
        <v>34.159347070000003</v>
      </c>
    </row>
    <row r="1234" spans="1:11" x14ac:dyDescent="0.3">
      <c r="A1234" s="78" t="str">
        <f>BTC[[#This Row],[Symbol]]</f>
        <v>SIN</v>
      </c>
      <c r="B1234" s="22" t="str">
        <f t="shared" si="171"/>
        <v>SINOVATE</v>
      </c>
      <c r="C1234" s="77">
        <f t="shared" si="172"/>
        <v>5.6777332132345324E-8</v>
      </c>
      <c r="D1234" s="73">
        <f t="shared" si="173"/>
        <v>2.13284809966E-3</v>
      </c>
      <c r="E1234" s="74">
        <f>D1234*conf!B$7</f>
        <v>0.15599651000913239</v>
      </c>
      <c r="F1234" s="32">
        <f t="shared" si="174"/>
        <v>-2.2852138399999999</v>
      </c>
      <c r="G1234" s="33">
        <f t="shared" si="175"/>
        <v>-2.3629457299999999</v>
      </c>
      <c r="H1234" s="32">
        <f t="shared" si="176"/>
        <v>0.85415335000000003</v>
      </c>
      <c r="I1234" s="33">
        <f t="shared" si="177"/>
        <v>4.7515769399999996</v>
      </c>
      <c r="J1234" s="32">
        <f t="shared" si="178"/>
        <v>0.85415335000000003</v>
      </c>
      <c r="K1234" s="33">
        <f t="shared" si="179"/>
        <v>1.1729550500000001</v>
      </c>
    </row>
    <row r="1235" spans="1:11" x14ac:dyDescent="0.3">
      <c r="A1235" s="78" t="str">
        <f>BTC[[#This Row],[Symbol]]</f>
        <v>SPN</v>
      </c>
      <c r="B1235" s="22" t="str">
        <f t="shared" si="171"/>
        <v>Sapien</v>
      </c>
      <c r="C1235" s="77">
        <f t="shared" si="172"/>
        <v>1.6932128147737273E-7</v>
      </c>
      <c r="D1235" s="73">
        <f t="shared" si="173"/>
        <v>6.3605766574100003E-3</v>
      </c>
      <c r="E1235" s="74">
        <f>D1235*conf!B$7</f>
        <v>0.46521257672296745</v>
      </c>
      <c r="F1235" s="32">
        <f t="shared" si="174"/>
        <v>-8.3801839000000005</v>
      </c>
      <c r="G1235" s="33">
        <f t="shared" si="175"/>
        <v>-8.4530672500000001</v>
      </c>
      <c r="H1235" s="32">
        <f t="shared" si="176"/>
        <v>-27.218501119999999</v>
      </c>
      <c r="I1235" s="33">
        <f t="shared" si="177"/>
        <v>-24.405921549999999</v>
      </c>
      <c r="J1235" s="32">
        <f t="shared" si="178"/>
        <v>-27.218501119999999</v>
      </c>
      <c r="K1235" s="33">
        <f t="shared" si="179"/>
        <v>22.284882240000002</v>
      </c>
    </row>
    <row r="1236" spans="1:11" x14ac:dyDescent="0.3">
      <c r="A1236" s="78" t="str">
        <f>BTC[[#This Row],[Symbol]]</f>
        <v>OPEN</v>
      </c>
      <c r="B1236" s="22" t="str">
        <f t="shared" si="171"/>
        <v>OpenDAO</v>
      </c>
      <c r="C1236" s="77">
        <f t="shared" si="172"/>
        <v>2.4538574720564201E-5</v>
      </c>
      <c r="D1236" s="73">
        <f t="shared" si="173"/>
        <v>0.92179485184554</v>
      </c>
      <c r="E1236" s="74">
        <f>D1236*conf!B$7</f>
        <v>67.420075463982798</v>
      </c>
      <c r="F1236" s="32">
        <f t="shared" si="174"/>
        <v>0.40387985999999998</v>
      </c>
      <c r="G1236" s="33">
        <f t="shared" si="175"/>
        <v>0.32400879999999999</v>
      </c>
      <c r="H1236" s="32">
        <f t="shared" si="176"/>
        <v>8.0688426700000004</v>
      </c>
      <c r="I1236" s="33">
        <f t="shared" si="177"/>
        <v>12.24507184</v>
      </c>
      <c r="J1236" s="32">
        <f t="shared" si="178"/>
        <v>8.0688426700000004</v>
      </c>
      <c r="K1236" s="33">
        <f t="shared" si="179"/>
        <v>-8.2823838100000007</v>
      </c>
    </row>
    <row r="1237" spans="1:11" x14ac:dyDescent="0.3">
      <c r="A1237" s="78" t="str">
        <f>BTC[[#This Row],[Symbol]]</f>
        <v>AMLT</v>
      </c>
      <c r="B1237" s="22" t="str">
        <f t="shared" si="171"/>
        <v>AMLT</v>
      </c>
      <c r="C1237" s="77">
        <f t="shared" si="172"/>
        <v>1.4834141613721816E-7</v>
      </c>
      <c r="D1237" s="73">
        <f t="shared" si="173"/>
        <v>5.5724652009299996E-3</v>
      </c>
      <c r="E1237" s="74">
        <f>D1237*conf!B$7</f>
        <v>0.40757010479602018</v>
      </c>
      <c r="F1237" s="32">
        <f t="shared" si="174"/>
        <v>-1.44181454</v>
      </c>
      <c r="G1237" s="33">
        <f t="shared" si="175"/>
        <v>-1.52021735</v>
      </c>
      <c r="H1237" s="32">
        <f t="shared" si="176"/>
        <v>-4.7585450000000001E-2</v>
      </c>
      <c r="I1237" s="33">
        <f t="shared" si="177"/>
        <v>3.8149912100000001</v>
      </c>
      <c r="J1237" s="32">
        <f t="shared" si="178"/>
        <v>-4.7585450000000001E-2</v>
      </c>
      <c r="K1237" s="33">
        <f t="shared" si="179"/>
        <v>2.8013134399999999</v>
      </c>
    </row>
    <row r="1238" spans="1:11" x14ac:dyDescent="0.3">
      <c r="A1238" s="78" t="str">
        <f>BTC[[#This Row],[Symbol]]</f>
        <v>CAJ</v>
      </c>
      <c r="B1238" s="22" t="str">
        <f t="shared" si="171"/>
        <v>Cajutel</v>
      </c>
      <c r="C1238" s="77">
        <f t="shared" si="172"/>
        <v>2.7483518923680865E-5</v>
      </c>
      <c r="D1238" s="73">
        <f t="shared" si="173"/>
        <v>1.0324220759740199</v>
      </c>
      <c r="E1238" s="74">
        <f>D1238*conf!B$7</f>
        <v>75.51135063673982</v>
      </c>
      <c r="F1238" s="32">
        <f t="shared" si="174"/>
        <v>-9.5567399999999993E-3</v>
      </c>
      <c r="G1238" s="33">
        <f t="shared" si="175"/>
        <v>-8.9098910000000003E-2</v>
      </c>
      <c r="H1238" s="32">
        <f t="shared" si="176"/>
        <v>-1.13302999</v>
      </c>
      <c r="I1238" s="33">
        <f t="shared" si="177"/>
        <v>2.6876005799999998</v>
      </c>
      <c r="J1238" s="32">
        <f t="shared" si="178"/>
        <v>-1.13302999</v>
      </c>
      <c r="K1238" s="33">
        <f t="shared" si="179"/>
        <v>71.796278299999997</v>
      </c>
    </row>
    <row r="1239" spans="1:11" x14ac:dyDescent="0.3">
      <c r="A1239" s="78" t="str">
        <f>BTC[[#This Row],[Symbol]]</f>
        <v>XBX</v>
      </c>
      <c r="B1239" s="22" t="str">
        <f t="shared" si="171"/>
        <v>Bitex Global XBX Coin</v>
      </c>
      <c r="C1239" s="77">
        <f t="shared" si="172"/>
        <v>1.865194336068799E-7</v>
      </c>
      <c r="D1239" s="73">
        <f t="shared" si="173"/>
        <v>7.0066275497200001E-3</v>
      </c>
      <c r="E1239" s="74">
        <f>D1239*conf!B$7</f>
        <v>0.51246473898652078</v>
      </c>
      <c r="F1239" s="32">
        <f t="shared" si="174"/>
        <v>8.6369100000000004E-2</v>
      </c>
      <c r="G1239" s="33">
        <f t="shared" si="175"/>
        <v>6.7506199999999997E-3</v>
      </c>
      <c r="H1239" s="32">
        <f t="shared" si="176"/>
        <v>-3.76349431</v>
      </c>
      <c r="I1239" s="33">
        <f t="shared" si="177"/>
        <v>-4.4515810000000003E-2</v>
      </c>
      <c r="J1239" s="32">
        <f t="shared" si="178"/>
        <v>-3.76349431</v>
      </c>
      <c r="K1239" s="33">
        <f t="shared" si="179"/>
        <v>-21.271677449999999</v>
      </c>
    </row>
    <row r="1240" spans="1:11" x14ac:dyDescent="0.3">
      <c r="A1240" s="78" t="str">
        <f>BTC[[#This Row],[Symbol]]</f>
        <v>ICNQ</v>
      </c>
      <c r="B1240" s="22" t="str">
        <f t="shared" si="171"/>
        <v>Iconic Token</v>
      </c>
      <c r="C1240" s="77">
        <f t="shared" si="172"/>
        <v>4.5241932178606525E-6</v>
      </c>
      <c r="D1240" s="73">
        <f t="shared" si="173"/>
        <v>0.16995192526335001</v>
      </c>
      <c r="E1240" s="74">
        <f>D1240*conf!B$7</f>
        <v>12.43028381376142</v>
      </c>
      <c r="F1240" s="32">
        <f t="shared" si="174"/>
        <v>0.17312088</v>
      </c>
      <c r="G1240" s="33">
        <f t="shared" si="175"/>
        <v>9.3433390000000005E-2</v>
      </c>
      <c r="H1240" s="32">
        <f t="shared" si="176"/>
        <v>-37.652322390000002</v>
      </c>
      <c r="I1240" s="33">
        <f t="shared" si="177"/>
        <v>-35.242949029999998</v>
      </c>
      <c r="J1240" s="32">
        <f t="shared" si="178"/>
        <v>-37.652322390000002</v>
      </c>
      <c r="K1240" s="33">
        <f t="shared" si="179"/>
        <v>-5.2543219700000003</v>
      </c>
    </row>
    <row r="1241" spans="1:11" x14ac:dyDescent="0.3">
      <c r="A1241" s="78" t="str">
        <f>BTC[[#This Row],[Symbol]]</f>
        <v>NEWS</v>
      </c>
      <c r="B1241" s="22" t="str">
        <f t="shared" si="171"/>
        <v>PUBLISH</v>
      </c>
      <c r="C1241" s="77">
        <f t="shared" si="172"/>
        <v>1.8369372040950368E-7</v>
      </c>
      <c r="D1241" s="73">
        <f t="shared" si="173"/>
        <v>6.9004792543200001E-3</v>
      </c>
      <c r="E1241" s="74">
        <f>D1241*conf!B$7</f>
        <v>0.50470105266096477</v>
      </c>
      <c r="F1241" s="32">
        <f t="shared" si="174"/>
        <v>-7.1953E-3</v>
      </c>
      <c r="G1241" s="33">
        <f t="shared" si="175"/>
        <v>-8.6739350000000007E-2</v>
      </c>
      <c r="H1241" s="32">
        <f t="shared" si="176"/>
        <v>-7.6233635</v>
      </c>
      <c r="I1241" s="33">
        <f t="shared" si="177"/>
        <v>-4.0535463900000002</v>
      </c>
      <c r="J1241" s="32">
        <f t="shared" si="178"/>
        <v>-7.6233635</v>
      </c>
      <c r="K1241" s="33">
        <f t="shared" si="179"/>
        <v>279.85630180999999</v>
      </c>
    </row>
    <row r="1242" spans="1:11" x14ac:dyDescent="0.3">
      <c r="A1242" s="78" t="str">
        <f>BTC[[#This Row],[Symbol]]</f>
        <v>VITES</v>
      </c>
      <c r="B1242" s="22" t="str">
        <f t="shared" si="171"/>
        <v>Vites</v>
      </c>
      <c r="C1242" s="77">
        <f t="shared" si="172"/>
        <v>1E-8</v>
      </c>
      <c r="D1242" s="73">
        <f t="shared" si="173"/>
        <v>3.756513418E-5</v>
      </c>
      <c r="E1242" s="74">
        <f>D1242*conf!B$7</f>
        <v>2.7475139139251999E-3</v>
      </c>
      <c r="F1242" s="32">
        <f t="shared" si="174"/>
        <v>2E-8</v>
      </c>
      <c r="G1242" s="33">
        <f t="shared" si="175"/>
        <v>-7.9549750000000002E-2</v>
      </c>
      <c r="H1242" s="32">
        <f t="shared" si="176"/>
        <v>2E-8</v>
      </c>
      <c r="I1242" s="33">
        <f t="shared" si="177"/>
        <v>3.8644155800000002</v>
      </c>
      <c r="J1242" s="32">
        <f t="shared" si="178"/>
        <v>2E-8</v>
      </c>
      <c r="K1242" s="33">
        <f t="shared" si="179"/>
        <v>18.516788399999999</v>
      </c>
    </row>
    <row r="1243" spans="1:11" x14ac:dyDescent="0.3">
      <c r="A1243" s="78" t="str">
        <f>BTC[[#This Row],[Symbol]]</f>
        <v>PWR</v>
      </c>
      <c r="B1243" s="22" t="str">
        <f t="shared" si="171"/>
        <v>PWR Coin</v>
      </c>
      <c r="C1243" s="77">
        <f t="shared" si="172"/>
        <v>1E-8</v>
      </c>
      <c r="D1243" s="73">
        <f t="shared" si="173"/>
        <v>1.4318364879000001E-4</v>
      </c>
      <c r="E1243" s="74">
        <f>D1243*conf!B$7</f>
        <v>1.0472452072500601E-2</v>
      </c>
      <c r="F1243" s="32">
        <f t="shared" si="174"/>
        <v>2.516121E-2</v>
      </c>
      <c r="G1243" s="33">
        <f t="shared" si="175"/>
        <v>-5.4408579999999998E-2</v>
      </c>
      <c r="H1243" s="32">
        <f t="shared" si="176"/>
        <v>7.7245599999999998E-2</v>
      </c>
      <c r="I1243" s="33">
        <f t="shared" si="177"/>
        <v>3.9446462499999999</v>
      </c>
      <c r="J1243" s="32">
        <f t="shared" si="178"/>
        <v>7.7245599999999998E-2</v>
      </c>
      <c r="K1243" s="33">
        <f t="shared" si="179"/>
        <v>18.82067168</v>
      </c>
    </row>
    <row r="1244" spans="1:11" x14ac:dyDescent="0.3">
      <c r="A1244" s="78" t="str">
        <f>BTC[[#This Row],[Symbol]]</f>
        <v>PAN</v>
      </c>
      <c r="B1244" s="22" t="str">
        <f t="shared" si="171"/>
        <v>Pantos</v>
      </c>
      <c r="C1244" s="77">
        <f t="shared" si="172"/>
        <v>1.2012978310401666E-6</v>
      </c>
      <c r="D1244" s="73">
        <f t="shared" si="173"/>
        <v>4.512691420737E-2</v>
      </c>
      <c r="E1244" s="74">
        <f>D1244*conf!B$7</f>
        <v>3.3005825051270419</v>
      </c>
      <c r="F1244" s="32">
        <f t="shared" si="174"/>
        <v>-1.0033612300000001</v>
      </c>
      <c r="G1244" s="33">
        <f t="shared" si="175"/>
        <v>-1.08211283</v>
      </c>
      <c r="H1244" s="32">
        <f t="shared" si="176"/>
        <v>-9.5370842400000004</v>
      </c>
      <c r="I1244" s="33">
        <f t="shared" si="177"/>
        <v>-6.0412212500000004</v>
      </c>
      <c r="J1244" s="32">
        <f t="shared" si="178"/>
        <v>-9.5370842400000004</v>
      </c>
      <c r="K1244" s="33">
        <f t="shared" si="179"/>
        <v>18.511845860000001</v>
      </c>
    </row>
    <row r="1245" spans="1:11" x14ac:dyDescent="0.3">
      <c r="A1245" s="78" t="str">
        <f>BTC[[#This Row],[Symbol]]</f>
        <v>CORN</v>
      </c>
      <c r="B1245" s="22" t="str">
        <f t="shared" si="171"/>
        <v>Cornichon</v>
      </c>
      <c r="C1245" s="77">
        <f t="shared" si="172"/>
        <v>1.9132572436535452E-6</v>
      </c>
      <c r="D1245" s="73">
        <f t="shared" si="173"/>
        <v>7.1871765069470003E-2</v>
      </c>
      <c r="E1245" s="74">
        <f>D1245*conf!B$7</f>
        <v>5.2567008971810365</v>
      </c>
      <c r="F1245" s="32">
        <f t="shared" si="174"/>
        <v>0.18295053999999999</v>
      </c>
      <c r="G1245" s="33">
        <f t="shared" si="175"/>
        <v>0.10325523</v>
      </c>
      <c r="H1245" s="32">
        <f t="shared" si="176"/>
        <v>-4.8229004399999997</v>
      </c>
      <c r="I1245" s="33">
        <f t="shared" si="177"/>
        <v>-1.14486179</v>
      </c>
      <c r="J1245" s="32">
        <f t="shared" si="178"/>
        <v>-4.8229004399999997</v>
      </c>
      <c r="K1245" s="33">
        <f t="shared" si="179"/>
        <v>-0.62072329000000004</v>
      </c>
    </row>
    <row r="1246" spans="1:11" x14ac:dyDescent="0.3">
      <c r="A1246" s="78" t="str">
        <f>BTC[[#This Row],[Symbol]]</f>
        <v>ADS</v>
      </c>
      <c r="B1246" s="22" t="str">
        <f t="shared" si="171"/>
        <v>Adshares</v>
      </c>
      <c r="C1246" s="77">
        <f t="shared" si="172"/>
        <v>1.0591074618908949E-6</v>
      </c>
      <c r="D1246" s="73">
        <f t="shared" si="173"/>
        <v>3.9785513911859999E-2</v>
      </c>
      <c r="E1246" s="74">
        <f>D1246*conf!B$7</f>
        <v>2.9099124875134401</v>
      </c>
      <c r="F1246" s="32">
        <f t="shared" si="174"/>
        <v>0.33013385000000001</v>
      </c>
      <c r="G1246" s="33">
        <f t="shared" si="175"/>
        <v>0.25032146</v>
      </c>
      <c r="H1246" s="32">
        <f t="shared" si="176"/>
        <v>-8.7008835799999993</v>
      </c>
      <c r="I1246" s="33">
        <f t="shared" si="177"/>
        <v>-5.1727063199999996</v>
      </c>
      <c r="J1246" s="32">
        <f t="shared" si="178"/>
        <v>-8.7008835799999993</v>
      </c>
      <c r="K1246" s="33">
        <f t="shared" si="179"/>
        <v>-26.93446475</v>
      </c>
    </row>
    <row r="1247" spans="1:11" x14ac:dyDescent="0.3">
      <c r="A1247" s="78" t="str">
        <f>BTC[[#This Row],[Symbol]]</f>
        <v>LOBS</v>
      </c>
      <c r="B1247" s="22" t="str">
        <f t="shared" si="171"/>
        <v>Lobstex</v>
      </c>
      <c r="C1247" s="77">
        <f t="shared" si="172"/>
        <v>1.6989070326578569E-6</v>
      </c>
      <c r="D1247" s="73">
        <f t="shared" si="173"/>
        <v>6.3819670632940001E-2</v>
      </c>
      <c r="E1247" s="74">
        <f>D1247*conf!B$7</f>
        <v>4.6677707100932313</v>
      </c>
      <c r="F1247" s="32">
        <f t="shared" si="174"/>
        <v>-0.39720973999999998</v>
      </c>
      <c r="G1247" s="33">
        <f t="shared" si="175"/>
        <v>-0.47644353</v>
      </c>
      <c r="H1247" s="32">
        <f t="shared" si="176"/>
        <v>-0.13923447999999999</v>
      </c>
      <c r="I1247" s="33">
        <f t="shared" si="177"/>
        <v>3.71980048</v>
      </c>
      <c r="J1247" s="32">
        <f t="shared" si="178"/>
        <v>-0.13923447999999999</v>
      </c>
      <c r="K1247" s="33">
        <f t="shared" si="179"/>
        <v>14.29547032</v>
      </c>
    </row>
    <row r="1248" spans="1:11" x14ac:dyDescent="0.3">
      <c r="A1248" s="78" t="str">
        <f>BTC[[#This Row],[Symbol]]</f>
        <v>CNTM</v>
      </c>
      <c r="B1248" s="22" t="str">
        <f t="shared" si="171"/>
        <v>Connectome</v>
      </c>
      <c r="C1248" s="77">
        <f t="shared" si="172"/>
        <v>2.9869511778713536E-5</v>
      </c>
      <c r="D1248" s="73">
        <f t="shared" si="173"/>
        <v>1.1220522177143299</v>
      </c>
      <c r="E1248" s="74">
        <f>D1248*conf!B$7</f>
        <v>82.066899203626093</v>
      </c>
      <c r="F1248" s="32">
        <f t="shared" si="174"/>
        <v>-0.12267949</v>
      </c>
      <c r="G1248" s="33">
        <f t="shared" si="175"/>
        <v>-0.20213167000000001</v>
      </c>
      <c r="H1248" s="32">
        <f t="shared" si="176"/>
        <v>-3.6973206599999999</v>
      </c>
      <c r="I1248" s="33">
        <f t="shared" si="177"/>
        <v>2.421506E-2</v>
      </c>
      <c r="J1248" s="32">
        <f t="shared" si="178"/>
        <v>-3.6973206599999999</v>
      </c>
      <c r="K1248" s="33">
        <f t="shared" si="179"/>
        <v>2.3989062799999998</v>
      </c>
    </row>
    <row r="1249" spans="1:11" x14ac:dyDescent="0.3">
      <c r="A1249" s="78" t="str">
        <f>BTC[[#This Row],[Symbol]]</f>
        <v>VI</v>
      </c>
      <c r="B1249" s="22" t="str">
        <f t="shared" si="171"/>
        <v>Vid</v>
      </c>
      <c r="C1249" s="77">
        <f t="shared" si="172"/>
        <v>1.5363818586789823E-6</v>
      </c>
      <c r="D1249" s="73">
        <f t="shared" si="173"/>
        <v>5.7714390665579998E-2</v>
      </c>
      <c r="E1249" s="74">
        <f>D1249*conf!B$7</f>
        <v>4.2212305332805213</v>
      </c>
      <c r="F1249" s="32">
        <f t="shared" si="174"/>
        <v>0.23666344</v>
      </c>
      <c r="G1249" s="33">
        <f t="shared" si="175"/>
        <v>0.15692539999999999</v>
      </c>
      <c r="H1249" s="32">
        <f t="shared" si="176"/>
        <v>-8.9566553399999993</v>
      </c>
      <c r="I1249" s="33">
        <f t="shared" si="177"/>
        <v>-5.4383621599999996</v>
      </c>
      <c r="J1249" s="32">
        <f t="shared" si="178"/>
        <v>-8.9566553399999993</v>
      </c>
      <c r="K1249" s="33">
        <f t="shared" si="179"/>
        <v>-19.371706159999999</v>
      </c>
    </row>
    <row r="1250" spans="1:11" x14ac:dyDescent="0.3">
      <c r="A1250" s="78" t="str">
        <f>BTC[[#This Row],[Symbol]]</f>
        <v>ONG</v>
      </c>
      <c r="B1250" s="22" t="str">
        <f t="shared" si="171"/>
        <v>SoMee.Social</v>
      </c>
      <c r="C1250" s="77">
        <f t="shared" si="172"/>
        <v>2.7435860597700412E-7</v>
      </c>
      <c r="D1250" s="73">
        <f t="shared" si="173"/>
        <v>1.030631784564E-2</v>
      </c>
      <c r="E1250" s="74">
        <f>D1250*conf!B$7</f>
        <v>0.75380408723010961</v>
      </c>
      <c r="F1250" s="32">
        <f t="shared" si="174"/>
        <v>-6.4118523500000002</v>
      </c>
      <c r="G1250" s="33">
        <f t="shared" si="175"/>
        <v>-6.4863015099999997</v>
      </c>
      <c r="H1250" s="32">
        <f t="shared" si="176"/>
        <v>-30.692416659999999</v>
      </c>
      <c r="I1250" s="33">
        <f t="shared" si="177"/>
        <v>-28.014083629999998</v>
      </c>
      <c r="J1250" s="32">
        <f t="shared" si="178"/>
        <v>-30.692416659999999</v>
      </c>
      <c r="K1250" s="33">
        <f t="shared" si="179"/>
        <v>177.97312346999999</v>
      </c>
    </row>
    <row r="1251" spans="1:11" x14ac:dyDescent="0.3">
      <c r="A1251" s="78" t="str">
        <f>BTC[[#This Row],[Symbol]]</f>
        <v>INF</v>
      </c>
      <c r="B1251" s="22" t="str">
        <f t="shared" si="171"/>
        <v>Infinitus Token</v>
      </c>
      <c r="C1251" s="77">
        <f t="shared" si="172"/>
        <v>7.4396634673700473E-7</v>
      </c>
      <c r="D1251" s="73">
        <f t="shared" si="173"/>
        <v>2.794719563699E-2</v>
      </c>
      <c r="E1251" s="74">
        <f>D1251*conf!B$7</f>
        <v>2.0440578888894487</v>
      </c>
      <c r="F1251" s="32">
        <f t="shared" si="174"/>
        <v>-1.0753626199999999</v>
      </c>
      <c r="G1251" s="33">
        <f t="shared" si="175"/>
        <v>-1.15405694</v>
      </c>
      <c r="H1251" s="32">
        <f t="shared" si="176"/>
        <v>-4.8744887200000004</v>
      </c>
      <c r="I1251" s="33">
        <f t="shared" si="177"/>
        <v>-1.1984436599999999</v>
      </c>
      <c r="J1251" s="32">
        <f t="shared" si="178"/>
        <v>-4.8744887200000004</v>
      </c>
      <c r="K1251" s="33">
        <f t="shared" si="179"/>
        <v>82.413034909999993</v>
      </c>
    </row>
    <row r="1252" spans="1:11" x14ac:dyDescent="0.3">
      <c r="A1252" s="78" t="str">
        <f>BTC[[#This Row],[Symbol]]</f>
        <v>MEME</v>
      </c>
      <c r="B1252" s="22" t="str">
        <f t="shared" si="171"/>
        <v>Meme</v>
      </c>
      <c r="C1252" s="77">
        <f t="shared" si="172"/>
        <v>1.6177300484499509E-2</v>
      </c>
      <c r="D1252" s="73">
        <f t="shared" si="173"/>
        <v>607.70246329233987</v>
      </c>
      <c r="E1252" s="74">
        <f>D1252*conf!B$7</f>
        <v>44447.358165201738</v>
      </c>
      <c r="F1252" s="32">
        <f t="shared" si="174"/>
        <v>-1.99924564</v>
      </c>
      <c r="G1252" s="33">
        <f t="shared" si="175"/>
        <v>-2.0772050100000001</v>
      </c>
      <c r="H1252" s="32">
        <f t="shared" si="176"/>
        <v>11.312761849999999</v>
      </c>
      <c r="I1252" s="33">
        <f t="shared" si="177"/>
        <v>15.614349539999999</v>
      </c>
      <c r="J1252" s="32">
        <f t="shared" si="178"/>
        <v>11.312761849999999</v>
      </c>
      <c r="K1252" s="33">
        <f t="shared" si="179"/>
        <v>30.379503069999998</v>
      </c>
    </row>
    <row r="1253" spans="1:11" x14ac:dyDescent="0.3">
      <c r="A1253" s="78" t="str">
        <f>BTC[[#This Row],[Symbol]]</f>
        <v>DFS</v>
      </c>
      <c r="B1253" s="22" t="str">
        <f t="shared" si="171"/>
        <v>Defis Network</v>
      </c>
      <c r="C1253" s="77">
        <f t="shared" si="172"/>
        <v>9.3500125678852358E-5</v>
      </c>
      <c r="D1253" s="73">
        <f t="shared" si="173"/>
        <v>3.5123447665217702</v>
      </c>
      <c r="E1253" s="74">
        <f>D1253*conf!B$7</f>
        <v>256.89289622340226</v>
      </c>
      <c r="F1253" s="32">
        <f t="shared" si="174"/>
        <v>1.21405918</v>
      </c>
      <c r="G1253" s="33">
        <f t="shared" si="175"/>
        <v>1.1335436299999999</v>
      </c>
      <c r="H1253" s="32">
        <f t="shared" si="176"/>
        <v>10.12548054</v>
      </c>
      <c r="I1253" s="33">
        <f t="shared" si="177"/>
        <v>14.381186749999999</v>
      </c>
      <c r="J1253" s="32">
        <f t="shared" si="178"/>
        <v>10.12548054</v>
      </c>
      <c r="K1253" s="33">
        <f t="shared" si="179"/>
        <v>32.082452050000001</v>
      </c>
    </row>
    <row r="1254" spans="1:11" x14ac:dyDescent="0.3">
      <c r="A1254" s="78" t="str">
        <f>BTC[[#This Row],[Symbol]]</f>
        <v>ENQ</v>
      </c>
      <c r="B1254" s="22" t="str">
        <f t="shared" si="171"/>
        <v>Enecuum</v>
      </c>
      <c r="C1254" s="77">
        <f t="shared" si="172"/>
        <v>2.2172899212388618E-7</v>
      </c>
      <c r="D1254" s="73">
        <f t="shared" si="173"/>
        <v>8.32927933966E-3</v>
      </c>
      <c r="E1254" s="74">
        <f>D1254*conf!B$7</f>
        <v>0.6092034909027324</v>
      </c>
      <c r="F1254" s="32">
        <f t="shared" si="174"/>
        <v>-0.33764731999999997</v>
      </c>
      <c r="G1254" s="33">
        <f t="shared" si="175"/>
        <v>-0.41692848999999998</v>
      </c>
      <c r="H1254" s="32">
        <f t="shared" si="176"/>
        <v>-4.4634219399999999</v>
      </c>
      <c r="I1254" s="33">
        <f t="shared" si="177"/>
        <v>-0.77149155000000003</v>
      </c>
      <c r="J1254" s="32">
        <f t="shared" si="178"/>
        <v>-4.4634219399999999</v>
      </c>
      <c r="K1254" s="33">
        <f t="shared" si="179"/>
        <v>18.72515258</v>
      </c>
    </row>
    <row r="1255" spans="1:11" x14ac:dyDescent="0.3">
      <c r="A1255" s="78" t="str">
        <f>BTC[[#This Row],[Symbol]]</f>
        <v>GPYX</v>
      </c>
      <c r="B1255" s="22" t="str">
        <f t="shared" si="171"/>
        <v>GoldenPyrex</v>
      </c>
      <c r="C1255" s="77">
        <f t="shared" si="172"/>
        <v>3.4625516978142321E-6</v>
      </c>
      <c r="D1255" s="73">
        <f t="shared" si="173"/>
        <v>0.13007121911687</v>
      </c>
      <c r="E1255" s="74">
        <f>D1255*conf!B$7</f>
        <v>9.5134089662078711</v>
      </c>
      <c r="F1255" s="32">
        <f t="shared" si="174"/>
        <v>-2.48937578</v>
      </c>
      <c r="G1255" s="33">
        <f t="shared" si="175"/>
        <v>-2.5669452599999998</v>
      </c>
      <c r="H1255" s="32">
        <f t="shared" si="176"/>
        <v>-18.25580501</v>
      </c>
      <c r="I1255" s="33">
        <f t="shared" si="177"/>
        <v>-15.09686962</v>
      </c>
      <c r="J1255" s="32">
        <f t="shared" si="178"/>
        <v>-18.25580501</v>
      </c>
      <c r="K1255" s="33">
        <f t="shared" si="179"/>
        <v>131.02357653999999</v>
      </c>
    </row>
    <row r="1256" spans="1:11" x14ac:dyDescent="0.3">
      <c r="A1256" s="78" t="str">
        <f>BTC[[#This Row],[Symbol]]</f>
        <v>LCS</v>
      </c>
      <c r="B1256" s="22" t="str">
        <f t="shared" si="171"/>
        <v>LocalCoinSwap</v>
      </c>
      <c r="C1256" s="77">
        <f t="shared" si="172"/>
        <v>6.6992240914265497E-7</v>
      </c>
      <c r="D1256" s="73">
        <f t="shared" si="173"/>
        <v>2.51657251864E-2</v>
      </c>
      <c r="E1256" s="74">
        <f>D1256*conf!B$7</f>
        <v>1.8406211401332959</v>
      </c>
      <c r="F1256" s="32">
        <f t="shared" si="174"/>
        <v>-6.7936940000000001E-2</v>
      </c>
      <c r="G1256" s="33">
        <f t="shared" si="175"/>
        <v>-0.14743266999999999</v>
      </c>
      <c r="H1256" s="32">
        <f t="shared" si="176"/>
        <v>-9.4551327000000001</v>
      </c>
      <c r="I1256" s="33">
        <f t="shared" si="177"/>
        <v>-5.9561027600000003</v>
      </c>
      <c r="J1256" s="32">
        <f t="shared" si="178"/>
        <v>-9.4551327000000001</v>
      </c>
      <c r="K1256" s="33">
        <f t="shared" si="179"/>
        <v>7.4323853800000004</v>
      </c>
    </row>
    <row r="1257" spans="1:11" x14ac:dyDescent="0.3">
      <c r="A1257" s="78" t="str">
        <f>BTC[[#This Row],[Symbol]]</f>
        <v>BTO</v>
      </c>
      <c r="B1257" s="22" t="str">
        <f t="shared" si="171"/>
        <v>Bottos</v>
      </c>
      <c r="C1257" s="77">
        <f t="shared" si="172"/>
        <v>6.6531290994607205E-8</v>
      </c>
      <c r="D1257" s="73">
        <f t="shared" si="173"/>
        <v>2.4992568730600002E-3</v>
      </c>
      <c r="E1257" s="74">
        <f>D1257*conf!B$7</f>
        <v>0.18279564769560841</v>
      </c>
      <c r="F1257" s="32">
        <f t="shared" si="174"/>
        <v>-8.1683428800000009</v>
      </c>
      <c r="G1257" s="33">
        <f t="shared" si="175"/>
        <v>-8.2413947499999995</v>
      </c>
      <c r="H1257" s="32">
        <f t="shared" si="176"/>
        <v>9.6117749000000003</v>
      </c>
      <c r="I1257" s="33">
        <f t="shared" si="177"/>
        <v>13.847629380000001</v>
      </c>
      <c r="J1257" s="32">
        <f t="shared" si="178"/>
        <v>9.6117749000000003</v>
      </c>
      <c r="K1257" s="33">
        <f t="shared" si="179"/>
        <v>29.919859339999999</v>
      </c>
    </row>
    <row r="1258" spans="1:11" x14ac:dyDescent="0.3">
      <c r="A1258" s="78" t="str">
        <f>BTC[[#This Row],[Symbol]]</f>
        <v>XBY</v>
      </c>
      <c r="B1258" s="22" t="str">
        <f t="shared" si="171"/>
        <v>XTRABYTES</v>
      </c>
      <c r="C1258" s="77">
        <f t="shared" si="172"/>
        <v>7.9990735419915204E-8</v>
      </c>
      <c r="D1258" s="73">
        <f t="shared" si="173"/>
        <v>3.0048627088200002E-3</v>
      </c>
      <c r="E1258" s="74">
        <f>D1258*conf!B$7</f>
        <v>0.2197756585230948</v>
      </c>
      <c r="F1258" s="32">
        <f t="shared" si="174"/>
        <v>-4.8255560000000003E-2</v>
      </c>
      <c r="G1258" s="33">
        <f t="shared" si="175"/>
        <v>-0.12776694</v>
      </c>
      <c r="H1258" s="32">
        <f t="shared" si="176"/>
        <v>-11.131021479999999</v>
      </c>
      <c r="I1258" s="33">
        <f t="shared" si="177"/>
        <v>-7.6967548499999996</v>
      </c>
      <c r="J1258" s="32">
        <f t="shared" si="178"/>
        <v>-11.131021479999999</v>
      </c>
      <c r="K1258" s="33">
        <f t="shared" si="179"/>
        <v>-7.9566485699999996</v>
      </c>
    </row>
    <row r="1259" spans="1:11" x14ac:dyDescent="0.3">
      <c r="A1259" s="78" t="str">
        <f>BTC[[#This Row],[Symbol]]</f>
        <v>XLA</v>
      </c>
      <c r="B1259" s="22" t="str">
        <f t="shared" si="171"/>
        <v>Scala</v>
      </c>
      <c r="C1259" s="77">
        <f t="shared" si="172"/>
        <v>1E-8</v>
      </c>
      <c r="D1259" s="73">
        <f t="shared" si="173"/>
        <v>1.3336462622E-4</v>
      </c>
      <c r="E1259" s="74">
        <f>D1259*conf!B$7</f>
        <v>9.7542887617307998E-3</v>
      </c>
      <c r="F1259" s="32">
        <f t="shared" si="174"/>
        <v>1.5926799199999999</v>
      </c>
      <c r="G1259" s="33">
        <f t="shared" si="175"/>
        <v>1.51186318</v>
      </c>
      <c r="H1259" s="32">
        <f t="shared" si="176"/>
        <v>-8.9161570799999996</v>
      </c>
      <c r="I1259" s="33">
        <f t="shared" si="177"/>
        <v>-5.3962988799999998</v>
      </c>
      <c r="J1259" s="32">
        <f t="shared" si="178"/>
        <v>-8.9161570799999996</v>
      </c>
      <c r="K1259" s="33">
        <f t="shared" si="179"/>
        <v>17.888906630000001</v>
      </c>
    </row>
    <row r="1260" spans="1:11" x14ac:dyDescent="0.3">
      <c r="A1260" s="78" t="str">
        <f>BTC[[#This Row],[Symbol]]</f>
        <v>MNC</v>
      </c>
      <c r="B1260" s="22" t="str">
        <f t="shared" si="171"/>
        <v>Moneynet</v>
      </c>
      <c r="C1260" s="77">
        <f t="shared" si="172"/>
        <v>1E-8</v>
      </c>
      <c r="D1260" s="73">
        <f t="shared" si="173"/>
        <v>3.5119916044E-4</v>
      </c>
      <c r="E1260" s="74">
        <f>D1260*conf!B$7</f>
        <v>2.5686706594581599E-2</v>
      </c>
      <c r="F1260" s="32">
        <f t="shared" si="174"/>
        <v>0.66821434000000002</v>
      </c>
      <c r="G1260" s="33">
        <f t="shared" si="175"/>
        <v>0.58813300999999996</v>
      </c>
      <c r="H1260" s="32">
        <f t="shared" si="176"/>
        <v>2.0741674699999999</v>
      </c>
      <c r="I1260" s="33">
        <f t="shared" si="177"/>
        <v>6.0187374800000004</v>
      </c>
      <c r="J1260" s="32">
        <f t="shared" si="178"/>
        <v>2.0741674699999999</v>
      </c>
      <c r="K1260" s="33">
        <f t="shared" si="179"/>
        <v>23.86876934</v>
      </c>
    </row>
    <row r="1261" spans="1:11" x14ac:dyDescent="0.3">
      <c r="A1261" s="78" t="str">
        <f>BTC[[#This Row],[Symbol]]</f>
        <v>CFL</v>
      </c>
      <c r="B1261" s="22" t="str">
        <f t="shared" si="171"/>
        <v>CryptoFlow</v>
      </c>
      <c r="C1261" s="77">
        <f t="shared" si="172"/>
        <v>3.8000000000009795E-7</v>
      </c>
      <c r="D1261" s="73">
        <f t="shared" si="173"/>
        <v>1.427475098657E-2</v>
      </c>
      <c r="E1261" s="74">
        <f>D1261*conf!B$7</f>
        <v>1.0440552871577298</v>
      </c>
      <c r="F1261" s="32">
        <f t="shared" si="174"/>
        <v>-60</v>
      </c>
      <c r="G1261" s="33">
        <f t="shared" si="175"/>
        <v>-60.031819910000003</v>
      </c>
      <c r="H1261" s="32">
        <f t="shared" si="176"/>
        <v>1166.6666667300001</v>
      </c>
      <c r="I1261" s="33">
        <f t="shared" si="177"/>
        <v>1215.61593049</v>
      </c>
      <c r="J1261" s="32">
        <f t="shared" si="178"/>
        <v>1166.6666667300001</v>
      </c>
      <c r="K1261" s="33">
        <f t="shared" si="179"/>
        <v>4403.6379579499999</v>
      </c>
    </row>
    <row r="1262" spans="1:11" x14ac:dyDescent="0.3">
      <c r="A1262" s="78" t="str">
        <f>BTC[[#This Row],[Symbol]]</f>
        <v>MGO</v>
      </c>
      <c r="B1262" s="22" t="str">
        <f t="shared" si="171"/>
        <v>MobileGo</v>
      </c>
      <c r="C1262" s="77">
        <f t="shared" si="172"/>
        <v>3.3972357820203931E-7</v>
      </c>
      <c r="D1262" s="73">
        <f t="shared" si="173"/>
        <v>1.276176179763E-2</v>
      </c>
      <c r="E1262" s="74">
        <f>D1262*conf!B$7</f>
        <v>0.93339525787865818</v>
      </c>
      <c r="F1262" s="32">
        <f t="shared" si="174"/>
        <v>8.6219770000000001E-2</v>
      </c>
      <c r="G1262" s="33">
        <f t="shared" si="175"/>
        <v>6.6014100000000003E-3</v>
      </c>
      <c r="H1262" s="32">
        <f t="shared" si="176"/>
        <v>-2.7727386900000002</v>
      </c>
      <c r="I1262" s="33">
        <f t="shared" si="177"/>
        <v>0.98452671999999997</v>
      </c>
      <c r="J1262" s="32">
        <f t="shared" si="178"/>
        <v>-2.7727386900000002</v>
      </c>
      <c r="K1262" s="33">
        <f t="shared" si="179"/>
        <v>52.629303299999997</v>
      </c>
    </row>
    <row r="1263" spans="1:11" x14ac:dyDescent="0.3">
      <c r="A1263" s="78" t="str">
        <f>BTC[[#This Row],[Symbol]]</f>
        <v>MEC</v>
      </c>
      <c r="B1263" s="22" t="str">
        <f t="shared" si="171"/>
        <v>Megacoin</v>
      </c>
      <c r="C1263" s="77">
        <f t="shared" si="172"/>
        <v>8.5992982211436267E-7</v>
      </c>
      <c r="D1263" s="73">
        <f t="shared" si="173"/>
        <v>3.2303379148959997E-2</v>
      </c>
      <c r="E1263" s="74">
        <f>D1263*conf!B$7</f>
        <v>2.3626691509549342</v>
      </c>
      <c r="F1263" s="32">
        <f t="shared" si="174"/>
        <v>-8.1602199999999993E-3</v>
      </c>
      <c r="G1263" s="33">
        <f t="shared" si="175"/>
        <v>-8.7703500000000004E-2</v>
      </c>
      <c r="H1263" s="32">
        <f t="shared" si="176"/>
        <v>-8.1602199999999993E-3</v>
      </c>
      <c r="I1263" s="33">
        <f t="shared" si="177"/>
        <v>3.8559399999999999</v>
      </c>
      <c r="J1263" s="32">
        <f t="shared" si="178"/>
        <v>-8.1602199999999993E-3</v>
      </c>
      <c r="K1263" s="33">
        <f t="shared" si="179"/>
        <v>-2.0037300600000001</v>
      </c>
    </row>
    <row r="1264" spans="1:11" x14ac:dyDescent="0.3">
      <c r="A1264" s="78" t="str">
        <f>BTC[[#This Row],[Symbol]]</f>
        <v>ALY</v>
      </c>
      <c r="B1264" s="22" t="str">
        <f t="shared" si="171"/>
        <v>ALLY</v>
      </c>
      <c r="C1264" s="77">
        <f t="shared" si="172"/>
        <v>1.4692402241564354E-8</v>
      </c>
      <c r="D1264" s="73">
        <f t="shared" si="173"/>
        <v>5.5192206155999998E-4</v>
      </c>
      <c r="E1264" s="74">
        <f>D1264*conf!B$7</f>
        <v>4.0367579582498397E-2</v>
      </c>
      <c r="F1264" s="32">
        <f t="shared" si="174"/>
        <v>0.26715721999999997</v>
      </c>
      <c r="G1264" s="33">
        <f t="shared" si="175"/>
        <v>0.18739492999999999</v>
      </c>
      <c r="H1264" s="32">
        <f t="shared" si="176"/>
        <v>-17.12675114</v>
      </c>
      <c r="I1264" s="33">
        <f t="shared" si="177"/>
        <v>-13.92418442</v>
      </c>
      <c r="J1264" s="32">
        <f t="shared" si="178"/>
        <v>-17.12675114</v>
      </c>
      <c r="K1264" s="33">
        <f t="shared" si="179"/>
        <v>45.064236090000001</v>
      </c>
    </row>
    <row r="1265" spans="1:11" x14ac:dyDescent="0.3">
      <c r="A1265" s="78" t="str">
        <f>BTC[[#This Row],[Symbol]]</f>
        <v>JCT</v>
      </c>
      <c r="B1265" s="22" t="str">
        <f t="shared" si="171"/>
        <v>Japan Content Token</v>
      </c>
      <c r="C1265" s="77">
        <f t="shared" si="172"/>
        <v>1.152202963946925E-7</v>
      </c>
      <c r="D1265" s="73">
        <f t="shared" si="173"/>
        <v>4.3282658937700003E-3</v>
      </c>
      <c r="E1265" s="74">
        <f>D1265*conf!B$7</f>
        <v>0.31656936747033781</v>
      </c>
      <c r="F1265" s="32">
        <f t="shared" si="174"/>
        <v>0.30771564000000001</v>
      </c>
      <c r="G1265" s="33">
        <f t="shared" si="175"/>
        <v>0.22792108</v>
      </c>
      <c r="H1265" s="32">
        <f t="shared" si="176"/>
        <v>1.1537629899999999</v>
      </c>
      <c r="I1265" s="33">
        <f t="shared" si="177"/>
        <v>5.0627647500000004</v>
      </c>
      <c r="J1265" s="32">
        <f t="shared" si="178"/>
        <v>1.1537629899999999</v>
      </c>
      <c r="K1265" s="33">
        <f t="shared" si="179"/>
        <v>21.552046900000001</v>
      </c>
    </row>
    <row r="1266" spans="1:11" x14ac:dyDescent="0.3">
      <c r="A1266" s="78" t="str">
        <f>BTC[[#This Row],[Symbol]]</f>
        <v>CHAT</v>
      </c>
      <c r="B1266" s="22" t="str">
        <f t="shared" si="171"/>
        <v>ChatCoin</v>
      </c>
      <c r="C1266" s="77">
        <f t="shared" si="172"/>
        <v>4.8821714215039914E-8</v>
      </c>
      <c r="D1266" s="73">
        <f t="shared" si="173"/>
        <v>1.8339942451499999E-3</v>
      </c>
      <c r="E1266" s="74">
        <f>D1266*conf!B$7</f>
        <v>0.13413833909027101</v>
      </c>
      <c r="F1266" s="32">
        <f t="shared" si="174"/>
        <v>-4.7598242700000002</v>
      </c>
      <c r="G1266" s="33">
        <f t="shared" si="175"/>
        <v>-4.8355876100000001</v>
      </c>
      <c r="H1266" s="32">
        <f t="shared" si="176"/>
        <v>21.325637199999999</v>
      </c>
      <c r="I1266" s="33">
        <f t="shared" si="177"/>
        <v>26.014164000000001</v>
      </c>
      <c r="J1266" s="32">
        <f t="shared" si="178"/>
        <v>21.325637199999999</v>
      </c>
      <c r="K1266" s="33">
        <f t="shared" si="179"/>
        <v>41.017446620000001</v>
      </c>
    </row>
    <row r="1267" spans="1:11" x14ac:dyDescent="0.3">
      <c r="A1267" s="78" t="str">
        <f>BTC[[#This Row],[Symbol]]</f>
        <v>LOL</v>
      </c>
      <c r="B1267" s="22" t="str">
        <f t="shared" si="171"/>
        <v>LOLTOKEN</v>
      </c>
      <c r="C1267" s="77">
        <f t="shared" si="172"/>
        <v>7.5662260638439341E-8</v>
      </c>
      <c r="D1267" s="73">
        <f t="shared" si="173"/>
        <v>2.84226297288E-3</v>
      </c>
      <c r="E1267" s="74">
        <f>D1267*conf!B$7</f>
        <v>0.2078831138364432</v>
      </c>
      <c r="F1267" s="32">
        <f t="shared" si="174"/>
        <v>0.66821434000000002</v>
      </c>
      <c r="G1267" s="33">
        <f t="shared" si="175"/>
        <v>0.58813300999999996</v>
      </c>
      <c r="H1267" s="32">
        <f t="shared" si="176"/>
        <v>-13.36143835</v>
      </c>
      <c r="I1267" s="33">
        <f t="shared" si="177"/>
        <v>-10.01336429</v>
      </c>
      <c r="J1267" s="32">
        <f t="shared" si="178"/>
        <v>-13.36143835</v>
      </c>
      <c r="K1267" s="33">
        <f t="shared" si="179"/>
        <v>23.76266807</v>
      </c>
    </row>
    <row r="1268" spans="1:11" x14ac:dyDescent="0.3">
      <c r="A1268" s="78" t="str">
        <f>BTC[[#This Row],[Symbol]]</f>
        <v>VIPS</v>
      </c>
      <c r="B1268" s="22" t="str">
        <f t="shared" si="171"/>
        <v>Vipstar Coin</v>
      </c>
      <c r="C1268" s="77">
        <f t="shared" si="172"/>
        <v>1E-8</v>
      </c>
      <c r="D1268" s="73">
        <f t="shared" si="173"/>
        <v>2.794605287E-5</v>
      </c>
      <c r="E1268" s="74">
        <f>D1268*conf!B$7</f>
        <v>2.0439743069117998E-3</v>
      </c>
      <c r="F1268" s="32">
        <f t="shared" si="174"/>
        <v>22.72040208</v>
      </c>
      <c r="G1268" s="33">
        <f t="shared" si="175"/>
        <v>22.622778279999999</v>
      </c>
      <c r="H1268" s="32">
        <f t="shared" si="176"/>
        <v>-12.195015229999999</v>
      </c>
      <c r="I1268" s="33">
        <f t="shared" si="177"/>
        <v>-8.8018657400000002</v>
      </c>
      <c r="J1268" s="32">
        <f t="shared" si="178"/>
        <v>-12.195015229999999</v>
      </c>
      <c r="K1268" s="33">
        <f t="shared" si="179"/>
        <v>-29.355288510000001</v>
      </c>
    </row>
    <row r="1269" spans="1:11" x14ac:dyDescent="0.3">
      <c r="A1269" s="78" t="str">
        <f>BTC[[#This Row],[Symbol]]</f>
        <v>SAFE</v>
      </c>
      <c r="B1269" s="22" t="str">
        <f t="shared" si="171"/>
        <v>Safe</v>
      </c>
      <c r="C1269" s="77">
        <f t="shared" si="172"/>
        <v>5.2275670480630629E-6</v>
      </c>
      <c r="D1269" s="73">
        <f t="shared" si="173"/>
        <v>0.19637425757020999</v>
      </c>
      <c r="E1269" s="74">
        <f>D1269*conf!B$7</f>
        <v>14.362813198685158</v>
      </c>
      <c r="F1269" s="32">
        <f t="shared" si="174"/>
        <v>-9.6815401800000007</v>
      </c>
      <c r="G1269" s="33">
        <f t="shared" si="175"/>
        <v>-9.7533883100000001</v>
      </c>
      <c r="H1269" s="32">
        <f t="shared" si="176"/>
        <v>-19.366697680000001</v>
      </c>
      <c r="I1269" s="33">
        <f t="shared" si="177"/>
        <v>-16.250691799999998</v>
      </c>
      <c r="J1269" s="32">
        <f t="shared" si="178"/>
        <v>-19.366697680000001</v>
      </c>
      <c r="K1269" s="33">
        <f t="shared" si="179"/>
        <v>0.82988457999999998</v>
      </c>
    </row>
    <row r="1270" spans="1:11" x14ac:dyDescent="0.3">
      <c r="A1270" s="78" t="str">
        <f>BTC[[#This Row],[Symbol]]</f>
        <v>GEAR</v>
      </c>
      <c r="B1270" s="22" t="str">
        <f t="shared" si="171"/>
        <v>Bitgear</v>
      </c>
      <c r="C1270" s="77">
        <f t="shared" si="172"/>
        <v>4.8993863339008008E-7</v>
      </c>
      <c r="D1270" s="73">
        <f t="shared" si="173"/>
        <v>1.84046105009E-2</v>
      </c>
      <c r="E1270" s="74">
        <f>D1270*conf!B$7</f>
        <v>1.3461132120358261</v>
      </c>
      <c r="F1270" s="32">
        <f t="shared" si="174"/>
        <v>0.18295053999999999</v>
      </c>
      <c r="G1270" s="33">
        <f t="shared" si="175"/>
        <v>0.10325523</v>
      </c>
      <c r="H1270" s="32">
        <f t="shared" si="176"/>
        <v>1.6670766699999999</v>
      </c>
      <c r="I1270" s="33">
        <f t="shared" si="177"/>
        <v>5.5959149999999998</v>
      </c>
      <c r="J1270" s="32">
        <f t="shared" si="178"/>
        <v>1.6670766699999999</v>
      </c>
      <c r="K1270" s="33">
        <f t="shared" si="179"/>
        <v>59.779313330000001</v>
      </c>
    </row>
    <row r="1271" spans="1:11" x14ac:dyDescent="0.3">
      <c r="A1271" s="78" t="str">
        <f>BTC[[#This Row],[Symbol]]</f>
        <v>CAI</v>
      </c>
      <c r="B1271" s="22" t="str">
        <f t="shared" si="171"/>
        <v>Club Atletico Independiente</v>
      </c>
      <c r="C1271" s="77">
        <f t="shared" si="172"/>
        <v>6.0358887121831392E-5</v>
      </c>
      <c r="D1271" s="73">
        <f t="shared" si="173"/>
        <v>2.2673896933958102</v>
      </c>
      <c r="E1271" s="74">
        <f>D1271*conf!B$7</f>
        <v>165.83688217496956</v>
      </c>
      <c r="F1271" s="32">
        <f t="shared" si="174"/>
        <v>7.9944116599999999</v>
      </c>
      <c r="G1271" s="33">
        <f t="shared" si="175"/>
        <v>7.90850235</v>
      </c>
      <c r="H1271" s="32">
        <f t="shared" si="176"/>
        <v>-1.70460184</v>
      </c>
      <c r="I1271" s="33">
        <f t="shared" si="177"/>
        <v>2.0939408199999998</v>
      </c>
      <c r="J1271" s="32">
        <f t="shared" si="178"/>
        <v>-1.70460184</v>
      </c>
      <c r="K1271" s="33">
        <f t="shared" si="179"/>
        <v>-10.361532990000001</v>
      </c>
    </row>
    <row r="1272" spans="1:11" x14ac:dyDescent="0.3">
      <c r="A1272" s="78" t="str">
        <f>BTC[[#This Row],[Symbol]]</f>
        <v>SFX</v>
      </c>
      <c r="B1272" s="22" t="str">
        <f t="shared" si="171"/>
        <v>Safex Cash</v>
      </c>
      <c r="C1272" s="77">
        <f t="shared" si="172"/>
        <v>4.3350011825544985E-7</v>
      </c>
      <c r="D1272" s="73">
        <f t="shared" si="173"/>
        <v>1.6284490107219999E-2</v>
      </c>
      <c r="E1272" s="74">
        <f>D1272*conf!B$7</f>
        <v>1.1910476064420707</v>
      </c>
      <c r="F1272" s="32">
        <f t="shared" si="174"/>
        <v>-6.3783720000000002E-2</v>
      </c>
      <c r="G1272" s="33">
        <f t="shared" si="175"/>
        <v>-0.14328274999999999</v>
      </c>
      <c r="H1272" s="32">
        <f t="shared" si="176"/>
        <v>-8.2486858099999996</v>
      </c>
      <c r="I1272" s="33">
        <f t="shared" si="177"/>
        <v>-4.7030337500000003</v>
      </c>
      <c r="J1272" s="32">
        <f t="shared" si="178"/>
        <v>-8.2486858099999996</v>
      </c>
      <c r="K1272" s="33">
        <f t="shared" si="179"/>
        <v>13.72096178</v>
      </c>
    </row>
    <row r="1273" spans="1:11" x14ac:dyDescent="0.3">
      <c r="A1273" s="78" t="str">
        <f>BTC[[#This Row],[Symbol]]</f>
        <v>DONUT</v>
      </c>
      <c r="B1273" s="22" t="str">
        <f t="shared" si="171"/>
        <v>Donut</v>
      </c>
      <c r="C1273" s="77">
        <f t="shared" si="172"/>
        <v>2.7430884707766728E-7</v>
      </c>
      <c r="D1273" s="73">
        <f t="shared" si="173"/>
        <v>1.030444864591E-2</v>
      </c>
      <c r="E1273" s="74">
        <f>D1273*conf!B$7</f>
        <v>0.75366737396185735</v>
      </c>
      <c r="F1273" s="32">
        <f t="shared" si="174"/>
        <v>0.40230197000000001</v>
      </c>
      <c r="G1273" s="33">
        <f t="shared" si="175"/>
        <v>0.32243217000000002</v>
      </c>
      <c r="H1273" s="32">
        <f t="shared" si="176"/>
        <v>-33.286189559999997</v>
      </c>
      <c r="I1273" s="33">
        <f t="shared" si="177"/>
        <v>-30.708090689999999</v>
      </c>
      <c r="J1273" s="32">
        <f t="shared" si="178"/>
        <v>-33.286189559999997</v>
      </c>
      <c r="K1273" s="33">
        <f t="shared" si="179"/>
        <v>220.34000868999999</v>
      </c>
    </row>
    <row r="1274" spans="1:11" x14ac:dyDescent="0.3">
      <c r="A1274" s="78" t="str">
        <f>BTC[[#This Row],[Symbol]]</f>
        <v>DMST</v>
      </c>
      <c r="B1274" s="22" t="str">
        <f t="shared" si="171"/>
        <v>DMScript</v>
      </c>
      <c r="C1274" s="77">
        <f t="shared" si="172"/>
        <v>5.989820926110259E-7</v>
      </c>
      <c r="D1274" s="73">
        <f t="shared" si="173"/>
        <v>2.2500842677460001E-2</v>
      </c>
      <c r="E1274" s="74">
        <f>D1274*conf!B$7</f>
        <v>1.6457116334294246</v>
      </c>
      <c r="F1274" s="32">
        <f t="shared" si="174"/>
        <v>-0.26095661999999997</v>
      </c>
      <c r="G1274" s="33">
        <f t="shared" si="175"/>
        <v>-0.34029880000000001</v>
      </c>
      <c r="H1274" s="32">
        <f t="shared" si="176"/>
        <v>-4.6252396100000004</v>
      </c>
      <c r="I1274" s="33">
        <f t="shared" si="177"/>
        <v>-0.93956253000000001</v>
      </c>
      <c r="J1274" s="32">
        <f t="shared" si="178"/>
        <v>-4.6252396100000004</v>
      </c>
      <c r="K1274" s="33">
        <f t="shared" si="179"/>
        <v>-26.740101150000001</v>
      </c>
    </row>
    <row r="1275" spans="1:11" x14ac:dyDescent="0.3">
      <c r="A1275" s="78" t="str">
        <f>BTC[[#This Row],[Symbol]]</f>
        <v>ICHI</v>
      </c>
      <c r="B1275" s="22" t="str">
        <f t="shared" si="171"/>
        <v>ichi.farm</v>
      </c>
      <c r="C1275" s="77">
        <f t="shared" si="172"/>
        <v>1.1257350914109606E-4</v>
      </c>
      <c r="D1275" s="73">
        <f t="shared" si="173"/>
        <v>4.2288389754555098</v>
      </c>
      <c r="E1275" s="74">
        <f>D1275*conf!B$7</f>
        <v>309.29728266481601</v>
      </c>
      <c r="F1275" s="32">
        <f t="shared" si="174"/>
        <v>-0.12762385000000001</v>
      </c>
      <c r="G1275" s="33">
        <f t="shared" si="175"/>
        <v>-0.20707210000000001</v>
      </c>
      <c r="H1275" s="32">
        <f t="shared" si="176"/>
        <v>1.0579425600000001</v>
      </c>
      <c r="I1275" s="33">
        <f t="shared" si="177"/>
        <v>4.9632414200000001</v>
      </c>
      <c r="J1275" s="32">
        <f t="shared" si="178"/>
        <v>1.0579425600000001</v>
      </c>
      <c r="K1275" s="33">
        <f t="shared" si="179"/>
        <v>-1.5130409300000001</v>
      </c>
    </row>
    <row r="1276" spans="1:11" x14ac:dyDescent="0.3">
      <c r="A1276" s="78" t="str">
        <f>BTC[[#This Row],[Symbol]]</f>
        <v>EXE</v>
      </c>
      <c r="B1276" s="22" t="str">
        <f t="shared" si="171"/>
        <v>8X8 PROTOCOL</v>
      </c>
      <c r="C1276" s="77">
        <f t="shared" si="172"/>
        <v>1.0509826753657956E-7</v>
      </c>
      <c r="D1276" s="73">
        <f t="shared" si="173"/>
        <v>3.9480305215900003E-3</v>
      </c>
      <c r="E1276" s="74">
        <f>D1276*conf!B$7</f>
        <v>0.2887589523490926</v>
      </c>
      <c r="F1276" s="32">
        <f t="shared" si="174"/>
        <v>-7.2500292899999996</v>
      </c>
      <c r="G1276" s="33">
        <f t="shared" si="175"/>
        <v>-7.3238116800000004</v>
      </c>
      <c r="H1276" s="32">
        <f t="shared" si="176"/>
        <v>-7.5007804199999999</v>
      </c>
      <c r="I1276" s="33">
        <f t="shared" si="177"/>
        <v>-3.9262261899999999</v>
      </c>
      <c r="J1276" s="32">
        <f t="shared" si="178"/>
        <v>-7.5007804199999999</v>
      </c>
      <c r="K1276" s="33">
        <f t="shared" si="179"/>
        <v>-13.836919269999999</v>
      </c>
    </row>
    <row r="1277" spans="1:11" x14ac:dyDescent="0.3">
      <c r="A1277" s="78" t="str">
        <f>BTC[[#This Row],[Symbol]]</f>
        <v>FJC</v>
      </c>
      <c r="B1277" s="22" t="str">
        <f t="shared" si="171"/>
        <v>FujiCoin</v>
      </c>
      <c r="C1277" s="77">
        <f t="shared" si="172"/>
        <v>1E-8</v>
      </c>
      <c r="D1277" s="73">
        <f t="shared" si="173"/>
        <v>3.7560783860000001E-4</v>
      </c>
      <c r="E1277" s="74">
        <f>D1277*conf!B$7</f>
        <v>2.7471957315204E-2</v>
      </c>
      <c r="F1277" s="32">
        <f t="shared" si="174"/>
        <v>-4.8255560000000003E-2</v>
      </c>
      <c r="G1277" s="33">
        <f t="shared" si="175"/>
        <v>-0.12776694</v>
      </c>
      <c r="H1277" s="32">
        <f t="shared" si="176"/>
        <v>-2.2399169999999999E-2</v>
      </c>
      <c r="I1277" s="33">
        <f t="shared" si="177"/>
        <v>3.8411507899999999</v>
      </c>
      <c r="J1277" s="32">
        <f t="shared" si="178"/>
        <v>-2.2399169999999999E-2</v>
      </c>
      <c r="K1277" s="33">
        <f t="shared" si="179"/>
        <v>18.619775109999999</v>
      </c>
    </row>
    <row r="1278" spans="1:11" x14ac:dyDescent="0.3">
      <c r="A1278" s="78" t="str">
        <f>BTC[[#This Row],[Symbol]]</f>
        <v>STBZ</v>
      </c>
      <c r="B1278" s="22" t="str">
        <f t="shared" si="171"/>
        <v>Stabilize</v>
      </c>
      <c r="C1278" s="77">
        <f t="shared" si="172"/>
        <v>2.4382382842904983E-4</v>
      </c>
      <c r="D1278" s="73">
        <f t="shared" si="173"/>
        <v>9.1592748300419906</v>
      </c>
      <c r="E1278" s="74">
        <f>D1278*conf!B$7</f>
        <v>669.9093610692712</v>
      </c>
      <c r="F1278" s="32">
        <f t="shared" si="174"/>
        <v>-0.88144597999999996</v>
      </c>
      <c r="G1278" s="33">
        <f t="shared" si="175"/>
        <v>-0.96029456000000002</v>
      </c>
      <c r="H1278" s="32">
        <f t="shared" si="176"/>
        <v>36.786766870000001</v>
      </c>
      <c r="I1278" s="33">
        <f t="shared" si="177"/>
        <v>42.072775970000002</v>
      </c>
      <c r="J1278" s="32">
        <f t="shared" si="178"/>
        <v>36.786766870000001</v>
      </c>
      <c r="K1278" s="33">
        <f t="shared" si="179"/>
        <v>82.458201599999995</v>
      </c>
    </row>
    <row r="1279" spans="1:11" x14ac:dyDescent="0.3">
      <c r="A1279" s="78" t="str">
        <f>BTC[[#This Row],[Symbol]]</f>
        <v>XSM</v>
      </c>
      <c r="B1279" s="22" t="str">
        <f t="shared" si="171"/>
        <v>SpectrumCash</v>
      </c>
      <c r="C1279" s="77">
        <f t="shared" si="172"/>
        <v>1E-8</v>
      </c>
      <c r="D1279" s="73">
        <f t="shared" si="173"/>
        <v>3.7562068778000001E-4</v>
      </c>
      <c r="E1279" s="74">
        <f>D1279*conf!B$7</f>
        <v>2.7472897104229201E-2</v>
      </c>
      <c r="F1279" s="32">
        <f t="shared" si="174"/>
        <v>-4.4836309999999997E-2</v>
      </c>
      <c r="G1279" s="33">
        <f t="shared" si="175"/>
        <v>-0.12435040999999999</v>
      </c>
      <c r="H1279" s="32">
        <f t="shared" si="176"/>
        <v>-1.8979030000000001E-2</v>
      </c>
      <c r="I1279" s="33">
        <f t="shared" si="177"/>
        <v>3.8447030999999998</v>
      </c>
      <c r="J1279" s="32">
        <f t="shared" si="178"/>
        <v>-1.8979030000000001E-2</v>
      </c>
      <c r="K1279" s="33">
        <f t="shared" si="179"/>
        <v>18.507117139999998</v>
      </c>
    </row>
    <row r="1280" spans="1:11" x14ac:dyDescent="0.3">
      <c r="A1280" s="78" t="str">
        <f>BTC[[#This Row],[Symbol]]</f>
        <v>JUI</v>
      </c>
      <c r="B1280" s="22" t="str">
        <f t="shared" si="171"/>
        <v>JUIICE</v>
      </c>
      <c r="C1280" s="77">
        <f t="shared" si="172"/>
        <v>1E-8</v>
      </c>
      <c r="D1280" s="73">
        <f t="shared" si="173"/>
        <v>1.8436429992000001E-4</v>
      </c>
      <c r="E1280" s="74">
        <f>D1280*conf!B$7</f>
        <v>1.3484404896148801E-2</v>
      </c>
      <c r="F1280" s="32">
        <f t="shared" si="174"/>
        <v>0.84182575000000004</v>
      </c>
      <c r="G1280" s="33">
        <f t="shared" si="175"/>
        <v>0.76160631000000001</v>
      </c>
      <c r="H1280" s="32">
        <f t="shared" si="176"/>
        <v>-6.3626400800000003</v>
      </c>
      <c r="I1280" s="33">
        <f t="shared" si="177"/>
        <v>-2.7441033699999999</v>
      </c>
      <c r="J1280" s="32">
        <f t="shared" si="178"/>
        <v>-6.3626400800000003</v>
      </c>
      <c r="K1280" s="33">
        <f t="shared" si="179"/>
        <v>21.2845482</v>
      </c>
    </row>
    <row r="1281" spans="1:11" x14ac:dyDescent="0.3">
      <c r="A1281" s="78" t="str">
        <f>BTC[[#This Row],[Symbol]]</f>
        <v>SLR</v>
      </c>
      <c r="B1281" s="22" t="str">
        <f t="shared" si="171"/>
        <v>SolarCoin</v>
      </c>
      <c r="C1281" s="77">
        <f t="shared" si="172"/>
        <v>5.0936328059291707E-7</v>
      </c>
      <c r="D1281" s="73">
        <f t="shared" si="173"/>
        <v>1.9134299979380001E-2</v>
      </c>
      <c r="E1281" s="74">
        <f>D1281*conf!B$7</f>
        <v>1.3994827004918533</v>
      </c>
      <c r="F1281" s="32">
        <f t="shared" si="174"/>
        <v>-6.7755605299999999</v>
      </c>
      <c r="G1281" s="33">
        <f t="shared" si="175"/>
        <v>-6.8497203600000001</v>
      </c>
      <c r="H1281" s="32">
        <f t="shared" si="176"/>
        <v>-13.899038969999999</v>
      </c>
      <c r="I1281" s="33">
        <f t="shared" si="177"/>
        <v>-10.571740030000001</v>
      </c>
      <c r="J1281" s="32">
        <f t="shared" si="178"/>
        <v>-13.899038969999999</v>
      </c>
      <c r="K1281" s="33">
        <f t="shared" si="179"/>
        <v>-1.91087183</v>
      </c>
    </row>
    <row r="1282" spans="1:11" x14ac:dyDescent="0.3">
      <c r="A1282" s="78" t="str">
        <f>BTC[[#This Row],[Symbol]]</f>
        <v>TEND</v>
      </c>
      <c r="B1282" s="22" t="str">
        <f t="shared" ref="B1282:B1345" si="180">VLOOKUP(A1282,BTCTABLE,2,FALSE)</f>
        <v>Tendies</v>
      </c>
      <c r="C1282" s="77">
        <f t="shared" ref="C1282:C1345" si="181">VLOOKUP(A1282,BTCTABLE,3,FALSE)</f>
        <v>4.2615555010455715E-6</v>
      </c>
      <c r="D1282" s="73">
        <f t="shared" ref="D1282:D1345" si="182">VLOOKUP(A1282,USDTABLE,3,FALSE)</f>
        <v>0.16008590419172999</v>
      </c>
      <c r="E1282" s="74">
        <f>D1282*conf!B$7</f>
        <v>11.708683032583131</v>
      </c>
      <c r="F1282" s="32">
        <f t="shared" ref="F1282:F1345" si="183">VLOOKUP(A1282,BTCTABLE,5,FALSE)</f>
        <v>-1.04473584</v>
      </c>
      <c r="G1282" s="33">
        <f t="shared" ref="G1282:G1345" si="184">VLOOKUP(A1282,USDTABLE,5,FALSE)</f>
        <v>-1.1234545300000001</v>
      </c>
      <c r="H1282" s="32">
        <f t="shared" ref="H1282:H1345" si="185">VLOOKUP(A1282,BTCTABLE,6,FALSE)</f>
        <v>31.277469050000001</v>
      </c>
      <c r="I1282" s="33">
        <f t="shared" ref="I1282:I1345" si="186">VLOOKUP(A1282,USDTABLE,6,FALSE)</f>
        <v>36.350575990000003</v>
      </c>
      <c r="J1282" s="32">
        <f t="shared" ref="J1282:J1345" si="187">VLOOKUP(A1282,BTCTABLE,6,FALSE)</f>
        <v>31.277469050000001</v>
      </c>
      <c r="K1282" s="33">
        <f t="shared" ref="K1282:K1345" si="188">VLOOKUP(A1282,USDTABLE,7,FALSE)</f>
        <v>62.932297269999999</v>
      </c>
    </row>
    <row r="1283" spans="1:11" x14ac:dyDescent="0.3">
      <c r="A1283" s="78" t="str">
        <f>BTC[[#This Row],[Symbol]]</f>
        <v>DCNTR</v>
      </c>
      <c r="B1283" s="22" t="str">
        <f t="shared" si="180"/>
        <v>Decentrahub Coin</v>
      </c>
      <c r="C1283" s="77">
        <f t="shared" si="181"/>
        <v>2.9295241437245769E-5</v>
      </c>
      <c r="D1283" s="73">
        <f t="shared" si="182"/>
        <v>1.10047967528427</v>
      </c>
      <c r="E1283" s="74">
        <f>D1283*conf!B$7</f>
        <v>80.489083450291517</v>
      </c>
      <c r="F1283" s="32">
        <f t="shared" si="183"/>
        <v>1.3648069599999999</v>
      </c>
      <c r="G1283" s="33">
        <f t="shared" si="184"/>
        <v>1.2841714900000001</v>
      </c>
      <c r="H1283" s="32">
        <f t="shared" si="185"/>
        <v>1.6884424200000001</v>
      </c>
      <c r="I1283" s="33">
        <f t="shared" si="186"/>
        <v>5.6181064100000002</v>
      </c>
      <c r="J1283" s="32">
        <f t="shared" si="187"/>
        <v>1.6884424200000001</v>
      </c>
      <c r="K1283" s="33">
        <f t="shared" si="188"/>
        <v>-60.615703080000003</v>
      </c>
    </row>
    <row r="1284" spans="1:11" x14ac:dyDescent="0.3">
      <c r="A1284" s="78" t="str">
        <f>BTC[[#This Row],[Symbol]]</f>
        <v>STM</v>
      </c>
      <c r="B1284" s="22" t="str">
        <f t="shared" si="180"/>
        <v>Streamity</v>
      </c>
      <c r="C1284" s="77">
        <f t="shared" si="181"/>
        <v>8.85211928686942E-7</v>
      </c>
      <c r="D1284" s="73">
        <f t="shared" si="182"/>
        <v>3.3253104874590003E-2</v>
      </c>
      <c r="E1284" s="74">
        <f>D1284*conf!B$7</f>
        <v>2.4321320905275128</v>
      </c>
      <c r="F1284" s="32">
        <f t="shared" si="183"/>
        <v>0.13045207</v>
      </c>
      <c r="G1284" s="33">
        <f t="shared" si="184"/>
        <v>5.0798530000000001E-2</v>
      </c>
      <c r="H1284" s="32">
        <f t="shared" si="185"/>
        <v>-2.5865815799999998</v>
      </c>
      <c r="I1284" s="33">
        <f t="shared" si="186"/>
        <v>1.1778777199999999</v>
      </c>
      <c r="J1284" s="32">
        <f t="shared" si="187"/>
        <v>-2.5865815799999998</v>
      </c>
      <c r="K1284" s="33">
        <f t="shared" si="188"/>
        <v>4.5285489999999999</v>
      </c>
    </row>
    <row r="1285" spans="1:11" x14ac:dyDescent="0.3">
      <c r="A1285" s="78" t="str">
        <f>BTC[[#This Row],[Symbol]]</f>
        <v>ETHV</v>
      </c>
      <c r="B1285" s="22" t="str">
        <f t="shared" si="180"/>
        <v>Ethverse</v>
      </c>
      <c r="C1285" s="77">
        <f t="shared" si="181"/>
        <v>2.5844064336474302E-6</v>
      </c>
      <c r="D1285" s="73">
        <f t="shared" si="182"/>
        <v>9.7083574443149995E-2</v>
      </c>
      <c r="E1285" s="74">
        <f>D1285*conf!B$7</f>
        <v>7.100692634771991</v>
      </c>
      <c r="F1285" s="32">
        <f t="shared" si="183"/>
        <v>0.45531306999999999</v>
      </c>
      <c r="G1285" s="33">
        <f t="shared" si="184"/>
        <v>0.37540109999999999</v>
      </c>
      <c r="H1285" s="32">
        <f t="shared" si="185"/>
        <v>6.3459661000000001</v>
      </c>
      <c r="I1285" s="33">
        <f t="shared" si="186"/>
        <v>10.45561616</v>
      </c>
      <c r="J1285" s="32">
        <f t="shared" si="187"/>
        <v>6.3459661000000001</v>
      </c>
      <c r="K1285" s="33">
        <f t="shared" si="188"/>
        <v>19.596977410000001</v>
      </c>
    </row>
    <row r="1286" spans="1:11" x14ac:dyDescent="0.3">
      <c r="A1286" s="78" t="str">
        <f>BTC[[#This Row],[Symbol]]</f>
        <v>EVY</v>
      </c>
      <c r="B1286" s="22" t="str">
        <f t="shared" si="180"/>
        <v xml:space="preserve">EveryCoin </v>
      </c>
      <c r="C1286" s="77">
        <f t="shared" si="181"/>
        <v>1E-8</v>
      </c>
      <c r="D1286" s="73">
        <f t="shared" si="182"/>
        <v>1.2675447755000001E-4</v>
      </c>
      <c r="E1286" s="74">
        <f>D1286*conf!B$7</f>
        <v>9.2708224880070009E-3</v>
      </c>
      <c r="F1286" s="32">
        <f t="shared" si="183"/>
        <v>0.64532438000000003</v>
      </c>
      <c r="G1286" s="33">
        <f t="shared" si="184"/>
        <v>0.56526125999999999</v>
      </c>
      <c r="H1286" s="32">
        <f t="shared" si="185"/>
        <v>-24.387418790000002</v>
      </c>
      <c r="I1286" s="33">
        <f t="shared" si="186"/>
        <v>-21.465434439999999</v>
      </c>
      <c r="J1286" s="32">
        <f t="shared" si="187"/>
        <v>-24.387418790000002</v>
      </c>
      <c r="K1286" s="33">
        <f t="shared" si="188"/>
        <v>7.9627317299999998</v>
      </c>
    </row>
    <row r="1287" spans="1:11" x14ac:dyDescent="0.3">
      <c r="A1287" s="78" t="str">
        <f>BTC[[#This Row],[Symbol]]</f>
        <v>BOOM</v>
      </c>
      <c r="B1287" s="22" t="str">
        <f t="shared" si="180"/>
        <v>BOOM</v>
      </c>
      <c r="C1287" s="77">
        <f t="shared" si="181"/>
        <v>4.0290896297669572E-8</v>
      </c>
      <c r="D1287" s="73">
        <f t="shared" si="182"/>
        <v>1.51353292546E-3</v>
      </c>
      <c r="E1287" s="74">
        <f>D1287*conf!B$7</f>
        <v>0.1106997981681444</v>
      </c>
      <c r="F1287" s="32">
        <f t="shared" si="183"/>
        <v>-0.96105404999999999</v>
      </c>
      <c r="G1287" s="33">
        <f t="shared" si="184"/>
        <v>-1.0398392999999999</v>
      </c>
      <c r="H1287" s="32">
        <f t="shared" si="185"/>
        <v>-6.0694931800000003</v>
      </c>
      <c r="I1287" s="33">
        <f t="shared" si="186"/>
        <v>-2.43962806</v>
      </c>
      <c r="J1287" s="32">
        <f t="shared" si="187"/>
        <v>-6.0694931800000003</v>
      </c>
      <c r="K1287" s="33">
        <f t="shared" si="188"/>
        <v>-1.58318428</v>
      </c>
    </row>
    <row r="1288" spans="1:11" x14ac:dyDescent="0.3">
      <c r="A1288" s="78" t="str">
        <f>BTC[[#This Row],[Symbol]]</f>
        <v>ADM</v>
      </c>
      <c r="B1288" s="22" t="str">
        <f t="shared" si="180"/>
        <v>ADAMANT Messenger</v>
      </c>
      <c r="C1288" s="77">
        <f t="shared" si="181"/>
        <v>3.648471569458017E-7</v>
      </c>
      <c r="D1288" s="73">
        <f t="shared" si="182"/>
        <v>1.3705532404099999E-2</v>
      </c>
      <c r="E1288" s="74">
        <f>D1288*conf!B$7</f>
        <v>1.002422640035874</v>
      </c>
      <c r="F1288" s="32">
        <f t="shared" si="183"/>
        <v>-1.60446658</v>
      </c>
      <c r="G1288" s="33">
        <f t="shared" si="184"/>
        <v>-1.6827399999999999</v>
      </c>
      <c r="H1288" s="32">
        <f t="shared" si="185"/>
        <v>-3.4175075600000002</v>
      </c>
      <c r="I1288" s="33">
        <f t="shared" si="186"/>
        <v>0.31484130999999999</v>
      </c>
      <c r="J1288" s="32">
        <f t="shared" si="187"/>
        <v>-3.4175075600000002</v>
      </c>
      <c r="K1288" s="33">
        <f t="shared" si="188"/>
        <v>-1.2851802800000001</v>
      </c>
    </row>
    <row r="1289" spans="1:11" x14ac:dyDescent="0.3">
      <c r="A1289" s="78" t="str">
        <f>BTC[[#This Row],[Symbol]]</f>
        <v>CLOAK</v>
      </c>
      <c r="B1289" s="22" t="str">
        <f t="shared" si="180"/>
        <v>CloakCoin</v>
      </c>
      <c r="C1289" s="77">
        <f t="shared" si="181"/>
        <v>5.5686780155811359E-6</v>
      </c>
      <c r="D1289" s="73">
        <f t="shared" si="182"/>
        <v>0.20918813683365001</v>
      </c>
      <c r="E1289" s="74">
        <f>D1289*conf!B$7</f>
        <v>15.300020328013161</v>
      </c>
      <c r="F1289" s="32">
        <f t="shared" si="183"/>
        <v>1.4951399999999999</v>
      </c>
      <c r="G1289" s="33">
        <f t="shared" si="184"/>
        <v>1.41440085</v>
      </c>
      <c r="H1289" s="32">
        <f t="shared" si="185"/>
        <v>2.0198098400000002</v>
      </c>
      <c r="I1289" s="33">
        <f t="shared" si="186"/>
        <v>5.9622792499999999</v>
      </c>
      <c r="J1289" s="32">
        <f t="shared" si="187"/>
        <v>2.0198098400000002</v>
      </c>
      <c r="K1289" s="33">
        <f t="shared" si="188"/>
        <v>-2.9087371700000002</v>
      </c>
    </row>
    <row r="1290" spans="1:11" x14ac:dyDescent="0.3">
      <c r="A1290" s="78" t="str">
        <f>BTC[[#This Row],[Symbol]]</f>
        <v>MAX</v>
      </c>
      <c r="B1290" s="22" t="str">
        <f t="shared" si="180"/>
        <v>Maxcoin</v>
      </c>
      <c r="C1290" s="77">
        <f t="shared" si="181"/>
        <v>5.0995874580690216E-7</v>
      </c>
      <c r="D1290" s="73">
        <f t="shared" si="182"/>
        <v>1.9156668710040001E-2</v>
      </c>
      <c r="E1290" s="74">
        <f>D1290*conf!B$7</f>
        <v>1.4011187494523256</v>
      </c>
      <c r="F1290" s="32">
        <f t="shared" si="183"/>
        <v>64.502821229999995</v>
      </c>
      <c r="G1290" s="33">
        <f t="shared" si="184"/>
        <v>64.371959610000005</v>
      </c>
      <c r="H1290" s="32">
        <f t="shared" si="185"/>
        <v>154.97937292</v>
      </c>
      <c r="I1290" s="33">
        <f t="shared" si="186"/>
        <v>164.83283548</v>
      </c>
      <c r="J1290" s="32">
        <f t="shared" si="187"/>
        <v>154.97937292</v>
      </c>
      <c r="K1290" s="33">
        <f t="shared" si="188"/>
        <v>79.621647150000001</v>
      </c>
    </row>
    <row r="1291" spans="1:11" x14ac:dyDescent="0.3">
      <c r="A1291" s="78" t="str">
        <f>BTC[[#This Row],[Symbol]]</f>
        <v>OWN</v>
      </c>
      <c r="B1291" s="22" t="str">
        <f t="shared" si="180"/>
        <v>OWNDATA</v>
      </c>
      <c r="C1291" s="77">
        <f t="shared" si="181"/>
        <v>1E-8</v>
      </c>
      <c r="D1291" s="73">
        <f t="shared" si="182"/>
        <v>1.1434129306E-4</v>
      </c>
      <c r="E1291" s="74">
        <f>D1291*conf!B$7</f>
        <v>8.3629221744083992E-3</v>
      </c>
      <c r="F1291" s="32">
        <f t="shared" si="183"/>
        <v>0.93985078</v>
      </c>
      <c r="G1291" s="33">
        <f t="shared" si="184"/>
        <v>0.85955336000000004</v>
      </c>
      <c r="H1291" s="32">
        <f t="shared" si="185"/>
        <v>-34.424824409999999</v>
      </c>
      <c r="I1291" s="33">
        <f t="shared" si="186"/>
        <v>-31.890727120000001</v>
      </c>
      <c r="J1291" s="32">
        <f t="shared" si="187"/>
        <v>-34.424824409999999</v>
      </c>
      <c r="K1291" s="33">
        <f t="shared" si="188"/>
        <v>-20.82020485</v>
      </c>
    </row>
    <row r="1292" spans="1:11" x14ac:dyDescent="0.3">
      <c r="A1292" s="78" t="str">
        <f>BTC[[#This Row],[Symbol]]</f>
        <v>CNN</v>
      </c>
      <c r="B1292" s="22" t="str">
        <f t="shared" si="180"/>
        <v>Content Neutrality Network</v>
      </c>
      <c r="C1292" s="77">
        <f t="shared" si="181"/>
        <v>1E-8</v>
      </c>
      <c r="D1292" s="73">
        <f t="shared" si="182"/>
        <v>2.985964701E-5</v>
      </c>
      <c r="E1292" s="74">
        <f>D1292*conf!B$7</f>
        <v>2.1839345823113998E-3</v>
      </c>
      <c r="F1292" s="32">
        <f t="shared" si="183"/>
        <v>-2.81505319</v>
      </c>
      <c r="G1292" s="33">
        <f t="shared" si="184"/>
        <v>-2.89236359</v>
      </c>
      <c r="H1292" s="32">
        <f t="shared" si="185"/>
        <v>-8.2179283200000004</v>
      </c>
      <c r="I1292" s="33">
        <f t="shared" si="186"/>
        <v>-4.6710876600000004</v>
      </c>
      <c r="J1292" s="32">
        <f t="shared" si="187"/>
        <v>-8.2179283200000004</v>
      </c>
      <c r="K1292" s="33">
        <f t="shared" si="188"/>
        <v>23.746218850000002</v>
      </c>
    </row>
    <row r="1293" spans="1:11" x14ac:dyDescent="0.3">
      <c r="A1293" s="78" t="str">
        <f>BTC[[#This Row],[Symbol]]</f>
        <v>BIR</v>
      </c>
      <c r="B1293" s="22" t="str">
        <f t="shared" si="180"/>
        <v>Birake</v>
      </c>
      <c r="C1293" s="77">
        <f t="shared" si="181"/>
        <v>3.4520816148421899E-7</v>
      </c>
      <c r="D1293" s="73">
        <f t="shared" si="182"/>
        <v>1.296779090452E-2</v>
      </c>
      <c r="E1293" s="74">
        <f>D1293*conf!B$7</f>
        <v>0.94846422675659281</v>
      </c>
      <c r="F1293" s="32">
        <f t="shared" si="183"/>
        <v>2.7712016899999998</v>
      </c>
      <c r="G1293" s="33">
        <f t="shared" si="184"/>
        <v>2.6894474399999999</v>
      </c>
      <c r="H1293" s="32">
        <f t="shared" si="185"/>
        <v>-9.1655760500000003</v>
      </c>
      <c r="I1293" s="33">
        <f t="shared" si="186"/>
        <v>-5.6553564400000003</v>
      </c>
      <c r="J1293" s="32">
        <f t="shared" si="187"/>
        <v>-9.1655760500000003</v>
      </c>
      <c r="K1293" s="33">
        <f t="shared" si="188"/>
        <v>23.978674600000002</v>
      </c>
    </row>
    <row r="1294" spans="1:11" x14ac:dyDescent="0.3">
      <c r="A1294" s="78" t="str">
        <f>BTC[[#This Row],[Symbol]]</f>
        <v>FUND</v>
      </c>
      <c r="B1294" s="22" t="str">
        <f t="shared" si="180"/>
        <v>Unification</v>
      </c>
      <c r="C1294" s="77">
        <f t="shared" si="181"/>
        <v>8.974388125478689E-7</v>
      </c>
      <c r="D1294" s="73">
        <f t="shared" si="182"/>
        <v>3.3712409407369998E-2</v>
      </c>
      <c r="E1294" s="74">
        <f>D1294*conf!B$7</f>
        <v>2.4657256240550418</v>
      </c>
      <c r="F1294" s="32">
        <f t="shared" si="183"/>
        <v>-4.9965500000000003E-2</v>
      </c>
      <c r="G1294" s="33">
        <f t="shared" si="184"/>
        <v>-0.12947552000000001</v>
      </c>
      <c r="H1294" s="32">
        <f t="shared" si="185"/>
        <v>-13.797012459999999</v>
      </c>
      <c r="I1294" s="33">
        <f t="shared" si="186"/>
        <v>-10.4657708</v>
      </c>
      <c r="J1294" s="32">
        <f t="shared" si="187"/>
        <v>-13.797012459999999</v>
      </c>
      <c r="K1294" s="33">
        <f t="shared" si="188"/>
        <v>-28.396632879999999</v>
      </c>
    </row>
    <row r="1295" spans="1:11" x14ac:dyDescent="0.3">
      <c r="A1295" s="78" t="str">
        <f>BTC[[#This Row],[Symbol]]</f>
        <v>FNT</v>
      </c>
      <c r="B1295" s="22" t="str">
        <f t="shared" si="180"/>
        <v>Falcon Project</v>
      </c>
      <c r="C1295" s="77">
        <f t="shared" si="181"/>
        <v>1E-8</v>
      </c>
      <c r="D1295" s="73">
        <f t="shared" si="182"/>
        <v>2.9402720408999998E-4</v>
      </c>
      <c r="E1295" s="74">
        <f>D1295*conf!B$7</f>
        <v>2.1505149707142599E-2</v>
      </c>
      <c r="F1295" s="32">
        <f t="shared" si="183"/>
        <v>0.59756167999999998</v>
      </c>
      <c r="G1295" s="33">
        <f t="shared" si="184"/>
        <v>0.51753654999999998</v>
      </c>
      <c r="H1295" s="32">
        <f t="shared" si="185"/>
        <v>2.0587382299999999</v>
      </c>
      <c r="I1295" s="33">
        <f t="shared" si="186"/>
        <v>6.0027119899999999</v>
      </c>
      <c r="J1295" s="32">
        <f t="shared" si="187"/>
        <v>2.0587382299999999</v>
      </c>
      <c r="K1295" s="33">
        <f t="shared" si="188"/>
        <v>23.76266807</v>
      </c>
    </row>
    <row r="1296" spans="1:11" x14ac:dyDescent="0.3">
      <c r="A1296" s="78" t="str">
        <f>BTC[[#This Row],[Symbol]]</f>
        <v>CEEK</v>
      </c>
      <c r="B1296" s="22" t="str">
        <f t="shared" si="180"/>
        <v>CEEK VR</v>
      </c>
      <c r="C1296" s="77">
        <f t="shared" si="181"/>
        <v>5.1107616785747321E-8</v>
      </c>
      <c r="D1296" s="73">
        <f t="shared" si="182"/>
        <v>1.9198644819300001E-3</v>
      </c>
      <c r="E1296" s="74">
        <f>D1296*conf!B$7</f>
        <v>0.14041888820836021</v>
      </c>
      <c r="F1296" s="32">
        <f t="shared" si="183"/>
        <v>0.68137199000000004</v>
      </c>
      <c r="G1296" s="33">
        <f t="shared" si="184"/>
        <v>0.60128018999999999</v>
      </c>
      <c r="H1296" s="32">
        <f t="shared" si="185"/>
        <v>-7.7204044100000004</v>
      </c>
      <c r="I1296" s="33">
        <f t="shared" si="186"/>
        <v>-4.1543373600000004</v>
      </c>
      <c r="J1296" s="32">
        <f t="shared" si="187"/>
        <v>-7.7204044100000004</v>
      </c>
      <c r="K1296" s="33">
        <f t="shared" si="188"/>
        <v>0.36581747999999997</v>
      </c>
    </row>
    <row r="1297" spans="1:11" x14ac:dyDescent="0.3">
      <c r="A1297" s="78" t="str">
        <f>BTC[[#This Row],[Symbol]]</f>
        <v>QCH</v>
      </c>
      <c r="B1297" s="22" t="str">
        <f t="shared" si="180"/>
        <v>QChi</v>
      </c>
      <c r="C1297" s="77">
        <f t="shared" si="181"/>
        <v>9.5227904925042899E-7</v>
      </c>
      <c r="D1297" s="73">
        <f t="shared" si="182"/>
        <v>3.5772490257299998E-2</v>
      </c>
      <c r="E1297" s="74">
        <f>D1297*conf!B$7</f>
        <v>2.616399937418922</v>
      </c>
      <c r="F1297" s="32">
        <f t="shared" si="183"/>
        <v>0.93985078</v>
      </c>
      <c r="G1297" s="33">
        <f t="shared" si="184"/>
        <v>0.85955336000000004</v>
      </c>
      <c r="H1297" s="32">
        <f t="shared" si="185"/>
        <v>0.63938642000000001</v>
      </c>
      <c r="I1297" s="33">
        <f t="shared" si="186"/>
        <v>4.5285105300000001</v>
      </c>
      <c r="J1297" s="32">
        <f t="shared" si="187"/>
        <v>0.63938642000000001</v>
      </c>
      <c r="K1297" s="33">
        <f t="shared" si="188"/>
        <v>11.21484669</v>
      </c>
    </row>
    <row r="1298" spans="1:11" x14ac:dyDescent="0.3">
      <c r="A1298" s="78" t="str">
        <f>BTC[[#This Row],[Symbol]]</f>
        <v>GENE</v>
      </c>
      <c r="B1298" s="22" t="str">
        <f t="shared" si="180"/>
        <v>Gene Source Code Chain</v>
      </c>
      <c r="C1298" s="77">
        <f t="shared" si="181"/>
        <v>1.5099999999996396E-7</v>
      </c>
      <c r="D1298" s="73">
        <f t="shared" si="182"/>
        <v>5.6723352604499998E-3</v>
      </c>
      <c r="E1298" s="74">
        <f>D1298*conf!B$7</f>
        <v>0.414874600949313</v>
      </c>
      <c r="F1298" s="32">
        <f t="shared" si="183"/>
        <v>0.66666667000000002</v>
      </c>
      <c r="G1298" s="33">
        <f t="shared" si="184"/>
        <v>0.58658657000000003</v>
      </c>
      <c r="H1298" s="32">
        <f t="shared" si="185"/>
        <v>2.0270270300000002</v>
      </c>
      <c r="I1298" s="33">
        <f t="shared" si="186"/>
        <v>5.96977534</v>
      </c>
      <c r="J1298" s="32">
        <f t="shared" si="187"/>
        <v>2.0270270300000002</v>
      </c>
      <c r="K1298" s="33">
        <f t="shared" si="188"/>
        <v>22.575582489999999</v>
      </c>
    </row>
    <row r="1299" spans="1:11" x14ac:dyDescent="0.3">
      <c r="A1299" s="78" t="str">
        <f>BTC[[#This Row],[Symbol]]</f>
        <v>KAT</v>
      </c>
      <c r="B1299" s="22" t="str">
        <f t="shared" si="180"/>
        <v>Kambria</v>
      </c>
      <c r="C1299" s="77">
        <f t="shared" si="181"/>
        <v>2.5619104739042999E-8</v>
      </c>
      <c r="D1299" s="73">
        <f t="shared" si="182"/>
        <v>9.6238510696999998E-4</v>
      </c>
      <c r="E1299" s="74">
        <f>D1299*conf!B$7</f>
        <v>7.03888467237858E-2</v>
      </c>
      <c r="F1299" s="32">
        <f t="shared" si="183"/>
        <v>1.34583674</v>
      </c>
      <c r="G1299" s="33">
        <f t="shared" si="184"/>
        <v>1.2652163599999999</v>
      </c>
      <c r="H1299" s="32">
        <f t="shared" si="185"/>
        <v>-24.982591029999998</v>
      </c>
      <c r="I1299" s="33">
        <f t="shared" si="186"/>
        <v>-22.0836066</v>
      </c>
      <c r="J1299" s="32">
        <f t="shared" si="187"/>
        <v>-24.982591029999998</v>
      </c>
      <c r="K1299" s="33">
        <f t="shared" si="188"/>
        <v>-17.96336183</v>
      </c>
    </row>
    <row r="1300" spans="1:11" x14ac:dyDescent="0.3">
      <c r="A1300" s="78" t="str">
        <f>BTC[[#This Row],[Symbol]]</f>
        <v>PEG</v>
      </c>
      <c r="B1300" s="22" t="str">
        <f t="shared" si="180"/>
        <v>PegNet</v>
      </c>
      <c r="C1300" s="77">
        <f t="shared" si="181"/>
        <v>1.3619982981136868E-8</v>
      </c>
      <c r="D1300" s="73">
        <f t="shared" si="182"/>
        <v>5.1163648815000001E-4</v>
      </c>
      <c r="E1300" s="74">
        <f>D1300*conf!B$7</f>
        <v>3.7421092743291001E-2</v>
      </c>
      <c r="F1300" s="32">
        <f t="shared" si="183"/>
        <v>2.0635976199999999</v>
      </c>
      <c r="G1300" s="33">
        <f t="shared" si="184"/>
        <v>1.9824062600000001</v>
      </c>
      <c r="H1300" s="32">
        <f t="shared" si="185"/>
        <v>-6.7136775699999998</v>
      </c>
      <c r="I1300" s="33">
        <f t="shared" si="186"/>
        <v>-3.1087064099999999</v>
      </c>
      <c r="J1300" s="32">
        <f t="shared" si="187"/>
        <v>-6.7136775699999998</v>
      </c>
      <c r="K1300" s="33">
        <f t="shared" si="188"/>
        <v>56.168006230000003</v>
      </c>
    </row>
    <row r="1301" spans="1:11" x14ac:dyDescent="0.3">
      <c r="A1301" s="78" t="str">
        <f>BTC[[#This Row],[Symbol]]</f>
        <v>FESS</v>
      </c>
      <c r="B1301" s="22" t="str">
        <f t="shared" si="180"/>
        <v>Fesschain</v>
      </c>
      <c r="C1301" s="77">
        <f t="shared" si="181"/>
        <v>2.6436065465920472E-7</v>
      </c>
      <c r="D1301" s="73">
        <f t="shared" si="182"/>
        <v>9.9307434629100008E-3</v>
      </c>
      <c r="E1301" s="74">
        <f>D1301*conf!B$7</f>
        <v>0.72633457687723746</v>
      </c>
      <c r="F1301" s="32">
        <f t="shared" si="183"/>
        <v>8.5316169999999997E-2</v>
      </c>
      <c r="G1301" s="33">
        <f t="shared" si="184"/>
        <v>5.6985300000000003E-3</v>
      </c>
      <c r="H1301" s="32">
        <f t="shared" si="185"/>
        <v>-3.76349431</v>
      </c>
      <c r="I1301" s="33">
        <f t="shared" si="186"/>
        <v>-4.4515810000000003E-2</v>
      </c>
      <c r="J1301" s="32">
        <f t="shared" si="187"/>
        <v>-3.76349431</v>
      </c>
      <c r="K1301" s="33">
        <f t="shared" si="188"/>
        <v>175.51443809</v>
      </c>
    </row>
    <row r="1302" spans="1:11" x14ac:dyDescent="0.3">
      <c r="A1302" s="78" t="str">
        <f>BTC[[#This Row],[Symbol]]</f>
        <v>BTCP</v>
      </c>
      <c r="B1302" s="22" t="str">
        <f t="shared" si="180"/>
        <v>Bitcoin Private</v>
      </c>
      <c r="C1302" s="77">
        <f t="shared" si="181"/>
        <v>6.3116906465474757E-6</v>
      </c>
      <c r="D1302" s="73">
        <f t="shared" si="182"/>
        <v>0.23709950600974999</v>
      </c>
      <c r="E1302" s="74">
        <f>D1302*conf!B$7</f>
        <v>17.341457869553114</v>
      </c>
      <c r="F1302" s="32">
        <f t="shared" si="183"/>
        <v>1.11078246</v>
      </c>
      <c r="G1302" s="33">
        <f t="shared" si="184"/>
        <v>1.03034907</v>
      </c>
      <c r="H1302" s="32">
        <f t="shared" si="185"/>
        <v>1.1419577400000001</v>
      </c>
      <c r="I1302" s="33">
        <f t="shared" si="186"/>
        <v>5.05050329</v>
      </c>
      <c r="J1302" s="32">
        <f t="shared" si="187"/>
        <v>1.1419577400000001</v>
      </c>
      <c r="K1302" s="33">
        <f t="shared" si="188"/>
        <v>3.61610494</v>
      </c>
    </row>
    <row r="1303" spans="1:11" x14ac:dyDescent="0.3">
      <c r="A1303" s="78" t="str">
        <f>BTC[[#This Row],[Symbol]]</f>
        <v>BEPRO</v>
      </c>
      <c r="B1303" s="22" t="str">
        <f t="shared" si="180"/>
        <v>BEPRO Network</v>
      </c>
      <c r="C1303" s="77">
        <f t="shared" si="181"/>
        <v>1.6482200067561011E-8</v>
      </c>
      <c r="D1303" s="73">
        <f t="shared" si="182"/>
        <v>6.1915605704000005E-4</v>
      </c>
      <c r="E1303" s="74">
        <f>D1303*conf!B$7</f>
        <v>4.5285074011905603E-2</v>
      </c>
      <c r="F1303" s="32">
        <f t="shared" si="183"/>
        <v>-1.21901178</v>
      </c>
      <c r="G1303" s="33">
        <f t="shared" si="184"/>
        <v>-1.29759183</v>
      </c>
      <c r="H1303" s="32">
        <f t="shared" si="185"/>
        <v>-7.1295166700000001</v>
      </c>
      <c r="I1303" s="33">
        <f t="shared" si="186"/>
        <v>-3.54061526</v>
      </c>
      <c r="J1303" s="32">
        <f t="shared" si="187"/>
        <v>-7.1295166700000001</v>
      </c>
      <c r="K1303" s="33">
        <f t="shared" si="188"/>
        <v>7.8221836500000004</v>
      </c>
    </row>
    <row r="1304" spans="1:11" x14ac:dyDescent="0.3">
      <c r="A1304" s="78" t="str">
        <f>BTC[[#This Row],[Symbol]]</f>
        <v>UPI</v>
      </c>
      <c r="B1304" s="22" t="str">
        <f t="shared" si="180"/>
        <v>Pawtocol</v>
      </c>
      <c r="C1304" s="77">
        <f t="shared" si="181"/>
        <v>1.9833035274112358E-7</v>
      </c>
      <c r="D1304" s="73">
        <f t="shared" si="182"/>
        <v>7.4503063117299997E-3</v>
      </c>
      <c r="E1304" s="74">
        <f>D1304*conf!B$7</f>
        <v>0.54491540363993218</v>
      </c>
      <c r="F1304" s="32">
        <f t="shared" si="183"/>
        <v>-2.6229199699999999</v>
      </c>
      <c r="G1304" s="33">
        <f t="shared" si="184"/>
        <v>-2.70038321</v>
      </c>
      <c r="H1304" s="32">
        <f t="shared" si="185"/>
        <v>-5.6673434199999999</v>
      </c>
      <c r="I1304" s="33">
        <f t="shared" si="186"/>
        <v>-2.02193756</v>
      </c>
      <c r="J1304" s="32">
        <f t="shared" si="187"/>
        <v>-5.6673434199999999</v>
      </c>
      <c r="K1304" s="33">
        <f t="shared" si="188"/>
        <v>6.2682057799999997</v>
      </c>
    </row>
    <row r="1305" spans="1:11" x14ac:dyDescent="0.3">
      <c r="A1305" s="78" t="str">
        <f>BTC[[#This Row],[Symbol]]</f>
        <v>UFR</v>
      </c>
      <c r="B1305" s="22" t="str">
        <f t="shared" si="180"/>
        <v>Upfiring</v>
      </c>
      <c r="C1305" s="77">
        <f t="shared" si="181"/>
        <v>1.2466005781818144E-6</v>
      </c>
      <c r="D1305" s="73">
        <f t="shared" si="182"/>
        <v>4.6828717982250002E-2</v>
      </c>
      <c r="E1305" s="74">
        <f>D1305*conf!B$7</f>
        <v>3.4250524332217651</v>
      </c>
      <c r="F1305" s="32">
        <f t="shared" si="183"/>
        <v>-6.0220120000000002E-2</v>
      </c>
      <c r="G1305" s="33">
        <f t="shared" si="184"/>
        <v>-0.13972198999999999</v>
      </c>
      <c r="H1305" s="32">
        <f t="shared" si="185"/>
        <v>-12.67920296</v>
      </c>
      <c r="I1305" s="33">
        <f t="shared" si="186"/>
        <v>-9.3047644900000002</v>
      </c>
      <c r="J1305" s="32">
        <f t="shared" si="187"/>
        <v>-12.67920296</v>
      </c>
      <c r="K1305" s="33">
        <f t="shared" si="188"/>
        <v>5.8198669900000004</v>
      </c>
    </row>
    <row r="1306" spans="1:11" x14ac:dyDescent="0.3">
      <c r="A1306" s="78" t="str">
        <f>BTC[[#This Row],[Symbol]]</f>
        <v>ATMOS</v>
      </c>
      <c r="B1306" s="22" t="str">
        <f t="shared" si="180"/>
        <v>Atmos</v>
      </c>
      <c r="C1306" s="77">
        <f t="shared" si="181"/>
        <v>4.7856803025957719E-7</v>
      </c>
      <c r="D1306" s="73">
        <f t="shared" si="182"/>
        <v>1.7977472268649999E-2</v>
      </c>
      <c r="E1306" s="74">
        <f>D1306*conf!B$7</f>
        <v>1.314872321729061</v>
      </c>
      <c r="F1306" s="32">
        <f t="shared" si="183"/>
        <v>-7.8087089999999998E-2</v>
      </c>
      <c r="G1306" s="33">
        <f t="shared" si="184"/>
        <v>-0.15757473999999999</v>
      </c>
      <c r="H1306" s="32">
        <f t="shared" si="185"/>
        <v>-0.26494419000000002</v>
      </c>
      <c r="I1306" s="33">
        <f t="shared" si="186"/>
        <v>3.5892328299999998</v>
      </c>
      <c r="J1306" s="32">
        <f t="shared" si="187"/>
        <v>-0.26494419000000002</v>
      </c>
      <c r="K1306" s="33">
        <f t="shared" si="188"/>
        <v>38.81224203</v>
      </c>
    </row>
    <row r="1307" spans="1:11" x14ac:dyDescent="0.3">
      <c r="A1307" s="78" t="str">
        <f>BTC[[#This Row],[Symbol]]</f>
        <v>1UP</v>
      </c>
      <c r="B1307" s="22" t="str">
        <f t="shared" si="180"/>
        <v>Uptrennd</v>
      </c>
      <c r="C1307" s="77">
        <f t="shared" si="181"/>
        <v>7.7290490526153193E-8</v>
      </c>
      <c r="D1307" s="73">
        <f t="shared" si="182"/>
        <v>2.9034276470799999E-3</v>
      </c>
      <c r="E1307" s="74">
        <f>D1307*conf!B$7</f>
        <v>0.21235669810743119</v>
      </c>
      <c r="F1307" s="32">
        <f t="shared" si="183"/>
        <v>9.0441116299999997</v>
      </c>
      <c r="G1307" s="33">
        <f t="shared" si="184"/>
        <v>8.9573672900000005</v>
      </c>
      <c r="H1307" s="32">
        <f t="shared" si="185"/>
        <v>-7.3787353500000004</v>
      </c>
      <c r="I1307" s="33">
        <f t="shared" si="186"/>
        <v>-3.79946479</v>
      </c>
      <c r="J1307" s="32">
        <f t="shared" si="187"/>
        <v>-7.3787353500000004</v>
      </c>
      <c r="K1307" s="33">
        <f t="shared" si="188"/>
        <v>45.830135089999999</v>
      </c>
    </row>
    <row r="1308" spans="1:11" x14ac:dyDescent="0.3">
      <c r="A1308" s="78" t="str">
        <f>BTC[[#This Row],[Symbol]]</f>
        <v>VLD</v>
      </c>
      <c r="B1308" s="22" t="str">
        <f t="shared" si="180"/>
        <v>Vetri</v>
      </c>
      <c r="C1308" s="77">
        <f t="shared" si="181"/>
        <v>8.9136411703884002E-8</v>
      </c>
      <c r="D1308" s="73">
        <f t="shared" si="182"/>
        <v>3.3484212655499998E-3</v>
      </c>
      <c r="E1308" s="74">
        <f>D1308*conf!B$7</f>
        <v>0.24490353136232698</v>
      </c>
      <c r="F1308" s="32">
        <f t="shared" si="183"/>
        <v>0.64901931000000002</v>
      </c>
      <c r="G1308" s="33">
        <f t="shared" si="184"/>
        <v>0.56895324999999997</v>
      </c>
      <c r="H1308" s="32">
        <f t="shared" si="185"/>
        <v>1.2773255699999999</v>
      </c>
      <c r="I1308" s="33">
        <f t="shared" si="186"/>
        <v>5.1911022999999998</v>
      </c>
      <c r="J1308" s="32">
        <f t="shared" si="187"/>
        <v>1.2773255699999999</v>
      </c>
      <c r="K1308" s="33">
        <f t="shared" si="188"/>
        <v>8.4658877700000001</v>
      </c>
    </row>
    <row r="1309" spans="1:11" x14ac:dyDescent="0.3">
      <c r="A1309" s="78" t="str">
        <f>BTC[[#This Row],[Symbol]]</f>
        <v>HX</v>
      </c>
      <c r="B1309" s="22" t="str">
        <f t="shared" si="180"/>
        <v>HyperExchange</v>
      </c>
      <c r="C1309" s="77">
        <f t="shared" si="181"/>
        <v>4.9918267627598268E-7</v>
      </c>
      <c r="D1309" s="73">
        <f t="shared" si="182"/>
        <v>1.8751864212230001E-2</v>
      </c>
      <c r="E1309" s="74">
        <f>D1309*conf!B$7</f>
        <v>1.3715113484825023</v>
      </c>
      <c r="F1309" s="32">
        <f t="shared" si="183"/>
        <v>14.706752379999999</v>
      </c>
      <c r="G1309" s="33">
        <f t="shared" si="184"/>
        <v>14.61550342</v>
      </c>
      <c r="H1309" s="32">
        <f t="shared" si="185"/>
        <v>37.592973229999998</v>
      </c>
      <c r="I1309" s="33">
        <f t="shared" si="186"/>
        <v>42.910137499999998</v>
      </c>
      <c r="J1309" s="32">
        <f t="shared" si="187"/>
        <v>37.592973229999998</v>
      </c>
      <c r="K1309" s="33">
        <f t="shared" si="188"/>
        <v>137.29486668000001</v>
      </c>
    </row>
    <row r="1310" spans="1:11" x14ac:dyDescent="0.3">
      <c r="A1310" s="78" t="str">
        <f>BTC[[#This Row],[Symbol]]</f>
        <v>MER</v>
      </c>
      <c r="B1310" s="22" t="str">
        <f t="shared" si="180"/>
        <v>Mercury</v>
      </c>
      <c r="C1310" s="77">
        <f t="shared" si="181"/>
        <v>2.7000000000007661E-7</v>
      </c>
      <c r="D1310" s="73">
        <f t="shared" si="182"/>
        <v>1.01425862273E-2</v>
      </c>
      <c r="E1310" s="74">
        <f>D1310*conf!B$7</f>
        <v>0.74182875666472203</v>
      </c>
      <c r="F1310" s="32">
        <f t="shared" si="183"/>
        <v>-9.8177854300000007</v>
      </c>
      <c r="G1310" s="33">
        <f t="shared" si="184"/>
        <v>-9.8895251700000006</v>
      </c>
      <c r="H1310" s="32">
        <f t="shared" si="185"/>
        <v>-12.88935861</v>
      </c>
      <c r="I1310" s="33">
        <f t="shared" si="186"/>
        <v>-9.5230414299999993</v>
      </c>
      <c r="J1310" s="32">
        <f t="shared" si="187"/>
        <v>-12.88935861</v>
      </c>
      <c r="K1310" s="33">
        <f t="shared" si="188"/>
        <v>88.232546229999997</v>
      </c>
    </row>
    <row r="1311" spans="1:11" x14ac:dyDescent="0.3">
      <c r="A1311" s="78" t="str">
        <f>BTC[[#This Row],[Symbol]]</f>
        <v>OLXA</v>
      </c>
      <c r="B1311" s="22" t="str">
        <f t="shared" si="180"/>
        <v>OLXA</v>
      </c>
      <c r="C1311" s="77">
        <f t="shared" si="181"/>
        <v>2.1303866507120813E-8</v>
      </c>
      <c r="D1311" s="73">
        <f t="shared" si="182"/>
        <v>8.0028260379000002E-4</v>
      </c>
      <c r="E1311" s="74">
        <f>D1311*conf!B$7</f>
        <v>5.8532669641200602E-2</v>
      </c>
      <c r="F1311" s="32">
        <f t="shared" si="183"/>
        <v>0.18006443</v>
      </c>
      <c r="G1311" s="33">
        <f t="shared" si="184"/>
        <v>0.10037142</v>
      </c>
      <c r="H1311" s="32">
        <f t="shared" si="185"/>
        <v>6.5367606299999998</v>
      </c>
      <c r="I1311" s="33">
        <f t="shared" si="186"/>
        <v>10.653783779999999</v>
      </c>
      <c r="J1311" s="32">
        <f t="shared" si="187"/>
        <v>6.5367606299999998</v>
      </c>
      <c r="K1311" s="33">
        <f t="shared" si="188"/>
        <v>4.2020582600000003</v>
      </c>
    </row>
    <row r="1312" spans="1:11" x14ac:dyDescent="0.3">
      <c r="A1312" s="78" t="str">
        <f>BTC[[#This Row],[Symbol]]</f>
        <v>XBC</v>
      </c>
      <c r="B1312" s="22" t="str">
        <f t="shared" si="180"/>
        <v>Bitcoin Plus</v>
      </c>
      <c r="C1312" s="77">
        <f t="shared" si="181"/>
        <v>1.8793262887432585E-4</v>
      </c>
      <c r="D1312" s="73">
        <f t="shared" si="182"/>
        <v>7.0597144195573298</v>
      </c>
      <c r="E1312" s="74">
        <f>D1312*conf!B$7</f>
        <v>516.34751264642307</v>
      </c>
      <c r="F1312" s="32">
        <f t="shared" si="183"/>
        <v>-0.16607781999999999</v>
      </c>
      <c r="G1312" s="33">
        <f t="shared" si="184"/>
        <v>-0.24549547999999999</v>
      </c>
      <c r="H1312" s="32">
        <f t="shared" si="185"/>
        <v>0.15165381</v>
      </c>
      <c r="I1312" s="33">
        <f t="shared" si="186"/>
        <v>4.0219298999999999</v>
      </c>
      <c r="J1312" s="32">
        <f t="shared" si="187"/>
        <v>0.15165381</v>
      </c>
      <c r="K1312" s="33">
        <f t="shared" si="188"/>
        <v>23.77449236</v>
      </c>
    </row>
    <row r="1313" spans="1:11" x14ac:dyDescent="0.3">
      <c r="A1313" s="78" t="str">
        <f>BTC[[#This Row],[Symbol]]</f>
        <v>HTN</v>
      </c>
      <c r="B1313" s="22" t="str">
        <f t="shared" si="180"/>
        <v>Heart Number</v>
      </c>
      <c r="C1313" s="77">
        <f t="shared" si="181"/>
        <v>1.3263943894263626E-8</v>
      </c>
      <c r="D1313" s="73">
        <f t="shared" si="182"/>
        <v>4.9826183208000001E-4</v>
      </c>
      <c r="E1313" s="74">
        <f>D1313*conf!B$7</f>
        <v>3.6442870398331204E-2</v>
      </c>
      <c r="F1313" s="32">
        <f t="shared" si="183"/>
        <v>9.8477804100000004</v>
      </c>
      <c r="G1313" s="33">
        <f t="shared" si="184"/>
        <v>9.76039675</v>
      </c>
      <c r="H1313" s="32">
        <f t="shared" si="185"/>
        <v>-35.690972879999997</v>
      </c>
      <c r="I1313" s="33">
        <f t="shared" si="186"/>
        <v>-33.205804829999998</v>
      </c>
      <c r="J1313" s="32">
        <f t="shared" si="187"/>
        <v>-35.690972879999997</v>
      </c>
      <c r="K1313" s="33">
        <f t="shared" si="188"/>
        <v>-15.298942419999999</v>
      </c>
    </row>
    <row r="1314" spans="1:11" x14ac:dyDescent="0.3">
      <c r="A1314" s="78" t="str">
        <f>BTC[[#This Row],[Symbol]]</f>
        <v>ETHYS</v>
      </c>
      <c r="B1314" s="22" t="str">
        <f t="shared" si="180"/>
        <v>Ethereum Stake</v>
      </c>
      <c r="C1314" s="77">
        <f t="shared" si="181"/>
        <v>1.4386372863708536E-4</v>
      </c>
      <c r="D1314" s="73">
        <f t="shared" si="182"/>
        <v>5.4042602691930099</v>
      </c>
      <c r="E1314" s="74">
        <f>D1314*conf!B$7</f>
        <v>395.26759608877677</v>
      </c>
      <c r="F1314" s="32">
        <f t="shared" si="183"/>
        <v>0.18295053999999999</v>
      </c>
      <c r="G1314" s="33">
        <f t="shared" si="184"/>
        <v>0.10325523</v>
      </c>
      <c r="H1314" s="32">
        <f t="shared" si="185"/>
        <v>1.2191276600000001</v>
      </c>
      <c r="I1314" s="33">
        <f t="shared" si="186"/>
        <v>5.1306553800000003</v>
      </c>
      <c r="J1314" s="32">
        <f t="shared" si="187"/>
        <v>1.2191276600000001</v>
      </c>
      <c r="K1314" s="33">
        <f t="shared" si="188"/>
        <v>16.968715499999998</v>
      </c>
    </row>
    <row r="1315" spans="1:11" x14ac:dyDescent="0.3">
      <c r="A1315" s="78" t="str">
        <f>BTC[[#This Row],[Symbol]]</f>
        <v>CREA</v>
      </c>
      <c r="B1315" s="22" t="str">
        <f t="shared" si="180"/>
        <v>CREA</v>
      </c>
      <c r="C1315" s="77">
        <f t="shared" si="181"/>
        <v>1.4891141541240111E-6</v>
      </c>
      <c r="D1315" s="73">
        <f t="shared" si="182"/>
        <v>5.593877300182E-2</v>
      </c>
      <c r="E1315" s="74">
        <f>D1315*conf!B$7</f>
        <v>4.0913618573531148</v>
      </c>
      <c r="F1315" s="32">
        <f t="shared" si="183"/>
        <v>0.24315289000000001</v>
      </c>
      <c r="G1315" s="33">
        <f t="shared" si="184"/>
        <v>0.16340969</v>
      </c>
      <c r="H1315" s="32">
        <f t="shared" si="185"/>
        <v>-0.34771539000000001</v>
      </c>
      <c r="I1315" s="33">
        <f t="shared" si="186"/>
        <v>3.503263</v>
      </c>
      <c r="J1315" s="32">
        <f t="shared" si="187"/>
        <v>-0.34771539000000001</v>
      </c>
      <c r="K1315" s="33">
        <f t="shared" si="188"/>
        <v>6.0619788200000002</v>
      </c>
    </row>
    <row r="1316" spans="1:11" x14ac:dyDescent="0.3">
      <c r="A1316" s="78" t="str">
        <f>BTC[[#This Row],[Symbol]]</f>
        <v>KNDC</v>
      </c>
      <c r="B1316" s="22" t="str">
        <f t="shared" si="180"/>
        <v>KanadeCoin</v>
      </c>
      <c r="C1316" s="77">
        <f t="shared" si="181"/>
        <v>1E-8</v>
      </c>
      <c r="D1316" s="73">
        <f t="shared" si="182"/>
        <v>1.9597134164000001E-4</v>
      </c>
      <c r="E1316" s="74">
        <f>D1316*conf!B$7</f>
        <v>1.43333439275496E-2</v>
      </c>
      <c r="F1316" s="32">
        <f t="shared" si="183"/>
        <v>-4.0377089999999997E-2</v>
      </c>
      <c r="G1316" s="33">
        <f t="shared" si="184"/>
        <v>-0.11989474</v>
      </c>
      <c r="H1316" s="32">
        <f t="shared" si="185"/>
        <v>-46.160297640000003</v>
      </c>
      <c r="I1316" s="33">
        <f t="shared" si="186"/>
        <v>-44.079707800000001</v>
      </c>
      <c r="J1316" s="32">
        <f t="shared" si="187"/>
        <v>-46.160297640000003</v>
      </c>
      <c r="K1316" s="33">
        <f t="shared" si="188"/>
        <v>18.82963599</v>
      </c>
    </row>
    <row r="1317" spans="1:11" x14ac:dyDescent="0.3">
      <c r="A1317" s="78" t="str">
        <f>BTC[[#This Row],[Symbol]]</f>
        <v>LQD</v>
      </c>
      <c r="B1317" s="22" t="str">
        <f t="shared" si="180"/>
        <v>Liquidity Network</v>
      </c>
      <c r="C1317" s="77">
        <f t="shared" si="181"/>
        <v>5.1648140822885428E-7</v>
      </c>
      <c r="D1317" s="73">
        <f t="shared" si="182"/>
        <v>1.9401693399100001E-2</v>
      </c>
      <c r="E1317" s="74">
        <f>D1317*conf!B$7</f>
        <v>1.419039855210174</v>
      </c>
      <c r="F1317" s="32">
        <f t="shared" si="183"/>
        <v>-2.4920601200000001</v>
      </c>
      <c r="G1317" s="33">
        <f t="shared" si="184"/>
        <v>-2.56962746</v>
      </c>
      <c r="H1317" s="32">
        <f t="shared" si="185"/>
        <v>5.2435139199999998</v>
      </c>
      <c r="I1317" s="33">
        <f t="shared" si="186"/>
        <v>9.3105606499999993</v>
      </c>
      <c r="J1317" s="32">
        <f t="shared" si="187"/>
        <v>5.2435139199999998</v>
      </c>
      <c r="K1317" s="33">
        <f t="shared" si="188"/>
        <v>3.8018427799999999</v>
      </c>
    </row>
    <row r="1318" spans="1:11" x14ac:dyDescent="0.3">
      <c r="A1318" s="78" t="str">
        <f>BTC[[#This Row],[Symbol]]</f>
        <v>MTRG</v>
      </c>
      <c r="B1318" s="22" t="str">
        <f t="shared" si="180"/>
        <v>Meter Governance</v>
      </c>
      <c r="C1318" s="77">
        <f t="shared" si="181"/>
        <v>1.2154606450544075E-5</v>
      </c>
      <c r="D1318" s="73">
        <f t="shared" si="182"/>
        <v>0.45658942216113002</v>
      </c>
      <c r="E1318" s="74">
        <f>D1318*conf!B$7</f>
        <v>33.394950336865051</v>
      </c>
      <c r="F1318" s="32">
        <f t="shared" si="183"/>
        <v>11.22588822</v>
      </c>
      <c r="G1318" s="33">
        <f t="shared" si="184"/>
        <v>11.137408280000001</v>
      </c>
      <c r="H1318" s="32">
        <f t="shared" si="185"/>
        <v>29.169210620000001</v>
      </c>
      <c r="I1318" s="33">
        <f t="shared" si="186"/>
        <v>34.160845690000002</v>
      </c>
      <c r="J1318" s="32">
        <f t="shared" si="187"/>
        <v>29.169210620000001</v>
      </c>
      <c r="K1318" s="33">
        <f t="shared" si="188"/>
        <v>51.730142610000001</v>
      </c>
    </row>
    <row r="1319" spans="1:11" x14ac:dyDescent="0.3">
      <c r="A1319" s="78" t="str">
        <f>BTC[[#This Row],[Symbol]]</f>
        <v>PLT</v>
      </c>
      <c r="B1319" s="22" t="str">
        <f t="shared" si="180"/>
        <v>Add.xyz</v>
      </c>
      <c r="C1319" s="77">
        <f t="shared" si="181"/>
        <v>1.3413806050135291E-6</v>
      </c>
      <c r="D1319" s="73">
        <f t="shared" si="182"/>
        <v>5.0389142407310003E-2</v>
      </c>
      <c r="E1319" s="74">
        <f>D1319*conf!B$7</f>
        <v>3.6854618756706539</v>
      </c>
      <c r="F1319" s="32">
        <f t="shared" si="183"/>
        <v>-5.0822867299999999</v>
      </c>
      <c r="G1319" s="33">
        <f t="shared" si="184"/>
        <v>-5.1577935500000001</v>
      </c>
      <c r="H1319" s="32">
        <f t="shared" si="185"/>
        <v>5.8155247399999999</v>
      </c>
      <c r="I1319" s="33">
        <f t="shared" si="186"/>
        <v>9.90467634</v>
      </c>
      <c r="J1319" s="32">
        <f t="shared" si="187"/>
        <v>5.8155247399999999</v>
      </c>
      <c r="K1319" s="33">
        <f t="shared" si="188"/>
        <v>76.573745009999996</v>
      </c>
    </row>
    <row r="1320" spans="1:11" x14ac:dyDescent="0.3">
      <c r="A1320" s="78" t="str">
        <f>BTC[[#This Row],[Symbol]]</f>
        <v>SUMO</v>
      </c>
      <c r="B1320" s="22" t="str">
        <f t="shared" si="180"/>
        <v>Sumokoin</v>
      </c>
      <c r="C1320" s="77">
        <f t="shared" si="181"/>
        <v>1.0135988212621124E-6</v>
      </c>
      <c r="D1320" s="73">
        <f t="shared" si="182"/>
        <v>3.8075975720509997E-2</v>
      </c>
      <c r="E1320" s="74">
        <f>D1320*conf!B$7</f>
        <v>2.7848768641981012</v>
      </c>
      <c r="F1320" s="32">
        <f t="shared" si="183"/>
        <v>0.52872956999999998</v>
      </c>
      <c r="G1320" s="33">
        <f t="shared" si="184"/>
        <v>0.44875920000000002</v>
      </c>
      <c r="H1320" s="32">
        <f t="shared" si="185"/>
        <v>-11.14860807</v>
      </c>
      <c r="I1320" s="33">
        <f t="shared" si="186"/>
        <v>-7.7150210599999998</v>
      </c>
      <c r="J1320" s="32">
        <f t="shared" si="187"/>
        <v>-11.14860807</v>
      </c>
      <c r="K1320" s="33">
        <f t="shared" si="188"/>
        <v>0.94447228999999999</v>
      </c>
    </row>
    <row r="1321" spans="1:11" x14ac:dyDescent="0.3">
      <c r="A1321" s="78" t="str">
        <f>BTC[[#This Row],[Symbol]]</f>
        <v>AXIS</v>
      </c>
      <c r="B1321" s="22" t="str">
        <f t="shared" si="180"/>
        <v>Axis DeFi</v>
      </c>
      <c r="C1321" s="77">
        <f t="shared" si="181"/>
        <v>1.3264331818858066E-5</v>
      </c>
      <c r="D1321" s="73">
        <f t="shared" si="182"/>
        <v>0.49827640451944</v>
      </c>
      <c r="E1321" s="74">
        <f>D1321*conf!B$7</f>
        <v>36.443936226551841</v>
      </c>
      <c r="F1321" s="32">
        <f t="shared" si="183"/>
        <v>-3.02733498</v>
      </c>
      <c r="G1321" s="33">
        <f t="shared" si="184"/>
        <v>-3.10447651</v>
      </c>
      <c r="H1321" s="32">
        <f t="shared" si="185"/>
        <v>-9.5715354799999997</v>
      </c>
      <c r="I1321" s="33">
        <f t="shared" si="186"/>
        <v>-6.0770038299999998</v>
      </c>
      <c r="J1321" s="32">
        <f t="shared" si="187"/>
        <v>-9.5715354799999997</v>
      </c>
      <c r="K1321" s="33">
        <f t="shared" si="188"/>
        <v>3.9406442799999999</v>
      </c>
    </row>
    <row r="1322" spans="1:11" x14ac:dyDescent="0.3">
      <c r="A1322" s="78" t="str">
        <f>BTC[[#This Row],[Symbol]]</f>
        <v>TIPS</v>
      </c>
      <c r="B1322" s="22" t="str">
        <f t="shared" si="180"/>
        <v>FedoraCoin</v>
      </c>
      <c r="C1322" s="77">
        <f t="shared" si="181"/>
        <v>1E-8</v>
      </c>
      <c r="D1322" s="73">
        <f t="shared" si="182"/>
        <v>4.9003411300000002E-6</v>
      </c>
      <c r="E1322" s="74">
        <f>D1322*conf!B$7</f>
        <v>3.5841095024820004E-4</v>
      </c>
      <c r="F1322" s="32">
        <f t="shared" si="183"/>
        <v>50.998861810000001</v>
      </c>
      <c r="G1322" s="33">
        <f t="shared" si="184"/>
        <v>50.878742559999999</v>
      </c>
      <c r="H1322" s="32">
        <f t="shared" si="185"/>
        <v>53.107743470000003</v>
      </c>
      <c r="I1322" s="33">
        <f t="shared" si="186"/>
        <v>59.024462929999999</v>
      </c>
      <c r="J1322" s="32">
        <f t="shared" si="187"/>
        <v>53.107743470000003</v>
      </c>
      <c r="K1322" s="33">
        <f t="shared" si="188"/>
        <v>271.27949715</v>
      </c>
    </row>
    <row r="1323" spans="1:11" x14ac:dyDescent="0.3">
      <c r="A1323" s="78" t="str">
        <f>BTC[[#This Row],[Symbol]]</f>
        <v>NKC</v>
      </c>
      <c r="B1323" s="22" t="str">
        <f t="shared" si="180"/>
        <v>Nework</v>
      </c>
      <c r="C1323" s="77">
        <f t="shared" si="181"/>
        <v>1.8741199553740958E-7</v>
      </c>
      <c r="D1323" s="73">
        <f t="shared" si="182"/>
        <v>7.0401567583999996E-3</v>
      </c>
      <c r="E1323" s="74">
        <f>D1323*conf!B$7</f>
        <v>0.51491706530937598</v>
      </c>
      <c r="F1323" s="32">
        <f t="shared" si="183"/>
        <v>-2.9939279999999999E-2</v>
      </c>
      <c r="G1323" s="33">
        <f t="shared" si="184"/>
        <v>-0.10946523</v>
      </c>
      <c r="H1323" s="32">
        <f t="shared" si="185"/>
        <v>-12.18970405</v>
      </c>
      <c r="I1323" s="33">
        <f t="shared" si="186"/>
        <v>-8.7963493100000001</v>
      </c>
      <c r="J1323" s="32">
        <f t="shared" si="187"/>
        <v>-12.18970405</v>
      </c>
      <c r="K1323" s="33">
        <f t="shared" si="188"/>
        <v>3.77526823</v>
      </c>
    </row>
    <row r="1324" spans="1:11" x14ac:dyDescent="0.3">
      <c r="A1324" s="78" t="str">
        <f>BTC[[#This Row],[Symbol]]</f>
        <v>EVED</v>
      </c>
      <c r="B1324" s="22" t="str">
        <f t="shared" si="180"/>
        <v>Evedo</v>
      </c>
      <c r="C1324" s="77">
        <f t="shared" si="181"/>
        <v>1.9505608979281537E-6</v>
      </c>
      <c r="D1324" s="73">
        <f t="shared" si="182"/>
        <v>7.3273081847520002E-2</v>
      </c>
      <c r="E1324" s="74">
        <f>D1324*conf!B$7</f>
        <v>5.3591932063276131</v>
      </c>
      <c r="F1324" s="32">
        <f t="shared" si="183"/>
        <v>-1.90044459</v>
      </c>
      <c r="G1324" s="33">
        <f t="shared" si="184"/>
        <v>-1.97848256</v>
      </c>
      <c r="H1324" s="32">
        <f t="shared" si="185"/>
        <v>-10.36683148</v>
      </c>
      <c r="I1324" s="33">
        <f t="shared" si="186"/>
        <v>-6.9030333700000002</v>
      </c>
      <c r="J1324" s="32">
        <f t="shared" si="187"/>
        <v>-10.36683148</v>
      </c>
      <c r="K1324" s="33">
        <f t="shared" si="188"/>
        <v>26.73071655</v>
      </c>
    </row>
    <row r="1325" spans="1:11" x14ac:dyDescent="0.3">
      <c r="A1325" s="78" t="str">
        <f>BTC[[#This Row],[Symbol]]</f>
        <v>DDD</v>
      </c>
      <c r="B1325" s="22" t="str">
        <f t="shared" si="180"/>
        <v>Scry.info</v>
      </c>
      <c r="C1325" s="77">
        <f t="shared" si="181"/>
        <v>6.305511096631122E-8</v>
      </c>
      <c r="D1325" s="73">
        <f t="shared" si="182"/>
        <v>2.3686737038799998E-3</v>
      </c>
      <c r="E1325" s="74">
        <f>D1325*conf!B$7</f>
        <v>0.17324479470178319</v>
      </c>
      <c r="F1325" s="32">
        <f t="shared" si="183"/>
        <v>1.1765280300000001</v>
      </c>
      <c r="G1325" s="33">
        <f t="shared" si="184"/>
        <v>1.09604233</v>
      </c>
      <c r="H1325" s="32">
        <f t="shared" si="185"/>
        <v>7.4996170600000003</v>
      </c>
      <c r="I1325" s="33">
        <f t="shared" si="186"/>
        <v>11.65384899</v>
      </c>
      <c r="J1325" s="32">
        <f t="shared" si="187"/>
        <v>7.4996170600000003</v>
      </c>
      <c r="K1325" s="33">
        <f t="shared" si="188"/>
        <v>37.351881589999998</v>
      </c>
    </row>
    <row r="1326" spans="1:11" x14ac:dyDescent="0.3">
      <c r="A1326" s="78" t="str">
        <f>BTC[[#This Row],[Symbol]]</f>
        <v>STS</v>
      </c>
      <c r="B1326" s="22" t="str">
        <f t="shared" si="180"/>
        <v>SBank</v>
      </c>
      <c r="C1326" s="77">
        <f t="shared" si="181"/>
        <v>4.4801855334786141E-6</v>
      </c>
      <c r="D1326" s="73">
        <f t="shared" si="182"/>
        <v>0.16829877069480001</v>
      </c>
      <c r="E1326" s="74">
        <f>D1326*conf!B$7</f>
        <v>12.309372088617673</v>
      </c>
      <c r="F1326" s="32">
        <f t="shared" si="183"/>
        <v>2.95858307</v>
      </c>
      <c r="G1326" s="33">
        <f t="shared" si="184"/>
        <v>2.8766797500000001</v>
      </c>
      <c r="H1326" s="32">
        <f t="shared" si="185"/>
        <v>-5.9166390399999997</v>
      </c>
      <c r="I1326" s="33">
        <f t="shared" si="186"/>
        <v>-2.2808670000000002</v>
      </c>
      <c r="J1326" s="32">
        <f t="shared" si="187"/>
        <v>-5.9166390399999997</v>
      </c>
      <c r="K1326" s="33">
        <f t="shared" si="188"/>
        <v>115.33235891</v>
      </c>
    </row>
    <row r="1327" spans="1:11" x14ac:dyDescent="0.3">
      <c r="A1327" s="78" t="str">
        <f>BTC[[#This Row],[Symbol]]</f>
        <v>LUX</v>
      </c>
      <c r="B1327" s="22" t="str">
        <f t="shared" si="180"/>
        <v>LUXCoin</v>
      </c>
      <c r="C1327" s="77">
        <f t="shared" si="181"/>
        <v>2.5696573657948747E-6</v>
      </c>
      <c r="D1327" s="73">
        <f t="shared" si="182"/>
        <v>9.6529523730309999E-2</v>
      </c>
      <c r="E1327" s="74">
        <f>D1327*conf!B$7</f>
        <v>7.0601693656348736</v>
      </c>
      <c r="F1327" s="32">
        <f t="shared" si="183"/>
        <v>6.8440995899999999</v>
      </c>
      <c r="G1327" s="33">
        <f t="shared" si="184"/>
        <v>6.7591053499999996</v>
      </c>
      <c r="H1327" s="32">
        <f t="shared" si="185"/>
        <v>-11.52489886</v>
      </c>
      <c r="I1327" s="33">
        <f t="shared" si="186"/>
        <v>-8.1058532799999998</v>
      </c>
      <c r="J1327" s="32">
        <f t="shared" si="187"/>
        <v>-11.52489886</v>
      </c>
      <c r="K1327" s="33">
        <f t="shared" si="188"/>
        <v>27.575431389999999</v>
      </c>
    </row>
    <row r="1328" spans="1:11" x14ac:dyDescent="0.3">
      <c r="A1328" s="78" t="str">
        <f>BTC[[#This Row],[Symbol]]</f>
        <v>ZER</v>
      </c>
      <c r="B1328" s="22" t="str">
        <f t="shared" si="180"/>
        <v>Zero</v>
      </c>
      <c r="C1328" s="77">
        <f t="shared" si="181"/>
        <v>2.8633830654544779E-6</v>
      </c>
      <c r="D1328" s="73">
        <f t="shared" si="182"/>
        <v>0.10756336904872001</v>
      </c>
      <c r="E1328" s="74">
        <f>D1328*conf!B$7</f>
        <v>7.867184812223381</v>
      </c>
      <c r="F1328" s="32">
        <f t="shared" si="183"/>
        <v>1.8679637200000001</v>
      </c>
      <c r="G1328" s="33">
        <f t="shared" si="184"/>
        <v>1.7869279899999999</v>
      </c>
      <c r="H1328" s="32">
        <f t="shared" si="185"/>
        <v>-7.8736361800000001</v>
      </c>
      <c r="I1328" s="33">
        <f t="shared" si="186"/>
        <v>-4.3134906400000004</v>
      </c>
      <c r="J1328" s="32">
        <f t="shared" si="187"/>
        <v>-7.8736361800000001</v>
      </c>
      <c r="K1328" s="33">
        <f t="shared" si="188"/>
        <v>3.2958670799999998</v>
      </c>
    </row>
    <row r="1329" spans="1:11" x14ac:dyDescent="0.3">
      <c r="A1329" s="78" t="str">
        <f>BTC[[#This Row],[Symbol]]</f>
        <v>PLAY</v>
      </c>
      <c r="B1329" s="22" t="str">
        <f t="shared" si="180"/>
        <v>HEROcoin</v>
      </c>
      <c r="C1329" s="77">
        <f t="shared" si="181"/>
        <v>1.1033853058640761E-7</v>
      </c>
      <c r="D1329" s="73">
        <f t="shared" si="182"/>
        <v>4.1448817061699996E-3</v>
      </c>
      <c r="E1329" s="74">
        <f>D1329*conf!B$7</f>
        <v>0.30315664798927378</v>
      </c>
      <c r="F1329" s="32">
        <f t="shared" si="183"/>
        <v>0.38297249999999999</v>
      </c>
      <c r="G1329" s="33">
        <f t="shared" si="184"/>
        <v>0.30311808000000001</v>
      </c>
      <c r="H1329" s="32">
        <f t="shared" si="185"/>
        <v>6.2043590699999998</v>
      </c>
      <c r="I1329" s="33">
        <f t="shared" si="186"/>
        <v>10.308536849999999</v>
      </c>
      <c r="J1329" s="32">
        <f t="shared" si="187"/>
        <v>6.2043590699999998</v>
      </c>
      <c r="K1329" s="33">
        <f t="shared" si="188"/>
        <v>32.943803809999999</v>
      </c>
    </row>
    <row r="1330" spans="1:11" x14ac:dyDescent="0.3">
      <c r="A1330" s="78" t="str">
        <f>BTC[[#This Row],[Symbol]]</f>
        <v>FYD</v>
      </c>
      <c r="B1330" s="22" t="str">
        <f t="shared" si="180"/>
        <v>FYDcoin</v>
      </c>
      <c r="C1330" s="77">
        <f t="shared" si="181"/>
        <v>5.2507728905265816E-8</v>
      </c>
      <c r="D1330" s="73">
        <f t="shared" si="182"/>
        <v>1.9724598815600001E-3</v>
      </c>
      <c r="E1330" s="74">
        <f>D1330*conf!B$7</f>
        <v>0.14426571573729841</v>
      </c>
      <c r="F1330" s="32">
        <f t="shared" si="183"/>
        <v>10.13265245</v>
      </c>
      <c r="G1330" s="33">
        <f t="shared" si="184"/>
        <v>10.045042179999999</v>
      </c>
      <c r="H1330" s="32">
        <f t="shared" si="185"/>
        <v>-12.47318505</v>
      </c>
      <c r="I1330" s="33">
        <f t="shared" si="186"/>
        <v>-9.0907851900000001</v>
      </c>
      <c r="J1330" s="32">
        <f t="shared" si="187"/>
        <v>-12.47318505</v>
      </c>
      <c r="K1330" s="33">
        <f t="shared" si="188"/>
        <v>3.71745657</v>
      </c>
    </row>
    <row r="1331" spans="1:11" x14ac:dyDescent="0.3">
      <c r="A1331" s="78" t="str">
        <f>BTC[[#This Row],[Symbol]]</f>
        <v>TPAY</v>
      </c>
      <c r="B1331" s="22" t="str">
        <f t="shared" si="180"/>
        <v>TokenPay</v>
      </c>
      <c r="C1331" s="77">
        <f t="shared" si="181"/>
        <v>1.2351600233826249E-6</v>
      </c>
      <c r="D1331" s="73">
        <f t="shared" si="182"/>
        <v>4.6398952006180001E-2</v>
      </c>
      <c r="E1331" s="74">
        <f>D1331*conf!B$7</f>
        <v>3.3936193497320053</v>
      </c>
      <c r="F1331" s="32">
        <f t="shared" si="183"/>
        <v>-0.48887681999999999</v>
      </c>
      <c r="G1331" s="33">
        <f t="shared" si="184"/>
        <v>-0.56803769000000004</v>
      </c>
      <c r="H1331" s="32">
        <f t="shared" si="185"/>
        <v>-5.8968563899999999</v>
      </c>
      <c r="I1331" s="33">
        <f t="shared" si="186"/>
        <v>-2.26031987</v>
      </c>
      <c r="J1331" s="32">
        <f t="shared" si="187"/>
        <v>-5.8968563899999999</v>
      </c>
      <c r="K1331" s="33">
        <f t="shared" si="188"/>
        <v>1.9654398099999999</v>
      </c>
    </row>
    <row r="1332" spans="1:11" x14ac:dyDescent="0.3">
      <c r="A1332" s="78" t="str">
        <f>BTC[[#This Row],[Symbol]]</f>
        <v>NUG</v>
      </c>
      <c r="B1332" s="22" t="str">
        <f t="shared" si="180"/>
        <v>Nuggets</v>
      </c>
      <c r="C1332" s="77">
        <f t="shared" si="181"/>
        <v>1.5766718656402837E-8</v>
      </c>
      <c r="D1332" s="73">
        <f t="shared" si="182"/>
        <v>5.9227890183000001E-4</v>
      </c>
      <c r="E1332" s="74">
        <f>D1332*conf!B$7</f>
        <v>4.3319278879846199E-2</v>
      </c>
      <c r="F1332" s="32">
        <f t="shared" si="183"/>
        <v>0.18064357</v>
      </c>
      <c r="G1332" s="33">
        <f t="shared" si="184"/>
        <v>0.1009501</v>
      </c>
      <c r="H1332" s="32">
        <f t="shared" si="185"/>
        <v>-8.3308514799999998</v>
      </c>
      <c r="I1332" s="33">
        <f t="shared" si="186"/>
        <v>-4.7883746399999998</v>
      </c>
      <c r="J1332" s="32">
        <f t="shared" si="187"/>
        <v>-8.3308514799999998</v>
      </c>
      <c r="K1332" s="33">
        <f t="shared" si="188"/>
        <v>27.196671640000002</v>
      </c>
    </row>
    <row r="1333" spans="1:11" x14ac:dyDescent="0.3">
      <c r="A1333" s="78" t="str">
        <f>BTC[[#This Row],[Symbol]]</f>
        <v>MPG</v>
      </c>
      <c r="B1333" s="22" t="str">
        <f t="shared" si="180"/>
        <v>Max Property Group</v>
      </c>
      <c r="C1333" s="77">
        <f t="shared" si="181"/>
        <v>1.9159252217329693E-7</v>
      </c>
      <c r="D1333" s="73">
        <f t="shared" si="182"/>
        <v>7.1971988023999999E-3</v>
      </c>
      <c r="E1333" s="74">
        <f>D1333*conf!B$7</f>
        <v>0.52640312040753601</v>
      </c>
      <c r="F1333" s="32">
        <f t="shared" si="183"/>
        <v>0.73746224999999999</v>
      </c>
      <c r="G1333" s="33">
        <f t="shared" si="184"/>
        <v>0.65732583</v>
      </c>
      <c r="H1333" s="32">
        <f t="shared" si="185"/>
        <v>-2.94688733</v>
      </c>
      <c r="I1333" s="33">
        <f t="shared" si="186"/>
        <v>0.80364826</v>
      </c>
      <c r="J1333" s="32">
        <f t="shared" si="187"/>
        <v>-2.94688733</v>
      </c>
      <c r="K1333" s="33">
        <f t="shared" si="188"/>
        <v>13.335204510000001</v>
      </c>
    </row>
    <row r="1334" spans="1:11" x14ac:dyDescent="0.3">
      <c r="A1334" s="78" t="str">
        <f>BTC[[#This Row],[Symbol]]</f>
        <v>MTV</v>
      </c>
      <c r="B1334" s="22" t="str">
        <f t="shared" si="180"/>
        <v>MultiVAC</v>
      </c>
      <c r="C1334" s="77">
        <f t="shared" si="181"/>
        <v>1E-8</v>
      </c>
      <c r="D1334" s="73">
        <f t="shared" si="182"/>
        <v>2.8435586388E-4</v>
      </c>
      <c r="E1334" s="74">
        <f>D1334*conf!B$7</f>
        <v>2.07977878841832E-2</v>
      </c>
      <c r="F1334" s="32">
        <f t="shared" si="183"/>
        <v>4.1787438799999999</v>
      </c>
      <c r="G1334" s="33">
        <f t="shared" si="184"/>
        <v>4.0958699300000001</v>
      </c>
      <c r="H1334" s="32">
        <f t="shared" si="185"/>
        <v>-2.4857358899999999</v>
      </c>
      <c r="I1334" s="33">
        <f t="shared" si="186"/>
        <v>1.2826205100000001</v>
      </c>
      <c r="J1334" s="32">
        <f t="shared" si="187"/>
        <v>-2.4857358899999999</v>
      </c>
      <c r="K1334" s="33">
        <f t="shared" si="188"/>
        <v>-3.0102479299999998</v>
      </c>
    </row>
    <row r="1335" spans="1:11" x14ac:dyDescent="0.3">
      <c r="A1335" s="78" t="str">
        <f>BTC[[#This Row],[Symbol]]</f>
        <v>ETHY</v>
      </c>
      <c r="B1335" s="22" t="str">
        <f t="shared" si="180"/>
        <v>Ethereum Yield</v>
      </c>
      <c r="C1335" s="77">
        <f t="shared" si="181"/>
        <v>2.6969726175966522E-4</v>
      </c>
      <c r="D1335" s="73">
        <f t="shared" si="182"/>
        <v>10.131213824678991</v>
      </c>
      <c r="E1335" s="74">
        <f>D1335*conf!B$7</f>
        <v>740.99697913702141</v>
      </c>
      <c r="F1335" s="32">
        <f t="shared" si="183"/>
        <v>0.17312088</v>
      </c>
      <c r="G1335" s="33">
        <f t="shared" si="184"/>
        <v>9.3433390000000005E-2</v>
      </c>
      <c r="H1335" s="32">
        <f t="shared" si="185"/>
        <v>2.0117949999999999E-2</v>
      </c>
      <c r="I1335" s="33">
        <f t="shared" si="186"/>
        <v>3.88531095</v>
      </c>
      <c r="J1335" s="32">
        <f t="shared" si="187"/>
        <v>2.0117949999999999E-2</v>
      </c>
      <c r="K1335" s="33">
        <f t="shared" si="188"/>
        <v>14.227373549999999</v>
      </c>
    </row>
    <row r="1336" spans="1:11" x14ac:dyDescent="0.3">
      <c r="A1336" s="78" t="str">
        <f>BTC[[#This Row],[Symbol]]</f>
        <v>LIBERTAS</v>
      </c>
      <c r="B1336" s="22" t="str">
        <f t="shared" si="180"/>
        <v>Libertas Token</v>
      </c>
      <c r="C1336" s="77">
        <f t="shared" si="181"/>
        <v>2.975128872960582E-7</v>
      </c>
      <c r="D1336" s="73">
        <f t="shared" si="182"/>
        <v>1.1176111530120001E-2</v>
      </c>
      <c r="E1336" s="74">
        <f>D1336*conf!B$7</f>
        <v>0.8174207973129769</v>
      </c>
      <c r="F1336" s="32">
        <f t="shared" si="183"/>
        <v>0.56343116999999998</v>
      </c>
      <c r="G1336" s="33">
        <f t="shared" si="184"/>
        <v>0.48343319000000001</v>
      </c>
      <c r="H1336" s="32">
        <f t="shared" si="185"/>
        <v>7.28855524</v>
      </c>
      <c r="I1336" s="33">
        <f t="shared" si="186"/>
        <v>11.43463086</v>
      </c>
      <c r="J1336" s="32">
        <f t="shared" si="187"/>
        <v>7.28855524</v>
      </c>
      <c r="K1336" s="33">
        <f t="shared" si="188"/>
        <v>42.02570102</v>
      </c>
    </row>
    <row r="1337" spans="1:11" x14ac:dyDescent="0.3">
      <c r="A1337" s="78" t="str">
        <f>BTC[[#This Row],[Symbol]]</f>
        <v>WEBD</v>
      </c>
      <c r="B1337" s="22" t="str">
        <f t="shared" si="180"/>
        <v>WebDollar</v>
      </c>
      <c r="C1337" s="77">
        <f t="shared" si="181"/>
        <v>1E-8</v>
      </c>
      <c r="D1337" s="73">
        <f t="shared" si="182"/>
        <v>8.1635589189999998E-5</v>
      </c>
      <c r="E1337" s="74">
        <f>D1337*conf!B$7</f>
        <v>5.9708269933565995E-3</v>
      </c>
      <c r="F1337" s="32">
        <f t="shared" si="183"/>
        <v>0.70275969000000005</v>
      </c>
      <c r="G1337" s="33">
        <f t="shared" si="184"/>
        <v>0.62265088000000002</v>
      </c>
      <c r="H1337" s="32">
        <f t="shared" si="185"/>
        <v>-14.541712309999999</v>
      </c>
      <c r="I1337" s="33">
        <f t="shared" si="186"/>
        <v>-11.23924894</v>
      </c>
      <c r="J1337" s="32">
        <f t="shared" si="187"/>
        <v>-14.541712309999999</v>
      </c>
      <c r="K1337" s="33">
        <f t="shared" si="188"/>
        <v>3.1926570000000001</v>
      </c>
    </row>
    <row r="1338" spans="1:11" x14ac:dyDescent="0.3">
      <c r="A1338" s="78" t="str">
        <f>BTC[[#This Row],[Symbol]]</f>
        <v>SLP</v>
      </c>
      <c r="B1338" s="22" t="str">
        <f t="shared" si="180"/>
        <v>Small Love Potion</v>
      </c>
      <c r="C1338" s="77">
        <f t="shared" si="181"/>
        <v>5.7991328444892446E-7</v>
      </c>
      <c r="D1338" s="73">
        <f t="shared" si="182"/>
        <v>2.1784520340289999E-2</v>
      </c>
      <c r="E1338" s="74">
        <f>D1338*conf!B$7</f>
        <v>1.5933198176888106</v>
      </c>
      <c r="F1338" s="32">
        <f t="shared" si="183"/>
        <v>-3.4361909900000001</v>
      </c>
      <c r="G1338" s="33">
        <f t="shared" si="184"/>
        <v>-3.5130072800000001</v>
      </c>
      <c r="H1338" s="32">
        <f t="shared" si="185"/>
        <v>-14.65190131</v>
      </c>
      <c r="I1338" s="33">
        <f t="shared" si="186"/>
        <v>-11.353696100000001</v>
      </c>
      <c r="J1338" s="32">
        <f t="shared" si="187"/>
        <v>-14.65190131</v>
      </c>
      <c r="K1338" s="33">
        <f t="shared" si="188"/>
        <v>37.298670799999996</v>
      </c>
    </row>
    <row r="1339" spans="1:11" x14ac:dyDescent="0.3">
      <c r="A1339" s="78" t="str">
        <f>BTC[[#This Row],[Symbol]]</f>
        <v>ISR</v>
      </c>
      <c r="B1339" s="22" t="str">
        <f t="shared" si="180"/>
        <v>Insureum</v>
      </c>
      <c r="C1339" s="77">
        <f t="shared" si="181"/>
        <v>1.2444716758923386E-7</v>
      </c>
      <c r="D1339" s="73">
        <f t="shared" si="182"/>
        <v>4.6748745482099998E-3</v>
      </c>
      <c r="E1339" s="74">
        <f>D1339*conf!B$7</f>
        <v>0.34192032445607939</v>
      </c>
      <c r="F1339" s="32">
        <f t="shared" si="183"/>
        <v>0.45912360000000002</v>
      </c>
      <c r="G1339" s="33">
        <f t="shared" si="184"/>
        <v>0.37920860000000001</v>
      </c>
      <c r="H1339" s="32">
        <f t="shared" si="185"/>
        <v>-3.5539066799999999</v>
      </c>
      <c r="I1339" s="33">
        <f t="shared" si="186"/>
        <v>0.17317115999999999</v>
      </c>
      <c r="J1339" s="32">
        <f t="shared" si="187"/>
        <v>-3.5539066799999999</v>
      </c>
      <c r="K1339" s="33">
        <f t="shared" si="188"/>
        <v>-1.1071830199999999</v>
      </c>
    </row>
    <row r="1340" spans="1:11" x14ac:dyDescent="0.3">
      <c r="A1340" s="78" t="str">
        <f>BTC[[#This Row],[Symbol]]</f>
        <v>GET</v>
      </c>
      <c r="B1340" s="22" t="str">
        <f t="shared" si="180"/>
        <v>GET Protocol</v>
      </c>
      <c r="C1340" s="77">
        <f t="shared" si="181"/>
        <v>8.905864001404586E-6</v>
      </c>
      <c r="D1340" s="73">
        <f t="shared" si="182"/>
        <v>0.33454997615861998</v>
      </c>
      <c r="E1340" s="74">
        <f>D1340*conf!B$7</f>
        <v>24.468985256241464</v>
      </c>
      <c r="F1340" s="32">
        <f t="shared" si="183"/>
        <v>-16.401925179999999</v>
      </c>
      <c r="G1340" s="33">
        <f t="shared" si="184"/>
        <v>-16.468427259999999</v>
      </c>
      <c r="H1340" s="32">
        <f t="shared" si="185"/>
        <v>-20.7812676</v>
      </c>
      <c r="I1340" s="33">
        <f t="shared" si="186"/>
        <v>-17.719926579999999</v>
      </c>
      <c r="J1340" s="32">
        <f t="shared" si="187"/>
        <v>-20.7812676</v>
      </c>
      <c r="K1340" s="33">
        <f t="shared" si="188"/>
        <v>-2.5460992600000001</v>
      </c>
    </row>
    <row r="1341" spans="1:11" x14ac:dyDescent="0.3">
      <c r="A1341" s="78" t="str">
        <f>BTC[[#This Row],[Symbol]]</f>
        <v>COVAL</v>
      </c>
      <c r="B1341" s="22" t="str">
        <f t="shared" si="180"/>
        <v>Circuits of Value</v>
      </c>
      <c r="C1341" s="77">
        <f t="shared" si="181"/>
        <v>2.6394374195667133E-8</v>
      </c>
      <c r="D1341" s="73">
        <f t="shared" si="182"/>
        <v>9.915082081300001E-4</v>
      </c>
      <c r="E1341" s="74">
        <f>D1341*conf!B$7</f>
        <v>7.2518910342628209E-2</v>
      </c>
      <c r="F1341" s="32">
        <f t="shared" si="183"/>
        <v>7.90492E-2</v>
      </c>
      <c r="G1341" s="33">
        <f t="shared" si="184"/>
        <v>-5.6344999999999995E-4</v>
      </c>
      <c r="H1341" s="32">
        <f t="shared" si="185"/>
        <v>-2.1138411800000001</v>
      </c>
      <c r="I1341" s="33">
        <f t="shared" si="186"/>
        <v>1.6688867700000001</v>
      </c>
      <c r="J1341" s="32">
        <f t="shared" si="187"/>
        <v>-2.1138411800000001</v>
      </c>
      <c r="K1341" s="33">
        <f t="shared" si="188"/>
        <v>2.6711771199999998</v>
      </c>
    </row>
    <row r="1342" spans="1:11" x14ac:dyDescent="0.3">
      <c r="A1342" s="78" t="str">
        <f>BTC[[#This Row],[Symbol]]</f>
        <v>AIDOC</v>
      </c>
      <c r="B1342" s="22" t="str">
        <f t="shared" si="180"/>
        <v>AI Doctor</v>
      </c>
      <c r="C1342" s="77">
        <f t="shared" si="181"/>
        <v>3.391006164093068E-8</v>
      </c>
      <c r="D1342" s="73">
        <f t="shared" si="182"/>
        <v>1.2738360154299999E-3</v>
      </c>
      <c r="E1342" s="74">
        <f>D1342*conf!B$7</f>
        <v>9.316836616855019E-2</v>
      </c>
      <c r="F1342" s="32">
        <f t="shared" si="183"/>
        <v>-2.3699065199999998</v>
      </c>
      <c r="G1342" s="33">
        <f t="shared" si="184"/>
        <v>-2.4475710300000002</v>
      </c>
      <c r="H1342" s="32">
        <f t="shared" si="185"/>
        <v>-5.1171424999999999</v>
      </c>
      <c r="I1342" s="33">
        <f t="shared" si="186"/>
        <v>-1.45047459</v>
      </c>
      <c r="J1342" s="32">
        <f t="shared" si="187"/>
        <v>-5.1171424999999999</v>
      </c>
      <c r="K1342" s="33">
        <f t="shared" si="188"/>
        <v>28.192885390000001</v>
      </c>
    </row>
    <row r="1343" spans="1:11" x14ac:dyDescent="0.3">
      <c r="A1343" s="78" t="str">
        <f>BTC[[#This Row],[Symbol]]</f>
        <v>PHT</v>
      </c>
      <c r="B1343" s="22" t="str">
        <f t="shared" si="180"/>
        <v>Lightstreams</v>
      </c>
      <c r="C1343" s="77">
        <f t="shared" si="181"/>
        <v>5.7245663539334585E-7</v>
      </c>
      <c r="D1343" s="73">
        <f t="shared" si="182"/>
        <v>2.1504410318020001E-2</v>
      </c>
      <c r="E1343" s="74">
        <f>D1343*conf!B$7</f>
        <v>1.5728325706599828</v>
      </c>
      <c r="F1343" s="32">
        <f t="shared" si="183"/>
        <v>6.2656622500000001</v>
      </c>
      <c r="G1343" s="33">
        <f t="shared" si="184"/>
        <v>6.1811281600000001</v>
      </c>
      <c r="H1343" s="32">
        <f t="shared" si="185"/>
        <v>6.9897033200000003</v>
      </c>
      <c r="I1343" s="33">
        <f t="shared" si="186"/>
        <v>11.12423006</v>
      </c>
      <c r="J1343" s="32">
        <f t="shared" si="187"/>
        <v>6.9897033200000003</v>
      </c>
      <c r="K1343" s="33">
        <f t="shared" si="188"/>
        <v>10.906501929999999</v>
      </c>
    </row>
    <row r="1344" spans="1:11" x14ac:dyDescent="0.3">
      <c r="A1344" s="78" t="str">
        <f>BTC[[#This Row],[Symbol]]</f>
        <v>SMLY</v>
      </c>
      <c r="B1344" s="22" t="str">
        <f t="shared" si="180"/>
        <v>SmileyCoin</v>
      </c>
      <c r="C1344" s="77">
        <f t="shared" si="181"/>
        <v>1E-8</v>
      </c>
      <c r="D1344" s="73">
        <f t="shared" si="182"/>
        <v>6.2903611479999994E-5</v>
      </c>
      <c r="E1344" s="74">
        <f>D1344*conf!B$7</f>
        <v>4.6007701436471997E-3</v>
      </c>
      <c r="F1344" s="32">
        <f t="shared" si="183"/>
        <v>3.7506960999999999</v>
      </c>
      <c r="G1344" s="33">
        <f t="shared" si="184"/>
        <v>3.6681626600000001</v>
      </c>
      <c r="H1344" s="32">
        <f t="shared" si="185"/>
        <v>0.1336502</v>
      </c>
      <c r="I1344" s="33">
        <f t="shared" si="186"/>
        <v>4.0032305600000004</v>
      </c>
      <c r="J1344" s="32">
        <f t="shared" si="187"/>
        <v>0.1336502</v>
      </c>
      <c r="K1344" s="33">
        <f t="shared" si="188"/>
        <v>61.34217718</v>
      </c>
    </row>
    <row r="1345" spans="1:11" x14ac:dyDescent="0.3">
      <c r="A1345" s="78" t="str">
        <f>BTC[[#This Row],[Symbol]]</f>
        <v>MNC</v>
      </c>
      <c r="B1345" s="22" t="str">
        <f t="shared" si="180"/>
        <v>Moneynet</v>
      </c>
      <c r="C1345" s="77">
        <f t="shared" si="181"/>
        <v>1E-8</v>
      </c>
      <c r="D1345" s="73">
        <f t="shared" si="182"/>
        <v>3.5119916044E-4</v>
      </c>
      <c r="E1345" s="74">
        <f>D1345*conf!B$7</f>
        <v>2.5686706594581599E-2</v>
      </c>
      <c r="F1345" s="32">
        <f t="shared" si="183"/>
        <v>0.66821434000000002</v>
      </c>
      <c r="G1345" s="33">
        <f t="shared" si="184"/>
        <v>0.58813300999999996</v>
      </c>
      <c r="H1345" s="32">
        <f t="shared" si="185"/>
        <v>2.0741674699999999</v>
      </c>
      <c r="I1345" s="33">
        <f t="shared" si="186"/>
        <v>6.0187374800000004</v>
      </c>
      <c r="J1345" s="32">
        <f t="shared" si="187"/>
        <v>2.0741674699999999</v>
      </c>
      <c r="K1345" s="33">
        <f t="shared" si="188"/>
        <v>23.86876934</v>
      </c>
    </row>
    <row r="1346" spans="1:11" x14ac:dyDescent="0.3">
      <c r="A1346" s="78" t="str">
        <f>BTC[[#This Row],[Symbol]]</f>
        <v>NSR</v>
      </c>
      <c r="B1346" s="22" t="str">
        <f t="shared" ref="B1346:B1409" si="189">VLOOKUP(A1346,BTCTABLE,2,FALSE)</f>
        <v>NuShares</v>
      </c>
      <c r="C1346" s="77">
        <f t="shared" ref="C1346:C1409" si="190">VLOOKUP(A1346,BTCTABLE,3,FALSE)</f>
        <v>1E-8</v>
      </c>
      <c r="D1346" s="73">
        <f t="shared" ref="D1346:D1409" si="191">VLOOKUP(A1346,USDTABLE,3,FALSE)</f>
        <v>1.7793620087000001E-4</v>
      </c>
      <c r="E1346" s="74">
        <f>D1346*conf!B$7</f>
        <v>1.30142537316318E-2</v>
      </c>
      <c r="F1346" s="32">
        <f t="shared" ref="F1346:F1409" si="192">VLOOKUP(A1346,BTCTABLE,5,FALSE)</f>
        <v>-0.13675946</v>
      </c>
      <c r="G1346" s="33">
        <f t="shared" ref="G1346:G1409" si="193">VLOOKUP(A1346,USDTABLE,5,FALSE)</f>
        <v>-0.21620043999999999</v>
      </c>
      <c r="H1346" s="32">
        <f t="shared" ref="H1346:H1409" si="194">VLOOKUP(A1346,BTCTABLE,6,FALSE)</f>
        <v>-6.6307299100000003</v>
      </c>
      <c r="I1346" s="33">
        <f t="shared" ref="I1346:I1409" si="195">VLOOKUP(A1346,USDTABLE,6,FALSE)</f>
        <v>-3.0225533100000002</v>
      </c>
      <c r="J1346" s="32">
        <f t="shared" ref="J1346:J1409" si="196">VLOOKUP(A1346,BTCTABLE,6,FALSE)</f>
        <v>-6.6307299100000003</v>
      </c>
      <c r="K1346" s="33">
        <f t="shared" ref="K1346:K1409" si="197">VLOOKUP(A1346,USDTABLE,7,FALSE)</f>
        <v>-21.513049209999998</v>
      </c>
    </row>
    <row r="1347" spans="1:11" x14ac:dyDescent="0.3">
      <c r="A1347" s="78" t="str">
        <f>BTC[[#This Row],[Symbol]]</f>
        <v>BOX</v>
      </c>
      <c r="B1347" s="22" t="str">
        <f t="shared" si="189"/>
        <v>ContentBox</v>
      </c>
      <c r="C1347" s="77">
        <f t="shared" si="190"/>
        <v>3.8012105035250176E-8</v>
      </c>
      <c r="D1347" s="73">
        <f t="shared" si="191"/>
        <v>1.42792982593E-3</v>
      </c>
      <c r="E1347" s="74">
        <f>D1347*conf!B$7</f>
        <v>0.1044387874685202</v>
      </c>
      <c r="F1347" s="32">
        <f t="shared" si="192"/>
        <v>0.46850067000000001</v>
      </c>
      <c r="G1347" s="33">
        <f t="shared" si="193"/>
        <v>0.38857820999999998</v>
      </c>
      <c r="H1347" s="32">
        <f t="shared" si="194"/>
        <v>-5.4185315200000002</v>
      </c>
      <c r="I1347" s="33">
        <f t="shared" si="195"/>
        <v>-1.76351053</v>
      </c>
      <c r="J1347" s="32">
        <f t="shared" si="196"/>
        <v>-5.4185315200000002</v>
      </c>
      <c r="K1347" s="33">
        <f t="shared" si="197"/>
        <v>27.770690819999999</v>
      </c>
    </row>
    <row r="1348" spans="1:11" x14ac:dyDescent="0.3">
      <c r="A1348" s="78" t="str">
        <f>BTC[[#This Row],[Symbol]]</f>
        <v>TOKO</v>
      </c>
      <c r="B1348" s="22" t="str">
        <f t="shared" si="189"/>
        <v>Tokoin</v>
      </c>
      <c r="C1348" s="77">
        <f t="shared" si="190"/>
        <v>1.4293044116792524E-7</v>
      </c>
      <c r="D1348" s="73">
        <f t="shared" si="191"/>
        <v>5.3692012001899997E-3</v>
      </c>
      <c r="E1348" s="74">
        <f>D1348*conf!B$7</f>
        <v>0.39270337578189657</v>
      </c>
      <c r="F1348" s="32">
        <f t="shared" si="192"/>
        <v>-0.87516174000000002</v>
      </c>
      <c r="G1348" s="33">
        <f t="shared" si="193"/>
        <v>-0.95401532</v>
      </c>
      <c r="H1348" s="32">
        <f t="shared" si="194"/>
        <v>2.6390973199999999</v>
      </c>
      <c r="I1348" s="33">
        <f t="shared" si="195"/>
        <v>6.60549857</v>
      </c>
      <c r="J1348" s="32">
        <f t="shared" si="196"/>
        <v>2.6390973199999999</v>
      </c>
      <c r="K1348" s="33">
        <f t="shared" si="197"/>
        <v>4.9844449500000003</v>
      </c>
    </row>
    <row r="1349" spans="1:11" x14ac:dyDescent="0.3">
      <c r="A1349" s="78" t="str">
        <f>BTC[[#This Row],[Symbol]]</f>
        <v>BRDG</v>
      </c>
      <c r="B1349" s="22" t="str">
        <f t="shared" si="189"/>
        <v>Bridge Protocol</v>
      </c>
      <c r="C1349" s="77">
        <f t="shared" si="190"/>
        <v>1.1542442674610401E-7</v>
      </c>
      <c r="D1349" s="73">
        <f t="shared" si="191"/>
        <v>4.3359340778100003E-3</v>
      </c>
      <c r="E1349" s="74">
        <f>D1349*conf!B$7</f>
        <v>0.3171302184510234</v>
      </c>
      <c r="F1349" s="32">
        <f t="shared" si="192"/>
        <v>80.432929029999997</v>
      </c>
      <c r="G1349" s="33">
        <f t="shared" si="193"/>
        <v>80.289395049999996</v>
      </c>
      <c r="H1349" s="32">
        <f t="shared" si="194"/>
        <v>52.276882919999998</v>
      </c>
      <c r="I1349" s="33">
        <f t="shared" si="195"/>
        <v>58.161494480000002</v>
      </c>
      <c r="J1349" s="32">
        <f t="shared" si="196"/>
        <v>52.276882919999998</v>
      </c>
      <c r="K1349" s="33">
        <f t="shared" si="197"/>
        <v>136.36237939</v>
      </c>
    </row>
    <row r="1350" spans="1:11" x14ac:dyDescent="0.3">
      <c r="A1350" s="78" t="str">
        <f>BTC[[#This Row],[Symbol]]</f>
        <v>YEC</v>
      </c>
      <c r="B1350" s="22" t="str">
        <f t="shared" si="189"/>
        <v>Ycash</v>
      </c>
      <c r="C1350" s="77">
        <f t="shared" si="190"/>
        <v>2.4767640759142246E-6</v>
      </c>
      <c r="D1350" s="73">
        <f t="shared" si="191"/>
        <v>9.3039974831970004E-2</v>
      </c>
      <c r="E1350" s="74">
        <f>D1350*conf!B$7</f>
        <v>6.8049437592102864</v>
      </c>
      <c r="F1350" s="32">
        <f t="shared" si="192"/>
        <v>3.81922614</v>
      </c>
      <c r="G1350" s="33">
        <f t="shared" si="193"/>
        <v>3.7366381799999999</v>
      </c>
      <c r="H1350" s="32">
        <f t="shared" si="194"/>
        <v>-6.0826235300000002</v>
      </c>
      <c r="I1350" s="33">
        <f t="shared" si="195"/>
        <v>-2.4532658199999999</v>
      </c>
      <c r="J1350" s="32">
        <f t="shared" si="196"/>
        <v>-6.0826235300000002</v>
      </c>
      <c r="K1350" s="33">
        <f t="shared" si="197"/>
        <v>-12.537251339999999</v>
      </c>
    </row>
    <row r="1351" spans="1:11" x14ac:dyDescent="0.3">
      <c r="A1351" s="78" t="str">
        <f>BTC[[#This Row],[Symbol]]</f>
        <v>HYVE</v>
      </c>
      <c r="B1351" s="22" t="str">
        <f t="shared" si="189"/>
        <v>Hyve</v>
      </c>
      <c r="C1351" s="77">
        <f t="shared" si="190"/>
        <v>1.3347824195558605E-6</v>
      </c>
      <c r="D1351" s="73">
        <f t="shared" si="191"/>
        <v>5.0141280685280003E-2</v>
      </c>
      <c r="E1351" s="74">
        <f>D1351*conf!B$7</f>
        <v>3.6673332693213796</v>
      </c>
      <c r="F1351" s="32">
        <f t="shared" si="192"/>
        <v>-9.6319793300000001</v>
      </c>
      <c r="G1351" s="33">
        <f t="shared" si="193"/>
        <v>-9.7038668799999996</v>
      </c>
      <c r="H1351" s="32">
        <f t="shared" si="194"/>
        <v>-0.96889776000000005</v>
      </c>
      <c r="I1351" s="33">
        <f t="shared" si="195"/>
        <v>2.8580755600000001</v>
      </c>
      <c r="J1351" s="32">
        <f t="shared" si="196"/>
        <v>-0.96889776000000005</v>
      </c>
      <c r="K1351" s="33">
        <f t="shared" si="197"/>
        <v>-31.38194833</v>
      </c>
    </row>
    <row r="1352" spans="1:11" x14ac:dyDescent="0.3">
      <c r="A1352" s="78" t="str">
        <f>BTC[[#This Row],[Symbol]]</f>
        <v>PIRL</v>
      </c>
      <c r="B1352" s="22" t="str">
        <f t="shared" si="189"/>
        <v>Pirl</v>
      </c>
      <c r="C1352" s="77">
        <f t="shared" si="190"/>
        <v>3.0447721693268412E-7</v>
      </c>
      <c r="D1352" s="73">
        <f t="shared" si="191"/>
        <v>1.1437727507359999E-2</v>
      </c>
      <c r="E1352" s="74">
        <f>D1352*conf!B$7</f>
        <v>0.83655538988831035</v>
      </c>
      <c r="F1352" s="32">
        <f t="shared" si="192"/>
        <v>-3.6610849299999999</v>
      </c>
      <c r="G1352" s="33">
        <f t="shared" si="193"/>
        <v>-3.73772232</v>
      </c>
      <c r="H1352" s="32">
        <f t="shared" si="194"/>
        <v>8.3153242499999998</v>
      </c>
      <c r="I1352" s="33">
        <f t="shared" si="195"/>
        <v>12.501078489999999</v>
      </c>
      <c r="J1352" s="32">
        <f t="shared" si="196"/>
        <v>8.3153242499999998</v>
      </c>
      <c r="K1352" s="33">
        <f t="shared" si="197"/>
        <v>24.433589340000001</v>
      </c>
    </row>
    <row r="1353" spans="1:11" x14ac:dyDescent="0.3">
      <c r="A1353" s="78" t="str">
        <f>BTC[[#This Row],[Symbol]]</f>
        <v>vBCH</v>
      </c>
      <c r="B1353" s="22" t="str">
        <f t="shared" si="189"/>
        <v>Venus BCH</v>
      </c>
      <c r="C1353" s="77">
        <f t="shared" si="190"/>
        <v>2.2783742519946309E-4</v>
      </c>
      <c r="D1353" s="73">
        <f t="shared" si="191"/>
        <v>8.5587434477441207</v>
      </c>
      <c r="E1353" s="74">
        <f>D1353*conf!B$7</f>
        <v>625.98649576800494</v>
      </c>
      <c r="F1353" s="32">
        <f t="shared" si="192"/>
        <v>0.47119865</v>
      </c>
      <c r="G1353" s="33">
        <f t="shared" si="193"/>
        <v>0.39127403999999999</v>
      </c>
      <c r="H1353" s="32">
        <f t="shared" si="194"/>
        <v>-4.8302552900000002</v>
      </c>
      <c r="I1353" s="33">
        <f t="shared" si="195"/>
        <v>-1.1525008699999999</v>
      </c>
      <c r="J1353" s="32">
        <f t="shared" si="196"/>
        <v>-4.8302552900000002</v>
      </c>
      <c r="K1353" s="33">
        <f t="shared" si="197"/>
        <v>8.1480921899999998</v>
      </c>
    </row>
    <row r="1354" spans="1:11" x14ac:dyDescent="0.3">
      <c r="A1354" s="78" t="str">
        <f>BTC[[#This Row],[Symbol]]</f>
        <v>ORMEUS</v>
      </c>
      <c r="B1354" s="22" t="str">
        <f t="shared" si="189"/>
        <v>Ormeus Coin</v>
      </c>
      <c r="C1354" s="77">
        <f t="shared" si="190"/>
        <v>7.1306189377095578E-7</v>
      </c>
      <c r="D1354" s="73">
        <f t="shared" si="191"/>
        <v>2.678626571471E-2</v>
      </c>
      <c r="E1354" s="74">
        <f>D1354*conf!B$7</f>
        <v>1.9591474743738895</v>
      </c>
      <c r="F1354" s="32">
        <f t="shared" si="192"/>
        <v>-6.7301710000000001E-2</v>
      </c>
      <c r="G1354" s="33">
        <f t="shared" si="193"/>
        <v>-0.14679793999999999</v>
      </c>
      <c r="H1354" s="32">
        <f t="shared" si="194"/>
        <v>-1.4510233100000001</v>
      </c>
      <c r="I1354" s="33">
        <f t="shared" si="195"/>
        <v>2.3573186800000001</v>
      </c>
      <c r="J1354" s="32">
        <f t="shared" si="196"/>
        <v>-1.4510233100000001</v>
      </c>
      <c r="K1354" s="33">
        <f t="shared" si="197"/>
        <v>5.2995024199999996</v>
      </c>
    </row>
    <row r="1355" spans="1:11" x14ac:dyDescent="0.3">
      <c r="A1355" s="78" t="str">
        <f>BTC[[#This Row],[Symbol]]</f>
        <v>OIN</v>
      </c>
      <c r="B1355" s="22" t="str">
        <f t="shared" si="189"/>
        <v>OIN Finance</v>
      </c>
      <c r="C1355" s="77">
        <f t="shared" si="190"/>
        <v>6.1472445317705866E-6</v>
      </c>
      <c r="D1355" s="73">
        <f t="shared" si="191"/>
        <v>0.23092206564357001</v>
      </c>
      <c r="E1355" s="74">
        <f>D1355*conf!B$7</f>
        <v>16.889639881170712</v>
      </c>
      <c r="F1355" s="32">
        <f t="shared" si="192"/>
        <v>12.91800578</v>
      </c>
      <c r="G1355" s="33">
        <f t="shared" si="193"/>
        <v>12.82817977</v>
      </c>
      <c r="H1355" s="32">
        <f t="shared" si="194"/>
        <v>5.9604498699999997</v>
      </c>
      <c r="I1355" s="33">
        <f t="shared" si="195"/>
        <v>10.05520198</v>
      </c>
      <c r="J1355" s="32">
        <f t="shared" si="196"/>
        <v>5.9604498699999997</v>
      </c>
      <c r="K1355" s="33">
        <f t="shared" si="197"/>
        <v>16.086282189999999</v>
      </c>
    </row>
    <row r="1356" spans="1:11" x14ac:dyDescent="0.3">
      <c r="A1356" s="78" t="str">
        <f>BTC[[#This Row],[Symbol]]</f>
        <v>ZNZ</v>
      </c>
      <c r="B1356" s="22" t="str">
        <f t="shared" si="189"/>
        <v>ZENZO</v>
      </c>
      <c r="C1356" s="77">
        <f t="shared" si="190"/>
        <v>1.8414196348638124E-6</v>
      </c>
      <c r="D1356" s="73">
        <f t="shared" si="191"/>
        <v>6.9173175656460001E-2</v>
      </c>
      <c r="E1356" s="74">
        <f>D1356*conf!B$7</f>
        <v>5.0593260675134841</v>
      </c>
      <c r="F1356" s="32">
        <f t="shared" si="192"/>
        <v>11.505201469999999</v>
      </c>
      <c r="G1356" s="33">
        <f t="shared" si="193"/>
        <v>11.41649934</v>
      </c>
      <c r="H1356" s="32">
        <f t="shared" si="194"/>
        <v>29.42775018</v>
      </c>
      <c r="I1356" s="33">
        <f t="shared" si="195"/>
        <v>34.429376300000001</v>
      </c>
      <c r="J1356" s="32">
        <f t="shared" si="196"/>
        <v>29.42775018</v>
      </c>
      <c r="K1356" s="33">
        <f t="shared" si="197"/>
        <v>14.72743622</v>
      </c>
    </row>
    <row r="1357" spans="1:11" x14ac:dyDescent="0.3">
      <c r="A1357" s="78" t="str">
        <f>BTC[[#This Row],[Symbol]]</f>
        <v>HY</v>
      </c>
      <c r="B1357" s="22" t="str">
        <f t="shared" si="189"/>
        <v>hybrix</v>
      </c>
      <c r="C1357" s="77">
        <f t="shared" si="190"/>
        <v>1.148653201772213E-5</v>
      </c>
      <c r="D1357" s="73">
        <f t="shared" si="191"/>
        <v>0.43149311645317001</v>
      </c>
      <c r="E1357" s="74">
        <f>D1357*conf!B$7</f>
        <v>31.559406537384856</v>
      </c>
      <c r="F1357" s="32">
        <f t="shared" si="192"/>
        <v>8.3983849999999999E-2</v>
      </c>
      <c r="G1357" s="33">
        <f t="shared" si="193"/>
        <v>4.3672700000000004E-3</v>
      </c>
      <c r="H1357" s="32">
        <f t="shared" si="194"/>
        <v>0.86781653000000003</v>
      </c>
      <c r="I1357" s="33">
        <f t="shared" si="195"/>
        <v>4.7657681299999997</v>
      </c>
      <c r="J1357" s="32">
        <f t="shared" si="196"/>
        <v>0.86781653000000003</v>
      </c>
      <c r="K1357" s="33">
        <f t="shared" si="197"/>
        <v>16.956959550000001</v>
      </c>
    </row>
    <row r="1358" spans="1:11" x14ac:dyDescent="0.3">
      <c r="A1358" s="78" t="str">
        <f>BTC[[#This Row],[Symbol]]</f>
        <v>GEO</v>
      </c>
      <c r="B1358" s="22" t="str">
        <f t="shared" si="189"/>
        <v>GeoDB</v>
      </c>
      <c r="C1358" s="77">
        <f t="shared" si="190"/>
        <v>5.4894956549663895E-6</v>
      </c>
      <c r="D1358" s="73">
        <f t="shared" si="191"/>
        <v>0.20621364083284999</v>
      </c>
      <c r="E1358" s="74">
        <f>D1358*conf!B$7</f>
        <v>15.082465690514649</v>
      </c>
      <c r="F1358" s="32">
        <f t="shared" si="192"/>
        <v>0.42863720999999999</v>
      </c>
      <c r="G1358" s="33">
        <f t="shared" si="193"/>
        <v>0.34874645999999998</v>
      </c>
      <c r="H1358" s="32">
        <f t="shared" si="194"/>
        <v>-4.2140200300000004</v>
      </c>
      <c r="I1358" s="33">
        <f t="shared" si="195"/>
        <v>-0.51245172000000005</v>
      </c>
      <c r="J1358" s="32">
        <f t="shared" si="196"/>
        <v>-4.2140200300000004</v>
      </c>
      <c r="K1358" s="33">
        <f t="shared" si="197"/>
        <v>-27.366715599999999</v>
      </c>
    </row>
    <row r="1359" spans="1:11" x14ac:dyDescent="0.3">
      <c r="A1359" s="78" t="str">
        <f>BTC[[#This Row],[Symbol]]</f>
        <v>EBC</v>
      </c>
      <c r="B1359" s="22" t="str">
        <f t="shared" si="189"/>
        <v>EBCoin</v>
      </c>
      <c r="C1359" s="77">
        <f t="shared" si="190"/>
        <v>1E-8</v>
      </c>
      <c r="D1359" s="73">
        <f t="shared" si="191"/>
        <v>2.0568320104999999E-4</v>
      </c>
      <c r="E1359" s="74">
        <f>D1359*conf!B$7</f>
        <v>1.5043669324796999E-2</v>
      </c>
      <c r="F1359" s="32">
        <f t="shared" si="192"/>
        <v>0.15297954</v>
      </c>
      <c r="G1359" s="33">
        <f t="shared" si="193"/>
        <v>7.3308079999999998E-2</v>
      </c>
      <c r="H1359" s="32">
        <f t="shared" si="194"/>
        <v>-3.9448290400000001</v>
      </c>
      <c r="I1359" s="33">
        <f t="shared" si="195"/>
        <v>-0.23285807</v>
      </c>
      <c r="J1359" s="32">
        <f t="shared" si="196"/>
        <v>-3.9448290400000001</v>
      </c>
      <c r="K1359" s="33">
        <f t="shared" si="197"/>
        <v>-0.11295871</v>
      </c>
    </row>
    <row r="1360" spans="1:11" x14ac:dyDescent="0.3">
      <c r="A1360" s="78" t="str">
        <f>BTC[[#This Row],[Symbol]]</f>
        <v>CNB</v>
      </c>
      <c r="B1360" s="22" t="str">
        <f t="shared" si="189"/>
        <v>Coinsbit Token</v>
      </c>
      <c r="C1360" s="77">
        <f t="shared" si="190"/>
        <v>1.875378161794432E-8</v>
      </c>
      <c r="D1360" s="73">
        <f t="shared" si="191"/>
        <v>7.0448832277000004E-4</v>
      </c>
      <c r="E1360" s="74">
        <f>D1360*conf!B$7</f>
        <v>5.1526275927397801E-2</v>
      </c>
      <c r="F1360" s="32">
        <f t="shared" si="192"/>
        <v>1.1178221100000001</v>
      </c>
      <c r="G1360" s="33">
        <f t="shared" si="193"/>
        <v>1.0373831200000001</v>
      </c>
      <c r="H1360" s="32">
        <f t="shared" si="194"/>
        <v>-4.0219767700000002</v>
      </c>
      <c r="I1360" s="33">
        <f t="shared" si="195"/>
        <v>-0.31298711000000001</v>
      </c>
      <c r="J1360" s="32">
        <f t="shared" si="196"/>
        <v>-4.0219767700000002</v>
      </c>
      <c r="K1360" s="33">
        <f t="shared" si="197"/>
        <v>-20.295128850000001</v>
      </c>
    </row>
    <row r="1361" spans="1:11" x14ac:dyDescent="0.3">
      <c r="A1361" s="78" t="str">
        <f>BTC[[#This Row],[Symbol]]</f>
        <v>MINT</v>
      </c>
      <c r="B1361" s="22" t="str">
        <f t="shared" si="189"/>
        <v>MintCoin</v>
      </c>
      <c r="C1361" s="77">
        <f t="shared" si="190"/>
        <v>1E-8</v>
      </c>
      <c r="D1361" s="73">
        <f t="shared" si="191"/>
        <v>3.7562068780000003E-5</v>
      </c>
      <c r="E1361" s="74">
        <f>D1361*conf!B$7</f>
        <v>2.7472897105692002E-3</v>
      </c>
      <c r="F1361" s="32">
        <f t="shared" si="192"/>
        <v>-8.1602099999999993E-3</v>
      </c>
      <c r="G1361" s="33">
        <f t="shared" si="193"/>
        <v>-8.7703489999999995E-2</v>
      </c>
      <c r="H1361" s="32">
        <f t="shared" si="194"/>
        <v>-50.004080109999997</v>
      </c>
      <c r="I1361" s="33">
        <f t="shared" si="195"/>
        <v>-48.072029999999998</v>
      </c>
      <c r="J1361" s="32">
        <f t="shared" si="196"/>
        <v>-50.004080109999997</v>
      </c>
      <c r="K1361" s="33">
        <f t="shared" si="197"/>
        <v>-40.746441429999997</v>
      </c>
    </row>
    <row r="1362" spans="1:11" x14ac:dyDescent="0.3">
      <c r="A1362" s="78" t="str">
        <f>BTC[[#This Row],[Symbol]]</f>
        <v>BOOST</v>
      </c>
      <c r="B1362" s="22" t="str">
        <f t="shared" si="189"/>
        <v>Boosted Finance</v>
      </c>
      <c r="C1362" s="77">
        <f t="shared" si="190"/>
        <v>4.1506151234018692E-4</v>
      </c>
      <c r="D1362" s="73">
        <f t="shared" si="191"/>
        <v>15.59184140200998</v>
      </c>
      <c r="E1362" s="74">
        <f>D1362*conf!B$7</f>
        <v>1140.38728014301</v>
      </c>
      <c r="F1362" s="32">
        <f t="shared" si="192"/>
        <v>0.83399880999999998</v>
      </c>
      <c r="G1362" s="33">
        <f t="shared" si="193"/>
        <v>0.75378560000000006</v>
      </c>
      <c r="H1362" s="32">
        <f t="shared" si="194"/>
        <v>-9.9098639899999998</v>
      </c>
      <c r="I1362" s="33">
        <f t="shared" si="195"/>
        <v>-6.4284067599999997</v>
      </c>
      <c r="J1362" s="32">
        <f t="shared" si="196"/>
        <v>-9.9098639899999998</v>
      </c>
      <c r="K1362" s="33">
        <f t="shared" si="197"/>
        <v>2.8526637099999999</v>
      </c>
    </row>
    <row r="1363" spans="1:11" x14ac:dyDescent="0.3">
      <c r="A1363" s="78" t="str">
        <f>BTC[[#This Row],[Symbol]]</f>
        <v>XIOT</v>
      </c>
      <c r="B1363" s="22" t="str">
        <f t="shared" si="189"/>
        <v>Xiotri</v>
      </c>
      <c r="C1363" s="77">
        <f t="shared" si="190"/>
        <v>5.6091014013451438E-3</v>
      </c>
      <c r="D1363" s="73">
        <f t="shared" si="191"/>
        <v>210.70664674368979</v>
      </c>
      <c r="E1363" s="74">
        <f>D1363*conf!B$7</f>
        <v>15411.084142833472</v>
      </c>
      <c r="F1363" s="32">
        <f t="shared" si="192"/>
        <v>0.17312088</v>
      </c>
      <c r="G1363" s="33">
        <f t="shared" si="193"/>
        <v>9.3433390000000005E-2</v>
      </c>
      <c r="H1363" s="32">
        <f t="shared" si="194"/>
        <v>10.39960679</v>
      </c>
      <c r="I1363" s="33">
        <f t="shared" si="195"/>
        <v>14.66590637</v>
      </c>
      <c r="J1363" s="32">
        <f t="shared" si="196"/>
        <v>10.39960679</v>
      </c>
      <c r="K1363" s="33">
        <f t="shared" si="197"/>
        <v>46.083597689999998</v>
      </c>
    </row>
    <row r="1364" spans="1:11" x14ac:dyDescent="0.3">
      <c r="A1364" s="78" t="str">
        <f>BTC[[#This Row],[Symbol]]</f>
        <v>TFL</v>
      </c>
      <c r="B1364" s="22" t="str">
        <f t="shared" si="189"/>
        <v>TrueFlip</v>
      </c>
      <c r="C1364" s="77">
        <f t="shared" si="190"/>
        <v>3.9731953260331085E-6</v>
      </c>
      <c r="D1364" s="73">
        <f t="shared" si="191"/>
        <v>0.14925361552661001</v>
      </c>
      <c r="E1364" s="74">
        <f>D1364*conf!B$7</f>
        <v>10.916409439616256</v>
      </c>
      <c r="F1364" s="32">
        <f t="shared" si="192"/>
        <v>0.47702525000000001</v>
      </c>
      <c r="G1364" s="33">
        <f t="shared" si="193"/>
        <v>0.39709601</v>
      </c>
      <c r="H1364" s="32">
        <f t="shared" si="194"/>
        <v>0.81165493</v>
      </c>
      <c r="I1364" s="33">
        <f t="shared" si="195"/>
        <v>4.70743621</v>
      </c>
      <c r="J1364" s="32">
        <f t="shared" si="196"/>
        <v>0.81165493</v>
      </c>
      <c r="K1364" s="33">
        <f t="shared" si="197"/>
        <v>12.94637127</v>
      </c>
    </row>
    <row r="1365" spans="1:11" x14ac:dyDescent="0.3">
      <c r="A1365" s="78" t="str">
        <f>BTC[[#This Row],[Symbol]]</f>
        <v>ZXC</v>
      </c>
      <c r="B1365" s="22" t="str">
        <f t="shared" si="189"/>
        <v>0xcert</v>
      </c>
      <c r="C1365" s="77">
        <f t="shared" si="190"/>
        <v>7.1280613782808594E-8</v>
      </c>
      <c r="D1365" s="73">
        <f t="shared" si="191"/>
        <v>2.6776658208400002E-3</v>
      </c>
      <c r="E1365" s="74">
        <f>D1365*conf!B$7</f>
        <v>0.19584447813623762</v>
      </c>
      <c r="F1365" s="32">
        <f t="shared" si="192"/>
        <v>3.3655704399999999</v>
      </c>
      <c r="G1365" s="33">
        <f t="shared" si="193"/>
        <v>3.2833433699999999</v>
      </c>
      <c r="H1365" s="32">
        <f t="shared" si="194"/>
        <v>5.3150310799999998</v>
      </c>
      <c r="I1365" s="33">
        <f t="shared" si="195"/>
        <v>9.3848415299999992</v>
      </c>
      <c r="J1365" s="32">
        <f t="shared" si="196"/>
        <v>5.3150310799999998</v>
      </c>
      <c r="K1365" s="33">
        <f t="shared" si="197"/>
        <v>30.403596360000002</v>
      </c>
    </row>
    <row r="1366" spans="1:11" x14ac:dyDescent="0.3">
      <c r="A1366" s="78" t="str">
        <f>BTC[[#This Row],[Symbol]]</f>
        <v>BCA</v>
      </c>
      <c r="B1366" s="22" t="str">
        <f t="shared" si="189"/>
        <v>Bitcoin Atom</v>
      </c>
      <c r="C1366" s="77">
        <f t="shared" si="190"/>
        <v>1.3399999999998972E-6</v>
      </c>
      <c r="D1366" s="73">
        <f t="shared" si="191"/>
        <v>5.0337279794730003E-2</v>
      </c>
      <c r="E1366" s="74">
        <f>D1366*conf!B$7</f>
        <v>3.6816686441865523</v>
      </c>
      <c r="F1366" s="32">
        <f t="shared" si="192"/>
        <v>0.20246064</v>
      </c>
      <c r="G1366" s="33">
        <f t="shared" si="193"/>
        <v>0.12274981</v>
      </c>
      <c r="H1366" s="32">
        <f t="shared" si="194"/>
        <v>-7.7495537099999998</v>
      </c>
      <c r="I1366" s="33">
        <f t="shared" si="195"/>
        <v>-4.1846131099999999</v>
      </c>
      <c r="J1366" s="32">
        <f t="shared" si="196"/>
        <v>-7.7495537099999998</v>
      </c>
      <c r="K1366" s="33">
        <f t="shared" si="197"/>
        <v>10.28645584</v>
      </c>
    </row>
    <row r="1367" spans="1:11" x14ac:dyDescent="0.3">
      <c r="A1367" s="78" t="str">
        <f>BTC[[#This Row],[Symbol]]</f>
        <v>VIDYA</v>
      </c>
      <c r="B1367" s="22" t="str">
        <f t="shared" si="189"/>
        <v>Vidya</v>
      </c>
      <c r="C1367" s="77">
        <f t="shared" si="190"/>
        <v>8.2401243969005962E-7</v>
      </c>
      <c r="D1367" s="73">
        <f t="shared" si="191"/>
        <v>3.0954137858969999E-2</v>
      </c>
      <c r="E1367" s="74">
        <f>D1367*conf!B$7</f>
        <v>2.2639856430050656</v>
      </c>
      <c r="F1367" s="32">
        <f t="shared" si="192"/>
        <v>3.0146650000000001E-2</v>
      </c>
      <c r="G1367" s="33">
        <f t="shared" si="193"/>
        <v>-4.9427100000000002E-2</v>
      </c>
      <c r="H1367" s="32">
        <f t="shared" si="194"/>
        <v>-3.6923456300000002</v>
      </c>
      <c r="I1367" s="33">
        <f t="shared" si="195"/>
        <v>2.9382350000000002E-2</v>
      </c>
      <c r="J1367" s="32">
        <f t="shared" si="196"/>
        <v>-3.6923456300000002</v>
      </c>
      <c r="K1367" s="33">
        <f t="shared" si="197"/>
        <v>-8.8995039999999997E-2</v>
      </c>
    </row>
    <row r="1368" spans="1:11" x14ac:dyDescent="0.3">
      <c r="A1368" s="78" t="str">
        <f>BTC[[#This Row],[Symbol]]</f>
        <v>PVT</v>
      </c>
      <c r="B1368" s="22" t="str">
        <f t="shared" si="189"/>
        <v>Pivot Token</v>
      </c>
      <c r="C1368" s="77">
        <f t="shared" si="190"/>
        <v>1E-8</v>
      </c>
      <c r="D1368" s="73">
        <f t="shared" si="191"/>
        <v>1.7725606311999999E-4</v>
      </c>
      <c r="E1368" s="74">
        <f>D1368*conf!B$7</f>
        <v>1.29645084565968E-2</v>
      </c>
      <c r="F1368" s="32">
        <f t="shared" si="192"/>
        <v>-0.88136831999999998</v>
      </c>
      <c r="G1368" s="33">
        <f t="shared" si="193"/>
        <v>-0.96021696000000001</v>
      </c>
      <c r="H1368" s="32">
        <f t="shared" si="194"/>
        <v>-4.2944707800000002</v>
      </c>
      <c r="I1368" s="33">
        <f t="shared" si="195"/>
        <v>-0.59601141999999996</v>
      </c>
      <c r="J1368" s="32">
        <f t="shared" si="196"/>
        <v>-4.2944707800000002</v>
      </c>
      <c r="K1368" s="33">
        <f t="shared" si="197"/>
        <v>7.9187217499999996</v>
      </c>
    </row>
    <row r="1369" spans="1:11" x14ac:dyDescent="0.3">
      <c r="A1369" s="78" t="str">
        <f>BTC[[#This Row],[Symbol]]</f>
        <v>KICKS</v>
      </c>
      <c r="B1369" s="22" t="str">
        <f t="shared" si="189"/>
        <v>Sessia</v>
      </c>
      <c r="C1369" s="77">
        <f t="shared" si="190"/>
        <v>2.6918823150967806E-6</v>
      </c>
      <c r="D1369" s="73">
        <f t="shared" si="191"/>
        <v>0.10112092035039</v>
      </c>
      <c r="E1369" s="74">
        <f>D1369*conf!B$7</f>
        <v>7.3959841144275247</v>
      </c>
      <c r="F1369" s="32">
        <f t="shared" si="192"/>
        <v>2.4066199999999999E-2</v>
      </c>
      <c r="G1369" s="33">
        <f t="shared" si="193"/>
        <v>-5.5502709999999997E-2</v>
      </c>
      <c r="H1369" s="32">
        <f t="shared" si="194"/>
        <v>7.1345684299999999</v>
      </c>
      <c r="I1369" s="33">
        <f t="shared" si="195"/>
        <v>11.274693360000001</v>
      </c>
      <c r="J1369" s="32">
        <f t="shared" si="196"/>
        <v>7.1345684299999999</v>
      </c>
      <c r="K1369" s="33">
        <f t="shared" si="197"/>
        <v>16.09180941</v>
      </c>
    </row>
    <row r="1370" spans="1:11" x14ac:dyDescent="0.3">
      <c r="A1370" s="78" t="str">
        <f>BTC[[#This Row],[Symbol]]</f>
        <v>EOSDAC</v>
      </c>
      <c r="B1370" s="22" t="str">
        <f t="shared" si="189"/>
        <v>eosDAC</v>
      </c>
      <c r="C1370" s="77">
        <f t="shared" si="190"/>
        <v>3.6579142858967733E-8</v>
      </c>
      <c r="D1370" s="73">
        <f t="shared" si="191"/>
        <v>1.37410040951E-3</v>
      </c>
      <c r="E1370" s="74">
        <f>D1370*conf!B$7</f>
        <v>0.1005017039515614</v>
      </c>
      <c r="F1370" s="32">
        <f t="shared" si="192"/>
        <v>-0.58714902000000002</v>
      </c>
      <c r="G1370" s="33">
        <f t="shared" si="193"/>
        <v>-0.66623171000000003</v>
      </c>
      <c r="H1370" s="32">
        <f t="shared" si="194"/>
        <v>2.3949513100000002</v>
      </c>
      <c r="I1370" s="33">
        <f t="shared" si="195"/>
        <v>6.3519177400000002</v>
      </c>
      <c r="J1370" s="32">
        <f t="shared" si="196"/>
        <v>2.3949513100000002</v>
      </c>
      <c r="K1370" s="33">
        <f t="shared" si="197"/>
        <v>16.00588372</v>
      </c>
    </row>
    <row r="1371" spans="1:11" x14ac:dyDescent="0.3">
      <c r="A1371" s="78" t="str">
        <f>BTC[[#This Row],[Symbol]]</f>
        <v>WCO</v>
      </c>
      <c r="B1371" s="22" t="str">
        <f t="shared" si="189"/>
        <v>Winco</v>
      </c>
      <c r="C1371" s="77">
        <f t="shared" si="190"/>
        <v>4.9994209637646655E-8</v>
      </c>
      <c r="D1371" s="73">
        <f t="shared" si="191"/>
        <v>1.8780391930199999E-3</v>
      </c>
      <c r="E1371" s="74">
        <f>D1371*conf!B$7</f>
        <v>0.1373597865774828</v>
      </c>
      <c r="F1371" s="32">
        <f t="shared" si="192"/>
        <v>-6.7936940000000001E-2</v>
      </c>
      <c r="G1371" s="33">
        <f t="shared" si="193"/>
        <v>-0.14743266999999999</v>
      </c>
      <c r="H1371" s="32">
        <f t="shared" si="194"/>
        <v>8.7008465299999997</v>
      </c>
      <c r="I1371" s="33">
        <f t="shared" si="195"/>
        <v>12.90149896</v>
      </c>
      <c r="J1371" s="32">
        <f t="shared" si="196"/>
        <v>8.7008465299999997</v>
      </c>
      <c r="K1371" s="33">
        <f t="shared" si="197"/>
        <v>20.921493130000002</v>
      </c>
    </row>
    <row r="1372" spans="1:11" x14ac:dyDescent="0.3">
      <c r="A1372" s="78" t="str">
        <f>BTC[[#This Row],[Symbol]]</f>
        <v>NDR</v>
      </c>
      <c r="B1372" s="22" t="str">
        <f t="shared" si="189"/>
        <v>Node Runners</v>
      </c>
      <c r="C1372" s="77">
        <f t="shared" si="190"/>
        <v>1.0953956579415646E-3</v>
      </c>
      <c r="D1372" s="73">
        <f t="shared" si="191"/>
        <v>41.148684865478458</v>
      </c>
      <c r="E1372" s="74">
        <f>D1372*conf!B$7</f>
        <v>3009.6148110610943</v>
      </c>
      <c r="F1372" s="32">
        <f t="shared" si="192"/>
        <v>0.17995222999999999</v>
      </c>
      <c r="G1372" s="33">
        <f t="shared" si="193"/>
        <v>0.10025931</v>
      </c>
      <c r="H1372" s="32">
        <f t="shared" si="194"/>
        <v>1.66901297</v>
      </c>
      <c r="I1372" s="33">
        <f t="shared" si="195"/>
        <v>5.5979261300000003</v>
      </c>
      <c r="J1372" s="32">
        <f t="shared" si="196"/>
        <v>1.66901297</v>
      </c>
      <c r="K1372" s="33">
        <f t="shared" si="197"/>
        <v>-11.602285699999999</v>
      </c>
    </row>
    <row r="1373" spans="1:11" x14ac:dyDescent="0.3">
      <c r="A1373" s="78" t="str">
        <f>BTC[[#This Row],[Symbol]]</f>
        <v>ASKO</v>
      </c>
      <c r="B1373" s="22" t="str">
        <f t="shared" si="189"/>
        <v>ASKO</v>
      </c>
      <c r="C1373" s="77">
        <f t="shared" si="190"/>
        <v>2.1381607479358039E-7</v>
      </c>
      <c r="D1373" s="73">
        <f t="shared" si="191"/>
        <v>8.0320295384299998E-3</v>
      </c>
      <c r="E1373" s="74">
        <f>D1373*conf!B$7</f>
        <v>0.58746264044077023</v>
      </c>
      <c r="F1373" s="32">
        <f t="shared" si="192"/>
        <v>-27.195896780000002</v>
      </c>
      <c r="G1373" s="33">
        <f t="shared" si="193"/>
        <v>-27.253812279999998</v>
      </c>
      <c r="H1373" s="32">
        <f t="shared" si="194"/>
        <v>-6.0487883299999998</v>
      </c>
      <c r="I1373" s="33">
        <f t="shared" si="195"/>
        <v>-2.4181230899999999</v>
      </c>
      <c r="J1373" s="32">
        <f t="shared" si="196"/>
        <v>-6.0487883299999998</v>
      </c>
      <c r="K1373" s="33">
        <f t="shared" si="197"/>
        <v>57.68384511</v>
      </c>
    </row>
    <row r="1374" spans="1:11" x14ac:dyDescent="0.3">
      <c r="A1374" s="78" t="str">
        <f>BTC[[#This Row],[Symbol]]</f>
        <v>XNS</v>
      </c>
      <c r="B1374" s="22" t="str">
        <f t="shared" si="189"/>
        <v>Insolar</v>
      </c>
      <c r="C1374" s="77">
        <f t="shared" si="190"/>
        <v>2.3817821799377169E-7</v>
      </c>
      <c r="D1374" s="73">
        <f t="shared" si="191"/>
        <v>8.9471967165400002E-3</v>
      </c>
      <c r="E1374" s="74">
        <f>D1374*conf!B$7</f>
        <v>0.65439796784773563</v>
      </c>
      <c r="F1374" s="32">
        <f t="shared" si="192"/>
        <v>-3.4181346800000001</v>
      </c>
      <c r="G1374" s="33">
        <f t="shared" si="193"/>
        <v>-3.4949653299999999</v>
      </c>
      <c r="H1374" s="32">
        <f t="shared" si="194"/>
        <v>4.9090047300000004</v>
      </c>
      <c r="I1374" s="33">
        <f t="shared" si="195"/>
        <v>8.9631246299999994</v>
      </c>
      <c r="J1374" s="32">
        <f t="shared" si="196"/>
        <v>4.9090047300000004</v>
      </c>
      <c r="K1374" s="33">
        <f t="shared" si="197"/>
        <v>27.576305380000001</v>
      </c>
    </row>
    <row r="1375" spans="1:11" x14ac:dyDescent="0.3">
      <c r="A1375" s="78" t="str">
        <f>BTC[[#This Row],[Symbol]]</f>
        <v>SHND</v>
      </c>
      <c r="B1375" s="22" t="str">
        <f t="shared" si="189"/>
        <v>StrongHands</v>
      </c>
      <c r="C1375" s="77">
        <f t="shared" si="190"/>
        <v>1E-8</v>
      </c>
      <c r="D1375" s="73">
        <f t="shared" si="191"/>
        <v>5.2586894689999998E-5</v>
      </c>
      <c r="E1375" s="74">
        <f>D1375*conf!B$7</f>
        <v>3.8462054776265998E-3</v>
      </c>
      <c r="F1375" s="32">
        <f t="shared" si="192"/>
        <v>7.6440213999999997</v>
      </c>
      <c r="G1375" s="33">
        <f t="shared" si="193"/>
        <v>7.5583908299999996</v>
      </c>
      <c r="H1375" s="32">
        <f t="shared" si="194"/>
        <v>4.7338270000000002E-2</v>
      </c>
      <c r="I1375" s="33">
        <f t="shared" si="195"/>
        <v>3.9135831799999998</v>
      </c>
      <c r="J1375" s="32">
        <f t="shared" si="196"/>
        <v>4.7338270000000002E-2</v>
      </c>
      <c r="K1375" s="33">
        <f t="shared" si="197"/>
        <v>93.338069899999994</v>
      </c>
    </row>
    <row r="1376" spans="1:11" x14ac:dyDescent="0.3">
      <c r="A1376" s="78" t="str">
        <f>BTC[[#This Row],[Symbol]]</f>
        <v>APL</v>
      </c>
      <c r="B1376" s="22" t="str">
        <f t="shared" si="189"/>
        <v>Apollo Currency</v>
      </c>
      <c r="C1376" s="77">
        <f t="shared" si="190"/>
        <v>2.5499323910122832E-8</v>
      </c>
      <c r="D1376" s="73">
        <f t="shared" si="191"/>
        <v>9.5788552406000005E-4</v>
      </c>
      <c r="E1376" s="74">
        <f>D1376*conf!B$7</f>
        <v>7.0059747229748406E-2</v>
      </c>
      <c r="F1376" s="32">
        <f t="shared" si="192"/>
        <v>2.34117993</v>
      </c>
      <c r="G1376" s="33">
        <f t="shared" si="193"/>
        <v>2.2597677599999999</v>
      </c>
      <c r="H1376" s="32">
        <f t="shared" si="194"/>
        <v>-2.8492763800000001</v>
      </c>
      <c r="I1376" s="33">
        <f t="shared" si="195"/>
        <v>0.90503129999999998</v>
      </c>
      <c r="J1376" s="32">
        <f t="shared" si="196"/>
        <v>-2.8492763800000001</v>
      </c>
      <c r="K1376" s="33">
        <f t="shared" si="197"/>
        <v>8.9284716599999996</v>
      </c>
    </row>
    <row r="1377" spans="1:11" x14ac:dyDescent="0.3">
      <c r="A1377" s="78" t="str">
        <f>BTC[[#This Row],[Symbol]]</f>
        <v>KFX</v>
      </c>
      <c r="B1377" s="22" t="str">
        <f t="shared" si="189"/>
        <v>KnoxFS (new)</v>
      </c>
      <c r="C1377" s="77">
        <f t="shared" si="190"/>
        <v>6.420256401650015E-5</v>
      </c>
      <c r="D1377" s="73">
        <f t="shared" si="191"/>
        <v>2.41177793167006</v>
      </c>
      <c r="E1377" s="74">
        <f>D1377*conf!B$7</f>
        <v>176.39743792234819</v>
      </c>
      <c r="F1377" s="32">
        <f t="shared" si="192"/>
        <v>-4.8255560000000003E-2</v>
      </c>
      <c r="G1377" s="33">
        <f t="shared" si="193"/>
        <v>-0.12776694</v>
      </c>
      <c r="H1377" s="32">
        <f t="shared" si="194"/>
        <v>-3.1343331000000001</v>
      </c>
      <c r="I1377" s="33">
        <f t="shared" si="195"/>
        <v>0.60895880000000002</v>
      </c>
      <c r="J1377" s="32">
        <f t="shared" si="196"/>
        <v>-3.1343331000000001</v>
      </c>
      <c r="K1377" s="33">
        <f t="shared" si="197"/>
        <v>-23.68022375</v>
      </c>
    </row>
    <row r="1378" spans="1:11" x14ac:dyDescent="0.3">
      <c r="A1378" s="78" t="str">
        <f>BTC[[#This Row],[Symbol]]</f>
        <v>FYP</v>
      </c>
      <c r="B1378" s="22" t="str">
        <f t="shared" si="189"/>
        <v>FlypMe</v>
      </c>
      <c r="C1378" s="77">
        <f t="shared" si="190"/>
        <v>1.3274837442078247E-6</v>
      </c>
      <c r="D1378" s="73">
        <f t="shared" si="191"/>
        <v>4.9867104966529997E-2</v>
      </c>
      <c r="E1378" s="74">
        <f>D1378*conf!B$7</f>
        <v>3.6472800572520039</v>
      </c>
      <c r="F1378" s="32">
        <f t="shared" si="192"/>
        <v>1.0512699700000001</v>
      </c>
      <c r="G1378" s="33">
        <f t="shared" si="193"/>
        <v>0.97088392000000001</v>
      </c>
      <c r="H1378" s="32">
        <f t="shared" si="194"/>
        <v>-21.620560130000001</v>
      </c>
      <c r="I1378" s="33">
        <f t="shared" si="195"/>
        <v>-18.59165286</v>
      </c>
      <c r="J1378" s="32">
        <f t="shared" si="196"/>
        <v>-21.620560130000001</v>
      </c>
      <c r="K1378" s="33">
        <f t="shared" si="197"/>
        <v>41.789919740000002</v>
      </c>
    </row>
    <row r="1379" spans="1:11" x14ac:dyDescent="0.3">
      <c r="A1379" s="78" t="str">
        <f>BTC[[#This Row],[Symbol]]</f>
        <v>CANN</v>
      </c>
      <c r="B1379" s="22" t="str">
        <f t="shared" si="189"/>
        <v>CannabisCoin</v>
      </c>
      <c r="C1379" s="77">
        <f t="shared" si="190"/>
        <v>2.999999999999372E-7</v>
      </c>
      <c r="D1379" s="73">
        <f t="shared" si="191"/>
        <v>1.126954025255E-2</v>
      </c>
      <c r="E1379" s="74">
        <f>D1379*conf!B$7</f>
        <v>0.82425417407150703</v>
      </c>
      <c r="F1379" s="32">
        <f t="shared" si="192"/>
        <v>0</v>
      </c>
      <c r="G1379" s="33">
        <f t="shared" si="193"/>
        <v>-7.9549770000000006E-2</v>
      </c>
      <c r="H1379" s="32">
        <f t="shared" si="194"/>
        <v>-3.2258064399999999</v>
      </c>
      <c r="I1379" s="33">
        <f t="shared" si="195"/>
        <v>0.51395055000000001</v>
      </c>
      <c r="J1379" s="32">
        <f t="shared" si="196"/>
        <v>-3.2258064399999999</v>
      </c>
      <c r="K1379" s="33">
        <f t="shared" si="197"/>
        <v>4.67662976</v>
      </c>
    </row>
    <row r="1380" spans="1:11" x14ac:dyDescent="0.3">
      <c r="A1380" s="78" t="str">
        <f>BTC[[#This Row],[Symbol]]</f>
        <v>IXC</v>
      </c>
      <c r="B1380" s="22" t="str">
        <f t="shared" si="189"/>
        <v>Ixcoin</v>
      </c>
      <c r="C1380" s="77">
        <f t="shared" si="190"/>
        <v>1.0899110536101201E-6</v>
      </c>
      <c r="D1380" s="73">
        <f t="shared" si="191"/>
        <v>4.0942654967870001E-2</v>
      </c>
      <c r="E1380" s="74">
        <f>D1380*conf!B$7</f>
        <v>2.9945457843500121</v>
      </c>
      <c r="F1380" s="32">
        <f t="shared" si="192"/>
        <v>-16.160688180000001</v>
      </c>
      <c r="G1380" s="33">
        <f t="shared" si="193"/>
        <v>-16.227382160000001</v>
      </c>
      <c r="H1380" s="32">
        <f t="shared" si="194"/>
        <v>-16.160688180000001</v>
      </c>
      <c r="I1380" s="33">
        <f t="shared" si="195"/>
        <v>-12.92078877</v>
      </c>
      <c r="J1380" s="32">
        <f t="shared" si="196"/>
        <v>-16.160688180000001</v>
      </c>
      <c r="K1380" s="33">
        <f t="shared" si="197"/>
        <v>-7.6947451200000003</v>
      </c>
    </row>
    <row r="1381" spans="1:11" x14ac:dyDescent="0.3">
      <c r="A1381" s="78" t="str">
        <f>BTC[[#This Row],[Symbol]]</f>
        <v>SSP</v>
      </c>
      <c r="B1381" s="22" t="str">
        <f t="shared" si="189"/>
        <v>Smartshare</v>
      </c>
      <c r="C1381" s="77">
        <f t="shared" si="190"/>
        <v>1E-8</v>
      </c>
      <c r="D1381" s="73">
        <f t="shared" si="191"/>
        <v>1.8461764565E-4</v>
      </c>
      <c r="E1381" s="74">
        <f>D1381*conf!B$7</f>
        <v>1.3502934602841E-2</v>
      </c>
      <c r="F1381" s="32">
        <f t="shared" si="192"/>
        <v>-5.02819956</v>
      </c>
      <c r="G1381" s="33">
        <f t="shared" si="193"/>
        <v>-5.1037494099999998</v>
      </c>
      <c r="H1381" s="32">
        <f t="shared" si="194"/>
        <v>3.2935408399999999</v>
      </c>
      <c r="I1381" s="33">
        <f t="shared" si="195"/>
        <v>7.2852325000000002</v>
      </c>
      <c r="J1381" s="32">
        <f t="shared" si="196"/>
        <v>3.2935408399999999</v>
      </c>
      <c r="K1381" s="33">
        <f t="shared" si="197"/>
        <v>21.95617906</v>
      </c>
    </row>
    <row r="1382" spans="1:11" x14ac:dyDescent="0.3">
      <c r="A1382" s="78" t="str">
        <f>BTC[[#This Row],[Symbol]]</f>
        <v>FDZ</v>
      </c>
      <c r="B1382" s="22" t="str">
        <f t="shared" si="189"/>
        <v>Friendz</v>
      </c>
      <c r="C1382" s="77">
        <f t="shared" si="190"/>
        <v>4.2215184983633365E-8</v>
      </c>
      <c r="D1382" s="73">
        <f t="shared" si="191"/>
        <v>1.5858190881400001E-3</v>
      </c>
      <c r="E1382" s="74">
        <f>D1382*conf!B$7</f>
        <v>0.11598680810655961</v>
      </c>
      <c r="F1382" s="32">
        <f t="shared" si="192"/>
        <v>12.91813157</v>
      </c>
      <c r="G1382" s="33">
        <f t="shared" si="193"/>
        <v>12.828305459999999</v>
      </c>
      <c r="H1382" s="32">
        <f t="shared" si="194"/>
        <v>11.267186540000001</v>
      </c>
      <c r="I1382" s="33">
        <f t="shared" si="195"/>
        <v>15.56701301</v>
      </c>
      <c r="J1382" s="32">
        <f t="shared" si="196"/>
        <v>11.267186540000001</v>
      </c>
      <c r="K1382" s="33">
        <f t="shared" si="197"/>
        <v>16.045893530000001</v>
      </c>
    </row>
    <row r="1383" spans="1:11" x14ac:dyDescent="0.3">
      <c r="A1383" s="78" t="str">
        <f>BTC[[#This Row],[Symbol]]</f>
        <v>DBIX</v>
      </c>
      <c r="B1383" s="22" t="str">
        <f t="shared" si="189"/>
        <v>DubaiCoin</v>
      </c>
      <c r="C1383" s="77">
        <f t="shared" si="190"/>
        <v>5.3100000000000872E-6</v>
      </c>
      <c r="D1383" s="73">
        <f t="shared" si="191"/>
        <v>0.19947086247018</v>
      </c>
      <c r="E1383" s="74">
        <f>D1383*conf!B$7</f>
        <v>14.589298881068967</v>
      </c>
      <c r="F1383" s="32">
        <f t="shared" si="192"/>
        <v>-0.17353358999999999</v>
      </c>
      <c r="G1383" s="33">
        <f t="shared" si="193"/>
        <v>-0.25294530999999998</v>
      </c>
      <c r="H1383" s="32">
        <f t="shared" si="194"/>
        <v>25.551901579999999</v>
      </c>
      <c r="I1383" s="33">
        <f t="shared" si="195"/>
        <v>30.403748799999999</v>
      </c>
      <c r="J1383" s="32">
        <f t="shared" si="196"/>
        <v>25.551901579999999</v>
      </c>
      <c r="K1383" s="33">
        <f t="shared" si="197"/>
        <v>31.382911530000001</v>
      </c>
    </row>
    <row r="1384" spans="1:11" x14ac:dyDescent="0.3">
      <c r="A1384" s="78" t="str">
        <f>BTC[[#This Row],[Symbol]]</f>
        <v>XAMP</v>
      </c>
      <c r="B1384" s="22" t="str">
        <f t="shared" si="189"/>
        <v>Antiample</v>
      </c>
      <c r="C1384" s="77">
        <f t="shared" si="190"/>
        <v>4.8437684955814383E-8</v>
      </c>
      <c r="D1384" s="73">
        <f t="shared" si="191"/>
        <v>1.8195681345E-3</v>
      </c>
      <c r="E1384" s="74">
        <f>D1384*conf!B$7</f>
        <v>0.13308321335733</v>
      </c>
      <c r="F1384" s="32">
        <f t="shared" si="192"/>
        <v>0.18064357</v>
      </c>
      <c r="G1384" s="33">
        <f t="shared" si="193"/>
        <v>0.1009501</v>
      </c>
      <c r="H1384" s="32">
        <f t="shared" si="194"/>
        <v>1.4334514599999999</v>
      </c>
      <c r="I1384" s="33">
        <f t="shared" si="195"/>
        <v>5.3532615400000001</v>
      </c>
      <c r="J1384" s="32">
        <f t="shared" si="196"/>
        <v>1.4334514599999999</v>
      </c>
      <c r="K1384" s="33">
        <f t="shared" si="197"/>
        <v>25.728409840000001</v>
      </c>
    </row>
    <row r="1385" spans="1:11" x14ac:dyDescent="0.3">
      <c r="A1385" s="78" t="str">
        <f>BTC[[#This Row],[Symbol]]</f>
        <v>PTOY</v>
      </c>
      <c r="B1385" s="22" t="str">
        <f t="shared" si="189"/>
        <v>Patientory</v>
      </c>
      <c r="C1385" s="77">
        <f t="shared" si="190"/>
        <v>3.2186362540055602E-7</v>
      </c>
      <c r="D1385" s="73">
        <f t="shared" si="191"/>
        <v>1.209085027428E-2</v>
      </c>
      <c r="E1385" s="74">
        <f>D1385*conf!B$7</f>
        <v>0.88432478906083922</v>
      </c>
      <c r="F1385" s="32">
        <f t="shared" si="192"/>
        <v>0.13789021000000001</v>
      </c>
      <c r="G1385" s="33">
        <f t="shared" si="193"/>
        <v>5.8230749999999998E-2</v>
      </c>
      <c r="H1385" s="32">
        <f t="shared" si="194"/>
        <v>-7.6033946300000004</v>
      </c>
      <c r="I1385" s="33">
        <f t="shared" si="195"/>
        <v>-4.03280583</v>
      </c>
      <c r="J1385" s="32">
        <f t="shared" si="196"/>
        <v>-7.6033946300000004</v>
      </c>
      <c r="K1385" s="33">
        <f t="shared" si="197"/>
        <v>27.403594049999999</v>
      </c>
    </row>
    <row r="1386" spans="1:11" x14ac:dyDescent="0.3">
      <c r="A1386" s="78" t="str">
        <f>BTC[[#This Row],[Symbol]]</f>
        <v>THUGS</v>
      </c>
      <c r="B1386" s="22" t="str">
        <f t="shared" si="189"/>
        <v>Thugs Finance</v>
      </c>
      <c r="C1386" s="77">
        <f t="shared" si="190"/>
        <v>2.7970404735359592E-5</v>
      </c>
      <c r="D1386" s="73">
        <f t="shared" si="191"/>
        <v>1.05071200681772</v>
      </c>
      <c r="E1386" s="74">
        <f>D1386*conf!B$7</f>
        <v>76.849076178648048</v>
      </c>
      <c r="F1386" s="32">
        <f t="shared" si="192"/>
        <v>2.1073206899999999</v>
      </c>
      <c r="G1386" s="33">
        <f t="shared" si="193"/>
        <v>2.0260945499999998</v>
      </c>
      <c r="H1386" s="32">
        <f t="shared" si="194"/>
        <v>8.7061950199999991</v>
      </c>
      <c r="I1386" s="33">
        <f t="shared" si="195"/>
        <v>12.907054130000001</v>
      </c>
      <c r="J1386" s="32">
        <f t="shared" si="196"/>
        <v>8.7061950199999991</v>
      </c>
      <c r="K1386" s="33">
        <f t="shared" si="197"/>
        <v>31.02842403</v>
      </c>
    </row>
    <row r="1387" spans="1:11" x14ac:dyDescent="0.3">
      <c r="A1387" s="78" t="str">
        <f>BTC[[#This Row],[Symbol]]</f>
        <v>ATN</v>
      </c>
      <c r="B1387" s="22" t="str">
        <f t="shared" si="189"/>
        <v>ATN</v>
      </c>
      <c r="C1387" s="77">
        <f t="shared" si="190"/>
        <v>2.6196926754366582E-7</v>
      </c>
      <c r="D1387" s="73">
        <f t="shared" si="191"/>
        <v>9.8409106850500007E-3</v>
      </c>
      <c r="E1387" s="74">
        <f>D1387*conf!B$7</f>
        <v>0.71976420750455705</v>
      </c>
      <c r="F1387" s="32">
        <f t="shared" si="192"/>
        <v>-7.2810415600000002</v>
      </c>
      <c r="G1387" s="33">
        <f t="shared" si="193"/>
        <v>-7.3547992799999999</v>
      </c>
      <c r="H1387" s="32">
        <f t="shared" si="194"/>
        <v>-26.174535349999999</v>
      </c>
      <c r="I1387" s="33">
        <f t="shared" si="195"/>
        <v>-23.321612609999999</v>
      </c>
      <c r="J1387" s="32">
        <f t="shared" si="196"/>
        <v>-26.174535349999999</v>
      </c>
      <c r="K1387" s="33">
        <f t="shared" si="197"/>
        <v>42.831479719999997</v>
      </c>
    </row>
    <row r="1388" spans="1:11" x14ac:dyDescent="0.3">
      <c r="A1388" s="78" t="str">
        <f>BTC[[#This Row],[Symbol]]</f>
        <v>GOLD</v>
      </c>
      <c r="B1388" s="22" t="str">
        <f t="shared" si="189"/>
        <v>Digital Gold</v>
      </c>
      <c r="C1388" s="77">
        <f t="shared" si="190"/>
        <v>1.6213925536322728E-3</v>
      </c>
      <c r="D1388" s="73">
        <f t="shared" si="191"/>
        <v>60.907828827825192</v>
      </c>
      <c r="E1388" s="74">
        <f>D1388*conf!B$7</f>
        <v>4454.7986004671347</v>
      </c>
      <c r="F1388" s="32">
        <f t="shared" si="192"/>
        <v>-1.0623169299999999</v>
      </c>
      <c r="G1388" s="33">
        <f t="shared" si="193"/>
        <v>-1.14102163</v>
      </c>
      <c r="H1388" s="32">
        <f t="shared" si="194"/>
        <v>-4.8153757600000002</v>
      </c>
      <c r="I1388" s="33">
        <f t="shared" si="195"/>
        <v>-1.13704633</v>
      </c>
      <c r="J1388" s="32">
        <f t="shared" si="196"/>
        <v>-4.8153757600000002</v>
      </c>
      <c r="K1388" s="33">
        <f t="shared" si="197"/>
        <v>0.93473687999999999</v>
      </c>
    </row>
    <row r="1389" spans="1:11" x14ac:dyDescent="0.3">
      <c r="A1389" s="78" t="str">
        <f>BTC[[#This Row],[Symbol]]</f>
        <v>ACED</v>
      </c>
      <c r="B1389" s="22" t="str">
        <f t="shared" si="189"/>
        <v>AceD</v>
      </c>
      <c r="C1389" s="77">
        <f t="shared" si="190"/>
        <v>1.0998726120244996E-7</v>
      </c>
      <c r="D1389" s="73">
        <f t="shared" si="191"/>
        <v>4.1316862246300002E-3</v>
      </c>
      <c r="E1389" s="74">
        <f>D1389*conf!B$7</f>
        <v>0.3021915304694382</v>
      </c>
      <c r="F1389" s="32">
        <f t="shared" si="192"/>
        <v>-4.8255560000000003E-2</v>
      </c>
      <c r="G1389" s="33">
        <f t="shared" si="193"/>
        <v>-0.12776694</v>
      </c>
      <c r="H1389" s="32">
        <f t="shared" si="194"/>
        <v>-2.2399169999999999E-2</v>
      </c>
      <c r="I1389" s="33">
        <f t="shared" si="195"/>
        <v>3.8411507899999999</v>
      </c>
      <c r="J1389" s="32">
        <f t="shared" si="196"/>
        <v>-2.2399169999999999E-2</v>
      </c>
      <c r="K1389" s="33">
        <f t="shared" si="197"/>
        <v>18.619775109999999</v>
      </c>
    </row>
    <row r="1390" spans="1:11" x14ac:dyDescent="0.3">
      <c r="A1390" s="78" t="str">
        <f>BTC[[#This Row],[Symbol]]</f>
        <v>BQTX</v>
      </c>
      <c r="B1390" s="22" t="str">
        <f t="shared" si="189"/>
        <v>BQT</v>
      </c>
      <c r="C1390" s="77">
        <f t="shared" si="190"/>
        <v>3.746761760723728E-8</v>
      </c>
      <c r="D1390" s="73">
        <f t="shared" si="191"/>
        <v>1.40747608264E-3</v>
      </c>
      <c r="E1390" s="74">
        <f>D1390*conf!B$7</f>
        <v>0.1029428006842896</v>
      </c>
      <c r="F1390" s="32">
        <f t="shared" si="192"/>
        <v>14.86270266</v>
      </c>
      <c r="G1390" s="33">
        <f t="shared" si="193"/>
        <v>14.771329639999999</v>
      </c>
      <c r="H1390" s="32">
        <f t="shared" si="194"/>
        <v>-4.41573598</v>
      </c>
      <c r="I1390" s="33">
        <f t="shared" si="195"/>
        <v>-0.72196280999999995</v>
      </c>
      <c r="J1390" s="32">
        <f t="shared" si="196"/>
        <v>-4.41573598</v>
      </c>
      <c r="K1390" s="33">
        <f t="shared" si="197"/>
        <v>-6.59912017</v>
      </c>
    </row>
    <row r="1391" spans="1:11" x14ac:dyDescent="0.3">
      <c r="A1391" s="78" t="str">
        <f>BTC[[#This Row],[Symbol]]</f>
        <v>BXC</v>
      </c>
      <c r="B1391" s="22" t="str">
        <f t="shared" si="189"/>
        <v>BonusCloud</v>
      </c>
      <c r="C1391" s="77">
        <f t="shared" si="190"/>
        <v>1E-8</v>
      </c>
      <c r="D1391" s="73">
        <f t="shared" si="191"/>
        <v>2.6157371980999999E-4</v>
      </c>
      <c r="E1391" s="74">
        <f>D1391*conf!B$7</f>
        <v>1.9131501866903398E-2</v>
      </c>
      <c r="F1391" s="32">
        <f t="shared" si="192"/>
        <v>-0.17369043000000001</v>
      </c>
      <c r="G1391" s="33">
        <f t="shared" si="193"/>
        <v>-0.25310202999999998</v>
      </c>
      <c r="H1391" s="32">
        <f t="shared" si="194"/>
        <v>-5.5301366099999996</v>
      </c>
      <c r="I1391" s="33">
        <f t="shared" si="195"/>
        <v>-1.8794285100000001</v>
      </c>
      <c r="J1391" s="32">
        <f t="shared" si="196"/>
        <v>-5.5301366099999996</v>
      </c>
      <c r="K1391" s="33">
        <f t="shared" si="197"/>
        <v>10.088506860000001</v>
      </c>
    </row>
    <row r="1392" spans="1:11" x14ac:dyDescent="0.3">
      <c r="A1392" s="78" t="str">
        <f>BTC[[#This Row],[Symbol]]</f>
        <v>DAT</v>
      </c>
      <c r="B1392" s="22" t="str">
        <f t="shared" si="189"/>
        <v>Datum</v>
      </c>
      <c r="C1392" s="77">
        <f t="shared" si="190"/>
        <v>2.1661296245222834E-8</v>
      </c>
      <c r="D1392" s="73">
        <f t="shared" si="191"/>
        <v>8.1370949985999999E-4</v>
      </c>
      <c r="E1392" s="74">
        <f>D1392*conf!B$7</f>
        <v>5.9514712819760403E-2</v>
      </c>
      <c r="F1392" s="32">
        <f t="shared" si="192"/>
        <v>-1.33940455</v>
      </c>
      <c r="G1392" s="33">
        <f t="shared" si="193"/>
        <v>-1.4178888300000001</v>
      </c>
      <c r="H1392" s="32">
        <f t="shared" si="194"/>
        <v>0.89806856999999995</v>
      </c>
      <c r="I1392" s="33">
        <f t="shared" si="195"/>
        <v>4.7971892299999999</v>
      </c>
      <c r="J1392" s="32">
        <f t="shared" si="196"/>
        <v>0.89806856999999995</v>
      </c>
      <c r="K1392" s="33">
        <f t="shared" si="197"/>
        <v>37.411281209999999</v>
      </c>
    </row>
    <row r="1393" spans="1:11" x14ac:dyDescent="0.3">
      <c r="A1393" s="78" t="str">
        <f>BTC[[#This Row],[Symbol]]</f>
        <v>EDN</v>
      </c>
      <c r="B1393" s="22" t="str">
        <f t="shared" si="189"/>
        <v>Eden</v>
      </c>
      <c r="C1393" s="77">
        <f t="shared" si="190"/>
        <v>3.5957467432730785E-8</v>
      </c>
      <c r="D1393" s="73">
        <f t="shared" si="191"/>
        <v>1.3507470887100001E-3</v>
      </c>
      <c r="E1393" s="74">
        <f>D1393*conf!B$7</f>
        <v>9.8793642068249407E-2</v>
      </c>
      <c r="F1393" s="32">
        <f t="shared" si="192"/>
        <v>8.1739495600000005</v>
      </c>
      <c r="G1393" s="33">
        <f t="shared" si="193"/>
        <v>8.0878974299999999</v>
      </c>
      <c r="H1393" s="32">
        <f t="shared" si="194"/>
        <v>-24.327273890000001</v>
      </c>
      <c r="I1393" s="33">
        <f t="shared" si="195"/>
        <v>-21.402965290000001</v>
      </c>
      <c r="J1393" s="32">
        <f t="shared" si="196"/>
        <v>-24.327273890000001</v>
      </c>
      <c r="K1393" s="33">
        <f t="shared" si="197"/>
        <v>-11.04500384</v>
      </c>
    </row>
    <row r="1394" spans="1:11" x14ac:dyDescent="0.3">
      <c r="A1394" s="78" t="str">
        <f>BTC[[#This Row],[Symbol]]</f>
        <v>HEAT</v>
      </c>
      <c r="B1394" s="22" t="str">
        <f t="shared" si="189"/>
        <v>HEAT</v>
      </c>
      <c r="C1394" s="77">
        <f t="shared" si="190"/>
        <v>4.5999999999999242E-7</v>
      </c>
      <c r="D1394" s="73">
        <f t="shared" si="191"/>
        <v>1.7279961720579998E-2</v>
      </c>
      <c r="E1394" s="74">
        <f>D1394*conf!B$7</f>
        <v>1.2638564002432211</v>
      </c>
      <c r="F1394" s="32">
        <f t="shared" si="192"/>
        <v>0</v>
      </c>
      <c r="G1394" s="33">
        <f t="shared" si="193"/>
        <v>-7.9549770000000006E-2</v>
      </c>
      <c r="H1394" s="32">
        <f t="shared" si="194"/>
        <v>2.2222222299999999</v>
      </c>
      <c r="I1394" s="33">
        <f t="shared" si="195"/>
        <v>6.1725136899999997</v>
      </c>
      <c r="J1394" s="32">
        <f t="shared" si="196"/>
        <v>2.2222222299999999</v>
      </c>
      <c r="K1394" s="33">
        <f t="shared" si="197"/>
        <v>18.633513730000001</v>
      </c>
    </row>
    <row r="1395" spans="1:11" x14ac:dyDescent="0.3">
      <c r="A1395" s="78" t="str">
        <f>BTC[[#This Row],[Symbol]]</f>
        <v>ASK</v>
      </c>
      <c r="B1395" s="22" t="str">
        <f t="shared" si="189"/>
        <v>Permission Coin</v>
      </c>
      <c r="C1395" s="77">
        <f t="shared" si="190"/>
        <v>1E-8</v>
      </c>
      <c r="D1395" s="73">
        <f t="shared" si="191"/>
        <v>1.9669555072E-4</v>
      </c>
      <c r="E1395" s="74">
        <f>D1395*conf!B$7</f>
        <v>1.43863125796608E-2</v>
      </c>
      <c r="F1395" s="32">
        <f t="shared" si="192"/>
        <v>-1.5558008000000001</v>
      </c>
      <c r="G1395" s="33">
        <f t="shared" si="193"/>
        <v>-1.6341129299999999</v>
      </c>
      <c r="H1395" s="32">
        <f t="shared" si="194"/>
        <v>-8.3366082899999991</v>
      </c>
      <c r="I1395" s="33">
        <f t="shared" si="195"/>
        <v>-4.7943539199999998</v>
      </c>
      <c r="J1395" s="32">
        <f t="shared" si="196"/>
        <v>-8.3366082899999991</v>
      </c>
      <c r="K1395" s="33">
        <f t="shared" si="197"/>
        <v>-7.25640296</v>
      </c>
    </row>
    <row r="1396" spans="1:11" x14ac:dyDescent="0.3">
      <c r="A1396" s="78" t="str">
        <f>BTC[[#This Row],[Symbol]]</f>
        <v>OKS</v>
      </c>
      <c r="B1396" s="22" t="str">
        <f t="shared" si="189"/>
        <v>Okschain</v>
      </c>
      <c r="C1396" s="77">
        <f t="shared" si="190"/>
        <v>1.8998449558357905E-8</v>
      </c>
      <c r="D1396" s="73">
        <f t="shared" si="191"/>
        <v>7.1367930678E-4</v>
      </c>
      <c r="E1396" s="74">
        <f>D1396*conf!B$7</f>
        <v>5.2198504497889202E-2</v>
      </c>
      <c r="F1396" s="32">
        <f t="shared" si="192"/>
        <v>-5.0077522099999996</v>
      </c>
      <c r="G1396" s="33">
        <f t="shared" si="193"/>
        <v>-5.0833183200000001</v>
      </c>
      <c r="H1396" s="32">
        <f t="shared" si="194"/>
        <v>-9.53119257</v>
      </c>
      <c r="I1396" s="33">
        <f t="shared" si="195"/>
        <v>-6.0351018999999999</v>
      </c>
      <c r="J1396" s="32">
        <f t="shared" si="196"/>
        <v>-9.53119257</v>
      </c>
      <c r="K1396" s="33">
        <f t="shared" si="197"/>
        <v>12.6293477</v>
      </c>
    </row>
    <row r="1397" spans="1:11" x14ac:dyDescent="0.3">
      <c r="A1397" s="78" t="str">
        <f>BTC[[#This Row],[Symbol]]</f>
        <v>ADB</v>
      </c>
      <c r="B1397" s="22" t="str">
        <f t="shared" si="189"/>
        <v>adbank</v>
      </c>
      <c r="C1397" s="77">
        <f t="shared" si="190"/>
        <v>2.5969962616683973E-8</v>
      </c>
      <c r="D1397" s="73">
        <f t="shared" si="191"/>
        <v>9.7556513022E-4</v>
      </c>
      <c r="E1397" s="74">
        <f>D1397*conf!B$7</f>
        <v>7.1352833624290804E-2</v>
      </c>
      <c r="F1397" s="32">
        <f t="shared" si="192"/>
        <v>0.62933320000000004</v>
      </c>
      <c r="G1397" s="33">
        <f t="shared" si="193"/>
        <v>0.54928279999999996</v>
      </c>
      <c r="H1397" s="32">
        <f t="shared" si="194"/>
        <v>-2.3690403999999998</v>
      </c>
      <c r="I1397" s="33">
        <f t="shared" si="195"/>
        <v>1.4038255900000001</v>
      </c>
      <c r="J1397" s="32">
        <f t="shared" si="196"/>
        <v>-2.3690403999999998</v>
      </c>
      <c r="K1397" s="33">
        <f t="shared" si="197"/>
        <v>31.122600160000001</v>
      </c>
    </row>
    <row r="1398" spans="1:11" x14ac:dyDescent="0.3">
      <c r="A1398" s="78" t="str">
        <f>BTC[[#This Row],[Symbol]]</f>
        <v>GRLC</v>
      </c>
      <c r="B1398" s="22" t="str">
        <f t="shared" si="189"/>
        <v>Garlicoin</v>
      </c>
      <c r="C1398" s="77">
        <f t="shared" si="190"/>
        <v>3.471011029881254E-7</v>
      </c>
      <c r="D1398" s="73">
        <f t="shared" si="191"/>
        <v>1.30388995061E-2</v>
      </c>
      <c r="E1398" s="74">
        <f>D1398*conf!B$7</f>
        <v>0.95366510987615405</v>
      </c>
      <c r="F1398" s="32">
        <f t="shared" si="192"/>
        <v>13.11311645</v>
      </c>
      <c r="G1398" s="33">
        <f t="shared" si="193"/>
        <v>13.023135229999999</v>
      </c>
      <c r="H1398" s="32">
        <f t="shared" si="194"/>
        <v>8.7714302699999998</v>
      </c>
      <c r="I1398" s="33">
        <f t="shared" si="195"/>
        <v>12.97481035</v>
      </c>
      <c r="J1398" s="32">
        <f t="shared" si="196"/>
        <v>8.7714302699999998</v>
      </c>
      <c r="K1398" s="33">
        <f t="shared" si="197"/>
        <v>458.0526352</v>
      </c>
    </row>
    <row r="1399" spans="1:11" x14ac:dyDescent="0.3">
      <c r="A1399" s="78" t="str">
        <f>BTC[[#This Row],[Symbol]]</f>
        <v>CRP</v>
      </c>
      <c r="B1399" s="22" t="str">
        <f t="shared" si="189"/>
        <v>Crypton</v>
      </c>
      <c r="C1399" s="77">
        <f t="shared" si="190"/>
        <v>6.7560113545501764E-6</v>
      </c>
      <c r="D1399" s="73">
        <f t="shared" si="191"/>
        <v>0.25379047302267999</v>
      </c>
      <c r="E1399" s="74">
        <f>D1399*conf!B$7</f>
        <v>18.562235196878813</v>
      </c>
      <c r="F1399" s="32">
        <f t="shared" si="192"/>
        <v>-8.8642309000000008</v>
      </c>
      <c r="G1399" s="33">
        <f t="shared" si="193"/>
        <v>-8.9367291899999994</v>
      </c>
      <c r="H1399" s="32">
        <f t="shared" si="194"/>
        <v>-14.293205739999999</v>
      </c>
      <c r="I1399" s="33">
        <f t="shared" si="195"/>
        <v>-10.981139049999999</v>
      </c>
      <c r="J1399" s="32">
        <f t="shared" si="196"/>
        <v>-14.293205739999999</v>
      </c>
      <c r="K1399" s="33">
        <f t="shared" si="197"/>
        <v>-0.63328978000000002</v>
      </c>
    </row>
    <row r="1400" spans="1:11" x14ac:dyDescent="0.3">
      <c r="A1400" s="78" t="str">
        <f>BTC[[#This Row],[Symbol]]</f>
        <v>QARK</v>
      </c>
      <c r="B1400" s="22" t="str">
        <f t="shared" si="189"/>
        <v>QANplatform</v>
      </c>
      <c r="C1400" s="77">
        <f t="shared" si="190"/>
        <v>1.1278329382297E-6</v>
      </c>
      <c r="D1400" s="73">
        <f t="shared" si="191"/>
        <v>4.2367195651780001E-2</v>
      </c>
      <c r="E1400" s="74">
        <f>D1400*conf!B$7</f>
        <v>3.0987366899711892</v>
      </c>
      <c r="F1400" s="32">
        <f t="shared" si="192"/>
        <v>-6.7936940000000001E-2</v>
      </c>
      <c r="G1400" s="33">
        <f t="shared" si="193"/>
        <v>-0.14743266999999999</v>
      </c>
      <c r="H1400" s="32">
        <f t="shared" si="194"/>
        <v>-14.20892263</v>
      </c>
      <c r="I1400" s="33">
        <f t="shared" si="195"/>
        <v>-10.89359889</v>
      </c>
      <c r="J1400" s="32">
        <f t="shared" si="196"/>
        <v>-14.20892263</v>
      </c>
      <c r="K1400" s="33">
        <f t="shared" si="197"/>
        <v>20.565237830000001</v>
      </c>
    </row>
    <row r="1401" spans="1:11" x14ac:dyDescent="0.3">
      <c r="A1401" s="78" t="str">
        <f>BTC[[#This Row],[Symbol]]</f>
        <v>BLUE</v>
      </c>
      <c r="B1401" s="22" t="str">
        <f t="shared" si="189"/>
        <v>Blue Protocol</v>
      </c>
      <c r="C1401" s="77">
        <f t="shared" si="190"/>
        <v>5.8310785618478976E-7</v>
      </c>
      <c r="D1401" s="73">
        <f t="shared" si="191"/>
        <v>2.190452485618E-2</v>
      </c>
      <c r="E1401" s="74">
        <f>D1401*conf!B$7</f>
        <v>1.6020969479810052</v>
      </c>
      <c r="F1401" s="32">
        <f t="shared" si="192"/>
        <v>-5.93444065</v>
      </c>
      <c r="G1401" s="33">
        <f t="shared" si="193"/>
        <v>-6.0092695899999997</v>
      </c>
      <c r="H1401" s="32">
        <f t="shared" si="194"/>
        <v>4.92674155</v>
      </c>
      <c r="I1401" s="33">
        <f t="shared" si="195"/>
        <v>8.9815468799999998</v>
      </c>
      <c r="J1401" s="32">
        <f t="shared" si="196"/>
        <v>4.92674155</v>
      </c>
      <c r="K1401" s="33">
        <f t="shared" si="197"/>
        <v>-21.2441812</v>
      </c>
    </row>
    <row r="1402" spans="1:11" x14ac:dyDescent="0.3">
      <c r="A1402" s="78" t="str">
        <f>BTC[[#This Row],[Symbol]]</f>
        <v>LOG</v>
      </c>
      <c r="B1402" s="22" t="str">
        <f t="shared" si="189"/>
        <v>Woodcoin</v>
      </c>
      <c r="C1402" s="77">
        <f t="shared" si="190"/>
        <v>2.6531194633822165E-6</v>
      </c>
      <c r="D1402" s="73">
        <f t="shared" si="191"/>
        <v>9.9664788624720002E-2</v>
      </c>
      <c r="E1402" s="74">
        <f>D1402*conf!B$7</f>
        <v>7.2894826400120207</v>
      </c>
      <c r="F1402" s="32">
        <f t="shared" si="192"/>
        <v>0.11782363</v>
      </c>
      <c r="G1402" s="33">
        <f t="shared" si="193"/>
        <v>3.818013E-2</v>
      </c>
      <c r="H1402" s="32">
        <f t="shared" si="194"/>
        <v>-0.63788403999999999</v>
      </c>
      <c r="I1402" s="33">
        <f t="shared" si="195"/>
        <v>3.20188103</v>
      </c>
      <c r="J1402" s="32">
        <f t="shared" si="196"/>
        <v>-0.63788403999999999</v>
      </c>
      <c r="K1402" s="33">
        <f t="shared" si="197"/>
        <v>5.5911150300000001</v>
      </c>
    </row>
    <row r="1403" spans="1:11" x14ac:dyDescent="0.3">
      <c r="A1403" s="78" t="str">
        <f>BTC[[#This Row],[Symbol]]</f>
        <v>ORS</v>
      </c>
      <c r="B1403" s="22" t="str">
        <f t="shared" si="189"/>
        <v>Origin Sport</v>
      </c>
      <c r="C1403" s="77">
        <f t="shared" si="190"/>
        <v>7.1305830490556361E-8</v>
      </c>
      <c r="D1403" s="73">
        <f t="shared" si="191"/>
        <v>2.6786130898500001E-3</v>
      </c>
      <c r="E1403" s="74">
        <f>D1403*conf!B$7</f>
        <v>0.195913761391629</v>
      </c>
      <c r="F1403" s="32">
        <f t="shared" si="192"/>
        <v>3.1143654399999998</v>
      </c>
      <c r="G1403" s="33">
        <f t="shared" si="193"/>
        <v>3.0323381999999999</v>
      </c>
      <c r="H1403" s="32">
        <f t="shared" si="194"/>
        <v>12.23880877</v>
      </c>
      <c r="I1403" s="33">
        <f t="shared" si="195"/>
        <v>16.576182759999998</v>
      </c>
      <c r="J1403" s="32">
        <f t="shared" si="196"/>
        <v>12.23880877</v>
      </c>
      <c r="K1403" s="33">
        <f t="shared" si="197"/>
        <v>21.273039300000001</v>
      </c>
    </row>
    <row r="1404" spans="1:11" x14ac:dyDescent="0.3">
      <c r="A1404" s="78" t="str">
        <f>BTC[[#This Row],[Symbol]]</f>
        <v>VEIL</v>
      </c>
      <c r="B1404" s="22" t="str">
        <f t="shared" si="189"/>
        <v>Veil</v>
      </c>
      <c r="C1404" s="77">
        <f t="shared" si="190"/>
        <v>2.4672185956133191E-7</v>
      </c>
      <c r="D1404" s="73">
        <f t="shared" si="191"/>
        <v>9.2681397583700004E-3</v>
      </c>
      <c r="E1404" s="74">
        <f>D1404*conf!B$7</f>
        <v>0.6778717419271818</v>
      </c>
      <c r="F1404" s="32">
        <f t="shared" si="192"/>
        <v>1.0525547</v>
      </c>
      <c r="G1404" s="33">
        <f t="shared" si="193"/>
        <v>0.97216762999999995</v>
      </c>
      <c r="H1404" s="32">
        <f t="shared" si="194"/>
        <v>-4.1898364499999996</v>
      </c>
      <c r="I1404" s="33">
        <f t="shared" si="195"/>
        <v>-0.48733357999999999</v>
      </c>
      <c r="J1404" s="32">
        <f t="shared" si="196"/>
        <v>-4.1898364499999996</v>
      </c>
      <c r="K1404" s="33">
        <f t="shared" si="197"/>
        <v>-8.1057455699999998</v>
      </c>
    </row>
    <row r="1405" spans="1:11" x14ac:dyDescent="0.3">
      <c r="A1405" s="78" t="str">
        <f>BTC[[#This Row],[Symbol]]</f>
        <v>YEED</v>
      </c>
      <c r="B1405" s="22" t="str">
        <f t="shared" si="189"/>
        <v>YGGDRASH</v>
      </c>
      <c r="C1405" s="77">
        <f t="shared" si="190"/>
        <v>1E-8</v>
      </c>
      <c r="D1405" s="73">
        <f t="shared" si="191"/>
        <v>1.4614275451000001E-4</v>
      </c>
      <c r="E1405" s="74">
        <f>D1405*conf!B$7</f>
        <v>1.06888810648614E-2</v>
      </c>
      <c r="F1405" s="32">
        <f t="shared" si="192"/>
        <v>0.10860791</v>
      </c>
      <c r="G1405" s="33">
        <f t="shared" si="193"/>
        <v>2.8971739999999999E-2</v>
      </c>
      <c r="H1405" s="32">
        <f t="shared" si="194"/>
        <v>2.2753284100000002</v>
      </c>
      <c r="I1405" s="33">
        <f t="shared" si="195"/>
        <v>6.2276721200000003</v>
      </c>
      <c r="J1405" s="32">
        <f t="shared" si="196"/>
        <v>2.2753284100000002</v>
      </c>
      <c r="K1405" s="33">
        <f t="shared" si="197"/>
        <v>44.418653390000003</v>
      </c>
    </row>
    <row r="1406" spans="1:11" x14ac:dyDescent="0.3">
      <c r="A1406" s="78" t="str">
        <f>BTC[[#This Row],[Symbol]]</f>
        <v>BITTO</v>
      </c>
      <c r="B1406" s="22" t="str">
        <f t="shared" si="189"/>
        <v>BITTO</v>
      </c>
      <c r="C1406" s="77">
        <f t="shared" si="190"/>
        <v>6.9753008306033185E-6</v>
      </c>
      <c r="D1406" s="73">
        <f t="shared" si="191"/>
        <v>0.26202811161382</v>
      </c>
      <c r="E1406" s="74">
        <f>D1406*conf!B$7</f>
        <v>19.164736083434796</v>
      </c>
      <c r="F1406" s="32">
        <f t="shared" si="192"/>
        <v>2.1060323699999999</v>
      </c>
      <c r="G1406" s="33">
        <f t="shared" si="193"/>
        <v>2.0248072600000002</v>
      </c>
      <c r="H1406" s="32">
        <f t="shared" si="194"/>
        <v>2.6818754500000002</v>
      </c>
      <c r="I1406" s="33">
        <f t="shared" si="195"/>
        <v>6.6499298199999997</v>
      </c>
      <c r="J1406" s="32">
        <f t="shared" si="196"/>
        <v>2.6818754500000002</v>
      </c>
      <c r="K1406" s="33">
        <f t="shared" si="197"/>
        <v>20.98706262</v>
      </c>
    </row>
    <row r="1407" spans="1:11" x14ac:dyDescent="0.3">
      <c r="A1407" s="78" t="str">
        <f>BTC[[#This Row],[Symbol]]</f>
        <v>BC</v>
      </c>
      <c r="B1407" s="22" t="str">
        <f t="shared" si="189"/>
        <v>Bitcoin Confidential</v>
      </c>
      <c r="C1407" s="77">
        <f t="shared" si="190"/>
        <v>1E-8</v>
      </c>
      <c r="D1407" s="73">
        <f t="shared" si="191"/>
        <v>1.0726000898E-4</v>
      </c>
      <c r="E1407" s="74">
        <f>D1407*conf!B$7</f>
        <v>7.8449970567972E-3</v>
      </c>
      <c r="F1407" s="32">
        <f t="shared" si="192"/>
        <v>-4.7903174100000001</v>
      </c>
      <c r="G1407" s="33">
        <f t="shared" si="193"/>
        <v>-4.8660564900000001</v>
      </c>
      <c r="H1407" s="32">
        <f t="shared" si="194"/>
        <v>-6.8439482199999997</v>
      </c>
      <c r="I1407" s="33">
        <f t="shared" si="195"/>
        <v>-3.2440112600000002</v>
      </c>
      <c r="J1407" s="32">
        <f t="shared" si="196"/>
        <v>-6.8439482199999997</v>
      </c>
      <c r="K1407" s="33">
        <f t="shared" si="197"/>
        <v>-14.91369145</v>
      </c>
    </row>
    <row r="1408" spans="1:11" x14ac:dyDescent="0.3">
      <c r="A1408" s="78" t="str">
        <f>BTC[[#This Row],[Symbol]]</f>
        <v>ZCR</v>
      </c>
      <c r="B1408" s="22" t="str">
        <f t="shared" si="189"/>
        <v>ZCore</v>
      </c>
      <c r="C1408" s="77">
        <f t="shared" si="190"/>
        <v>2.3994416366692303E-6</v>
      </c>
      <c r="D1408" s="73">
        <f t="shared" si="191"/>
        <v>9.0135347026980006E-2</v>
      </c>
      <c r="E1408" s="74">
        <f>D1408*conf!B$7</f>
        <v>6.5924992815533177</v>
      </c>
      <c r="F1408" s="32">
        <f t="shared" si="192"/>
        <v>7.5709317299999999</v>
      </c>
      <c r="G1408" s="33">
        <f t="shared" si="193"/>
        <v>7.4853592999999998</v>
      </c>
      <c r="H1408" s="32">
        <f t="shared" si="194"/>
        <v>13.17670949</v>
      </c>
      <c r="I1408" s="33">
        <f t="shared" si="195"/>
        <v>17.550327859999999</v>
      </c>
      <c r="J1408" s="32">
        <f t="shared" si="196"/>
        <v>13.17670949</v>
      </c>
      <c r="K1408" s="33">
        <f t="shared" si="197"/>
        <v>31.81939221</v>
      </c>
    </row>
    <row r="1409" spans="1:11" x14ac:dyDescent="0.3">
      <c r="A1409" s="78" t="str">
        <f>BTC[[#This Row],[Symbol]]</f>
        <v>LUNES</v>
      </c>
      <c r="B1409" s="22" t="str">
        <f t="shared" si="189"/>
        <v>Lunes</v>
      </c>
      <c r="C1409" s="77">
        <f t="shared" si="190"/>
        <v>1.3907498557885101E-7</v>
      </c>
      <c r="D1409" s="73">
        <f t="shared" si="191"/>
        <v>5.2243704936800004E-3</v>
      </c>
      <c r="E1409" s="74">
        <f>D1409*conf!B$7</f>
        <v>0.38211045790775522</v>
      </c>
      <c r="F1409" s="32">
        <f t="shared" si="192"/>
        <v>-23.286570399999999</v>
      </c>
      <c r="G1409" s="33">
        <f t="shared" si="193"/>
        <v>-23.347595760000001</v>
      </c>
      <c r="H1409" s="32">
        <f t="shared" si="194"/>
        <v>-22.415491769999999</v>
      </c>
      <c r="I1409" s="33">
        <f t="shared" si="195"/>
        <v>-19.417303960000002</v>
      </c>
      <c r="J1409" s="32">
        <f t="shared" si="196"/>
        <v>-22.415491769999999</v>
      </c>
      <c r="K1409" s="33">
        <f t="shared" si="197"/>
        <v>20.716178960000001</v>
      </c>
    </row>
    <row r="1410" spans="1:11" x14ac:dyDescent="0.3">
      <c r="A1410" s="78" t="str">
        <f>BTC[[#This Row],[Symbol]]</f>
        <v>PST</v>
      </c>
      <c r="B1410" s="22" t="str">
        <f t="shared" ref="B1410:B1473" si="198">VLOOKUP(A1410,BTCTABLE,2,FALSE)</f>
        <v>Primas</v>
      </c>
      <c r="C1410" s="77">
        <f t="shared" ref="C1410:C1473" si="199">VLOOKUP(A1410,BTCTABLE,3,FALSE)</f>
        <v>3.9357236237294261E-7</v>
      </c>
      <c r="D1410" s="73">
        <f t="shared" ref="D1410:D1473" si="200">VLOOKUP(A1410,USDTABLE,3,FALSE)</f>
        <v>1.4784598600180001E-2</v>
      </c>
      <c r="E1410" s="74">
        <f>D1410*conf!B$7</f>
        <v>1.0813455416171653</v>
      </c>
      <c r="F1410" s="32">
        <f t="shared" ref="F1410:F1473" si="201">VLOOKUP(A1410,BTCTABLE,5,FALSE)</f>
        <v>-7.1083211300000002</v>
      </c>
      <c r="G1410" s="33">
        <f t="shared" ref="G1410:G1473" si="202">VLOOKUP(A1410,USDTABLE,5,FALSE)</f>
        <v>-7.1822162499999997</v>
      </c>
      <c r="H1410" s="32">
        <f t="shared" ref="H1410:H1473" si="203">VLOOKUP(A1410,BTCTABLE,6,FALSE)</f>
        <v>-11.717898979999999</v>
      </c>
      <c r="I1410" s="33">
        <f t="shared" ref="I1410:I1473" si="204">VLOOKUP(A1410,USDTABLE,6,FALSE)</f>
        <v>-8.3063117299999991</v>
      </c>
      <c r="J1410" s="32">
        <f t="shared" ref="J1410:J1473" si="205">VLOOKUP(A1410,BTCTABLE,6,FALSE)</f>
        <v>-11.717898979999999</v>
      </c>
      <c r="K1410" s="33">
        <f t="shared" ref="K1410:K1473" si="206">VLOOKUP(A1410,USDTABLE,7,FALSE)</f>
        <v>15.523582709999999</v>
      </c>
    </row>
    <row r="1411" spans="1:11" x14ac:dyDescent="0.3">
      <c r="A1411" s="78" t="str">
        <f>BTC[[#This Row],[Symbol]]</f>
        <v>PLA</v>
      </c>
      <c r="B1411" s="22" t="str">
        <f t="shared" si="198"/>
        <v>PLANET</v>
      </c>
      <c r="C1411" s="77">
        <f t="shared" si="199"/>
        <v>2.8120752425931996E-7</v>
      </c>
      <c r="D1411" s="73">
        <f t="shared" si="200"/>
        <v>1.056359837987E-2</v>
      </c>
      <c r="E1411" s="74">
        <f>D1411*conf!B$7</f>
        <v>0.77262158550369187</v>
      </c>
      <c r="F1411" s="32">
        <f t="shared" si="201"/>
        <v>-6.0677662100000003</v>
      </c>
      <c r="G1411" s="33">
        <f t="shared" si="202"/>
        <v>-6.1424890899999998</v>
      </c>
      <c r="H1411" s="32">
        <f t="shared" si="203"/>
        <v>-9.4930141599999995</v>
      </c>
      <c r="I1411" s="33">
        <f t="shared" si="204"/>
        <v>-5.9954481199999998</v>
      </c>
      <c r="J1411" s="32">
        <f t="shared" si="205"/>
        <v>-9.4930141599999995</v>
      </c>
      <c r="K1411" s="33">
        <f t="shared" si="206"/>
        <v>-11.689698760000001</v>
      </c>
    </row>
    <row r="1412" spans="1:11" x14ac:dyDescent="0.3">
      <c r="A1412" s="78" t="str">
        <f>BTC[[#This Row],[Symbol]]</f>
        <v>LOOT</v>
      </c>
      <c r="B1412" s="22" t="str">
        <f t="shared" si="198"/>
        <v>NFTLootBox</v>
      </c>
      <c r="C1412" s="77">
        <f t="shared" si="199"/>
        <v>9.0790424199217376E-4</v>
      </c>
      <c r="D1412" s="73">
        <f t="shared" si="200"/>
        <v>34.105544668646132</v>
      </c>
      <c r="E1412" s="74">
        <f>D1412*conf!B$7</f>
        <v>2494.479537064778</v>
      </c>
      <c r="F1412" s="32">
        <f t="shared" si="201"/>
        <v>-9.1620950000000007E-2</v>
      </c>
      <c r="G1412" s="33">
        <f t="shared" si="202"/>
        <v>-0.17109784</v>
      </c>
      <c r="H1412" s="32">
        <f t="shared" si="203"/>
        <v>-2.0024736999999999</v>
      </c>
      <c r="I1412" s="33">
        <f t="shared" si="204"/>
        <v>1.7845579499999999</v>
      </c>
      <c r="J1412" s="32">
        <f t="shared" si="205"/>
        <v>-2.0024736999999999</v>
      </c>
      <c r="K1412" s="33">
        <f t="shared" si="206"/>
        <v>-59.369715280000001</v>
      </c>
    </row>
    <row r="1413" spans="1:11" x14ac:dyDescent="0.3">
      <c r="A1413" s="78" t="str">
        <f>BTC[[#This Row],[Symbol]]</f>
        <v>IMT</v>
      </c>
      <c r="B1413" s="22" t="str">
        <f t="shared" si="198"/>
        <v>Moneytoken</v>
      </c>
      <c r="C1413" s="77">
        <f t="shared" si="199"/>
        <v>1E-8</v>
      </c>
      <c r="D1413" s="73">
        <f t="shared" si="200"/>
        <v>8.1674223360000001E-5</v>
      </c>
      <c r="E1413" s="74">
        <f>D1413*conf!B$7</f>
        <v>5.9736526965504001E-3</v>
      </c>
      <c r="F1413" s="32">
        <f t="shared" si="201"/>
        <v>0.66821434999999996</v>
      </c>
      <c r="G1413" s="33">
        <f t="shared" si="202"/>
        <v>0.58813302000000001</v>
      </c>
      <c r="H1413" s="32">
        <f t="shared" si="203"/>
        <v>-44.270347100000002</v>
      </c>
      <c r="I1413" s="33">
        <f t="shared" si="204"/>
        <v>-42.116721720000001</v>
      </c>
      <c r="J1413" s="32">
        <f t="shared" si="205"/>
        <v>-44.270347100000002</v>
      </c>
      <c r="K1413" s="33">
        <f t="shared" si="206"/>
        <v>-31.274574959999999</v>
      </c>
    </row>
    <row r="1414" spans="1:11" x14ac:dyDescent="0.3">
      <c r="A1414" s="78" t="str">
        <f>BTC[[#This Row],[Symbol]]</f>
        <v>SHIP</v>
      </c>
      <c r="B1414" s="22" t="str">
        <f t="shared" si="198"/>
        <v>ShipChain</v>
      </c>
      <c r="C1414" s="77">
        <f t="shared" si="199"/>
        <v>4.2817966541777363E-8</v>
      </c>
      <c r="D1414" s="73">
        <f t="shared" si="200"/>
        <v>1.60846265825E-3</v>
      </c>
      <c r="E1414" s="74">
        <f>D1414*conf!B$7</f>
        <v>0.11764295882440501</v>
      </c>
      <c r="F1414" s="32">
        <f t="shared" si="201"/>
        <v>15.54000061</v>
      </c>
      <c r="G1414" s="33">
        <f t="shared" si="202"/>
        <v>15.44808881</v>
      </c>
      <c r="H1414" s="32">
        <f t="shared" si="203"/>
        <v>94.854091100000005</v>
      </c>
      <c r="I1414" s="33">
        <f t="shared" si="204"/>
        <v>102.38406292000001</v>
      </c>
      <c r="J1414" s="32">
        <f t="shared" si="205"/>
        <v>94.854091100000005</v>
      </c>
      <c r="K1414" s="33">
        <f t="shared" si="206"/>
        <v>146.04582099000001</v>
      </c>
    </row>
    <row r="1415" spans="1:11" x14ac:dyDescent="0.3">
      <c r="A1415" s="78" t="str">
        <f>BTC[[#This Row],[Symbol]]</f>
        <v>MTN</v>
      </c>
      <c r="B1415" s="22" t="str">
        <f t="shared" si="198"/>
        <v>Medicalchain</v>
      </c>
      <c r="C1415" s="77">
        <f t="shared" si="199"/>
        <v>6.4758171243739423E-8</v>
      </c>
      <c r="D1415" s="73">
        <f t="shared" si="200"/>
        <v>2.4326493917100002E-3</v>
      </c>
      <c r="E1415" s="74">
        <f>D1415*conf!B$7</f>
        <v>0.17792397650966943</v>
      </c>
      <c r="F1415" s="32">
        <f t="shared" si="201"/>
        <v>-9.4152605699999992</v>
      </c>
      <c r="G1415" s="33">
        <f t="shared" si="202"/>
        <v>-9.4873205200000008</v>
      </c>
      <c r="H1415" s="32">
        <f t="shared" si="203"/>
        <v>-12.30740516</v>
      </c>
      <c r="I1415" s="33">
        <f t="shared" si="204"/>
        <v>-8.9185988799999993</v>
      </c>
      <c r="J1415" s="32">
        <f t="shared" si="205"/>
        <v>-12.30740516</v>
      </c>
      <c r="K1415" s="33">
        <f t="shared" si="206"/>
        <v>22.95641316</v>
      </c>
    </row>
    <row r="1416" spans="1:11" x14ac:dyDescent="0.3">
      <c r="A1416" s="78" t="str">
        <f>BTC[[#This Row],[Symbol]]</f>
        <v>BITX</v>
      </c>
      <c r="B1416" s="22" t="str">
        <f t="shared" si="198"/>
        <v>BitScreener Token</v>
      </c>
      <c r="C1416" s="77">
        <f t="shared" si="199"/>
        <v>2.331285177428576E-7</v>
      </c>
      <c r="D1416" s="73">
        <f t="shared" si="200"/>
        <v>8.7575040490700008E-3</v>
      </c>
      <c r="E1416" s="74">
        <f>D1416*conf!B$7</f>
        <v>0.64052384614897984</v>
      </c>
      <c r="F1416" s="32">
        <f t="shared" si="201"/>
        <v>-14.25631456</v>
      </c>
      <c r="G1416" s="33">
        <f t="shared" si="202"/>
        <v>-14.32452346</v>
      </c>
      <c r="H1416" s="32">
        <f t="shared" si="203"/>
        <v>-7.1033104800000002</v>
      </c>
      <c r="I1416" s="33">
        <f t="shared" si="204"/>
        <v>-3.5133963600000002</v>
      </c>
      <c r="J1416" s="32">
        <f t="shared" si="205"/>
        <v>-7.1033104800000002</v>
      </c>
      <c r="K1416" s="33">
        <f t="shared" si="206"/>
        <v>10.21951857</v>
      </c>
    </row>
    <row r="1417" spans="1:11" x14ac:dyDescent="0.3">
      <c r="A1417" s="78" t="str">
        <f>BTC[[#This Row],[Symbol]]</f>
        <v>CLR</v>
      </c>
      <c r="B1417" s="22" t="str">
        <f t="shared" si="198"/>
        <v>Color Platform</v>
      </c>
      <c r="C1417" s="77">
        <f t="shared" si="199"/>
        <v>1.4685699942543516E-7</v>
      </c>
      <c r="D1417" s="73">
        <f t="shared" si="200"/>
        <v>5.5167028879800004E-3</v>
      </c>
      <c r="E1417" s="74">
        <f>D1417*conf!B$7</f>
        <v>0.40349164922685721</v>
      </c>
      <c r="F1417" s="32">
        <f t="shared" si="201"/>
        <v>0.27739876000000002</v>
      </c>
      <c r="G1417" s="33">
        <f t="shared" si="202"/>
        <v>0.19762832</v>
      </c>
      <c r="H1417" s="32">
        <f t="shared" si="203"/>
        <v>-19.291062360000002</v>
      </c>
      <c r="I1417" s="33">
        <f t="shared" si="204"/>
        <v>-16.17213362</v>
      </c>
      <c r="J1417" s="32">
        <f t="shared" si="205"/>
        <v>-19.291062360000002</v>
      </c>
      <c r="K1417" s="33">
        <f t="shared" si="206"/>
        <v>-36.050915629999999</v>
      </c>
    </row>
    <row r="1418" spans="1:11" x14ac:dyDescent="0.3">
      <c r="A1418" s="78" t="str">
        <f>BTC[[#This Row],[Symbol]]</f>
        <v>CAPP</v>
      </c>
      <c r="B1418" s="22" t="str">
        <f t="shared" si="198"/>
        <v>Cappasity</v>
      </c>
      <c r="C1418" s="77">
        <f t="shared" si="199"/>
        <v>3.0342900962490821E-8</v>
      </c>
      <c r="D1418" s="73">
        <f t="shared" si="200"/>
        <v>1.1398351459200001E-3</v>
      </c>
      <c r="E1418" s="74">
        <f>D1418*conf!B$7</f>
        <v>8.3367542572588813E-2</v>
      </c>
      <c r="F1418" s="32">
        <f t="shared" si="201"/>
        <v>0.72944664999999997</v>
      </c>
      <c r="G1418" s="33">
        <f t="shared" si="202"/>
        <v>0.64931660999999996</v>
      </c>
      <c r="H1418" s="32">
        <f t="shared" si="203"/>
        <v>42.187846209999996</v>
      </c>
      <c r="I1418" s="33">
        <f t="shared" si="204"/>
        <v>47.682575460000002</v>
      </c>
      <c r="J1418" s="32">
        <f t="shared" si="205"/>
        <v>42.187846209999996</v>
      </c>
      <c r="K1418" s="33">
        <f t="shared" si="206"/>
        <v>39.851856499999997</v>
      </c>
    </row>
    <row r="1419" spans="1:11" x14ac:dyDescent="0.3">
      <c r="A1419" s="78" t="str">
        <f>BTC[[#This Row],[Symbol]]</f>
        <v>BUZZ</v>
      </c>
      <c r="B1419" s="22" t="str">
        <f t="shared" si="198"/>
        <v>BUZZCoin</v>
      </c>
      <c r="C1419" s="77">
        <f t="shared" si="199"/>
        <v>1E-8</v>
      </c>
      <c r="D1419" s="73">
        <f t="shared" si="200"/>
        <v>3.7562068780000003E-5</v>
      </c>
      <c r="E1419" s="74">
        <f>D1419*conf!B$7</f>
        <v>2.7472897105692002E-3</v>
      </c>
      <c r="F1419" s="32">
        <f t="shared" si="201"/>
        <v>-8.1602099999999993E-3</v>
      </c>
      <c r="G1419" s="33">
        <f t="shared" si="202"/>
        <v>-8.7703489999999995E-2</v>
      </c>
      <c r="H1419" s="32">
        <f t="shared" si="203"/>
        <v>-8.1602199999999993E-3</v>
      </c>
      <c r="I1419" s="33">
        <f t="shared" si="204"/>
        <v>3.8559399999999999</v>
      </c>
      <c r="J1419" s="32">
        <f t="shared" si="205"/>
        <v>-8.1602199999999993E-3</v>
      </c>
      <c r="K1419" s="33">
        <f t="shared" si="206"/>
        <v>18.62383298</v>
      </c>
    </row>
    <row r="1420" spans="1:11" x14ac:dyDescent="0.3">
      <c r="A1420" s="78" t="str">
        <f>BTC[[#This Row],[Symbol]]</f>
        <v>USDS</v>
      </c>
      <c r="B1420" s="22" t="str">
        <f t="shared" si="198"/>
        <v>Stably USD</v>
      </c>
      <c r="C1420" s="77">
        <f t="shared" si="199"/>
        <v>2.8897149391740906E-5</v>
      </c>
      <c r="D1420" s="73">
        <f t="shared" si="200"/>
        <v>1.08552529418081</v>
      </c>
      <c r="E1420" s="74">
        <f>D1420*conf!B$7</f>
        <v>79.395320016384446</v>
      </c>
      <c r="F1420" s="32">
        <f t="shared" si="201"/>
        <v>-0.45697890000000002</v>
      </c>
      <c r="G1420" s="33">
        <f t="shared" si="202"/>
        <v>-0.53616514000000004</v>
      </c>
      <c r="H1420" s="32">
        <f t="shared" si="203"/>
        <v>-1.59762512</v>
      </c>
      <c r="I1420" s="33">
        <f t="shared" si="204"/>
        <v>2.2050515700000002</v>
      </c>
      <c r="J1420" s="32">
        <f t="shared" si="205"/>
        <v>-1.59762512</v>
      </c>
      <c r="K1420" s="33">
        <f t="shared" si="206"/>
        <v>5.4093411199999997</v>
      </c>
    </row>
    <row r="1421" spans="1:11" x14ac:dyDescent="0.3">
      <c r="A1421" s="78" t="str">
        <f>BTC[[#This Row],[Symbol]]</f>
        <v>PIPT</v>
      </c>
      <c r="B1421" s="22" t="str">
        <f t="shared" si="198"/>
        <v>Power Index Pool Token</v>
      </c>
      <c r="C1421" s="77">
        <f t="shared" si="199"/>
        <v>9.9355494958723923E-5</v>
      </c>
      <c r="D1421" s="73">
        <f t="shared" si="200"/>
        <v>3.73230249916534</v>
      </c>
      <c r="E1421" s="74">
        <f>D1421*conf!B$7</f>
        <v>272.98060478895297</v>
      </c>
      <c r="F1421" s="32">
        <f t="shared" si="201"/>
        <v>0.18064357</v>
      </c>
      <c r="G1421" s="33">
        <f t="shared" si="202"/>
        <v>0.1009501</v>
      </c>
      <c r="H1421" s="32">
        <f t="shared" si="203"/>
        <v>9.8748488600000002</v>
      </c>
      <c r="I1421" s="33">
        <f t="shared" si="204"/>
        <v>14.120869620000001</v>
      </c>
      <c r="J1421" s="32">
        <f t="shared" si="205"/>
        <v>9.8748488600000002</v>
      </c>
      <c r="K1421" s="33">
        <f t="shared" si="206"/>
        <v>25.884376140000001</v>
      </c>
    </row>
    <row r="1422" spans="1:11" x14ac:dyDescent="0.3">
      <c r="A1422" s="78" t="str">
        <f>BTC[[#This Row],[Symbol]]</f>
        <v>SIGN</v>
      </c>
      <c r="B1422" s="22" t="str">
        <f t="shared" si="198"/>
        <v>SignatureChain</v>
      </c>
      <c r="C1422" s="77">
        <f t="shared" si="199"/>
        <v>2.6022193760884083E-8</v>
      </c>
      <c r="D1422" s="73">
        <f t="shared" si="200"/>
        <v>9.7752720016000007E-4</v>
      </c>
      <c r="E1422" s="74">
        <f>D1422*conf!B$7</f>
        <v>7.1496339419702404E-2</v>
      </c>
      <c r="F1422" s="32">
        <f t="shared" si="201"/>
        <v>0.51568393999999995</v>
      </c>
      <c r="G1422" s="33">
        <f t="shared" si="202"/>
        <v>0.43572393999999998</v>
      </c>
      <c r="H1422" s="32">
        <f t="shared" si="203"/>
        <v>-4.2366590100000003</v>
      </c>
      <c r="I1422" s="33">
        <f t="shared" si="204"/>
        <v>-0.53596555999999995</v>
      </c>
      <c r="J1422" s="32">
        <f t="shared" si="205"/>
        <v>-4.2366590100000003</v>
      </c>
      <c r="K1422" s="33">
        <f t="shared" si="206"/>
        <v>11.889603579999999</v>
      </c>
    </row>
    <row r="1423" spans="1:11" x14ac:dyDescent="0.3">
      <c r="A1423" s="78" t="str">
        <f>BTC[[#This Row],[Symbol]]</f>
        <v>PAK</v>
      </c>
      <c r="B1423" s="22" t="str">
        <f t="shared" si="198"/>
        <v>Pakcoin</v>
      </c>
      <c r="C1423" s="77">
        <f t="shared" si="199"/>
        <v>2.8997633536415794E-7</v>
      </c>
      <c r="D1423" s="73">
        <f t="shared" si="200"/>
        <v>1.089299994558E-2</v>
      </c>
      <c r="E1423" s="74">
        <f>D1423*conf!B$7</f>
        <v>0.79671401601972125</v>
      </c>
      <c r="F1423" s="32">
        <f t="shared" si="201"/>
        <v>-8.1602199999999993E-3</v>
      </c>
      <c r="G1423" s="33">
        <f t="shared" si="202"/>
        <v>-8.7703500000000004E-2</v>
      </c>
      <c r="H1423" s="32">
        <f t="shared" si="203"/>
        <v>-8.1602199999999993E-3</v>
      </c>
      <c r="I1423" s="33">
        <f t="shared" si="204"/>
        <v>3.8559399999999999</v>
      </c>
      <c r="J1423" s="32">
        <f t="shared" si="205"/>
        <v>-8.1602199999999993E-3</v>
      </c>
      <c r="K1423" s="33">
        <f t="shared" si="206"/>
        <v>18.5572081</v>
      </c>
    </row>
    <row r="1424" spans="1:11" x14ac:dyDescent="0.3">
      <c r="A1424" s="78" t="str">
        <f>BTC[[#This Row],[Symbol]]</f>
        <v>AUX</v>
      </c>
      <c r="B1424" s="22" t="str">
        <f t="shared" si="198"/>
        <v>Auxilium</v>
      </c>
      <c r="C1424" s="77">
        <f t="shared" si="199"/>
        <v>1.4741103719202337E-7</v>
      </c>
      <c r="D1424" s="73">
        <f t="shared" si="200"/>
        <v>5.53751539102E-3</v>
      </c>
      <c r="E1424" s="74">
        <f>D1424*conf!B$7</f>
        <v>0.40501387569920283</v>
      </c>
      <c r="F1424" s="32">
        <f t="shared" si="201"/>
        <v>-1.6704679200000001</v>
      </c>
      <c r="G1424" s="33">
        <f t="shared" si="202"/>
        <v>-1.74868884</v>
      </c>
      <c r="H1424" s="32">
        <f t="shared" si="203"/>
        <v>0.83448677000000004</v>
      </c>
      <c r="I1424" s="33">
        <f t="shared" si="204"/>
        <v>4.7311503699999999</v>
      </c>
      <c r="J1424" s="32">
        <f t="shared" si="205"/>
        <v>0.83448677000000004</v>
      </c>
      <c r="K1424" s="33">
        <f t="shared" si="206"/>
        <v>0.93274899</v>
      </c>
    </row>
    <row r="1425" spans="1:11" x14ac:dyDescent="0.3">
      <c r="A1425" s="78" t="str">
        <f>BTC[[#This Row],[Symbol]]</f>
        <v>LANA</v>
      </c>
      <c r="B1425" s="22" t="str">
        <f t="shared" si="198"/>
        <v>LanaCoin</v>
      </c>
      <c r="C1425" s="77">
        <f t="shared" si="199"/>
        <v>1E-8</v>
      </c>
      <c r="D1425" s="73">
        <f t="shared" si="200"/>
        <v>3.7562068778000001E-4</v>
      </c>
      <c r="E1425" s="74">
        <f>D1425*conf!B$7</f>
        <v>2.7472897104229201E-2</v>
      </c>
      <c r="F1425" s="32">
        <f t="shared" si="201"/>
        <v>-50.022418160000001</v>
      </c>
      <c r="G1425" s="33">
        <f t="shared" si="202"/>
        <v>-50.062175209999999</v>
      </c>
      <c r="H1425" s="32">
        <f t="shared" si="203"/>
        <v>-33.345986029999999</v>
      </c>
      <c r="I1425" s="33">
        <f t="shared" si="204"/>
        <v>-30.770197939999999</v>
      </c>
      <c r="J1425" s="32">
        <f t="shared" si="205"/>
        <v>-33.345986029999999</v>
      </c>
      <c r="K1425" s="33">
        <f t="shared" si="206"/>
        <v>73.533191450000004</v>
      </c>
    </row>
    <row r="1426" spans="1:11" x14ac:dyDescent="0.3">
      <c r="A1426" s="78" t="str">
        <f>BTC[[#This Row],[Symbol]]</f>
        <v>ZUM</v>
      </c>
      <c r="B1426" s="22" t="str">
        <f t="shared" si="198"/>
        <v>ZumCoin</v>
      </c>
      <c r="C1426" s="77">
        <f t="shared" si="199"/>
        <v>1.9900237162310808E-8</v>
      </c>
      <c r="D1426" s="73">
        <f t="shared" si="200"/>
        <v>7.4755507911999995E-4</v>
      </c>
      <c r="E1426" s="74">
        <f>D1426*conf!B$7</f>
        <v>5.4676178486836799E-2</v>
      </c>
      <c r="F1426" s="32">
        <f t="shared" si="201"/>
        <v>6.6254879400000002</v>
      </c>
      <c r="G1426" s="33">
        <f t="shared" si="202"/>
        <v>6.5406676099999999</v>
      </c>
      <c r="H1426" s="32">
        <f t="shared" si="203"/>
        <v>75.131618169999996</v>
      </c>
      <c r="I1426" s="33">
        <f t="shared" si="204"/>
        <v>81.899431669999998</v>
      </c>
      <c r="J1426" s="32">
        <f t="shared" si="205"/>
        <v>75.131618169999996</v>
      </c>
      <c r="K1426" s="33">
        <f t="shared" si="206"/>
        <v>17.975454979999999</v>
      </c>
    </row>
    <row r="1427" spans="1:11" x14ac:dyDescent="0.3">
      <c r="A1427" s="78" t="str">
        <f>BTC[[#This Row],[Symbol]]</f>
        <v>TTN</v>
      </c>
      <c r="B1427" s="22" t="str">
        <f t="shared" si="198"/>
        <v>Titan Coin</v>
      </c>
      <c r="C1427" s="77">
        <f t="shared" si="199"/>
        <v>2.1588826526964799E-8</v>
      </c>
      <c r="D1427" s="73">
        <f t="shared" si="200"/>
        <v>8.1098716516999996E-4</v>
      </c>
      <c r="E1427" s="74">
        <f>D1427*conf!B$7</f>
        <v>5.9315601260533798E-2</v>
      </c>
      <c r="F1427" s="32">
        <f t="shared" si="201"/>
        <v>-0.24279876</v>
      </c>
      <c r="G1427" s="33">
        <f t="shared" si="202"/>
        <v>-0.32215537999999999</v>
      </c>
      <c r="H1427" s="32">
        <f t="shared" si="203"/>
        <v>7.9324534099999999</v>
      </c>
      <c r="I1427" s="33">
        <f t="shared" si="204"/>
        <v>12.10341193</v>
      </c>
      <c r="J1427" s="32">
        <f t="shared" si="205"/>
        <v>7.9324534099999999</v>
      </c>
      <c r="K1427" s="33">
        <f t="shared" si="206"/>
        <v>-22.83455992</v>
      </c>
    </row>
    <row r="1428" spans="1:11" x14ac:dyDescent="0.3">
      <c r="A1428" s="78" t="str">
        <f>BTC[[#This Row],[Symbol]]</f>
        <v>ADC</v>
      </c>
      <c r="B1428" s="22" t="str">
        <f t="shared" si="198"/>
        <v>AudioCoin</v>
      </c>
      <c r="C1428" s="77">
        <f t="shared" si="199"/>
        <v>1.9997683855111901E-8</v>
      </c>
      <c r="D1428" s="73">
        <f t="shared" si="200"/>
        <v>7.5121567720999995E-4</v>
      </c>
      <c r="E1428" s="74">
        <f>D1428*conf!B$7</f>
        <v>5.4943914631139394E-2</v>
      </c>
      <c r="F1428" s="32">
        <f t="shared" si="201"/>
        <v>-4.8255560000000003E-2</v>
      </c>
      <c r="G1428" s="33">
        <f t="shared" si="202"/>
        <v>-0.12776694</v>
      </c>
      <c r="H1428" s="32">
        <f t="shared" si="203"/>
        <v>-2.2399169999999999E-2</v>
      </c>
      <c r="I1428" s="33">
        <f t="shared" si="204"/>
        <v>3.8411507899999999</v>
      </c>
      <c r="J1428" s="32">
        <f t="shared" si="205"/>
        <v>-2.2399169999999999E-2</v>
      </c>
      <c r="K1428" s="33">
        <f t="shared" si="206"/>
        <v>137.00612652999999</v>
      </c>
    </row>
    <row r="1429" spans="1:11" x14ac:dyDescent="0.3">
      <c r="A1429" s="78" t="str">
        <f>BTC[[#This Row],[Symbol]]</f>
        <v>RISE</v>
      </c>
      <c r="B1429" s="22" t="str">
        <f t="shared" si="198"/>
        <v>Rise</v>
      </c>
      <c r="C1429" s="77">
        <f t="shared" si="199"/>
        <v>1.1638653686985501E-7</v>
      </c>
      <c r="D1429" s="73">
        <f t="shared" si="200"/>
        <v>4.3720758736999999E-3</v>
      </c>
      <c r="E1429" s="74">
        <f>D1429*conf!B$7</f>
        <v>0.31977362940241799</v>
      </c>
      <c r="F1429" s="32">
        <f t="shared" si="201"/>
        <v>0.54431689000000005</v>
      </c>
      <c r="G1429" s="33">
        <f t="shared" si="202"/>
        <v>0.46433412000000002</v>
      </c>
      <c r="H1429" s="32">
        <f t="shared" si="203"/>
        <v>-22.042497189999999</v>
      </c>
      <c r="I1429" s="33">
        <f t="shared" si="204"/>
        <v>-19.029895320000001</v>
      </c>
      <c r="J1429" s="32">
        <f t="shared" si="205"/>
        <v>-22.042497189999999</v>
      </c>
      <c r="K1429" s="33">
        <f t="shared" si="206"/>
        <v>2.50482037</v>
      </c>
    </row>
    <row r="1430" spans="1:11" x14ac:dyDescent="0.3">
      <c r="A1430" s="78" t="str">
        <f>BTC[[#This Row],[Symbol]]</f>
        <v>STX</v>
      </c>
      <c r="B1430" s="22" t="str">
        <f t="shared" si="198"/>
        <v>Stacks</v>
      </c>
      <c r="C1430" s="77">
        <f t="shared" si="199"/>
        <v>1.2017317437650088E-5</v>
      </c>
      <c r="D1430" s="73">
        <f t="shared" si="200"/>
        <v>0.45143214197099002</v>
      </c>
      <c r="E1430" s="74">
        <f>D1430*conf!B$7</f>
        <v>33.017746863758212</v>
      </c>
      <c r="F1430" s="32">
        <f t="shared" si="201"/>
        <v>0.24996006000000001</v>
      </c>
      <c r="G1430" s="33">
        <f t="shared" si="202"/>
        <v>0.17021144999999999</v>
      </c>
      <c r="H1430" s="32">
        <f t="shared" si="203"/>
        <v>-7.8428391199999998</v>
      </c>
      <c r="I1430" s="33">
        <f t="shared" si="204"/>
        <v>-4.2815034599999997</v>
      </c>
      <c r="J1430" s="32">
        <f t="shared" si="205"/>
        <v>-7.8428391199999998</v>
      </c>
      <c r="K1430" s="33">
        <f t="shared" si="206"/>
        <v>1.2023661999999999</v>
      </c>
    </row>
    <row r="1431" spans="1:11" x14ac:dyDescent="0.3">
      <c r="A1431" s="78" t="str">
        <f>BTC[[#This Row],[Symbol]]</f>
        <v>EKO</v>
      </c>
      <c r="B1431" s="22" t="str">
        <f t="shared" si="198"/>
        <v>EchoLink</v>
      </c>
      <c r="C1431" s="77">
        <f t="shared" si="199"/>
        <v>3.8324467275866223E-8</v>
      </c>
      <c r="D1431" s="73">
        <f t="shared" si="200"/>
        <v>1.4396637554100001E-3</v>
      </c>
      <c r="E1431" s="74">
        <f>D1431*conf!B$7</f>
        <v>0.1052970070706874</v>
      </c>
      <c r="F1431" s="32">
        <f t="shared" si="201"/>
        <v>2.9144184000000002</v>
      </c>
      <c r="G1431" s="33">
        <f t="shared" si="202"/>
        <v>2.8325502199999999</v>
      </c>
      <c r="H1431" s="32">
        <f t="shared" si="203"/>
        <v>0.93970617999999995</v>
      </c>
      <c r="I1431" s="33">
        <f t="shared" si="204"/>
        <v>4.8404358900000002</v>
      </c>
      <c r="J1431" s="32">
        <f t="shared" si="205"/>
        <v>0.93970617999999995</v>
      </c>
      <c r="K1431" s="33">
        <f t="shared" si="206"/>
        <v>45.587551589999997</v>
      </c>
    </row>
    <row r="1432" spans="1:11" x14ac:dyDescent="0.3">
      <c r="A1432" s="78" t="str">
        <f>BTC[[#This Row],[Symbol]]</f>
        <v>BANCA</v>
      </c>
      <c r="B1432" s="22" t="str">
        <f t="shared" si="198"/>
        <v>Banca</v>
      </c>
      <c r="C1432" s="77">
        <f t="shared" si="199"/>
        <v>1E-8</v>
      </c>
      <c r="D1432" s="73">
        <f t="shared" si="200"/>
        <v>4.0343183739999998E-5</v>
      </c>
      <c r="E1432" s="74">
        <f>D1432*conf!B$7</f>
        <v>2.9507004587435996E-3</v>
      </c>
      <c r="F1432" s="32">
        <f t="shared" si="201"/>
        <v>1.0275659800000001</v>
      </c>
      <c r="G1432" s="33">
        <f t="shared" si="202"/>
        <v>0.94719878000000002</v>
      </c>
      <c r="H1432" s="32">
        <f t="shared" si="203"/>
        <v>0.120532</v>
      </c>
      <c r="I1432" s="33">
        <f t="shared" si="204"/>
        <v>3.9896054200000002</v>
      </c>
      <c r="J1432" s="32">
        <f t="shared" si="205"/>
        <v>0.120532</v>
      </c>
      <c r="K1432" s="33">
        <f t="shared" si="206"/>
        <v>20.53720405</v>
      </c>
    </row>
    <row r="1433" spans="1:11" x14ac:dyDescent="0.3">
      <c r="A1433" s="78" t="str">
        <f>BTC[[#This Row],[Symbol]]</f>
        <v>XPD</v>
      </c>
      <c r="B1433" s="22" t="str">
        <f t="shared" si="198"/>
        <v>PetroDollar</v>
      </c>
      <c r="C1433" s="77">
        <f t="shared" si="199"/>
        <v>2.999999999999372E-7</v>
      </c>
      <c r="D1433" s="73">
        <f t="shared" si="200"/>
        <v>1.126954025255E-2</v>
      </c>
      <c r="E1433" s="74">
        <f>D1433*conf!B$7</f>
        <v>0.82425417407150703</v>
      </c>
      <c r="F1433" s="32">
        <f t="shared" si="201"/>
        <v>0.20246064</v>
      </c>
      <c r="G1433" s="33">
        <f t="shared" si="202"/>
        <v>0.12274981</v>
      </c>
      <c r="H1433" s="32">
        <f t="shared" si="203"/>
        <v>1.5921589999999999E-2</v>
      </c>
      <c r="I1433" s="33">
        <f t="shared" si="204"/>
        <v>3.8809524299999998</v>
      </c>
      <c r="J1433" s="32">
        <f t="shared" si="205"/>
        <v>1.5921589999999999E-2</v>
      </c>
      <c r="K1433" s="33">
        <f t="shared" si="206"/>
        <v>77.850325130000002</v>
      </c>
    </row>
    <row r="1434" spans="1:11" x14ac:dyDescent="0.3">
      <c r="A1434" s="78" t="str">
        <f>BTC[[#This Row],[Symbol]]</f>
        <v>TIX</v>
      </c>
      <c r="B1434" s="22" t="str">
        <f t="shared" si="198"/>
        <v>Blocktix</v>
      </c>
      <c r="C1434" s="77">
        <f t="shared" si="199"/>
        <v>4.7994441252028979E-7</v>
      </c>
      <c r="D1434" s="73">
        <f t="shared" si="200"/>
        <v>1.8029176252949999E-2</v>
      </c>
      <c r="E1434" s="74">
        <f>D1434*conf!B$7</f>
        <v>1.3186539511407629</v>
      </c>
      <c r="F1434" s="32">
        <f t="shared" si="201"/>
        <v>-6.7936940000000001E-2</v>
      </c>
      <c r="G1434" s="33">
        <f t="shared" si="202"/>
        <v>-0.14743266999999999</v>
      </c>
      <c r="H1434" s="32">
        <f t="shared" si="203"/>
        <v>108.70562534</v>
      </c>
      <c r="I1434" s="33">
        <f t="shared" si="204"/>
        <v>116.770878</v>
      </c>
      <c r="J1434" s="32">
        <f t="shared" si="205"/>
        <v>108.70562534</v>
      </c>
      <c r="K1434" s="33">
        <f t="shared" si="206"/>
        <v>26.52776012</v>
      </c>
    </row>
    <row r="1435" spans="1:11" x14ac:dyDescent="0.3">
      <c r="A1435" s="78" t="str">
        <f>BTC[[#This Row],[Symbol]]</f>
        <v>ACAT</v>
      </c>
      <c r="B1435" s="22" t="str">
        <f t="shared" si="198"/>
        <v>Alphacat</v>
      </c>
      <c r="C1435" s="77">
        <f t="shared" si="199"/>
        <v>1E-8</v>
      </c>
      <c r="D1435" s="73">
        <f t="shared" si="200"/>
        <v>2.5762183695999998E-4</v>
      </c>
      <c r="E1435" s="74">
        <f>D1435*conf!B$7</f>
        <v>1.8842461155254397E-2</v>
      </c>
      <c r="F1435" s="32">
        <f t="shared" si="201"/>
        <v>0.49385578000000002</v>
      </c>
      <c r="G1435" s="33">
        <f t="shared" si="202"/>
        <v>0.41391315000000001</v>
      </c>
      <c r="H1435" s="32">
        <f t="shared" si="203"/>
        <v>-4.3649250000000001E-2</v>
      </c>
      <c r="I1435" s="33">
        <f t="shared" si="204"/>
        <v>3.8190795199999998</v>
      </c>
      <c r="J1435" s="32">
        <f t="shared" si="205"/>
        <v>-4.3649250000000001E-2</v>
      </c>
      <c r="K1435" s="33">
        <f t="shared" si="206"/>
        <v>21.072923370000002</v>
      </c>
    </row>
    <row r="1436" spans="1:11" x14ac:dyDescent="0.3">
      <c r="A1436" s="78" t="str">
        <f>BTC[[#This Row],[Symbol]]</f>
        <v>ASTRO</v>
      </c>
      <c r="B1436" s="22" t="str">
        <f t="shared" si="198"/>
        <v>AstroTools</v>
      </c>
      <c r="C1436" s="77">
        <f t="shared" si="199"/>
        <v>6.3723376002217574E-6</v>
      </c>
      <c r="D1436" s="73">
        <f t="shared" si="200"/>
        <v>0.23937771696183999</v>
      </c>
      <c r="E1436" s="74">
        <f>D1436*conf!B$7</f>
        <v>17.508086218588979</v>
      </c>
      <c r="F1436" s="32">
        <f t="shared" si="201"/>
        <v>0.39892292000000001</v>
      </c>
      <c r="G1436" s="33">
        <f t="shared" si="202"/>
        <v>0.31905581</v>
      </c>
      <c r="H1436" s="32">
        <f t="shared" si="203"/>
        <v>41.718500640000002</v>
      </c>
      <c r="I1436" s="33">
        <f t="shared" si="204"/>
        <v>47.195092430000003</v>
      </c>
      <c r="J1436" s="32">
        <f t="shared" si="205"/>
        <v>41.718500640000002</v>
      </c>
      <c r="K1436" s="33">
        <f t="shared" si="206"/>
        <v>52.964601790000003</v>
      </c>
    </row>
    <row r="1437" spans="1:11" x14ac:dyDescent="0.3">
      <c r="A1437" s="78" t="str">
        <f>BTC[[#This Row],[Symbol]]</f>
        <v>DTH</v>
      </c>
      <c r="B1437" s="22" t="str">
        <f t="shared" si="198"/>
        <v>Dether</v>
      </c>
      <c r="C1437" s="77">
        <f t="shared" si="199"/>
        <v>2.2406373195021058E-7</v>
      </c>
      <c r="D1437" s="73">
        <f t="shared" si="200"/>
        <v>8.4169841545000002E-3</v>
      </c>
      <c r="E1437" s="74">
        <f>D1437*conf!B$7</f>
        <v>0.61561822106012998</v>
      </c>
      <c r="F1437" s="32">
        <f t="shared" si="201"/>
        <v>0.17312088</v>
      </c>
      <c r="G1437" s="33">
        <f t="shared" si="202"/>
        <v>9.3433390000000005E-2</v>
      </c>
      <c r="H1437" s="32">
        <f t="shared" si="203"/>
        <v>5.8303912100000002</v>
      </c>
      <c r="I1437" s="33">
        <f t="shared" si="204"/>
        <v>9.9201173199999992</v>
      </c>
      <c r="J1437" s="32">
        <f t="shared" si="205"/>
        <v>5.8303912100000002</v>
      </c>
      <c r="K1437" s="33">
        <f t="shared" si="206"/>
        <v>49.870872820000002</v>
      </c>
    </row>
    <row r="1438" spans="1:11" x14ac:dyDescent="0.3">
      <c r="A1438" s="78" t="str">
        <f>BTC[[#This Row],[Symbol]]</f>
        <v>HBX</v>
      </c>
      <c r="B1438" s="22" t="str">
        <f t="shared" si="198"/>
        <v xml:space="preserve">HashBX </v>
      </c>
      <c r="C1438" s="77">
        <f t="shared" si="199"/>
        <v>3.0129825436853814E-8</v>
      </c>
      <c r="D1438" s="73">
        <f t="shared" si="200"/>
        <v>1.1318309352100001E-3</v>
      </c>
      <c r="E1438" s="74">
        <f>D1438*conf!B$7</f>
        <v>8.2782114601259407E-2</v>
      </c>
      <c r="F1438" s="32">
        <f t="shared" si="201"/>
        <v>49.473070530000001</v>
      </c>
      <c r="G1438" s="33">
        <f t="shared" si="202"/>
        <v>49.354165049999999</v>
      </c>
      <c r="H1438" s="32">
        <f t="shared" si="203"/>
        <v>50.632827399999996</v>
      </c>
      <c r="I1438" s="33">
        <f t="shared" si="204"/>
        <v>56.453905820000003</v>
      </c>
      <c r="J1438" s="32">
        <f t="shared" si="205"/>
        <v>50.632827399999996</v>
      </c>
      <c r="K1438" s="33">
        <f t="shared" si="206"/>
        <v>105.53465968</v>
      </c>
    </row>
    <row r="1439" spans="1:11" x14ac:dyDescent="0.3">
      <c r="A1439" s="78" t="str">
        <f>BTC[[#This Row],[Symbol]]</f>
        <v>GOT</v>
      </c>
      <c r="B1439" s="22" t="str">
        <f t="shared" si="198"/>
        <v>ParkinGo</v>
      </c>
      <c r="C1439" s="77">
        <f t="shared" si="199"/>
        <v>9.3705739461388355E-7</v>
      </c>
      <c r="D1439" s="73">
        <f t="shared" si="200"/>
        <v>3.520068675851E-2</v>
      </c>
      <c r="E1439" s="74">
        <f>D1439*conf!B$7</f>
        <v>2.5745782295174213</v>
      </c>
      <c r="F1439" s="32">
        <f t="shared" si="201"/>
        <v>-5.7651615100000004</v>
      </c>
      <c r="G1439" s="33">
        <f t="shared" si="202"/>
        <v>-5.8401251099999998</v>
      </c>
      <c r="H1439" s="32">
        <f t="shared" si="203"/>
        <v>1.5697892600000001</v>
      </c>
      <c r="I1439" s="33">
        <f t="shared" si="204"/>
        <v>5.4948680000000003</v>
      </c>
      <c r="J1439" s="32">
        <f t="shared" si="205"/>
        <v>1.5697892600000001</v>
      </c>
      <c r="K1439" s="33">
        <f t="shared" si="206"/>
        <v>39.644275530000002</v>
      </c>
    </row>
    <row r="1440" spans="1:11" x14ac:dyDescent="0.3">
      <c r="A1440" s="78" t="str">
        <f>BTC[[#This Row],[Symbol]]</f>
        <v>INXT</v>
      </c>
      <c r="B1440" s="22" t="str">
        <f t="shared" si="198"/>
        <v>Internxt</v>
      </c>
      <c r="C1440" s="77">
        <f t="shared" si="199"/>
        <v>3.0041375570555828E-5</v>
      </c>
      <c r="D1440" s="73">
        <f t="shared" si="200"/>
        <v>1.1285083041147399</v>
      </c>
      <c r="E1440" s="74">
        <f>D1440*conf!B$7</f>
        <v>82.539097362952077</v>
      </c>
      <c r="F1440" s="32">
        <f t="shared" si="201"/>
        <v>-10.85876425</v>
      </c>
      <c r="G1440" s="33">
        <f t="shared" si="202"/>
        <v>-10.929675899999999</v>
      </c>
      <c r="H1440" s="32">
        <f t="shared" si="203"/>
        <v>-26.024684629999999</v>
      </c>
      <c r="I1440" s="33">
        <f t="shared" si="204"/>
        <v>-23.165971030000001</v>
      </c>
      <c r="J1440" s="32">
        <f t="shared" si="205"/>
        <v>-26.024684629999999</v>
      </c>
      <c r="K1440" s="33">
        <f t="shared" si="206"/>
        <v>-25.09439287</v>
      </c>
    </row>
    <row r="1441" spans="1:11" x14ac:dyDescent="0.3">
      <c r="A1441" s="78" t="str">
        <f>BTC[[#This Row],[Symbol]]</f>
        <v>PPY</v>
      </c>
      <c r="B1441" s="22" t="str">
        <f t="shared" si="198"/>
        <v>Peerplays</v>
      </c>
      <c r="C1441" s="77">
        <f t="shared" si="199"/>
        <v>4.1995168453268829E-6</v>
      </c>
      <c r="D1441" s="73">
        <f t="shared" si="200"/>
        <v>0.15775541376561</v>
      </c>
      <c r="E1441" s="74">
        <f>D1441*conf!B$7</f>
        <v>11.538230962816716</v>
      </c>
      <c r="F1441" s="32">
        <f t="shared" si="201"/>
        <v>-6.7923230000000001E-2</v>
      </c>
      <c r="G1441" s="33">
        <f t="shared" si="202"/>
        <v>-0.14741897000000001</v>
      </c>
      <c r="H1441" s="32">
        <f t="shared" si="203"/>
        <v>-2.32083846</v>
      </c>
      <c r="I1441" s="33">
        <f t="shared" si="204"/>
        <v>1.4538902600000001</v>
      </c>
      <c r="J1441" s="32">
        <f t="shared" si="205"/>
        <v>-2.32083846</v>
      </c>
      <c r="K1441" s="33">
        <f t="shared" si="206"/>
        <v>13.11664755</v>
      </c>
    </row>
    <row r="1442" spans="1:11" x14ac:dyDescent="0.3">
      <c r="A1442" s="78" t="str">
        <f>BTC[[#This Row],[Symbol]]</f>
        <v>SFD</v>
      </c>
      <c r="B1442" s="22" t="str">
        <f t="shared" si="198"/>
        <v>SAFE DEAL</v>
      </c>
      <c r="C1442" s="77">
        <f t="shared" si="199"/>
        <v>1.0841067882486272E-4</v>
      </c>
      <c r="D1442" s="73">
        <f t="shared" si="200"/>
        <v>4.0724616960777196</v>
      </c>
      <c r="E1442" s="74">
        <f>D1442*conf!B$7</f>
        <v>297.85984845112444</v>
      </c>
      <c r="F1442" s="32">
        <f t="shared" si="201"/>
        <v>1.81196212</v>
      </c>
      <c r="G1442" s="33">
        <f t="shared" si="202"/>
        <v>1.73097094</v>
      </c>
      <c r="H1442" s="32">
        <f t="shared" si="203"/>
        <v>-8.6916245799999992</v>
      </c>
      <c r="I1442" s="33">
        <f t="shared" si="204"/>
        <v>-5.1630895099999998</v>
      </c>
      <c r="J1442" s="32">
        <f t="shared" si="205"/>
        <v>-8.6916245799999992</v>
      </c>
      <c r="K1442" s="33">
        <f t="shared" si="206"/>
        <v>-49.502783020000003</v>
      </c>
    </row>
    <row r="1443" spans="1:11" x14ac:dyDescent="0.3">
      <c r="A1443" s="78" t="str">
        <f>BTC[[#This Row],[Symbol]]</f>
        <v>ZEBI</v>
      </c>
      <c r="B1443" s="22" t="str">
        <f t="shared" si="198"/>
        <v>Zebi Token</v>
      </c>
      <c r="C1443" s="77">
        <f t="shared" si="199"/>
        <v>3.7498733587671401E-8</v>
      </c>
      <c r="D1443" s="73">
        <f t="shared" si="200"/>
        <v>1.4086449586199999E-3</v>
      </c>
      <c r="E1443" s="74">
        <f>D1443*conf!B$7</f>
        <v>0.1030282922734668</v>
      </c>
      <c r="F1443" s="32">
        <f t="shared" si="201"/>
        <v>-1.67033839</v>
      </c>
      <c r="G1443" s="33">
        <f t="shared" si="202"/>
        <v>-1.7485594099999999</v>
      </c>
      <c r="H1443" s="32">
        <f t="shared" si="203"/>
        <v>-21.311896019999999</v>
      </c>
      <c r="I1443" s="33">
        <f t="shared" si="204"/>
        <v>-18.271060689999999</v>
      </c>
      <c r="J1443" s="32">
        <f t="shared" si="205"/>
        <v>-21.311896019999999</v>
      </c>
      <c r="K1443" s="33">
        <f t="shared" si="206"/>
        <v>23.622947920000001</v>
      </c>
    </row>
    <row r="1444" spans="1:11" x14ac:dyDescent="0.3">
      <c r="A1444" s="78" t="str">
        <f>BTC[[#This Row],[Symbol]]</f>
        <v>BIRD</v>
      </c>
      <c r="B1444" s="22" t="str">
        <f t="shared" si="198"/>
        <v>Bird.Money</v>
      </c>
      <c r="C1444" s="77">
        <f t="shared" si="199"/>
        <v>3.1020773455161317E-3</v>
      </c>
      <c r="D1444" s="73">
        <f t="shared" si="200"/>
        <v>116.52995170608273</v>
      </c>
      <c r="E1444" s="74">
        <f>D1444*conf!B$7</f>
        <v>8523.0006677828915</v>
      </c>
      <c r="F1444" s="32">
        <f t="shared" si="201"/>
        <v>1.52399464</v>
      </c>
      <c r="G1444" s="33">
        <f t="shared" si="202"/>
        <v>1.4432325399999999</v>
      </c>
      <c r="H1444" s="32">
        <f t="shared" si="203"/>
        <v>-16.065770199999999</v>
      </c>
      <c r="I1444" s="33">
        <f t="shared" si="204"/>
        <v>-12.82220276</v>
      </c>
      <c r="J1444" s="32">
        <f t="shared" si="205"/>
        <v>-16.065770199999999</v>
      </c>
      <c r="K1444" s="33">
        <f t="shared" si="206"/>
        <v>-20.731597820000001</v>
      </c>
    </row>
    <row r="1445" spans="1:11" x14ac:dyDescent="0.3">
      <c r="A1445" s="78" t="str">
        <f>BTC[[#This Row],[Symbol]]</f>
        <v>SNET</v>
      </c>
      <c r="B1445" s="22" t="str">
        <f t="shared" si="198"/>
        <v>Snetwork</v>
      </c>
      <c r="C1445" s="77">
        <f t="shared" si="199"/>
        <v>8.2248479370049941E-8</v>
      </c>
      <c r="D1445" s="73">
        <f t="shared" si="200"/>
        <v>3.0896751632400001E-3</v>
      </c>
      <c r="E1445" s="74">
        <f>D1445*conf!B$7</f>
        <v>0.22597884143937361</v>
      </c>
      <c r="F1445" s="32">
        <f t="shared" si="201"/>
        <v>5.2225755899999999</v>
      </c>
      <c r="G1445" s="33">
        <f t="shared" si="202"/>
        <v>5.1388712700000001</v>
      </c>
      <c r="H1445" s="32">
        <f t="shared" si="203"/>
        <v>2.2772888899999999</v>
      </c>
      <c r="I1445" s="33">
        <f t="shared" si="204"/>
        <v>6.2297083600000001</v>
      </c>
      <c r="J1445" s="32">
        <f t="shared" si="205"/>
        <v>2.2772888899999999</v>
      </c>
      <c r="K1445" s="33">
        <f t="shared" si="206"/>
        <v>10.64298844</v>
      </c>
    </row>
    <row r="1446" spans="1:11" x14ac:dyDescent="0.3">
      <c r="A1446" s="78" t="str">
        <f>BTC[[#This Row],[Symbol]]</f>
        <v>IHT</v>
      </c>
      <c r="B1446" s="22" t="str">
        <f t="shared" si="198"/>
        <v>IHT Real Estate Protocol</v>
      </c>
      <c r="C1446" s="77">
        <f t="shared" si="199"/>
        <v>1.8791983026817452E-8</v>
      </c>
      <c r="D1446" s="73">
        <f t="shared" si="200"/>
        <v>7.0592336381999996E-4</v>
      </c>
      <c r="E1446" s="74">
        <f>D1446*conf!B$7</f>
        <v>5.16312348297948E-2</v>
      </c>
      <c r="F1446" s="32">
        <f t="shared" si="201"/>
        <v>0.30230992000000001</v>
      </c>
      <c r="G1446" s="33">
        <f t="shared" si="202"/>
        <v>0.22251966000000001</v>
      </c>
      <c r="H1446" s="32">
        <f t="shared" si="203"/>
        <v>-4.2555477399999999</v>
      </c>
      <c r="I1446" s="33">
        <f t="shared" si="204"/>
        <v>-0.55558423000000001</v>
      </c>
      <c r="J1446" s="32">
        <f t="shared" si="205"/>
        <v>-4.2555477399999999</v>
      </c>
      <c r="K1446" s="33">
        <f t="shared" si="206"/>
        <v>20.67028899</v>
      </c>
    </row>
    <row r="1447" spans="1:11" x14ac:dyDescent="0.3">
      <c r="A1447" s="78" t="str">
        <f>BTC[[#This Row],[Symbol]]</f>
        <v>HNST</v>
      </c>
      <c r="B1447" s="22" t="str">
        <f t="shared" si="198"/>
        <v>Honest</v>
      </c>
      <c r="C1447" s="77">
        <f t="shared" si="199"/>
        <v>1.9721911803488401E-7</v>
      </c>
      <c r="D1447" s="73">
        <f t="shared" si="200"/>
        <v>7.4085626308899996E-3</v>
      </c>
      <c r="E1447" s="74">
        <f>D1447*conf!B$7</f>
        <v>0.54186227082329452</v>
      </c>
      <c r="F1447" s="32">
        <f t="shared" si="201"/>
        <v>-0.91654409000000003</v>
      </c>
      <c r="G1447" s="33">
        <f t="shared" si="202"/>
        <v>-0.99536475000000002</v>
      </c>
      <c r="H1447" s="32">
        <f t="shared" si="203"/>
        <v>-3.0110907199999999</v>
      </c>
      <c r="I1447" s="33">
        <f t="shared" si="204"/>
        <v>0.73696377999999996</v>
      </c>
      <c r="J1447" s="32">
        <f t="shared" si="205"/>
        <v>-3.0110907199999999</v>
      </c>
      <c r="K1447" s="33">
        <f t="shared" si="206"/>
        <v>1.9355681600000001</v>
      </c>
    </row>
    <row r="1448" spans="1:11" x14ac:dyDescent="0.3">
      <c r="A1448" s="78" t="str">
        <f>BTC[[#This Row],[Symbol]]</f>
        <v>LEAD</v>
      </c>
      <c r="B1448" s="22" t="str">
        <f t="shared" si="198"/>
        <v>Lead Wallet</v>
      </c>
      <c r="C1448" s="77">
        <f t="shared" si="199"/>
        <v>3.6746062158410676E-8</v>
      </c>
      <c r="D1448" s="73">
        <f t="shared" si="200"/>
        <v>1.38037075539E-3</v>
      </c>
      <c r="E1448" s="74">
        <f>D1448*conf!B$7</f>
        <v>0.1009603170492246</v>
      </c>
      <c r="F1448" s="32">
        <f t="shared" si="201"/>
        <v>0.18064357</v>
      </c>
      <c r="G1448" s="33">
        <f t="shared" si="202"/>
        <v>0.1009501</v>
      </c>
      <c r="H1448" s="32">
        <f t="shared" si="203"/>
        <v>0.81450975000000003</v>
      </c>
      <c r="I1448" s="33">
        <f t="shared" si="204"/>
        <v>4.7104013499999997</v>
      </c>
      <c r="J1448" s="32">
        <f t="shared" si="205"/>
        <v>0.81450975000000003</v>
      </c>
      <c r="K1448" s="33">
        <f t="shared" si="206"/>
        <v>20.729806530000001</v>
      </c>
    </row>
    <row r="1449" spans="1:11" x14ac:dyDescent="0.3">
      <c r="A1449" s="78" t="str">
        <f>BTC[[#This Row],[Symbol]]</f>
        <v>NTK</v>
      </c>
      <c r="B1449" s="22" t="str">
        <f t="shared" si="198"/>
        <v>Neurotoken</v>
      </c>
      <c r="C1449" s="77">
        <f t="shared" si="199"/>
        <v>2.3495989209145411E-7</v>
      </c>
      <c r="D1449" s="73">
        <f t="shared" si="200"/>
        <v>8.8262998722000007E-3</v>
      </c>
      <c r="E1449" s="74">
        <f>D1449*conf!B$7</f>
        <v>0.64555557265270802</v>
      </c>
      <c r="F1449" s="32">
        <f t="shared" si="201"/>
        <v>11.53624765</v>
      </c>
      <c r="G1449" s="33">
        <f t="shared" si="202"/>
        <v>11.447520819999999</v>
      </c>
      <c r="H1449" s="32">
        <f t="shared" si="203"/>
        <v>2.5046693900000001</v>
      </c>
      <c r="I1449" s="33">
        <f t="shared" si="204"/>
        <v>6.4658757800000002</v>
      </c>
      <c r="J1449" s="32">
        <f t="shared" si="205"/>
        <v>2.5046693900000001</v>
      </c>
      <c r="K1449" s="33">
        <f t="shared" si="206"/>
        <v>3.3226782199999998</v>
      </c>
    </row>
    <row r="1450" spans="1:11" x14ac:dyDescent="0.3">
      <c r="A1450" s="78" t="str">
        <f>BTC[[#This Row],[Symbol]]</f>
        <v>PAT</v>
      </c>
      <c r="B1450" s="22" t="str">
        <f t="shared" si="198"/>
        <v>Patron</v>
      </c>
      <c r="C1450" s="77">
        <f t="shared" si="199"/>
        <v>4.6925297269800326E-8</v>
      </c>
      <c r="D1450" s="73">
        <f t="shared" si="200"/>
        <v>1.7627550881500001E-3</v>
      </c>
      <c r="E1450" s="74">
        <f>D1450*conf!B$7</f>
        <v>0.12892790714729099</v>
      </c>
      <c r="F1450" s="32">
        <f t="shared" si="201"/>
        <v>0.68090313999999996</v>
      </c>
      <c r="G1450" s="33">
        <f t="shared" si="202"/>
        <v>0.60081171</v>
      </c>
      <c r="H1450" s="32">
        <f t="shared" si="203"/>
        <v>2.5470906000000002</v>
      </c>
      <c r="I1450" s="33">
        <f t="shared" si="204"/>
        <v>6.5099363300000004</v>
      </c>
      <c r="J1450" s="32">
        <f t="shared" si="205"/>
        <v>2.5470906000000002</v>
      </c>
      <c r="K1450" s="33">
        <f t="shared" si="206"/>
        <v>-11.87638383</v>
      </c>
    </row>
    <row r="1451" spans="1:11" x14ac:dyDescent="0.3">
      <c r="A1451" s="78" t="str">
        <f>BTC[[#This Row],[Symbol]]</f>
        <v>XPT</v>
      </c>
      <c r="B1451" s="22" t="str">
        <f t="shared" si="198"/>
        <v>Cryptobuyer</v>
      </c>
      <c r="C1451" s="77">
        <f t="shared" si="199"/>
        <v>3.4090725180540369E-7</v>
      </c>
      <c r="D1451" s="73">
        <f t="shared" si="200"/>
        <v>1.2806226655359999E-2</v>
      </c>
      <c r="E1451" s="74">
        <f>D1451*conf!B$7</f>
        <v>0.93664741757303038</v>
      </c>
      <c r="F1451" s="32">
        <f t="shared" si="201"/>
        <v>0.98814387000000004</v>
      </c>
      <c r="G1451" s="33">
        <f t="shared" si="202"/>
        <v>0.90780802999999999</v>
      </c>
      <c r="H1451" s="32">
        <f t="shared" si="203"/>
        <v>-5.0284806399999997</v>
      </c>
      <c r="I1451" s="33">
        <f t="shared" si="204"/>
        <v>-1.3583864699999999</v>
      </c>
      <c r="J1451" s="32">
        <f t="shared" si="205"/>
        <v>-5.0284806399999997</v>
      </c>
      <c r="K1451" s="33">
        <f t="shared" si="206"/>
        <v>-7.9321474800000003</v>
      </c>
    </row>
    <row r="1452" spans="1:11" x14ac:dyDescent="0.3">
      <c r="A1452" s="78" t="str">
        <f>BTC[[#This Row],[Symbol]]</f>
        <v>SUB</v>
      </c>
      <c r="B1452" s="22" t="str">
        <f t="shared" si="198"/>
        <v>Substratum</v>
      </c>
      <c r="C1452" s="77">
        <f t="shared" si="199"/>
        <v>4.7133073151914912E-8</v>
      </c>
      <c r="D1452" s="73">
        <f t="shared" si="200"/>
        <v>1.7705602170399999E-3</v>
      </c>
      <c r="E1452" s="74">
        <f>D1452*conf!B$7</f>
        <v>0.12949877427430559</v>
      </c>
      <c r="F1452" s="32">
        <f t="shared" si="201"/>
        <v>-1.23551141</v>
      </c>
      <c r="G1452" s="33">
        <f t="shared" si="202"/>
        <v>-1.3140783300000001</v>
      </c>
      <c r="H1452" s="32">
        <f t="shared" si="203"/>
        <v>-3.4175765899999999</v>
      </c>
      <c r="I1452" s="33">
        <f t="shared" si="204"/>
        <v>0.31476960999999998</v>
      </c>
      <c r="J1452" s="32">
        <f t="shared" si="205"/>
        <v>-3.4175765899999999</v>
      </c>
      <c r="K1452" s="33">
        <f t="shared" si="206"/>
        <v>15.482662510000001</v>
      </c>
    </row>
    <row r="1453" spans="1:11" x14ac:dyDescent="0.3">
      <c r="A1453" s="78" t="str">
        <f>BTC[[#This Row],[Symbol]]</f>
        <v>ZP</v>
      </c>
      <c r="B1453" s="22" t="str">
        <f t="shared" si="198"/>
        <v>Zen Protocol</v>
      </c>
      <c r="C1453" s="77">
        <f t="shared" si="199"/>
        <v>7.9532341785922012E-7</v>
      </c>
      <c r="D1453" s="73">
        <f t="shared" si="200"/>
        <v>2.9876430904540001E-2</v>
      </c>
      <c r="E1453" s="74">
        <f>D1453*conf!B$7</f>
        <v>2.1851621563580559</v>
      </c>
      <c r="F1453" s="32">
        <f t="shared" si="201"/>
        <v>1.9351469800000001</v>
      </c>
      <c r="G1453" s="33">
        <f t="shared" si="202"/>
        <v>1.85405781</v>
      </c>
      <c r="H1453" s="32">
        <f t="shared" si="203"/>
        <v>-9.2535574900000004</v>
      </c>
      <c r="I1453" s="33">
        <f t="shared" si="204"/>
        <v>-5.7467378499999997</v>
      </c>
      <c r="J1453" s="32">
        <f t="shared" si="205"/>
        <v>-9.2535574900000004</v>
      </c>
      <c r="K1453" s="33">
        <f t="shared" si="206"/>
        <v>-42.846624839999997</v>
      </c>
    </row>
    <row r="1454" spans="1:11" x14ac:dyDescent="0.3">
      <c r="A1454" s="78" t="str">
        <f>BTC[[#This Row],[Symbol]]</f>
        <v>KRB</v>
      </c>
      <c r="B1454" s="22" t="str">
        <f t="shared" si="198"/>
        <v>Karbo</v>
      </c>
      <c r="C1454" s="77">
        <f t="shared" si="199"/>
        <v>2.0088776482510565E-6</v>
      </c>
      <c r="D1454" s="73">
        <f t="shared" si="200"/>
        <v>7.5463758398059994E-2</v>
      </c>
      <c r="E1454" s="74">
        <f>D1454*conf!B$7</f>
        <v>5.5194192892341079</v>
      </c>
      <c r="F1454" s="32">
        <f t="shared" si="201"/>
        <v>-0.29869660999999997</v>
      </c>
      <c r="G1454" s="33">
        <f t="shared" si="202"/>
        <v>-0.37800876999999999</v>
      </c>
      <c r="H1454" s="32">
        <f t="shared" si="203"/>
        <v>0.39615953999999998</v>
      </c>
      <c r="I1454" s="33">
        <f t="shared" si="204"/>
        <v>4.2758843500000001</v>
      </c>
      <c r="J1454" s="32">
        <f t="shared" si="205"/>
        <v>0.39615953999999998</v>
      </c>
      <c r="K1454" s="33">
        <f t="shared" si="206"/>
        <v>7.15664912</v>
      </c>
    </row>
    <row r="1455" spans="1:11" x14ac:dyDescent="0.3">
      <c r="A1455" s="78" t="str">
        <f>BTC[[#This Row],[Symbol]]</f>
        <v>BTCZ</v>
      </c>
      <c r="B1455" s="22" t="str">
        <f t="shared" si="198"/>
        <v>BitcoinZ</v>
      </c>
      <c r="C1455" s="77">
        <f t="shared" si="199"/>
        <v>1E-8</v>
      </c>
      <c r="D1455" s="73">
        <f t="shared" si="200"/>
        <v>8.0851531179999998E-5</v>
      </c>
      <c r="E1455" s="74">
        <f>D1455*conf!B$7</f>
        <v>5.9134809905052E-3</v>
      </c>
      <c r="F1455" s="32">
        <f t="shared" si="201"/>
        <v>-0.52146113999999999</v>
      </c>
      <c r="G1455" s="33">
        <f t="shared" si="202"/>
        <v>-0.60059609000000003</v>
      </c>
      <c r="H1455" s="32">
        <f t="shared" si="203"/>
        <v>-14.10957827</v>
      </c>
      <c r="I1455" s="33">
        <f t="shared" si="204"/>
        <v>-10.790415449999999</v>
      </c>
      <c r="J1455" s="32">
        <f t="shared" si="205"/>
        <v>-14.10957827</v>
      </c>
      <c r="K1455" s="33">
        <f t="shared" si="206"/>
        <v>31.07185754</v>
      </c>
    </row>
    <row r="1456" spans="1:11" x14ac:dyDescent="0.3">
      <c r="A1456" s="78" t="str">
        <f>BTC[[#This Row],[Symbol]]</f>
        <v>RMPL</v>
      </c>
      <c r="B1456" s="22" t="str">
        <f t="shared" si="198"/>
        <v>RMPL</v>
      </c>
      <c r="C1456" s="77">
        <f t="shared" si="199"/>
        <v>2.9698931079359224E-5</v>
      </c>
      <c r="D1456" s="73">
        <f t="shared" si="200"/>
        <v>1.1156443308553901</v>
      </c>
      <c r="E1456" s="74">
        <f>D1456*conf!B$7</f>
        <v>81.598226358763227</v>
      </c>
      <c r="F1456" s="32">
        <f t="shared" si="201"/>
        <v>0.93985078</v>
      </c>
      <c r="G1456" s="33">
        <f t="shared" si="202"/>
        <v>0.85955336000000004</v>
      </c>
      <c r="H1456" s="32">
        <f t="shared" si="203"/>
        <v>-3.6725513599999999</v>
      </c>
      <c r="I1456" s="33">
        <f t="shared" si="204"/>
        <v>4.9941550000000001E-2</v>
      </c>
      <c r="J1456" s="32">
        <f t="shared" si="205"/>
        <v>-3.6725513599999999</v>
      </c>
      <c r="K1456" s="33">
        <f t="shared" si="206"/>
        <v>36.22585943</v>
      </c>
    </row>
    <row r="1457" spans="1:11" x14ac:dyDescent="0.3">
      <c r="A1457" s="78" t="str">
        <f>BTC[[#This Row],[Symbol]]</f>
        <v>TROLL</v>
      </c>
      <c r="B1457" s="22" t="str">
        <f t="shared" si="198"/>
        <v>Trollcoin</v>
      </c>
      <c r="C1457" s="77">
        <f t="shared" si="199"/>
        <v>2.9996525782534755E-8</v>
      </c>
      <c r="D1457" s="73">
        <f t="shared" si="200"/>
        <v>1.1268235158100001E-3</v>
      </c>
      <c r="E1457" s="74">
        <f>D1457*conf!B$7</f>
        <v>8.2415871946343408E-2</v>
      </c>
      <c r="F1457" s="32">
        <f t="shared" si="201"/>
        <v>-4.8255560000000003E-2</v>
      </c>
      <c r="G1457" s="33">
        <f t="shared" si="202"/>
        <v>-0.12776694</v>
      </c>
      <c r="H1457" s="32">
        <f t="shared" si="203"/>
        <v>-2.2399169999999999E-2</v>
      </c>
      <c r="I1457" s="33">
        <f t="shared" si="204"/>
        <v>3.8411507899999999</v>
      </c>
      <c r="J1457" s="32">
        <f t="shared" si="205"/>
        <v>-2.2399169999999999E-2</v>
      </c>
      <c r="K1457" s="33">
        <f t="shared" si="206"/>
        <v>77.754594900000001</v>
      </c>
    </row>
    <row r="1458" spans="1:11" x14ac:dyDescent="0.3">
      <c r="A1458" s="78" t="str">
        <f>BTC[[#This Row],[Symbol]]</f>
        <v>FRC</v>
      </c>
      <c r="B1458" s="22" t="str">
        <f t="shared" si="198"/>
        <v>Freicoin</v>
      </c>
      <c r="C1458" s="77">
        <f t="shared" si="199"/>
        <v>3.0999999999989078E-7</v>
      </c>
      <c r="D1458" s="73">
        <f t="shared" si="200"/>
        <v>1.1645191594300001E-2</v>
      </c>
      <c r="E1458" s="74">
        <f>D1458*conf!B$7</f>
        <v>0.8517293132071021</v>
      </c>
      <c r="F1458" s="32">
        <f t="shared" si="201"/>
        <v>0.20246064</v>
      </c>
      <c r="G1458" s="33">
        <f t="shared" si="202"/>
        <v>0.12274981</v>
      </c>
      <c r="H1458" s="32">
        <f t="shared" si="203"/>
        <v>1.5921589999999999E-2</v>
      </c>
      <c r="I1458" s="33">
        <f t="shared" si="204"/>
        <v>3.8809524299999998</v>
      </c>
      <c r="J1458" s="32">
        <f t="shared" si="205"/>
        <v>1.5921589999999999E-2</v>
      </c>
      <c r="K1458" s="33">
        <f t="shared" si="206"/>
        <v>47.022935439999998</v>
      </c>
    </row>
    <row r="1459" spans="1:11" x14ac:dyDescent="0.3">
      <c r="A1459" s="78" t="str">
        <f>BTC[[#This Row],[Symbol]]</f>
        <v>XLAB</v>
      </c>
      <c r="B1459" s="22" t="str">
        <f t="shared" si="198"/>
        <v>XcelToken Plus</v>
      </c>
      <c r="C1459" s="77">
        <f t="shared" si="199"/>
        <v>1E-8</v>
      </c>
      <c r="D1459" s="73">
        <f t="shared" si="200"/>
        <v>3.073293599E-5</v>
      </c>
      <c r="E1459" s="74">
        <f>D1459*conf!B$7</f>
        <v>2.2478069383085999E-3</v>
      </c>
      <c r="F1459" s="32">
        <f t="shared" si="201"/>
        <v>32.415840840000001</v>
      </c>
      <c r="G1459" s="33">
        <f t="shared" si="202"/>
        <v>32.310504340000001</v>
      </c>
      <c r="H1459" s="32">
        <f t="shared" si="203"/>
        <v>80.720078599999994</v>
      </c>
      <c r="I1459" s="33">
        <f t="shared" si="204"/>
        <v>87.703853440000003</v>
      </c>
      <c r="J1459" s="32">
        <f t="shared" si="205"/>
        <v>80.720078599999994</v>
      </c>
      <c r="K1459" s="33">
        <f t="shared" si="206"/>
        <v>104.1578347</v>
      </c>
    </row>
    <row r="1460" spans="1:11" x14ac:dyDescent="0.3">
      <c r="A1460" s="78" t="str">
        <f>BTC[[#This Row],[Symbol]]</f>
        <v>EXCL</v>
      </c>
      <c r="B1460" s="22" t="str">
        <f t="shared" si="198"/>
        <v>ExclusiveCoin</v>
      </c>
      <c r="C1460" s="77">
        <f t="shared" si="199"/>
        <v>3.0096514201785022E-6</v>
      </c>
      <c r="D1460" s="73">
        <f t="shared" si="200"/>
        <v>0.11305795941951</v>
      </c>
      <c r="E1460" s="74">
        <f>D1460*conf!B$7</f>
        <v>8.2690591519429617</v>
      </c>
      <c r="F1460" s="32">
        <f t="shared" si="201"/>
        <v>6.2881660100000003</v>
      </c>
      <c r="G1460" s="33">
        <f t="shared" si="202"/>
        <v>6.2036140199999998</v>
      </c>
      <c r="H1460" s="32">
        <f t="shared" si="203"/>
        <v>2.03877431</v>
      </c>
      <c r="I1460" s="33">
        <f t="shared" si="204"/>
        <v>5.9819765800000004</v>
      </c>
      <c r="J1460" s="32">
        <f t="shared" si="205"/>
        <v>2.03877431</v>
      </c>
      <c r="K1460" s="33">
        <f t="shared" si="206"/>
        <v>-10.602952269999999</v>
      </c>
    </row>
    <row r="1461" spans="1:11" x14ac:dyDescent="0.3">
      <c r="A1461" s="78" t="str">
        <f>BTC[[#This Row],[Symbol]]</f>
        <v>BOS</v>
      </c>
      <c r="B1461" s="22" t="str">
        <f t="shared" si="198"/>
        <v>BOScoin</v>
      </c>
      <c r="C1461" s="77">
        <f t="shared" si="199"/>
        <v>2.0282693923492691E-8</v>
      </c>
      <c r="D1461" s="73">
        <f t="shared" si="200"/>
        <v>7.6192211866999999E-4</v>
      </c>
      <c r="E1461" s="74">
        <f>D1461*conf!B$7</f>
        <v>5.5726983759523799E-2</v>
      </c>
      <c r="F1461" s="32">
        <f t="shared" si="201"/>
        <v>0.15297954999999999</v>
      </c>
      <c r="G1461" s="33">
        <f t="shared" si="202"/>
        <v>7.3308090000000006E-2</v>
      </c>
      <c r="H1461" s="32">
        <f t="shared" si="203"/>
        <v>25.327726890000001</v>
      </c>
      <c r="I1461" s="33">
        <f t="shared" si="204"/>
        <v>30.170911069999999</v>
      </c>
      <c r="J1461" s="32">
        <f t="shared" si="205"/>
        <v>25.327726890000001</v>
      </c>
      <c r="K1461" s="33">
        <f t="shared" si="206"/>
        <v>35.51286597</v>
      </c>
    </row>
    <row r="1462" spans="1:11" x14ac:dyDescent="0.3">
      <c r="A1462" s="78" t="str">
        <f>BTC[[#This Row],[Symbol]]</f>
        <v>ECU</v>
      </c>
      <c r="B1462" s="22" t="str">
        <f t="shared" si="198"/>
        <v>ECOSC</v>
      </c>
      <c r="C1462" s="77">
        <f t="shared" si="199"/>
        <v>2.0250404766751391E-5</v>
      </c>
      <c r="D1462" s="73">
        <f t="shared" si="200"/>
        <v>0.76070917216460998</v>
      </c>
      <c r="E1462" s="74">
        <f>D1462*conf!B$7</f>
        <v>55.638268852119573</v>
      </c>
      <c r="F1462" s="32">
        <f t="shared" si="201"/>
        <v>8.3949140000000005E-2</v>
      </c>
      <c r="G1462" s="33">
        <f t="shared" si="202"/>
        <v>4.3325899999999999E-3</v>
      </c>
      <c r="H1462" s="32">
        <f t="shared" si="203"/>
        <v>12.03552668</v>
      </c>
      <c r="I1462" s="33">
        <f t="shared" si="204"/>
        <v>16.365045009999999</v>
      </c>
      <c r="J1462" s="32">
        <f t="shared" si="205"/>
        <v>12.03552668</v>
      </c>
      <c r="K1462" s="33">
        <f t="shared" si="206"/>
        <v>91.675529539999999</v>
      </c>
    </row>
    <row r="1463" spans="1:11" x14ac:dyDescent="0.3">
      <c r="A1463" s="78" t="str">
        <f>BTC[[#This Row],[Symbol]]</f>
        <v>MTX</v>
      </c>
      <c r="B1463" s="22" t="str">
        <f t="shared" si="198"/>
        <v>Matryx</v>
      </c>
      <c r="C1463" s="77">
        <f t="shared" si="199"/>
        <v>7.4979376824411781E-7</v>
      </c>
      <c r="D1463" s="73">
        <f t="shared" si="200"/>
        <v>2.8166103507800001E-2</v>
      </c>
      <c r="E1463" s="74">
        <f>D1463*conf!B$7</f>
        <v>2.0600688105604923</v>
      </c>
      <c r="F1463" s="32">
        <f t="shared" si="201"/>
        <v>0.30342764999999999</v>
      </c>
      <c r="G1463" s="33">
        <f t="shared" si="202"/>
        <v>0.22363649999999999</v>
      </c>
      <c r="H1463" s="32">
        <f t="shared" si="203"/>
        <v>3.72002123</v>
      </c>
      <c r="I1463" s="33">
        <f t="shared" si="204"/>
        <v>7.7281938700000001</v>
      </c>
      <c r="J1463" s="32">
        <f t="shared" si="205"/>
        <v>3.72002123</v>
      </c>
      <c r="K1463" s="33">
        <f t="shared" si="206"/>
        <v>23.601770080000001</v>
      </c>
    </row>
    <row r="1464" spans="1:11" x14ac:dyDescent="0.3">
      <c r="A1464" s="78" t="str">
        <f>BTC[[#This Row],[Symbol]]</f>
        <v>SEND</v>
      </c>
      <c r="B1464" s="22" t="str">
        <f t="shared" si="198"/>
        <v>Social Send</v>
      </c>
      <c r="C1464" s="77">
        <f t="shared" si="199"/>
        <v>3.1797405050276266E-7</v>
      </c>
      <c r="D1464" s="73">
        <f t="shared" si="200"/>
        <v>1.194473787136E-2</v>
      </c>
      <c r="E1464" s="74">
        <f>D1464*conf!B$7</f>
        <v>0.87363812791127038</v>
      </c>
      <c r="F1464" s="32">
        <f t="shared" si="201"/>
        <v>-8.1602199999999993E-3</v>
      </c>
      <c r="G1464" s="33">
        <f t="shared" si="202"/>
        <v>-8.7703500000000004E-2</v>
      </c>
      <c r="H1464" s="32">
        <f t="shared" si="203"/>
        <v>-0.32161425999999999</v>
      </c>
      <c r="I1464" s="33">
        <f t="shared" si="204"/>
        <v>3.5303727899999999</v>
      </c>
      <c r="J1464" s="32">
        <f t="shared" si="205"/>
        <v>-0.32161425999999999</v>
      </c>
      <c r="K1464" s="33">
        <f t="shared" si="206"/>
        <v>-13.1675962</v>
      </c>
    </row>
    <row r="1465" spans="1:11" x14ac:dyDescent="0.3">
      <c r="A1465" s="78" t="str">
        <f>BTC[[#This Row],[Symbol]]</f>
        <v>WIZ</v>
      </c>
      <c r="B1465" s="22" t="str">
        <f t="shared" si="198"/>
        <v>CrowdWiz</v>
      </c>
      <c r="C1465" s="77">
        <f t="shared" si="199"/>
        <v>5.3240858682243964E-6</v>
      </c>
      <c r="D1465" s="73">
        <f t="shared" si="200"/>
        <v>0.2</v>
      </c>
      <c r="E1465" s="74">
        <f>D1465*conf!B$7</f>
        <v>14.628</v>
      </c>
      <c r="F1465" s="32">
        <f t="shared" si="201"/>
        <v>7.9613100000000006E-2</v>
      </c>
      <c r="G1465" s="33">
        <f t="shared" si="202"/>
        <v>0</v>
      </c>
      <c r="H1465" s="32">
        <f t="shared" si="203"/>
        <v>-3.7206347700000002</v>
      </c>
      <c r="I1465" s="33">
        <f t="shared" si="204"/>
        <v>0</v>
      </c>
      <c r="J1465" s="32">
        <f t="shared" si="205"/>
        <v>-3.7206347700000002</v>
      </c>
      <c r="K1465" s="33">
        <f t="shared" si="206"/>
        <v>0</v>
      </c>
    </row>
    <row r="1466" spans="1:11" x14ac:dyDescent="0.3">
      <c r="A1466" s="78" t="str">
        <f>BTC[[#This Row],[Symbol]]</f>
        <v>USDX</v>
      </c>
      <c r="B1466" s="22" t="str">
        <f t="shared" si="198"/>
        <v>USDX [Kava]</v>
      </c>
      <c r="C1466" s="77">
        <f t="shared" si="199"/>
        <v>2.041560543721702E-5</v>
      </c>
      <c r="D1466" s="73">
        <f t="shared" si="200"/>
        <v>0.76691495751647998</v>
      </c>
      <c r="E1466" s="74">
        <f>D1466*conf!B$7</f>
        <v>56.092159992755349</v>
      </c>
      <c r="F1466" s="32">
        <f t="shared" si="201"/>
        <v>-2.28807107</v>
      </c>
      <c r="G1466" s="33">
        <f t="shared" si="202"/>
        <v>-2.36580068</v>
      </c>
      <c r="H1466" s="32">
        <f t="shared" si="203"/>
        <v>-6.4961215000000001</v>
      </c>
      <c r="I1466" s="33">
        <f t="shared" si="204"/>
        <v>-2.8827430700000001</v>
      </c>
      <c r="J1466" s="32">
        <f t="shared" si="205"/>
        <v>-6.4961215000000001</v>
      </c>
      <c r="K1466" s="33">
        <f t="shared" si="206"/>
        <v>-4.1450092999999999</v>
      </c>
    </row>
    <row r="1467" spans="1:11" x14ac:dyDescent="0.3">
      <c r="A1467" s="78" t="str">
        <f>BTC[[#This Row],[Symbol]]</f>
        <v>FTN</v>
      </c>
      <c r="B1467" s="22" t="str">
        <f t="shared" si="198"/>
        <v>Fountain</v>
      </c>
      <c r="C1467" s="77">
        <f t="shared" si="199"/>
        <v>1.9033082500434812E-7</v>
      </c>
      <c r="D1467" s="73">
        <f t="shared" si="200"/>
        <v>7.1498029789600001E-3</v>
      </c>
      <c r="E1467" s="74">
        <f>D1467*conf!B$7</f>
        <v>0.52293658988113445</v>
      </c>
      <c r="F1467" s="32">
        <f t="shared" si="201"/>
        <v>-2.6356730700000002</v>
      </c>
      <c r="G1467" s="33">
        <f t="shared" si="202"/>
        <v>-2.7131261699999998</v>
      </c>
      <c r="H1467" s="32">
        <f t="shared" si="203"/>
        <v>-5.7500394999999997</v>
      </c>
      <c r="I1467" s="33">
        <f t="shared" si="204"/>
        <v>-2.1078293600000002</v>
      </c>
      <c r="J1467" s="32">
        <f t="shared" si="205"/>
        <v>-5.7500394999999997</v>
      </c>
      <c r="K1467" s="33">
        <f t="shared" si="206"/>
        <v>6.3951699399999997</v>
      </c>
    </row>
    <row r="1468" spans="1:11" x14ac:dyDescent="0.3">
      <c r="A1468" s="78" t="str">
        <f>BTC[[#This Row],[Symbol]]</f>
        <v>TNS</v>
      </c>
      <c r="B1468" s="22" t="str">
        <f t="shared" si="198"/>
        <v>Transcodium</v>
      </c>
      <c r="C1468" s="77">
        <f t="shared" si="199"/>
        <v>2.4220620215840684E-7</v>
      </c>
      <c r="D1468" s="73">
        <f t="shared" si="200"/>
        <v>9.0985084821399997E-3</v>
      </c>
      <c r="E1468" s="74">
        <f>D1468*conf!B$7</f>
        <v>0.66546491038371958</v>
      </c>
      <c r="F1468" s="32">
        <f t="shared" si="201"/>
        <v>8.4568576199999992</v>
      </c>
      <c r="G1468" s="33">
        <f t="shared" si="202"/>
        <v>8.3705804399999995</v>
      </c>
      <c r="H1468" s="32">
        <f t="shared" si="203"/>
        <v>-2.6450149299999999</v>
      </c>
      <c r="I1468" s="33">
        <f t="shared" si="204"/>
        <v>1.11718626</v>
      </c>
      <c r="J1468" s="32">
        <f t="shared" si="205"/>
        <v>-2.6450149299999999</v>
      </c>
      <c r="K1468" s="33">
        <f t="shared" si="206"/>
        <v>12.24325576</v>
      </c>
    </row>
    <row r="1469" spans="1:11" x14ac:dyDescent="0.3">
      <c r="A1469" s="78" t="str">
        <f>BTC[[#This Row],[Symbol]]</f>
        <v>DAM</v>
      </c>
      <c r="B1469" s="22" t="str">
        <f t="shared" si="198"/>
        <v>Datamine</v>
      </c>
      <c r="C1469" s="77">
        <f t="shared" si="199"/>
        <v>4.4463218936476488E-6</v>
      </c>
      <c r="D1469" s="73">
        <f t="shared" si="200"/>
        <v>0.16702667852089001</v>
      </c>
      <c r="E1469" s="74">
        <f>D1469*conf!B$7</f>
        <v>12.216331267017896</v>
      </c>
      <c r="F1469" s="32">
        <f t="shared" si="201"/>
        <v>-2.74790014</v>
      </c>
      <c r="G1469" s="33">
        <f t="shared" si="202"/>
        <v>-2.82526396</v>
      </c>
      <c r="H1469" s="32">
        <f t="shared" si="203"/>
        <v>15.206915199999999</v>
      </c>
      <c r="I1469" s="33">
        <f t="shared" si="204"/>
        <v>19.658989160000001</v>
      </c>
      <c r="J1469" s="32">
        <f t="shared" si="205"/>
        <v>15.206915199999999</v>
      </c>
      <c r="K1469" s="33">
        <f t="shared" si="206"/>
        <v>76.142913640000003</v>
      </c>
    </row>
    <row r="1470" spans="1:11" x14ac:dyDescent="0.3">
      <c r="A1470" s="78" t="str">
        <f>BTC[[#This Row],[Symbol]]</f>
        <v>WIKEN</v>
      </c>
      <c r="B1470" s="22" t="str">
        <f t="shared" si="198"/>
        <v>Project WITH</v>
      </c>
      <c r="C1470" s="77">
        <f t="shared" si="199"/>
        <v>4.8325726266131886E-8</v>
      </c>
      <c r="D1470" s="73">
        <f t="shared" si="200"/>
        <v>1.8153623913E-3</v>
      </c>
      <c r="E1470" s="74">
        <f>D1470*conf!B$7</f>
        <v>0.13277560529968199</v>
      </c>
      <c r="F1470" s="32">
        <f t="shared" si="201"/>
        <v>0.63323043999999995</v>
      </c>
      <c r="G1470" s="33">
        <f t="shared" si="202"/>
        <v>0.55317693999999995</v>
      </c>
      <c r="H1470" s="32">
        <f t="shared" si="203"/>
        <v>-6.2274722499999999</v>
      </c>
      <c r="I1470" s="33">
        <f t="shared" si="204"/>
        <v>-2.6037121000000001</v>
      </c>
      <c r="J1470" s="32">
        <f t="shared" si="205"/>
        <v>-6.2274722499999999</v>
      </c>
      <c r="K1470" s="33">
        <f t="shared" si="206"/>
        <v>6.0936782000000003</v>
      </c>
    </row>
    <row r="1471" spans="1:11" x14ac:dyDescent="0.3">
      <c r="A1471" s="78" t="str">
        <f>BTC[[#This Row],[Symbol]]</f>
        <v>IOG</v>
      </c>
      <c r="B1471" s="22" t="str">
        <f t="shared" si="198"/>
        <v>Playgroundz</v>
      </c>
      <c r="C1471" s="77">
        <f t="shared" si="199"/>
        <v>5.7585756291976552E-7</v>
      </c>
      <c r="D1471" s="73">
        <f t="shared" si="200"/>
        <v>2.1632166616870001E-2</v>
      </c>
      <c r="E1471" s="74">
        <f>D1471*conf!B$7</f>
        <v>1.5821766663578718</v>
      </c>
      <c r="F1471" s="32">
        <f t="shared" si="201"/>
        <v>4.69153E-2</v>
      </c>
      <c r="G1471" s="33">
        <f t="shared" si="202"/>
        <v>-3.2671789999999999E-2</v>
      </c>
      <c r="H1471" s="32">
        <f t="shared" si="203"/>
        <v>-3.2564381</v>
      </c>
      <c r="I1471" s="33">
        <f t="shared" si="204"/>
        <v>0.48213516000000001</v>
      </c>
      <c r="J1471" s="32">
        <f t="shared" si="205"/>
        <v>-3.2564381</v>
      </c>
      <c r="K1471" s="33">
        <f t="shared" si="206"/>
        <v>-26.06647396</v>
      </c>
    </row>
    <row r="1472" spans="1:11" x14ac:dyDescent="0.3">
      <c r="A1472" s="78" t="str">
        <f>BTC[[#This Row],[Symbol]]</f>
        <v>TN</v>
      </c>
      <c r="B1472" s="22" t="str">
        <f t="shared" si="198"/>
        <v>TurtleNetwork</v>
      </c>
      <c r="C1472" s="77">
        <f t="shared" si="199"/>
        <v>1.8484553652197198E-7</v>
      </c>
      <c r="D1472" s="73">
        <f t="shared" si="200"/>
        <v>6.9437473811300001E-3</v>
      </c>
      <c r="E1472" s="74">
        <f>D1472*conf!B$7</f>
        <v>0.50786568345584826</v>
      </c>
      <c r="F1472" s="32">
        <f t="shared" si="201"/>
        <v>8.0334669400000003</v>
      </c>
      <c r="G1472" s="33">
        <f t="shared" si="202"/>
        <v>7.94752657</v>
      </c>
      <c r="H1472" s="32">
        <f t="shared" si="203"/>
        <v>13.242497309999999</v>
      </c>
      <c r="I1472" s="33">
        <f t="shared" si="204"/>
        <v>17.618658</v>
      </c>
      <c r="J1472" s="32">
        <f t="shared" si="205"/>
        <v>13.242497309999999</v>
      </c>
      <c r="K1472" s="33">
        <f t="shared" si="206"/>
        <v>26.655873419999999</v>
      </c>
    </row>
    <row r="1473" spans="1:11" x14ac:dyDescent="0.3">
      <c r="A1473" s="78" t="str">
        <f>BTC[[#This Row],[Symbol]]</f>
        <v>LYNC</v>
      </c>
      <c r="B1473" s="22" t="str">
        <f t="shared" si="198"/>
        <v>LYNC Network</v>
      </c>
      <c r="C1473" s="77">
        <f t="shared" si="199"/>
        <v>1.7316009855837227E-5</v>
      </c>
      <c r="D1473" s="73">
        <f t="shared" si="200"/>
        <v>0.65047823361317003</v>
      </c>
      <c r="E1473" s="74">
        <f>D1473*conf!B$7</f>
        <v>47.57597800646726</v>
      </c>
      <c r="F1473" s="32">
        <f t="shared" si="201"/>
        <v>0.17312088</v>
      </c>
      <c r="G1473" s="33">
        <f t="shared" si="202"/>
        <v>9.3433390000000005E-2</v>
      </c>
      <c r="H1473" s="32">
        <f t="shared" si="203"/>
        <v>1.3315600700000001</v>
      </c>
      <c r="I1473" s="33">
        <f t="shared" si="204"/>
        <v>5.2474326400000004</v>
      </c>
      <c r="J1473" s="32">
        <f t="shared" si="205"/>
        <v>1.3315600700000001</v>
      </c>
      <c r="K1473" s="33">
        <f t="shared" si="206"/>
        <v>22.638177120000002</v>
      </c>
    </row>
    <row r="1474" spans="1:11" x14ac:dyDescent="0.3">
      <c r="A1474" s="78" t="str">
        <f>BTC[[#This Row],[Symbol]]</f>
        <v>ATCC</v>
      </c>
      <c r="B1474" s="22" t="str">
        <f t="shared" ref="B1474:B1537" si="207">VLOOKUP(A1474,BTCTABLE,2,FALSE)</f>
        <v>ATC Coin</v>
      </c>
      <c r="C1474" s="77">
        <f t="shared" ref="C1474:C1537" si="208">VLOOKUP(A1474,BTCTABLE,3,FALSE)</f>
        <v>3.9995367709957602E-8</v>
      </c>
      <c r="D1474" s="73">
        <f t="shared" ref="D1474:D1537" si="209">VLOOKUP(A1474,USDTABLE,3,FALSE)</f>
        <v>1.5024313544100001E-3</v>
      </c>
      <c r="E1474" s="74">
        <f>D1474*conf!B$7</f>
        <v>0.1098878292615474</v>
      </c>
      <c r="F1474" s="32">
        <f t="shared" ref="F1474:F1537" si="210">VLOOKUP(A1474,BTCTABLE,5,FALSE)</f>
        <v>-6.7936940000000001E-2</v>
      </c>
      <c r="G1474" s="33">
        <f t="shared" ref="G1474:G1537" si="211">VLOOKUP(A1474,USDTABLE,5,FALSE)</f>
        <v>-0.14743266999999999</v>
      </c>
      <c r="H1474" s="32">
        <f t="shared" ref="H1474:H1537" si="212">VLOOKUP(A1474,BTCTABLE,6,FALSE)</f>
        <v>33.339705080000002</v>
      </c>
      <c r="I1474" s="33">
        <f t="shared" ref="I1474:I1537" si="213">VLOOKUP(A1474,USDTABLE,6,FALSE)</f>
        <v>38.492505389999998</v>
      </c>
      <c r="J1474" s="32">
        <f t="shared" ref="J1474:J1537" si="214">VLOOKUP(A1474,BTCTABLE,6,FALSE)</f>
        <v>33.339705080000002</v>
      </c>
      <c r="K1474" s="33">
        <f t="shared" ref="K1474:K1537" si="215">VLOOKUP(A1474,USDTABLE,7,FALSE)</f>
        <v>58.004084349999999</v>
      </c>
    </row>
    <row r="1475" spans="1:11" x14ac:dyDescent="0.3">
      <c r="A1475" s="78" t="str">
        <f>BTC[[#This Row],[Symbol]]</f>
        <v>MCT</v>
      </c>
      <c r="B1475" s="22" t="str">
        <f t="shared" si="207"/>
        <v>Master Contract Token</v>
      </c>
      <c r="C1475" s="77">
        <f t="shared" si="208"/>
        <v>2.8760232281134413E-8</v>
      </c>
      <c r="D1475" s="73">
        <f t="shared" si="209"/>
        <v>1.08038198455E-3</v>
      </c>
      <c r="E1475" s="74">
        <f>D1475*conf!B$7</f>
        <v>7.9019138349987E-2</v>
      </c>
      <c r="F1475" s="32">
        <f t="shared" si="210"/>
        <v>0.56407169999999995</v>
      </c>
      <c r="G1475" s="33">
        <f t="shared" si="211"/>
        <v>0.48407320999999998</v>
      </c>
      <c r="H1475" s="32">
        <f t="shared" si="212"/>
        <v>4.3651342099999999</v>
      </c>
      <c r="I1475" s="33">
        <f t="shared" si="213"/>
        <v>8.3982367</v>
      </c>
      <c r="J1475" s="32">
        <f t="shared" si="214"/>
        <v>4.3651342099999999</v>
      </c>
      <c r="K1475" s="33">
        <f t="shared" si="215"/>
        <v>23.89669881</v>
      </c>
    </row>
    <row r="1476" spans="1:11" x14ac:dyDescent="0.3">
      <c r="A1476" s="78" t="str">
        <f>BTC[[#This Row],[Symbol]]</f>
        <v>FTX</v>
      </c>
      <c r="B1476" s="22" t="str">
        <f t="shared" si="207"/>
        <v>FintruX Network</v>
      </c>
      <c r="C1476" s="77">
        <f t="shared" si="208"/>
        <v>1.7045152251636413E-7</v>
      </c>
      <c r="D1476" s="73">
        <f t="shared" si="209"/>
        <v>6.4030343136900003E-3</v>
      </c>
      <c r="E1476" s="74">
        <f>D1476*conf!B$7</f>
        <v>0.46831792970328662</v>
      </c>
      <c r="F1476" s="32">
        <f t="shared" si="210"/>
        <v>1.4699860499999999</v>
      </c>
      <c r="G1476" s="33">
        <f t="shared" si="211"/>
        <v>1.3892669099999999</v>
      </c>
      <c r="H1476" s="32">
        <f t="shared" si="212"/>
        <v>6.5610115100000002</v>
      </c>
      <c r="I1476" s="33">
        <f t="shared" si="213"/>
        <v>10.678971819999999</v>
      </c>
      <c r="J1476" s="32">
        <f t="shared" si="214"/>
        <v>6.5610115100000002</v>
      </c>
      <c r="K1476" s="33">
        <f t="shared" si="215"/>
        <v>54.243043759999999</v>
      </c>
    </row>
    <row r="1477" spans="1:11" x14ac:dyDescent="0.3">
      <c r="A1477" s="78" t="str">
        <f>BTC[[#This Row],[Symbol]]</f>
        <v>CCN</v>
      </c>
      <c r="B1477" s="22" t="str">
        <f t="shared" si="207"/>
        <v>CustomContractNetwork</v>
      </c>
      <c r="C1477" s="77">
        <f t="shared" si="208"/>
        <v>1E-8</v>
      </c>
      <c r="D1477" s="73">
        <f t="shared" si="209"/>
        <v>3.7560783860000001E-4</v>
      </c>
      <c r="E1477" s="74">
        <f>D1477*conf!B$7</f>
        <v>2.7471957315204E-2</v>
      </c>
      <c r="F1477" s="32">
        <f t="shared" si="210"/>
        <v>-6.7936940000000001E-2</v>
      </c>
      <c r="G1477" s="33">
        <f t="shared" si="211"/>
        <v>-0.14743266999999999</v>
      </c>
      <c r="H1477" s="32">
        <f t="shared" si="212"/>
        <v>2246.76624472</v>
      </c>
      <c r="I1477" s="33">
        <f t="shared" si="213"/>
        <v>2337.4550446399999</v>
      </c>
      <c r="J1477" s="32">
        <f t="shared" si="214"/>
        <v>2246.76624472</v>
      </c>
      <c r="K1477" s="33">
        <f t="shared" si="215"/>
        <v>127.75443778</v>
      </c>
    </row>
    <row r="1478" spans="1:11" x14ac:dyDescent="0.3">
      <c r="A1478" s="78" t="str">
        <f>BTC[[#This Row],[Symbol]]</f>
        <v>HMC</v>
      </c>
      <c r="B1478" s="22" t="str">
        <f t="shared" si="207"/>
        <v>Hi Mutual Society</v>
      </c>
      <c r="C1478" s="77">
        <f t="shared" si="208"/>
        <v>3.9996735912178326E-8</v>
      </c>
      <c r="D1478" s="73">
        <f t="shared" si="209"/>
        <v>1.50248275111E-3</v>
      </c>
      <c r="E1478" s="74">
        <f>D1478*conf!B$7</f>
        <v>0.1098915884161854</v>
      </c>
      <c r="F1478" s="32">
        <f t="shared" si="210"/>
        <v>-4.4836309999999997E-2</v>
      </c>
      <c r="G1478" s="33">
        <f t="shared" si="211"/>
        <v>-0.12435040999999999</v>
      </c>
      <c r="H1478" s="32">
        <f t="shared" si="212"/>
        <v>-8.1602199999999993E-3</v>
      </c>
      <c r="I1478" s="33">
        <f t="shared" si="213"/>
        <v>3.8559399999999999</v>
      </c>
      <c r="J1478" s="32">
        <f t="shared" si="214"/>
        <v>-8.1602199999999993E-3</v>
      </c>
      <c r="K1478" s="33">
        <f t="shared" si="215"/>
        <v>58.009489520000002</v>
      </c>
    </row>
    <row r="1479" spans="1:11" x14ac:dyDescent="0.3">
      <c r="A1479" s="78" t="str">
        <f>BTC[[#This Row],[Symbol]]</f>
        <v>MRK</v>
      </c>
      <c r="B1479" s="22" t="str">
        <f t="shared" si="207"/>
        <v>MARK.SPACE</v>
      </c>
      <c r="C1479" s="77">
        <f t="shared" si="208"/>
        <v>1.9999999999907082E-8</v>
      </c>
      <c r="D1479" s="73">
        <f t="shared" si="209"/>
        <v>7.513026835E-4</v>
      </c>
      <c r="E1479" s="74">
        <f>D1479*conf!B$7</f>
        <v>5.4950278271189999E-2</v>
      </c>
      <c r="F1479" s="32">
        <f t="shared" si="210"/>
        <v>0</v>
      </c>
      <c r="G1479" s="33">
        <f t="shared" si="211"/>
        <v>-7.9549770000000006E-2</v>
      </c>
      <c r="H1479" s="32">
        <f t="shared" si="212"/>
        <v>0</v>
      </c>
      <c r="I1479" s="33">
        <f t="shared" si="213"/>
        <v>3.8644155599999999</v>
      </c>
      <c r="J1479" s="32">
        <f t="shared" si="214"/>
        <v>0</v>
      </c>
      <c r="K1479" s="33">
        <f t="shared" si="215"/>
        <v>18.51678837</v>
      </c>
    </row>
    <row r="1480" spans="1:11" x14ac:dyDescent="0.3">
      <c r="A1480" s="78" t="str">
        <f>BTC[[#This Row],[Symbol]]</f>
        <v>VIG</v>
      </c>
      <c r="B1480" s="22" t="str">
        <f t="shared" si="207"/>
        <v>VIG</v>
      </c>
      <c r="C1480" s="77">
        <f t="shared" si="208"/>
        <v>1.9282908874014016E-8</v>
      </c>
      <c r="D1480" s="73">
        <f t="shared" si="209"/>
        <v>7.2436505914000001E-4</v>
      </c>
      <c r="E1480" s="74">
        <f>D1480*conf!B$7</f>
        <v>5.2980060425499603E-2</v>
      </c>
      <c r="F1480" s="32">
        <f t="shared" si="210"/>
        <v>2.7659683799999999</v>
      </c>
      <c r="G1480" s="33">
        <f t="shared" si="211"/>
        <v>2.68421829</v>
      </c>
      <c r="H1480" s="32">
        <f t="shared" si="212"/>
        <v>-3.2057462299999999</v>
      </c>
      <c r="I1480" s="33">
        <f t="shared" si="213"/>
        <v>0.53478597000000005</v>
      </c>
      <c r="J1480" s="32">
        <f t="shared" si="214"/>
        <v>-3.2057462299999999</v>
      </c>
      <c r="K1480" s="33">
        <f t="shared" si="215"/>
        <v>9.7875594299999999</v>
      </c>
    </row>
    <row r="1481" spans="1:11" x14ac:dyDescent="0.3">
      <c r="A1481" s="78" t="str">
        <f>BTC[[#This Row],[Symbol]]</f>
        <v>NASH</v>
      </c>
      <c r="B1481" s="22" t="str">
        <f t="shared" si="207"/>
        <v>NeoWorld Cash</v>
      </c>
      <c r="C1481" s="77">
        <f t="shared" si="208"/>
        <v>1E-8</v>
      </c>
      <c r="D1481" s="73">
        <f t="shared" si="209"/>
        <v>2.5003925169999998E-5</v>
      </c>
      <c r="E1481" s="74">
        <f>D1481*conf!B$7</f>
        <v>1.8287870869337999E-3</v>
      </c>
      <c r="F1481" s="32">
        <f t="shared" si="210"/>
        <v>8.5045049999999997E-2</v>
      </c>
      <c r="G1481" s="33">
        <f t="shared" si="211"/>
        <v>5.4276300000000001E-3</v>
      </c>
      <c r="H1481" s="32">
        <f t="shared" si="212"/>
        <v>-0.34909679999999998</v>
      </c>
      <c r="I1481" s="33">
        <f t="shared" si="213"/>
        <v>3.5018282100000002</v>
      </c>
      <c r="J1481" s="32">
        <f t="shared" si="214"/>
        <v>-0.34909679999999998</v>
      </c>
      <c r="K1481" s="33">
        <f t="shared" si="215"/>
        <v>11.744281989999999</v>
      </c>
    </row>
    <row r="1482" spans="1:11" x14ac:dyDescent="0.3">
      <c r="A1482" s="78" t="str">
        <f>BTC[[#This Row],[Symbol]]</f>
        <v>LMY</v>
      </c>
      <c r="B1482" s="22" t="str">
        <f t="shared" si="207"/>
        <v>LunchMoney</v>
      </c>
      <c r="C1482" s="77">
        <f t="shared" si="208"/>
        <v>1.9665084874266068E-7</v>
      </c>
      <c r="D1482" s="73">
        <f t="shared" si="209"/>
        <v>7.3872155186799999E-3</v>
      </c>
      <c r="E1482" s="74">
        <f>D1482*conf!B$7</f>
        <v>0.5403009430362552</v>
      </c>
      <c r="F1482" s="32">
        <f t="shared" si="210"/>
        <v>0.36809269999999999</v>
      </c>
      <c r="G1482" s="33">
        <f t="shared" si="211"/>
        <v>0.28825011</v>
      </c>
      <c r="H1482" s="32">
        <f t="shared" si="212"/>
        <v>-3.8479849499999998</v>
      </c>
      <c r="I1482" s="33">
        <f t="shared" si="213"/>
        <v>-0.13227152</v>
      </c>
      <c r="J1482" s="32">
        <f t="shared" si="214"/>
        <v>-3.8479849499999998</v>
      </c>
      <c r="K1482" s="33">
        <f t="shared" si="215"/>
        <v>192.63038560999999</v>
      </c>
    </row>
    <row r="1483" spans="1:11" x14ac:dyDescent="0.3">
      <c r="A1483" s="78" t="str">
        <f>BTC[[#This Row],[Symbol]]</f>
        <v>COVA</v>
      </c>
      <c r="B1483" s="22" t="str">
        <f t="shared" si="207"/>
        <v>COVA</v>
      </c>
      <c r="C1483" s="77">
        <f t="shared" si="208"/>
        <v>1E-8</v>
      </c>
      <c r="D1483" s="73">
        <f t="shared" si="209"/>
        <v>2.3724459834E-4</v>
      </c>
      <c r="E1483" s="74">
        <f>D1483*conf!B$7</f>
        <v>1.7352069922587601E-2</v>
      </c>
      <c r="F1483" s="32">
        <f t="shared" si="210"/>
        <v>7.3230660000000003E-2</v>
      </c>
      <c r="G1483" s="33">
        <f t="shared" si="211"/>
        <v>-6.3773600000000003E-3</v>
      </c>
      <c r="H1483" s="32">
        <f t="shared" si="212"/>
        <v>8.7682330700000009</v>
      </c>
      <c r="I1483" s="33">
        <f t="shared" si="213"/>
        <v>12.971489589999999</v>
      </c>
      <c r="J1483" s="32">
        <f t="shared" si="214"/>
        <v>8.7682330700000009</v>
      </c>
      <c r="K1483" s="33">
        <f t="shared" si="215"/>
        <v>31.84095147</v>
      </c>
    </row>
    <row r="1484" spans="1:11" x14ac:dyDescent="0.3">
      <c r="A1484" s="78" t="str">
        <f>BTC[[#This Row],[Symbol]]</f>
        <v>DAV</v>
      </c>
      <c r="B1484" s="22" t="str">
        <f t="shared" si="207"/>
        <v>DAV Coin</v>
      </c>
      <c r="C1484" s="77">
        <f t="shared" si="208"/>
        <v>2.2500381861236173E-8</v>
      </c>
      <c r="D1484" s="73">
        <f t="shared" si="209"/>
        <v>8.4522986360999999E-4</v>
      </c>
      <c r="E1484" s="74">
        <f>D1484*conf!B$7</f>
        <v>6.1820112224435397E-2</v>
      </c>
      <c r="F1484" s="32">
        <f t="shared" si="210"/>
        <v>99.143016889999998</v>
      </c>
      <c r="G1484" s="33">
        <f t="shared" si="211"/>
        <v>98.984599079999995</v>
      </c>
      <c r="H1484" s="32">
        <f t="shared" si="212"/>
        <v>267.31427212</v>
      </c>
      <c r="I1484" s="33">
        <f t="shared" si="213"/>
        <v>281.50882201000002</v>
      </c>
      <c r="J1484" s="32">
        <f t="shared" si="214"/>
        <v>267.31427212</v>
      </c>
      <c r="K1484" s="33">
        <f t="shared" si="215"/>
        <v>80.420169569999999</v>
      </c>
    </row>
    <row r="1485" spans="1:11" x14ac:dyDescent="0.3">
      <c r="A1485" s="78" t="str">
        <f>BTC[[#This Row],[Symbol]]</f>
        <v>XNK</v>
      </c>
      <c r="B1485" s="22" t="str">
        <f t="shared" si="207"/>
        <v>Ink Protocol</v>
      </c>
      <c r="C1485" s="77">
        <f t="shared" si="208"/>
        <v>3.6525771752115013E-8</v>
      </c>
      <c r="D1485" s="73">
        <f t="shared" si="209"/>
        <v>1.3720955167199999E-3</v>
      </c>
      <c r="E1485" s="74">
        <f>D1485*conf!B$7</f>
        <v>0.10035506609290079</v>
      </c>
      <c r="F1485" s="32">
        <f t="shared" si="210"/>
        <v>0.93985078</v>
      </c>
      <c r="G1485" s="33">
        <f t="shared" si="211"/>
        <v>0.85955336000000004</v>
      </c>
      <c r="H1485" s="32">
        <f t="shared" si="212"/>
        <v>-15.998963529999999</v>
      </c>
      <c r="I1485" s="33">
        <f t="shared" si="213"/>
        <v>-12.752814409999999</v>
      </c>
      <c r="J1485" s="32">
        <f t="shared" si="214"/>
        <v>-15.998963529999999</v>
      </c>
      <c r="K1485" s="33">
        <f t="shared" si="215"/>
        <v>13.131373480000001</v>
      </c>
    </row>
    <row r="1486" spans="1:11" x14ac:dyDescent="0.3">
      <c r="A1486" s="78" t="str">
        <f>BTC[[#This Row],[Symbol]]</f>
        <v>VGW</v>
      </c>
      <c r="B1486" s="22" t="str">
        <f t="shared" si="207"/>
        <v>VegaWallet Token</v>
      </c>
      <c r="C1486" s="77">
        <f t="shared" si="208"/>
        <v>9.6988766696773616E-7</v>
      </c>
      <c r="D1486" s="73">
        <f t="shared" si="209"/>
        <v>3.643396034449E-2</v>
      </c>
      <c r="E1486" s="74">
        <f>D1486*conf!B$7</f>
        <v>2.6647798595959986</v>
      </c>
      <c r="F1486" s="32">
        <f t="shared" si="210"/>
        <v>-6.7936940000000001E-2</v>
      </c>
      <c r="G1486" s="33">
        <f t="shared" si="211"/>
        <v>-0.14743266999999999</v>
      </c>
      <c r="H1486" s="32">
        <f t="shared" si="212"/>
        <v>4.7788099999999997E-3</v>
      </c>
      <c r="I1486" s="33">
        <f t="shared" si="213"/>
        <v>3.8693790400000001</v>
      </c>
      <c r="J1486" s="32">
        <f t="shared" si="214"/>
        <v>4.7788099999999997E-3</v>
      </c>
      <c r="K1486" s="33">
        <f t="shared" si="215"/>
        <v>18.656664450000001</v>
      </c>
    </row>
    <row r="1487" spans="1:11" x14ac:dyDescent="0.3">
      <c r="A1487" s="78" t="str">
        <f>BTC[[#This Row],[Symbol]]</f>
        <v>STK</v>
      </c>
      <c r="B1487" s="22" t="str">
        <f t="shared" si="207"/>
        <v>STK</v>
      </c>
      <c r="C1487" s="77">
        <f t="shared" si="208"/>
        <v>4.5797035389452525E-8</v>
      </c>
      <c r="D1487" s="73">
        <f t="shared" si="209"/>
        <v>1.72037177923E-3</v>
      </c>
      <c r="E1487" s="74">
        <f>D1487*conf!B$7</f>
        <v>0.12582799193288222</v>
      </c>
      <c r="F1487" s="32">
        <f t="shared" si="210"/>
        <v>-1.96873338</v>
      </c>
      <c r="G1487" s="33">
        <f t="shared" si="211"/>
        <v>-2.0467170299999999</v>
      </c>
      <c r="H1487" s="32">
        <f t="shared" si="212"/>
        <v>11.402318559999999</v>
      </c>
      <c r="I1487" s="33">
        <f t="shared" si="213"/>
        <v>15.70736709</v>
      </c>
      <c r="J1487" s="32">
        <f t="shared" si="214"/>
        <v>11.402318559999999</v>
      </c>
      <c r="K1487" s="33">
        <f t="shared" si="215"/>
        <v>52.614135580000003</v>
      </c>
    </row>
    <row r="1488" spans="1:11" x14ac:dyDescent="0.3">
      <c r="A1488" s="78" t="str">
        <f>BTC[[#This Row],[Symbol]]</f>
        <v>BNTY</v>
      </c>
      <c r="B1488" s="22" t="str">
        <f t="shared" si="207"/>
        <v>Bounty0x</v>
      </c>
      <c r="C1488" s="77">
        <f t="shared" si="208"/>
        <v>6.6429284608522396E-8</v>
      </c>
      <c r="D1488" s="73">
        <f t="shared" si="209"/>
        <v>2.4954249894800001E-3</v>
      </c>
      <c r="E1488" s="74">
        <f>D1488*conf!B$7</f>
        <v>0.18251538373056722</v>
      </c>
      <c r="F1488" s="32">
        <f t="shared" si="210"/>
        <v>6.0014856200000004</v>
      </c>
      <c r="G1488" s="33">
        <f t="shared" si="211"/>
        <v>5.9171616800000004</v>
      </c>
      <c r="H1488" s="32">
        <f t="shared" si="212"/>
        <v>2.7546868</v>
      </c>
      <c r="I1488" s="33">
        <f t="shared" si="213"/>
        <v>6.7255549099999996</v>
      </c>
      <c r="J1488" s="32">
        <f t="shared" si="214"/>
        <v>2.7546868</v>
      </c>
      <c r="K1488" s="33">
        <f t="shared" si="215"/>
        <v>28.14535356</v>
      </c>
    </row>
    <row r="1489" spans="1:11" x14ac:dyDescent="0.3">
      <c r="A1489" s="78" t="str">
        <f>BTC[[#This Row],[Symbol]]</f>
        <v>KARMA</v>
      </c>
      <c r="B1489" s="22" t="str">
        <f t="shared" si="207"/>
        <v>KARMA</v>
      </c>
      <c r="C1489" s="77">
        <f t="shared" si="208"/>
        <v>1E-8</v>
      </c>
      <c r="D1489" s="73">
        <f t="shared" si="209"/>
        <v>1.0620677676E-4</v>
      </c>
      <c r="E1489" s="74">
        <f>D1489*conf!B$7</f>
        <v>7.7679636522263997E-3</v>
      </c>
      <c r="F1489" s="32">
        <f t="shared" si="210"/>
        <v>-0.13318943</v>
      </c>
      <c r="G1489" s="33">
        <f t="shared" si="211"/>
        <v>-0.21263325</v>
      </c>
      <c r="H1489" s="32">
        <f t="shared" si="212"/>
        <v>-95.338726129999998</v>
      </c>
      <c r="I1489" s="33">
        <f t="shared" si="213"/>
        <v>-95.158595140000003</v>
      </c>
      <c r="J1489" s="32">
        <f t="shared" si="214"/>
        <v>-95.338726129999998</v>
      </c>
      <c r="K1489" s="33">
        <f t="shared" si="215"/>
        <v>-75.380735889999997</v>
      </c>
    </row>
    <row r="1490" spans="1:11" x14ac:dyDescent="0.3">
      <c r="A1490" s="78" t="str">
        <f>BTC[[#This Row],[Symbol]]</f>
        <v>BWT</v>
      </c>
      <c r="B1490" s="22" t="str">
        <f t="shared" si="207"/>
        <v>Bittwatt</v>
      </c>
      <c r="C1490" s="77">
        <f t="shared" si="208"/>
        <v>4.9994209637646655E-8</v>
      </c>
      <c r="D1490" s="73">
        <f t="shared" si="209"/>
        <v>1.8780391930199999E-3</v>
      </c>
      <c r="E1490" s="74">
        <f>D1490*conf!B$7</f>
        <v>0.1373597865774828</v>
      </c>
      <c r="F1490" s="32">
        <f t="shared" si="210"/>
        <v>-4.8255560000000003E-2</v>
      </c>
      <c r="G1490" s="33">
        <f t="shared" si="211"/>
        <v>-0.12776694</v>
      </c>
      <c r="H1490" s="32">
        <f t="shared" si="212"/>
        <v>-2.2399169999999999E-2</v>
      </c>
      <c r="I1490" s="33">
        <f t="shared" si="213"/>
        <v>3.8411507899999999</v>
      </c>
      <c r="J1490" s="32">
        <f t="shared" si="214"/>
        <v>-2.2399169999999999E-2</v>
      </c>
      <c r="K1490" s="33">
        <f t="shared" si="215"/>
        <v>18.619775109999999</v>
      </c>
    </row>
    <row r="1491" spans="1:11" x14ac:dyDescent="0.3">
      <c r="A1491" s="78" t="str">
        <f>BTC[[#This Row],[Symbol]]</f>
        <v>GMAT</v>
      </c>
      <c r="B1491" s="22" t="str">
        <f t="shared" si="207"/>
        <v>GoWithMi</v>
      </c>
      <c r="C1491" s="77">
        <f t="shared" si="208"/>
        <v>1E-8</v>
      </c>
      <c r="D1491" s="73">
        <f t="shared" si="209"/>
        <v>2.1121365909E-4</v>
      </c>
      <c r="E1491" s="74">
        <f>D1491*conf!B$7</f>
        <v>1.5448167025842599E-2</v>
      </c>
      <c r="F1491" s="32">
        <f t="shared" si="210"/>
        <v>-0.33582605999999998</v>
      </c>
      <c r="G1491" s="33">
        <f t="shared" si="211"/>
        <v>-0.41510868000000001</v>
      </c>
      <c r="H1491" s="32">
        <f t="shared" si="212"/>
        <v>-13.108624499999999</v>
      </c>
      <c r="I1491" s="33">
        <f t="shared" si="213"/>
        <v>-9.7507806600000002</v>
      </c>
      <c r="J1491" s="32">
        <f t="shared" si="214"/>
        <v>-13.108624499999999</v>
      </c>
      <c r="K1491" s="33">
        <f t="shared" si="215"/>
        <v>35.486999740000002</v>
      </c>
    </row>
    <row r="1492" spans="1:11" x14ac:dyDescent="0.3">
      <c r="A1492" s="78" t="str">
        <f>BTC[[#This Row],[Symbol]]</f>
        <v>SS</v>
      </c>
      <c r="B1492" s="22" t="str">
        <f t="shared" si="207"/>
        <v>Sharder</v>
      </c>
      <c r="C1492" s="77">
        <f t="shared" si="208"/>
        <v>5.3320815253036265E-8</v>
      </c>
      <c r="D1492" s="73">
        <f t="shared" si="209"/>
        <v>2.0030035793099999E-3</v>
      </c>
      <c r="E1492" s="74">
        <f>D1492*conf!B$7</f>
        <v>0.14649968179073339</v>
      </c>
      <c r="F1492" s="32">
        <f t="shared" si="210"/>
        <v>-4.6192519499999998</v>
      </c>
      <c r="G1492" s="33">
        <f t="shared" si="211"/>
        <v>-4.6951271200000004</v>
      </c>
      <c r="H1492" s="32">
        <f t="shared" si="212"/>
        <v>13.58494108</v>
      </c>
      <c r="I1492" s="33">
        <f t="shared" si="213"/>
        <v>17.97433522</v>
      </c>
      <c r="J1492" s="32">
        <f t="shared" si="214"/>
        <v>13.58494108</v>
      </c>
      <c r="K1492" s="33">
        <f t="shared" si="215"/>
        <v>11.593917729999999</v>
      </c>
    </row>
    <row r="1493" spans="1:11" x14ac:dyDescent="0.3">
      <c r="A1493" s="78" t="str">
        <f>BTC[[#This Row],[Symbol]]</f>
        <v>TRST</v>
      </c>
      <c r="B1493" s="22" t="str">
        <f t="shared" si="207"/>
        <v>WeTrust</v>
      </c>
      <c r="C1493" s="77">
        <f t="shared" si="208"/>
        <v>1.6478655195862191E-7</v>
      </c>
      <c r="D1493" s="73">
        <f t="shared" si="209"/>
        <v>6.1902289345899999E-3</v>
      </c>
      <c r="E1493" s="74">
        <f>D1493*conf!B$7</f>
        <v>0.45275334427591257</v>
      </c>
      <c r="F1493" s="32">
        <f t="shared" si="210"/>
        <v>-4.4836309999999997E-2</v>
      </c>
      <c r="G1493" s="33">
        <f t="shared" si="211"/>
        <v>-0.12435040999999999</v>
      </c>
      <c r="H1493" s="32">
        <f t="shared" si="212"/>
        <v>-14.03935735</v>
      </c>
      <c r="I1493" s="33">
        <f t="shared" si="213"/>
        <v>-10.7174809</v>
      </c>
      <c r="J1493" s="32">
        <f t="shared" si="214"/>
        <v>-14.03935735</v>
      </c>
      <c r="K1493" s="33">
        <f t="shared" si="215"/>
        <v>-12.10633256</v>
      </c>
    </row>
    <row r="1494" spans="1:11" x14ac:dyDescent="0.3">
      <c r="A1494" s="78" t="str">
        <f>BTC[[#This Row],[Symbol]]</f>
        <v>TON</v>
      </c>
      <c r="B1494" s="22" t="str">
        <f t="shared" si="207"/>
        <v>Tokamak Network</v>
      </c>
      <c r="C1494" s="77">
        <f t="shared" si="208"/>
        <v>7.216169787590213E-5</v>
      </c>
      <c r="D1494" s="73">
        <f t="shared" si="209"/>
        <v>2.7107638630166702</v>
      </c>
      <c r="E1494" s="74">
        <f>D1494*conf!B$7</f>
        <v>198.26526894103927</v>
      </c>
      <c r="F1494" s="32">
        <f t="shared" si="210"/>
        <v>0.84136593999999998</v>
      </c>
      <c r="G1494" s="33">
        <f t="shared" si="211"/>
        <v>0.76114687000000003</v>
      </c>
      <c r="H1494" s="32">
        <f t="shared" si="212"/>
        <v>1.79118545</v>
      </c>
      <c r="I1494" s="33">
        <f t="shared" si="213"/>
        <v>5.7248198600000002</v>
      </c>
      <c r="J1494" s="32">
        <f t="shared" si="214"/>
        <v>1.79118545</v>
      </c>
      <c r="K1494" s="33">
        <f t="shared" si="215"/>
        <v>13.187656199999999</v>
      </c>
    </row>
    <row r="1495" spans="1:11" x14ac:dyDescent="0.3">
      <c r="A1495" s="78" t="str">
        <f>BTC[[#This Row],[Symbol]]</f>
        <v>AMON</v>
      </c>
      <c r="B1495" s="22" t="str">
        <f t="shared" si="207"/>
        <v>AmonD</v>
      </c>
      <c r="C1495" s="77">
        <f t="shared" si="208"/>
        <v>1.9044783026831188E-8</v>
      </c>
      <c r="D1495" s="73">
        <f t="shared" si="209"/>
        <v>7.1541982974000003E-4</v>
      </c>
      <c r="E1495" s="74">
        <f>D1495*conf!B$7</f>
        <v>5.2325806347183604E-2</v>
      </c>
      <c r="F1495" s="32">
        <f t="shared" si="210"/>
        <v>0.15297954999999999</v>
      </c>
      <c r="G1495" s="33">
        <f t="shared" si="211"/>
        <v>7.3308090000000006E-2</v>
      </c>
      <c r="H1495" s="32">
        <f t="shared" si="212"/>
        <v>-14.622661190000001</v>
      </c>
      <c r="I1495" s="33">
        <f t="shared" si="213"/>
        <v>-11.32332602</v>
      </c>
      <c r="J1495" s="32">
        <f t="shared" si="214"/>
        <v>-14.622661190000001</v>
      </c>
      <c r="K1495" s="33">
        <f t="shared" si="215"/>
        <v>14.15661862</v>
      </c>
    </row>
    <row r="1496" spans="1:11" x14ac:dyDescent="0.3">
      <c r="A1496" s="78" t="str">
        <f>BTC[[#This Row],[Symbol]]</f>
        <v>PEOS</v>
      </c>
      <c r="B1496" s="22" t="str">
        <f t="shared" si="207"/>
        <v>pEOS</v>
      </c>
      <c r="C1496" s="77">
        <f t="shared" si="208"/>
        <v>1.8202817233164409E-8</v>
      </c>
      <c r="D1496" s="73">
        <f t="shared" si="209"/>
        <v>6.8379127173000005E-4</v>
      </c>
      <c r="E1496" s="74">
        <f>D1496*conf!B$7</f>
        <v>5.0012493614332201E-2</v>
      </c>
      <c r="F1496" s="32">
        <f t="shared" si="210"/>
        <v>-0.51254047000000003</v>
      </c>
      <c r="G1496" s="33">
        <f t="shared" si="211"/>
        <v>-0.59168251999999999</v>
      </c>
      <c r="H1496" s="32">
        <f t="shared" si="212"/>
        <v>-5.9329486300000003</v>
      </c>
      <c r="I1496" s="33">
        <f t="shared" si="213"/>
        <v>-2.2978068600000001</v>
      </c>
      <c r="J1496" s="32">
        <f t="shared" si="214"/>
        <v>-5.9329486300000003</v>
      </c>
      <c r="K1496" s="33">
        <f t="shared" si="215"/>
        <v>37.583547670000002</v>
      </c>
    </row>
    <row r="1497" spans="1:11" x14ac:dyDescent="0.3">
      <c r="A1497" s="78" t="str">
        <f>BTC[[#This Row],[Symbol]]</f>
        <v>REAL</v>
      </c>
      <c r="B1497" s="22" t="str">
        <f t="shared" si="207"/>
        <v>REAL</v>
      </c>
      <c r="C1497" s="77">
        <f t="shared" si="208"/>
        <v>1.4985910125039094E-6</v>
      </c>
      <c r="D1497" s="73">
        <f t="shared" si="209"/>
        <v>5.6294772458420003E-2</v>
      </c>
      <c r="E1497" s="74">
        <f>D1497*conf!B$7</f>
        <v>4.1173996576088392</v>
      </c>
      <c r="F1497" s="32">
        <f t="shared" si="210"/>
        <v>1.53340885</v>
      </c>
      <c r="G1497" s="33">
        <f t="shared" si="211"/>
        <v>1.45263926</v>
      </c>
      <c r="H1497" s="32">
        <f t="shared" si="212"/>
        <v>2.6434441</v>
      </c>
      <c r="I1497" s="33">
        <f t="shared" si="213"/>
        <v>6.6100133300000001</v>
      </c>
      <c r="J1497" s="32">
        <f t="shared" si="214"/>
        <v>2.6434441</v>
      </c>
      <c r="K1497" s="33">
        <f t="shared" si="215"/>
        <v>13.767243690000001</v>
      </c>
    </row>
    <row r="1498" spans="1:11" x14ac:dyDescent="0.3">
      <c r="A1498" s="78" t="str">
        <f>BTC[[#This Row],[Symbol]]</f>
        <v>TCC</v>
      </c>
      <c r="B1498" s="22" t="str">
        <f t="shared" si="207"/>
        <v>The ChampCoin</v>
      </c>
      <c r="C1498" s="77">
        <f t="shared" si="208"/>
        <v>8.4806109348475373E-8</v>
      </c>
      <c r="D1498" s="73">
        <f t="shared" si="209"/>
        <v>3.1857528765500001E-3</v>
      </c>
      <c r="E1498" s="74">
        <f>D1498*conf!B$7</f>
        <v>0.23300596539086701</v>
      </c>
      <c r="F1498" s="32">
        <f t="shared" si="210"/>
        <v>9.0306183999999998</v>
      </c>
      <c r="G1498" s="33">
        <f t="shared" si="211"/>
        <v>8.9438847900000003</v>
      </c>
      <c r="H1498" s="32">
        <f t="shared" si="212"/>
        <v>7.5953696700000002</v>
      </c>
      <c r="I1498" s="33">
        <f t="shared" si="213"/>
        <v>11.75330188</v>
      </c>
      <c r="J1498" s="32">
        <f t="shared" si="214"/>
        <v>7.5953696700000002</v>
      </c>
      <c r="K1498" s="33">
        <f t="shared" si="215"/>
        <v>3.10844466</v>
      </c>
    </row>
    <row r="1499" spans="1:11" x14ac:dyDescent="0.3">
      <c r="A1499" s="78" t="str">
        <f>BTC[[#This Row],[Symbol]]</f>
        <v>MINTME</v>
      </c>
      <c r="B1499" s="22" t="str">
        <f t="shared" si="207"/>
        <v>MintMe.com Coin</v>
      </c>
      <c r="C1499" s="77">
        <f t="shared" si="208"/>
        <v>7.9993471824622833E-8</v>
      </c>
      <c r="D1499" s="73">
        <f t="shared" si="209"/>
        <v>3.0049655022299998E-3</v>
      </c>
      <c r="E1499" s="74">
        <f>D1499*conf!B$7</f>
        <v>0.2197831768331022</v>
      </c>
      <c r="F1499" s="32">
        <f t="shared" si="210"/>
        <v>-4.4836309999999997E-2</v>
      </c>
      <c r="G1499" s="33">
        <f t="shared" si="211"/>
        <v>-0.12435040999999999</v>
      </c>
      <c r="H1499" s="32">
        <f t="shared" si="212"/>
        <v>-11.127981370000001</v>
      </c>
      <c r="I1499" s="33">
        <f t="shared" si="213"/>
        <v>-7.6935972499999998</v>
      </c>
      <c r="J1499" s="32">
        <f t="shared" si="214"/>
        <v>-11.127981370000001</v>
      </c>
      <c r="K1499" s="33">
        <f t="shared" si="215"/>
        <v>18.62383298</v>
      </c>
    </row>
    <row r="1500" spans="1:11" x14ac:dyDescent="0.3">
      <c r="A1500" s="78" t="str">
        <f>BTC[[#This Row],[Symbol]]</f>
        <v>GMC</v>
      </c>
      <c r="B1500" s="22" t="str">
        <f t="shared" si="207"/>
        <v>GokuMarket Credit</v>
      </c>
      <c r="C1500" s="77">
        <f t="shared" si="208"/>
        <v>4.9886199963333245E-6</v>
      </c>
      <c r="D1500" s="73">
        <f t="shared" si="209"/>
        <v>0.18739817951122001</v>
      </c>
      <c r="E1500" s="74">
        <f>D1500*conf!B$7</f>
        <v>13.706302849450632</v>
      </c>
      <c r="F1500" s="32">
        <f t="shared" si="210"/>
        <v>0.78339645000000002</v>
      </c>
      <c r="G1500" s="33">
        <f t="shared" si="211"/>
        <v>0.70322348999999995</v>
      </c>
      <c r="H1500" s="32">
        <f t="shared" si="212"/>
        <v>-1.1312224099999999</v>
      </c>
      <c r="I1500" s="33">
        <f t="shared" si="213"/>
        <v>2.6894780100000002</v>
      </c>
      <c r="J1500" s="32">
        <f t="shared" si="214"/>
        <v>-1.1312224099999999</v>
      </c>
      <c r="K1500" s="33">
        <f t="shared" si="215"/>
        <v>10.85529049</v>
      </c>
    </row>
    <row r="1501" spans="1:11" x14ac:dyDescent="0.3">
      <c r="A1501" s="78" t="str">
        <f>BTC[[#This Row],[Symbol]]</f>
        <v>ARTE</v>
      </c>
      <c r="B1501" s="22" t="str">
        <f t="shared" si="207"/>
        <v>ethArt</v>
      </c>
      <c r="C1501" s="77">
        <f t="shared" si="208"/>
        <v>5.0831349268856392E-5</v>
      </c>
      <c r="D1501" s="73">
        <f t="shared" si="209"/>
        <v>1.9094864555897499</v>
      </c>
      <c r="E1501" s="74">
        <f>D1501*conf!B$7</f>
        <v>139.65983936183432</v>
      </c>
      <c r="F1501" s="32">
        <f t="shared" si="210"/>
        <v>0.28114651000000002</v>
      </c>
      <c r="G1501" s="33">
        <f t="shared" si="211"/>
        <v>0.20137309</v>
      </c>
      <c r="H1501" s="32">
        <f t="shared" si="212"/>
        <v>-3.4631755399999999</v>
      </c>
      <c r="I1501" s="33">
        <f t="shared" si="213"/>
        <v>0.26740852999999998</v>
      </c>
      <c r="J1501" s="32">
        <f t="shared" si="214"/>
        <v>-3.4631755399999999</v>
      </c>
      <c r="K1501" s="33">
        <f t="shared" si="215"/>
        <v>-14.975128399999999</v>
      </c>
    </row>
    <row r="1502" spans="1:11" x14ac:dyDescent="0.3">
      <c r="A1502" s="78" t="str">
        <f>BTC[[#This Row],[Symbol]]</f>
        <v>SIB</v>
      </c>
      <c r="B1502" s="22" t="str">
        <f t="shared" si="207"/>
        <v>SIBCoin</v>
      </c>
      <c r="C1502" s="77">
        <f t="shared" si="208"/>
        <v>7.6993716631189496E-7</v>
      </c>
      <c r="D1502" s="73">
        <f t="shared" si="209"/>
        <v>2.8922792958960001E-2</v>
      </c>
      <c r="E1502" s="74">
        <f>D1502*conf!B$7</f>
        <v>2.1154130770183346</v>
      </c>
      <c r="F1502" s="32">
        <f t="shared" si="210"/>
        <v>-8.1602700000000007E-3</v>
      </c>
      <c r="G1502" s="33">
        <f t="shared" si="211"/>
        <v>-8.7703550000000005E-2</v>
      </c>
      <c r="H1502" s="32">
        <f t="shared" si="212"/>
        <v>-8.3408260700000003</v>
      </c>
      <c r="I1502" s="33">
        <f t="shared" si="213"/>
        <v>-4.7987346899999999</v>
      </c>
      <c r="J1502" s="32">
        <f t="shared" si="214"/>
        <v>-8.3408260700000003</v>
      </c>
      <c r="K1502" s="33">
        <f t="shared" si="215"/>
        <v>7.3535012399999999</v>
      </c>
    </row>
    <row r="1503" spans="1:11" x14ac:dyDescent="0.3">
      <c r="A1503" s="78" t="str">
        <f>BTC[[#This Row],[Symbol]]</f>
        <v>MOONS</v>
      </c>
      <c r="B1503" s="22" t="str">
        <f t="shared" si="207"/>
        <v>MoonTools</v>
      </c>
      <c r="C1503" s="77">
        <f t="shared" si="208"/>
        <v>5.2947665643592187E-4</v>
      </c>
      <c r="D1503" s="73">
        <f t="shared" si="209"/>
        <v>19.889861641638191</v>
      </c>
      <c r="E1503" s="74">
        <f>D1503*conf!B$7</f>
        <v>1454.7444804694173</v>
      </c>
      <c r="F1503" s="32">
        <f t="shared" si="210"/>
        <v>4.0805227000000004</v>
      </c>
      <c r="G1503" s="33">
        <f t="shared" si="211"/>
        <v>3.9977268800000001</v>
      </c>
      <c r="H1503" s="32">
        <f t="shared" si="212"/>
        <v>-16.179363800000001</v>
      </c>
      <c r="I1503" s="33">
        <f t="shared" si="213"/>
        <v>-12.940186089999999</v>
      </c>
      <c r="J1503" s="32">
        <f t="shared" si="214"/>
        <v>-16.179363800000001</v>
      </c>
      <c r="K1503" s="33">
        <f t="shared" si="215"/>
        <v>132.81648043000001</v>
      </c>
    </row>
    <row r="1504" spans="1:11" x14ac:dyDescent="0.3">
      <c r="A1504" s="78" t="str">
        <f>BTC[[#This Row],[Symbol]]</f>
        <v>RVT</v>
      </c>
      <c r="B1504" s="22" t="str">
        <f t="shared" si="207"/>
        <v>Rivetz</v>
      </c>
      <c r="C1504" s="77">
        <f t="shared" si="208"/>
        <v>5.5506206791694835E-7</v>
      </c>
      <c r="D1504" s="73">
        <f t="shared" si="209"/>
        <v>2.0850981056850001E-2</v>
      </c>
      <c r="E1504" s="74">
        <f>D1504*conf!B$7</f>
        <v>1.5250407544980091</v>
      </c>
      <c r="F1504" s="32">
        <f t="shared" si="210"/>
        <v>1.53340885</v>
      </c>
      <c r="G1504" s="33">
        <f t="shared" si="211"/>
        <v>1.45263926</v>
      </c>
      <c r="H1504" s="32">
        <f t="shared" si="212"/>
        <v>2.6434441</v>
      </c>
      <c r="I1504" s="33">
        <f t="shared" si="213"/>
        <v>6.6100133300000001</v>
      </c>
      <c r="J1504" s="32">
        <f t="shared" si="214"/>
        <v>2.6434441</v>
      </c>
      <c r="K1504" s="33">
        <f t="shared" si="215"/>
        <v>13.767243690000001</v>
      </c>
    </row>
    <row r="1505" spans="1:11" x14ac:dyDescent="0.3">
      <c r="A1505" s="78" t="str">
        <f>BTC[[#This Row],[Symbol]]</f>
        <v>DVT</v>
      </c>
      <c r="B1505" s="22" t="str">
        <f t="shared" si="207"/>
        <v>DeVault</v>
      </c>
      <c r="C1505" s="77">
        <f t="shared" si="208"/>
        <v>3.9996735912178326E-8</v>
      </c>
      <c r="D1505" s="73">
        <f t="shared" si="209"/>
        <v>1.50248275111E-3</v>
      </c>
      <c r="E1505" s="74">
        <f>D1505*conf!B$7</f>
        <v>0.1098915884161854</v>
      </c>
      <c r="F1505" s="32">
        <f t="shared" si="210"/>
        <v>-4.7696763999999998</v>
      </c>
      <c r="G1505" s="33">
        <f t="shared" si="211"/>
        <v>-4.8454319000000003</v>
      </c>
      <c r="H1505" s="32">
        <f t="shared" si="212"/>
        <v>-14.900561890000001</v>
      </c>
      <c r="I1505" s="33">
        <f t="shared" si="213"/>
        <v>-11.611965959999999</v>
      </c>
      <c r="J1505" s="32">
        <f t="shared" si="214"/>
        <v>-14.900561890000001</v>
      </c>
      <c r="K1505" s="33">
        <f t="shared" si="215"/>
        <v>-56.864060739999999</v>
      </c>
    </row>
    <row r="1506" spans="1:11" x14ac:dyDescent="0.3">
      <c r="A1506" s="78" t="str">
        <f>BTC[[#This Row],[Symbol]]</f>
        <v>UPX</v>
      </c>
      <c r="B1506" s="22" t="str">
        <f t="shared" si="207"/>
        <v>uPlexa</v>
      </c>
      <c r="C1506" s="77">
        <f t="shared" si="208"/>
        <v>1E-8</v>
      </c>
      <c r="D1506" s="73">
        <f t="shared" si="209"/>
        <v>2.1181920049000001E-4</v>
      </c>
      <c r="E1506" s="74">
        <f>D1506*conf!B$7</f>
        <v>1.54924563238386E-2</v>
      </c>
      <c r="F1506" s="32">
        <f t="shared" si="210"/>
        <v>-6.3755346099999999</v>
      </c>
      <c r="G1506" s="33">
        <f t="shared" si="211"/>
        <v>-6.4500126599999996</v>
      </c>
      <c r="H1506" s="32">
        <f t="shared" si="212"/>
        <v>-5.3990576600000004</v>
      </c>
      <c r="I1506" s="33">
        <f t="shared" si="213"/>
        <v>-1.74328412</v>
      </c>
      <c r="J1506" s="32">
        <f t="shared" si="214"/>
        <v>-5.3990576600000004</v>
      </c>
      <c r="K1506" s="33">
        <f t="shared" si="215"/>
        <v>7.2148920199999997</v>
      </c>
    </row>
    <row r="1507" spans="1:11" x14ac:dyDescent="0.3">
      <c r="A1507" s="78" t="str">
        <f>BTC[[#This Row],[Symbol]]</f>
        <v>ORB</v>
      </c>
      <c r="B1507" s="22" t="str">
        <f t="shared" si="207"/>
        <v>Orbitcoin</v>
      </c>
      <c r="C1507" s="77">
        <f t="shared" si="208"/>
        <v>4.5096319741121473E-6</v>
      </c>
      <c r="D1507" s="73">
        <f t="shared" si="209"/>
        <v>0.16940493018818001</v>
      </c>
      <c r="E1507" s="74">
        <f>D1507*conf!B$7</f>
        <v>12.390276593963486</v>
      </c>
      <c r="F1507" s="32">
        <f t="shared" si="210"/>
        <v>-4.4836309999999997E-2</v>
      </c>
      <c r="G1507" s="33">
        <f t="shared" si="211"/>
        <v>-0.12435040999999999</v>
      </c>
      <c r="H1507" s="32">
        <f t="shared" si="212"/>
        <v>-1.8979030000000001E-2</v>
      </c>
      <c r="I1507" s="33">
        <f t="shared" si="213"/>
        <v>3.8447030999999998</v>
      </c>
      <c r="J1507" s="32">
        <f t="shared" si="214"/>
        <v>-1.8979030000000001E-2</v>
      </c>
      <c r="K1507" s="33">
        <f t="shared" si="215"/>
        <v>14.314847589999999</v>
      </c>
    </row>
    <row r="1508" spans="1:11" x14ac:dyDescent="0.3">
      <c r="A1508" s="78" t="str">
        <f>BTC[[#This Row],[Symbol]]</f>
        <v>VDX</v>
      </c>
      <c r="B1508" s="22" t="str">
        <f t="shared" si="207"/>
        <v>Vodi X</v>
      </c>
      <c r="C1508" s="77">
        <f t="shared" si="208"/>
        <v>2.7077336209335507E-8</v>
      </c>
      <c r="D1508" s="73">
        <f t="shared" si="209"/>
        <v>1.01716376781E-3</v>
      </c>
      <c r="E1508" s="74">
        <f>D1508*conf!B$7</f>
        <v>7.4395357977623394E-2</v>
      </c>
      <c r="F1508" s="32">
        <f t="shared" si="210"/>
        <v>14.80347995</v>
      </c>
      <c r="G1508" s="33">
        <f t="shared" si="211"/>
        <v>14.712154050000001</v>
      </c>
      <c r="H1508" s="32">
        <f t="shared" si="212"/>
        <v>24.547092639999999</v>
      </c>
      <c r="I1508" s="33">
        <f t="shared" si="213"/>
        <v>29.360109869999999</v>
      </c>
      <c r="J1508" s="32">
        <f t="shared" si="214"/>
        <v>24.547092639999999</v>
      </c>
      <c r="K1508" s="33">
        <f t="shared" si="215"/>
        <v>184.4797427</v>
      </c>
    </row>
    <row r="1509" spans="1:11" x14ac:dyDescent="0.3">
      <c r="A1509" s="78" t="str">
        <f>BTC[[#This Row],[Symbol]]</f>
        <v>DEAL</v>
      </c>
      <c r="B1509" s="22" t="str">
        <f t="shared" si="207"/>
        <v>iDealCash</v>
      </c>
      <c r="C1509" s="77">
        <f t="shared" si="208"/>
        <v>1E-8</v>
      </c>
      <c r="D1509" s="73">
        <f t="shared" si="209"/>
        <v>3.7562068778000001E-4</v>
      </c>
      <c r="E1509" s="74">
        <f>D1509*conf!B$7</f>
        <v>2.7472897104229201E-2</v>
      </c>
      <c r="F1509" s="32">
        <f t="shared" si="210"/>
        <v>-4.4836309999999997E-2</v>
      </c>
      <c r="G1509" s="33">
        <f t="shared" si="211"/>
        <v>-0.12435040999999999</v>
      </c>
      <c r="H1509" s="32">
        <f t="shared" si="212"/>
        <v>-1.8979030000000001E-2</v>
      </c>
      <c r="I1509" s="33">
        <f t="shared" si="213"/>
        <v>3.8447030999999998</v>
      </c>
      <c r="J1509" s="32">
        <f t="shared" si="214"/>
        <v>-1.8979030000000001E-2</v>
      </c>
      <c r="K1509" s="33">
        <f t="shared" si="215"/>
        <v>18.5572081</v>
      </c>
    </row>
    <row r="1510" spans="1:11" x14ac:dyDescent="0.3">
      <c r="A1510" s="78" t="str">
        <f>BTC[[#This Row],[Symbol]]</f>
        <v>TDX</v>
      </c>
      <c r="B1510" s="22" t="str">
        <f t="shared" si="207"/>
        <v>Tidex Token</v>
      </c>
      <c r="C1510" s="77">
        <f t="shared" si="208"/>
        <v>1.5198759646675675E-6</v>
      </c>
      <c r="D1510" s="73">
        <f t="shared" si="209"/>
        <v>5.7094344542360002E-2</v>
      </c>
      <c r="E1510" s="74">
        <f>D1510*conf!B$7</f>
        <v>4.175880359828211</v>
      </c>
      <c r="F1510" s="32">
        <f t="shared" si="210"/>
        <v>-8.1602199999999993E-3</v>
      </c>
      <c r="G1510" s="33">
        <f t="shared" si="211"/>
        <v>-8.7703500000000004E-2</v>
      </c>
      <c r="H1510" s="32">
        <f t="shared" si="212"/>
        <v>14.27638833</v>
      </c>
      <c r="I1510" s="33">
        <f t="shared" si="213"/>
        <v>18.692502860000001</v>
      </c>
      <c r="J1510" s="32">
        <f t="shared" si="214"/>
        <v>14.27638833</v>
      </c>
      <c r="K1510" s="33">
        <f t="shared" si="215"/>
        <v>-24.945492479999999</v>
      </c>
    </row>
    <row r="1511" spans="1:11" x14ac:dyDescent="0.3">
      <c r="A1511" s="78" t="str">
        <f>BTC[[#This Row],[Symbol]]</f>
        <v>RATING</v>
      </c>
      <c r="B1511" s="22" t="str">
        <f t="shared" si="207"/>
        <v>DPRating</v>
      </c>
      <c r="C1511" s="77">
        <f t="shared" si="208"/>
        <v>1E-8</v>
      </c>
      <c r="D1511" s="73">
        <f t="shared" si="209"/>
        <v>2.5228549970999998E-4</v>
      </c>
      <c r="E1511" s="74">
        <f>D1511*conf!B$7</f>
        <v>1.84521614487894E-2</v>
      </c>
      <c r="F1511" s="32">
        <f t="shared" si="210"/>
        <v>0.1917605</v>
      </c>
      <c r="G1511" s="33">
        <f t="shared" si="211"/>
        <v>0.11205817999999999</v>
      </c>
      <c r="H1511" s="32">
        <f t="shared" si="212"/>
        <v>-22.825551919999999</v>
      </c>
      <c r="I1511" s="33">
        <f t="shared" si="213"/>
        <v>-19.843210540000001</v>
      </c>
      <c r="J1511" s="32">
        <f t="shared" si="214"/>
        <v>-22.825551919999999</v>
      </c>
      <c r="K1511" s="33">
        <f t="shared" si="215"/>
        <v>112.22617832</v>
      </c>
    </row>
    <row r="1512" spans="1:11" x14ac:dyDescent="0.3">
      <c r="A1512" s="78" t="str">
        <f>BTC[[#This Row],[Symbol]]</f>
        <v>QWC</v>
      </c>
      <c r="B1512" s="22" t="str">
        <f t="shared" si="207"/>
        <v>Qwertycoin</v>
      </c>
      <c r="C1512" s="77">
        <f t="shared" si="208"/>
        <v>1E-8</v>
      </c>
      <c r="D1512" s="73">
        <f t="shared" si="209"/>
        <v>4.0899446200000001E-6</v>
      </c>
      <c r="E1512" s="74">
        <f>D1512*conf!B$7</f>
        <v>2.9913854950679999E-4</v>
      </c>
      <c r="F1512" s="32">
        <f t="shared" si="210"/>
        <v>0.57485034000000002</v>
      </c>
      <c r="G1512" s="33">
        <f t="shared" si="211"/>
        <v>0.49484328</v>
      </c>
      <c r="H1512" s="32">
        <f t="shared" si="212"/>
        <v>-20.134838729999998</v>
      </c>
      <c r="I1512" s="33">
        <f t="shared" si="213"/>
        <v>-17.048517010000001</v>
      </c>
      <c r="J1512" s="32">
        <f t="shared" si="214"/>
        <v>-20.134838729999998</v>
      </c>
      <c r="K1512" s="33">
        <f t="shared" si="215"/>
        <v>2.4209599900000001</v>
      </c>
    </row>
    <row r="1513" spans="1:11" x14ac:dyDescent="0.3">
      <c r="A1513" s="78" t="str">
        <f>BTC[[#This Row],[Symbol]]</f>
        <v>BOMB</v>
      </c>
      <c r="B1513" s="22" t="str">
        <f t="shared" si="207"/>
        <v>BOMB</v>
      </c>
      <c r="C1513" s="77">
        <f t="shared" si="208"/>
        <v>1.5574594763469967E-5</v>
      </c>
      <c r="D1513" s="73">
        <f t="shared" si="209"/>
        <v>0.58506174201371997</v>
      </c>
      <c r="E1513" s="74">
        <f>D1513*conf!B$7</f>
        <v>42.791415810883478</v>
      </c>
      <c r="F1513" s="32">
        <f t="shared" si="210"/>
        <v>1.1284373599999999</v>
      </c>
      <c r="G1513" s="33">
        <f t="shared" si="211"/>
        <v>1.04798992</v>
      </c>
      <c r="H1513" s="32">
        <f t="shared" si="212"/>
        <v>-24.676945</v>
      </c>
      <c r="I1513" s="33">
        <f t="shared" si="213"/>
        <v>-21.76614914</v>
      </c>
      <c r="J1513" s="32">
        <f t="shared" si="214"/>
        <v>-24.676945</v>
      </c>
      <c r="K1513" s="33">
        <f t="shared" si="215"/>
        <v>-17.035515889999999</v>
      </c>
    </row>
    <row r="1514" spans="1:11" x14ac:dyDescent="0.3">
      <c r="A1514" s="78" t="str">
        <f>BTC[[#This Row],[Symbol]]</f>
        <v>MCASH</v>
      </c>
      <c r="B1514" s="22" t="str">
        <f t="shared" si="207"/>
        <v>Mcashchain</v>
      </c>
      <c r="C1514" s="77">
        <f t="shared" si="208"/>
        <v>2.3523380739419241E-8</v>
      </c>
      <c r="D1514" s="73">
        <f t="shared" si="209"/>
        <v>8.8365895372999998E-4</v>
      </c>
      <c r="E1514" s="74">
        <f>D1514*conf!B$7</f>
        <v>6.4630815875812195E-2</v>
      </c>
      <c r="F1514" s="32">
        <f t="shared" si="210"/>
        <v>-0.60172420999999998</v>
      </c>
      <c r="G1514" s="33">
        <f t="shared" si="211"/>
        <v>-0.68079531000000004</v>
      </c>
      <c r="H1514" s="32">
        <f t="shared" si="212"/>
        <v>-4.2026387999999999</v>
      </c>
      <c r="I1514" s="33">
        <f t="shared" si="213"/>
        <v>-0.50063067000000006</v>
      </c>
      <c r="J1514" s="32">
        <f t="shared" si="214"/>
        <v>-4.2026387999999999</v>
      </c>
      <c r="K1514" s="33">
        <f t="shared" si="215"/>
        <v>-33.526769799999997</v>
      </c>
    </row>
    <row r="1515" spans="1:11" x14ac:dyDescent="0.3">
      <c r="A1515" s="78" t="str">
        <f>BTC[[#This Row],[Symbol]]</f>
        <v>ATL</v>
      </c>
      <c r="B1515" s="22" t="str">
        <f t="shared" si="207"/>
        <v>ATLANT</v>
      </c>
      <c r="C1515" s="77">
        <f t="shared" si="208"/>
        <v>2.6133918760705157E-7</v>
      </c>
      <c r="D1515" s="73">
        <f t="shared" si="209"/>
        <v>9.8172416476899997E-3</v>
      </c>
      <c r="E1515" s="74">
        <f>D1515*conf!B$7</f>
        <v>0.71803305411204654</v>
      </c>
      <c r="F1515" s="32">
        <f t="shared" si="210"/>
        <v>-46.685034530000003</v>
      </c>
      <c r="G1515" s="33">
        <f t="shared" si="211"/>
        <v>-46.727446460000003</v>
      </c>
      <c r="H1515" s="32">
        <f t="shared" si="212"/>
        <v>-28.995432439999998</v>
      </c>
      <c r="I1515" s="33">
        <f t="shared" si="213"/>
        <v>-26.251520880000001</v>
      </c>
      <c r="J1515" s="32">
        <f t="shared" si="214"/>
        <v>-28.995432439999998</v>
      </c>
      <c r="K1515" s="33">
        <f t="shared" si="215"/>
        <v>-32.667214809999997</v>
      </c>
    </row>
    <row r="1516" spans="1:11" x14ac:dyDescent="0.3">
      <c r="A1516" s="78" t="str">
        <f>BTC[[#This Row],[Symbol]]</f>
        <v>EDG</v>
      </c>
      <c r="B1516" s="22" t="str">
        <f t="shared" si="207"/>
        <v>Edgeware</v>
      </c>
      <c r="C1516" s="77">
        <f t="shared" si="208"/>
        <v>5.8150364049321303E-7</v>
      </c>
      <c r="D1516" s="73">
        <f t="shared" si="209"/>
        <v>2.1844262278479999E-2</v>
      </c>
      <c r="E1516" s="74">
        <f>D1516*conf!B$7</f>
        <v>1.5976893430480272</v>
      </c>
      <c r="F1516" s="32">
        <f t="shared" si="210"/>
        <v>-3.15779926</v>
      </c>
      <c r="G1516" s="33">
        <f t="shared" si="211"/>
        <v>-3.2348370100000001</v>
      </c>
      <c r="H1516" s="32">
        <f t="shared" si="212"/>
        <v>-0.26557558999999997</v>
      </c>
      <c r="I1516" s="33">
        <f t="shared" si="213"/>
        <v>3.5885770300000002</v>
      </c>
      <c r="J1516" s="32">
        <f t="shared" si="214"/>
        <v>-0.26557558999999997</v>
      </c>
      <c r="K1516" s="33">
        <f t="shared" si="215"/>
        <v>24.858407490000001</v>
      </c>
    </row>
    <row r="1517" spans="1:11" x14ac:dyDescent="0.3">
      <c r="A1517" s="78" t="str">
        <f>BTC[[#This Row],[Symbol]]</f>
        <v>BTZC</v>
      </c>
      <c r="B1517" s="22" t="str">
        <f t="shared" si="207"/>
        <v>BeatzCoin</v>
      </c>
      <c r="C1517" s="77">
        <f t="shared" si="208"/>
        <v>1E-8</v>
      </c>
      <c r="D1517" s="73">
        <f t="shared" si="209"/>
        <v>2.4155595105E-4</v>
      </c>
      <c r="E1517" s="74">
        <f>D1517*conf!B$7</f>
        <v>1.7667402259796999E-2</v>
      </c>
      <c r="F1517" s="32">
        <f t="shared" si="210"/>
        <v>1.3626301300000001</v>
      </c>
      <c r="G1517" s="33">
        <f t="shared" si="211"/>
        <v>1.28199639</v>
      </c>
      <c r="H1517" s="32">
        <f t="shared" si="212"/>
        <v>17.874488830000001</v>
      </c>
      <c r="I1517" s="33">
        <f t="shared" si="213"/>
        <v>22.429648920000002</v>
      </c>
      <c r="J1517" s="32">
        <f t="shared" si="214"/>
        <v>17.874488830000001</v>
      </c>
      <c r="K1517" s="33">
        <f t="shared" si="215"/>
        <v>17.811953630000001</v>
      </c>
    </row>
    <row r="1518" spans="1:11" x14ac:dyDescent="0.3">
      <c r="A1518" s="78" t="str">
        <f>BTC[[#This Row],[Symbol]]</f>
        <v>HGT</v>
      </c>
      <c r="B1518" s="22" t="str">
        <f t="shared" si="207"/>
        <v>HelloGold</v>
      </c>
      <c r="C1518" s="77">
        <f t="shared" si="208"/>
        <v>5.3568677899195897E-8</v>
      </c>
      <c r="D1518" s="73">
        <f t="shared" si="209"/>
        <v>2.01231457287E-3</v>
      </c>
      <c r="E1518" s="74">
        <f>D1518*conf!B$7</f>
        <v>0.14718068785971181</v>
      </c>
      <c r="F1518" s="32">
        <f t="shared" si="210"/>
        <v>-7.2625079999999995E-2</v>
      </c>
      <c r="G1518" s="33">
        <f t="shared" si="211"/>
        <v>-0.15211707999999999</v>
      </c>
      <c r="H1518" s="32">
        <f t="shared" si="212"/>
        <v>41.688978149999997</v>
      </c>
      <c r="I1518" s="33">
        <f t="shared" si="213"/>
        <v>47.164429069999997</v>
      </c>
      <c r="J1518" s="32">
        <f t="shared" si="214"/>
        <v>41.688978149999997</v>
      </c>
      <c r="K1518" s="33">
        <f t="shared" si="215"/>
        <v>99.435955609999993</v>
      </c>
    </row>
    <row r="1519" spans="1:11" x14ac:dyDescent="0.3">
      <c r="A1519" s="78" t="str">
        <f>BTC[[#This Row],[Symbol]]</f>
        <v>DOPE</v>
      </c>
      <c r="B1519" s="22" t="str">
        <f t="shared" si="207"/>
        <v>DopeCoin</v>
      </c>
      <c r="C1519" s="77">
        <f t="shared" si="208"/>
        <v>1.1999020773680118E-7</v>
      </c>
      <c r="D1519" s="73">
        <f t="shared" si="209"/>
        <v>4.5074482533399999E-3</v>
      </c>
      <c r="E1519" s="74">
        <f>D1519*conf!B$7</f>
        <v>0.32967476524928757</v>
      </c>
      <c r="F1519" s="32">
        <f t="shared" si="210"/>
        <v>-4.4836309999999997E-2</v>
      </c>
      <c r="G1519" s="33">
        <f t="shared" si="211"/>
        <v>-0.12435040999999999</v>
      </c>
      <c r="H1519" s="32">
        <f t="shared" si="212"/>
        <v>19.97722516</v>
      </c>
      <c r="I1519" s="33">
        <f t="shared" si="213"/>
        <v>24.613643719999999</v>
      </c>
      <c r="J1519" s="32">
        <f t="shared" si="214"/>
        <v>19.97722516</v>
      </c>
      <c r="K1519" s="33">
        <f t="shared" si="215"/>
        <v>77.935749459999997</v>
      </c>
    </row>
    <row r="1520" spans="1:11" x14ac:dyDescent="0.3">
      <c r="A1520" s="78" t="str">
        <f>BTC[[#This Row],[Symbol]]</f>
        <v>RTE</v>
      </c>
      <c r="B1520" s="22" t="str">
        <f t="shared" si="207"/>
        <v>Rate3</v>
      </c>
      <c r="C1520" s="77">
        <f t="shared" si="208"/>
        <v>1.5957478650672623E-8</v>
      </c>
      <c r="D1520" s="73">
        <f t="shared" si="209"/>
        <v>5.9944482661000004E-4</v>
      </c>
      <c r="E1520" s="74">
        <f>D1520*conf!B$7</f>
        <v>4.3843394618255406E-2</v>
      </c>
      <c r="F1520" s="32">
        <f t="shared" si="210"/>
        <v>-1.49566555</v>
      </c>
      <c r="G1520" s="33">
        <f t="shared" si="211"/>
        <v>-1.57402552</v>
      </c>
      <c r="H1520" s="32">
        <f t="shared" si="212"/>
        <v>-3.7518841300000001</v>
      </c>
      <c r="I1520" s="33">
        <f t="shared" si="213"/>
        <v>-3.245696E-2</v>
      </c>
      <c r="J1520" s="32">
        <f t="shared" si="214"/>
        <v>-3.7518841300000001</v>
      </c>
      <c r="K1520" s="33">
        <f t="shared" si="215"/>
        <v>31.04021771</v>
      </c>
    </row>
    <row r="1521" spans="1:11" x14ac:dyDescent="0.3">
      <c r="A1521" s="78" t="str">
        <f>BTC[[#This Row],[Symbol]]</f>
        <v>RPD</v>
      </c>
      <c r="B1521" s="22" t="str">
        <f t="shared" si="207"/>
        <v>Rapids</v>
      </c>
      <c r="C1521" s="77">
        <f t="shared" si="208"/>
        <v>1E-8</v>
      </c>
      <c r="D1521" s="73">
        <f t="shared" si="209"/>
        <v>3.7751852230000002E-5</v>
      </c>
      <c r="E1521" s="74">
        <f>D1521*conf!B$7</f>
        <v>2.7611704721022001E-3</v>
      </c>
      <c r="F1521" s="32">
        <f t="shared" si="210"/>
        <v>0.49705148999999998</v>
      </c>
      <c r="G1521" s="33">
        <f t="shared" si="211"/>
        <v>0.41710631999999997</v>
      </c>
      <c r="H1521" s="32">
        <f t="shared" si="212"/>
        <v>0.31998305999999999</v>
      </c>
      <c r="I1521" s="33">
        <f t="shared" si="213"/>
        <v>4.1967640900000003</v>
      </c>
      <c r="J1521" s="32">
        <f t="shared" si="214"/>
        <v>0.31998305999999999</v>
      </c>
      <c r="K1521" s="33">
        <f t="shared" si="215"/>
        <v>11.6441298</v>
      </c>
    </row>
    <row r="1522" spans="1:11" x14ac:dyDescent="0.3">
      <c r="A1522" s="78" t="str">
        <f>BTC[[#This Row],[Symbol]]</f>
        <v>CUR</v>
      </c>
      <c r="B1522" s="22" t="str">
        <f t="shared" si="207"/>
        <v>Curio</v>
      </c>
      <c r="C1522" s="77">
        <f t="shared" si="208"/>
        <v>7.6515873131512544E-6</v>
      </c>
      <c r="D1522" s="73">
        <f t="shared" si="209"/>
        <v>0.28743290407159</v>
      </c>
      <c r="E1522" s="74">
        <f>D1522*conf!B$7</f>
        <v>21.022842603796093</v>
      </c>
      <c r="F1522" s="32">
        <f t="shared" si="210"/>
        <v>-3.1898898099999999</v>
      </c>
      <c r="G1522" s="33">
        <f t="shared" si="211"/>
        <v>-3.2669020299999998</v>
      </c>
      <c r="H1522" s="32">
        <f t="shared" si="212"/>
        <v>1.0071585999999999</v>
      </c>
      <c r="I1522" s="33">
        <f t="shared" si="213"/>
        <v>4.9104949500000004</v>
      </c>
      <c r="J1522" s="32">
        <f t="shared" si="214"/>
        <v>1.0071585999999999</v>
      </c>
      <c r="K1522" s="33">
        <f t="shared" si="215"/>
        <v>-16.85510713</v>
      </c>
    </row>
    <row r="1523" spans="1:11" x14ac:dyDescent="0.3">
      <c r="A1523" s="78" t="str">
        <f>BTC[[#This Row],[Symbol]]</f>
        <v>FOTA</v>
      </c>
      <c r="B1523" s="22" t="str">
        <f t="shared" si="207"/>
        <v>Fortuna</v>
      </c>
      <c r="C1523" s="77">
        <f t="shared" si="208"/>
        <v>3.0690614812495704E-8</v>
      </c>
      <c r="D1523" s="73">
        <f t="shared" si="209"/>
        <v>1.1528970633500001E-3</v>
      </c>
      <c r="E1523" s="74">
        <f>D1523*conf!B$7</f>
        <v>8.4322891213419002E-2</v>
      </c>
      <c r="F1523" s="32">
        <f t="shared" si="210"/>
        <v>8.3276677699999997</v>
      </c>
      <c r="G1523" s="33">
        <f t="shared" si="211"/>
        <v>8.2414933599999998</v>
      </c>
      <c r="H1523" s="32">
        <f t="shared" si="212"/>
        <v>27.878793959999999</v>
      </c>
      <c r="I1523" s="33">
        <f t="shared" si="213"/>
        <v>32.82056197</v>
      </c>
      <c r="J1523" s="32">
        <f t="shared" si="214"/>
        <v>27.878793959999999</v>
      </c>
      <c r="K1523" s="33">
        <f t="shared" si="215"/>
        <v>32.772557409999997</v>
      </c>
    </row>
    <row r="1524" spans="1:11" x14ac:dyDescent="0.3">
      <c r="A1524" s="78" t="str">
        <f>BTC[[#This Row],[Symbol]]</f>
        <v>START</v>
      </c>
      <c r="B1524" s="22" t="str">
        <f t="shared" si="207"/>
        <v>Startcoin</v>
      </c>
      <c r="C1524" s="77">
        <f t="shared" si="208"/>
        <v>3.0779652871920778E-7</v>
      </c>
      <c r="D1524" s="73">
        <f t="shared" si="209"/>
        <v>1.1562417899989999E-2</v>
      </c>
      <c r="E1524" s="74">
        <f>D1524*conf!B$7</f>
        <v>0.8456752452052686</v>
      </c>
      <c r="F1524" s="32">
        <f t="shared" si="210"/>
        <v>156.40302647999999</v>
      </c>
      <c r="G1524" s="33">
        <f t="shared" si="211"/>
        <v>156.19905846</v>
      </c>
      <c r="H1524" s="32">
        <f t="shared" si="212"/>
        <v>284.70403257999999</v>
      </c>
      <c r="I1524" s="33">
        <f t="shared" si="213"/>
        <v>299.57059507999998</v>
      </c>
      <c r="J1524" s="32">
        <f t="shared" si="214"/>
        <v>284.70403257999999</v>
      </c>
      <c r="K1524" s="33">
        <f t="shared" si="215"/>
        <v>305.49416818999998</v>
      </c>
    </row>
    <row r="1525" spans="1:11" x14ac:dyDescent="0.3">
      <c r="A1525" s="78" t="str">
        <f>BTC[[#This Row],[Symbol]]</f>
        <v>GZRO</v>
      </c>
      <c r="B1525" s="22" t="str">
        <f t="shared" si="207"/>
        <v>Gravity</v>
      </c>
      <c r="C1525" s="77">
        <f t="shared" si="208"/>
        <v>1E-8</v>
      </c>
      <c r="D1525" s="73">
        <f t="shared" si="209"/>
        <v>3.7565134175E-4</v>
      </c>
      <c r="E1525" s="74">
        <f>D1525*conf!B$7</f>
        <v>2.7475139135595E-2</v>
      </c>
      <c r="F1525" s="32">
        <f t="shared" si="210"/>
        <v>0.20246064</v>
      </c>
      <c r="G1525" s="33">
        <f t="shared" si="211"/>
        <v>0.12274981</v>
      </c>
      <c r="H1525" s="32">
        <f t="shared" si="212"/>
        <v>0</v>
      </c>
      <c r="I1525" s="33">
        <f t="shared" si="213"/>
        <v>3.8644155599999999</v>
      </c>
      <c r="J1525" s="32">
        <f t="shared" si="214"/>
        <v>0</v>
      </c>
      <c r="K1525" s="33">
        <f t="shared" si="215"/>
        <v>18.633513730000001</v>
      </c>
    </row>
    <row r="1526" spans="1:11" x14ac:dyDescent="0.3">
      <c r="A1526" s="78" t="str">
        <f>BTC[[#This Row],[Symbol]]</f>
        <v>GLS</v>
      </c>
      <c r="B1526" s="22" t="str">
        <f t="shared" si="207"/>
        <v>Golos Blockchain</v>
      </c>
      <c r="C1526" s="77">
        <f t="shared" si="208"/>
        <v>5.6110558845360683E-8</v>
      </c>
      <c r="D1526" s="73">
        <f t="shared" si="209"/>
        <v>2.10780067167E-3</v>
      </c>
      <c r="E1526" s="74">
        <f>D1526*conf!B$7</f>
        <v>0.1541645411259438</v>
      </c>
      <c r="F1526" s="32">
        <f t="shared" si="210"/>
        <v>1.8906209199999999</v>
      </c>
      <c r="G1526" s="33">
        <f t="shared" si="211"/>
        <v>1.80956717</v>
      </c>
      <c r="H1526" s="32">
        <f t="shared" si="212"/>
        <v>-8.9206461699999995</v>
      </c>
      <c r="I1526" s="33">
        <f t="shared" si="213"/>
        <v>-5.4009614499999996</v>
      </c>
      <c r="J1526" s="32">
        <f t="shared" si="214"/>
        <v>-8.9206461699999995</v>
      </c>
      <c r="K1526" s="33">
        <f t="shared" si="215"/>
        <v>-4.9993824599999996</v>
      </c>
    </row>
    <row r="1527" spans="1:11" x14ac:dyDescent="0.3">
      <c r="A1527" s="78" t="str">
        <f>BTC[[#This Row],[Symbol]]</f>
        <v>UBEX</v>
      </c>
      <c r="B1527" s="22" t="str">
        <f t="shared" si="207"/>
        <v>Ubex</v>
      </c>
      <c r="C1527" s="77">
        <f t="shared" si="208"/>
        <v>1E-8</v>
      </c>
      <c r="D1527" s="73">
        <f t="shared" si="209"/>
        <v>1.5475405049999999E-4</v>
      </c>
      <c r="E1527" s="74">
        <f>D1527*conf!B$7</f>
        <v>1.1318711253569999E-2</v>
      </c>
      <c r="F1527" s="32">
        <f t="shared" si="210"/>
        <v>2.6603229000000002</v>
      </c>
      <c r="G1527" s="33">
        <f t="shared" si="211"/>
        <v>2.5786568499999998</v>
      </c>
      <c r="H1527" s="32">
        <f t="shared" si="212"/>
        <v>-25.497380769999999</v>
      </c>
      <c r="I1527" s="33">
        <f t="shared" si="213"/>
        <v>-22.618289959999998</v>
      </c>
      <c r="J1527" s="32">
        <f t="shared" si="214"/>
        <v>-25.497380769999999</v>
      </c>
      <c r="K1527" s="33">
        <f t="shared" si="215"/>
        <v>17.860700749999999</v>
      </c>
    </row>
    <row r="1528" spans="1:11" x14ac:dyDescent="0.3">
      <c r="A1528" s="78" t="str">
        <f>BTC[[#This Row],[Symbol]]</f>
        <v>AT</v>
      </c>
      <c r="B1528" s="22" t="str">
        <f t="shared" si="207"/>
        <v>Artfinity</v>
      </c>
      <c r="C1528" s="77">
        <f t="shared" si="208"/>
        <v>1.092470968268792E-7</v>
      </c>
      <c r="D1528" s="73">
        <f t="shared" si="209"/>
        <v>4.1038818505500004E-3</v>
      </c>
      <c r="E1528" s="74">
        <f>D1528*conf!B$7</f>
        <v>0.30015791854922702</v>
      </c>
      <c r="F1528" s="32">
        <f t="shared" si="210"/>
        <v>8.5316169999999997E-2</v>
      </c>
      <c r="G1528" s="33">
        <f t="shared" si="211"/>
        <v>5.6985300000000003E-3</v>
      </c>
      <c r="H1528" s="32">
        <f t="shared" si="212"/>
        <v>-52.490370489999997</v>
      </c>
      <c r="I1528" s="33">
        <f t="shared" si="213"/>
        <v>-50.654400969999998</v>
      </c>
      <c r="J1528" s="32">
        <f t="shared" si="214"/>
        <v>-52.490370489999997</v>
      </c>
      <c r="K1528" s="33">
        <f t="shared" si="215"/>
        <v>-39.722888179999998</v>
      </c>
    </row>
    <row r="1529" spans="1:11" x14ac:dyDescent="0.3">
      <c r="A1529" s="78" t="str">
        <f>BTC[[#This Row],[Symbol]]</f>
        <v>COSM</v>
      </c>
      <c r="B1529" s="22" t="str">
        <f t="shared" si="207"/>
        <v>Cosmo Coin</v>
      </c>
      <c r="C1529" s="77">
        <f t="shared" si="208"/>
        <v>2.032417449674803E-8</v>
      </c>
      <c r="D1529" s="73">
        <f t="shared" si="209"/>
        <v>7.6348034197000004E-4</v>
      </c>
      <c r="E1529" s="74">
        <f>D1529*conf!B$7</f>
        <v>5.58409522116858E-2</v>
      </c>
      <c r="F1529" s="32">
        <f t="shared" si="210"/>
        <v>0.37828737000000001</v>
      </c>
      <c r="G1529" s="33">
        <f t="shared" si="211"/>
        <v>0.29843667000000001</v>
      </c>
      <c r="H1529" s="32">
        <f t="shared" si="212"/>
        <v>-31.801707310000001</v>
      </c>
      <c r="I1529" s="33">
        <f t="shared" si="213"/>
        <v>-29.166241880000001</v>
      </c>
      <c r="J1529" s="32">
        <f t="shared" si="214"/>
        <v>-31.801707310000001</v>
      </c>
      <c r="K1529" s="33">
        <f t="shared" si="215"/>
        <v>4.0759292599999997</v>
      </c>
    </row>
    <row r="1530" spans="1:11" x14ac:dyDescent="0.3">
      <c r="A1530" s="78" t="str">
        <f>BTC[[#This Row],[Symbol]]</f>
        <v>TOC</v>
      </c>
      <c r="B1530" s="22" t="str">
        <f t="shared" si="207"/>
        <v>TouchCon</v>
      </c>
      <c r="C1530" s="77">
        <f t="shared" si="208"/>
        <v>1.3175669524963182E-7</v>
      </c>
      <c r="D1530" s="73">
        <f t="shared" si="209"/>
        <v>4.9494579355299998E-3</v>
      </c>
      <c r="E1530" s="74">
        <f>D1530*conf!B$7</f>
        <v>0.36200335340466416</v>
      </c>
      <c r="F1530" s="32">
        <f t="shared" si="210"/>
        <v>2.39264155</v>
      </c>
      <c r="G1530" s="33">
        <f t="shared" si="211"/>
        <v>2.31118844</v>
      </c>
      <c r="H1530" s="32">
        <f t="shared" si="212"/>
        <v>-15.61543093</v>
      </c>
      <c r="I1530" s="33">
        <f t="shared" si="213"/>
        <v>-12.354460509999999</v>
      </c>
      <c r="J1530" s="32">
        <f t="shared" si="214"/>
        <v>-15.61543093</v>
      </c>
      <c r="K1530" s="33">
        <f t="shared" si="215"/>
        <v>-12.58720647</v>
      </c>
    </row>
    <row r="1531" spans="1:11" x14ac:dyDescent="0.3">
      <c r="A1531" s="78" t="str">
        <f>BTC[[#This Row],[Symbol]]</f>
        <v>SHDW</v>
      </c>
      <c r="B1531" s="22" t="str">
        <f t="shared" si="207"/>
        <v>Shadow Token</v>
      </c>
      <c r="C1531" s="77">
        <f t="shared" si="208"/>
        <v>1.9097788081532038E-6</v>
      </c>
      <c r="D1531" s="73">
        <f t="shared" si="209"/>
        <v>7.1741097173180002E-2</v>
      </c>
      <c r="E1531" s="74">
        <f>D1531*conf!B$7</f>
        <v>5.2471438472463854</v>
      </c>
      <c r="F1531" s="32">
        <f t="shared" si="210"/>
        <v>-4.8255560000000003E-2</v>
      </c>
      <c r="G1531" s="33">
        <f t="shared" si="211"/>
        <v>-0.12776694</v>
      </c>
      <c r="H1531" s="32">
        <f t="shared" si="212"/>
        <v>1.03556486</v>
      </c>
      <c r="I1531" s="33">
        <f t="shared" si="213"/>
        <v>4.9399989499999997</v>
      </c>
      <c r="J1531" s="32">
        <f t="shared" si="214"/>
        <v>1.03556486</v>
      </c>
      <c r="K1531" s="33">
        <f t="shared" si="215"/>
        <v>-9.3744918199999994</v>
      </c>
    </row>
    <row r="1532" spans="1:11" x14ac:dyDescent="0.3">
      <c r="A1532" s="78" t="str">
        <f>BTC[[#This Row],[Symbol]]</f>
        <v>SPIKE</v>
      </c>
      <c r="B1532" s="22" t="str">
        <f t="shared" si="207"/>
        <v>Spiking</v>
      </c>
      <c r="C1532" s="77">
        <f t="shared" si="208"/>
        <v>2.9892681933027672E-8</v>
      </c>
      <c r="D1532" s="73">
        <f t="shared" si="209"/>
        <v>1.12292260767E-3</v>
      </c>
      <c r="E1532" s="74">
        <f>D1532*conf!B$7</f>
        <v>8.2130559524983798E-2</v>
      </c>
      <c r="F1532" s="32">
        <f t="shared" si="210"/>
        <v>-9.9152000000000004E-2</v>
      </c>
      <c r="G1532" s="33">
        <f t="shared" si="211"/>
        <v>-0.17862289000000001</v>
      </c>
      <c r="H1532" s="32">
        <f t="shared" si="212"/>
        <v>3.6150524399999999</v>
      </c>
      <c r="I1532" s="33">
        <f t="shared" si="213"/>
        <v>7.6191686499999998</v>
      </c>
      <c r="J1532" s="32">
        <f t="shared" si="214"/>
        <v>3.6150524399999999</v>
      </c>
      <c r="K1532" s="33">
        <f t="shared" si="215"/>
        <v>-83.837696960000002</v>
      </c>
    </row>
    <row r="1533" spans="1:11" x14ac:dyDescent="0.3">
      <c r="A1533" s="78" t="str">
        <f>BTC[[#This Row],[Symbol]]</f>
        <v>NCC</v>
      </c>
      <c r="B1533" s="22" t="str">
        <f t="shared" si="207"/>
        <v>NeuroChain</v>
      </c>
      <c r="C1533" s="77">
        <f t="shared" si="208"/>
        <v>3.0034174002913924E-8</v>
      </c>
      <c r="D1533" s="73">
        <f t="shared" si="209"/>
        <v>1.1282377762600001E-3</v>
      </c>
      <c r="E1533" s="74">
        <f>D1533*conf!B$7</f>
        <v>8.2519310955656414E-2</v>
      </c>
      <c r="F1533" s="32">
        <f t="shared" si="210"/>
        <v>5.2677639999999998E-2</v>
      </c>
      <c r="G1533" s="33">
        <f t="shared" si="211"/>
        <v>-2.6914029999999999E-2</v>
      </c>
      <c r="H1533" s="32">
        <f t="shared" si="212"/>
        <v>-0.93483077999999997</v>
      </c>
      <c r="I1533" s="33">
        <f t="shared" si="213"/>
        <v>2.8934590299999998</v>
      </c>
      <c r="J1533" s="32">
        <f t="shared" si="214"/>
        <v>-0.93483077999999997</v>
      </c>
      <c r="K1533" s="33">
        <f t="shared" si="215"/>
        <v>14.45486337</v>
      </c>
    </row>
    <row r="1534" spans="1:11" x14ac:dyDescent="0.3">
      <c r="A1534" s="78" t="str">
        <f>BTC[[#This Row],[Symbol]]</f>
        <v>BDG</v>
      </c>
      <c r="B1534" s="22" t="str">
        <f t="shared" si="207"/>
        <v>BitDegree</v>
      </c>
      <c r="C1534" s="77">
        <f t="shared" si="208"/>
        <v>3.4327241063927576E-8</v>
      </c>
      <c r="D1534" s="73">
        <f t="shared" si="209"/>
        <v>1.2895074164299999E-3</v>
      </c>
      <c r="E1534" s="74">
        <f>D1534*conf!B$7</f>
        <v>9.4314572437690189E-2</v>
      </c>
      <c r="F1534" s="32">
        <f t="shared" si="210"/>
        <v>2.2393779999999999E-2</v>
      </c>
      <c r="G1534" s="33">
        <f t="shared" si="211"/>
        <v>-5.7173799999999997E-2</v>
      </c>
      <c r="H1534" s="32">
        <f t="shared" si="212"/>
        <v>7.1430252200000002</v>
      </c>
      <c r="I1534" s="33">
        <f t="shared" si="213"/>
        <v>11.28347696</v>
      </c>
      <c r="J1534" s="32">
        <f t="shared" si="214"/>
        <v>7.1430252200000002</v>
      </c>
      <c r="K1534" s="33">
        <f t="shared" si="215"/>
        <v>90.390207480000001</v>
      </c>
    </row>
    <row r="1535" spans="1:11" x14ac:dyDescent="0.3">
      <c r="A1535" s="78" t="str">
        <f>BTC[[#This Row],[Symbol]]</f>
        <v>DCT</v>
      </c>
      <c r="B1535" s="22" t="str">
        <f t="shared" si="207"/>
        <v>DECENT</v>
      </c>
      <c r="C1535" s="77">
        <f t="shared" si="208"/>
        <v>2.5697902823649772E-7</v>
      </c>
      <c r="D1535" s="73">
        <f t="shared" si="209"/>
        <v>9.6534516759100002E-3</v>
      </c>
      <c r="E1535" s="74">
        <f>D1535*conf!B$7</f>
        <v>0.70605345557605748</v>
      </c>
      <c r="F1535" s="32">
        <f t="shared" si="210"/>
        <v>1.1357364999999999</v>
      </c>
      <c r="G1535" s="33">
        <f t="shared" si="211"/>
        <v>1.05528325</v>
      </c>
      <c r="H1535" s="32">
        <f t="shared" si="212"/>
        <v>-32.023485739999998</v>
      </c>
      <c r="I1535" s="33">
        <f t="shared" si="213"/>
        <v>-29.396590750000001</v>
      </c>
      <c r="J1535" s="32">
        <f t="shared" si="214"/>
        <v>-32.023485739999998</v>
      </c>
      <c r="K1535" s="33">
        <f t="shared" si="215"/>
        <v>13.754944310000001</v>
      </c>
    </row>
    <row r="1536" spans="1:11" x14ac:dyDescent="0.3">
      <c r="A1536" s="78" t="str">
        <f>BTC[[#This Row],[Symbol]]</f>
        <v>VIKKY</v>
      </c>
      <c r="B1536" s="22" t="str">
        <f t="shared" si="207"/>
        <v>VikkyToken</v>
      </c>
      <c r="C1536" s="77">
        <f t="shared" si="208"/>
        <v>1E-8</v>
      </c>
      <c r="D1536" s="73">
        <f t="shared" si="209"/>
        <v>1.3228104555999999E-4</v>
      </c>
      <c r="E1536" s="74">
        <f>D1536*conf!B$7</f>
        <v>9.6750356722583985E-3</v>
      </c>
      <c r="F1536" s="32">
        <f t="shared" si="210"/>
        <v>-1.0175210000000001E-2</v>
      </c>
      <c r="G1536" s="33">
        <f t="shared" si="211"/>
        <v>-8.9716889999999994E-2</v>
      </c>
      <c r="H1536" s="32">
        <f t="shared" si="212"/>
        <v>8.7605879999999997E-2</v>
      </c>
      <c r="I1536" s="33">
        <f t="shared" si="213"/>
        <v>3.9554068999999998</v>
      </c>
      <c r="J1536" s="32">
        <f t="shared" si="214"/>
        <v>8.7605879999999997E-2</v>
      </c>
      <c r="K1536" s="33">
        <f t="shared" si="215"/>
        <v>18.889360750000002</v>
      </c>
    </row>
    <row r="1537" spans="1:11" x14ac:dyDescent="0.3">
      <c r="A1537" s="78" t="str">
        <f>BTC[[#This Row],[Symbol]]</f>
        <v>TYPE</v>
      </c>
      <c r="B1537" s="22" t="str">
        <f t="shared" si="207"/>
        <v>Typerium</v>
      </c>
      <c r="C1537" s="77">
        <f t="shared" si="208"/>
        <v>1E-8</v>
      </c>
      <c r="D1537" s="73">
        <f t="shared" si="209"/>
        <v>3.0243198293999999E-4</v>
      </c>
      <c r="E1537" s="74">
        <f>D1537*conf!B$7</f>
        <v>2.2119875232231599E-2</v>
      </c>
      <c r="F1537" s="32">
        <f t="shared" si="210"/>
        <v>0.21141445</v>
      </c>
      <c r="G1537" s="33">
        <f t="shared" si="211"/>
        <v>0.13169649999999999</v>
      </c>
      <c r="H1537" s="32">
        <f t="shared" si="212"/>
        <v>3.5551701200000001</v>
      </c>
      <c r="I1537" s="33">
        <f t="shared" si="213"/>
        <v>7.5569722300000004</v>
      </c>
      <c r="J1537" s="32">
        <f t="shared" si="214"/>
        <v>3.5551701200000001</v>
      </c>
      <c r="K1537" s="33">
        <f t="shared" si="215"/>
        <v>1.2869955799999999</v>
      </c>
    </row>
    <row r="1538" spans="1:11" x14ac:dyDescent="0.3">
      <c r="A1538" s="78" t="str">
        <f>BTC[[#This Row],[Symbol]]</f>
        <v>POSS</v>
      </c>
      <c r="B1538" s="22" t="str">
        <f t="shared" ref="B1538:B1601" si="216">VLOOKUP(A1538,BTCTABLE,2,FALSE)</f>
        <v>Posscoin</v>
      </c>
      <c r="C1538" s="77">
        <f t="shared" ref="C1538:C1601" si="217">VLOOKUP(A1538,BTCTABLE,3,FALSE)</f>
        <v>1E-8</v>
      </c>
      <c r="D1538" s="73">
        <f t="shared" ref="D1538:D1601" si="218">VLOOKUP(A1538,USDTABLE,3,FALSE)</f>
        <v>1.6334470440000001E-5</v>
      </c>
      <c r="E1538" s="74">
        <f>D1538*conf!B$7</f>
        <v>1.1947031679816001E-3</v>
      </c>
      <c r="F1538" s="32">
        <f t="shared" ref="F1538:F1601" si="219">VLOOKUP(A1538,BTCTABLE,5,FALSE)</f>
        <v>0.66590802000000004</v>
      </c>
      <c r="G1538" s="33">
        <f t="shared" ref="G1538:G1601" si="220">VLOOKUP(A1538,USDTABLE,5,FALSE)</f>
        <v>0.58582851999999996</v>
      </c>
      <c r="H1538" s="32">
        <f t="shared" ref="H1538:H1601" si="221">VLOOKUP(A1538,BTCTABLE,6,FALSE)</f>
        <v>2.0718289300000001</v>
      </c>
      <c r="I1538" s="33">
        <f t="shared" ref="I1538:I1601" si="222">VLOOKUP(A1538,USDTABLE,6,FALSE)</f>
        <v>6.0163085699999996</v>
      </c>
      <c r="J1538" s="32">
        <f t="shared" ref="J1538:J1601" si="223">VLOOKUP(A1538,BTCTABLE,6,FALSE)</f>
        <v>2.0718289300000001</v>
      </c>
      <c r="K1538" s="33">
        <f t="shared" ref="K1538:K1601" si="224">VLOOKUP(A1538,USDTABLE,7,FALSE)</f>
        <v>23.75983269</v>
      </c>
    </row>
    <row r="1539" spans="1:11" x14ac:dyDescent="0.3">
      <c r="A1539" s="78" t="str">
        <f>BTC[[#This Row],[Symbol]]</f>
        <v>A</v>
      </c>
      <c r="B1539" s="22" t="str">
        <f t="shared" si="216"/>
        <v>Alpha Token</v>
      </c>
      <c r="C1539" s="77">
        <f t="shared" si="217"/>
        <v>4.5379945508475749E-7</v>
      </c>
      <c r="D1539" s="73">
        <f t="shared" si="218"/>
        <v>1.7047037418880001E-2</v>
      </c>
      <c r="E1539" s="74">
        <f>D1539*conf!B$7</f>
        <v>1.2468203168168832</v>
      </c>
      <c r="F1539" s="32">
        <f t="shared" si="219"/>
        <v>0.25257357000000003</v>
      </c>
      <c r="G1539" s="33">
        <f t="shared" si="220"/>
        <v>0.17282288000000001</v>
      </c>
      <c r="H1539" s="32">
        <f t="shared" si="221"/>
        <v>0.85095746000000005</v>
      </c>
      <c r="I1539" s="33">
        <f t="shared" si="222"/>
        <v>4.7482575499999999</v>
      </c>
      <c r="J1539" s="32">
        <f t="shared" si="223"/>
        <v>0.85095746000000005</v>
      </c>
      <c r="K1539" s="33">
        <f t="shared" si="224"/>
        <v>20.777616399999999</v>
      </c>
    </row>
    <row r="1540" spans="1:11" x14ac:dyDescent="0.3">
      <c r="A1540" s="78" t="str">
        <f>BTC[[#This Row],[Symbol]]</f>
        <v>PTON</v>
      </c>
      <c r="B1540" s="22" t="str">
        <f t="shared" si="216"/>
        <v>PTON</v>
      </c>
      <c r="C1540" s="77">
        <f t="shared" si="217"/>
        <v>1E-8</v>
      </c>
      <c r="D1540" s="73">
        <f t="shared" si="218"/>
        <v>3.2669689340000001E-5</v>
      </c>
      <c r="E1540" s="74">
        <f>D1540*conf!B$7</f>
        <v>2.3894610783275999E-3</v>
      </c>
      <c r="F1540" s="32">
        <f t="shared" si="219"/>
        <v>101.19512331999999</v>
      </c>
      <c r="G1540" s="33">
        <f t="shared" si="220"/>
        <v>101.03507306</v>
      </c>
      <c r="H1540" s="32">
        <f t="shared" si="221"/>
        <v>104.14833491</v>
      </c>
      <c r="I1540" s="33">
        <f t="shared" si="222"/>
        <v>112.03747493</v>
      </c>
      <c r="J1540" s="32">
        <f t="shared" si="223"/>
        <v>104.14833491</v>
      </c>
      <c r="K1540" s="33">
        <f t="shared" si="224"/>
        <v>147.52533618999999</v>
      </c>
    </row>
    <row r="1541" spans="1:11" x14ac:dyDescent="0.3">
      <c r="A1541" s="78" t="str">
        <f>BTC[[#This Row],[Symbol]]</f>
        <v>KCAL</v>
      </c>
      <c r="B1541" s="22" t="str">
        <f t="shared" si="216"/>
        <v>Phantasma Energy</v>
      </c>
      <c r="C1541" s="77">
        <f t="shared" si="217"/>
        <v>3.6373472278557411E-7</v>
      </c>
      <c r="D1541" s="73">
        <f t="shared" si="218"/>
        <v>1.366374366561E-2</v>
      </c>
      <c r="E1541" s="74">
        <f>D1541*conf!B$7</f>
        <v>0.99936621170271545</v>
      </c>
      <c r="F1541" s="32">
        <f t="shared" si="219"/>
        <v>0.18295053999999999</v>
      </c>
      <c r="G1541" s="33">
        <f t="shared" si="220"/>
        <v>0.10325523</v>
      </c>
      <c r="H1541" s="32">
        <f t="shared" si="221"/>
        <v>-2.5496956100000001</v>
      </c>
      <c r="I1541" s="33">
        <f t="shared" si="222"/>
        <v>1.2161891199999999</v>
      </c>
      <c r="J1541" s="32">
        <f t="shared" si="223"/>
        <v>-2.5496956100000001</v>
      </c>
      <c r="K1541" s="33">
        <f t="shared" si="224"/>
        <v>-14.391795119999999</v>
      </c>
    </row>
    <row r="1542" spans="1:11" x14ac:dyDescent="0.3">
      <c r="A1542" s="78" t="str">
        <f>BTC[[#This Row],[Symbol]]</f>
        <v>NOR</v>
      </c>
      <c r="B1542" s="22" t="str">
        <f t="shared" si="216"/>
        <v>Noir</v>
      </c>
      <c r="C1542" s="77">
        <f t="shared" si="217"/>
        <v>6.299485263957547E-7</v>
      </c>
      <c r="D1542" s="73">
        <f t="shared" si="218"/>
        <v>2.3664100917509999E-2</v>
      </c>
      <c r="E1542" s="74">
        <f>D1542*conf!B$7</f>
        <v>1.7307923411066812</v>
      </c>
      <c r="F1542" s="32">
        <f t="shared" si="219"/>
        <v>-8.1604399999999997E-3</v>
      </c>
      <c r="G1542" s="33">
        <f t="shared" si="220"/>
        <v>-8.7703719999999999E-2</v>
      </c>
      <c r="H1542" s="32">
        <f t="shared" si="221"/>
        <v>-14.871816320000001</v>
      </c>
      <c r="I1542" s="33">
        <f t="shared" si="222"/>
        <v>-11.582109539999999</v>
      </c>
      <c r="J1542" s="32">
        <f t="shared" si="223"/>
        <v>-14.871816320000001</v>
      </c>
      <c r="K1542" s="33">
        <f t="shared" si="224"/>
        <v>174.14151163</v>
      </c>
    </row>
    <row r="1543" spans="1:11" x14ac:dyDescent="0.3">
      <c r="A1543" s="78" t="str">
        <f>BTC[[#This Row],[Symbol]]</f>
        <v>CBC</v>
      </c>
      <c r="B1543" s="22" t="str">
        <f t="shared" si="216"/>
        <v>Casino Betting Coin</v>
      </c>
      <c r="C1543" s="77">
        <f t="shared" si="217"/>
        <v>7.6340123491537516E-7</v>
      </c>
      <c r="D1543" s="73">
        <f t="shared" si="218"/>
        <v>2.8677269819089999E-2</v>
      </c>
      <c r="E1543" s="74">
        <f>D1543*conf!B$7</f>
        <v>2.0974555145682428</v>
      </c>
      <c r="F1543" s="32">
        <f t="shared" si="219"/>
        <v>-3.27476024</v>
      </c>
      <c r="G1543" s="33">
        <f t="shared" si="220"/>
        <v>-3.3517049499999998</v>
      </c>
      <c r="H1543" s="32">
        <f t="shared" si="221"/>
        <v>1.84131494</v>
      </c>
      <c r="I1543" s="33">
        <f t="shared" si="222"/>
        <v>5.7768865600000003</v>
      </c>
      <c r="J1543" s="32">
        <f t="shared" si="223"/>
        <v>1.84131494</v>
      </c>
      <c r="K1543" s="33">
        <f t="shared" si="224"/>
        <v>8.6532817600000005</v>
      </c>
    </row>
    <row r="1544" spans="1:11" x14ac:dyDescent="0.3">
      <c r="A1544" s="78" t="str">
        <f>BTC[[#This Row],[Symbol]]</f>
        <v>AID</v>
      </c>
      <c r="B1544" s="22" t="str">
        <f t="shared" si="216"/>
        <v>AidCoin</v>
      </c>
      <c r="C1544" s="77">
        <f t="shared" si="217"/>
        <v>2.9997551934226909E-7</v>
      </c>
      <c r="D1544" s="73">
        <f t="shared" si="218"/>
        <v>1.126862063336E-2</v>
      </c>
      <c r="E1544" s="74">
        <f>D1544*conf!B$7</f>
        <v>0.82418691312395043</v>
      </c>
      <c r="F1544" s="32">
        <f t="shared" si="219"/>
        <v>-4.4836309999999997E-2</v>
      </c>
      <c r="G1544" s="33">
        <f t="shared" si="220"/>
        <v>-0.12435040999999999</v>
      </c>
      <c r="H1544" s="32">
        <f t="shared" si="221"/>
        <v>3.43983426</v>
      </c>
      <c r="I1544" s="33">
        <f t="shared" si="222"/>
        <v>7.4371793100000003</v>
      </c>
      <c r="J1544" s="32">
        <f t="shared" si="223"/>
        <v>3.43983426</v>
      </c>
      <c r="K1544" s="33">
        <f t="shared" si="224"/>
        <v>42.208540560000003</v>
      </c>
    </row>
    <row r="1545" spans="1:11" x14ac:dyDescent="0.3">
      <c r="A1545" s="78" t="str">
        <f>BTC[[#This Row],[Symbol]]</f>
        <v>VIP</v>
      </c>
      <c r="B1545" s="22" t="str">
        <f t="shared" si="216"/>
        <v>Limitless VIP</v>
      </c>
      <c r="C1545" s="77">
        <f t="shared" si="217"/>
        <v>1E-8</v>
      </c>
      <c r="D1545" s="73">
        <f t="shared" si="218"/>
        <v>3.7560783860000001E-4</v>
      </c>
      <c r="E1545" s="74">
        <f>D1545*conf!B$7</f>
        <v>2.7471957315204E-2</v>
      </c>
      <c r="F1545" s="32">
        <f t="shared" si="219"/>
        <v>-4.8255560000000003E-2</v>
      </c>
      <c r="G1545" s="33">
        <f t="shared" si="220"/>
        <v>-0.12776694</v>
      </c>
      <c r="H1545" s="32">
        <f t="shared" si="221"/>
        <v>-2.2399169999999999E-2</v>
      </c>
      <c r="I1545" s="33">
        <f t="shared" si="222"/>
        <v>3.8411507899999999</v>
      </c>
      <c r="J1545" s="32">
        <f t="shared" si="223"/>
        <v>-2.2399169999999999E-2</v>
      </c>
      <c r="K1545" s="33">
        <f t="shared" si="224"/>
        <v>18.619775109999999</v>
      </c>
    </row>
    <row r="1546" spans="1:11" x14ac:dyDescent="0.3">
      <c r="A1546" s="78" t="str">
        <f>BTC[[#This Row],[Symbol]]</f>
        <v>DEXA</v>
      </c>
      <c r="B1546" s="22" t="str">
        <f t="shared" si="216"/>
        <v>DEXA COIN</v>
      </c>
      <c r="C1546" s="77">
        <f t="shared" si="217"/>
        <v>1E-8</v>
      </c>
      <c r="D1546" s="73">
        <f t="shared" si="218"/>
        <v>1.887396657E-5</v>
      </c>
      <c r="E1546" s="74">
        <f>D1546*conf!B$7</f>
        <v>1.3804419149297999E-3</v>
      </c>
      <c r="F1546" s="32">
        <f t="shared" si="219"/>
        <v>8.1116015699999995</v>
      </c>
      <c r="G1546" s="33">
        <f t="shared" si="220"/>
        <v>8.0255990399999995</v>
      </c>
      <c r="H1546" s="32">
        <f t="shared" si="221"/>
        <v>7.5433100000000003E-2</v>
      </c>
      <c r="I1546" s="33">
        <f t="shared" si="222"/>
        <v>3.9427637099999999</v>
      </c>
      <c r="J1546" s="32">
        <f t="shared" si="223"/>
        <v>7.5433100000000003E-2</v>
      </c>
      <c r="K1546" s="33">
        <f t="shared" si="224"/>
        <v>-15.968465180000001</v>
      </c>
    </row>
    <row r="1547" spans="1:11" x14ac:dyDescent="0.3">
      <c r="A1547" s="78" t="str">
        <f>BTC[[#This Row],[Symbol]]</f>
        <v>SXUT</v>
      </c>
      <c r="B1547" s="22" t="str">
        <f t="shared" si="216"/>
        <v>Spectre.ai Utility Token</v>
      </c>
      <c r="C1547" s="77">
        <f t="shared" si="217"/>
        <v>5.1000000000002635E-7</v>
      </c>
      <c r="D1547" s="73">
        <f t="shared" si="218"/>
        <v>1.9158218429339999E-2</v>
      </c>
      <c r="E1547" s="74">
        <f>D1547*conf!B$7</f>
        <v>1.4012320959219275</v>
      </c>
      <c r="F1547" s="32">
        <f t="shared" si="219"/>
        <v>0.20246064</v>
      </c>
      <c r="G1547" s="33">
        <f t="shared" si="220"/>
        <v>0.12274981</v>
      </c>
      <c r="H1547" s="32">
        <f t="shared" si="221"/>
        <v>1.5921589999999999E-2</v>
      </c>
      <c r="I1547" s="33">
        <f t="shared" si="222"/>
        <v>3.8809524299999998</v>
      </c>
      <c r="J1547" s="32">
        <f t="shared" si="223"/>
        <v>1.5921589999999999E-2</v>
      </c>
      <c r="K1547" s="33">
        <f t="shared" si="224"/>
        <v>37.371731969999999</v>
      </c>
    </row>
    <row r="1548" spans="1:11" x14ac:dyDescent="0.3">
      <c r="A1548" s="78" t="str">
        <f>BTC[[#This Row],[Symbol]]</f>
        <v>BLTG</v>
      </c>
      <c r="B1548" s="22" t="str">
        <f t="shared" si="216"/>
        <v>Block-Logic</v>
      </c>
      <c r="C1548" s="77">
        <f t="shared" si="217"/>
        <v>5.3329990351849778E-7</v>
      </c>
      <c r="D1548" s="73">
        <f t="shared" si="218"/>
        <v>2.003348243128E-2</v>
      </c>
      <c r="E1548" s="74">
        <f>D1548*conf!B$7</f>
        <v>1.4652489050238191</v>
      </c>
      <c r="F1548" s="32">
        <f t="shared" si="219"/>
        <v>4.20452694</v>
      </c>
      <c r="G1548" s="33">
        <f t="shared" si="220"/>
        <v>4.1216324799999997</v>
      </c>
      <c r="H1548" s="32">
        <f t="shared" si="221"/>
        <v>-24.092686799999999</v>
      </c>
      <c r="I1548" s="33">
        <f t="shared" si="222"/>
        <v>-21.15931278</v>
      </c>
      <c r="J1548" s="32">
        <f t="shared" si="223"/>
        <v>-24.092686799999999</v>
      </c>
      <c r="K1548" s="33">
        <f t="shared" si="224"/>
        <v>-46.534678390000003</v>
      </c>
    </row>
    <row r="1549" spans="1:11" x14ac:dyDescent="0.3">
      <c r="A1549" s="78" t="str">
        <f>BTC[[#This Row],[Symbol]]</f>
        <v>YAP</v>
      </c>
      <c r="B1549" s="22" t="str">
        <f t="shared" si="216"/>
        <v>Yap Stone</v>
      </c>
      <c r="C1549" s="77">
        <f t="shared" si="217"/>
        <v>8.1187766644143262E-8</v>
      </c>
      <c r="D1549" s="73">
        <f t="shared" si="218"/>
        <v>3.0498293473699999E-3</v>
      </c>
      <c r="E1549" s="74">
        <f>D1549*conf!B$7</f>
        <v>0.2230645184666418</v>
      </c>
      <c r="F1549" s="32">
        <f t="shared" si="219"/>
        <v>-8.6683561999999998</v>
      </c>
      <c r="G1549" s="33">
        <f t="shared" si="220"/>
        <v>-8.7410103100000001</v>
      </c>
      <c r="H1549" s="32">
        <f t="shared" si="221"/>
        <v>-31.63769082</v>
      </c>
      <c r="I1549" s="33">
        <f t="shared" si="222"/>
        <v>-28.995887110000002</v>
      </c>
      <c r="J1549" s="32">
        <f t="shared" si="223"/>
        <v>-31.63769082</v>
      </c>
      <c r="K1549" s="33">
        <f t="shared" si="224"/>
        <v>22.959197589999999</v>
      </c>
    </row>
    <row r="1550" spans="1:11" x14ac:dyDescent="0.3">
      <c r="A1550" s="78" t="str">
        <f>BTC[[#This Row],[Symbol]]</f>
        <v>HQX</v>
      </c>
      <c r="B1550" s="22" t="str">
        <f t="shared" si="216"/>
        <v>HOQU</v>
      </c>
      <c r="C1550" s="77">
        <f t="shared" si="217"/>
        <v>7.1448510489914423E-8</v>
      </c>
      <c r="D1550" s="73">
        <f t="shared" si="218"/>
        <v>2.68397288317E-3</v>
      </c>
      <c r="E1550" s="74">
        <f>D1550*conf!B$7</f>
        <v>0.19630577667505381</v>
      </c>
      <c r="F1550" s="32">
        <f t="shared" si="219"/>
        <v>-12.3411186</v>
      </c>
      <c r="G1550" s="33">
        <f t="shared" si="220"/>
        <v>-12.410851040000001</v>
      </c>
      <c r="H1550" s="32">
        <f t="shared" si="221"/>
        <v>-15.22614617</v>
      </c>
      <c r="I1550" s="33">
        <f t="shared" si="222"/>
        <v>-11.95013217</v>
      </c>
      <c r="J1550" s="32">
        <f t="shared" si="223"/>
        <v>-15.22614617</v>
      </c>
      <c r="K1550" s="33">
        <f t="shared" si="224"/>
        <v>-0.63822590000000001</v>
      </c>
    </row>
    <row r="1551" spans="1:11" x14ac:dyDescent="0.3">
      <c r="A1551" s="78" t="str">
        <f>BTC[[#This Row],[Symbol]]</f>
        <v>ZIPT</v>
      </c>
      <c r="B1551" s="22" t="str">
        <f t="shared" si="216"/>
        <v>Zippie</v>
      </c>
      <c r="C1551" s="77">
        <f t="shared" si="217"/>
        <v>4.4799748470010122E-8</v>
      </c>
      <c r="D1551" s="73">
        <f t="shared" si="218"/>
        <v>1.68290856229E-3</v>
      </c>
      <c r="E1551" s="74">
        <f>D1551*conf!B$7</f>
        <v>0.12308793224589061</v>
      </c>
      <c r="F1551" s="32">
        <f t="shared" si="219"/>
        <v>-4.8061105099999999</v>
      </c>
      <c r="G1551" s="33">
        <f t="shared" si="220"/>
        <v>-4.8818370299999998</v>
      </c>
      <c r="H1551" s="32">
        <f t="shared" si="221"/>
        <v>-10.400503049999999</v>
      </c>
      <c r="I1551" s="33">
        <f t="shared" si="222"/>
        <v>-6.9380061499999996</v>
      </c>
      <c r="J1551" s="32">
        <f t="shared" si="223"/>
        <v>-10.400503049999999</v>
      </c>
      <c r="K1551" s="33">
        <f t="shared" si="224"/>
        <v>34.226243500000002</v>
      </c>
    </row>
    <row r="1552" spans="1:11" x14ac:dyDescent="0.3">
      <c r="A1552" s="78" t="str">
        <f>BTC[[#This Row],[Symbol]]</f>
        <v>XPC</v>
      </c>
      <c r="B1552" s="22" t="str">
        <f t="shared" si="216"/>
        <v>eXPerience Chain</v>
      </c>
      <c r="C1552" s="77">
        <f t="shared" si="217"/>
        <v>1E-8</v>
      </c>
      <c r="D1552" s="73">
        <f t="shared" si="218"/>
        <v>4.9863165400000003E-6</v>
      </c>
      <c r="E1552" s="74">
        <f>D1552*conf!B$7</f>
        <v>3.6469919173560001E-4</v>
      </c>
      <c r="F1552" s="32">
        <f t="shared" si="219"/>
        <v>2.106624E-2</v>
      </c>
      <c r="G1552" s="33">
        <f t="shared" si="220"/>
        <v>-5.8500290000000003E-2</v>
      </c>
      <c r="H1552" s="32">
        <f t="shared" si="221"/>
        <v>-55.758824879999999</v>
      </c>
      <c r="I1552" s="33">
        <f t="shared" si="222"/>
        <v>-54.049162019999997</v>
      </c>
      <c r="J1552" s="32">
        <f t="shared" si="223"/>
        <v>-55.758824879999999</v>
      </c>
      <c r="K1552" s="33">
        <f t="shared" si="224"/>
        <v>-47.50946012</v>
      </c>
    </row>
    <row r="1553" spans="1:11" x14ac:dyDescent="0.3">
      <c r="A1553" s="78" t="str">
        <f>BTC[[#This Row],[Symbol]]</f>
        <v>BTN</v>
      </c>
      <c r="B1553" s="22" t="str">
        <f t="shared" si="216"/>
        <v>BitNewChain</v>
      </c>
      <c r="C1553" s="77">
        <f t="shared" si="217"/>
        <v>6.723233161400697E-8</v>
      </c>
      <c r="D1553" s="73">
        <f t="shared" si="218"/>
        <v>2.5255915579899999E-3</v>
      </c>
      <c r="E1553" s="74">
        <f>D1553*conf!B$7</f>
        <v>0.18472176655138858</v>
      </c>
      <c r="F1553" s="32">
        <f t="shared" si="219"/>
        <v>-1.3831899999999999E-2</v>
      </c>
      <c r="G1553" s="33">
        <f t="shared" si="220"/>
        <v>-9.3370670000000003E-2</v>
      </c>
      <c r="H1553" s="32">
        <f t="shared" si="221"/>
        <v>-3.5545595900000002</v>
      </c>
      <c r="I1553" s="33">
        <f t="shared" si="222"/>
        <v>0.17249302</v>
      </c>
      <c r="J1553" s="32">
        <f t="shared" si="223"/>
        <v>-3.5545595900000002</v>
      </c>
      <c r="K1553" s="33">
        <f t="shared" si="224"/>
        <v>1.3176174599999999</v>
      </c>
    </row>
    <row r="1554" spans="1:11" x14ac:dyDescent="0.3">
      <c r="A1554" s="78" t="str">
        <f>BTC[[#This Row],[Symbol]]</f>
        <v>DOGEC</v>
      </c>
      <c r="B1554" s="22" t="str">
        <f t="shared" si="216"/>
        <v>DogeCash</v>
      </c>
      <c r="C1554" s="77">
        <f t="shared" si="217"/>
        <v>8.6925374168554516E-7</v>
      </c>
      <c r="D1554" s="73">
        <f t="shared" si="218"/>
        <v>3.2653633438690002E-2</v>
      </c>
      <c r="E1554" s="74">
        <f>D1554*conf!B$7</f>
        <v>2.3882867497057867</v>
      </c>
      <c r="F1554" s="32">
        <f t="shared" si="219"/>
        <v>3.6920998100000002</v>
      </c>
      <c r="G1554" s="33">
        <f t="shared" si="220"/>
        <v>3.6096129800000001</v>
      </c>
      <c r="H1554" s="32">
        <f t="shared" si="221"/>
        <v>-2.33104026</v>
      </c>
      <c r="I1554" s="33">
        <f t="shared" si="222"/>
        <v>1.4432942200000001</v>
      </c>
      <c r="J1554" s="32">
        <f t="shared" si="223"/>
        <v>-2.33104026</v>
      </c>
      <c r="K1554" s="33">
        <f t="shared" si="224"/>
        <v>3.2523140399999999</v>
      </c>
    </row>
    <row r="1555" spans="1:11" x14ac:dyDescent="0.3">
      <c r="A1555" s="78" t="str">
        <f>BTC[[#This Row],[Symbol]]</f>
        <v>MERI</v>
      </c>
      <c r="B1555" s="22" t="str">
        <f t="shared" si="216"/>
        <v>Merebel</v>
      </c>
      <c r="C1555" s="77">
        <f t="shared" si="217"/>
        <v>1.9368729533974029E-6</v>
      </c>
      <c r="D1555" s="73">
        <f t="shared" si="218"/>
        <v>7.2758892374640005E-2</v>
      </c>
      <c r="E1555" s="74">
        <f>D1555*conf!B$7</f>
        <v>5.3215853882811697</v>
      </c>
      <c r="F1555" s="32">
        <f t="shared" si="219"/>
        <v>-8.1602199999999993E-3</v>
      </c>
      <c r="G1555" s="33">
        <f t="shared" si="220"/>
        <v>-8.7703500000000004E-2</v>
      </c>
      <c r="H1555" s="32">
        <f t="shared" si="221"/>
        <v>11.31453756</v>
      </c>
      <c r="I1555" s="33">
        <f t="shared" si="222"/>
        <v>15.61619387</v>
      </c>
      <c r="J1555" s="32">
        <f t="shared" si="223"/>
        <v>11.31453756</v>
      </c>
      <c r="K1555" s="33">
        <f t="shared" si="224"/>
        <v>24.66159073</v>
      </c>
    </row>
    <row r="1556" spans="1:11" x14ac:dyDescent="0.3">
      <c r="A1556" s="78" t="str">
        <f>BTC[[#This Row],[Symbol]]</f>
        <v>PIZZA</v>
      </c>
      <c r="B1556" s="22" t="str">
        <f t="shared" si="216"/>
        <v>Pizza</v>
      </c>
      <c r="C1556" s="77">
        <f t="shared" si="217"/>
        <v>3.7788831229255281E-7</v>
      </c>
      <c r="D1556" s="73">
        <f t="shared" si="218"/>
        <v>1.4195425154500001E-2</v>
      </c>
      <c r="E1556" s="74">
        <f>D1556*conf!B$7</f>
        <v>1.0382533958001301</v>
      </c>
      <c r="F1556" s="32">
        <f t="shared" si="219"/>
        <v>5.2731289600000002</v>
      </c>
      <c r="G1556" s="33">
        <f t="shared" si="220"/>
        <v>5.1893844299999996</v>
      </c>
      <c r="H1556" s="32">
        <f t="shared" si="221"/>
        <v>-6.60648488</v>
      </c>
      <c r="I1556" s="33">
        <f t="shared" si="222"/>
        <v>-2.9973713499999999</v>
      </c>
      <c r="J1556" s="32">
        <f t="shared" si="223"/>
        <v>-6.60648488</v>
      </c>
      <c r="K1556" s="33">
        <f t="shared" si="224"/>
        <v>20.921145970000001</v>
      </c>
    </row>
    <row r="1557" spans="1:11" x14ac:dyDescent="0.3">
      <c r="A1557" s="78" t="str">
        <f>BTC[[#This Row],[Symbol]]</f>
        <v>XDNA</v>
      </c>
      <c r="B1557" s="22" t="str">
        <f t="shared" si="216"/>
        <v>extraDNA</v>
      </c>
      <c r="C1557" s="77">
        <f t="shared" si="217"/>
        <v>1.0590017542461017E-8</v>
      </c>
      <c r="D1557" s="73">
        <f t="shared" si="218"/>
        <v>3.9781542990000002E-4</v>
      </c>
      <c r="E1557" s="74">
        <f>D1557*conf!B$7</f>
        <v>2.9096220542886003E-2</v>
      </c>
      <c r="F1557" s="32">
        <f t="shared" si="219"/>
        <v>-4.5739269999999999E-2</v>
      </c>
      <c r="G1557" s="33">
        <f t="shared" si="220"/>
        <v>-0.12525264999999999</v>
      </c>
      <c r="H1557" s="32">
        <f t="shared" si="221"/>
        <v>-2.4075872500000002</v>
      </c>
      <c r="I1557" s="33">
        <f t="shared" si="222"/>
        <v>1.36378913</v>
      </c>
      <c r="J1557" s="32">
        <f t="shared" si="223"/>
        <v>-2.4075872500000002</v>
      </c>
      <c r="K1557" s="33">
        <f t="shared" si="224"/>
        <v>24.934689550000002</v>
      </c>
    </row>
    <row r="1558" spans="1:11" x14ac:dyDescent="0.3">
      <c r="A1558" s="78" t="str">
        <f>BTC[[#This Row],[Symbol]]</f>
        <v>CL</v>
      </c>
      <c r="B1558" s="22" t="str">
        <f t="shared" si="216"/>
        <v>Coinlancer</v>
      </c>
      <c r="C1558" s="77">
        <f t="shared" si="217"/>
        <v>1.4674381177967372E-7</v>
      </c>
      <c r="D1558" s="73">
        <f t="shared" si="218"/>
        <v>5.51245097888E-3</v>
      </c>
      <c r="E1558" s="74">
        <f>D1558*conf!B$7</f>
        <v>0.40318066459528318</v>
      </c>
      <c r="F1558" s="32">
        <f t="shared" si="219"/>
        <v>1.93327205</v>
      </c>
      <c r="G1558" s="33">
        <f t="shared" si="220"/>
        <v>1.85218437</v>
      </c>
      <c r="H1558" s="32">
        <f t="shared" si="221"/>
        <v>2.4002631499999998</v>
      </c>
      <c r="I1558" s="33">
        <f t="shared" si="222"/>
        <v>6.3574348499999997</v>
      </c>
      <c r="J1558" s="32">
        <f t="shared" si="223"/>
        <v>2.4002631499999998</v>
      </c>
      <c r="K1558" s="33">
        <f t="shared" si="224"/>
        <v>25.416272660000001</v>
      </c>
    </row>
    <row r="1559" spans="1:11" x14ac:dyDescent="0.3">
      <c r="A1559" s="78" t="str">
        <f>BTC[[#This Row],[Symbol]]</f>
        <v>TZC</v>
      </c>
      <c r="B1559" s="22" t="str">
        <f t="shared" si="216"/>
        <v>TrezarCoin</v>
      </c>
      <c r="C1559" s="77">
        <f t="shared" si="217"/>
        <v>4.8796719706951072E-8</v>
      </c>
      <c r="D1559" s="73">
        <f t="shared" si="218"/>
        <v>1.8330553231E-3</v>
      </c>
      <c r="E1559" s="74">
        <f>D1559*conf!B$7</f>
        <v>0.134069666331534</v>
      </c>
      <c r="F1559" s="32">
        <f t="shared" si="219"/>
        <v>-23.829612139999998</v>
      </c>
      <c r="G1559" s="33">
        <f t="shared" si="220"/>
        <v>-23.890205510000001</v>
      </c>
      <c r="H1559" s="32">
        <f t="shared" si="221"/>
        <v>59.602420440000003</v>
      </c>
      <c r="I1559" s="33">
        <f t="shared" si="222"/>
        <v>65.770121209999999</v>
      </c>
      <c r="J1559" s="32">
        <f t="shared" si="223"/>
        <v>59.602420440000003</v>
      </c>
      <c r="K1559" s="33">
        <f t="shared" si="224"/>
        <v>-1.5301637100000001</v>
      </c>
    </row>
    <row r="1560" spans="1:11" x14ac:dyDescent="0.3">
      <c r="A1560" s="78" t="str">
        <f>BTC[[#This Row],[Symbol]]</f>
        <v>UP</v>
      </c>
      <c r="B1560" s="22" t="str">
        <f t="shared" si="216"/>
        <v>UpToken</v>
      </c>
      <c r="C1560" s="77">
        <f t="shared" si="217"/>
        <v>7.7014829081109195E-8</v>
      </c>
      <c r="D1560" s="73">
        <f t="shared" si="218"/>
        <v>2.8930723879100001E-3</v>
      </c>
      <c r="E1560" s="74">
        <f>D1560*conf!B$7</f>
        <v>0.21159931445173741</v>
      </c>
      <c r="F1560" s="32">
        <f t="shared" si="219"/>
        <v>1.5249085899999999</v>
      </c>
      <c r="G1560" s="33">
        <f t="shared" si="220"/>
        <v>1.4441457600000001</v>
      </c>
      <c r="H1560" s="32">
        <f t="shared" si="221"/>
        <v>2.6348509099999999</v>
      </c>
      <c r="I1560" s="33">
        <f t="shared" si="222"/>
        <v>6.6010880600000004</v>
      </c>
      <c r="J1560" s="32">
        <f t="shared" si="223"/>
        <v>2.6348509099999999</v>
      </c>
      <c r="K1560" s="33">
        <f t="shared" si="224"/>
        <v>13.757719229999999</v>
      </c>
    </row>
    <row r="1561" spans="1:11" x14ac:dyDescent="0.3">
      <c r="A1561" s="78" t="str">
        <f>BTC[[#This Row],[Symbol]]</f>
        <v>EVC</v>
      </c>
      <c r="B1561" s="22" t="str">
        <f t="shared" si="216"/>
        <v>EventChain</v>
      </c>
      <c r="C1561" s="77">
        <f t="shared" si="217"/>
        <v>3.6170450782495769E-7</v>
      </c>
      <c r="D1561" s="73">
        <f t="shared" si="218"/>
        <v>1.3587478368210001E-2</v>
      </c>
      <c r="E1561" s="74">
        <f>D1561*conf!B$7</f>
        <v>0.99378816785087942</v>
      </c>
      <c r="F1561" s="32">
        <f t="shared" si="219"/>
        <v>-20.813640329999998</v>
      </c>
      <c r="G1561" s="33">
        <f t="shared" si="220"/>
        <v>-20.876632900000001</v>
      </c>
      <c r="H1561" s="32">
        <f t="shared" si="221"/>
        <v>-0.57758741000000002</v>
      </c>
      <c r="I1561" s="33">
        <f t="shared" si="222"/>
        <v>3.2645077699999998</v>
      </c>
      <c r="J1561" s="32">
        <f t="shared" si="223"/>
        <v>-0.57758741000000002</v>
      </c>
      <c r="K1561" s="33">
        <f t="shared" si="224"/>
        <v>88.890506790000003</v>
      </c>
    </row>
    <row r="1562" spans="1:11" x14ac:dyDescent="0.3">
      <c r="A1562" s="78" t="str">
        <f>BTC[[#This Row],[Symbol]]</f>
        <v>ESBC</v>
      </c>
      <c r="B1562" s="22" t="str">
        <f t="shared" si="216"/>
        <v>ESBC</v>
      </c>
      <c r="C1562" s="77">
        <f t="shared" si="217"/>
        <v>4.4042462678207999E-7</v>
      </c>
      <c r="D1562" s="73">
        <f t="shared" si="218"/>
        <v>1.654461019912E-2</v>
      </c>
      <c r="E1562" s="74">
        <f>D1562*conf!B$7</f>
        <v>1.2100727899636368</v>
      </c>
      <c r="F1562" s="32">
        <f t="shared" si="219"/>
        <v>3.6379668399999998</v>
      </c>
      <c r="G1562" s="33">
        <f t="shared" si="220"/>
        <v>3.5555230799999999</v>
      </c>
      <c r="H1562" s="32">
        <f t="shared" si="221"/>
        <v>4.0018326499999999</v>
      </c>
      <c r="I1562" s="33">
        <f t="shared" si="222"/>
        <v>8.0208956499999999</v>
      </c>
      <c r="J1562" s="32">
        <f t="shared" si="223"/>
        <v>4.0018326499999999</v>
      </c>
      <c r="K1562" s="33">
        <f t="shared" si="224"/>
        <v>14.867084</v>
      </c>
    </row>
    <row r="1563" spans="1:11" x14ac:dyDescent="0.3">
      <c r="A1563" s="78" t="str">
        <f>BTC[[#This Row],[Symbol]]</f>
        <v>ECOM</v>
      </c>
      <c r="B1563" s="22" t="str">
        <f t="shared" si="216"/>
        <v>Omnitude</v>
      </c>
      <c r="C1563" s="77">
        <f t="shared" si="217"/>
        <v>1.7287686932026853E-7</v>
      </c>
      <c r="D1563" s="73">
        <f t="shared" si="218"/>
        <v>6.4941427918000002E-3</v>
      </c>
      <c r="E1563" s="74">
        <f>D1563*conf!B$7</f>
        <v>0.47498160379225202</v>
      </c>
      <c r="F1563" s="32">
        <f t="shared" si="219"/>
        <v>8.5316169999999997E-2</v>
      </c>
      <c r="G1563" s="33">
        <f t="shared" si="220"/>
        <v>5.6985300000000003E-3</v>
      </c>
      <c r="H1563" s="32">
        <f t="shared" si="221"/>
        <v>-2.83693083</v>
      </c>
      <c r="I1563" s="33">
        <f t="shared" si="222"/>
        <v>0.91785393000000004</v>
      </c>
      <c r="J1563" s="32">
        <f t="shared" si="223"/>
        <v>-2.83693083</v>
      </c>
      <c r="K1563" s="33">
        <f t="shared" si="224"/>
        <v>937.79235756000003</v>
      </c>
    </row>
    <row r="1564" spans="1:11" x14ac:dyDescent="0.3">
      <c r="A1564" s="78" t="str">
        <f>BTC[[#This Row],[Symbol]]</f>
        <v>AG8</v>
      </c>
      <c r="B1564" s="22" t="str">
        <f t="shared" si="216"/>
        <v>AtromG8</v>
      </c>
      <c r="C1564" s="77">
        <f t="shared" si="217"/>
        <v>8.8222487082507606E-7</v>
      </c>
      <c r="D1564" s="73">
        <f t="shared" si="218"/>
        <v>3.3140895645219999E-2</v>
      </c>
      <c r="E1564" s="74">
        <f>D1564*conf!B$7</f>
        <v>2.4239251074913906</v>
      </c>
      <c r="F1564" s="32">
        <f t="shared" si="219"/>
        <v>45.664361749999998</v>
      </c>
      <c r="G1564" s="33">
        <f t="shared" si="220"/>
        <v>45.548486089999997</v>
      </c>
      <c r="H1564" s="32">
        <f t="shared" si="221"/>
        <v>61.911738999999997</v>
      </c>
      <c r="I1564" s="33">
        <f t="shared" si="222"/>
        <v>68.16868144</v>
      </c>
      <c r="J1564" s="32">
        <f t="shared" si="223"/>
        <v>61.911738999999997</v>
      </c>
      <c r="K1564" s="33">
        <f t="shared" si="224"/>
        <v>124.56155639000001</v>
      </c>
    </row>
    <row r="1565" spans="1:11" x14ac:dyDescent="0.3">
      <c r="A1565" s="78" t="str">
        <f>BTC[[#This Row],[Symbol]]</f>
        <v>PBT</v>
      </c>
      <c r="B1565" s="22" t="str">
        <f t="shared" si="216"/>
        <v>Primalbase Token</v>
      </c>
      <c r="C1565" s="77">
        <f t="shared" si="217"/>
        <v>8.8788712655358745E-3</v>
      </c>
      <c r="D1565" s="73">
        <f t="shared" si="218"/>
        <v>333.53599041395677</v>
      </c>
      <c r="E1565" s="74">
        <f>D1565*conf!B$7</f>
        <v>24394.822338876798</v>
      </c>
      <c r="F1565" s="32">
        <f t="shared" si="219"/>
        <v>13.3584187</v>
      </c>
      <c r="G1565" s="33">
        <f t="shared" si="220"/>
        <v>13.26824234</v>
      </c>
      <c r="H1565" s="32">
        <f t="shared" si="221"/>
        <v>-1.3565488999999999</v>
      </c>
      <c r="I1565" s="33">
        <f t="shared" si="222"/>
        <v>2.4554439700000001</v>
      </c>
      <c r="J1565" s="32">
        <f t="shared" si="223"/>
        <v>-1.3565488999999999</v>
      </c>
      <c r="K1565" s="33">
        <f t="shared" si="224"/>
        <v>6.2294279899999996</v>
      </c>
    </row>
    <row r="1566" spans="1:11" x14ac:dyDescent="0.3">
      <c r="A1566" s="78" t="str">
        <f>BTC[[#This Row],[Symbol]]</f>
        <v>X8X</v>
      </c>
      <c r="B1566" s="22" t="str">
        <f t="shared" si="216"/>
        <v>X8X Token</v>
      </c>
      <c r="C1566" s="77">
        <f t="shared" si="217"/>
        <v>1.3413938187315389E-7</v>
      </c>
      <c r="D1566" s="73">
        <f t="shared" si="218"/>
        <v>5.0389638782400003E-3</v>
      </c>
      <c r="E1566" s="74">
        <f>D1566*conf!B$7</f>
        <v>0.36854981805447362</v>
      </c>
      <c r="F1566" s="32">
        <f t="shared" si="219"/>
        <v>1.6232759699999999</v>
      </c>
      <c r="G1566" s="33">
        <f t="shared" si="220"/>
        <v>1.54243489</v>
      </c>
      <c r="H1566" s="32">
        <f t="shared" si="221"/>
        <v>2.26778206</v>
      </c>
      <c r="I1566" s="33">
        <f t="shared" si="222"/>
        <v>6.2198341399999997</v>
      </c>
      <c r="J1566" s="32">
        <f t="shared" si="223"/>
        <v>2.26778206</v>
      </c>
      <c r="K1566" s="33">
        <f t="shared" si="224"/>
        <v>13.813680420000001</v>
      </c>
    </row>
    <row r="1567" spans="1:11" x14ac:dyDescent="0.3">
      <c r="A1567" s="78" t="str">
        <f>BTC[[#This Row],[Symbol]]</f>
        <v>TRC</v>
      </c>
      <c r="B1567" s="22" t="str">
        <f t="shared" si="216"/>
        <v>Terracoin</v>
      </c>
      <c r="C1567" s="77">
        <f t="shared" si="217"/>
        <v>4.8267045592432685E-7</v>
      </c>
      <c r="D1567" s="73">
        <f t="shared" si="218"/>
        <v>1.8131580439190002E-2</v>
      </c>
      <c r="E1567" s="74">
        <f>D1567*conf!B$7</f>
        <v>1.3261437933223568</v>
      </c>
      <c r="F1567" s="32">
        <f t="shared" si="219"/>
        <v>0.20227028</v>
      </c>
      <c r="G1567" s="33">
        <f t="shared" si="220"/>
        <v>0.1225596</v>
      </c>
      <c r="H1567" s="32">
        <f t="shared" si="221"/>
        <v>7.2755529799999996</v>
      </c>
      <c r="I1567" s="33">
        <f t="shared" si="222"/>
        <v>11.42112614</v>
      </c>
      <c r="J1567" s="32">
        <f t="shared" si="223"/>
        <v>7.2755529799999996</v>
      </c>
      <c r="K1567" s="33">
        <f t="shared" si="224"/>
        <v>24.371289839999999</v>
      </c>
    </row>
    <row r="1568" spans="1:11" x14ac:dyDescent="0.3">
      <c r="A1568" s="78" t="str">
        <f>BTC[[#This Row],[Symbol]]</f>
        <v>RED</v>
      </c>
      <c r="B1568" s="22" t="str">
        <f t="shared" si="216"/>
        <v>RED</v>
      </c>
      <c r="C1568" s="77">
        <f t="shared" si="217"/>
        <v>8.4675263208619222E-8</v>
      </c>
      <c r="D1568" s="73">
        <f t="shared" si="218"/>
        <v>3.1808376237500002E-3</v>
      </c>
      <c r="E1568" s="74">
        <f>D1568*conf!B$7</f>
        <v>0.23264646380107501</v>
      </c>
      <c r="F1568" s="32">
        <f t="shared" si="219"/>
        <v>-1.4454417900000001</v>
      </c>
      <c r="G1568" s="33">
        <f t="shared" si="220"/>
        <v>-1.5238417099999999</v>
      </c>
      <c r="H1568" s="32">
        <f t="shared" si="221"/>
        <v>5.8678647799999997</v>
      </c>
      <c r="I1568" s="33">
        <f t="shared" si="222"/>
        <v>9.9590390200000005</v>
      </c>
      <c r="J1568" s="32">
        <f t="shared" si="223"/>
        <v>5.8678647799999997</v>
      </c>
      <c r="K1568" s="33">
        <f t="shared" si="224"/>
        <v>17.21169239</v>
      </c>
    </row>
    <row r="1569" spans="1:11" x14ac:dyDescent="0.3">
      <c r="A1569" s="78" t="str">
        <f>BTC[[#This Row],[Symbol]]</f>
        <v>CCX</v>
      </c>
      <c r="B1569" s="22" t="str">
        <f t="shared" si="216"/>
        <v>Conceal</v>
      </c>
      <c r="C1569" s="77">
        <f t="shared" si="217"/>
        <v>1.148230225761455E-6</v>
      </c>
      <c r="D1569" s="73">
        <f t="shared" si="218"/>
        <v>4.3133422494719999E-2</v>
      </c>
      <c r="E1569" s="74">
        <f>D1569*conf!B$7</f>
        <v>3.1547785212638209</v>
      </c>
      <c r="F1569" s="32">
        <f t="shared" si="219"/>
        <v>1.8274801700000001</v>
      </c>
      <c r="G1569" s="33">
        <f t="shared" si="220"/>
        <v>1.74647664</v>
      </c>
      <c r="H1569" s="32">
        <f t="shared" si="221"/>
        <v>0.57349201000000005</v>
      </c>
      <c r="I1569" s="33">
        <f t="shared" si="222"/>
        <v>4.4600696800000001</v>
      </c>
      <c r="J1569" s="32">
        <f t="shared" si="223"/>
        <v>0.57349201000000005</v>
      </c>
      <c r="K1569" s="33">
        <f t="shared" si="224"/>
        <v>20.091474680000001</v>
      </c>
    </row>
    <row r="1570" spans="1:11" x14ac:dyDescent="0.3">
      <c r="A1570" s="78" t="str">
        <f>BTC[[#This Row],[Symbol]]</f>
        <v>CORX</v>
      </c>
      <c r="B1570" s="22" t="str">
        <f t="shared" si="216"/>
        <v>CorionX</v>
      </c>
      <c r="C1570" s="77">
        <f t="shared" si="217"/>
        <v>1.4342774933466528E-7</v>
      </c>
      <c r="D1570" s="73">
        <f t="shared" si="218"/>
        <v>5.3878826481999998E-3</v>
      </c>
      <c r="E1570" s="74">
        <f>D1570*conf!B$7</f>
        <v>0.39406973688934799</v>
      </c>
      <c r="F1570" s="32">
        <f t="shared" si="219"/>
        <v>25.051105580000002</v>
      </c>
      <c r="G1570" s="33">
        <f t="shared" si="220"/>
        <v>24.95162771</v>
      </c>
      <c r="H1570" s="32">
        <f t="shared" si="221"/>
        <v>24.390833950000001</v>
      </c>
      <c r="I1570" s="33">
        <f t="shared" si="222"/>
        <v>29.197812689999999</v>
      </c>
      <c r="J1570" s="32">
        <f t="shared" si="223"/>
        <v>24.390833950000001</v>
      </c>
      <c r="K1570" s="33">
        <f t="shared" si="224"/>
        <v>19.75167158</v>
      </c>
    </row>
    <row r="1571" spans="1:11" x14ac:dyDescent="0.3">
      <c r="A1571" s="78" t="str">
        <f>BTC[[#This Row],[Symbol]]</f>
        <v>SPD</v>
      </c>
      <c r="B1571" s="22" t="str">
        <f t="shared" si="216"/>
        <v>SPINDLE</v>
      </c>
      <c r="C1571" s="77">
        <f t="shared" si="217"/>
        <v>1E-8</v>
      </c>
      <c r="D1571" s="73">
        <f t="shared" si="218"/>
        <v>1.1463498074E-4</v>
      </c>
      <c r="E1571" s="74">
        <f>D1571*conf!B$7</f>
        <v>8.384402491323599E-3</v>
      </c>
      <c r="F1571" s="32">
        <f t="shared" si="219"/>
        <v>-51.972146590000001</v>
      </c>
      <c r="G1571" s="33">
        <f t="shared" si="220"/>
        <v>-52.010352640000001</v>
      </c>
      <c r="H1571" s="32">
        <f t="shared" si="221"/>
        <v>2.6685906500000001</v>
      </c>
      <c r="I1571" s="33">
        <f t="shared" si="222"/>
        <v>6.6361316400000003</v>
      </c>
      <c r="J1571" s="32">
        <f t="shared" si="223"/>
        <v>2.6685906500000001</v>
      </c>
      <c r="K1571" s="33">
        <f t="shared" si="224"/>
        <v>-43.992666669999998</v>
      </c>
    </row>
    <row r="1572" spans="1:11" x14ac:dyDescent="0.3">
      <c r="A1572" s="78" t="str">
        <f>BTC[[#This Row],[Symbol]]</f>
        <v>THRT</v>
      </c>
      <c r="B1572" s="22" t="str">
        <f t="shared" si="216"/>
        <v>Thrive Token</v>
      </c>
      <c r="C1572" s="77">
        <f t="shared" si="217"/>
        <v>1.0421074893370357E-7</v>
      </c>
      <c r="D1572" s="73">
        <f t="shared" si="218"/>
        <v>3.9146907661899997E-3</v>
      </c>
      <c r="E1572" s="74">
        <f>D1572*conf!B$7</f>
        <v>0.28632048263913656</v>
      </c>
      <c r="F1572" s="32">
        <f t="shared" si="219"/>
        <v>-6.9360303099999996</v>
      </c>
      <c r="G1572" s="33">
        <f t="shared" si="220"/>
        <v>-7.0100624800000002</v>
      </c>
      <c r="H1572" s="32">
        <f t="shared" si="221"/>
        <v>4.1887689200000002</v>
      </c>
      <c r="I1572" s="33">
        <f t="shared" si="222"/>
        <v>8.2150559199999993</v>
      </c>
      <c r="J1572" s="32">
        <f t="shared" si="223"/>
        <v>4.1887689200000002</v>
      </c>
      <c r="K1572" s="33">
        <f t="shared" si="224"/>
        <v>-4.9944363300000001</v>
      </c>
    </row>
    <row r="1573" spans="1:11" x14ac:dyDescent="0.3">
      <c r="A1573" s="78" t="str">
        <f>BTC[[#This Row],[Symbol]]</f>
        <v>ESS</v>
      </c>
      <c r="B1573" s="22" t="str">
        <f t="shared" si="216"/>
        <v>Essentia</v>
      </c>
      <c r="C1573" s="77">
        <f t="shared" si="217"/>
        <v>1.0955092232625788E-8</v>
      </c>
      <c r="D1573" s="73">
        <f t="shared" si="218"/>
        <v>4.1152950962E-4</v>
      </c>
      <c r="E1573" s="74">
        <f>D1573*conf!B$7</f>
        <v>3.00992683336068E-2</v>
      </c>
      <c r="F1573" s="32">
        <f t="shared" si="219"/>
        <v>-1.60561541</v>
      </c>
      <c r="G1573" s="33">
        <f t="shared" si="220"/>
        <v>-1.6838879200000001</v>
      </c>
      <c r="H1573" s="32">
        <f t="shared" si="221"/>
        <v>4.9942780899999999</v>
      </c>
      <c r="I1573" s="33">
        <f t="shared" si="222"/>
        <v>9.0516933099999992</v>
      </c>
      <c r="J1573" s="32">
        <f t="shared" si="223"/>
        <v>4.9942780899999999</v>
      </c>
      <c r="K1573" s="33">
        <f t="shared" si="224"/>
        <v>45.898680380000002</v>
      </c>
    </row>
    <row r="1574" spans="1:11" x14ac:dyDescent="0.3">
      <c r="A1574" s="78" t="str">
        <f>BTC[[#This Row],[Symbol]]</f>
        <v>MVC</v>
      </c>
      <c r="B1574" s="22" t="str">
        <f t="shared" si="216"/>
        <v>Maverick Chain</v>
      </c>
      <c r="C1574" s="77">
        <f t="shared" si="217"/>
        <v>9.9991839780845102E-8</v>
      </c>
      <c r="D1574" s="73">
        <f t="shared" si="218"/>
        <v>3.7562068777900002E-3</v>
      </c>
      <c r="E1574" s="74">
        <f>D1574*conf!B$7</f>
        <v>0.27472897104156063</v>
      </c>
      <c r="F1574" s="32">
        <f t="shared" si="219"/>
        <v>-4.4836309999999997E-2</v>
      </c>
      <c r="G1574" s="33">
        <f t="shared" si="220"/>
        <v>-0.12435040999999999</v>
      </c>
      <c r="H1574" s="32">
        <f t="shared" si="221"/>
        <v>-1.8979030000000001E-2</v>
      </c>
      <c r="I1574" s="33">
        <f t="shared" si="222"/>
        <v>3.8447030999999998</v>
      </c>
      <c r="J1574" s="32">
        <f t="shared" si="223"/>
        <v>-1.8979030000000001E-2</v>
      </c>
      <c r="K1574" s="33">
        <f t="shared" si="224"/>
        <v>18.507117139999998</v>
      </c>
    </row>
    <row r="1575" spans="1:11" x14ac:dyDescent="0.3">
      <c r="A1575" s="78" t="str">
        <f>BTC[[#This Row],[Symbol]]</f>
        <v>DOV</v>
      </c>
      <c r="B1575" s="22" t="str">
        <f t="shared" si="216"/>
        <v>Dovu</v>
      </c>
      <c r="C1575" s="77">
        <f t="shared" si="217"/>
        <v>2.2878126994897314E-8</v>
      </c>
      <c r="D1575" s="73">
        <f t="shared" si="218"/>
        <v>8.5941991023999996E-4</v>
      </c>
      <c r="E1575" s="74">
        <f>D1575*conf!B$7</f>
        <v>6.2857972234953596E-2</v>
      </c>
      <c r="F1575" s="32">
        <f t="shared" si="219"/>
        <v>0.17626679000000001</v>
      </c>
      <c r="G1575" s="33">
        <f t="shared" si="220"/>
        <v>9.6576800000000004E-2</v>
      </c>
      <c r="H1575" s="32">
        <f t="shared" si="221"/>
        <v>-32.711391190000001</v>
      </c>
      <c r="I1575" s="33">
        <f t="shared" si="222"/>
        <v>-30.111079719999999</v>
      </c>
      <c r="J1575" s="32">
        <f t="shared" si="223"/>
        <v>-32.711391190000001</v>
      </c>
      <c r="K1575" s="33">
        <f t="shared" si="224"/>
        <v>-26.415785379999999</v>
      </c>
    </row>
    <row r="1576" spans="1:11" x14ac:dyDescent="0.3">
      <c r="A1576" s="78" t="str">
        <f>BTC[[#This Row],[Symbol]]</f>
        <v>FUEL</v>
      </c>
      <c r="B1576" s="22" t="str">
        <f t="shared" si="216"/>
        <v>Etherparty</v>
      </c>
      <c r="C1576" s="77">
        <f t="shared" si="217"/>
        <v>1.0677096180454054E-8</v>
      </c>
      <c r="D1576" s="73">
        <f t="shared" si="218"/>
        <v>4.0108655062E-4</v>
      </c>
      <c r="E1576" s="74">
        <f>D1576*conf!B$7</f>
        <v>2.93354703123468E-2</v>
      </c>
      <c r="F1576" s="32">
        <f t="shared" si="219"/>
        <v>0.39884268</v>
      </c>
      <c r="G1576" s="33">
        <f t="shared" si="220"/>
        <v>0.31897563000000001</v>
      </c>
      <c r="H1576" s="32">
        <f t="shared" si="221"/>
        <v>8.6983516299999994</v>
      </c>
      <c r="I1576" s="33">
        <f t="shared" si="222"/>
        <v>12.898907639999999</v>
      </c>
      <c r="J1576" s="32">
        <f t="shared" si="223"/>
        <v>8.6983516299999994</v>
      </c>
      <c r="K1576" s="33">
        <f t="shared" si="224"/>
        <v>75.857477430000003</v>
      </c>
    </row>
    <row r="1577" spans="1:11" x14ac:dyDescent="0.3">
      <c r="A1577" s="78" t="str">
        <f>BTC[[#This Row],[Symbol]]</f>
        <v>TCORE</v>
      </c>
      <c r="B1577" s="22" t="str">
        <f t="shared" si="216"/>
        <v>Tornado</v>
      </c>
      <c r="C1577" s="77">
        <f t="shared" si="217"/>
        <v>1.7640557600504753E-3</v>
      </c>
      <c r="D1577" s="73">
        <f t="shared" si="218"/>
        <v>66.266991318785585</v>
      </c>
      <c r="E1577" s="74">
        <f>D1577*conf!B$7</f>
        <v>4846.7677450559777</v>
      </c>
      <c r="F1577" s="32">
        <f t="shared" si="219"/>
        <v>1.3282472700000001</v>
      </c>
      <c r="G1577" s="33">
        <f t="shared" si="220"/>
        <v>1.2476408800000001</v>
      </c>
      <c r="H1577" s="32">
        <f t="shared" si="221"/>
        <v>4.1680770100000002</v>
      </c>
      <c r="I1577" s="33">
        <f t="shared" si="222"/>
        <v>8.1935643900000006</v>
      </c>
      <c r="J1577" s="32">
        <f t="shared" si="223"/>
        <v>4.1680770100000002</v>
      </c>
      <c r="K1577" s="33">
        <f t="shared" si="224"/>
        <v>-10.545056049999999</v>
      </c>
    </row>
    <row r="1578" spans="1:11" x14ac:dyDescent="0.3">
      <c r="A1578" s="78" t="str">
        <f>BTC[[#This Row],[Symbol]]</f>
        <v>N0031</v>
      </c>
      <c r="B1578" s="22" t="str">
        <f t="shared" si="216"/>
        <v>nYFI</v>
      </c>
      <c r="C1578" s="77">
        <f t="shared" si="217"/>
        <v>3.9238632672096717E-6</v>
      </c>
      <c r="D1578" s="73">
        <f t="shared" si="218"/>
        <v>0.14740045011777</v>
      </c>
      <c r="E1578" s="74">
        <f>D1578*conf!B$7</f>
        <v>10.780868921613699</v>
      </c>
      <c r="F1578" s="32">
        <f t="shared" si="219"/>
        <v>1.26157615</v>
      </c>
      <c r="G1578" s="33">
        <f t="shared" si="220"/>
        <v>1.1810228</v>
      </c>
      <c r="H1578" s="32">
        <f t="shared" si="221"/>
        <v>-3.3243659700000001</v>
      </c>
      <c r="I1578" s="33">
        <f t="shared" si="222"/>
        <v>0.41158227000000003</v>
      </c>
      <c r="J1578" s="32">
        <f t="shared" si="223"/>
        <v>-3.3243659700000001</v>
      </c>
      <c r="K1578" s="33">
        <f t="shared" si="224"/>
        <v>-12.82378873</v>
      </c>
    </row>
    <row r="1579" spans="1:11" x14ac:dyDescent="0.3">
      <c r="A1579" s="78" t="str">
        <f>BTC[[#This Row],[Symbol]]</f>
        <v>BHC</v>
      </c>
      <c r="B1579" s="22" t="str">
        <f t="shared" si="216"/>
        <v>BillionHappiness</v>
      </c>
      <c r="C1579" s="77">
        <f t="shared" si="217"/>
        <v>3.8474158735835398E-4</v>
      </c>
      <c r="D1579" s="73">
        <f t="shared" si="218"/>
        <v>14.4528693518862</v>
      </c>
      <c r="E1579" s="74">
        <f>D1579*conf!B$7</f>
        <v>1057.0828643969567</v>
      </c>
      <c r="F1579" s="32">
        <f t="shared" si="219"/>
        <v>9.2220519400000001</v>
      </c>
      <c r="G1579" s="33">
        <f t="shared" si="220"/>
        <v>9.1351660500000005</v>
      </c>
      <c r="H1579" s="32">
        <f t="shared" si="221"/>
        <v>32.775961500000001</v>
      </c>
      <c r="I1579" s="33">
        <f t="shared" si="222"/>
        <v>37.906976419999999</v>
      </c>
      <c r="J1579" s="32">
        <f t="shared" si="223"/>
        <v>32.775961500000001</v>
      </c>
      <c r="K1579" s="33">
        <f t="shared" si="224"/>
        <v>115.29987711</v>
      </c>
    </row>
    <row r="1580" spans="1:11" x14ac:dyDescent="0.3">
      <c r="A1580" s="78" t="str">
        <f>BTC[[#This Row],[Symbol]]</f>
        <v>WCC</v>
      </c>
      <c r="B1580" s="22" t="str">
        <f t="shared" si="216"/>
        <v>WinCash</v>
      </c>
      <c r="C1580" s="77">
        <f t="shared" si="217"/>
        <v>7.0027600755646121E-6</v>
      </c>
      <c r="D1580" s="73">
        <f t="shared" si="218"/>
        <v>0.26305962183513998</v>
      </c>
      <c r="E1580" s="74">
        <f>D1580*conf!B$7</f>
        <v>19.240180741022137</v>
      </c>
      <c r="F1580" s="32">
        <f t="shared" si="219"/>
        <v>2.2391870000000001E-2</v>
      </c>
      <c r="G1580" s="33">
        <f t="shared" si="220"/>
        <v>-5.7175709999999998E-2</v>
      </c>
      <c r="H1580" s="32">
        <f t="shared" si="221"/>
        <v>2.3448012399999998</v>
      </c>
      <c r="I1580" s="33">
        <f t="shared" si="222"/>
        <v>6.2998296600000003</v>
      </c>
      <c r="J1580" s="32">
        <f t="shared" si="223"/>
        <v>2.3448012399999998</v>
      </c>
      <c r="K1580" s="33">
        <f t="shared" si="224"/>
        <v>21.602533650000002</v>
      </c>
    </row>
    <row r="1581" spans="1:11" x14ac:dyDescent="0.3">
      <c r="A1581" s="78" t="str">
        <f>BTC[[#This Row],[Symbol]]</f>
        <v>CHART</v>
      </c>
      <c r="B1581" s="22" t="str">
        <f t="shared" si="216"/>
        <v>ChartEx</v>
      </c>
      <c r="C1581" s="77">
        <f t="shared" si="217"/>
        <v>5.2407714848548212E-7</v>
      </c>
      <c r="D1581" s="73">
        <f t="shared" si="218"/>
        <v>1.9687028400999999E-2</v>
      </c>
      <c r="E1581" s="74">
        <f>D1581*conf!B$7</f>
        <v>1.4399092572491399</v>
      </c>
      <c r="F1581" s="32">
        <f t="shared" si="219"/>
        <v>3.6370606099999998</v>
      </c>
      <c r="G1581" s="33">
        <f t="shared" si="220"/>
        <v>3.55461757</v>
      </c>
      <c r="H1581" s="32">
        <f t="shared" si="221"/>
        <v>17.980121310000001</v>
      </c>
      <c r="I1581" s="33">
        <f t="shared" si="222"/>
        <v>22.539363479999999</v>
      </c>
      <c r="J1581" s="32">
        <f t="shared" si="223"/>
        <v>17.980121310000001</v>
      </c>
      <c r="K1581" s="33">
        <f t="shared" si="224"/>
        <v>37.564933719999999</v>
      </c>
    </row>
    <row r="1582" spans="1:11" x14ac:dyDescent="0.3">
      <c r="A1582" s="78" t="str">
        <f>BTC[[#This Row],[Symbol]]</f>
        <v>SVR</v>
      </c>
      <c r="B1582" s="22" t="str">
        <f t="shared" si="216"/>
        <v>SovranoCoin</v>
      </c>
      <c r="C1582" s="77">
        <f t="shared" si="217"/>
        <v>7.6993716631181507E-6</v>
      </c>
      <c r="D1582" s="73">
        <f t="shared" si="218"/>
        <v>0.28922792958957</v>
      </c>
      <c r="E1582" s="74">
        <f>D1582*conf!B$7</f>
        <v>21.154130770181151</v>
      </c>
      <c r="F1582" s="32">
        <f t="shared" si="219"/>
        <v>-8.1602199999999993E-3</v>
      </c>
      <c r="G1582" s="33">
        <f t="shared" si="220"/>
        <v>-8.7703500000000004E-2</v>
      </c>
      <c r="H1582" s="32">
        <f t="shared" si="221"/>
        <v>1.26590874</v>
      </c>
      <c r="I1582" s="33">
        <f t="shared" si="222"/>
        <v>5.1792442699999999</v>
      </c>
      <c r="J1582" s="32">
        <f t="shared" si="223"/>
        <v>1.26590874</v>
      </c>
      <c r="K1582" s="33">
        <f t="shared" si="224"/>
        <v>23.350735660000002</v>
      </c>
    </row>
    <row r="1583" spans="1:11" x14ac:dyDescent="0.3">
      <c r="A1583" s="78" t="str">
        <f>BTC[[#This Row],[Symbol]]</f>
        <v>SPHTX</v>
      </c>
      <c r="B1583" s="22" t="str">
        <f t="shared" si="216"/>
        <v>SophiaTX</v>
      </c>
      <c r="C1583" s="77">
        <f t="shared" si="217"/>
        <v>3.1570235372239034E-8</v>
      </c>
      <c r="D1583" s="73">
        <f t="shared" si="218"/>
        <v>1.1859401277E-3</v>
      </c>
      <c r="E1583" s="74">
        <f>D1583*conf!B$7</f>
        <v>8.6739660939977994E-2</v>
      </c>
      <c r="F1583" s="32">
        <f t="shared" si="219"/>
        <v>0.46769854999999999</v>
      </c>
      <c r="G1583" s="33">
        <f t="shared" si="220"/>
        <v>0.38777673000000001</v>
      </c>
      <c r="H1583" s="32">
        <f t="shared" si="221"/>
        <v>1.63395421</v>
      </c>
      <c r="I1583" s="33">
        <f t="shared" si="222"/>
        <v>5.5615125499999998</v>
      </c>
      <c r="J1583" s="32">
        <f t="shared" si="223"/>
        <v>1.63395421</v>
      </c>
      <c r="K1583" s="33">
        <f t="shared" si="224"/>
        <v>22.66854171</v>
      </c>
    </row>
    <row r="1584" spans="1:11" x14ac:dyDescent="0.3">
      <c r="A1584" s="78" t="str">
        <f>BTC[[#This Row],[Symbol]]</f>
        <v>ZPR</v>
      </c>
      <c r="B1584" s="22" t="str">
        <f t="shared" si="216"/>
        <v>ZPER</v>
      </c>
      <c r="C1584" s="77">
        <f t="shared" si="217"/>
        <v>1E-8</v>
      </c>
      <c r="D1584" s="73">
        <f t="shared" si="218"/>
        <v>3.0978610815000001E-4</v>
      </c>
      <c r="E1584" s="74">
        <f>D1584*conf!B$7</f>
        <v>2.2657755950091001E-2</v>
      </c>
      <c r="F1584" s="32">
        <f t="shared" si="219"/>
        <v>0.28488349000000002</v>
      </c>
      <c r="G1584" s="33">
        <f t="shared" si="220"/>
        <v>0.20510709999999999</v>
      </c>
      <c r="H1584" s="32">
        <f t="shared" si="221"/>
        <v>-65.698401899999993</v>
      </c>
      <c r="I1584" s="33">
        <f t="shared" si="222"/>
        <v>-64.372845609999999</v>
      </c>
      <c r="J1584" s="32">
        <f t="shared" si="223"/>
        <v>-65.698401899999993</v>
      </c>
      <c r="K1584" s="33">
        <f t="shared" si="224"/>
        <v>67.29854976</v>
      </c>
    </row>
    <row r="1585" spans="1:11" x14ac:dyDescent="0.3">
      <c r="A1585" s="78" t="str">
        <f>BTC[[#This Row],[Symbol]]</f>
        <v>CTT</v>
      </c>
      <c r="B1585" s="22" t="str">
        <f t="shared" si="216"/>
        <v>Castweet</v>
      </c>
      <c r="C1585" s="77">
        <f t="shared" si="217"/>
        <v>5.748634262004382E-6</v>
      </c>
      <c r="D1585" s="73">
        <f t="shared" si="218"/>
        <v>0.21594821737620001</v>
      </c>
      <c r="E1585" s="74">
        <f>D1585*conf!B$7</f>
        <v>15.794452618895269</v>
      </c>
      <c r="F1585" s="32">
        <f t="shared" si="219"/>
        <v>9.6620170000000005E-2</v>
      </c>
      <c r="G1585" s="33">
        <f t="shared" si="220"/>
        <v>1.6993540000000001E-2</v>
      </c>
      <c r="H1585" s="32">
        <f t="shared" si="221"/>
        <v>5.1497526799999997</v>
      </c>
      <c r="I1585" s="33">
        <f t="shared" si="222"/>
        <v>9.2131760800000002</v>
      </c>
      <c r="J1585" s="32">
        <f t="shared" si="223"/>
        <v>5.1497526799999997</v>
      </c>
      <c r="K1585" s="33">
        <f t="shared" si="224"/>
        <v>-14.094996780000001</v>
      </c>
    </row>
    <row r="1586" spans="1:11" x14ac:dyDescent="0.3">
      <c r="A1586" s="78" t="str">
        <f>BTC[[#This Row],[Symbol]]</f>
        <v>BID</v>
      </c>
      <c r="B1586" s="22" t="str">
        <f t="shared" si="216"/>
        <v>DeFi Bids</v>
      </c>
      <c r="C1586" s="77">
        <f t="shared" si="217"/>
        <v>8.2442608291538507E-7</v>
      </c>
      <c r="D1586" s="73">
        <f t="shared" si="218"/>
        <v>3.0969676422229999E-2</v>
      </c>
      <c r="E1586" s="74">
        <f>D1586*conf!B$7</f>
        <v>2.2651221335219023</v>
      </c>
      <c r="F1586" s="32">
        <f t="shared" si="219"/>
        <v>0.17995222999999999</v>
      </c>
      <c r="G1586" s="33">
        <f t="shared" si="220"/>
        <v>0.10025931</v>
      </c>
      <c r="H1586" s="32">
        <f t="shared" si="221"/>
        <v>0.99419608000000004</v>
      </c>
      <c r="I1586" s="33">
        <f t="shared" si="222"/>
        <v>4.8970315099999997</v>
      </c>
      <c r="J1586" s="32">
        <f t="shared" si="223"/>
        <v>0.99419608000000004</v>
      </c>
      <c r="K1586" s="33">
        <f t="shared" si="224"/>
        <v>-6.5743759600000002</v>
      </c>
    </row>
    <row r="1587" spans="1:11" x14ac:dyDescent="0.3">
      <c r="A1587" s="78" t="str">
        <f>BTC[[#This Row],[Symbol]]</f>
        <v>BEET</v>
      </c>
      <c r="B1587" s="22" t="str">
        <f t="shared" si="216"/>
        <v>Beetle Coin</v>
      </c>
      <c r="C1587" s="77">
        <f t="shared" si="217"/>
        <v>4.0314977518457495E-8</v>
      </c>
      <c r="D1587" s="73">
        <f t="shared" si="218"/>
        <v>1.5144375397500001E-3</v>
      </c>
      <c r="E1587" s="74">
        <f>D1587*conf!B$7</f>
        <v>0.110765961657315</v>
      </c>
      <c r="F1587" s="32">
        <f t="shared" si="219"/>
        <v>-2.9581920000000001E-2</v>
      </c>
      <c r="G1587" s="33">
        <f t="shared" si="220"/>
        <v>-0.10910816</v>
      </c>
      <c r="H1587" s="32">
        <f t="shared" si="221"/>
        <v>1.80719959</v>
      </c>
      <c r="I1587" s="33">
        <f t="shared" si="222"/>
        <v>5.7414528499999999</v>
      </c>
      <c r="J1587" s="32">
        <f t="shared" si="223"/>
        <v>1.80719959</v>
      </c>
      <c r="K1587" s="33">
        <f t="shared" si="224"/>
        <v>21.09486463</v>
      </c>
    </row>
    <row r="1588" spans="1:11" x14ac:dyDescent="0.3">
      <c r="A1588" s="78" t="str">
        <f>BTC[[#This Row],[Symbol]]</f>
        <v>AZ</v>
      </c>
      <c r="B1588" s="22" t="str">
        <f t="shared" si="216"/>
        <v>Azbit</v>
      </c>
      <c r="C1588" s="77">
        <f t="shared" si="217"/>
        <v>1E-8</v>
      </c>
      <c r="D1588" s="73">
        <f t="shared" si="218"/>
        <v>4.6160121700000002E-6</v>
      </c>
      <c r="E1588" s="74">
        <f>D1588*conf!B$7</f>
        <v>3.3761513011380004E-4</v>
      </c>
      <c r="F1588" s="32">
        <f t="shared" si="219"/>
        <v>-50.661025449999997</v>
      </c>
      <c r="G1588" s="33">
        <f t="shared" si="220"/>
        <v>-50.700274489999998</v>
      </c>
      <c r="H1588" s="32">
        <f t="shared" si="221"/>
        <v>-43.860814359999999</v>
      </c>
      <c r="I1588" s="33">
        <f t="shared" si="222"/>
        <v>-41.691362929999997</v>
      </c>
      <c r="J1588" s="32">
        <f t="shared" si="223"/>
        <v>-43.860814359999999</v>
      </c>
      <c r="K1588" s="33">
        <f t="shared" si="224"/>
        <v>-32.388918050000001</v>
      </c>
    </row>
    <row r="1589" spans="1:11" x14ac:dyDescent="0.3">
      <c r="A1589" s="78" t="str">
        <f>BTC[[#This Row],[Symbol]]</f>
        <v>NPC</v>
      </c>
      <c r="B1589" s="22" t="str">
        <f t="shared" si="216"/>
        <v>NPCoin</v>
      </c>
      <c r="C1589" s="77">
        <f t="shared" si="217"/>
        <v>1.3999999999988198E-7</v>
      </c>
      <c r="D1589" s="73">
        <f t="shared" si="218"/>
        <v>5.2591187845200003E-3</v>
      </c>
      <c r="E1589" s="74">
        <f>D1589*conf!B$7</f>
        <v>0.38465194789979285</v>
      </c>
      <c r="F1589" s="32">
        <f t="shared" si="219"/>
        <v>0.20246064</v>
      </c>
      <c r="G1589" s="33">
        <f t="shared" si="220"/>
        <v>0.12274981</v>
      </c>
      <c r="H1589" s="32">
        <f t="shared" si="221"/>
        <v>-6.6518065100000001</v>
      </c>
      <c r="I1589" s="33">
        <f t="shared" si="222"/>
        <v>-3.0444444000000002</v>
      </c>
      <c r="J1589" s="32">
        <f t="shared" si="223"/>
        <v>-6.6518065100000001</v>
      </c>
      <c r="K1589" s="33">
        <f t="shared" si="224"/>
        <v>-17.03824814</v>
      </c>
    </row>
    <row r="1590" spans="1:11" x14ac:dyDescent="0.3">
      <c r="A1590" s="78" t="str">
        <f>BTC[[#This Row],[Symbol]]</f>
        <v>JET</v>
      </c>
      <c r="B1590" s="22" t="str">
        <f t="shared" si="216"/>
        <v>Jetcoin</v>
      </c>
      <c r="C1590" s="77">
        <f t="shared" si="217"/>
        <v>1.0343891168821966E-6</v>
      </c>
      <c r="D1590" s="73">
        <f t="shared" si="218"/>
        <v>3.8856965965020002E-2</v>
      </c>
      <c r="E1590" s="74">
        <f>D1590*conf!B$7</f>
        <v>2.8419984906815627</v>
      </c>
      <c r="F1590" s="32">
        <f t="shared" si="219"/>
        <v>-0.27792583999999998</v>
      </c>
      <c r="G1590" s="33">
        <f t="shared" si="220"/>
        <v>-0.35725452000000002</v>
      </c>
      <c r="H1590" s="32">
        <f t="shared" si="221"/>
        <v>7.0805280399999999</v>
      </c>
      <c r="I1590" s="33">
        <f t="shared" si="222"/>
        <v>11.218564629999999</v>
      </c>
      <c r="J1590" s="32">
        <f t="shared" si="223"/>
        <v>7.0805280399999999</v>
      </c>
      <c r="K1590" s="33">
        <f t="shared" si="224"/>
        <v>24.298661070000001</v>
      </c>
    </row>
    <row r="1591" spans="1:11" x14ac:dyDescent="0.3">
      <c r="A1591" s="78" t="str">
        <f>BTC[[#This Row],[Symbol]]</f>
        <v>INK</v>
      </c>
      <c r="B1591" s="22" t="str">
        <f t="shared" si="216"/>
        <v>Ink</v>
      </c>
      <c r="C1591" s="77">
        <f t="shared" si="217"/>
        <v>1.6272661535812552E-8</v>
      </c>
      <c r="D1591" s="73">
        <f t="shared" si="218"/>
        <v>6.1128471398000004E-4</v>
      </c>
      <c r="E1591" s="74">
        <f>D1591*conf!B$7</f>
        <v>4.4709363980497206E-2</v>
      </c>
      <c r="F1591" s="32">
        <f t="shared" si="219"/>
        <v>-18.056892130000001</v>
      </c>
      <c r="G1591" s="33">
        <f t="shared" si="220"/>
        <v>-18.12207768</v>
      </c>
      <c r="H1591" s="32">
        <f t="shared" si="221"/>
        <v>-7.7138287200000004</v>
      </c>
      <c r="I1591" s="33">
        <f t="shared" si="222"/>
        <v>-4.1475075600000002</v>
      </c>
      <c r="J1591" s="32">
        <f t="shared" si="223"/>
        <v>-7.7138287200000004</v>
      </c>
      <c r="K1591" s="33">
        <f t="shared" si="224"/>
        <v>26.67193645</v>
      </c>
    </row>
    <row r="1592" spans="1:11" x14ac:dyDescent="0.3">
      <c r="A1592" s="78" t="str">
        <f>BTC[[#This Row],[Symbol]]</f>
        <v>ZENI</v>
      </c>
      <c r="B1592" s="22" t="str">
        <f t="shared" si="216"/>
        <v>Zennies</v>
      </c>
      <c r="C1592" s="77">
        <f t="shared" si="217"/>
        <v>1E-8</v>
      </c>
      <c r="D1592" s="73">
        <f t="shared" si="218"/>
        <v>3.7562068778000001E-4</v>
      </c>
      <c r="E1592" s="74">
        <f>D1592*conf!B$7</f>
        <v>2.7472897104229201E-2</v>
      </c>
      <c r="F1592" s="32">
        <f t="shared" si="219"/>
        <v>-4.4836309999999997E-2</v>
      </c>
      <c r="G1592" s="33">
        <f t="shared" si="220"/>
        <v>-0.12435040999999999</v>
      </c>
      <c r="H1592" s="32">
        <f t="shared" si="221"/>
        <v>-8.1602199999999993E-3</v>
      </c>
      <c r="I1592" s="33">
        <f t="shared" si="222"/>
        <v>3.8559399999999999</v>
      </c>
      <c r="J1592" s="32">
        <f t="shared" si="223"/>
        <v>-8.1602199999999993E-3</v>
      </c>
      <c r="K1592" s="33">
        <f t="shared" si="224"/>
        <v>18.507117139999998</v>
      </c>
    </row>
    <row r="1593" spans="1:11" x14ac:dyDescent="0.3">
      <c r="A1593" s="78" t="str">
        <f>BTC[[#This Row],[Symbol]]</f>
        <v>BBC</v>
      </c>
      <c r="B1593" s="22" t="str">
        <f t="shared" si="216"/>
        <v>TraDove B2BCoin</v>
      </c>
      <c r="C1593" s="77">
        <f t="shared" si="217"/>
        <v>1.9997683855111901E-8</v>
      </c>
      <c r="D1593" s="73">
        <f t="shared" si="218"/>
        <v>7.5121567720999995E-4</v>
      </c>
      <c r="E1593" s="74">
        <f>D1593*conf!B$7</f>
        <v>5.4943914631139394E-2</v>
      </c>
      <c r="F1593" s="32">
        <f t="shared" si="219"/>
        <v>-4.8255560000000003E-2</v>
      </c>
      <c r="G1593" s="33">
        <f t="shared" si="220"/>
        <v>-0.12776694</v>
      </c>
      <c r="H1593" s="32">
        <f t="shared" si="221"/>
        <v>-59.588545400000001</v>
      </c>
      <c r="I1593" s="33">
        <f t="shared" si="222"/>
        <v>-58.026878859999997</v>
      </c>
      <c r="J1593" s="32">
        <f t="shared" si="223"/>
        <v>-59.588545400000001</v>
      </c>
      <c r="K1593" s="33">
        <f t="shared" si="224"/>
        <v>18.619775109999999</v>
      </c>
    </row>
    <row r="1594" spans="1:11" x14ac:dyDescent="0.3">
      <c r="A1594" s="78" t="str">
        <f>BTC[[#This Row],[Symbol]]</f>
        <v>CSPN</v>
      </c>
      <c r="B1594" s="22" t="str">
        <f t="shared" si="216"/>
        <v>Crypto Sports</v>
      </c>
      <c r="C1594" s="77">
        <f t="shared" si="217"/>
        <v>3.6503135032042759E-6</v>
      </c>
      <c r="D1594" s="73">
        <f t="shared" si="218"/>
        <v>0.13712451652932001</v>
      </c>
      <c r="E1594" s="74">
        <f>D1594*conf!B$7</f>
        <v>10.029287138954466</v>
      </c>
      <c r="F1594" s="32">
        <f t="shared" si="219"/>
        <v>-2.9171940599999999</v>
      </c>
      <c r="G1594" s="33">
        <f t="shared" si="220"/>
        <v>-2.9944232099999999</v>
      </c>
      <c r="H1594" s="32">
        <f t="shared" si="221"/>
        <v>-2.6583065800000001</v>
      </c>
      <c r="I1594" s="33">
        <f t="shared" si="222"/>
        <v>1.1033809699999999</v>
      </c>
      <c r="J1594" s="32">
        <f t="shared" si="223"/>
        <v>-2.6583065800000001</v>
      </c>
      <c r="K1594" s="33">
        <f t="shared" si="224"/>
        <v>-2.6855017700000001</v>
      </c>
    </row>
    <row r="1595" spans="1:11" x14ac:dyDescent="0.3">
      <c r="A1595" s="78" t="str">
        <f>BTC[[#This Row],[Symbol]]</f>
        <v>ROCK2</v>
      </c>
      <c r="B1595" s="22" t="str">
        <f t="shared" si="216"/>
        <v>ICE ROCK MINING</v>
      </c>
      <c r="C1595" s="77">
        <f t="shared" si="217"/>
        <v>6.3356272270148033E-7</v>
      </c>
      <c r="D1595" s="73">
        <f t="shared" si="218"/>
        <v>2.379986868667E-2</v>
      </c>
      <c r="E1595" s="74">
        <f>D1595*conf!B$7</f>
        <v>1.7407223957430438</v>
      </c>
      <c r="F1595" s="32">
        <f t="shared" si="219"/>
        <v>3.6562461499999999</v>
      </c>
      <c r="G1595" s="33">
        <f t="shared" si="220"/>
        <v>3.57378784</v>
      </c>
      <c r="H1595" s="32">
        <f t="shared" si="221"/>
        <v>-53.290809670000002</v>
      </c>
      <c r="I1595" s="33">
        <f t="shared" si="222"/>
        <v>-51.485772449999999</v>
      </c>
      <c r="J1595" s="32">
        <f t="shared" si="223"/>
        <v>-53.290809670000002</v>
      </c>
      <c r="K1595" s="33">
        <f t="shared" si="224"/>
        <v>-62.076739449999998</v>
      </c>
    </row>
    <row r="1596" spans="1:11" x14ac:dyDescent="0.3">
      <c r="A1596" s="78" t="str">
        <f>BTC[[#This Row],[Symbol]]</f>
        <v>MBN</v>
      </c>
      <c r="B1596" s="22" t="str">
        <f t="shared" si="216"/>
        <v>Mobilian Coin</v>
      </c>
      <c r="C1596" s="77">
        <f t="shared" si="217"/>
        <v>2.2525889880204018E-5</v>
      </c>
      <c r="D1596" s="73">
        <f t="shared" si="218"/>
        <v>0.84618807576507005</v>
      </c>
      <c r="E1596" s="74">
        <f>D1596*conf!B$7</f>
        <v>61.890195861457222</v>
      </c>
      <c r="F1596" s="32">
        <f t="shared" si="219"/>
        <v>0.47389924</v>
      </c>
      <c r="G1596" s="33">
        <f t="shared" si="220"/>
        <v>0.39397248000000001</v>
      </c>
      <c r="H1596" s="32">
        <f t="shared" si="221"/>
        <v>-7.6421581600000001</v>
      </c>
      <c r="I1596" s="33">
        <f t="shared" si="222"/>
        <v>-4.0730673499999996</v>
      </c>
      <c r="J1596" s="32">
        <f t="shared" si="223"/>
        <v>-7.6421581600000001</v>
      </c>
      <c r="K1596" s="33">
        <f t="shared" si="224"/>
        <v>-2.0090275000000002</v>
      </c>
    </row>
    <row r="1597" spans="1:11" x14ac:dyDescent="0.3">
      <c r="A1597" s="78" t="str">
        <f>BTC[[#This Row],[Symbol]]</f>
        <v>SINS</v>
      </c>
      <c r="B1597" s="22" t="str">
        <f t="shared" si="216"/>
        <v>SafeInsure</v>
      </c>
      <c r="C1597" s="77">
        <f t="shared" si="217"/>
        <v>4.8991951146210688E-7</v>
      </c>
      <c r="D1597" s="73">
        <f t="shared" si="218"/>
        <v>1.8403892183110001E-2</v>
      </c>
      <c r="E1597" s="74">
        <f>D1597*conf!B$7</f>
        <v>1.3460606742726655</v>
      </c>
      <c r="F1597" s="32">
        <f t="shared" si="219"/>
        <v>-3.9843300000000003E-3</v>
      </c>
      <c r="G1597" s="33">
        <f t="shared" si="220"/>
        <v>-8.3530930000000003E-2</v>
      </c>
      <c r="H1597" s="32">
        <f t="shared" si="221"/>
        <v>89.341096350000001</v>
      </c>
      <c r="I1597" s="33">
        <f t="shared" si="222"/>
        <v>96.658023139999997</v>
      </c>
      <c r="J1597" s="32">
        <f t="shared" si="223"/>
        <v>89.341096350000001</v>
      </c>
      <c r="K1597" s="33">
        <f t="shared" si="224"/>
        <v>123.32252944</v>
      </c>
    </row>
    <row r="1598" spans="1:11" x14ac:dyDescent="0.3">
      <c r="A1598" s="78" t="str">
        <f>BTC[[#This Row],[Symbol]]</f>
        <v>JAR</v>
      </c>
      <c r="B1598" s="22" t="str">
        <f t="shared" si="216"/>
        <v>Jarvis+</v>
      </c>
      <c r="C1598" s="77">
        <f t="shared" si="217"/>
        <v>9.1286957648516593E-8</v>
      </c>
      <c r="D1598" s="73">
        <f t="shared" si="218"/>
        <v>3.42920681251E-3</v>
      </c>
      <c r="E1598" s="74">
        <f>D1598*conf!B$7</f>
        <v>0.25081218626698143</v>
      </c>
      <c r="F1598" s="32">
        <f t="shared" si="219"/>
        <v>0.44848842</v>
      </c>
      <c r="G1598" s="33">
        <f t="shared" si="220"/>
        <v>0.36858187999999997</v>
      </c>
      <c r="H1598" s="32">
        <f t="shared" si="221"/>
        <v>-1.76567797</v>
      </c>
      <c r="I1598" s="33">
        <f t="shared" si="222"/>
        <v>2.03050446</v>
      </c>
      <c r="J1598" s="32">
        <f t="shared" si="223"/>
        <v>-1.76567797</v>
      </c>
      <c r="K1598" s="33">
        <f t="shared" si="224"/>
        <v>15.59714112</v>
      </c>
    </row>
    <row r="1599" spans="1:11" x14ac:dyDescent="0.3">
      <c r="A1599" s="78" t="str">
        <f>BTC[[#This Row],[Symbol]]</f>
        <v>XLR</v>
      </c>
      <c r="B1599" s="22" t="str">
        <f t="shared" si="216"/>
        <v>Solaris</v>
      </c>
      <c r="C1599" s="77">
        <f t="shared" si="217"/>
        <v>6.7683554578491996E-6</v>
      </c>
      <c r="D1599" s="73">
        <f t="shared" si="218"/>
        <v>0.25425418091938001</v>
      </c>
      <c r="E1599" s="74">
        <f>D1599*conf!B$7</f>
        <v>18.596150792443453</v>
      </c>
      <c r="F1599" s="32">
        <f t="shared" si="219"/>
        <v>5.6296579999999999E-2</v>
      </c>
      <c r="G1599" s="33">
        <f t="shared" si="220"/>
        <v>-2.3297970000000001E-2</v>
      </c>
      <c r="H1599" s="32">
        <f t="shared" si="221"/>
        <v>-4.5702822100000002</v>
      </c>
      <c r="I1599" s="33">
        <f t="shared" si="222"/>
        <v>-0.88248135000000005</v>
      </c>
      <c r="J1599" s="32">
        <f t="shared" si="223"/>
        <v>-4.5702822100000002</v>
      </c>
      <c r="K1599" s="33">
        <f t="shared" si="224"/>
        <v>-5.5523307400000004</v>
      </c>
    </row>
    <row r="1600" spans="1:11" x14ac:dyDescent="0.3">
      <c r="A1600" s="78" t="str">
        <f>BTC[[#This Row],[Symbol]]</f>
        <v>DEB</v>
      </c>
      <c r="B1600" s="22" t="str">
        <f t="shared" si="216"/>
        <v>Debitum</v>
      </c>
      <c r="C1600" s="77">
        <f t="shared" si="217"/>
        <v>4.8676085494948313E-8</v>
      </c>
      <c r="D1600" s="73">
        <f t="shared" si="218"/>
        <v>1.82852368274E-3</v>
      </c>
      <c r="E1600" s="74">
        <f>D1600*conf!B$7</f>
        <v>0.1337382221556036</v>
      </c>
      <c r="F1600" s="32">
        <f t="shared" si="219"/>
        <v>0.96238924000000003</v>
      </c>
      <c r="G1600" s="33">
        <f t="shared" si="220"/>
        <v>0.88207389000000003</v>
      </c>
      <c r="H1600" s="32">
        <f t="shared" si="221"/>
        <v>42.023374259999997</v>
      </c>
      <c r="I1600" s="33">
        <f t="shared" si="222"/>
        <v>47.511747630000002</v>
      </c>
      <c r="J1600" s="32">
        <f t="shared" si="223"/>
        <v>42.023374259999997</v>
      </c>
      <c r="K1600" s="33">
        <f t="shared" si="224"/>
        <v>-32.033357610000003</v>
      </c>
    </row>
    <row r="1601" spans="1:11" x14ac:dyDescent="0.3">
      <c r="A1601" s="78" t="str">
        <f>BTC[[#This Row],[Symbol]]</f>
        <v>BEER</v>
      </c>
      <c r="B1601" s="22" t="str">
        <f t="shared" si="216"/>
        <v>Beer Money</v>
      </c>
      <c r="C1601" s="77">
        <f t="shared" si="217"/>
        <v>3.9344636494463778E-7</v>
      </c>
      <c r="D1601" s="73">
        <f t="shared" si="218"/>
        <v>1.4779865489880001E-2</v>
      </c>
      <c r="E1601" s="74">
        <f>D1601*conf!B$7</f>
        <v>1.0809993619298233</v>
      </c>
      <c r="F1601" s="32">
        <f t="shared" si="219"/>
        <v>0.31772396000000003</v>
      </c>
      <c r="G1601" s="33">
        <f t="shared" si="220"/>
        <v>0.23792144000000001</v>
      </c>
      <c r="H1601" s="32">
        <f t="shared" si="221"/>
        <v>-0.57378092000000003</v>
      </c>
      <c r="I1601" s="33">
        <f t="shared" si="222"/>
        <v>3.2684613599999999</v>
      </c>
      <c r="J1601" s="32">
        <f t="shared" si="223"/>
        <v>-0.57378092000000003</v>
      </c>
      <c r="K1601" s="33">
        <f t="shared" si="224"/>
        <v>13.95170841</v>
      </c>
    </row>
    <row r="1602" spans="1:11" x14ac:dyDescent="0.3">
      <c r="A1602" s="78" t="str">
        <f>BTC[[#This Row],[Symbol]]</f>
        <v>FLOT</v>
      </c>
      <c r="B1602" s="22" t="str">
        <f t="shared" ref="B1602:B1665" si="225">VLOOKUP(A1602,BTCTABLE,2,FALSE)</f>
        <v>Fire Lotto</v>
      </c>
      <c r="C1602" s="77">
        <f t="shared" ref="C1602:C1665" si="226">VLOOKUP(A1602,BTCTABLE,3,FALSE)</f>
        <v>3.1568702728571856E-7</v>
      </c>
      <c r="D1602" s="73">
        <f t="shared" ref="D1602:D1665" si="227">VLOOKUP(A1602,USDTABLE,3,FALSE)</f>
        <v>1.1858825537349999E-2</v>
      </c>
      <c r="E1602" s="74">
        <f>D1602*conf!B$7</f>
        <v>0.86735449980177892</v>
      </c>
      <c r="F1602" s="32">
        <f t="shared" ref="F1602:F1665" si="228">VLOOKUP(A1602,BTCTABLE,5,FALSE)</f>
        <v>-0.15922238</v>
      </c>
      <c r="G1602" s="33">
        <f t="shared" ref="G1602:G1665" si="229">VLOOKUP(A1602,USDTABLE,5,FALSE)</f>
        <v>-0.23864548999999999</v>
      </c>
      <c r="H1602" s="32">
        <f t="shared" ref="H1602:H1665" si="230">VLOOKUP(A1602,BTCTABLE,6,FALSE)</f>
        <v>14.53500433</v>
      </c>
      <c r="I1602" s="33">
        <f t="shared" ref="I1602:I1665" si="231">VLOOKUP(A1602,USDTABLE,6,FALSE)</f>
        <v>18.96111286</v>
      </c>
      <c r="J1602" s="32">
        <f t="shared" ref="J1602:J1665" si="232">VLOOKUP(A1602,BTCTABLE,6,FALSE)</f>
        <v>14.53500433</v>
      </c>
      <c r="K1602" s="33">
        <f t="shared" ref="K1602:K1665" si="233">VLOOKUP(A1602,USDTABLE,7,FALSE)</f>
        <v>17.391946560000001</v>
      </c>
    </row>
    <row r="1603" spans="1:11" x14ac:dyDescent="0.3">
      <c r="A1603" s="78" t="str">
        <f>BTC[[#This Row],[Symbol]]</f>
        <v>ZUC</v>
      </c>
      <c r="B1603" s="22" t="str">
        <f t="shared" si="225"/>
        <v>ZeuxCoin</v>
      </c>
      <c r="C1603" s="77">
        <f t="shared" si="226"/>
        <v>5.0607091982020522E-8</v>
      </c>
      <c r="D1603" s="73">
        <f t="shared" si="227"/>
        <v>1.9010622005199999E-3</v>
      </c>
      <c r="E1603" s="74">
        <f>D1603*conf!B$7</f>
        <v>0.13904368934603278</v>
      </c>
      <c r="F1603" s="32">
        <f t="shared" si="228"/>
        <v>8.8276250000000001E-2</v>
      </c>
      <c r="G1603" s="33">
        <f t="shared" si="229"/>
        <v>8.6562600000000007E-3</v>
      </c>
      <c r="H1603" s="32">
        <f t="shared" si="230"/>
        <v>-3.77658227</v>
      </c>
      <c r="I1603" s="33">
        <f t="shared" si="231"/>
        <v>-5.8109540000000001E-2</v>
      </c>
      <c r="J1603" s="32">
        <f t="shared" si="232"/>
        <v>-3.77658227</v>
      </c>
      <c r="K1603" s="33">
        <f t="shared" si="233"/>
        <v>-5.0734512299999999</v>
      </c>
    </row>
    <row r="1604" spans="1:11" x14ac:dyDescent="0.3">
      <c r="A1604" s="78" t="str">
        <f>BTC[[#This Row],[Symbol]]</f>
        <v>FKX</v>
      </c>
      <c r="B1604" s="22" t="str">
        <f t="shared" si="225"/>
        <v>FortKnoxster</v>
      </c>
      <c r="C1604" s="77">
        <f t="shared" si="226"/>
        <v>6.3869645664292443E-8</v>
      </c>
      <c r="D1604" s="73">
        <f t="shared" si="227"/>
        <v>2.3992718090999998E-3</v>
      </c>
      <c r="E1604" s="74">
        <f>D1604*conf!B$7</f>
        <v>0.17548274011757398</v>
      </c>
      <c r="F1604" s="32">
        <f t="shared" si="228"/>
        <v>-7.36915985</v>
      </c>
      <c r="G1604" s="33">
        <f t="shared" si="229"/>
        <v>-7.4428474700000002</v>
      </c>
      <c r="H1604" s="32">
        <f t="shared" si="230"/>
        <v>45.410832329999998</v>
      </c>
      <c r="I1604" s="33">
        <f t="shared" si="231"/>
        <v>51.030111159999997</v>
      </c>
      <c r="J1604" s="32">
        <f t="shared" si="232"/>
        <v>45.410832329999998</v>
      </c>
      <c r="K1604" s="33">
        <f t="shared" si="233"/>
        <v>65.000773600000002</v>
      </c>
    </row>
    <row r="1605" spans="1:11" x14ac:dyDescent="0.3">
      <c r="A1605" s="78" t="str">
        <f>BTC[[#This Row],[Symbol]]</f>
        <v>PUX</v>
      </c>
      <c r="B1605" s="22" t="str">
        <f t="shared" si="225"/>
        <v>PolypuX</v>
      </c>
      <c r="C1605" s="77">
        <f t="shared" si="226"/>
        <v>2.3750780329932226E-7</v>
      </c>
      <c r="D1605" s="73">
        <f t="shared" si="227"/>
        <v>8.9220124985899991E-3</v>
      </c>
      <c r="E1605" s="74">
        <f>D1605*conf!B$7</f>
        <v>0.6525559941468726</v>
      </c>
      <c r="F1605" s="32">
        <f t="shared" si="228"/>
        <v>1.7942149300000001</v>
      </c>
      <c r="G1605" s="33">
        <f t="shared" si="229"/>
        <v>1.7132378699999999</v>
      </c>
      <c r="H1605" s="32">
        <f t="shared" si="230"/>
        <v>58.941233959999998</v>
      </c>
      <c r="I1605" s="33">
        <f t="shared" si="231"/>
        <v>65.083383740000002</v>
      </c>
      <c r="J1605" s="32">
        <f t="shared" si="232"/>
        <v>58.941233959999998</v>
      </c>
      <c r="K1605" s="33">
        <f t="shared" si="233"/>
        <v>172.01955713999999</v>
      </c>
    </row>
    <row r="1606" spans="1:11" x14ac:dyDescent="0.3">
      <c r="A1606" s="78" t="str">
        <f>BTC[[#This Row],[Symbol]]</f>
        <v>DIT</v>
      </c>
      <c r="B1606" s="22" t="str">
        <f t="shared" si="225"/>
        <v>Digital Insurance Token</v>
      </c>
      <c r="C1606" s="77">
        <f t="shared" si="226"/>
        <v>4.2088975999848255E-8</v>
      </c>
      <c r="D1606" s="73">
        <f t="shared" si="227"/>
        <v>1.58107803073E-3</v>
      </c>
      <c r="E1606" s="74">
        <f>D1606*conf!B$7</f>
        <v>0.1156400471675922</v>
      </c>
      <c r="F1606" s="32">
        <f t="shared" si="228"/>
        <v>0.25720611999999998</v>
      </c>
      <c r="G1606" s="33">
        <f t="shared" si="229"/>
        <v>0.17745174</v>
      </c>
      <c r="H1606" s="32">
        <f t="shared" si="230"/>
        <v>-15.14319354</v>
      </c>
      <c r="I1606" s="33">
        <f t="shared" si="231"/>
        <v>-11.86397391</v>
      </c>
      <c r="J1606" s="32">
        <f t="shared" si="232"/>
        <v>-15.14319354</v>
      </c>
      <c r="K1606" s="33">
        <f t="shared" si="233"/>
        <v>-36.737472910000001</v>
      </c>
    </row>
    <row r="1607" spans="1:11" x14ac:dyDescent="0.3">
      <c r="A1607" s="78" t="str">
        <f>BTC[[#This Row],[Symbol]]</f>
        <v>IG</v>
      </c>
      <c r="B1607" s="22" t="str">
        <f t="shared" si="225"/>
        <v>IGToken</v>
      </c>
      <c r="C1607" s="77">
        <f t="shared" si="226"/>
        <v>1E-8</v>
      </c>
      <c r="D1607" s="73">
        <f t="shared" si="227"/>
        <v>8.1177156950000006E-5</v>
      </c>
      <c r="E1607" s="74">
        <f>D1607*conf!B$7</f>
        <v>5.9372972593230008E-3</v>
      </c>
      <c r="F1607" s="32">
        <f t="shared" si="228"/>
        <v>0.94890178000000003</v>
      </c>
      <c r="G1607" s="33">
        <f t="shared" si="229"/>
        <v>0.86859715999999998</v>
      </c>
      <c r="H1607" s="32">
        <f t="shared" si="230"/>
        <v>2.98077463</v>
      </c>
      <c r="I1607" s="33">
        <f t="shared" si="231"/>
        <v>6.9603797099999998</v>
      </c>
      <c r="J1607" s="32">
        <f t="shared" si="232"/>
        <v>2.98077463</v>
      </c>
      <c r="K1607" s="33">
        <f t="shared" si="233"/>
        <v>24.7214049</v>
      </c>
    </row>
    <row r="1608" spans="1:11" x14ac:dyDescent="0.3">
      <c r="A1608" s="78" t="str">
        <f>BTC[[#This Row],[Symbol]]</f>
        <v>CDL</v>
      </c>
      <c r="B1608" s="22" t="str">
        <f t="shared" si="225"/>
        <v>CoinDeal Token</v>
      </c>
      <c r="C1608" s="77">
        <f t="shared" si="226"/>
        <v>1.9998367956142397E-7</v>
      </c>
      <c r="D1608" s="73">
        <f t="shared" si="227"/>
        <v>7.5124137555699997E-3</v>
      </c>
      <c r="E1608" s="74">
        <f>D1608*conf!B$7</f>
        <v>0.54945794208238974</v>
      </c>
      <c r="F1608" s="32">
        <f t="shared" si="228"/>
        <v>-4.4836309999999997E-2</v>
      </c>
      <c r="G1608" s="33">
        <f t="shared" si="229"/>
        <v>-0.12435040999999999</v>
      </c>
      <c r="H1608" s="32">
        <f t="shared" si="230"/>
        <v>5.2431799699999999</v>
      </c>
      <c r="I1608" s="33">
        <f t="shared" si="231"/>
        <v>9.3102137900000006</v>
      </c>
      <c r="J1608" s="32">
        <f t="shared" si="232"/>
        <v>5.2431799699999999</v>
      </c>
      <c r="K1608" s="33">
        <f t="shared" si="233"/>
        <v>-15.2423403</v>
      </c>
    </row>
    <row r="1609" spans="1:11" x14ac:dyDescent="0.3">
      <c r="A1609" s="78" t="str">
        <f>BTC[[#This Row],[Symbol]]</f>
        <v>KUV</v>
      </c>
      <c r="B1609" s="22" t="str">
        <f t="shared" si="225"/>
        <v>Kuverit</v>
      </c>
      <c r="C1609" s="77">
        <f t="shared" si="226"/>
        <v>1E-8</v>
      </c>
      <c r="D1609" s="73">
        <f t="shared" si="227"/>
        <v>1.4770319694999999E-4</v>
      </c>
      <c r="E1609" s="74">
        <f>D1609*conf!B$7</f>
        <v>1.0803011824922999E-2</v>
      </c>
      <c r="F1609" s="32">
        <f t="shared" si="228"/>
        <v>8.7645619999999994E-2</v>
      </c>
      <c r="G1609" s="33">
        <f t="shared" si="229"/>
        <v>8.0261299999999994E-3</v>
      </c>
      <c r="H1609" s="32">
        <f t="shared" si="230"/>
        <v>-3.7681985500000001</v>
      </c>
      <c r="I1609" s="33">
        <f t="shared" si="231"/>
        <v>-4.9401840000000002E-2</v>
      </c>
      <c r="J1609" s="32">
        <f t="shared" si="232"/>
        <v>-3.7681985500000001</v>
      </c>
      <c r="K1609" s="33">
        <f t="shared" si="233"/>
        <v>22.25057722</v>
      </c>
    </row>
    <row r="1610" spans="1:11" x14ac:dyDescent="0.3">
      <c r="A1610" s="78" t="str">
        <f>BTC[[#This Row],[Symbol]]</f>
        <v>POE</v>
      </c>
      <c r="B1610" s="22" t="str">
        <f t="shared" si="225"/>
        <v>Po.et</v>
      </c>
      <c r="C1610" s="77">
        <f t="shared" si="226"/>
        <v>1E-8</v>
      </c>
      <c r="D1610" s="73">
        <f t="shared" si="227"/>
        <v>1.1176897789000001E-4</v>
      </c>
      <c r="E1610" s="74">
        <f>D1610*conf!B$7</f>
        <v>8.1747830428746011E-3</v>
      </c>
      <c r="F1610" s="32">
        <f t="shared" si="228"/>
        <v>9.9461851100000001</v>
      </c>
      <c r="G1610" s="33">
        <f t="shared" si="229"/>
        <v>9.8587231699999993</v>
      </c>
      <c r="H1610" s="32">
        <f t="shared" si="230"/>
        <v>-8.3972955200000001</v>
      </c>
      <c r="I1610" s="33">
        <f t="shared" si="231"/>
        <v>-4.8573863499999996</v>
      </c>
      <c r="J1610" s="32">
        <f t="shared" si="232"/>
        <v>-8.3972955200000001</v>
      </c>
      <c r="K1610" s="33">
        <f t="shared" si="233"/>
        <v>-4.1020908800000004</v>
      </c>
    </row>
    <row r="1611" spans="1:11" x14ac:dyDescent="0.3">
      <c r="A1611" s="78" t="str">
        <f>BTC[[#This Row],[Symbol]]</f>
        <v>LML</v>
      </c>
      <c r="B1611" s="22" t="str">
        <f t="shared" si="225"/>
        <v>Lisk Machine Learning</v>
      </c>
      <c r="C1611" s="77">
        <f t="shared" si="226"/>
        <v>7.7411783089591203E-8</v>
      </c>
      <c r="D1611" s="73">
        <f t="shared" si="227"/>
        <v>2.9079840184999999E-3</v>
      </c>
      <c r="E1611" s="74">
        <f>D1611*conf!B$7</f>
        <v>0.21268995111309</v>
      </c>
      <c r="F1611" s="32">
        <f t="shared" si="228"/>
        <v>0.24532399999999999</v>
      </c>
      <c r="G1611" s="33">
        <f t="shared" si="229"/>
        <v>0.16557907999999999</v>
      </c>
      <c r="H1611" s="32">
        <f t="shared" si="230"/>
        <v>-14.469271239999999</v>
      </c>
      <c r="I1611" s="33">
        <f t="shared" si="231"/>
        <v>-11.164008450000001</v>
      </c>
      <c r="J1611" s="32">
        <f t="shared" si="232"/>
        <v>-14.469271239999999</v>
      </c>
      <c r="K1611" s="33">
        <f t="shared" si="233"/>
        <v>5.7742668300000002</v>
      </c>
    </row>
    <row r="1612" spans="1:11" x14ac:dyDescent="0.3">
      <c r="A1612" s="78" t="str">
        <f>BTC[[#This Row],[Symbol]]</f>
        <v>ELEC</v>
      </c>
      <c r="B1612" s="22" t="str">
        <f t="shared" si="225"/>
        <v>Electrify.Asia</v>
      </c>
      <c r="C1612" s="77">
        <f t="shared" si="226"/>
        <v>1.7428098316833932E-8</v>
      </c>
      <c r="D1612" s="73">
        <f t="shared" si="227"/>
        <v>6.5468885169000005E-4</v>
      </c>
      <c r="E1612" s="74">
        <f>D1612*conf!B$7</f>
        <v>4.7883942612606603E-2</v>
      </c>
      <c r="F1612" s="32">
        <f t="shared" si="228"/>
        <v>2.4555197799999999</v>
      </c>
      <c r="G1612" s="33">
        <f t="shared" si="229"/>
        <v>2.3740166500000002</v>
      </c>
      <c r="H1612" s="32">
        <f t="shared" si="230"/>
        <v>-1.0909960000000001</v>
      </c>
      <c r="I1612" s="33">
        <f t="shared" si="231"/>
        <v>2.73125894</v>
      </c>
      <c r="J1612" s="32">
        <f t="shared" si="232"/>
        <v>-1.0909960000000001</v>
      </c>
      <c r="K1612" s="33">
        <f t="shared" si="233"/>
        <v>15.48080582</v>
      </c>
    </row>
    <row r="1613" spans="1:11" x14ac:dyDescent="0.3">
      <c r="A1613" s="78" t="str">
        <f>BTC[[#This Row],[Symbol]]</f>
        <v>TCH</v>
      </c>
      <c r="B1613" s="22" t="str">
        <f t="shared" si="225"/>
        <v>TigerCash</v>
      </c>
      <c r="C1613" s="77">
        <f t="shared" si="226"/>
        <v>1.63753776128005E-7</v>
      </c>
      <c r="D1613" s="73">
        <f t="shared" si="227"/>
        <v>6.1514325719399998E-3</v>
      </c>
      <c r="E1613" s="74">
        <f>D1613*conf!B$7</f>
        <v>0.44991577831169161</v>
      </c>
      <c r="F1613" s="32">
        <f t="shared" si="228"/>
        <v>-0.48385639000000003</v>
      </c>
      <c r="G1613" s="33">
        <f t="shared" si="229"/>
        <v>-0.56302125000000003</v>
      </c>
      <c r="H1613" s="32">
        <f t="shared" si="230"/>
        <v>-6.2026014700000003</v>
      </c>
      <c r="I1613" s="33">
        <f t="shared" si="231"/>
        <v>-2.57788021</v>
      </c>
      <c r="J1613" s="32">
        <f t="shared" si="232"/>
        <v>-6.2026014700000003</v>
      </c>
      <c r="K1613" s="33">
        <f t="shared" si="233"/>
        <v>-3.2080477900000002</v>
      </c>
    </row>
    <row r="1614" spans="1:11" x14ac:dyDescent="0.3">
      <c r="A1614" s="78" t="str">
        <f>BTC[[#This Row],[Symbol]]</f>
        <v>CHESS</v>
      </c>
      <c r="B1614" s="22" t="str">
        <f t="shared" si="225"/>
        <v>ChessCoin</v>
      </c>
      <c r="C1614" s="77">
        <f t="shared" si="226"/>
        <v>1.6998612762735681E-7</v>
      </c>
      <c r="D1614" s="73">
        <f t="shared" si="227"/>
        <v>6.3855516922400003E-3</v>
      </c>
      <c r="E1614" s="74">
        <f>D1614*conf!B$7</f>
        <v>0.46703925077043362</v>
      </c>
      <c r="F1614" s="32">
        <f t="shared" si="228"/>
        <v>-8.1602199999999993E-3</v>
      </c>
      <c r="G1614" s="33">
        <f t="shared" si="229"/>
        <v>-8.7703500000000004E-2</v>
      </c>
      <c r="H1614" s="32">
        <f t="shared" si="230"/>
        <v>-5.56326242</v>
      </c>
      <c r="I1614" s="33">
        <f t="shared" si="231"/>
        <v>-1.91383444</v>
      </c>
      <c r="J1614" s="32">
        <f t="shared" si="232"/>
        <v>-5.56326242</v>
      </c>
      <c r="K1614" s="33">
        <f t="shared" si="233"/>
        <v>6.07750199</v>
      </c>
    </row>
    <row r="1615" spans="1:11" x14ac:dyDescent="0.3">
      <c r="A1615" s="78" t="str">
        <f>BTC[[#This Row],[Symbol]]</f>
        <v>EGEM</v>
      </c>
      <c r="B1615" s="22" t="str">
        <f t="shared" si="225"/>
        <v>EtherGem</v>
      </c>
      <c r="C1615" s="77">
        <f t="shared" si="226"/>
        <v>4.8986063254316875E-7</v>
      </c>
      <c r="D1615" s="73">
        <f t="shared" si="227"/>
        <v>1.8401680388620001E-2</v>
      </c>
      <c r="E1615" s="74">
        <f>D1615*conf!B$7</f>
        <v>1.3458989036236668</v>
      </c>
      <c r="F1615" s="32">
        <f t="shared" si="228"/>
        <v>1.02192777</v>
      </c>
      <c r="G1615" s="33">
        <f t="shared" si="229"/>
        <v>0.94156505999999995</v>
      </c>
      <c r="H1615" s="32">
        <f t="shared" si="230"/>
        <v>0.97497562999999998</v>
      </c>
      <c r="I1615" s="33">
        <f t="shared" si="231"/>
        <v>4.8770683000000004</v>
      </c>
      <c r="J1615" s="32">
        <f t="shared" si="232"/>
        <v>0.97497562999999998</v>
      </c>
      <c r="K1615" s="33">
        <f t="shared" si="233"/>
        <v>1.0186195899999999</v>
      </c>
    </row>
    <row r="1616" spans="1:11" x14ac:dyDescent="0.3">
      <c r="A1616" s="78" t="str">
        <f>BTC[[#This Row],[Symbol]]</f>
        <v>MIB</v>
      </c>
      <c r="B1616" s="22" t="str">
        <f t="shared" si="225"/>
        <v>MIB Coin</v>
      </c>
      <c r="C1616" s="77">
        <f t="shared" si="226"/>
        <v>7.4185321714402012E-8</v>
      </c>
      <c r="D1616" s="73">
        <f t="shared" si="227"/>
        <v>2.7867815640300001E-3</v>
      </c>
      <c r="E1616" s="74">
        <f>D1616*conf!B$7</f>
        <v>0.2038252035931542</v>
      </c>
      <c r="F1616" s="32">
        <f t="shared" si="228"/>
        <v>2.7378571900000002</v>
      </c>
      <c r="G1616" s="33">
        <f t="shared" si="229"/>
        <v>2.6561294599999998</v>
      </c>
      <c r="H1616" s="32">
        <f t="shared" si="230"/>
        <v>-0.93574756000000003</v>
      </c>
      <c r="I1616" s="33">
        <f t="shared" si="231"/>
        <v>2.8925068299999999</v>
      </c>
      <c r="J1616" s="32">
        <f t="shared" si="232"/>
        <v>-0.93574756000000003</v>
      </c>
      <c r="K1616" s="33">
        <f t="shared" si="233"/>
        <v>7.7422126200000001</v>
      </c>
    </row>
    <row r="1617" spans="1:11" x14ac:dyDescent="0.3">
      <c r="A1617" s="78" t="str">
        <f>BTC[[#This Row],[Symbol]]</f>
        <v>HSS</v>
      </c>
      <c r="B1617" s="22" t="str">
        <f t="shared" si="225"/>
        <v>Hashshare</v>
      </c>
      <c r="C1617" s="77">
        <f t="shared" si="226"/>
        <v>6.5227701138075761E-8</v>
      </c>
      <c r="D1617" s="73">
        <f t="shared" si="227"/>
        <v>2.4502873451900001E-3</v>
      </c>
      <c r="E1617" s="74">
        <f>D1617*conf!B$7</f>
        <v>0.17921401642719662</v>
      </c>
      <c r="F1617" s="32">
        <f t="shared" si="228"/>
        <v>0.15193434</v>
      </c>
      <c r="G1617" s="33">
        <f t="shared" si="229"/>
        <v>7.2263709999999995E-2</v>
      </c>
      <c r="H1617" s="32">
        <f t="shared" si="230"/>
        <v>53.902280930000003</v>
      </c>
      <c r="I1617" s="33">
        <f t="shared" si="231"/>
        <v>59.849704619999997</v>
      </c>
      <c r="J1617" s="32">
        <f t="shared" si="232"/>
        <v>53.902280930000003</v>
      </c>
      <c r="K1617" s="33">
        <f t="shared" si="233"/>
        <v>-13.51759354</v>
      </c>
    </row>
    <row r="1618" spans="1:11" x14ac:dyDescent="0.3">
      <c r="A1618" s="78" t="str">
        <f>BTC[[#This Row],[Symbol]]</f>
        <v>ABX</v>
      </c>
      <c r="B1618" s="22" t="str">
        <f t="shared" si="225"/>
        <v>Arbidex</v>
      </c>
      <c r="C1618" s="77">
        <f t="shared" si="226"/>
        <v>4.3970648843804539E-7</v>
      </c>
      <c r="D1618" s="73">
        <f t="shared" si="227"/>
        <v>1.6517633235870001E-2</v>
      </c>
      <c r="E1618" s="74">
        <f>D1618*conf!B$7</f>
        <v>1.2080996948715319</v>
      </c>
      <c r="F1618" s="32">
        <f t="shared" si="228"/>
        <v>0.53735071000000001</v>
      </c>
      <c r="G1618" s="33">
        <f t="shared" si="229"/>
        <v>0.45737348</v>
      </c>
      <c r="H1618" s="32">
        <f t="shared" si="230"/>
        <v>-14.29847459</v>
      </c>
      <c r="I1618" s="33">
        <f t="shared" si="231"/>
        <v>-10.986611509999999</v>
      </c>
      <c r="J1618" s="32">
        <f t="shared" si="232"/>
        <v>-14.29847459</v>
      </c>
      <c r="K1618" s="33">
        <f t="shared" si="233"/>
        <v>25.732263110000002</v>
      </c>
    </row>
    <row r="1619" spans="1:11" x14ac:dyDescent="0.3">
      <c r="A1619" s="78" t="str">
        <f>BTC[[#This Row],[Symbol]]</f>
        <v>IXT</v>
      </c>
      <c r="B1619" s="22" t="str">
        <f t="shared" si="225"/>
        <v>IXT</v>
      </c>
      <c r="C1619" s="77">
        <f t="shared" si="226"/>
        <v>2.4834891235595209E-7</v>
      </c>
      <c r="D1619" s="73">
        <f t="shared" si="227"/>
        <v>9.3292602149100002E-3</v>
      </c>
      <c r="E1619" s="74">
        <f>D1619*conf!B$7</f>
        <v>0.68234209211851737</v>
      </c>
      <c r="F1619" s="32">
        <f t="shared" si="228"/>
        <v>1.69106873</v>
      </c>
      <c r="G1619" s="33">
        <f t="shared" si="229"/>
        <v>1.6101737199999999</v>
      </c>
      <c r="H1619" s="32">
        <f t="shared" si="230"/>
        <v>0.76710361999999999</v>
      </c>
      <c r="I1619" s="33">
        <f t="shared" si="231"/>
        <v>4.6611632500000004</v>
      </c>
      <c r="J1619" s="32">
        <f t="shared" si="232"/>
        <v>0.76710361999999999</v>
      </c>
      <c r="K1619" s="33">
        <f t="shared" si="233"/>
        <v>21.661131560000001</v>
      </c>
    </row>
    <row r="1620" spans="1:11" x14ac:dyDescent="0.3">
      <c r="A1620" s="78" t="str">
        <f>BTC[[#This Row],[Symbol]]</f>
        <v>CNRG</v>
      </c>
      <c r="B1620" s="22" t="str">
        <f t="shared" si="225"/>
        <v>CryptoEnergy</v>
      </c>
      <c r="C1620" s="77">
        <f t="shared" si="226"/>
        <v>3.1974323315923139E-4</v>
      </c>
      <c r="D1620" s="73">
        <f t="shared" si="227"/>
        <v>12.01119745523064</v>
      </c>
      <c r="E1620" s="74">
        <f>D1620*conf!B$7</f>
        <v>878.49898187556903</v>
      </c>
      <c r="F1620" s="32">
        <f t="shared" si="228"/>
        <v>8.65065E-2</v>
      </c>
      <c r="G1620" s="33">
        <f t="shared" si="229"/>
        <v>6.8879099999999997E-3</v>
      </c>
      <c r="H1620" s="32">
        <f t="shared" si="230"/>
        <v>-3.7625181599999999</v>
      </c>
      <c r="I1620" s="33">
        <f t="shared" si="231"/>
        <v>-4.3501940000000003E-2</v>
      </c>
      <c r="J1620" s="32">
        <f t="shared" si="232"/>
        <v>-3.7625181599999999</v>
      </c>
      <c r="K1620" s="33">
        <f t="shared" si="233"/>
        <v>357.88210122999999</v>
      </c>
    </row>
    <row r="1621" spans="1:11" x14ac:dyDescent="0.3">
      <c r="A1621" s="78" t="str">
        <f>BTC[[#This Row],[Symbol]]</f>
        <v>MSR</v>
      </c>
      <c r="B1621" s="22" t="str">
        <f t="shared" si="225"/>
        <v>Masari</v>
      </c>
      <c r="C1621" s="77">
        <f t="shared" si="226"/>
        <v>6.204792251127826E-7</v>
      </c>
      <c r="D1621" s="73">
        <f t="shared" si="227"/>
        <v>2.3308385344269999E-2</v>
      </c>
      <c r="E1621" s="74">
        <f>D1621*conf!B$7</f>
        <v>1.7047753040799076</v>
      </c>
      <c r="F1621" s="32">
        <f t="shared" si="228"/>
        <v>-4.6301960000000003E-2</v>
      </c>
      <c r="G1621" s="33">
        <f t="shared" si="229"/>
        <v>-0.12581490000000001</v>
      </c>
      <c r="H1621" s="32">
        <f t="shared" si="230"/>
        <v>-21.201655519999999</v>
      </c>
      <c r="I1621" s="33">
        <f t="shared" si="231"/>
        <v>-18.156560039999999</v>
      </c>
      <c r="J1621" s="32">
        <f t="shared" si="232"/>
        <v>-21.201655519999999</v>
      </c>
      <c r="K1621" s="33">
        <f t="shared" si="233"/>
        <v>16.378877689999999</v>
      </c>
    </row>
    <row r="1622" spans="1:11" x14ac:dyDescent="0.3">
      <c r="A1622" s="78" t="str">
        <f>BTC[[#This Row],[Symbol]]</f>
        <v>CRDT</v>
      </c>
      <c r="B1622" s="22" t="str">
        <f t="shared" si="225"/>
        <v>CRDT</v>
      </c>
      <c r="C1622" s="77">
        <f t="shared" si="226"/>
        <v>1.6004361966139758E-6</v>
      </c>
      <c r="D1622" s="73">
        <f t="shared" si="227"/>
        <v>6.012060046461E-2</v>
      </c>
      <c r="E1622" s="74">
        <f>D1622*conf!B$7</f>
        <v>4.3972207179815754</v>
      </c>
      <c r="F1622" s="32">
        <f t="shared" si="228"/>
        <v>2.47535558</v>
      </c>
      <c r="G1622" s="33">
        <f t="shared" si="229"/>
        <v>2.3938366700000002</v>
      </c>
      <c r="H1622" s="32">
        <f t="shared" si="230"/>
        <v>-5.0770103400000002</v>
      </c>
      <c r="I1622" s="33">
        <f t="shared" si="231"/>
        <v>-1.4087915600000001</v>
      </c>
      <c r="J1622" s="32">
        <f t="shared" si="232"/>
        <v>-5.0770103400000002</v>
      </c>
      <c r="K1622" s="33">
        <f t="shared" si="233"/>
        <v>-0.62835125000000003</v>
      </c>
    </row>
    <row r="1623" spans="1:11" x14ac:dyDescent="0.3">
      <c r="A1623" s="78" t="str">
        <f>BTC[[#This Row],[Symbol]]</f>
        <v>BON</v>
      </c>
      <c r="B1623" s="22" t="str">
        <f t="shared" si="225"/>
        <v>Bonpay</v>
      </c>
      <c r="C1623" s="77">
        <f t="shared" si="226"/>
        <v>7.7993635029000616E-7</v>
      </c>
      <c r="D1623" s="73">
        <f t="shared" si="227"/>
        <v>2.9298413646740001E-2</v>
      </c>
      <c r="E1623" s="74">
        <f>D1623*conf!B$7</f>
        <v>2.1428859741225637</v>
      </c>
      <c r="F1623" s="32">
        <f t="shared" si="228"/>
        <v>-4.4836309999999997E-2</v>
      </c>
      <c r="G1623" s="33">
        <f t="shared" si="229"/>
        <v>-0.12435040999999999</v>
      </c>
      <c r="H1623" s="32">
        <f t="shared" si="230"/>
        <v>-8.1602199999999993E-3</v>
      </c>
      <c r="I1623" s="33">
        <f t="shared" si="231"/>
        <v>3.8559399999999999</v>
      </c>
      <c r="J1623" s="32">
        <f t="shared" si="232"/>
        <v>-8.1602199999999993E-3</v>
      </c>
      <c r="K1623" s="33">
        <f t="shared" si="233"/>
        <v>15.54443921</v>
      </c>
    </row>
    <row r="1624" spans="1:11" x14ac:dyDescent="0.3">
      <c r="A1624" s="78" t="str">
        <f>BTC[[#This Row],[Symbol]]</f>
        <v>NFXC</v>
      </c>
      <c r="B1624" s="22" t="str">
        <f t="shared" si="225"/>
        <v>NFX Coin</v>
      </c>
      <c r="C1624" s="77">
        <f t="shared" si="226"/>
        <v>6.9994287846511711E-8</v>
      </c>
      <c r="D1624" s="73">
        <f t="shared" si="227"/>
        <v>2.6293448144500001E-3</v>
      </c>
      <c r="E1624" s="74">
        <f>D1624*conf!B$7</f>
        <v>0.19231027972887302</v>
      </c>
      <c r="F1624" s="32">
        <f t="shared" si="228"/>
        <v>-4.4836309999999997E-2</v>
      </c>
      <c r="G1624" s="33">
        <f t="shared" si="229"/>
        <v>-0.12435040999999999</v>
      </c>
      <c r="H1624" s="32">
        <f t="shared" si="230"/>
        <v>-12.51660665</v>
      </c>
      <c r="I1624" s="33">
        <f t="shared" si="231"/>
        <v>-9.1358847900000004</v>
      </c>
      <c r="J1624" s="32">
        <f t="shared" si="232"/>
        <v>-12.51660665</v>
      </c>
      <c r="K1624" s="33">
        <f t="shared" si="233"/>
        <v>-36.188475390000001</v>
      </c>
    </row>
    <row r="1625" spans="1:11" x14ac:dyDescent="0.3">
      <c r="A1625" s="78" t="str">
        <f>BTC[[#This Row],[Symbol]]</f>
        <v>ENTRC</v>
      </c>
      <c r="B1625" s="22" t="str">
        <f t="shared" si="225"/>
        <v>EnterCoin</v>
      </c>
      <c r="C1625" s="77">
        <f t="shared" si="226"/>
        <v>1.5277858527157347E-6</v>
      </c>
      <c r="D1625" s="73">
        <f t="shared" si="227"/>
        <v>5.7391480548200001E-2</v>
      </c>
      <c r="E1625" s="74">
        <f>D1625*conf!B$7</f>
        <v>4.1976128872953478</v>
      </c>
      <c r="F1625" s="32">
        <f t="shared" si="228"/>
        <v>12.96834194</v>
      </c>
      <c r="G1625" s="33">
        <f t="shared" si="229"/>
        <v>12.87847588</v>
      </c>
      <c r="H1625" s="32">
        <f t="shared" si="230"/>
        <v>-1.91539869</v>
      </c>
      <c r="I1625" s="33">
        <f t="shared" si="231"/>
        <v>1.87499791</v>
      </c>
      <c r="J1625" s="32">
        <f t="shared" si="232"/>
        <v>-1.91539869</v>
      </c>
      <c r="K1625" s="33">
        <f t="shared" si="233"/>
        <v>311.51880131000001</v>
      </c>
    </row>
    <row r="1626" spans="1:11" x14ac:dyDescent="0.3">
      <c r="A1626" s="78" t="str">
        <f>BTC[[#This Row],[Symbol]]</f>
        <v>DML</v>
      </c>
      <c r="B1626" s="22" t="str">
        <f t="shared" si="225"/>
        <v>Decentralized Machine Learning</v>
      </c>
      <c r="C1626" s="77">
        <f t="shared" si="226"/>
        <v>3.1695529758199474E-8</v>
      </c>
      <c r="D1626" s="73">
        <f t="shared" si="227"/>
        <v>1.1906468281199999E-3</v>
      </c>
      <c r="E1626" s="74">
        <f>D1626*conf!B$7</f>
        <v>8.7083909008696794E-2</v>
      </c>
      <c r="F1626" s="32">
        <f t="shared" si="228"/>
        <v>1.3203851099999999</v>
      </c>
      <c r="G1626" s="33">
        <f t="shared" si="229"/>
        <v>1.23978498</v>
      </c>
      <c r="H1626" s="32">
        <f t="shared" si="230"/>
        <v>2.7920606499999998</v>
      </c>
      <c r="I1626" s="33">
        <f t="shared" si="231"/>
        <v>6.7643730399999997</v>
      </c>
      <c r="J1626" s="32">
        <f t="shared" si="232"/>
        <v>2.7920606499999998</v>
      </c>
      <c r="K1626" s="33">
        <f t="shared" si="233"/>
        <v>16.235805639999999</v>
      </c>
    </row>
    <row r="1627" spans="1:11" x14ac:dyDescent="0.3">
      <c r="A1627" s="78" t="str">
        <f>BTC[[#This Row],[Symbol]]</f>
        <v>XNB</v>
      </c>
      <c r="B1627" s="22" t="str">
        <f t="shared" si="225"/>
        <v>Xeonbit</v>
      </c>
      <c r="C1627" s="77">
        <f t="shared" si="226"/>
        <v>2.8483793020686817E-8</v>
      </c>
      <c r="D1627" s="73">
        <f t="shared" si="227"/>
        <v>1.06999750664E-3</v>
      </c>
      <c r="E1627" s="74">
        <f>D1627*conf!B$7</f>
        <v>7.8259617635649592E-2</v>
      </c>
      <c r="F1627" s="32">
        <f t="shared" si="228"/>
        <v>8.65065E-2</v>
      </c>
      <c r="G1627" s="33">
        <f t="shared" si="229"/>
        <v>6.8879099999999997E-3</v>
      </c>
      <c r="H1627" s="32">
        <f t="shared" si="230"/>
        <v>-3.7625181599999999</v>
      </c>
      <c r="I1627" s="33">
        <f t="shared" si="231"/>
        <v>-4.3501940000000003E-2</v>
      </c>
      <c r="J1627" s="32">
        <f t="shared" si="232"/>
        <v>-3.7625181599999999</v>
      </c>
      <c r="K1627" s="33">
        <f t="shared" si="233"/>
        <v>-71.341131860000004</v>
      </c>
    </row>
    <row r="1628" spans="1:11" x14ac:dyDescent="0.3">
      <c r="A1628" s="78" t="str">
        <f>BTC[[#This Row],[Symbol]]</f>
        <v>LUN</v>
      </c>
      <c r="B1628" s="22" t="str">
        <f t="shared" si="225"/>
        <v>Lunyr</v>
      </c>
      <c r="C1628" s="77">
        <f t="shared" si="226"/>
        <v>3.7191672168582345E-6</v>
      </c>
      <c r="D1628" s="73">
        <f t="shared" si="227"/>
        <v>0.13971101552119</v>
      </c>
      <c r="E1628" s="74">
        <f>D1628*conf!B$7</f>
        <v>10.218463675219837</v>
      </c>
      <c r="F1628" s="32">
        <f t="shared" si="228"/>
        <v>-0.31885761000000001</v>
      </c>
      <c r="G1628" s="33">
        <f t="shared" si="229"/>
        <v>-0.39815372999999998</v>
      </c>
      <c r="H1628" s="32">
        <f t="shared" si="230"/>
        <v>-1.26790227</v>
      </c>
      <c r="I1628" s="33">
        <f t="shared" si="231"/>
        <v>2.54751628</v>
      </c>
      <c r="J1628" s="32">
        <f t="shared" si="232"/>
        <v>-1.26790227</v>
      </c>
      <c r="K1628" s="33">
        <f t="shared" si="233"/>
        <v>38.008415030000002</v>
      </c>
    </row>
    <row r="1629" spans="1:11" x14ac:dyDescent="0.3">
      <c r="A1629" s="78" t="str">
        <f>BTC[[#This Row],[Symbol]]</f>
        <v>BOB</v>
      </c>
      <c r="B1629" s="22" t="str">
        <f t="shared" si="225"/>
        <v>Bob's Repair</v>
      </c>
      <c r="C1629" s="77">
        <f t="shared" si="226"/>
        <v>4.6153947248398054E-8</v>
      </c>
      <c r="D1629" s="73">
        <f t="shared" si="227"/>
        <v>1.7337792211E-3</v>
      </c>
      <c r="E1629" s="74">
        <f>D1629*conf!B$7</f>
        <v>0.126808612231254</v>
      </c>
      <c r="F1629" s="32">
        <f t="shared" si="228"/>
        <v>7.3717950000000004E-2</v>
      </c>
      <c r="G1629" s="33">
        <f t="shared" si="229"/>
        <v>-5.8904600000000001E-3</v>
      </c>
      <c r="H1629" s="32">
        <f t="shared" si="230"/>
        <v>1.5946836799999999</v>
      </c>
      <c r="I1629" s="33">
        <f t="shared" si="231"/>
        <v>5.5207244400000004</v>
      </c>
      <c r="J1629" s="32">
        <f t="shared" si="232"/>
        <v>1.5946836799999999</v>
      </c>
      <c r="K1629" s="33">
        <f t="shared" si="233"/>
        <v>15.093906069999999</v>
      </c>
    </row>
    <row r="1630" spans="1:11" x14ac:dyDescent="0.3">
      <c r="A1630" s="78" t="str">
        <f>BTC[[#This Row],[Symbol]]</f>
        <v>QUIN</v>
      </c>
      <c r="B1630" s="22" t="str">
        <f t="shared" si="225"/>
        <v>QUINADS</v>
      </c>
      <c r="C1630" s="77">
        <f t="shared" si="226"/>
        <v>1E-8</v>
      </c>
      <c r="D1630" s="73">
        <f t="shared" si="227"/>
        <v>2.392999919E-5</v>
      </c>
      <c r="E1630" s="74">
        <f>D1630*conf!B$7</f>
        <v>1.7502401407566001E-3</v>
      </c>
      <c r="F1630" s="32">
        <f t="shared" si="228"/>
        <v>0.93985076000000001</v>
      </c>
      <c r="G1630" s="33">
        <f t="shared" si="229"/>
        <v>0.85955334000000005</v>
      </c>
      <c r="H1630" s="32">
        <f t="shared" si="230"/>
        <v>2.1099162800000002</v>
      </c>
      <c r="I1630" s="33">
        <f t="shared" si="231"/>
        <v>6.0558677699999999</v>
      </c>
      <c r="J1630" s="32">
        <f t="shared" si="232"/>
        <v>2.1099162800000002</v>
      </c>
      <c r="K1630" s="33">
        <f t="shared" si="233"/>
        <v>23.859822430000001</v>
      </c>
    </row>
    <row r="1631" spans="1:11" x14ac:dyDescent="0.3">
      <c r="A1631" s="78" t="str">
        <f>BTC[[#This Row],[Symbol]]</f>
        <v>NANJ</v>
      </c>
      <c r="B1631" s="22" t="str">
        <f t="shared" si="225"/>
        <v>NANJCOIN</v>
      </c>
      <c r="C1631" s="77">
        <f t="shared" si="226"/>
        <v>1E-8</v>
      </c>
      <c r="D1631" s="73">
        <f t="shared" si="227"/>
        <v>1.6334470440000001E-5</v>
      </c>
      <c r="E1631" s="74">
        <f>D1631*conf!B$7</f>
        <v>1.1947031679816001E-3</v>
      </c>
      <c r="F1631" s="32">
        <f t="shared" si="228"/>
        <v>0.93985074999999996</v>
      </c>
      <c r="G1631" s="33">
        <f t="shared" si="229"/>
        <v>0.85955333</v>
      </c>
      <c r="H1631" s="32">
        <f t="shared" si="230"/>
        <v>-91.825546000000003</v>
      </c>
      <c r="I1631" s="33">
        <f t="shared" si="231"/>
        <v>-91.509651129999995</v>
      </c>
      <c r="J1631" s="32">
        <f t="shared" si="232"/>
        <v>-91.825546000000003</v>
      </c>
      <c r="K1631" s="33">
        <f t="shared" si="233"/>
        <v>23.85982237</v>
      </c>
    </row>
    <row r="1632" spans="1:11" x14ac:dyDescent="0.3">
      <c r="A1632" s="78" t="str">
        <f>BTC[[#This Row],[Symbol]]</f>
        <v>SWIFT</v>
      </c>
      <c r="B1632" s="22" t="str">
        <f t="shared" si="225"/>
        <v>SwiftCash</v>
      </c>
      <c r="C1632" s="77">
        <f t="shared" si="226"/>
        <v>4.9995919890289455E-8</v>
      </c>
      <c r="D1632" s="73">
        <f t="shared" si="227"/>
        <v>1.87810343889E-3</v>
      </c>
      <c r="E1632" s="74">
        <f>D1632*conf!B$7</f>
        <v>0.13736448552041461</v>
      </c>
      <c r="F1632" s="32">
        <f t="shared" si="228"/>
        <v>-8.1602199999999993E-3</v>
      </c>
      <c r="G1632" s="33">
        <f t="shared" si="229"/>
        <v>-8.7703500000000004E-2</v>
      </c>
      <c r="H1632" s="32">
        <f t="shared" si="230"/>
        <v>-8.1602199999999993E-3</v>
      </c>
      <c r="I1632" s="33">
        <f t="shared" si="231"/>
        <v>3.8559399999999999</v>
      </c>
      <c r="J1632" s="32">
        <f t="shared" si="232"/>
        <v>-8.1602199999999993E-3</v>
      </c>
      <c r="K1632" s="33">
        <f t="shared" si="233"/>
        <v>48.27979122</v>
      </c>
    </row>
    <row r="1633" spans="1:11" x14ac:dyDescent="0.3">
      <c r="A1633" s="78" t="str">
        <f>BTC[[#This Row],[Symbol]]</f>
        <v>ALT</v>
      </c>
      <c r="B1633" s="22" t="str">
        <f t="shared" si="225"/>
        <v>Alt.Estate token</v>
      </c>
      <c r="C1633" s="77">
        <f t="shared" si="226"/>
        <v>1.1499999999880021E-8</v>
      </c>
      <c r="D1633" s="73">
        <f t="shared" si="227"/>
        <v>4.3199904300999999E-4</v>
      </c>
      <c r="E1633" s="74">
        <f>D1633*conf!B$7</f>
        <v>3.1596410005751398E-2</v>
      </c>
      <c r="F1633" s="32">
        <f t="shared" si="228"/>
        <v>0.20246064</v>
      </c>
      <c r="G1633" s="33">
        <f t="shared" si="229"/>
        <v>0.12274981</v>
      </c>
      <c r="H1633" s="32">
        <f t="shared" si="230"/>
        <v>1.5921589999999999E-2</v>
      </c>
      <c r="I1633" s="33">
        <f t="shared" si="231"/>
        <v>3.8809524299999998</v>
      </c>
      <c r="J1633" s="32">
        <f t="shared" si="232"/>
        <v>1.5921589999999999E-2</v>
      </c>
      <c r="K1633" s="33">
        <f t="shared" si="233"/>
        <v>18.51678836</v>
      </c>
    </row>
    <row r="1634" spans="1:11" x14ac:dyDescent="0.3">
      <c r="A1634" s="78" t="str">
        <f>BTC[[#This Row],[Symbol]]</f>
        <v>XBP</v>
      </c>
      <c r="B1634" s="22" t="str">
        <f t="shared" si="225"/>
        <v>BlitzPredict</v>
      </c>
      <c r="C1634" s="77">
        <f t="shared" si="226"/>
        <v>2.1588076430349458E-8</v>
      </c>
      <c r="D1634" s="73">
        <f t="shared" si="227"/>
        <v>8.1095898768999996E-4</v>
      </c>
      <c r="E1634" s="74">
        <f>D1634*conf!B$7</f>
        <v>5.9313540359646595E-2</v>
      </c>
      <c r="F1634" s="32">
        <f t="shared" si="228"/>
        <v>0.90286949999999999</v>
      </c>
      <c r="G1634" s="33">
        <f t="shared" si="229"/>
        <v>0.82260149999999999</v>
      </c>
      <c r="H1634" s="32">
        <f t="shared" si="230"/>
        <v>1.5764773299999999</v>
      </c>
      <c r="I1634" s="33">
        <f t="shared" si="231"/>
        <v>5.5018145299999999</v>
      </c>
      <c r="J1634" s="32">
        <f t="shared" si="232"/>
        <v>1.5764773299999999</v>
      </c>
      <c r="K1634" s="33">
        <f t="shared" si="233"/>
        <v>44.863052150000001</v>
      </c>
    </row>
    <row r="1635" spans="1:11" x14ac:dyDescent="0.3">
      <c r="A1635" s="78" t="str">
        <f>BTC[[#This Row],[Symbol]]</f>
        <v>KUE</v>
      </c>
      <c r="B1635" s="22" t="str">
        <f t="shared" si="225"/>
        <v>Kuende</v>
      </c>
      <c r="C1635" s="77">
        <f t="shared" si="226"/>
        <v>1E-8</v>
      </c>
      <c r="D1635" s="73">
        <f t="shared" si="227"/>
        <v>3.4302387917999999E-4</v>
      </c>
      <c r="E1635" s="74">
        <f>D1635*conf!B$7</f>
        <v>2.5088766523225198E-2</v>
      </c>
      <c r="F1635" s="32">
        <f t="shared" si="228"/>
        <v>0.66590802000000004</v>
      </c>
      <c r="G1635" s="33">
        <f t="shared" si="229"/>
        <v>0.58582851999999996</v>
      </c>
      <c r="H1635" s="32">
        <f t="shared" si="230"/>
        <v>2.0718289300000001</v>
      </c>
      <c r="I1635" s="33">
        <f t="shared" si="231"/>
        <v>6.0163085699999996</v>
      </c>
      <c r="J1635" s="32">
        <f t="shared" si="232"/>
        <v>2.0718289300000001</v>
      </c>
      <c r="K1635" s="33">
        <f t="shared" si="233"/>
        <v>13.094980919999999</v>
      </c>
    </row>
    <row r="1636" spans="1:11" x14ac:dyDescent="0.3">
      <c r="A1636" s="78" t="str">
        <f>BTC[[#This Row],[Symbol]]</f>
        <v>BBK</v>
      </c>
      <c r="B1636" s="22" t="str">
        <f t="shared" si="225"/>
        <v>Bitblocks</v>
      </c>
      <c r="C1636" s="77">
        <f t="shared" si="226"/>
        <v>3.1330910445351344E-8</v>
      </c>
      <c r="D1636" s="73">
        <f t="shared" si="227"/>
        <v>1.1769498547100001E-3</v>
      </c>
      <c r="E1636" s="74">
        <f>D1636*conf!B$7</f>
        <v>8.6082112373489408E-2</v>
      </c>
      <c r="F1636" s="32">
        <f t="shared" si="228"/>
        <v>4.3980618500000004</v>
      </c>
      <c r="G1636" s="33">
        <f t="shared" si="229"/>
        <v>4.3150134299999996</v>
      </c>
      <c r="H1636" s="32">
        <f t="shared" si="230"/>
        <v>4.4250684600000003</v>
      </c>
      <c r="I1636" s="33">
        <f t="shared" si="231"/>
        <v>8.4604870499999993</v>
      </c>
      <c r="J1636" s="32">
        <f t="shared" si="232"/>
        <v>4.4250684600000003</v>
      </c>
      <c r="K1636" s="33">
        <f t="shared" si="233"/>
        <v>-25.735222350000001</v>
      </c>
    </row>
    <row r="1637" spans="1:11" x14ac:dyDescent="0.3">
      <c r="A1637" s="78" t="str">
        <f>BTC[[#This Row],[Symbol]]</f>
        <v>ACM</v>
      </c>
      <c r="B1637" s="22" t="str">
        <f t="shared" si="225"/>
        <v>Actinium</v>
      </c>
      <c r="C1637" s="77">
        <f t="shared" si="226"/>
        <v>2.8122085467410471E-7</v>
      </c>
      <c r="D1637" s="73">
        <f t="shared" si="227"/>
        <v>1.0564099138690001E-2</v>
      </c>
      <c r="E1637" s="74">
        <f>D1637*conf!B$7</f>
        <v>0.77265821100378662</v>
      </c>
      <c r="F1637" s="32">
        <f t="shared" si="228"/>
        <v>-0.58023712000000005</v>
      </c>
      <c r="G1637" s="33">
        <f t="shared" si="229"/>
        <v>-0.65932531000000005</v>
      </c>
      <c r="H1637" s="32">
        <f t="shared" si="230"/>
        <v>62.017713530000002</v>
      </c>
      <c r="I1637" s="33">
        <f t="shared" si="231"/>
        <v>68.278751260000007</v>
      </c>
      <c r="J1637" s="32">
        <f t="shared" si="232"/>
        <v>62.017713530000002</v>
      </c>
      <c r="K1637" s="33">
        <f t="shared" si="233"/>
        <v>103.0678444</v>
      </c>
    </row>
    <row r="1638" spans="1:11" x14ac:dyDescent="0.3">
      <c r="A1638" s="78" t="str">
        <f>BTC[[#This Row],[Symbol]]</f>
        <v>CYFM</v>
      </c>
      <c r="B1638" s="22" t="str">
        <f t="shared" si="225"/>
        <v>CyberFM</v>
      </c>
      <c r="C1638" s="77">
        <f t="shared" si="226"/>
        <v>1E-8</v>
      </c>
      <c r="D1638" s="73">
        <f t="shared" si="227"/>
        <v>5.97485261E-6</v>
      </c>
      <c r="E1638" s="74">
        <f>D1638*conf!B$7</f>
        <v>4.3700071989540002E-4</v>
      </c>
      <c r="F1638" s="32">
        <f t="shared" si="228"/>
        <v>3.7558570200000001</v>
      </c>
      <c r="G1638" s="33">
        <f t="shared" si="229"/>
        <v>3.67331947</v>
      </c>
      <c r="H1638" s="32">
        <f t="shared" si="230"/>
        <v>-62.669622449999999</v>
      </c>
      <c r="I1638" s="33">
        <f t="shared" si="231"/>
        <v>-61.227021530000002</v>
      </c>
      <c r="J1638" s="32">
        <f t="shared" si="232"/>
        <v>-62.669622449999999</v>
      </c>
      <c r="K1638" s="33">
        <f t="shared" si="233"/>
        <v>81.076396169999995</v>
      </c>
    </row>
    <row r="1639" spans="1:11" x14ac:dyDescent="0.3">
      <c r="A1639" s="78" t="str">
        <f>BTC[[#This Row],[Symbol]]</f>
        <v>PUB</v>
      </c>
      <c r="B1639" s="22" t="str">
        <f t="shared" si="225"/>
        <v>PUBLYTO Token</v>
      </c>
      <c r="C1639" s="77">
        <f t="shared" si="226"/>
        <v>1E-8</v>
      </c>
      <c r="D1639" s="73">
        <f t="shared" si="227"/>
        <v>2.0321814617E-4</v>
      </c>
      <c r="E1639" s="74">
        <f>D1639*conf!B$7</f>
        <v>1.4863375210873801E-2</v>
      </c>
      <c r="F1639" s="32">
        <f t="shared" si="228"/>
        <v>0.13480772999999999</v>
      </c>
      <c r="G1639" s="33">
        <f t="shared" si="229"/>
        <v>5.515072E-2</v>
      </c>
      <c r="H1639" s="32">
        <f t="shared" si="230"/>
        <v>-0.11157884999999999</v>
      </c>
      <c r="I1639" s="33">
        <f t="shared" si="231"/>
        <v>3.74852484</v>
      </c>
      <c r="J1639" s="32">
        <f t="shared" si="232"/>
        <v>-0.11157884999999999</v>
      </c>
      <c r="K1639" s="33">
        <f t="shared" si="233"/>
        <v>18.152833739999998</v>
      </c>
    </row>
    <row r="1640" spans="1:11" x14ac:dyDescent="0.3">
      <c r="A1640" s="78" t="str">
        <f>BTC[[#This Row],[Symbol]]</f>
        <v>OOT</v>
      </c>
      <c r="B1640" s="22" t="str">
        <f t="shared" si="225"/>
        <v>Utrum</v>
      </c>
      <c r="C1640" s="77">
        <f t="shared" si="226"/>
        <v>1.2436155620355365E-7</v>
      </c>
      <c r="D1640" s="73">
        <f t="shared" si="227"/>
        <v>4.67165854502E-3</v>
      </c>
      <c r="E1640" s="74">
        <f>D1640*conf!B$7</f>
        <v>0.3416851059827628</v>
      </c>
      <c r="F1640" s="32">
        <f t="shared" si="228"/>
        <v>0.93985078</v>
      </c>
      <c r="G1640" s="33">
        <f t="shared" si="229"/>
        <v>0.85955336000000004</v>
      </c>
      <c r="H1640" s="32">
        <f t="shared" si="230"/>
        <v>2.4681966800000001</v>
      </c>
      <c r="I1640" s="33">
        <f t="shared" si="231"/>
        <v>6.4279936199999996</v>
      </c>
      <c r="J1640" s="32">
        <f t="shared" si="232"/>
        <v>2.4681966800000001</v>
      </c>
      <c r="K1640" s="33">
        <f t="shared" si="233"/>
        <v>23.759832639999999</v>
      </c>
    </row>
    <row r="1641" spans="1:11" x14ac:dyDescent="0.3">
      <c r="A1641" s="78" t="str">
        <f>BTC[[#This Row],[Symbol]]</f>
        <v>LND</v>
      </c>
      <c r="B1641" s="22" t="str">
        <f t="shared" si="225"/>
        <v>Lendingblock</v>
      </c>
      <c r="C1641" s="77">
        <f t="shared" si="226"/>
        <v>1.0232076223596084E-8</v>
      </c>
      <c r="D1641" s="73">
        <f t="shared" si="227"/>
        <v>3.8436931623E-4</v>
      </c>
      <c r="E1641" s="74">
        <f>D1641*conf!B$7</f>
        <v>2.8112771789062199E-2</v>
      </c>
      <c r="F1641" s="32">
        <f t="shared" si="228"/>
        <v>0.66590802000000004</v>
      </c>
      <c r="G1641" s="33">
        <f t="shared" si="229"/>
        <v>0.58582851999999996</v>
      </c>
      <c r="H1641" s="32">
        <f t="shared" si="230"/>
        <v>-39.822332609999997</v>
      </c>
      <c r="I1641" s="33">
        <f t="shared" si="231"/>
        <v>-37.496817470000003</v>
      </c>
      <c r="J1641" s="32">
        <f t="shared" si="232"/>
        <v>-39.822332609999997</v>
      </c>
      <c r="K1641" s="33">
        <f t="shared" si="233"/>
        <v>16.488581450000002</v>
      </c>
    </row>
    <row r="1642" spans="1:11" x14ac:dyDescent="0.3">
      <c r="A1642" s="78" t="str">
        <f>BTC[[#This Row],[Symbol]]</f>
        <v>MEETONE</v>
      </c>
      <c r="B1642" s="22" t="str">
        <f t="shared" si="225"/>
        <v>MEET.ONE</v>
      </c>
      <c r="C1642" s="77">
        <f t="shared" si="226"/>
        <v>1E-8</v>
      </c>
      <c r="D1642" s="73">
        <f t="shared" si="227"/>
        <v>1.5811375912E-4</v>
      </c>
      <c r="E1642" s="74">
        <f>D1642*conf!B$7</f>
        <v>1.15644403420368E-2</v>
      </c>
      <c r="F1642" s="32">
        <f t="shared" si="228"/>
        <v>2.0522756100000001</v>
      </c>
      <c r="G1642" s="33">
        <f t="shared" si="229"/>
        <v>1.97109326</v>
      </c>
      <c r="H1642" s="32">
        <f t="shared" si="230"/>
        <v>-2.0744803599999999</v>
      </c>
      <c r="I1642" s="33">
        <f t="shared" si="231"/>
        <v>1.7097686599999999</v>
      </c>
      <c r="J1642" s="32">
        <f t="shared" si="232"/>
        <v>-2.0744803599999999</v>
      </c>
      <c r="K1642" s="33">
        <f t="shared" si="233"/>
        <v>3.46737874</v>
      </c>
    </row>
    <row r="1643" spans="1:11" x14ac:dyDescent="0.3">
      <c r="A1643" s="78" t="str">
        <f>BTC[[#This Row],[Symbol]]</f>
        <v>LTHN</v>
      </c>
      <c r="B1643" s="22" t="str">
        <f t="shared" si="225"/>
        <v>Lethean</v>
      </c>
      <c r="C1643" s="77">
        <f t="shared" si="226"/>
        <v>1E-8</v>
      </c>
      <c r="D1643" s="73">
        <f t="shared" si="227"/>
        <v>3.7565134175E-4</v>
      </c>
      <c r="E1643" s="74">
        <f>D1643*conf!B$7</f>
        <v>2.7475139135595E-2</v>
      </c>
      <c r="F1643" s="32">
        <f t="shared" si="228"/>
        <v>0.20246064</v>
      </c>
      <c r="G1643" s="33">
        <f t="shared" si="229"/>
        <v>0.12274981</v>
      </c>
      <c r="H1643" s="32">
        <f t="shared" si="230"/>
        <v>1.5921589999999999E-2</v>
      </c>
      <c r="I1643" s="33">
        <f t="shared" si="231"/>
        <v>3.8809524299999998</v>
      </c>
      <c r="J1643" s="32">
        <f t="shared" si="232"/>
        <v>1.5921589999999999E-2</v>
      </c>
      <c r="K1643" s="33">
        <f t="shared" si="233"/>
        <v>18.56688342</v>
      </c>
    </row>
    <row r="1644" spans="1:11" x14ac:dyDescent="0.3">
      <c r="A1644" s="78" t="str">
        <f>BTC[[#This Row],[Symbol]]</f>
        <v>COU</v>
      </c>
      <c r="B1644" s="22" t="str">
        <f t="shared" si="225"/>
        <v>Couchain</v>
      </c>
      <c r="C1644" s="77">
        <f t="shared" si="226"/>
        <v>1E-8</v>
      </c>
      <c r="D1644" s="73">
        <f t="shared" si="227"/>
        <v>1.633484467E-5</v>
      </c>
      <c r="E1644" s="74">
        <f>D1644*conf!B$7</f>
        <v>1.1947305391637999E-3</v>
      </c>
      <c r="F1644" s="32">
        <f t="shared" si="228"/>
        <v>0.66821432000000003</v>
      </c>
      <c r="G1644" s="33">
        <f t="shared" si="229"/>
        <v>0.58813298999999997</v>
      </c>
      <c r="H1644" s="32">
        <f t="shared" si="230"/>
        <v>-87.553918490000001</v>
      </c>
      <c r="I1644" s="33">
        <f t="shared" si="231"/>
        <v>-87.072950180000007</v>
      </c>
      <c r="J1644" s="32">
        <f t="shared" si="232"/>
        <v>-87.553918490000001</v>
      </c>
      <c r="K1644" s="33">
        <f t="shared" si="233"/>
        <v>-85.234028839999993</v>
      </c>
    </row>
    <row r="1645" spans="1:11" x14ac:dyDescent="0.3">
      <c r="A1645" s="78" t="str">
        <f>BTC[[#This Row],[Symbol]]</f>
        <v>ASAFE</v>
      </c>
      <c r="B1645" s="22" t="str">
        <f t="shared" si="225"/>
        <v>AllSafe</v>
      </c>
      <c r="C1645" s="77">
        <f t="shared" si="226"/>
        <v>8.6823512689179615E-7</v>
      </c>
      <c r="D1645" s="73">
        <f t="shared" si="227"/>
        <v>3.2615369037290003E-2</v>
      </c>
      <c r="E1645" s="74">
        <f>D1645*conf!B$7</f>
        <v>2.3854880913873906</v>
      </c>
      <c r="F1645" s="32">
        <f t="shared" si="228"/>
        <v>1.1619722400000001</v>
      </c>
      <c r="G1645" s="33">
        <f t="shared" si="229"/>
        <v>1.08149812</v>
      </c>
      <c r="H1645" s="32">
        <f t="shared" si="230"/>
        <v>-16.646086260000001</v>
      </c>
      <c r="I1645" s="33">
        <f t="shared" si="231"/>
        <v>-13.42494465</v>
      </c>
      <c r="J1645" s="32">
        <f t="shared" si="232"/>
        <v>-16.646086260000001</v>
      </c>
      <c r="K1645" s="33">
        <f t="shared" si="233"/>
        <v>5.4539103500000001</v>
      </c>
    </row>
    <row r="1646" spans="1:11" x14ac:dyDescent="0.3">
      <c r="A1646" s="78" t="str">
        <f>BTC[[#This Row],[Symbol]]</f>
        <v>DPY</v>
      </c>
      <c r="B1646" s="22" t="str">
        <f t="shared" si="225"/>
        <v>Delphy</v>
      </c>
      <c r="C1646" s="77">
        <f t="shared" si="226"/>
        <v>1.2684349080613557E-7</v>
      </c>
      <c r="D1646" s="73">
        <f t="shared" si="227"/>
        <v>4.7648927513799996E-3</v>
      </c>
      <c r="E1646" s="74">
        <f>D1646*conf!B$7</f>
        <v>0.3485042558359332</v>
      </c>
      <c r="F1646" s="32">
        <f t="shared" si="228"/>
        <v>0.41685991</v>
      </c>
      <c r="G1646" s="33">
        <f t="shared" si="229"/>
        <v>0.33697853</v>
      </c>
      <c r="H1646" s="32">
        <f t="shared" si="230"/>
        <v>-5.5126741800000003</v>
      </c>
      <c r="I1646" s="33">
        <f t="shared" si="231"/>
        <v>-1.86129126</v>
      </c>
      <c r="J1646" s="32">
        <f t="shared" si="232"/>
        <v>-5.5126741800000003</v>
      </c>
      <c r="K1646" s="33">
        <f t="shared" si="233"/>
        <v>15.177693189999999</v>
      </c>
    </row>
    <row r="1647" spans="1:11" x14ac:dyDescent="0.3">
      <c r="A1647" s="78" t="str">
        <f>BTC[[#This Row],[Symbol]]</f>
        <v>SKB</v>
      </c>
      <c r="B1647" s="22" t="str">
        <f t="shared" si="225"/>
        <v>Sakura Bloom</v>
      </c>
      <c r="C1647" s="77">
        <f t="shared" si="226"/>
        <v>1E-8</v>
      </c>
      <c r="D1647" s="73">
        <f t="shared" si="227"/>
        <v>1.1434129306E-4</v>
      </c>
      <c r="E1647" s="74">
        <f>D1647*conf!B$7</f>
        <v>8.3629221744083992E-3</v>
      </c>
      <c r="F1647" s="32">
        <f t="shared" si="228"/>
        <v>0.66590802000000004</v>
      </c>
      <c r="G1647" s="33">
        <f t="shared" si="229"/>
        <v>0.58582851999999996</v>
      </c>
      <c r="H1647" s="32">
        <f t="shared" si="230"/>
        <v>-20.610799719999999</v>
      </c>
      <c r="I1647" s="33">
        <f t="shared" si="231"/>
        <v>-17.54287111</v>
      </c>
      <c r="J1647" s="32">
        <f t="shared" si="232"/>
        <v>-20.610799719999999</v>
      </c>
      <c r="K1647" s="33">
        <f t="shared" si="233"/>
        <v>-3.7423523900000002</v>
      </c>
    </row>
    <row r="1648" spans="1:11" x14ac:dyDescent="0.3">
      <c r="A1648" s="78" t="str">
        <f>BTC[[#This Row],[Symbol]]</f>
        <v>HSC</v>
      </c>
      <c r="B1648" s="22" t="str">
        <f t="shared" si="225"/>
        <v>HashCoin</v>
      </c>
      <c r="C1648" s="77">
        <f t="shared" si="226"/>
        <v>1E-8</v>
      </c>
      <c r="D1648" s="73">
        <f t="shared" si="227"/>
        <v>2.3240956890000001E-5</v>
      </c>
      <c r="E1648" s="74">
        <f>D1648*conf!B$7</f>
        <v>1.6998435869346E-3</v>
      </c>
      <c r="F1648" s="32">
        <f t="shared" si="228"/>
        <v>2.50558221</v>
      </c>
      <c r="G1648" s="33">
        <f t="shared" si="229"/>
        <v>2.4240392599999998</v>
      </c>
      <c r="H1648" s="32">
        <f t="shared" si="230"/>
        <v>3.3537222500000001</v>
      </c>
      <c r="I1648" s="33">
        <f t="shared" si="231"/>
        <v>7.3477395699999999</v>
      </c>
      <c r="J1648" s="32">
        <f t="shared" si="232"/>
        <v>3.3537222500000001</v>
      </c>
      <c r="K1648" s="33">
        <f t="shared" si="233"/>
        <v>45.62834505</v>
      </c>
    </row>
    <row r="1649" spans="1:11" x14ac:dyDescent="0.3">
      <c r="A1649" s="78" t="str">
        <f>BTC[[#This Row],[Symbol]]</f>
        <v>PENG</v>
      </c>
      <c r="B1649" s="22" t="str">
        <f t="shared" si="225"/>
        <v>PENG</v>
      </c>
      <c r="C1649" s="77">
        <f t="shared" si="226"/>
        <v>1E-8</v>
      </c>
      <c r="D1649" s="73">
        <f t="shared" si="227"/>
        <v>3.7562068780000003E-5</v>
      </c>
      <c r="E1649" s="74">
        <f>D1649*conf!B$7</f>
        <v>2.7472897105692002E-3</v>
      </c>
      <c r="F1649" s="32">
        <f t="shared" si="228"/>
        <v>-8.1601999999999994E-3</v>
      </c>
      <c r="G1649" s="33">
        <f t="shared" si="229"/>
        <v>-8.770348E-2</v>
      </c>
      <c r="H1649" s="32">
        <f t="shared" si="230"/>
        <v>-8.1602099999999993E-3</v>
      </c>
      <c r="I1649" s="33">
        <f t="shared" si="231"/>
        <v>3.8559400099999999</v>
      </c>
      <c r="J1649" s="32">
        <f t="shared" si="232"/>
        <v>-8.1602099999999993E-3</v>
      </c>
      <c r="K1649" s="33">
        <f t="shared" si="233"/>
        <v>18.50711716</v>
      </c>
    </row>
    <row r="1650" spans="1:11" x14ac:dyDescent="0.3">
      <c r="A1650" s="78" t="str">
        <f>BTC[[#This Row],[Symbol]]</f>
        <v>TKP</v>
      </c>
      <c r="B1650" s="22" t="str">
        <f t="shared" si="225"/>
        <v>TOKPIE</v>
      </c>
      <c r="C1650" s="77">
        <f t="shared" si="226"/>
        <v>2.6959498197966834E-7</v>
      </c>
      <c r="D1650" s="73">
        <f t="shared" si="227"/>
        <v>1.012737167102E-2</v>
      </c>
      <c r="E1650" s="74">
        <f>D1650*conf!B$7</f>
        <v>0.74071596401840278</v>
      </c>
      <c r="F1650" s="32">
        <f t="shared" si="228"/>
        <v>24.9155838</v>
      </c>
      <c r="G1650" s="33">
        <f t="shared" si="229"/>
        <v>24.816213739999998</v>
      </c>
      <c r="H1650" s="32">
        <f t="shared" si="230"/>
        <v>26.363569040000002</v>
      </c>
      <c r="I1650" s="33">
        <f t="shared" si="231"/>
        <v>31.246782459999999</v>
      </c>
      <c r="J1650" s="32">
        <f t="shared" si="232"/>
        <v>26.363569040000002</v>
      </c>
      <c r="K1650" s="33">
        <f t="shared" si="233"/>
        <v>23.660370199999999</v>
      </c>
    </row>
    <row r="1651" spans="1:11" x14ac:dyDescent="0.3">
      <c r="A1651" s="78" t="str">
        <f>BTC[[#This Row],[Symbol]]</f>
        <v>SCL</v>
      </c>
      <c r="B1651" s="22" t="str">
        <f t="shared" si="225"/>
        <v>Sociall</v>
      </c>
      <c r="C1651" s="77">
        <f t="shared" si="226"/>
        <v>4.6269666819522941E-7</v>
      </c>
      <c r="D1651" s="73">
        <f t="shared" si="227"/>
        <v>1.7381262423160002E-2</v>
      </c>
      <c r="E1651" s="74">
        <f>D1651*conf!B$7</f>
        <v>1.2712655336299226</v>
      </c>
      <c r="F1651" s="32">
        <f t="shared" si="228"/>
        <v>1.0059106799999999</v>
      </c>
      <c r="G1651" s="33">
        <f t="shared" si="229"/>
        <v>0.92556070999999995</v>
      </c>
      <c r="H1651" s="32">
        <f t="shared" si="230"/>
        <v>1.7296101800000001</v>
      </c>
      <c r="I1651" s="33">
        <f t="shared" si="231"/>
        <v>5.6608650699999998</v>
      </c>
      <c r="J1651" s="32">
        <f t="shared" si="232"/>
        <v>1.7296101800000001</v>
      </c>
      <c r="K1651" s="33">
        <f t="shared" si="233"/>
        <v>82.85202769</v>
      </c>
    </row>
    <row r="1652" spans="1:11" x14ac:dyDescent="0.3">
      <c r="A1652" s="78" t="str">
        <f>BTC[[#This Row],[Symbol]]</f>
        <v>BDP</v>
      </c>
      <c r="B1652" s="22" t="str">
        <f t="shared" si="225"/>
        <v>BidiPass</v>
      </c>
      <c r="C1652" s="77">
        <f t="shared" si="226"/>
        <v>1.9538087950582706E-8</v>
      </c>
      <c r="D1652" s="73">
        <f t="shared" si="227"/>
        <v>7.3395089539000002E-4</v>
      </c>
      <c r="E1652" s="74">
        <f>D1652*conf!B$7</f>
        <v>5.36811684888246E-2</v>
      </c>
      <c r="F1652" s="32">
        <f t="shared" si="228"/>
        <v>63.433415420000003</v>
      </c>
      <c r="G1652" s="33">
        <f t="shared" si="229"/>
        <v>63.30340451</v>
      </c>
      <c r="H1652" s="32">
        <f t="shared" si="230"/>
        <v>8.8715615900000007</v>
      </c>
      <c r="I1652" s="33">
        <f t="shared" si="231"/>
        <v>13.078811160000001</v>
      </c>
      <c r="J1652" s="32">
        <f t="shared" si="232"/>
        <v>8.8715615900000007</v>
      </c>
      <c r="K1652" s="33">
        <f t="shared" si="233"/>
        <v>117.89788116</v>
      </c>
    </row>
    <row r="1653" spans="1:11" x14ac:dyDescent="0.3">
      <c r="A1653" s="78" t="str">
        <f>BTC[[#This Row],[Symbol]]</f>
        <v>CBM</v>
      </c>
      <c r="B1653" s="22" t="str">
        <f t="shared" si="225"/>
        <v>CryptoBonusMiles</v>
      </c>
      <c r="C1653" s="77">
        <f t="shared" si="226"/>
        <v>1E-8</v>
      </c>
      <c r="D1653" s="73">
        <f t="shared" si="227"/>
        <v>5.7439007659999998E-5</v>
      </c>
      <c r="E1653" s="74">
        <f>D1653*conf!B$7</f>
        <v>4.2010890202523994E-3</v>
      </c>
      <c r="F1653" s="32">
        <f t="shared" si="228"/>
        <v>10.7824265</v>
      </c>
      <c r="G1653" s="33">
        <f t="shared" si="229"/>
        <v>10.69429933</v>
      </c>
      <c r="H1653" s="32">
        <f t="shared" si="230"/>
        <v>11.330750030000001</v>
      </c>
      <c r="I1653" s="33">
        <f t="shared" si="231"/>
        <v>15.63303286</v>
      </c>
      <c r="J1653" s="32">
        <f t="shared" si="232"/>
        <v>11.330750030000001</v>
      </c>
      <c r="K1653" s="33">
        <f t="shared" si="233"/>
        <v>214.37476061999999</v>
      </c>
    </row>
    <row r="1654" spans="1:11" x14ac:dyDescent="0.3">
      <c r="A1654" s="78" t="str">
        <f>BTC[[#This Row],[Symbol]]</f>
        <v>LDC</v>
      </c>
      <c r="B1654" s="22" t="str">
        <f t="shared" si="225"/>
        <v>Leadcoin</v>
      </c>
      <c r="C1654" s="77">
        <f t="shared" si="226"/>
        <v>1E-8</v>
      </c>
      <c r="D1654" s="73">
        <f t="shared" si="227"/>
        <v>3.6650716888000001E-4</v>
      </c>
      <c r="E1654" s="74">
        <f>D1654*conf!B$7</f>
        <v>2.6806334331883203E-2</v>
      </c>
      <c r="F1654" s="32">
        <f t="shared" si="228"/>
        <v>1.5249085899999999</v>
      </c>
      <c r="G1654" s="33">
        <f t="shared" si="229"/>
        <v>1.4441457600000001</v>
      </c>
      <c r="H1654" s="32">
        <f t="shared" si="230"/>
        <v>2.6348509099999999</v>
      </c>
      <c r="I1654" s="33">
        <f t="shared" si="231"/>
        <v>6.6010880600000004</v>
      </c>
      <c r="J1654" s="32">
        <f t="shared" si="232"/>
        <v>2.6348509099999999</v>
      </c>
      <c r="K1654" s="33">
        <f t="shared" si="233"/>
        <v>13.757719229999999</v>
      </c>
    </row>
    <row r="1655" spans="1:11" x14ac:dyDescent="0.3">
      <c r="A1655" s="78" t="str">
        <f>BTC[[#This Row],[Symbol]]</f>
        <v>QDAO</v>
      </c>
      <c r="B1655" s="22" t="str">
        <f t="shared" si="225"/>
        <v>Q DAO Governance token v1.0</v>
      </c>
      <c r="C1655" s="77">
        <f t="shared" si="226"/>
        <v>4.7460347355292434E-5</v>
      </c>
      <c r="D1655" s="73">
        <f t="shared" si="227"/>
        <v>1.7828543164019499</v>
      </c>
      <c r="E1655" s="74">
        <f>D1655*conf!B$7</f>
        <v>130.39796470163861</v>
      </c>
      <c r="F1655" s="32">
        <f t="shared" si="228"/>
        <v>0.28492493000000002</v>
      </c>
      <c r="G1655" s="33">
        <f t="shared" si="229"/>
        <v>0.20514850000000001</v>
      </c>
      <c r="H1655" s="32">
        <f t="shared" si="230"/>
        <v>1.1052651</v>
      </c>
      <c r="I1655" s="33">
        <f t="shared" si="231"/>
        <v>5.0123927000000004</v>
      </c>
      <c r="J1655" s="32">
        <f t="shared" si="232"/>
        <v>1.1052651</v>
      </c>
      <c r="K1655" s="33">
        <f t="shared" si="233"/>
        <v>21.316215419999999</v>
      </c>
    </row>
    <row r="1656" spans="1:11" x14ac:dyDescent="0.3">
      <c r="A1656" s="78" t="str">
        <f>BTC[[#This Row],[Symbol]]</f>
        <v>ONL</v>
      </c>
      <c r="B1656" s="22" t="str">
        <f t="shared" si="225"/>
        <v>On.Live</v>
      </c>
      <c r="C1656" s="77">
        <f t="shared" si="226"/>
        <v>3.5367902422614661E-7</v>
      </c>
      <c r="D1656" s="73">
        <f t="shared" si="227"/>
        <v>1.3285999999999999E-2</v>
      </c>
      <c r="E1656" s="74">
        <f>D1656*conf!B$7</f>
        <v>0.97173803999999997</v>
      </c>
      <c r="F1656" s="32">
        <f t="shared" si="228"/>
        <v>1.1608140300000001</v>
      </c>
      <c r="G1656" s="33">
        <f t="shared" si="229"/>
        <v>1.0803408400000001</v>
      </c>
      <c r="H1656" s="32">
        <f t="shared" si="230"/>
        <v>-0.25983264</v>
      </c>
      <c r="I1656" s="33">
        <f t="shared" si="231"/>
        <v>3.5945419099999998</v>
      </c>
      <c r="J1656" s="32">
        <f t="shared" si="232"/>
        <v>-0.25983264</v>
      </c>
      <c r="K1656" s="33">
        <f t="shared" si="233"/>
        <v>0.90377459000000004</v>
      </c>
    </row>
    <row r="1657" spans="1:11" x14ac:dyDescent="0.3">
      <c r="A1657" s="78" t="str">
        <f>BTC[[#This Row],[Symbol]]</f>
        <v>ARAW</v>
      </c>
      <c r="B1657" s="22" t="str">
        <f t="shared" si="225"/>
        <v>ARAW</v>
      </c>
      <c r="C1657" s="77">
        <f t="shared" si="226"/>
        <v>1E-8</v>
      </c>
      <c r="D1657" s="73">
        <f t="shared" si="227"/>
        <v>1.4349763889999999E-4</v>
      </c>
      <c r="E1657" s="74">
        <f>D1657*conf!B$7</f>
        <v>1.0495417309145999E-2</v>
      </c>
      <c r="F1657" s="32">
        <f t="shared" si="228"/>
        <v>4.2522009999999999E-2</v>
      </c>
      <c r="G1657" s="33">
        <f t="shared" si="229"/>
        <v>-3.7061589999999998E-2</v>
      </c>
      <c r="H1657" s="32">
        <f t="shared" si="230"/>
        <v>0.24009675999999999</v>
      </c>
      <c r="I1657" s="33">
        <f t="shared" si="231"/>
        <v>4.1137906600000003</v>
      </c>
      <c r="J1657" s="32">
        <f t="shared" si="232"/>
        <v>0.24009675999999999</v>
      </c>
      <c r="K1657" s="33">
        <f t="shared" si="233"/>
        <v>19.251561370000001</v>
      </c>
    </row>
    <row r="1658" spans="1:11" x14ac:dyDescent="0.3">
      <c r="A1658" s="78" t="str">
        <f>BTC[[#This Row],[Symbol]]</f>
        <v>CIV</v>
      </c>
      <c r="B1658" s="22" t="str">
        <f t="shared" si="225"/>
        <v>Civitas</v>
      </c>
      <c r="C1658" s="77">
        <f t="shared" si="226"/>
        <v>9.5992166189520797E-7</v>
      </c>
      <c r="D1658" s="73">
        <f t="shared" si="227"/>
        <v>3.6059586026750003E-2</v>
      </c>
      <c r="E1658" s="74">
        <f>D1658*conf!B$7</f>
        <v>2.6373981219964953</v>
      </c>
      <c r="F1658" s="32">
        <f t="shared" si="228"/>
        <v>-8.1602199999999993E-3</v>
      </c>
      <c r="G1658" s="33">
        <f t="shared" si="229"/>
        <v>-8.7703500000000004E-2</v>
      </c>
      <c r="H1658" s="32">
        <f t="shared" si="230"/>
        <v>37.131665990000002</v>
      </c>
      <c r="I1658" s="33">
        <f t="shared" si="231"/>
        <v>42.431003429999997</v>
      </c>
      <c r="J1658" s="32">
        <f t="shared" si="232"/>
        <v>37.131665990000002</v>
      </c>
      <c r="K1658" s="33">
        <f t="shared" si="233"/>
        <v>337.74969145</v>
      </c>
    </row>
    <row r="1659" spans="1:11" x14ac:dyDescent="0.3">
      <c r="A1659" s="78" t="str">
        <f>BTC[[#This Row],[Symbol]]</f>
        <v>FERA</v>
      </c>
      <c r="B1659" s="22" t="str">
        <f t="shared" si="225"/>
        <v>Fera</v>
      </c>
      <c r="C1659" s="77">
        <f t="shared" si="226"/>
        <v>4.0520800718873731E-8</v>
      </c>
      <c r="D1659" s="73">
        <f t="shared" si="227"/>
        <v>1.52216931589E-3</v>
      </c>
      <c r="E1659" s="74">
        <f>D1659*conf!B$7</f>
        <v>0.1113314637641946</v>
      </c>
      <c r="F1659" s="32">
        <f t="shared" si="228"/>
        <v>0.18295053999999999</v>
      </c>
      <c r="G1659" s="33">
        <f t="shared" si="229"/>
        <v>0.10325523</v>
      </c>
      <c r="H1659" s="32">
        <f t="shared" si="230"/>
        <v>1.5514390899999999</v>
      </c>
      <c r="I1659" s="33">
        <f t="shared" si="231"/>
        <v>5.4758087</v>
      </c>
      <c r="J1659" s="32">
        <f t="shared" si="232"/>
        <v>1.5514390899999999</v>
      </c>
      <c r="K1659" s="33">
        <f t="shared" si="233"/>
        <v>23.950977730000002</v>
      </c>
    </row>
    <row r="1660" spans="1:11" x14ac:dyDescent="0.3">
      <c r="A1660" s="78" t="str">
        <f>BTC[[#This Row],[Symbol]]</f>
        <v>ETG</v>
      </c>
      <c r="B1660" s="22" t="str">
        <f t="shared" si="225"/>
        <v>Ethereum Gold</v>
      </c>
      <c r="C1660" s="77">
        <f t="shared" si="226"/>
        <v>3.7298697351757571E-7</v>
      </c>
      <c r="D1660" s="73">
        <f t="shared" si="227"/>
        <v>1.401130570578E-2</v>
      </c>
      <c r="E1660" s="74">
        <f>D1660*conf!B$7</f>
        <v>1.0247868993207492</v>
      </c>
      <c r="F1660" s="32">
        <f t="shared" si="228"/>
        <v>0.42040749999999999</v>
      </c>
      <c r="G1660" s="33">
        <f t="shared" si="229"/>
        <v>0.34052329999999997</v>
      </c>
      <c r="H1660" s="32">
        <f t="shared" si="230"/>
        <v>-37.341594469999997</v>
      </c>
      <c r="I1660" s="33">
        <f t="shared" si="231"/>
        <v>-34.9202133</v>
      </c>
      <c r="J1660" s="32">
        <f t="shared" si="232"/>
        <v>-37.341594469999997</v>
      </c>
      <c r="K1660" s="33">
        <f t="shared" si="233"/>
        <v>1.4263790300000001</v>
      </c>
    </row>
    <row r="1661" spans="1:11" x14ac:dyDescent="0.3">
      <c r="A1661" s="78" t="str">
        <f>BTC[[#This Row],[Symbol]]</f>
        <v>DATX</v>
      </c>
      <c r="B1661" s="22" t="str">
        <f t="shared" si="225"/>
        <v>DATx</v>
      </c>
      <c r="C1661" s="77">
        <f t="shared" si="226"/>
        <v>1E-8</v>
      </c>
      <c r="D1661" s="73">
        <f t="shared" si="227"/>
        <v>2.0466755372999999E-4</v>
      </c>
      <c r="E1661" s="74">
        <f>D1661*conf!B$7</f>
        <v>1.4969384879812199E-2</v>
      </c>
      <c r="F1661" s="32">
        <f t="shared" si="228"/>
        <v>-0.59568730000000003</v>
      </c>
      <c r="G1661" s="33">
        <f t="shared" si="229"/>
        <v>-0.67476320000000001</v>
      </c>
      <c r="H1661" s="32">
        <f t="shared" si="230"/>
        <v>-2.0841977300000001</v>
      </c>
      <c r="I1661" s="33">
        <f t="shared" si="231"/>
        <v>1.69967577</v>
      </c>
      <c r="J1661" s="32">
        <f t="shared" si="232"/>
        <v>-2.0841977300000001</v>
      </c>
      <c r="K1661" s="33">
        <f t="shared" si="233"/>
        <v>16.471938479999999</v>
      </c>
    </row>
    <row r="1662" spans="1:11" x14ac:dyDescent="0.3">
      <c r="A1662" s="78" t="str">
        <f>BTC[[#This Row],[Symbol]]</f>
        <v>BEZ</v>
      </c>
      <c r="B1662" s="22" t="str">
        <f t="shared" si="225"/>
        <v>Bezop</v>
      </c>
      <c r="C1662" s="77">
        <f t="shared" si="226"/>
        <v>1.3172583912159049E-7</v>
      </c>
      <c r="D1662" s="73">
        <f t="shared" si="227"/>
        <v>4.9482988209400003E-3</v>
      </c>
      <c r="E1662" s="74">
        <f>D1662*conf!B$7</f>
        <v>0.36191857576355163</v>
      </c>
      <c r="F1662" s="32">
        <f t="shared" si="228"/>
        <v>-1.9642864900000001</v>
      </c>
      <c r="G1662" s="33">
        <f t="shared" si="229"/>
        <v>-2.0422736700000002</v>
      </c>
      <c r="H1662" s="32">
        <f t="shared" si="230"/>
        <v>-6.7128374099999997</v>
      </c>
      <c r="I1662" s="33">
        <f t="shared" si="231"/>
        <v>-3.10783378</v>
      </c>
      <c r="J1662" s="32">
        <f t="shared" si="232"/>
        <v>-6.7128374099999997</v>
      </c>
      <c r="K1662" s="33">
        <f t="shared" si="233"/>
        <v>23.329608629999999</v>
      </c>
    </row>
    <row r="1663" spans="1:11" x14ac:dyDescent="0.3">
      <c r="A1663" s="78" t="str">
        <f>BTC[[#This Row],[Symbol]]</f>
        <v>SNRG</v>
      </c>
      <c r="B1663" s="22" t="str">
        <f t="shared" si="225"/>
        <v>Synergy</v>
      </c>
      <c r="C1663" s="77">
        <f t="shared" si="226"/>
        <v>1.4998775967113455E-6</v>
      </c>
      <c r="D1663" s="73">
        <f t="shared" si="227"/>
        <v>5.6343103166800003E-2</v>
      </c>
      <c r="E1663" s="74">
        <f>D1663*conf!B$7</f>
        <v>4.120934565619752</v>
      </c>
      <c r="F1663" s="32">
        <f t="shared" si="228"/>
        <v>-8.1602199999999993E-3</v>
      </c>
      <c r="G1663" s="33">
        <f t="shared" si="229"/>
        <v>-8.7703500000000004E-2</v>
      </c>
      <c r="H1663" s="32">
        <f t="shared" si="230"/>
        <v>-8.1602199999999993E-3</v>
      </c>
      <c r="I1663" s="33">
        <f t="shared" si="231"/>
        <v>3.8559399999999999</v>
      </c>
      <c r="J1663" s="32">
        <f t="shared" si="232"/>
        <v>-8.1602199999999993E-3</v>
      </c>
      <c r="K1663" s="33">
        <f t="shared" si="233"/>
        <v>18.62383298</v>
      </c>
    </row>
    <row r="1664" spans="1:11" x14ac:dyDescent="0.3">
      <c r="A1664" s="78" t="str">
        <f>BTC[[#This Row],[Symbol]]</f>
        <v>PXC</v>
      </c>
      <c r="B1664" s="22" t="str">
        <f t="shared" si="225"/>
        <v>Phoenixcoin</v>
      </c>
      <c r="C1664" s="77">
        <f t="shared" si="226"/>
        <v>9.0000000000114282E-8</v>
      </c>
      <c r="D1664" s="73">
        <f t="shared" si="227"/>
        <v>3.3808620757700002E-3</v>
      </c>
      <c r="E1664" s="74">
        <f>D1664*conf!B$7</f>
        <v>0.24727625222181782</v>
      </c>
      <c r="F1664" s="32">
        <f t="shared" si="228"/>
        <v>0.20246064</v>
      </c>
      <c r="G1664" s="33">
        <f t="shared" si="229"/>
        <v>0.12274981</v>
      </c>
      <c r="H1664" s="32">
        <f t="shared" si="230"/>
        <v>-43.741044109999997</v>
      </c>
      <c r="I1664" s="33">
        <f t="shared" si="231"/>
        <v>-41.566964259999999</v>
      </c>
      <c r="J1664" s="32">
        <f t="shared" si="232"/>
        <v>-43.741044109999997</v>
      </c>
      <c r="K1664" s="33">
        <f t="shared" si="233"/>
        <v>52.378727900000001</v>
      </c>
    </row>
    <row r="1665" spans="1:11" x14ac:dyDescent="0.3">
      <c r="A1665" s="78" t="str">
        <f>BTC[[#This Row],[Symbol]]</f>
        <v>STAR</v>
      </c>
      <c r="B1665" s="22" t="str">
        <f t="shared" si="225"/>
        <v>Starbase</v>
      </c>
      <c r="C1665" s="77">
        <f t="shared" si="226"/>
        <v>3.9139103754929397E-8</v>
      </c>
      <c r="D1665" s="73">
        <f t="shared" si="227"/>
        <v>1.4702656840499999E-3</v>
      </c>
      <c r="E1665" s="74">
        <f>D1665*conf!B$7</f>
        <v>0.107535232131417</v>
      </c>
      <c r="F1665" s="32">
        <f t="shared" si="228"/>
        <v>0.66590802000000004</v>
      </c>
      <c r="G1665" s="33">
        <f t="shared" si="229"/>
        <v>0.58582851999999996</v>
      </c>
      <c r="H1665" s="32">
        <f t="shared" si="230"/>
        <v>1.9359294600000001</v>
      </c>
      <c r="I1665" s="33">
        <f t="shared" si="231"/>
        <v>5.8751573800000001</v>
      </c>
      <c r="J1665" s="32">
        <f t="shared" si="232"/>
        <v>1.9359294600000001</v>
      </c>
      <c r="K1665" s="33">
        <f t="shared" si="233"/>
        <v>0.34791942999999997</v>
      </c>
    </row>
    <row r="1666" spans="1:11" x14ac:dyDescent="0.3">
      <c r="A1666" s="78" t="str">
        <f>BTC[[#This Row],[Symbol]]</f>
        <v>MNTP</v>
      </c>
      <c r="B1666" s="22" t="str">
        <f t="shared" ref="B1666:B1729" si="234">VLOOKUP(A1666,BTCTABLE,2,FALSE)</f>
        <v>GoldMint</v>
      </c>
      <c r="C1666" s="77">
        <f t="shared" ref="C1666:C1729" si="235">VLOOKUP(A1666,BTCTABLE,3,FALSE)</f>
        <v>3.7937921283537619E-6</v>
      </c>
      <c r="D1666" s="73">
        <f t="shared" ref="D1666:D1729" si="236">VLOOKUP(A1666,USDTABLE,3,FALSE)</f>
        <v>0.14251431033433001</v>
      </c>
      <c r="E1666" s="74">
        <f>D1666*conf!B$7</f>
        <v>10.423496657852898</v>
      </c>
      <c r="F1666" s="32">
        <f t="shared" ref="F1666:F1729" si="237">VLOOKUP(A1666,BTCTABLE,5,FALSE)</f>
        <v>0.18295101999999999</v>
      </c>
      <c r="G1666" s="33">
        <f t="shared" ref="G1666:G1729" si="238">VLOOKUP(A1666,USDTABLE,5,FALSE)</f>
        <v>0.10325571</v>
      </c>
      <c r="H1666" s="32">
        <f t="shared" ref="H1666:H1729" si="239">VLOOKUP(A1666,BTCTABLE,6,FALSE)</f>
        <v>-6.0348371099999998</v>
      </c>
      <c r="I1666" s="33">
        <f t="shared" ref="I1666:I1729" si="240">VLOOKUP(A1666,USDTABLE,6,FALSE)</f>
        <v>-2.40363273</v>
      </c>
      <c r="J1666" s="32">
        <f t="shared" ref="J1666:J1729" si="241">VLOOKUP(A1666,BTCTABLE,6,FALSE)</f>
        <v>-6.0348371099999998</v>
      </c>
      <c r="K1666" s="33">
        <f t="shared" ref="K1666:K1729" si="242">VLOOKUP(A1666,USDTABLE,7,FALSE)</f>
        <v>2.2167994200000001</v>
      </c>
    </row>
    <row r="1667" spans="1:11" x14ac:dyDescent="0.3">
      <c r="A1667" s="78" t="str">
        <f>BTC[[#This Row],[Symbol]]</f>
        <v>IOP</v>
      </c>
      <c r="B1667" s="22" t="str">
        <f t="shared" si="234"/>
        <v>Internet of People</v>
      </c>
      <c r="C1667" s="77">
        <f t="shared" si="235"/>
        <v>5.3999999999988704E-7</v>
      </c>
      <c r="D1667" s="73">
        <f t="shared" si="236"/>
        <v>2.0285172454590002E-2</v>
      </c>
      <c r="E1667" s="74">
        <f>D1667*conf!B$7</f>
        <v>1.4836575133287127</v>
      </c>
      <c r="F1667" s="32">
        <f t="shared" si="237"/>
        <v>0.20246064</v>
      </c>
      <c r="G1667" s="33">
        <f t="shared" si="238"/>
        <v>0.12274981</v>
      </c>
      <c r="H1667" s="32">
        <f t="shared" si="239"/>
        <v>1.5921589999999999E-2</v>
      </c>
      <c r="I1667" s="33">
        <f t="shared" si="240"/>
        <v>3.8809524299999998</v>
      </c>
      <c r="J1667" s="32">
        <f t="shared" si="241"/>
        <v>1.5921589999999999E-2</v>
      </c>
      <c r="K1667" s="33">
        <f t="shared" si="242"/>
        <v>-57.029451649999999</v>
      </c>
    </row>
    <row r="1668" spans="1:11" x14ac:dyDescent="0.3">
      <c r="A1668" s="78" t="str">
        <f>BTC[[#This Row],[Symbol]]</f>
        <v>PYLNT</v>
      </c>
      <c r="B1668" s="22" t="str">
        <f t="shared" si="234"/>
        <v>Pylon Network</v>
      </c>
      <c r="C1668" s="77">
        <f t="shared" si="235"/>
        <v>1.2430000000000017E-5</v>
      </c>
      <c r="D1668" s="73">
        <f t="shared" si="236"/>
        <v>0.46693461779742002</v>
      </c>
      <c r="E1668" s="74">
        <f>D1668*conf!B$7</f>
        <v>34.151597945703301</v>
      </c>
      <c r="F1668" s="32">
        <f t="shared" si="237"/>
        <v>0</v>
      </c>
      <c r="G1668" s="33">
        <f t="shared" si="238"/>
        <v>-7.9549770000000006E-2</v>
      </c>
      <c r="H1668" s="32">
        <f t="shared" si="239"/>
        <v>-14.334941410000001</v>
      </c>
      <c r="I1668" s="33">
        <f t="shared" si="240"/>
        <v>-11.024487560000001</v>
      </c>
      <c r="J1668" s="32">
        <f t="shared" si="241"/>
        <v>-14.334941410000001</v>
      </c>
      <c r="K1668" s="33">
        <f t="shared" si="242"/>
        <v>-47.64876761</v>
      </c>
    </row>
    <row r="1669" spans="1:11" x14ac:dyDescent="0.3">
      <c r="A1669" s="78" t="str">
        <f>BTC[[#This Row],[Symbol]]</f>
        <v>FLP</v>
      </c>
      <c r="B1669" s="22" t="str">
        <f t="shared" si="234"/>
        <v>FLIP</v>
      </c>
      <c r="C1669" s="77">
        <f t="shared" si="235"/>
        <v>1.2814151545134569E-7</v>
      </c>
      <c r="D1669" s="73">
        <f t="shared" si="236"/>
        <v>4.8136532213400004E-3</v>
      </c>
      <c r="E1669" s="74">
        <f>D1669*conf!B$7</f>
        <v>0.35207059660880763</v>
      </c>
      <c r="F1669" s="32">
        <f t="shared" si="237"/>
        <v>8.5316169999999997E-2</v>
      </c>
      <c r="G1669" s="33">
        <f t="shared" si="238"/>
        <v>5.6985300000000003E-3</v>
      </c>
      <c r="H1669" s="32">
        <f t="shared" si="239"/>
        <v>33.305868289999999</v>
      </c>
      <c r="I1669" s="33">
        <f t="shared" si="240"/>
        <v>38.45736101</v>
      </c>
      <c r="J1669" s="32">
        <f t="shared" si="241"/>
        <v>33.305868289999999</v>
      </c>
      <c r="K1669" s="33">
        <f t="shared" si="242"/>
        <v>19.57890716</v>
      </c>
    </row>
    <row r="1670" spans="1:11" x14ac:dyDescent="0.3">
      <c r="A1670" s="78" t="str">
        <f>BTC[[#This Row],[Symbol]]</f>
        <v>UBN</v>
      </c>
      <c r="B1670" s="22" t="str">
        <f t="shared" si="234"/>
        <v>Ubricoin</v>
      </c>
      <c r="C1670" s="77">
        <f t="shared" si="235"/>
        <v>1E-8</v>
      </c>
      <c r="D1670" s="73">
        <f t="shared" si="236"/>
        <v>1.143439127E-4</v>
      </c>
      <c r="E1670" s="74">
        <f>D1670*conf!B$7</f>
        <v>8.3631137748780005E-3</v>
      </c>
      <c r="F1670" s="32">
        <f t="shared" si="237"/>
        <v>0.66821434000000002</v>
      </c>
      <c r="G1670" s="33">
        <f t="shared" si="238"/>
        <v>0.58813300999999996</v>
      </c>
      <c r="H1670" s="32">
        <f t="shared" si="239"/>
        <v>2.0741674699999999</v>
      </c>
      <c r="I1670" s="33">
        <f t="shared" si="240"/>
        <v>6.0187374800000004</v>
      </c>
      <c r="J1670" s="32">
        <f t="shared" si="241"/>
        <v>2.0741674699999999</v>
      </c>
      <c r="K1670" s="33">
        <f t="shared" si="242"/>
        <v>-3.6576238499999998</v>
      </c>
    </row>
    <row r="1671" spans="1:11" x14ac:dyDescent="0.3">
      <c r="A1671" s="78" t="str">
        <f>BTC[[#This Row],[Symbol]]</f>
        <v>NEXT</v>
      </c>
      <c r="B1671" s="22" t="str">
        <f t="shared" si="234"/>
        <v>NEXT.coin</v>
      </c>
      <c r="C1671" s="77">
        <f t="shared" si="235"/>
        <v>1.139867979735522E-6</v>
      </c>
      <c r="D1671" s="73">
        <f t="shared" si="236"/>
        <v>4.281929360075E-2</v>
      </c>
      <c r="E1671" s="74">
        <f>D1671*conf!B$7</f>
        <v>3.1318031339588548</v>
      </c>
      <c r="F1671" s="32">
        <f t="shared" si="237"/>
        <v>2.63292963</v>
      </c>
      <c r="G1671" s="33">
        <f t="shared" si="238"/>
        <v>2.55128537</v>
      </c>
      <c r="H1671" s="32">
        <f t="shared" si="239"/>
        <v>0.86235835999999999</v>
      </c>
      <c r="I1671" s="33">
        <f t="shared" si="240"/>
        <v>4.7600990300000001</v>
      </c>
      <c r="J1671" s="32">
        <f t="shared" si="241"/>
        <v>0.86235835999999999</v>
      </c>
      <c r="K1671" s="33">
        <f t="shared" si="242"/>
        <v>-29.270422969999998</v>
      </c>
    </row>
    <row r="1672" spans="1:11" x14ac:dyDescent="0.3">
      <c r="A1672" s="78" t="str">
        <f>BTC[[#This Row],[Symbol]]</f>
        <v>BBS</v>
      </c>
      <c r="B1672" s="22" t="str">
        <f t="shared" si="234"/>
        <v>BBSCoin</v>
      </c>
      <c r="C1672" s="77">
        <f t="shared" si="235"/>
        <v>1E-8</v>
      </c>
      <c r="D1672" s="73">
        <f t="shared" si="236"/>
        <v>2.6269993900000001E-6</v>
      </c>
      <c r="E1672" s="74">
        <f>D1672*conf!B$7</f>
        <v>1.9213873538460001E-4</v>
      </c>
      <c r="F1672" s="32">
        <f t="shared" si="237"/>
        <v>0.39176354000000002</v>
      </c>
      <c r="G1672" s="33">
        <f t="shared" si="238"/>
        <v>0.31190212</v>
      </c>
      <c r="H1672" s="32">
        <f t="shared" si="239"/>
        <v>65.180534649999998</v>
      </c>
      <c r="I1672" s="33">
        <f t="shared" si="240"/>
        <v>71.563796929999995</v>
      </c>
      <c r="J1672" s="32">
        <f t="shared" si="241"/>
        <v>65.180534649999998</v>
      </c>
      <c r="K1672" s="33">
        <f t="shared" si="242"/>
        <v>17.551144369999999</v>
      </c>
    </row>
    <row r="1673" spans="1:11" x14ac:dyDescent="0.3">
      <c r="A1673" s="78" t="str">
        <f>BTC[[#This Row],[Symbol]]</f>
        <v>XCN</v>
      </c>
      <c r="B1673" s="22" t="str">
        <f t="shared" si="234"/>
        <v>Cryptonite</v>
      </c>
      <c r="C1673" s="77">
        <f t="shared" si="235"/>
        <v>1E-8</v>
      </c>
      <c r="D1673" s="73">
        <f t="shared" si="236"/>
        <v>3.7562068778000001E-4</v>
      </c>
      <c r="E1673" s="74">
        <f>D1673*conf!B$7</f>
        <v>2.7472897104229201E-2</v>
      </c>
      <c r="F1673" s="32">
        <f t="shared" si="237"/>
        <v>-4.4836309999999997E-2</v>
      </c>
      <c r="G1673" s="33">
        <f t="shared" si="238"/>
        <v>-0.12435040999999999</v>
      </c>
      <c r="H1673" s="32">
        <f t="shared" si="239"/>
        <v>-1.8979030000000001E-2</v>
      </c>
      <c r="I1673" s="33">
        <f t="shared" si="240"/>
        <v>3.8447030999999998</v>
      </c>
      <c r="J1673" s="32">
        <f t="shared" si="241"/>
        <v>-1.8979030000000001E-2</v>
      </c>
      <c r="K1673" s="33">
        <f t="shared" si="242"/>
        <v>18.5572081</v>
      </c>
    </row>
    <row r="1674" spans="1:11" x14ac:dyDescent="0.3">
      <c r="A1674" s="78" t="str">
        <f>BTC[[#This Row],[Symbol]]</f>
        <v>MOTO</v>
      </c>
      <c r="B1674" s="22" t="str">
        <f t="shared" si="234"/>
        <v>Motocoin</v>
      </c>
      <c r="C1674" s="77">
        <f t="shared" si="235"/>
        <v>3.5997062321066969E-7</v>
      </c>
      <c r="D1674" s="73">
        <f t="shared" si="236"/>
        <v>1.3522344760029999E-2</v>
      </c>
      <c r="E1674" s="74">
        <f>D1674*conf!B$7</f>
        <v>0.98902429574859418</v>
      </c>
      <c r="F1674" s="32">
        <f t="shared" si="237"/>
        <v>-4.4836309999999997E-2</v>
      </c>
      <c r="G1674" s="33">
        <f t="shared" si="238"/>
        <v>-0.12435040999999999</v>
      </c>
      <c r="H1674" s="32">
        <f t="shared" si="239"/>
        <v>139.95445032000001</v>
      </c>
      <c r="I1674" s="33">
        <f t="shared" si="240"/>
        <v>149.22728742999999</v>
      </c>
      <c r="J1674" s="32">
        <f t="shared" si="241"/>
        <v>139.95445032000001</v>
      </c>
      <c r="K1674" s="33">
        <f t="shared" si="242"/>
        <v>255.67162429999999</v>
      </c>
    </row>
    <row r="1675" spans="1:11" x14ac:dyDescent="0.3">
      <c r="A1675" s="78" t="str">
        <f>BTC[[#This Row],[Symbol]]</f>
        <v>NAT</v>
      </c>
      <c r="B1675" s="22" t="str">
        <f t="shared" si="234"/>
        <v>Natmin Pure Escrow</v>
      </c>
      <c r="C1675" s="77">
        <f t="shared" si="235"/>
        <v>4.3484057838119271E-8</v>
      </c>
      <c r="D1675" s="73">
        <f t="shared" si="236"/>
        <v>1.6334844671700001E-3</v>
      </c>
      <c r="E1675" s="74">
        <f>D1675*conf!B$7</f>
        <v>0.11947305392881381</v>
      </c>
      <c r="F1675" s="32">
        <f t="shared" si="237"/>
        <v>0.66821434000000002</v>
      </c>
      <c r="G1675" s="33">
        <f t="shared" si="238"/>
        <v>0.58813300999999996</v>
      </c>
      <c r="H1675" s="32">
        <f t="shared" si="239"/>
        <v>2.0741674699999999</v>
      </c>
      <c r="I1675" s="33">
        <f t="shared" si="240"/>
        <v>6.0187374800000004</v>
      </c>
      <c r="J1675" s="32">
        <f t="shared" si="241"/>
        <v>2.0741674699999999</v>
      </c>
      <c r="K1675" s="33">
        <f t="shared" si="242"/>
        <v>23.76266807</v>
      </c>
    </row>
    <row r="1676" spans="1:11" x14ac:dyDescent="0.3">
      <c r="A1676" s="78" t="str">
        <f>BTC[[#This Row],[Symbol]]</f>
        <v>PCH</v>
      </c>
      <c r="B1676" s="22" t="str">
        <f t="shared" si="234"/>
        <v>POPCHAIN</v>
      </c>
      <c r="C1676" s="77">
        <f t="shared" si="235"/>
        <v>1E-8</v>
      </c>
      <c r="D1676" s="73">
        <f t="shared" si="236"/>
        <v>2.9421333450999998E-4</v>
      </c>
      <c r="E1676" s="74">
        <f>D1676*conf!B$7</f>
        <v>2.15187632860614E-2</v>
      </c>
      <c r="F1676" s="32">
        <f t="shared" si="237"/>
        <v>0.15193434</v>
      </c>
      <c r="G1676" s="33">
        <f t="shared" si="238"/>
        <v>7.2263709999999995E-2</v>
      </c>
      <c r="H1676" s="32">
        <f t="shared" si="239"/>
        <v>-3.9514962100000002</v>
      </c>
      <c r="I1676" s="33">
        <f t="shared" si="240"/>
        <v>-0.23978288</v>
      </c>
      <c r="J1676" s="32">
        <f t="shared" si="241"/>
        <v>-3.9514962100000002</v>
      </c>
      <c r="K1676" s="33">
        <f t="shared" si="242"/>
        <v>-0.41668598000000001</v>
      </c>
    </row>
    <row r="1677" spans="1:11" x14ac:dyDescent="0.3">
      <c r="A1677" s="78" t="str">
        <f>BTC[[#This Row],[Symbol]]</f>
        <v>DELTA</v>
      </c>
      <c r="B1677" s="22" t="str">
        <f t="shared" si="234"/>
        <v>DeltaChain</v>
      </c>
      <c r="C1677" s="77">
        <f t="shared" si="235"/>
        <v>1E-8</v>
      </c>
      <c r="D1677" s="73">
        <f t="shared" si="236"/>
        <v>3.4945496230000001E-5</v>
      </c>
      <c r="E1677" s="74">
        <f>D1677*conf!B$7</f>
        <v>2.5559135942622001E-3</v>
      </c>
      <c r="F1677" s="32">
        <f t="shared" si="237"/>
        <v>0.29405111</v>
      </c>
      <c r="G1677" s="33">
        <f t="shared" si="238"/>
        <v>0.21426741999999999</v>
      </c>
      <c r="H1677" s="32">
        <f t="shared" si="239"/>
        <v>-89.733739979999996</v>
      </c>
      <c r="I1677" s="33">
        <f t="shared" si="240"/>
        <v>-89.337009030000004</v>
      </c>
      <c r="J1677" s="32">
        <f t="shared" si="241"/>
        <v>-89.733739979999996</v>
      </c>
      <c r="K1677" s="33">
        <f t="shared" si="242"/>
        <v>164.76822634000001</v>
      </c>
    </row>
    <row r="1678" spans="1:11" x14ac:dyDescent="0.3">
      <c r="A1678" s="78" t="str">
        <f>BTC[[#This Row],[Symbol]]</f>
        <v>LHT</v>
      </c>
      <c r="B1678" s="22" t="str">
        <f t="shared" si="234"/>
        <v>LHT</v>
      </c>
      <c r="C1678" s="77">
        <f t="shared" si="235"/>
        <v>1.3906080822312758E-7</v>
      </c>
      <c r="D1678" s="73">
        <f t="shared" si="236"/>
        <v>5.2238379194099998E-3</v>
      </c>
      <c r="E1678" s="74">
        <f>D1678*conf!B$7</f>
        <v>0.38207150542564738</v>
      </c>
      <c r="F1678" s="32">
        <f t="shared" si="237"/>
        <v>0.3334898</v>
      </c>
      <c r="G1678" s="33">
        <f t="shared" si="238"/>
        <v>0.25367474000000001</v>
      </c>
      <c r="H1678" s="32">
        <f t="shared" si="239"/>
        <v>-0.51442306999999998</v>
      </c>
      <c r="I1678" s="33">
        <f t="shared" si="240"/>
        <v>3.3301130400000001</v>
      </c>
      <c r="J1678" s="32">
        <f t="shared" si="241"/>
        <v>-0.51442306999999998</v>
      </c>
      <c r="K1678" s="33">
        <f t="shared" si="242"/>
        <v>13.52801876</v>
      </c>
    </row>
    <row r="1679" spans="1:11" x14ac:dyDescent="0.3">
      <c r="A1679" s="78" t="str">
        <f>BTC[[#This Row],[Symbol]]</f>
        <v>WFX</v>
      </c>
      <c r="B1679" s="22" t="str">
        <f t="shared" si="234"/>
        <v>Webflix Token</v>
      </c>
      <c r="C1679" s="77">
        <f t="shared" si="235"/>
        <v>1E-8</v>
      </c>
      <c r="D1679" s="73">
        <f t="shared" si="236"/>
        <v>6.9065328700000002E-5</v>
      </c>
      <c r="E1679" s="74">
        <f>D1679*conf!B$7</f>
        <v>5.0514381411180002E-3</v>
      </c>
      <c r="F1679" s="32">
        <f t="shared" si="237"/>
        <v>8.5316169999999997E-2</v>
      </c>
      <c r="G1679" s="33">
        <f t="shared" si="238"/>
        <v>5.6985300000000003E-3</v>
      </c>
      <c r="H1679" s="32">
        <f t="shared" si="239"/>
        <v>-58.237828630000003</v>
      </c>
      <c r="I1679" s="33">
        <f t="shared" si="240"/>
        <v>-56.623964780000001</v>
      </c>
      <c r="J1679" s="32">
        <f t="shared" si="241"/>
        <v>-58.237828630000003</v>
      </c>
      <c r="K1679" s="33">
        <f t="shared" si="242"/>
        <v>4.5156312300000003</v>
      </c>
    </row>
    <row r="1680" spans="1:11" x14ac:dyDescent="0.3">
      <c r="A1680" s="78" t="str">
        <f>BTC[[#This Row],[Symbol]]</f>
        <v>TRUST</v>
      </c>
      <c r="B1680" s="22" t="str">
        <f t="shared" si="234"/>
        <v>TrustDAO</v>
      </c>
      <c r="C1680" s="77">
        <f t="shared" si="235"/>
        <v>3.8252543220426922E-7</v>
      </c>
      <c r="D1680" s="73">
        <f t="shared" si="236"/>
        <v>1.436961918617E-2</v>
      </c>
      <c r="E1680" s="74">
        <f>D1680*conf!B$7</f>
        <v>1.0509939472764738</v>
      </c>
      <c r="F1680" s="32">
        <f t="shared" si="237"/>
        <v>0.18064357</v>
      </c>
      <c r="G1680" s="33">
        <f t="shared" si="238"/>
        <v>0.1009501</v>
      </c>
      <c r="H1680" s="32">
        <f t="shared" si="239"/>
        <v>8.0815268000000007</v>
      </c>
      <c r="I1680" s="33">
        <f t="shared" si="240"/>
        <v>12.258246140000001</v>
      </c>
      <c r="J1680" s="32">
        <f t="shared" si="241"/>
        <v>8.0815268000000007</v>
      </c>
      <c r="K1680" s="33">
        <f t="shared" si="242"/>
        <v>36.895205109999999</v>
      </c>
    </row>
    <row r="1681" spans="1:11" x14ac:dyDescent="0.3">
      <c r="A1681" s="78" t="str">
        <f>BTC[[#This Row],[Symbol]]</f>
        <v>LYRA</v>
      </c>
      <c r="B1681" s="22" t="str">
        <f t="shared" si="234"/>
        <v>Scrypta</v>
      </c>
      <c r="C1681" s="77">
        <f t="shared" si="235"/>
        <v>4.339645846483726E-7</v>
      </c>
      <c r="D1681" s="73">
        <f t="shared" si="236"/>
        <v>1.6301937849590002E-2</v>
      </c>
      <c r="E1681" s="74">
        <f>D1681*conf!B$7</f>
        <v>1.1923237343190127</v>
      </c>
      <c r="F1681" s="32">
        <f t="shared" si="237"/>
        <v>-4.4836309999999997E-2</v>
      </c>
      <c r="G1681" s="33">
        <f t="shared" si="238"/>
        <v>-0.12435040999999999</v>
      </c>
      <c r="H1681" s="32">
        <f t="shared" si="239"/>
        <v>61.909563800000001</v>
      </c>
      <c r="I1681" s="33">
        <f t="shared" si="240"/>
        <v>68.166422179999998</v>
      </c>
      <c r="J1681" s="32">
        <f t="shared" si="241"/>
        <v>61.909563800000001</v>
      </c>
      <c r="K1681" s="33">
        <f t="shared" si="242"/>
        <v>82.060491459999994</v>
      </c>
    </row>
    <row r="1682" spans="1:11" x14ac:dyDescent="0.3">
      <c r="A1682" s="78" t="str">
        <f>BTC[[#This Row],[Symbol]]</f>
        <v>OCT</v>
      </c>
      <c r="B1682" s="22" t="str">
        <f t="shared" si="234"/>
        <v>OracleChain</v>
      </c>
      <c r="C1682" s="77">
        <f t="shared" si="235"/>
        <v>2.3046550654200551E-7</v>
      </c>
      <c r="D1682" s="73">
        <f t="shared" si="236"/>
        <v>8.6574676759999993E-3</v>
      </c>
      <c r="E1682" s="74">
        <f>D1682*conf!B$7</f>
        <v>0.63320718582263991</v>
      </c>
      <c r="F1682" s="32">
        <f t="shared" si="237"/>
        <v>-1.1960118399999999</v>
      </c>
      <c r="G1682" s="33">
        <f t="shared" si="238"/>
        <v>-1.27461019</v>
      </c>
      <c r="H1682" s="32">
        <f t="shared" si="239"/>
        <v>2.0741674699999999</v>
      </c>
      <c r="I1682" s="33">
        <f t="shared" si="240"/>
        <v>6.0187374800000004</v>
      </c>
      <c r="J1682" s="32">
        <f t="shared" si="241"/>
        <v>2.0741674699999999</v>
      </c>
      <c r="K1682" s="33">
        <f t="shared" si="242"/>
        <v>-12.541047900000001</v>
      </c>
    </row>
    <row r="1683" spans="1:11" x14ac:dyDescent="0.3">
      <c r="A1683" s="78" t="str">
        <f>BTC[[#This Row],[Symbol]]</f>
        <v>SDS</v>
      </c>
      <c r="B1683" s="22" t="str">
        <f t="shared" si="234"/>
        <v>Alchemint Standards</v>
      </c>
      <c r="C1683" s="77">
        <f t="shared" si="235"/>
        <v>2.1741530804906422E-8</v>
      </c>
      <c r="D1683" s="73">
        <f t="shared" si="236"/>
        <v>8.1672352185999998E-4</v>
      </c>
      <c r="E1683" s="74">
        <f>D1683*conf!B$7</f>
        <v>5.9735158388840401E-2</v>
      </c>
      <c r="F1683" s="32">
        <f t="shared" si="237"/>
        <v>0.93985078</v>
      </c>
      <c r="G1683" s="33">
        <f t="shared" si="238"/>
        <v>0.85955336000000004</v>
      </c>
      <c r="H1683" s="32">
        <f t="shared" si="239"/>
        <v>2.1099162699999998</v>
      </c>
      <c r="I1683" s="33">
        <f t="shared" si="240"/>
        <v>6.0558677599999999</v>
      </c>
      <c r="J1683" s="32">
        <f t="shared" si="241"/>
        <v>2.1099162699999998</v>
      </c>
      <c r="K1683" s="33">
        <f t="shared" si="242"/>
        <v>28.0777912</v>
      </c>
    </row>
    <row r="1684" spans="1:11" x14ac:dyDescent="0.3">
      <c r="A1684" s="78" t="str">
        <f>BTC[[#This Row],[Symbol]]</f>
        <v>SPD</v>
      </c>
      <c r="B1684" s="22" t="str">
        <f t="shared" si="234"/>
        <v>SPINDLE</v>
      </c>
      <c r="C1684" s="77">
        <f t="shared" si="235"/>
        <v>1E-8</v>
      </c>
      <c r="D1684" s="73">
        <f t="shared" si="236"/>
        <v>1.1463498074E-4</v>
      </c>
      <c r="E1684" s="74">
        <f>D1684*conf!B$7</f>
        <v>8.384402491323599E-3</v>
      </c>
      <c r="F1684" s="32">
        <f t="shared" si="237"/>
        <v>-51.972146590000001</v>
      </c>
      <c r="G1684" s="33">
        <f t="shared" si="238"/>
        <v>-52.010352640000001</v>
      </c>
      <c r="H1684" s="32">
        <f t="shared" si="239"/>
        <v>2.6685906500000001</v>
      </c>
      <c r="I1684" s="33">
        <f t="shared" si="240"/>
        <v>6.6361316400000003</v>
      </c>
      <c r="J1684" s="32">
        <f t="shared" si="241"/>
        <v>2.6685906500000001</v>
      </c>
      <c r="K1684" s="33">
        <f t="shared" si="242"/>
        <v>-43.992666669999998</v>
      </c>
    </row>
    <row r="1685" spans="1:11" x14ac:dyDescent="0.3">
      <c r="A1685" s="78" t="str">
        <f>BTC[[#This Row],[Symbol]]</f>
        <v>FEX</v>
      </c>
      <c r="B1685" s="22" t="str">
        <f t="shared" si="234"/>
        <v>FidexToken</v>
      </c>
      <c r="C1685" s="77">
        <f t="shared" si="235"/>
        <v>1E-8</v>
      </c>
      <c r="D1685" s="73">
        <f t="shared" si="236"/>
        <v>8.8642858799999996E-6</v>
      </c>
      <c r="E1685" s="74">
        <f>D1685*conf!B$7</f>
        <v>6.4833386926320001E-4</v>
      </c>
      <c r="F1685" s="32">
        <f t="shared" si="237"/>
        <v>473.00439413999999</v>
      </c>
      <c r="G1685" s="33">
        <f t="shared" si="238"/>
        <v>472.54857046000001</v>
      </c>
      <c r="H1685" s="32">
        <f t="shared" si="239"/>
        <v>691.30981165000003</v>
      </c>
      <c r="I1685" s="33">
        <f t="shared" si="240"/>
        <v>721.88931114000002</v>
      </c>
      <c r="J1685" s="32">
        <f t="shared" si="241"/>
        <v>691.30981165000003</v>
      </c>
      <c r="K1685" s="33">
        <f t="shared" si="242"/>
        <v>739.51492457999996</v>
      </c>
    </row>
    <row r="1686" spans="1:11" x14ac:dyDescent="0.3">
      <c r="A1686" s="78" t="str">
        <f>BTC[[#This Row],[Symbol]]</f>
        <v>IQ</v>
      </c>
      <c r="B1686" s="22" t="str">
        <f t="shared" si="234"/>
        <v>Everipedia</v>
      </c>
      <c r="C1686" s="77">
        <f t="shared" si="235"/>
        <v>1.6777577899495735E-7</v>
      </c>
      <c r="D1686" s="73">
        <f t="shared" si="236"/>
        <v>6.3025196492899997E-3</v>
      </c>
      <c r="E1686" s="74">
        <f>D1686*conf!B$7</f>
        <v>0.46096628714907056</v>
      </c>
      <c r="F1686" s="32">
        <f t="shared" si="237"/>
        <v>-10.776705120000001</v>
      </c>
      <c r="G1686" s="33">
        <f t="shared" si="238"/>
        <v>-10.84768205</v>
      </c>
      <c r="H1686" s="32">
        <f t="shared" si="239"/>
        <v>8.2672430699999992</v>
      </c>
      <c r="I1686" s="33">
        <f t="shared" si="240"/>
        <v>12.45113926</v>
      </c>
      <c r="J1686" s="32">
        <f t="shared" si="241"/>
        <v>8.2672430699999992</v>
      </c>
      <c r="K1686" s="33">
        <f t="shared" si="242"/>
        <v>54.117182049999997</v>
      </c>
    </row>
    <row r="1687" spans="1:11" x14ac:dyDescent="0.3">
      <c r="A1687" s="78" t="str">
        <f>BTC[[#This Row],[Symbol]]</f>
        <v>BBP</v>
      </c>
      <c r="B1687" s="22" t="str">
        <f t="shared" si="234"/>
        <v>BiblePay</v>
      </c>
      <c r="C1687" s="77">
        <f t="shared" si="235"/>
        <v>1E-8</v>
      </c>
      <c r="D1687" s="73">
        <f t="shared" si="236"/>
        <v>9.7993469750000002E-5</v>
      </c>
      <c r="E1687" s="74">
        <f>D1687*conf!B$7</f>
        <v>7.167242377515E-3</v>
      </c>
      <c r="F1687" s="32">
        <f t="shared" si="237"/>
        <v>20.804351449999999</v>
      </c>
      <c r="G1687" s="33">
        <f t="shared" si="238"/>
        <v>20.708251870000002</v>
      </c>
      <c r="H1687" s="32">
        <f t="shared" si="239"/>
        <v>52.979119609999998</v>
      </c>
      <c r="I1687" s="33">
        <f t="shared" si="240"/>
        <v>58.890868509999997</v>
      </c>
      <c r="J1687" s="32">
        <f t="shared" si="241"/>
        <v>52.979119609999998</v>
      </c>
      <c r="K1687" s="33">
        <f t="shared" si="242"/>
        <v>49.870919970000003</v>
      </c>
    </row>
    <row r="1688" spans="1:11" x14ac:dyDescent="0.3">
      <c r="A1688" s="78" t="str">
        <f>BTC[[#This Row],[Symbol]]</f>
        <v>CBIX</v>
      </c>
      <c r="B1688" s="22" t="str">
        <f t="shared" si="234"/>
        <v>Cubiex</v>
      </c>
      <c r="C1688" s="77">
        <f t="shared" si="235"/>
        <v>9.2247526527672801E-8</v>
      </c>
      <c r="D1688" s="73">
        <f t="shared" si="236"/>
        <v>3.4652907113400001E-3</v>
      </c>
      <c r="E1688" s="74">
        <f>D1688*conf!B$7</f>
        <v>0.25345136262740764</v>
      </c>
      <c r="F1688" s="32">
        <f t="shared" si="237"/>
        <v>-0.37503152000000001</v>
      </c>
      <c r="G1688" s="33">
        <f t="shared" si="238"/>
        <v>-0.45428295000000002</v>
      </c>
      <c r="H1688" s="32">
        <f t="shared" si="239"/>
        <v>-14.85083373</v>
      </c>
      <c r="I1688" s="33">
        <f t="shared" si="240"/>
        <v>-11.5603161</v>
      </c>
      <c r="J1688" s="32">
        <f t="shared" si="241"/>
        <v>-14.85083373</v>
      </c>
      <c r="K1688" s="33">
        <f t="shared" si="242"/>
        <v>5.9949531599999997</v>
      </c>
    </row>
    <row r="1689" spans="1:11" x14ac:dyDescent="0.3">
      <c r="A1689" s="78" t="str">
        <f>BTC[[#This Row],[Symbol]]</f>
        <v>TNC</v>
      </c>
      <c r="B1689" s="22" t="str">
        <f t="shared" si="234"/>
        <v>TNC Coin</v>
      </c>
      <c r="C1689" s="77">
        <f t="shared" si="235"/>
        <v>8.9785804473366549E-7</v>
      </c>
      <c r="D1689" s="73">
        <f t="shared" si="236"/>
        <v>3.3728157920679999E-2</v>
      </c>
      <c r="E1689" s="74">
        <f>D1689*conf!B$7</f>
        <v>2.466877470318535</v>
      </c>
      <c r="F1689" s="32">
        <f t="shared" si="237"/>
        <v>-1.1660233499999999</v>
      </c>
      <c r="G1689" s="33">
        <f t="shared" si="238"/>
        <v>-1.24464555</v>
      </c>
      <c r="H1689" s="32">
        <f t="shared" si="239"/>
        <v>-5.70689505</v>
      </c>
      <c r="I1689" s="33">
        <f t="shared" si="240"/>
        <v>-2.06301763</v>
      </c>
      <c r="J1689" s="32">
        <f t="shared" si="241"/>
        <v>-5.70689505</v>
      </c>
      <c r="K1689" s="33">
        <f t="shared" si="242"/>
        <v>-14.71962729</v>
      </c>
    </row>
    <row r="1690" spans="1:11" x14ac:dyDescent="0.3">
      <c r="A1690" s="78" t="str">
        <f>BTC[[#This Row],[Symbol]]</f>
        <v>XNV</v>
      </c>
      <c r="B1690" s="22" t="str">
        <f t="shared" si="234"/>
        <v>Nerva</v>
      </c>
      <c r="C1690" s="77">
        <f t="shared" si="235"/>
        <v>3.8996817514500308E-7</v>
      </c>
      <c r="D1690" s="73">
        <f t="shared" si="236"/>
        <v>1.464920682337E-2</v>
      </c>
      <c r="E1690" s="74">
        <f>D1690*conf!B$7</f>
        <v>1.0714429870612818</v>
      </c>
      <c r="F1690" s="32">
        <f t="shared" si="237"/>
        <v>-8.1602199999999993E-3</v>
      </c>
      <c r="G1690" s="33">
        <f t="shared" si="238"/>
        <v>-8.7703500000000004E-2</v>
      </c>
      <c r="H1690" s="32">
        <f t="shared" si="239"/>
        <v>-2.5079562100000001</v>
      </c>
      <c r="I1690" s="33">
        <f t="shared" si="240"/>
        <v>1.2595415000000001</v>
      </c>
      <c r="J1690" s="32">
        <f t="shared" si="241"/>
        <v>-2.5079562100000001</v>
      </c>
      <c r="K1690" s="33">
        <f t="shared" si="242"/>
        <v>35.992091649999999</v>
      </c>
    </row>
    <row r="1691" spans="1:11" x14ac:dyDescent="0.3">
      <c r="A1691" s="78" t="str">
        <f>BTC[[#This Row],[Symbol]]</f>
        <v>TSD</v>
      </c>
      <c r="B1691" s="22" t="str">
        <f t="shared" si="234"/>
        <v>True Seigniorage Dollar</v>
      </c>
      <c r="C1691" s="77">
        <f t="shared" si="235"/>
        <v>2.8006144270376804E-7</v>
      </c>
      <c r="D1691" s="73">
        <f t="shared" si="236"/>
        <v>1.052054567246E-2</v>
      </c>
      <c r="E1691" s="74">
        <f>D1691*conf!B$7</f>
        <v>0.76947271048372445</v>
      </c>
      <c r="F1691" s="32">
        <f t="shared" si="237"/>
        <v>8.5054710000000006E-2</v>
      </c>
      <c r="G1691" s="33">
        <f t="shared" si="238"/>
        <v>5.4372800000000001E-3</v>
      </c>
      <c r="H1691" s="32">
        <f t="shared" si="239"/>
        <v>9.4748608500000007</v>
      </c>
      <c r="I1691" s="33">
        <f t="shared" si="240"/>
        <v>13.705424409999999</v>
      </c>
      <c r="J1691" s="32">
        <f t="shared" si="241"/>
        <v>9.4748608500000007</v>
      </c>
      <c r="K1691" s="33">
        <f t="shared" si="242"/>
        <v>17.42858949</v>
      </c>
    </row>
    <row r="1692" spans="1:11" x14ac:dyDescent="0.3">
      <c r="A1692" s="78" t="str">
        <f>BTC[[#This Row],[Symbol]]</f>
        <v>MEXC</v>
      </c>
      <c r="B1692" s="22" t="str">
        <f t="shared" si="234"/>
        <v>MEXC Token</v>
      </c>
      <c r="C1692" s="77">
        <f t="shared" si="235"/>
        <v>1E-8</v>
      </c>
      <c r="D1692" s="73">
        <f t="shared" si="236"/>
        <v>2.3869454105999999E-4</v>
      </c>
      <c r="E1692" s="74">
        <f>D1692*conf!B$7</f>
        <v>1.74581187331284E-2</v>
      </c>
      <c r="F1692" s="32">
        <f t="shared" si="237"/>
        <v>4.96437989</v>
      </c>
      <c r="G1692" s="33">
        <f t="shared" si="238"/>
        <v>4.8808809699999998</v>
      </c>
      <c r="H1692" s="32">
        <f t="shared" si="239"/>
        <v>-4.71233609</v>
      </c>
      <c r="I1692" s="33">
        <f t="shared" si="240"/>
        <v>-1.03002478</v>
      </c>
      <c r="J1692" s="32">
        <f t="shared" si="241"/>
        <v>-4.71233609</v>
      </c>
      <c r="K1692" s="33">
        <f t="shared" si="242"/>
        <v>-40.38666946</v>
      </c>
    </row>
    <row r="1693" spans="1:11" x14ac:dyDescent="0.3">
      <c r="A1693" s="78" t="str">
        <f>BTC[[#This Row],[Symbol]]</f>
        <v>AMA</v>
      </c>
      <c r="B1693" s="22" t="str">
        <f t="shared" si="234"/>
        <v>AMATEN</v>
      </c>
      <c r="C1693" s="77">
        <f t="shared" si="235"/>
        <v>8.4865183134333601E-7</v>
      </c>
      <c r="D1693" s="73">
        <f t="shared" si="236"/>
        <v>3.1879719912420001E-2</v>
      </c>
      <c r="E1693" s="74">
        <f>D1693*conf!B$7</f>
        <v>2.331682714394399</v>
      </c>
      <c r="F1693" s="32">
        <f t="shared" si="237"/>
        <v>65.597674380000001</v>
      </c>
      <c r="G1693" s="33">
        <f t="shared" si="238"/>
        <v>65.465941810000004</v>
      </c>
      <c r="H1693" s="32">
        <f t="shared" si="239"/>
        <v>73.173095849999996</v>
      </c>
      <c r="I1693" s="33">
        <f t="shared" si="240"/>
        <v>79.865223909999997</v>
      </c>
      <c r="J1693" s="32">
        <f t="shared" si="241"/>
        <v>73.173095849999996</v>
      </c>
      <c r="K1693" s="33">
        <f t="shared" si="242"/>
        <v>34.63314905</v>
      </c>
    </row>
    <row r="1694" spans="1:11" x14ac:dyDescent="0.3">
      <c r="A1694" s="78" t="str">
        <f>BTC[[#This Row],[Symbol]]</f>
        <v>AXE</v>
      </c>
      <c r="B1694" s="22" t="str">
        <f t="shared" si="234"/>
        <v>Axe</v>
      </c>
      <c r="C1694" s="77">
        <f t="shared" si="235"/>
        <v>1.2207491768083628E-6</v>
      </c>
      <c r="D1694" s="73">
        <f t="shared" si="236"/>
        <v>4.5857606621039999E-2</v>
      </c>
      <c r="E1694" s="74">
        <f>D1694*conf!B$7</f>
        <v>3.3540253482628657</v>
      </c>
      <c r="F1694" s="32">
        <f t="shared" si="237"/>
        <v>1.09255071</v>
      </c>
      <c r="G1694" s="33">
        <f t="shared" si="238"/>
        <v>1.01213182</v>
      </c>
      <c r="H1694" s="32">
        <f t="shared" si="239"/>
        <v>13.270993600000001</v>
      </c>
      <c r="I1694" s="33">
        <f t="shared" si="240"/>
        <v>17.648255500000001</v>
      </c>
      <c r="J1694" s="32">
        <f t="shared" si="241"/>
        <v>13.270993600000001</v>
      </c>
      <c r="K1694" s="33">
        <f t="shared" si="242"/>
        <v>5.1619562300000004</v>
      </c>
    </row>
    <row r="1695" spans="1:11" x14ac:dyDescent="0.3">
      <c r="A1695" s="78" t="str">
        <f>BTC[[#This Row],[Symbol]]</f>
        <v>HUSH</v>
      </c>
      <c r="B1695" s="22" t="str">
        <f t="shared" si="234"/>
        <v>Hush</v>
      </c>
      <c r="C1695" s="77">
        <f t="shared" si="235"/>
        <v>6.0707455987714573E-7</v>
      </c>
      <c r="D1695" s="73">
        <f t="shared" si="236"/>
        <v>2.2804837296120001E-2</v>
      </c>
      <c r="E1695" s="74">
        <f>D1695*conf!B$7</f>
        <v>1.667945799838217</v>
      </c>
      <c r="F1695" s="32">
        <f t="shared" si="237"/>
        <v>-0.71629220999999998</v>
      </c>
      <c r="G1695" s="33">
        <f t="shared" si="238"/>
        <v>-0.79527216999999994</v>
      </c>
      <c r="H1695" s="32">
        <f t="shared" si="239"/>
        <v>-4.0791378900000002</v>
      </c>
      <c r="I1695" s="33">
        <f t="shared" si="240"/>
        <v>-0.37235717000000002</v>
      </c>
      <c r="J1695" s="32">
        <f t="shared" si="241"/>
        <v>-4.0791378900000002</v>
      </c>
      <c r="K1695" s="33">
        <f t="shared" si="242"/>
        <v>19.903586579999999</v>
      </c>
    </row>
    <row r="1696" spans="1:11" x14ac:dyDescent="0.3">
      <c r="A1696" s="78" t="str">
        <f>BTC[[#This Row],[Symbol]]</f>
        <v>PYRK</v>
      </c>
      <c r="B1696" s="22" t="str">
        <f t="shared" si="234"/>
        <v>Pyrk</v>
      </c>
      <c r="C1696" s="77">
        <f t="shared" si="235"/>
        <v>3.9284975730321444E-7</v>
      </c>
      <c r="D1696" s="73">
        <f t="shared" si="236"/>
        <v>1.4757453843779999E-2</v>
      </c>
      <c r="E1696" s="74">
        <f>D1696*conf!B$7</f>
        <v>1.0793601741340693</v>
      </c>
      <c r="F1696" s="32">
        <f t="shared" si="237"/>
        <v>11.10522149</v>
      </c>
      <c r="G1696" s="33">
        <f t="shared" si="238"/>
        <v>11.016837539999999</v>
      </c>
      <c r="H1696" s="32">
        <f t="shared" si="239"/>
        <v>-1.15586476</v>
      </c>
      <c r="I1696" s="33">
        <f t="shared" si="240"/>
        <v>2.6638833800000001</v>
      </c>
      <c r="J1696" s="32">
        <f t="shared" si="241"/>
        <v>-1.15586476</v>
      </c>
      <c r="K1696" s="33">
        <f t="shared" si="242"/>
        <v>-20.969554779999999</v>
      </c>
    </row>
    <row r="1697" spans="1:11" x14ac:dyDescent="0.3">
      <c r="A1697" s="78" t="str">
        <f>BTC[[#This Row],[Symbol]]</f>
        <v>IONC</v>
      </c>
      <c r="B1697" s="22" t="str">
        <f t="shared" si="234"/>
        <v>IONChain</v>
      </c>
      <c r="C1697" s="77">
        <f t="shared" si="235"/>
        <v>5.2002584768644024E-8</v>
      </c>
      <c r="D1697" s="73">
        <f t="shared" si="236"/>
        <v>1.9534840742900001E-3</v>
      </c>
      <c r="E1697" s="74">
        <f>D1697*conf!B$7</f>
        <v>0.14287782519357062</v>
      </c>
      <c r="F1697" s="32">
        <f t="shared" si="237"/>
        <v>1.0284044400000001</v>
      </c>
      <c r="G1697" s="33">
        <f t="shared" si="238"/>
        <v>0.94803658000000002</v>
      </c>
      <c r="H1697" s="32">
        <f t="shared" si="239"/>
        <v>-0.93982220999999999</v>
      </c>
      <c r="I1697" s="33">
        <f t="shared" si="240"/>
        <v>2.8882747100000001</v>
      </c>
      <c r="J1697" s="32">
        <f t="shared" si="241"/>
        <v>-0.93982220999999999</v>
      </c>
      <c r="K1697" s="33">
        <f t="shared" si="242"/>
        <v>27.669951480000002</v>
      </c>
    </row>
    <row r="1698" spans="1:11" x14ac:dyDescent="0.3">
      <c r="A1698" s="78" t="str">
        <f>BTC[[#This Row],[Symbol]]</f>
        <v>PTC</v>
      </c>
      <c r="B1698" s="22" t="str">
        <f t="shared" si="234"/>
        <v>Pesetacoin</v>
      </c>
      <c r="C1698" s="77">
        <f t="shared" si="235"/>
        <v>4.4000000000061784E-8</v>
      </c>
      <c r="D1698" s="73">
        <f t="shared" si="236"/>
        <v>1.65286590371E-3</v>
      </c>
      <c r="E1698" s="74">
        <f>D1698*conf!B$7</f>
        <v>0.1208906121973494</v>
      </c>
      <c r="F1698" s="32">
        <f t="shared" si="237"/>
        <v>0.20246064</v>
      </c>
      <c r="G1698" s="33">
        <f t="shared" si="238"/>
        <v>0.12274981</v>
      </c>
      <c r="H1698" s="32">
        <f t="shared" si="239"/>
        <v>-72.495621560000004</v>
      </c>
      <c r="I1698" s="33">
        <f t="shared" si="240"/>
        <v>-71.432738079999993</v>
      </c>
      <c r="J1698" s="32">
        <f t="shared" si="241"/>
        <v>-72.495621560000004</v>
      </c>
      <c r="K1698" s="33">
        <f t="shared" si="242"/>
        <v>-3.3899468399999999</v>
      </c>
    </row>
    <row r="1699" spans="1:11" x14ac:dyDescent="0.3">
      <c r="A1699" s="78" t="str">
        <f>BTC[[#This Row],[Symbol]]</f>
        <v>WINR</v>
      </c>
      <c r="B1699" s="22" t="str">
        <f t="shared" si="234"/>
        <v>JustBet</v>
      </c>
      <c r="C1699" s="77">
        <f t="shared" si="235"/>
        <v>1E-8</v>
      </c>
      <c r="D1699" s="73">
        <f t="shared" si="236"/>
        <v>2.4323249123E-4</v>
      </c>
      <c r="E1699" s="74">
        <f>D1699*conf!B$7</f>
        <v>1.7790024408562199E-2</v>
      </c>
      <c r="F1699" s="32">
        <f t="shared" si="237"/>
        <v>-1.5350410699999999</v>
      </c>
      <c r="G1699" s="33">
        <f t="shared" si="238"/>
        <v>-1.6133697199999999</v>
      </c>
      <c r="H1699" s="32">
        <f t="shared" si="239"/>
        <v>-7.2014565700000004</v>
      </c>
      <c r="I1699" s="33">
        <f t="shared" si="240"/>
        <v>-3.61533522</v>
      </c>
      <c r="J1699" s="32">
        <f t="shared" si="241"/>
        <v>-7.2014565700000004</v>
      </c>
      <c r="K1699" s="33">
        <f t="shared" si="242"/>
        <v>8.4550248799999999</v>
      </c>
    </row>
    <row r="1700" spans="1:11" x14ac:dyDescent="0.3">
      <c r="A1700" s="78" t="str">
        <f>BTC[[#This Row],[Symbol]]</f>
        <v>ELLA</v>
      </c>
      <c r="B1700" s="22" t="str">
        <f t="shared" si="234"/>
        <v>Ellaism</v>
      </c>
      <c r="C1700" s="77">
        <f t="shared" si="235"/>
        <v>1.4998775967113454E-7</v>
      </c>
      <c r="D1700" s="73">
        <f t="shared" si="236"/>
        <v>5.6343103166799999E-3</v>
      </c>
      <c r="E1700" s="74">
        <f>D1700*conf!B$7</f>
        <v>0.41209345656197521</v>
      </c>
      <c r="F1700" s="32">
        <f t="shared" si="237"/>
        <v>-11.80426733</v>
      </c>
      <c r="G1700" s="33">
        <f t="shared" si="238"/>
        <v>-11.874426830000001</v>
      </c>
      <c r="H1700" s="32">
        <f t="shared" si="239"/>
        <v>-11.78145209</v>
      </c>
      <c r="I1700" s="33">
        <f t="shared" si="240"/>
        <v>-8.3723208000000007</v>
      </c>
      <c r="J1700" s="32">
        <f t="shared" si="241"/>
        <v>-11.78145209</v>
      </c>
      <c r="K1700" s="33">
        <f t="shared" si="242"/>
        <v>11.10042232</v>
      </c>
    </row>
    <row r="1701" spans="1:11" x14ac:dyDescent="0.3">
      <c r="A1701" s="78" t="str">
        <f>BTC[[#This Row],[Symbol]]</f>
        <v>METM</v>
      </c>
      <c r="B1701" s="22" t="str">
        <f t="shared" si="234"/>
        <v>MetaMorph</v>
      </c>
      <c r="C1701" s="77">
        <f t="shared" si="235"/>
        <v>1.9990299011530449E-8</v>
      </c>
      <c r="D1701" s="73">
        <f t="shared" si="236"/>
        <v>7.5093826456999995E-4</v>
      </c>
      <c r="E1701" s="74">
        <f>D1701*conf!B$7</f>
        <v>5.4923624670649797E-2</v>
      </c>
      <c r="F1701" s="32">
        <f t="shared" si="237"/>
        <v>-4.0502320000000001E-2</v>
      </c>
      <c r="G1701" s="33">
        <f t="shared" si="238"/>
        <v>-0.12001987</v>
      </c>
      <c r="H1701" s="32">
        <f t="shared" si="239"/>
        <v>-3.9261799999999999E-2</v>
      </c>
      <c r="I1701" s="33">
        <f t="shared" si="240"/>
        <v>3.82363652</v>
      </c>
      <c r="J1701" s="32">
        <f t="shared" si="241"/>
        <v>-3.9261799999999999E-2</v>
      </c>
      <c r="K1701" s="33">
        <f t="shared" si="242"/>
        <v>18.459301870000001</v>
      </c>
    </row>
    <row r="1702" spans="1:11" x14ac:dyDescent="0.3">
      <c r="A1702" s="78" t="str">
        <f>BTC[[#This Row],[Symbol]]</f>
        <v>RYO</v>
      </c>
      <c r="B1702" s="22" t="str">
        <f t="shared" si="234"/>
        <v>Ryo Currency</v>
      </c>
      <c r="C1702" s="77">
        <f t="shared" si="235"/>
        <v>2.2907016097940029E-7</v>
      </c>
      <c r="D1702" s="73">
        <f t="shared" si="236"/>
        <v>8.6050513327199998E-3</v>
      </c>
      <c r="E1702" s="74">
        <f>D1702*conf!B$7</f>
        <v>0.62937345447514081</v>
      </c>
      <c r="F1702" s="32">
        <f t="shared" si="237"/>
        <v>-5.2812680000000001E-2</v>
      </c>
      <c r="G1702" s="33">
        <f t="shared" si="238"/>
        <v>-0.13232044000000001</v>
      </c>
      <c r="H1702" s="32">
        <f t="shared" si="239"/>
        <v>-4.5027694599999997</v>
      </c>
      <c r="I1702" s="33">
        <f t="shared" si="240"/>
        <v>-0.81235961999999995</v>
      </c>
      <c r="J1702" s="32">
        <f t="shared" si="241"/>
        <v>-4.5027694599999997</v>
      </c>
      <c r="K1702" s="33">
        <f t="shared" si="242"/>
        <v>-11.420501870000001</v>
      </c>
    </row>
    <row r="1703" spans="1:11" x14ac:dyDescent="0.3">
      <c r="A1703" s="78" t="str">
        <f>BTC[[#This Row],[Symbol]]</f>
        <v>SHPING</v>
      </c>
      <c r="B1703" s="22" t="str">
        <f t="shared" si="234"/>
        <v>SHPING</v>
      </c>
      <c r="C1703" s="77">
        <f t="shared" si="235"/>
        <v>1E-8</v>
      </c>
      <c r="D1703" s="73">
        <f t="shared" si="236"/>
        <v>1.4701023393000001E-4</v>
      </c>
      <c r="E1703" s="74">
        <f>D1703*conf!B$7</f>
        <v>1.07523285096402E-2</v>
      </c>
      <c r="F1703" s="32">
        <f t="shared" si="237"/>
        <v>0.66590802000000004</v>
      </c>
      <c r="G1703" s="33">
        <f t="shared" si="238"/>
        <v>0.58582851999999996</v>
      </c>
      <c r="H1703" s="32">
        <f t="shared" si="239"/>
        <v>2.0718289300000001</v>
      </c>
      <c r="I1703" s="33">
        <f t="shared" si="240"/>
        <v>6.0163085699999996</v>
      </c>
      <c r="J1703" s="32">
        <f t="shared" si="241"/>
        <v>2.0718289300000001</v>
      </c>
      <c r="K1703" s="33">
        <f t="shared" si="242"/>
        <v>1.2580448900000001</v>
      </c>
    </row>
    <row r="1704" spans="1:11" x14ac:dyDescent="0.3">
      <c r="A1704" s="78" t="str">
        <f>BTC[[#This Row],[Symbol]]</f>
        <v>COFI</v>
      </c>
      <c r="B1704" s="22" t="str">
        <f t="shared" si="234"/>
        <v>CoinFi</v>
      </c>
      <c r="C1704" s="77">
        <f t="shared" si="235"/>
        <v>2.8878700646753645E-8</v>
      </c>
      <c r="D1704" s="73">
        <f t="shared" si="236"/>
        <v>1.0848322646000001E-3</v>
      </c>
      <c r="E1704" s="74">
        <f>D1704*conf!B$7</f>
        <v>7.9344631832844001E-2</v>
      </c>
      <c r="F1704" s="32">
        <f t="shared" si="237"/>
        <v>-0.72252384000000003</v>
      </c>
      <c r="G1704" s="33">
        <f t="shared" si="238"/>
        <v>-0.80149884000000005</v>
      </c>
      <c r="H1704" s="32">
        <f t="shared" si="239"/>
        <v>-1.9563650400000001</v>
      </c>
      <c r="I1704" s="33">
        <f t="shared" si="240"/>
        <v>1.8324484400000001</v>
      </c>
      <c r="J1704" s="32">
        <f t="shared" si="241"/>
        <v>-1.9563650400000001</v>
      </c>
      <c r="K1704" s="33">
        <f t="shared" si="242"/>
        <v>30.27159945</v>
      </c>
    </row>
    <row r="1705" spans="1:11" x14ac:dyDescent="0.3">
      <c r="A1705" s="78" t="str">
        <f>BTC[[#This Row],[Symbol]]</f>
        <v>ROT</v>
      </c>
      <c r="B1705" s="22" t="str">
        <f t="shared" si="234"/>
        <v>Rotten</v>
      </c>
      <c r="C1705" s="77">
        <f t="shared" si="235"/>
        <v>1.0759121471236494E-7</v>
      </c>
      <c r="D1705" s="73">
        <f t="shared" si="236"/>
        <v>4.0416784167400001E-3</v>
      </c>
      <c r="E1705" s="74">
        <f>D1705*conf!B$7</f>
        <v>0.29560835940036362</v>
      </c>
      <c r="F1705" s="32">
        <f t="shared" si="237"/>
        <v>0.18064357</v>
      </c>
      <c r="G1705" s="33">
        <f t="shared" si="238"/>
        <v>0.1009501</v>
      </c>
      <c r="H1705" s="32">
        <f t="shared" si="239"/>
        <v>-4.9829401600000001</v>
      </c>
      <c r="I1705" s="33">
        <f t="shared" si="240"/>
        <v>-1.31108611</v>
      </c>
      <c r="J1705" s="32">
        <f t="shared" si="241"/>
        <v>-4.9829401600000001</v>
      </c>
      <c r="K1705" s="33">
        <f t="shared" si="242"/>
        <v>55.12523109</v>
      </c>
    </row>
    <row r="1706" spans="1:11" x14ac:dyDescent="0.3">
      <c r="A1706" s="78" t="str">
        <f>BTC[[#This Row],[Symbol]]</f>
        <v>KOBO</v>
      </c>
      <c r="B1706" s="22" t="str">
        <f t="shared" si="234"/>
        <v>Kobocoin</v>
      </c>
      <c r="C1706" s="77">
        <f t="shared" si="235"/>
        <v>2.4997959945197969E-7</v>
      </c>
      <c r="D1706" s="73">
        <f t="shared" si="236"/>
        <v>9.3905171944700001E-3</v>
      </c>
      <c r="E1706" s="74">
        <f>D1706*conf!B$7</f>
        <v>0.68682242760353585</v>
      </c>
      <c r="F1706" s="32">
        <f t="shared" si="237"/>
        <v>-4.4836309999999997E-2</v>
      </c>
      <c r="G1706" s="33">
        <f t="shared" si="238"/>
        <v>-0.12435040999999999</v>
      </c>
      <c r="H1706" s="32">
        <f t="shared" si="239"/>
        <v>-1.8979030000000001E-2</v>
      </c>
      <c r="I1706" s="33">
        <f t="shared" si="240"/>
        <v>3.8447030999999998</v>
      </c>
      <c r="J1706" s="32">
        <f t="shared" si="241"/>
        <v>-1.8979030000000001E-2</v>
      </c>
      <c r="K1706" s="33">
        <f t="shared" si="242"/>
        <v>85.407380590000002</v>
      </c>
    </row>
    <row r="1707" spans="1:11" x14ac:dyDescent="0.3">
      <c r="A1707" s="78" t="str">
        <f>BTC[[#This Row],[Symbol]]</f>
        <v>ZUM</v>
      </c>
      <c r="B1707" s="22" t="str">
        <f t="shared" si="234"/>
        <v>ZumCoin</v>
      </c>
      <c r="C1707" s="77">
        <f t="shared" si="235"/>
        <v>1.9900237162310808E-8</v>
      </c>
      <c r="D1707" s="73">
        <f t="shared" si="236"/>
        <v>7.4755507911999995E-4</v>
      </c>
      <c r="E1707" s="74">
        <f>D1707*conf!B$7</f>
        <v>5.4676178486836799E-2</v>
      </c>
      <c r="F1707" s="32">
        <f t="shared" si="237"/>
        <v>6.6254879400000002</v>
      </c>
      <c r="G1707" s="33">
        <f t="shared" si="238"/>
        <v>6.5406676099999999</v>
      </c>
      <c r="H1707" s="32">
        <f t="shared" si="239"/>
        <v>75.131618169999996</v>
      </c>
      <c r="I1707" s="33">
        <f t="shared" si="240"/>
        <v>81.899431669999998</v>
      </c>
      <c r="J1707" s="32">
        <f t="shared" si="241"/>
        <v>75.131618169999996</v>
      </c>
      <c r="K1707" s="33">
        <f t="shared" si="242"/>
        <v>17.975454979999999</v>
      </c>
    </row>
    <row r="1708" spans="1:11" x14ac:dyDescent="0.3">
      <c r="A1708" s="78" t="str">
        <f>BTC[[#This Row],[Symbol]]</f>
        <v>LST</v>
      </c>
      <c r="B1708" s="22" t="str">
        <f t="shared" si="234"/>
        <v>LuckySevenToken</v>
      </c>
      <c r="C1708" s="77">
        <f t="shared" si="235"/>
        <v>9.3256785783694722E-8</v>
      </c>
      <c r="D1708" s="73">
        <f t="shared" si="236"/>
        <v>3.50320367071E-3</v>
      </c>
      <c r="E1708" s="74">
        <f>D1708*conf!B$7</f>
        <v>0.25622431647572941</v>
      </c>
      <c r="F1708" s="32">
        <f t="shared" si="237"/>
        <v>8.5316169999999997E-2</v>
      </c>
      <c r="G1708" s="33">
        <f t="shared" si="238"/>
        <v>5.6985300000000003E-3</v>
      </c>
      <c r="H1708" s="32">
        <f t="shared" si="239"/>
        <v>364.37430804000002</v>
      </c>
      <c r="I1708" s="33">
        <f t="shared" si="240"/>
        <v>382.31966105999999</v>
      </c>
      <c r="J1708" s="32">
        <f t="shared" si="241"/>
        <v>364.37430804000002</v>
      </c>
      <c r="K1708" s="33">
        <f t="shared" si="242"/>
        <v>268.41649147999999</v>
      </c>
    </row>
    <row r="1709" spans="1:11" x14ac:dyDescent="0.3">
      <c r="A1709" s="78" t="str">
        <f>BTC[[#This Row],[Symbol]]</f>
        <v>FACE</v>
      </c>
      <c r="B1709" s="22" t="str">
        <f t="shared" si="234"/>
        <v>Faceter</v>
      </c>
      <c r="C1709" s="77">
        <f t="shared" si="235"/>
        <v>1.3000782012719404E-8</v>
      </c>
      <c r="D1709" s="73">
        <f t="shared" si="236"/>
        <v>4.8837612068999999E-4</v>
      </c>
      <c r="E1709" s="74">
        <f>D1709*conf!B$7</f>
        <v>3.5719829467266602E-2</v>
      </c>
      <c r="F1709" s="32">
        <f t="shared" si="237"/>
        <v>-3.8678656600000001</v>
      </c>
      <c r="G1709" s="33">
        <f t="shared" si="238"/>
        <v>-3.9443385499999999</v>
      </c>
      <c r="H1709" s="32">
        <f t="shared" si="239"/>
        <v>-19.76635589</v>
      </c>
      <c r="I1709" s="33">
        <f t="shared" si="240"/>
        <v>-16.665794460000001</v>
      </c>
      <c r="J1709" s="32">
        <f t="shared" si="241"/>
        <v>-19.76635589</v>
      </c>
      <c r="K1709" s="33">
        <f t="shared" si="242"/>
        <v>-13.427107189999999</v>
      </c>
    </row>
    <row r="1710" spans="1:11" x14ac:dyDescent="0.3">
      <c r="A1710" s="78" t="str">
        <f>BTC[[#This Row],[Symbol]]</f>
        <v>CPX</v>
      </c>
      <c r="B1710" s="22" t="str">
        <f t="shared" si="234"/>
        <v>Apex</v>
      </c>
      <c r="C1710" s="77">
        <f t="shared" si="235"/>
        <v>1.1599999999946109E-8</v>
      </c>
      <c r="D1710" s="73">
        <f t="shared" si="236"/>
        <v>4.3575555643000002E-4</v>
      </c>
      <c r="E1710" s="74">
        <f>D1710*conf!B$7</f>
        <v>3.1871161397290203E-2</v>
      </c>
      <c r="F1710" s="32">
        <f t="shared" si="237"/>
        <v>0</v>
      </c>
      <c r="G1710" s="33">
        <f t="shared" si="238"/>
        <v>-7.9549770000000006E-2</v>
      </c>
      <c r="H1710" s="32">
        <f t="shared" si="239"/>
        <v>-0.83891534000000001</v>
      </c>
      <c r="I1710" s="33">
        <f t="shared" si="240"/>
        <v>2.9930810399999999</v>
      </c>
      <c r="J1710" s="32">
        <f t="shared" si="241"/>
        <v>-0.83891534000000001</v>
      </c>
      <c r="K1710" s="33">
        <f t="shared" si="242"/>
        <v>1.0878489</v>
      </c>
    </row>
    <row r="1711" spans="1:11" x14ac:dyDescent="0.3">
      <c r="A1711" s="78" t="str">
        <f>BTC[[#This Row],[Symbol]]</f>
        <v>PASS</v>
      </c>
      <c r="B1711" s="22" t="str">
        <f t="shared" si="234"/>
        <v>Blockpass</v>
      </c>
      <c r="C1711" s="77">
        <f t="shared" si="235"/>
        <v>3.5894802354815102E-8</v>
      </c>
      <c r="D1711" s="73">
        <f t="shared" si="236"/>
        <v>1.34839306665E-3</v>
      </c>
      <c r="E1711" s="74">
        <f>D1711*conf!B$7</f>
        <v>9.8621468894781003E-2</v>
      </c>
      <c r="F1711" s="32">
        <f t="shared" si="237"/>
        <v>0.18699558999999999</v>
      </c>
      <c r="G1711" s="33">
        <f t="shared" si="238"/>
        <v>0.10729706999999999</v>
      </c>
      <c r="H1711" s="32">
        <f t="shared" si="239"/>
        <v>-20.074841429999999</v>
      </c>
      <c r="I1711" s="33">
        <f t="shared" si="240"/>
        <v>-16.986201170000001</v>
      </c>
      <c r="J1711" s="32">
        <f t="shared" si="241"/>
        <v>-20.074841429999999</v>
      </c>
      <c r="K1711" s="33">
        <f t="shared" si="242"/>
        <v>108.78421470000001</v>
      </c>
    </row>
    <row r="1712" spans="1:11" x14ac:dyDescent="0.3">
      <c r="A1712" s="78" t="str">
        <f>BTC[[#This Row],[Symbol]]</f>
        <v>IMG</v>
      </c>
      <c r="B1712" s="22" t="str">
        <f t="shared" si="234"/>
        <v>ImageCoin</v>
      </c>
      <c r="C1712" s="77">
        <f t="shared" si="235"/>
        <v>5.4536201891191088E-7</v>
      </c>
      <c r="D1712" s="73">
        <f t="shared" si="236"/>
        <v>2.0486597414469999E-2</v>
      </c>
      <c r="E1712" s="74">
        <f>D1712*conf!B$7</f>
        <v>1.4983897348943358</v>
      </c>
      <c r="F1712" s="32">
        <f t="shared" si="237"/>
        <v>-0.45747138999999998</v>
      </c>
      <c r="G1712" s="33">
        <f t="shared" si="238"/>
        <v>-0.53665724000000004</v>
      </c>
      <c r="H1712" s="32">
        <f t="shared" si="239"/>
        <v>-11.17323893</v>
      </c>
      <c r="I1712" s="33">
        <f t="shared" si="240"/>
        <v>-7.74060375</v>
      </c>
      <c r="J1712" s="32">
        <f t="shared" si="241"/>
        <v>-11.17323893</v>
      </c>
      <c r="K1712" s="33">
        <f t="shared" si="242"/>
        <v>1.37998547</v>
      </c>
    </row>
    <row r="1713" spans="1:11" x14ac:dyDescent="0.3">
      <c r="A1713" s="78" t="str">
        <f>BTC[[#This Row],[Symbol]]</f>
        <v>ETZ</v>
      </c>
      <c r="B1713" s="22" t="str">
        <f t="shared" si="234"/>
        <v>Ether Zero</v>
      </c>
      <c r="C1713" s="77">
        <f t="shared" si="235"/>
        <v>3.3401833530231772E-8</v>
      </c>
      <c r="D1713" s="73">
        <f t="shared" si="236"/>
        <v>1.2547443582599999E-3</v>
      </c>
      <c r="E1713" s="74">
        <f>D1713*conf!B$7</f>
        <v>9.1772002363136401E-2</v>
      </c>
      <c r="F1713" s="32">
        <f t="shared" si="237"/>
        <v>0.74811872999999995</v>
      </c>
      <c r="G1713" s="33">
        <f t="shared" si="238"/>
        <v>0.66797382999999999</v>
      </c>
      <c r="H1713" s="32">
        <f t="shared" si="239"/>
        <v>-2.80065952</v>
      </c>
      <c r="I1713" s="33">
        <f t="shared" si="240"/>
        <v>0.95552691999999995</v>
      </c>
      <c r="J1713" s="32">
        <f t="shared" si="241"/>
        <v>-2.80065952</v>
      </c>
      <c r="K1713" s="33">
        <f t="shared" si="242"/>
        <v>36.842875829999997</v>
      </c>
    </row>
    <row r="1714" spans="1:11" x14ac:dyDescent="0.3">
      <c r="A1714" s="78" t="str">
        <f>BTC[[#This Row],[Symbol]]</f>
        <v>CNS</v>
      </c>
      <c r="B1714" s="22" t="str">
        <f t="shared" si="234"/>
        <v>Centric Cash</v>
      </c>
      <c r="C1714" s="77">
        <f t="shared" si="235"/>
        <v>1E-8</v>
      </c>
      <c r="D1714" s="73">
        <f t="shared" si="236"/>
        <v>1.7197494978999999E-4</v>
      </c>
      <c r="E1714" s="74">
        <f>D1714*conf!B$7</f>
        <v>1.2578247827640599E-2</v>
      </c>
      <c r="F1714" s="32">
        <f t="shared" si="237"/>
        <v>-0.98070727000000002</v>
      </c>
      <c r="G1714" s="33">
        <f t="shared" si="238"/>
        <v>-1.05947689</v>
      </c>
      <c r="H1714" s="32">
        <f t="shared" si="239"/>
        <v>-1.78602583</v>
      </c>
      <c r="I1714" s="33">
        <f t="shared" si="240"/>
        <v>2.0093702699999998</v>
      </c>
      <c r="J1714" s="32">
        <f t="shared" si="241"/>
        <v>-1.78602583</v>
      </c>
      <c r="K1714" s="33">
        <f t="shared" si="242"/>
        <v>34.087304600000003</v>
      </c>
    </row>
    <row r="1715" spans="1:11" x14ac:dyDescent="0.3">
      <c r="A1715" s="78" t="str">
        <f>BTC[[#This Row],[Symbol]]</f>
        <v>X42</v>
      </c>
      <c r="B1715" s="22" t="str">
        <f t="shared" si="234"/>
        <v>x42 Protocol</v>
      </c>
      <c r="C1715" s="77">
        <f t="shared" si="235"/>
        <v>3.0844140825582899E-7</v>
      </c>
      <c r="D1715" s="73">
        <f t="shared" si="236"/>
        <v>1.1586642886310001E-2</v>
      </c>
      <c r="E1715" s="74">
        <f>D1715*conf!B$7</f>
        <v>0.84744706070471343</v>
      </c>
      <c r="F1715" s="32">
        <f t="shared" si="237"/>
        <v>-8.1602199999999993E-3</v>
      </c>
      <c r="G1715" s="33">
        <f t="shared" si="238"/>
        <v>-8.7703500000000004E-2</v>
      </c>
      <c r="H1715" s="32">
        <f t="shared" si="239"/>
        <v>-22.185729869999999</v>
      </c>
      <c r="I1715" s="33">
        <f t="shared" si="240"/>
        <v>-19.178663109999999</v>
      </c>
      <c r="J1715" s="32">
        <f t="shared" si="241"/>
        <v>-22.185729869999999</v>
      </c>
      <c r="K1715" s="33">
        <f t="shared" si="242"/>
        <v>17.985844849999999</v>
      </c>
    </row>
    <row r="1716" spans="1:11" x14ac:dyDescent="0.3">
      <c r="A1716" s="78" t="str">
        <f>BTC[[#This Row],[Symbol]]</f>
        <v>S</v>
      </c>
      <c r="B1716" s="22" t="str">
        <f t="shared" si="234"/>
        <v>Sharpay</v>
      </c>
      <c r="C1716" s="77">
        <f t="shared" si="235"/>
        <v>1E-8</v>
      </c>
      <c r="D1716" s="73">
        <f t="shared" si="236"/>
        <v>1.8784641003E-4</v>
      </c>
      <c r="E1716" s="74">
        <f>D1716*conf!B$7</f>
        <v>1.37390864295942E-2</v>
      </c>
      <c r="F1716" s="32">
        <f t="shared" si="237"/>
        <v>0.93985078</v>
      </c>
      <c r="G1716" s="33">
        <f t="shared" si="238"/>
        <v>0.85955336000000004</v>
      </c>
      <c r="H1716" s="32">
        <f t="shared" si="239"/>
        <v>2.1099162699999998</v>
      </c>
      <c r="I1716" s="33">
        <f t="shared" si="240"/>
        <v>6.0558677599999999</v>
      </c>
      <c r="J1716" s="32">
        <f t="shared" si="241"/>
        <v>2.1099162699999998</v>
      </c>
      <c r="K1716" s="33">
        <f t="shared" si="242"/>
        <v>23.85982241</v>
      </c>
    </row>
    <row r="1717" spans="1:11" x14ac:dyDescent="0.3">
      <c r="A1717" s="78" t="str">
        <f>BTC[[#This Row],[Symbol]]</f>
        <v>DXT</v>
      </c>
      <c r="B1717" s="22" t="str">
        <f t="shared" si="234"/>
        <v>Datawallet</v>
      </c>
      <c r="C1717" s="77">
        <f t="shared" si="235"/>
        <v>1.5219071563381255E-8</v>
      </c>
      <c r="D1717" s="73">
        <f t="shared" si="236"/>
        <v>5.7170646529999998E-4</v>
      </c>
      <c r="E1717" s="74">
        <f>D1717*conf!B$7</f>
        <v>4.1814610872041996E-2</v>
      </c>
      <c r="F1717" s="32">
        <f t="shared" si="237"/>
        <v>0.93985078</v>
      </c>
      <c r="G1717" s="33">
        <f t="shared" si="238"/>
        <v>0.85955336000000004</v>
      </c>
      <c r="H1717" s="32">
        <f t="shared" si="239"/>
        <v>-0.72647028999999996</v>
      </c>
      <c r="I1717" s="33">
        <f t="shared" si="240"/>
        <v>3.10987144</v>
      </c>
      <c r="J1717" s="32">
        <f t="shared" si="241"/>
        <v>-0.72647028999999996</v>
      </c>
      <c r="K1717" s="33">
        <f t="shared" si="242"/>
        <v>106.43303735000001</v>
      </c>
    </row>
    <row r="1718" spans="1:11" x14ac:dyDescent="0.3">
      <c r="A1718" s="78" t="str">
        <f>BTC[[#This Row],[Symbol]]</f>
        <v>MOR</v>
      </c>
      <c r="B1718" s="22" t="str">
        <f t="shared" si="234"/>
        <v>MorCrypto Coin</v>
      </c>
      <c r="C1718" s="77">
        <f t="shared" si="235"/>
        <v>1.5998694364924569E-7</v>
      </c>
      <c r="D1718" s="73">
        <f t="shared" si="236"/>
        <v>6.0099310044599997E-3</v>
      </c>
      <c r="E1718" s="74">
        <f>D1718*conf!B$7</f>
        <v>0.43956635366620439</v>
      </c>
      <c r="F1718" s="32">
        <f t="shared" si="237"/>
        <v>45.389329009999997</v>
      </c>
      <c r="G1718" s="33">
        <f t="shared" si="238"/>
        <v>45.273672130000001</v>
      </c>
      <c r="H1718" s="32">
        <f t="shared" si="239"/>
        <v>23.053564269999999</v>
      </c>
      <c r="I1718" s="33">
        <f t="shared" si="240"/>
        <v>27.808865350000001</v>
      </c>
      <c r="J1718" s="32">
        <f t="shared" si="241"/>
        <v>23.053564269999999</v>
      </c>
      <c r="K1718" s="33">
        <f t="shared" si="242"/>
        <v>-9.6706985900000006</v>
      </c>
    </row>
    <row r="1719" spans="1:11" x14ac:dyDescent="0.3">
      <c r="A1719" s="78" t="str">
        <f>BTC[[#This Row],[Symbol]]</f>
        <v>GRFT</v>
      </c>
      <c r="B1719" s="22" t="str">
        <f t="shared" si="234"/>
        <v>Graft</v>
      </c>
      <c r="C1719" s="77">
        <f t="shared" si="235"/>
        <v>1E-8</v>
      </c>
      <c r="D1719" s="73">
        <f t="shared" si="236"/>
        <v>3.7562068778000001E-4</v>
      </c>
      <c r="E1719" s="74">
        <f>D1719*conf!B$7</f>
        <v>2.7472897104229201E-2</v>
      </c>
      <c r="F1719" s="32">
        <f t="shared" si="237"/>
        <v>-4.4836309999999997E-2</v>
      </c>
      <c r="G1719" s="33">
        <f t="shared" si="238"/>
        <v>-0.12435040999999999</v>
      </c>
      <c r="H1719" s="32">
        <f t="shared" si="239"/>
        <v>-1.8979030000000001E-2</v>
      </c>
      <c r="I1719" s="33">
        <f t="shared" si="240"/>
        <v>3.8447030999999998</v>
      </c>
      <c r="J1719" s="32">
        <f t="shared" si="241"/>
        <v>-1.8979030000000001E-2</v>
      </c>
      <c r="K1719" s="33">
        <f t="shared" si="242"/>
        <v>18.507117139999998</v>
      </c>
    </row>
    <row r="1720" spans="1:11" x14ac:dyDescent="0.3">
      <c r="A1720" s="78" t="str">
        <f>BTC[[#This Row],[Symbol]]</f>
        <v>MAX</v>
      </c>
      <c r="B1720" s="22" t="str">
        <f t="shared" si="234"/>
        <v>Maxcoin</v>
      </c>
      <c r="C1720" s="77">
        <f t="shared" si="235"/>
        <v>5.0995874580690216E-7</v>
      </c>
      <c r="D1720" s="73">
        <f t="shared" si="236"/>
        <v>1.9156668710040001E-2</v>
      </c>
      <c r="E1720" s="74">
        <f>D1720*conf!B$7</f>
        <v>1.4011187494523256</v>
      </c>
      <c r="F1720" s="32">
        <f t="shared" si="237"/>
        <v>64.502821229999995</v>
      </c>
      <c r="G1720" s="33">
        <f t="shared" si="238"/>
        <v>64.371959610000005</v>
      </c>
      <c r="H1720" s="32">
        <f t="shared" si="239"/>
        <v>154.97937292</v>
      </c>
      <c r="I1720" s="33">
        <f t="shared" si="240"/>
        <v>164.83283548</v>
      </c>
      <c r="J1720" s="32">
        <f t="shared" si="241"/>
        <v>154.97937292</v>
      </c>
      <c r="K1720" s="33">
        <f t="shared" si="242"/>
        <v>79.621647150000001</v>
      </c>
    </row>
    <row r="1721" spans="1:11" x14ac:dyDescent="0.3">
      <c r="A1721" s="78" t="str">
        <f>BTC[[#This Row],[Symbol]]</f>
        <v>GIC</v>
      </c>
      <c r="B1721" s="22" t="str">
        <f t="shared" si="234"/>
        <v>Giant</v>
      </c>
      <c r="C1721" s="77">
        <f t="shared" si="235"/>
        <v>7.2236080585765482E-7</v>
      </c>
      <c r="D1721" s="73">
        <f t="shared" si="236"/>
        <v>2.7135580594930001E-2</v>
      </c>
      <c r="E1721" s="74">
        <f>D1721*conf!B$7</f>
        <v>1.9846963647131803</v>
      </c>
      <c r="F1721" s="32">
        <f t="shared" si="237"/>
        <v>9.1886440300000007</v>
      </c>
      <c r="G1721" s="33">
        <f t="shared" si="238"/>
        <v>9.1017847100000004</v>
      </c>
      <c r="H1721" s="32">
        <f t="shared" si="239"/>
        <v>19.0316516</v>
      </c>
      <c r="I1721" s="33">
        <f t="shared" si="240"/>
        <v>23.631529270000001</v>
      </c>
      <c r="J1721" s="32">
        <f t="shared" si="241"/>
        <v>19.0316516</v>
      </c>
      <c r="K1721" s="33">
        <f t="shared" si="242"/>
        <v>157.17202456000001</v>
      </c>
    </row>
    <row r="1722" spans="1:11" x14ac:dyDescent="0.3">
      <c r="A1722" s="78" t="str">
        <f>BTC[[#This Row],[Symbol]]</f>
        <v>CHND</v>
      </c>
      <c r="B1722" s="22" t="str">
        <f t="shared" si="234"/>
        <v>Cashhand</v>
      </c>
      <c r="C1722" s="77">
        <f t="shared" si="235"/>
        <v>3.7540205048487574E-8</v>
      </c>
      <c r="D1722" s="73">
        <f t="shared" si="236"/>
        <v>1.41020283961E-3</v>
      </c>
      <c r="E1722" s="74">
        <f>D1722*conf!B$7</f>
        <v>0.10314223568907539</v>
      </c>
      <c r="F1722" s="32">
        <f t="shared" si="237"/>
        <v>26.775069779999999</v>
      </c>
      <c r="G1722" s="33">
        <f t="shared" si="238"/>
        <v>26.674220500000001</v>
      </c>
      <c r="H1722" s="32">
        <f t="shared" si="239"/>
        <v>87.680716559999993</v>
      </c>
      <c r="I1722" s="33">
        <f t="shared" si="240"/>
        <v>94.933479370000001</v>
      </c>
      <c r="J1722" s="32">
        <f t="shared" si="241"/>
        <v>87.680716559999993</v>
      </c>
      <c r="K1722" s="33">
        <f t="shared" si="242"/>
        <v>11.338160780000001</v>
      </c>
    </row>
    <row r="1723" spans="1:11" x14ac:dyDescent="0.3">
      <c r="A1723" s="78" t="str">
        <f>BTC[[#This Row],[Symbol]]</f>
        <v>ALI</v>
      </c>
      <c r="B1723" s="22" t="str">
        <f t="shared" si="234"/>
        <v>AiLink Token</v>
      </c>
      <c r="C1723" s="77">
        <f t="shared" si="235"/>
        <v>1E-8</v>
      </c>
      <c r="D1723" s="73">
        <f t="shared" si="236"/>
        <v>4.0836176090000003E-5</v>
      </c>
      <c r="E1723" s="74">
        <f>D1723*conf!B$7</f>
        <v>2.9867579192226004E-3</v>
      </c>
      <c r="F1723" s="32">
        <f t="shared" si="237"/>
        <v>-1.42592696</v>
      </c>
      <c r="G1723" s="33">
        <f t="shared" si="238"/>
        <v>-1.50434241</v>
      </c>
      <c r="H1723" s="32">
        <f t="shared" si="239"/>
        <v>1.70310385</v>
      </c>
      <c r="I1723" s="33">
        <f t="shared" si="240"/>
        <v>5.6333344199999997</v>
      </c>
      <c r="J1723" s="32">
        <f t="shared" si="241"/>
        <v>1.70310385</v>
      </c>
      <c r="K1723" s="33">
        <f t="shared" si="242"/>
        <v>71.888656449999999</v>
      </c>
    </row>
    <row r="1724" spans="1:11" x14ac:dyDescent="0.3">
      <c r="A1724" s="78" t="str">
        <f>BTC[[#This Row],[Symbol]]</f>
        <v>MAC</v>
      </c>
      <c r="B1724" s="22" t="str">
        <f t="shared" si="234"/>
        <v>Matrexcoin</v>
      </c>
      <c r="C1724" s="77">
        <f t="shared" si="235"/>
        <v>2.5996989011512368E-7</v>
      </c>
      <c r="D1724" s="73">
        <f t="shared" si="236"/>
        <v>9.7658038036799993E-3</v>
      </c>
      <c r="E1724" s="74">
        <f>D1724*conf!B$7</f>
        <v>0.7142708902011552</v>
      </c>
      <c r="F1724" s="32">
        <f t="shared" si="237"/>
        <v>-4.8255560000000003E-2</v>
      </c>
      <c r="G1724" s="33">
        <f t="shared" si="238"/>
        <v>-0.12776694</v>
      </c>
      <c r="H1724" s="32">
        <f t="shared" si="239"/>
        <v>13.018157459999999</v>
      </c>
      <c r="I1724" s="33">
        <f t="shared" si="240"/>
        <v>17.385648719999999</v>
      </c>
      <c r="J1724" s="32">
        <f t="shared" si="241"/>
        <v>13.018157459999999</v>
      </c>
      <c r="K1724" s="33">
        <f t="shared" si="242"/>
        <v>386.96539256</v>
      </c>
    </row>
    <row r="1725" spans="1:11" x14ac:dyDescent="0.3">
      <c r="A1725" s="78" t="str">
        <f>BTC[[#This Row],[Symbol]]</f>
        <v>BLU</v>
      </c>
      <c r="B1725" s="22" t="str">
        <f t="shared" si="234"/>
        <v>BlueCoin</v>
      </c>
      <c r="C1725" s="77">
        <f t="shared" si="235"/>
        <v>1E-8</v>
      </c>
      <c r="D1725" s="73">
        <f t="shared" si="236"/>
        <v>3.7565134175E-4</v>
      </c>
      <c r="E1725" s="74">
        <f>D1725*conf!B$7</f>
        <v>2.7475139135595E-2</v>
      </c>
      <c r="F1725" s="32">
        <f t="shared" si="237"/>
        <v>0</v>
      </c>
      <c r="G1725" s="33">
        <f t="shared" si="238"/>
        <v>-7.9549770000000006E-2</v>
      </c>
      <c r="H1725" s="32">
        <f t="shared" si="239"/>
        <v>0</v>
      </c>
      <c r="I1725" s="33">
        <f t="shared" si="240"/>
        <v>3.8644155599999999</v>
      </c>
      <c r="J1725" s="32">
        <f t="shared" si="241"/>
        <v>0</v>
      </c>
      <c r="K1725" s="33">
        <f t="shared" si="242"/>
        <v>18.633513730000001</v>
      </c>
    </row>
    <row r="1726" spans="1:11" x14ac:dyDescent="0.3">
      <c r="A1726" s="78" t="str">
        <f>BTC[[#This Row],[Symbol]]</f>
        <v>FLUX</v>
      </c>
      <c r="B1726" s="22" t="str">
        <f t="shared" si="234"/>
        <v>FLUX</v>
      </c>
      <c r="C1726" s="77">
        <f t="shared" si="235"/>
        <v>2.0415110766411553E-5</v>
      </c>
      <c r="D1726" s="73">
        <f t="shared" si="236"/>
        <v>0.76689637514130005</v>
      </c>
      <c r="E1726" s="74">
        <f>D1726*conf!B$7</f>
        <v>56.090800877834688</v>
      </c>
      <c r="F1726" s="32">
        <f t="shared" si="237"/>
        <v>-8.5495689699999993</v>
      </c>
      <c r="G1726" s="33">
        <f t="shared" si="238"/>
        <v>-8.6223175800000007</v>
      </c>
      <c r="H1726" s="32">
        <f t="shared" si="239"/>
        <v>-8.5318548399999994</v>
      </c>
      <c r="I1726" s="33">
        <f t="shared" si="240"/>
        <v>-4.9971456099999996</v>
      </c>
      <c r="J1726" s="32">
        <f t="shared" si="241"/>
        <v>-8.5318548399999994</v>
      </c>
      <c r="K1726" s="33">
        <f t="shared" si="242"/>
        <v>80.514363369999998</v>
      </c>
    </row>
    <row r="1727" spans="1:11" x14ac:dyDescent="0.3">
      <c r="A1727" s="78" t="str">
        <f>BTC[[#This Row],[Symbol]]</f>
        <v>CCRB</v>
      </c>
      <c r="B1727" s="22" t="str">
        <f t="shared" si="234"/>
        <v>CryptoCarbon</v>
      </c>
      <c r="C1727" s="77">
        <f t="shared" si="235"/>
        <v>2.2999999999999621E-7</v>
      </c>
      <c r="D1727" s="73">
        <f t="shared" si="236"/>
        <v>8.6399808602899992E-3</v>
      </c>
      <c r="E1727" s="74">
        <f>D1727*conf!B$7</f>
        <v>0.63192820012161055</v>
      </c>
      <c r="F1727" s="32">
        <f t="shared" si="237"/>
        <v>0</v>
      </c>
      <c r="G1727" s="33">
        <f t="shared" si="238"/>
        <v>-7.9549770000000006E-2</v>
      </c>
      <c r="H1727" s="32">
        <f t="shared" si="239"/>
        <v>130.00000001000001</v>
      </c>
      <c r="I1727" s="33">
        <f t="shared" si="240"/>
        <v>138.88815579999999</v>
      </c>
      <c r="J1727" s="32">
        <f t="shared" si="241"/>
        <v>130.00000001000001</v>
      </c>
      <c r="K1727" s="33">
        <f t="shared" si="242"/>
        <v>13.578588849999999</v>
      </c>
    </row>
    <row r="1728" spans="1:11" x14ac:dyDescent="0.3">
      <c r="A1728" s="78" t="str">
        <f>BTC[[#This Row],[Symbol]]</f>
        <v>BTR</v>
      </c>
      <c r="B1728" s="22" t="str">
        <f t="shared" si="234"/>
        <v>Bitrue Coin</v>
      </c>
      <c r="C1728" s="77">
        <f t="shared" si="235"/>
        <v>1.0565003656126459E-6</v>
      </c>
      <c r="D1728" s="73">
        <f t="shared" si="236"/>
        <v>3.9687577990359997E-2</v>
      </c>
      <c r="E1728" s="74">
        <f>D1728*conf!B$7</f>
        <v>2.9027494542149301</v>
      </c>
      <c r="F1728" s="32">
        <f t="shared" si="237"/>
        <v>0.95130250000000005</v>
      </c>
      <c r="G1728" s="33">
        <f t="shared" si="238"/>
        <v>0.87099596999999995</v>
      </c>
      <c r="H1728" s="32">
        <f t="shared" si="239"/>
        <v>-1.80764233</v>
      </c>
      <c r="I1728" s="33">
        <f t="shared" si="240"/>
        <v>1.9869184200000001</v>
      </c>
      <c r="J1728" s="32">
        <f t="shared" si="241"/>
        <v>-1.80764233</v>
      </c>
      <c r="K1728" s="33">
        <f t="shared" si="242"/>
        <v>16.190583709999999</v>
      </c>
    </row>
    <row r="1729" spans="1:11" x14ac:dyDescent="0.3">
      <c r="A1729" s="78" t="str">
        <f>BTC[[#This Row],[Symbol]]</f>
        <v>XSH</v>
      </c>
      <c r="B1729" s="22" t="str">
        <f t="shared" si="234"/>
        <v>SHIELD</v>
      </c>
      <c r="C1729" s="77">
        <f t="shared" si="235"/>
        <v>1.0914512577222682E-8</v>
      </c>
      <c r="D1729" s="73">
        <f t="shared" si="236"/>
        <v>4.1000512942000001E-4</v>
      </c>
      <c r="E1729" s="74">
        <f>D1729*conf!B$7</f>
        <v>2.9987775165778802E-2</v>
      </c>
      <c r="F1729" s="32">
        <f t="shared" si="237"/>
        <v>0.13146202000000001</v>
      </c>
      <c r="G1729" s="33">
        <f t="shared" si="238"/>
        <v>5.180767E-2</v>
      </c>
      <c r="H1729" s="32">
        <f t="shared" si="239"/>
        <v>-0.76197890000000001</v>
      </c>
      <c r="I1729" s="33">
        <f t="shared" si="240"/>
        <v>3.0729906300000001</v>
      </c>
      <c r="J1729" s="32">
        <f t="shared" si="241"/>
        <v>-0.76197890000000001</v>
      </c>
      <c r="K1729" s="33">
        <f t="shared" si="242"/>
        <v>29.355297719999999</v>
      </c>
    </row>
    <row r="1730" spans="1:11" x14ac:dyDescent="0.3">
      <c r="A1730" s="78" t="str">
        <f>BTC[[#This Row],[Symbol]]</f>
        <v>QBT</v>
      </c>
      <c r="B1730" s="22" t="str">
        <f t="shared" ref="B1730:B1793" si="243">VLOOKUP(A1730,BTCTABLE,2,FALSE)</f>
        <v>Qbao</v>
      </c>
      <c r="C1730" s="77">
        <f t="shared" ref="C1730:C1793" si="244">VLOOKUP(A1730,BTCTABLE,3,FALSE)</f>
        <v>8.5044176567090815E-8</v>
      </c>
      <c r="D1730" s="73">
        <f t="shared" ref="D1730:D1793" si="245">VLOOKUP(A1730,USDTABLE,3,FALSE)</f>
        <v>3.1946959035599998E-3</v>
      </c>
      <c r="E1730" s="74">
        <f>D1730*conf!B$7</f>
        <v>0.23366005838637838</v>
      </c>
      <c r="F1730" s="32">
        <f t="shared" ref="F1730:F1793" si="246">VLOOKUP(A1730,BTCTABLE,5,FALSE)</f>
        <v>-3.03357901</v>
      </c>
      <c r="G1730" s="33">
        <f t="shared" ref="G1730:G1793" si="247">VLOOKUP(A1730,USDTABLE,5,FALSE)</f>
        <v>-3.11071557</v>
      </c>
      <c r="H1730" s="32">
        <f t="shared" ref="H1730:H1793" si="248">VLOOKUP(A1730,BTCTABLE,6,FALSE)</f>
        <v>-11.200615989999999</v>
      </c>
      <c r="I1730" s="33">
        <f t="shared" ref="I1730:I1793" si="249">VLOOKUP(A1730,USDTABLE,6,FALSE)</f>
        <v>-7.7690387799999998</v>
      </c>
      <c r="J1730" s="32">
        <f t="shared" ref="J1730:J1793" si="250">VLOOKUP(A1730,BTCTABLE,6,FALSE)</f>
        <v>-11.200615989999999</v>
      </c>
      <c r="K1730" s="33">
        <f t="shared" ref="K1730:K1793" si="251">VLOOKUP(A1730,USDTABLE,7,FALSE)</f>
        <v>56.3789163</v>
      </c>
    </row>
    <row r="1731" spans="1:11" x14ac:dyDescent="0.3">
      <c r="A1731" s="78" t="str">
        <f>BTC[[#This Row],[Symbol]]</f>
        <v>IUT</v>
      </c>
      <c r="B1731" s="22" t="str">
        <f t="shared" si="243"/>
        <v>ITO Utility Token</v>
      </c>
      <c r="C1731" s="77">
        <f t="shared" si="244"/>
        <v>5.9993051565069509E-8</v>
      </c>
      <c r="D1731" s="73">
        <f t="shared" si="245"/>
        <v>2.2536470316200001E-3</v>
      </c>
      <c r="E1731" s="74">
        <f>D1731*conf!B$7</f>
        <v>0.16483174389268682</v>
      </c>
      <c r="F1731" s="32">
        <f t="shared" si="246"/>
        <v>-4.8255560000000003E-2</v>
      </c>
      <c r="G1731" s="33">
        <f t="shared" si="247"/>
        <v>-0.12776694</v>
      </c>
      <c r="H1731" s="32">
        <f t="shared" si="248"/>
        <v>-2.2399169999999999E-2</v>
      </c>
      <c r="I1731" s="33">
        <f t="shared" si="249"/>
        <v>3.8411507899999999</v>
      </c>
      <c r="J1731" s="32">
        <f t="shared" si="250"/>
        <v>-2.2399169999999999E-2</v>
      </c>
      <c r="K1731" s="33">
        <f t="shared" si="251"/>
        <v>42.203675920000002</v>
      </c>
    </row>
    <row r="1732" spans="1:11" x14ac:dyDescent="0.3">
      <c r="A1732" s="78" t="str">
        <f>BTC[[#This Row],[Symbol]]</f>
        <v>BITS</v>
      </c>
      <c r="B1732" s="22" t="str">
        <f t="shared" si="243"/>
        <v>Bitswift</v>
      </c>
      <c r="C1732" s="77">
        <f t="shared" si="244"/>
        <v>1.162785982701686E-5</v>
      </c>
      <c r="D1732" s="73">
        <f t="shared" si="245"/>
        <v>0.43680211457201001</v>
      </c>
      <c r="E1732" s="74">
        <f>D1732*conf!B$7</f>
        <v>31.947706659796811</v>
      </c>
      <c r="F1732" s="32">
        <f t="shared" si="246"/>
        <v>0</v>
      </c>
      <c r="G1732" s="33">
        <f t="shared" si="247"/>
        <v>-7.9549770000000006E-2</v>
      </c>
      <c r="H1732" s="32">
        <f t="shared" si="248"/>
        <v>-2.9728235399999998</v>
      </c>
      <c r="I1732" s="33">
        <f t="shared" si="249"/>
        <v>0.77670976000000003</v>
      </c>
      <c r="J1732" s="32">
        <f t="shared" si="250"/>
        <v>-2.9728235399999998</v>
      </c>
      <c r="K1732" s="33">
        <f t="shared" si="251"/>
        <v>13.625546849999999</v>
      </c>
    </row>
    <row r="1733" spans="1:11" x14ac:dyDescent="0.3">
      <c r="A1733" s="78" t="str">
        <f>BTC[[#This Row],[Symbol]]</f>
        <v>ZSC</v>
      </c>
      <c r="B1733" s="22" t="str">
        <f t="shared" si="243"/>
        <v>Zeusshield</v>
      </c>
      <c r="C1733" s="77">
        <f t="shared" si="244"/>
        <v>1E-8</v>
      </c>
      <c r="D1733" s="73">
        <f t="shared" si="245"/>
        <v>1.7531806518000001E-4</v>
      </c>
      <c r="E1733" s="74">
        <f>D1733*conf!B$7</f>
        <v>1.28227632872652E-2</v>
      </c>
      <c r="F1733" s="32">
        <f t="shared" si="246"/>
        <v>0.23599395000000001</v>
      </c>
      <c r="G1733" s="33">
        <f t="shared" si="247"/>
        <v>0.15625644999999999</v>
      </c>
      <c r="H1733" s="32">
        <f t="shared" si="248"/>
        <v>-14.54605797</v>
      </c>
      <c r="I1733" s="33">
        <f t="shared" si="249"/>
        <v>-11.243762540000001</v>
      </c>
      <c r="J1733" s="32">
        <f t="shared" si="250"/>
        <v>-14.54605797</v>
      </c>
      <c r="K1733" s="33">
        <f t="shared" si="251"/>
        <v>-9.0414241900000007</v>
      </c>
    </row>
    <row r="1734" spans="1:11" x14ac:dyDescent="0.3">
      <c r="A1734" s="78" t="str">
        <f>BTC[[#This Row],[Symbol]]</f>
        <v>XBI</v>
      </c>
      <c r="B1734" s="22" t="str">
        <f t="shared" si="243"/>
        <v>Bitcoin Incognito</v>
      </c>
      <c r="C1734" s="77">
        <f t="shared" si="244"/>
        <v>4.178238716589671E-7</v>
      </c>
      <c r="D1734" s="73">
        <f t="shared" si="245"/>
        <v>1.569560980046E-2</v>
      </c>
      <c r="E1734" s="74">
        <f>D1734*conf!B$7</f>
        <v>1.1479769008056444</v>
      </c>
      <c r="F1734" s="32">
        <f t="shared" si="246"/>
        <v>0.20537974000000001</v>
      </c>
      <c r="G1734" s="33">
        <f t="shared" si="247"/>
        <v>0.12566658999999999</v>
      </c>
      <c r="H1734" s="32">
        <f t="shared" si="248"/>
        <v>111.25022699</v>
      </c>
      <c r="I1734" s="33">
        <f t="shared" si="249"/>
        <v>119.41381363000001</v>
      </c>
      <c r="J1734" s="32">
        <f t="shared" si="250"/>
        <v>111.25022699</v>
      </c>
      <c r="K1734" s="33">
        <f t="shared" si="251"/>
        <v>108.10113183999999</v>
      </c>
    </row>
    <row r="1735" spans="1:11" x14ac:dyDescent="0.3">
      <c r="A1735" s="78" t="str">
        <f>BTC[[#This Row],[Symbol]]</f>
        <v>DOGEFI</v>
      </c>
      <c r="B1735" s="22" t="str">
        <f t="shared" si="243"/>
        <v>DOGEFI</v>
      </c>
      <c r="C1735" s="77">
        <f t="shared" si="244"/>
        <v>5.5879486749522502E-6</v>
      </c>
      <c r="D1735" s="73">
        <f t="shared" si="245"/>
        <v>0.20991204173857</v>
      </c>
      <c r="E1735" s="74">
        <f>D1735*conf!B$7</f>
        <v>15.352966732759009</v>
      </c>
      <c r="F1735" s="32">
        <f t="shared" si="246"/>
        <v>10.04031893</v>
      </c>
      <c r="G1735" s="33">
        <f t="shared" si="247"/>
        <v>9.9527821099999993</v>
      </c>
      <c r="H1735" s="32">
        <f t="shared" si="248"/>
        <v>34.89332769</v>
      </c>
      <c r="I1735" s="33">
        <f t="shared" si="249"/>
        <v>40.106166430000002</v>
      </c>
      <c r="J1735" s="32">
        <f t="shared" si="250"/>
        <v>34.89332769</v>
      </c>
      <c r="K1735" s="33">
        <f t="shared" si="251"/>
        <v>612.98048083000003</v>
      </c>
    </row>
    <row r="1736" spans="1:11" x14ac:dyDescent="0.3">
      <c r="A1736" s="78" t="str">
        <f>BTC[[#This Row],[Symbol]]</f>
        <v>DOGET</v>
      </c>
      <c r="B1736" s="22" t="str">
        <f t="shared" si="243"/>
        <v>Doge Token</v>
      </c>
      <c r="C1736" s="77">
        <f t="shared" si="244"/>
        <v>1E-8</v>
      </c>
      <c r="D1736" s="73">
        <f t="shared" si="245"/>
        <v>2.2802573279999999E-5</v>
      </c>
      <c r="E1736" s="74">
        <f>D1736*conf!B$7</f>
        <v>1.6677802096991998E-3</v>
      </c>
      <c r="F1736" s="32">
        <f t="shared" si="246"/>
        <v>34.609931039999999</v>
      </c>
      <c r="G1736" s="33">
        <f t="shared" si="247"/>
        <v>34.502849150000003</v>
      </c>
      <c r="H1736" s="32">
        <f t="shared" si="248"/>
        <v>-2.2213867700000001</v>
      </c>
      <c r="I1736" s="33">
        <f t="shared" si="249"/>
        <v>1.5571851699999999</v>
      </c>
      <c r="J1736" s="32">
        <f t="shared" si="250"/>
        <v>-2.2213867700000001</v>
      </c>
      <c r="K1736" s="33">
        <f t="shared" si="251"/>
        <v>150.3522911</v>
      </c>
    </row>
    <row r="1737" spans="1:11" x14ac:dyDescent="0.3">
      <c r="A1737" s="78" t="str">
        <f>BTC[[#This Row],[Symbol]]</f>
        <v>TENA</v>
      </c>
      <c r="B1737" s="22" t="str">
        <f t="shared" si="243"/>
        <v>TENA</v>
      </c>
      <c r="C1737" s="77">
        <f t="shared" si="244"/>
        <v>1.9998367956150383E-6</v>
      </c>
      <c r="D1737" s="73">
        <f t="shared" si="245"/>
        <v>7.5124137555729997E-2</v>
      </c>
      <c r="E1737" s="74">
        <f>D1737*conf!B$7</f>
        <v>5.4945794208260921</v>
      </c>
      <c r="F1737" s="32">
        <f t="shared" si="246"/>
        <v>-4.4836309999999997E-2</v>
      </c>
      <c r="G1737" s="33">
        <f t="shared" si="247"/>
        <v>-0.12435040999999999</v>
      </c>
      <c r="H1737" s="32">
        <f t="shared" si="248"/>
        <v>-1.8979030000000001E-2</v>
      </c>
      <c r="I1737" s="33">
        <f t="shared" si="249"/>
        <v>3.8447030999999998</v>
      </c>
      <c r="J1737" s="32">
        <f t="shared" si="250"/>
        <v>-1.8979030000000001E-2</v>
      </c>
      <c r="K1737" s="33">
        <f t="shared" si="251"/>
        <v>31.73023122</v>
      </c>
    </row>
    <row r="1738" spans="1:11" x14ac:dyDescent="0.3">
      <c r="A1738" s="78" t="str">
        <f>BTC[[#This Row],[Symbol]]</f>
        <v>ION</v>
      </c>
      <c r="B1738" s="22" t="str">
        <f t="shared" si="243"/>
        <v>ION</v>
      </c>
      <c r="C1738" s="77">
        <f t="shared" si="244"/>
        <v>3.8996817514500308E-7</v>
      </c>
      <c r="D1738" s="73">
        <f t="shared" si="245"/>
        <v>1.464920682337E-2</v>
      </c>
      <c r="E1738" s="74">
        <f>D1738*conf!B$7</f>
        <v>1.0714429870612818</v>
      </c>
      <c r="F1738" s="32">
        <f t="shared" si="246"/>
        <v>-4.4836309999999997E-2</v>
      </c>
      <c r="G1738" s="33">
        <f t="shared" si="247"/>
        <v>-0.12435040999999999</v>
      </c>
      <c r="H1738" s="32">
        <f t="shared" si="248"/>
        <v>-1.8979030000000001E-2</v>
      </c>
      <c r="I1738" s="33">
        <f t="shared" si="249"/>
        <v>3.8447030999999998</v>
      </c>
      <c r="J1738" s="32">
        <f t="shared" si="250"/>
        <v>-1.8979030000000001E-2</v>
      </c>
      <c r="K1738" s="33">
        <f t="shared" si="251"/>
        <v>18.62383298</v>
      </c>
    </row>
    <row r="1739" spans="1:11" x14ac:dyDescent="0.3">
      <c r="A1739" s="78" t="str">
        <f>BTC[[#This Row],[Symbol]]</f>
        <v>2GIVE</v>
      </c>
      <c r="B1739" s="22" t="str">
        <f t="shared" si="243"/>
        <v>2GIVE</v>
      </c>
      <c r="C1739" s="77">
        <f t="shared" si="244"/>
        <v>1E-8</v>
      </c>
      <c r="D1739" s="73">
        <f t="shared" si="245"/>
        <v>3.7562068778000001E-4</v>
      </c>
      <c r="E1739" s="74">
        <f>D1739*conf!B$7</f>
        <v>2.7472897104229201E-2</v>
      </c>
      <c r="F1739" s="32">
        <f t="shared" si="246"/>
        <v>-4.4836309999999997E-2</v>
      </c>
      <c r="G1739" s="33">
        <f t="shared" si="247"/>
        <v>-0.12435040999999999</v>
      </c>
      <c r="H1739" s="32">
        <f t="shared" si="248"/>
        <v>-1.8979030000000001E-2</v>
      </c>
      <c r="I1739" s="33">
        <f t="shared" si="249"/>
        <v>3.8447030999999998</v>
      </c>
      <c r="J1739" s="32">
        <f t="shared" si="250"/>
        <v>-1.8979030000000001E-2</v>
      </c>
      <c r="K1739" s="33">
        <f t="shared" si="251"/>
        <v>18.507117139999998</v>
      </c>
    </row>
    <row r="1740" spans="1:11" x14ac:dyDescent="0.3">
      <c r="A1740" s="78" t="str">
        <f>BTC[[#This Row],[Symbol]]</f>
        <v>XPAT</v>
      </c>
      <c r="B1740" s="22" t="str">
        <f t="shared" si="243"/>
        <v>Bitnation</v>
      </c>
      <c r="C1740" s="77">
        <f t="shared" si="244"/>
        <v>1E-8</v>
      </c>
      <c r="D1740" s="73">
        <f t="shared" si="245"/>
        <v>6.3250024200000003E-6</v>
      </c>
      <c r="E1740" s="74">
        <f>D1740*conf!B$7</f>
        <v>4.6261067699880003E-4</v>
      </c>
      <c r="F1740" s="32">
        <f t="shared" si="246"/>
        <v>1.6232760100000001</v>
      </c>
      <c r="G1740" s="33">
        <f t="shared" si="247"/>
        <v>1.54243493</v>
      </c>
      <c r="H1740" s="32">
        <f t="shared" si="248"/>
        <v>97.233623289999997</v>
      </c>
      <c r="I1740" s="33">
        <f t="shared" si="249"/>
        <v>104.85555012</v>
      </c>
      <c r="J1740" s="32">
        <f t="shared" si="250"/>
        <v>97.233623289999997</v>
      </c>
      <c r="K1740" s="33">
        <f t="shared" si="251"/>
        <v>90.625439850000006</v>
      </c>
    </row>
    <row r="1741" spans="1:11" x14ac:dyDescent="0.3">
      <c r="A1741" s="78" t="str">
        <f>BTC[[#This Row],[Symbol]]</f>
        <v>RBLX</v>
      </c>
      <c r="B1741" s="22" t="str">
        <f t="shared" si="243"/>
        <v>Rublix</v>
      </c>
      <c r="C1741" s="77">
        <f t="shared" si="244"/>
        <v>2.4997959945197969E-7</v>
      </c>
      <c r="D1741" s="73">
        <f t="shared" si="245"/>
        <v>9.3905171944700001E-3</v>
      </c>
      <c r="E1741" s="74">
        <f>D1741*conf!B$7</f>
        <v>0.68682242760353585</v>
      </c>
      <c r="F1741" s="32">
        <f t="shared" si="246"/>
        <v>-8.1602199999999993E-3</v>
      </c>
      <c r="G1741" s="33">
        <f t="shared" si="247"/>
        <v>-8.7703500000000004E-2</v>
      </c>
      <c r="H1741" s="32">
        <f t="shared" si="248"/>
        <v>-8.1602199999999993E-3</v>
      </c>
      <c r="I1741" s="33">
        <f t="shared" si="249"/>
        <v>3.8559399999999999</v>
      </c>
      <c r="J1741" s="32">
        <f t="shared" si="250"/>
        <v>-8.1602199999999993E-3</v>
      </c>
      <c r="K1741" s="33">
        <f t="shared" si="251"/>
        <v>18.507117139999998</v>
      </c>
    </row>
    <row r="1742" spans="1:11" x14ac:dyDescent="0.3">
      <c r="A1742" s="78" t="str">
        <f>BTC[[#This Row],[Symbol]]</f>
        <v>DCTO</v>
      </c>
      <c r="B1742" s="22" t="str">
        <f t="shared" si="243"/>
        <v>Decentralized Crypto Token</v>
      </c>
      <c r="C1742" s="77">
        <f t="shared" si="244"/>
        <v>1E-8</v>
      </c>
      <c r="D1742" s="73">
        <f t="shared" si="245"/>
        <v>1.9597134164000001E-4</v>
      </c>
      <c r="E1742" s="74">
        <f>D1742*conf!B$7</f>
        <v>1.43333439275496E-2</v>
      </c>
      <c r="F1742" s="32">
        <f t="shared" si="246"/>
        <v>-1.8599250000000001E-2</v>
      </c>
      <c r="G1742" s="33">
        <f t="shared" si="247"/>
        <v>-9.8134219999999994E-2</v>
      </c>
      <c r="H1742" s="32">
        <f t="shared" si="248"/>
        <v>6.3257250000000001E-2</v>
      </c>
      <c r="I1742" s="33">
        <f t="shared" si="249"/>
        <v>3.9301173299999999</v>
      </c>
      <c r="J1742" s="32">
        <f t="shared" si="250"/>
        <v>6.3257250000000001E-2</v>
      </c>
      <c r="K1742" s="33">
        <f t="shared" si="251"/>
        <v>18.71332263</v>
      </c>
    </row>
    <row r="1743" spans="1:11" x14ac:dyDescent="0.3">
      <c r="A1743" s="78" t="str">
        <f>BTC[[#This Row],[Symbol]]</f>
        <v>ESH</v>
      </c>
      <c r="B1743" s="22" t="str">
        <f t="shared" si="243"/>
        <v>Switch</v>
      </c>
      <c r="C1743" s="77">
        <f t="shared" si="244"/>
        <v>4.2389442219065411E-7</v>
      </c>
      <c r="D1743" s="73">
        <f t="shared" si="245"/>
        <v>1.5923650845700001E-2</v>
      </c>
      <c r="E1743" s="74">
        <f>D1743*conf!B$7</f>
        <v>1.1646558228544981</v>
      </c>
      <c r="F1743" s="32">
        <f t="shared" si="246"/>
        <v>-0.36816548999999998</v>
      </c>
      <c r="G1743" s="33">
        <f t="shared" si="247"/>
        <v>-0.44742239</v>
      </c>
      <c r="H1743" s="32">
        <f t="shared" si="248"/>
        <v>-7.7028390399999997</v>
      </c>
      <c r="I1743" s="33">
        <f t="shared" si="249"/>
        <v>-4.1360931900000004</v>
      </c>
      <c r="J1743" s="32">
        <f t="shared" si="250"/>
        <v>-7.7028390399999997</v>
      </c>
      <c r="K1743" s="33">
        <f t="shared" si="251"/>
        <v>-27.41736839</v>
      </c>
    </row>
    <row r="1744" spans="1:11" x14ac:dyDescent="0.3">
      <c r="A1744" s="78" t="str">
        <f>BTC[[#This Row],[Symbol]]</f>
        <v>MYB</v>
      </c>
      <c r="B1744" s="22" t="str">
        <f t="shared" si="243"/>
        <v>MyBit</v>
      </c>
      <c r="C1744" s="77">
        <f t="shared" si="244"/>
        <v>3.2718673000301876E-8</v>
      </c>
      <c r="D1744" s="73">
        <f t="shared" si="245"/>
        <v>1.2290813412900001E-3</v>
      </c>
      <c r="E1744" s="74">
        <f>D1744*conf!B$7</f>
        <v>8.9895009301950601E-2</v>
      </c>
      <c r="F1744" s="32">
        <f t="shared" si="246"/>
        <v>5.3564090000000002E-2</v>
      </c>
      <c r="G1744" s="33">
        <f t="shared" si="247"/>
        <v>-2.6028289999999999E-2</v>
      </c>
      <c r="H1744" s="32">
        <f t="shared" si="248"/>
        <v>-2.9021628499999998</v>
      </c>
      <c r="I1744" s="33">
        <f t="shared" si="249"/>
        <v>0.85010107999999995</v>
      </c>
      <c r="J1744" s="32">
        <f t="shared" si="250"/>
        <v>-2.9021628499999998</v>
      </c>
      <c r="K1744" s="33">
        <f t="shared" si="251"/>
        <v>1.88842154</v>
      </c>
    </row>
    <row r="1745" spans="1:11" x14ac:dyDescent="0.3">
      <c r="A1745" s="78" t="str">
        <f>BTC[[#This Row],[Symbol]]</f>
        <v>GEM</v>
      </c>
      <c r="B1745" s="22" t="str">
        <f t="shared" si="243"/>
        <v xml:space="preserve">Gems </v>
      </c>
      <c r="C1745" s="77">
        <f t="shared" si="244"/>
        <v>1E-8</v>
      </c>
      <c r="D1745" s="73">
        <f t="shared" si="245"/>
        <v>1.5937731538999999E-4</v>
      </c>
      <c r="E1745" s="74">
        <f>D1745*conf!B$7</f>
        <v>1.1656856847624599E-2</v>
      </c>
      <c r="F1745" s="32">
        <f t="shared" si="246"/>
        <v>0.21576505000000001</v>
      </c>
      <c r="G1745" s="33">
        <f t="shared" si="247"/>
        <v>0.13604363999999999</v>
      </c>
      <c r="H1745" s="32">
        <f t="shared" si="248"/>
        <v>2.0481212000000002</v>
      </c>
      <c r="I1745" s="33">
        <f t="shared" si="249"/>
        <v>5.9916846699999997</v>
      </c>
      <c r="J1745" s="32">
        <f t="shared" si="250"/>
        <v>2.0481212000000002</v>
      </c>
      <c r="K1745" s="33">
        <f t="shared" si="251"/>
        <v>14.766792430000001</v>
      </c>
    </row>
    <row r="1746" spans="1:11" x14ac:dyDescent="0.3">
      <c r="A1746" s="78" t="str">
        <f>BTC[[#This Row],[Symbol]]</f>
        <v>CROAT</v>
      </c>
      <c r="B1746" s="22" t="str">
        <f t="shared" si="243"/>
        <v>CROAT</v>
      </c>
      <c r="C1746" s="77">
        <f t="shared" si="244"/>
        <v>5.9995103868400589E-8</v>
      </c>
      <c r="D1746" s="73">
        <f t="shared" si="245"/>
        <v>2.2537241266699999E-3</v>
      </c>
      <c r="E1746" s="74">
        <f>D1746*conf!B$7</f>
        <v>0.16483738262464379</v>
      </c>
      <c r="F1746" s="32">
        <f t="shared" si="246"/>
        <v>-8.1602199999999993E-3</v>
      </c>
      <c r="G1746" s="33">
        <f t="shared" si="247"/>
        <v>-8.7703500000000004E-2</v>
      </c>
      <c r="H1746" s="32">
        <f t="shared" si="248"/>
        <v>19.990207739999999</v>
      </c>
      <c r="I1746" s="33">
        <f t="shared" si="249"/>
        <v>24.627127999999999</v>
      </c>
      <c r="J1746" s="32">
        <f t="shared" si="250"/>
        <v>19.990207739999999</v>
      </c>
      <c r="K1746" s="33">
        <f t="shared" si="251"/>
        <v>77.835812149999995</v>
      </c>
    </row>
    <row r="1747" spans="1:11" x14ac:dyDescent="0.3">
      <c r="A1747" s="78" t="str">
        <f>BTC[[#This Row],[Symbol]]</f>
        <v>ADT</v>
      </c>
      <c r="B1747" s="22" t="str">
        <f t="shared" si="243"/>
        <v>adToken</v>
      </c>
      <c r="C1747" s="77">
        <f t="shared" si="244"/>
        <v>1E-8</v>
      </c>
      <c r="D1747" s="73">
        <f t="shared" si="245"/>
        <v>2.4017674073E-4</v>
      </c>
      <c r="E1747" s="74">
        <f>D1747*conf!B$7</f>
        <v>1.7566526816992199E-2</v>
      </c>
      <c r="F1747" s="32">
        <f t="shared" si="246"/>
        <v>3.0963126000000001</v>
      </c>
      <c r="G1747" s="33">
        <f t="shared" si="247"/>
        <v>3.0142997199999999</v>
      </c>
      <c r="H1747" s="32">
        <f t="shared" si="248"/>
        <v>-16.09496734</v>
      </c>
      <c r="I1747" s="33">
        <f t="shared" si="249"/>
        <v>-12.8525282</v>
      </c>
      <c r="J1747" s="32">
        <f t="shared" si="250"/>
        <v>-16.09496734</v>
      </c>
      <c r="K1747" s="33">
        <f t="shared" si="251"/>
        <v>-21.994621349999999</v>
      </c>
    </row>
    <row r="1748" spans="1:11" x14ac:dyDescent="0.3">
      <c r="A1748" s="78" t="str">
        <f>BTC[[#This Row],[Symbol]]</f>
        <v>OPTI</v>
      </c>
      <c r="B1748" s="22" t="str">
        <f t="shared" si="243"/>
        <v>OptiToken</v>
      </c>
      <c r="C1748" s="77">
        <f t="shared" si="244"/>
        <v>1.7000000000000877E-7</v>
      </c>
      <c r="D1748" s="73">
        <f t="shared" si="245"/>
        <v>6.3860728097799996E-3</v>
      </c>
      <c r="E1748" s="74">
        <f>D1748*conf!B$7</f>
        <v>0.4670773653073092</v>
      </c>
      <c r="F1748" s="32">
        <f t="shared" si="246"/>
        <v>0.20246064</v>
      </c>
      <c r="G1748" s="33">
        <f t="shared" si="247"/>
        <v>0.12274981</v>
      </c>
      <c r="H1748" s="32">
        <f t="shared" si="248"/>
        <v>92.081328920000004</v>
      </c>
      <c r="I1748" s="33">
        <f t="shared" si="249"/>
        <v>99.504149679999998</v>
      </c>
      <c r="J1748" s="32">
        <f t="shared" si="250"/>
        <v>92.081328920000004</v>
      </c>
      <c r="K1748" s="33">
        <f t="shared" si="251"/>
        <v>128.20691020999999</v>
      </c>
    </row>
    <row r="1749" spans="1:11" x14ac:dyDescent="0.3">
      <c r="A1749" s="78" t="str">
        <f>BTC[[#This Row],[Symbol]]</f>
        <v>DONU</v>
      </c>
      <c r="B1749" s="22" t="str">
        <f t="shared" si="243"/>
        <v>Donu</v>
      </c>
      <c r="C1749" s="77">
        <f t="shared" si="244"/>
        <v>9.7992002985143016E-7</v>
      </c>
      <c r="D1749" s="73">
        <f t="shared" si="245"/>
        <v>3.6810827402310002E-2</v>
      </c>
      <c r="E1749" s="74">
        <f>D1749*conf!B$7</f>
        <v>2.6923439162049534</v>
      </c>
      <c r="F1749" s="32">
        <f t="shared" si="246"/>
        <v>-8.1602199999999993E-3</v>
      </c>
      <c r="G1749" s="33">
        <f t="shared" si="247"/>
        <v>-8.7703500000000004E-2</v>
      </c>
      <c r="H1749" s="32">
        <f t="shared" si="248"/>
        <v>-8.1602199999999993E-3</v>
      </c>
      <c r="I1749" s="33">
        <f t="shared" si="249"/>
        <v>3.8559399999999999</v>
      </c>
      <c r="J1749" s="32">
        <f t="shared" si="250"/>
        <v>-8.1602199999999993E-3</v>
      </c>
      <c r="K1749" s="33">
        <f t="shared" si="251"/>
        <v>16.13697479</v>
      </c>
    </row>
    <row r="1750" spans="1:11" x14ac:dyDescent="0.3">
      <c r="A1750" s="78" t="str">
        <f>BTC[[#This Row],[Symbol]]</f>
        <v>MODX</v>
      </c>
      <c r="B1750" s="22" t="str">
        <f t="shared" si="243"/>
        <v>MODEL-X-coin</v>
      </c>
      <c r="C1750" s="77">
        <f t="shared" si="244"/>
        <v>4.0996654310122533E-7</v>
      </c>
      <c r="D1750" s="73">
        <f t="shared" si="245"/>
        <v>1.540044819893E-2</v>
      </c>
      <c r="E1750" s="74">
        <f>D1750*conf!B$7</f>
        <v>1.1263887812697402</v>
      </c>
      <c r="F1750" s="32">
        <f t="shared" si="246"/>
        <v>7.8463608200000001</v>
      </c>
      <c r="G1750" s="33">
        <f t="shared" si="247"/>
        <v>7.7605692900000003</v>
      </c>
      <c r="H1750" s="32">
        <f t="shared" si="248"/>
        <v>-1.8979030000000001E-2</v>
      </c>
      <c r="I1750" s="33">
        <f t="shared" si="249"/>
        <v>3.8447030999999998</v>
      </c>
      <c r="J1750" s="32">
        <f t="shared" si="250"/>
        <v>-1.8979030000000001E-2</v>
      </c>
      <c r="K1750" s="33">
        <f t="shared" si="251"/>
        <v>37.002173300000003</v>
      </c>
    </row>
    <row r="1751" spans="1:11" x14ac:dyDescent="0.3">
      <c r="A1751" s="78" t="str">
        <f>BTC[[#This Row],[Symbol]]</f>
        <v>AC3</v>
      </c>
      <c r="B1751" s="22" t="str">
        <f t="shared" si="243"/>
        <v>AC3</v>
      </c>
      <c r="C1751" s="77">
        <f t="shared" si="244"/>
        <v>1E-8</v>
      </c>
      <c r="D1751" s="73">
        <f t="shared" si="245"/>
        <v>3.7565134175E-4</v>
      </c>
      <c r="E1751" s="74">
        <f>D1751*conf!B$7</f>
        <v>2.7475139135595E-2</v>
      </c>
      <c r="F1751" s="32">
        <f t="shared" si="246"/>
        <v>0.20246064</v>
      </c>
      <c r="G1751" s="33">
        <f t="shared" si="247"/>
        <v>0.12274981</v>
      </c>
      <c r="H1751" s="32">
        <f t="shared" si="248"/>
        <v>1.5921589999999999E-2</v>
      </c>
      <c r="I1751" s="33">
        <f t="shared" si="249"/>
        <v>3.8809524299999998</v>
      </c>
      <c r="J1751" s="32">
        <f t="shared" si="250"/>
        <v>1.5921589999999999E-2</v>
      </c>
      <c r="K1751" s="33">
        <f t="shared" si="251"/>
        <v>18.56688342</v>
      </c>
    </row>
    <row r="1752" spans="1:11" x14ac:dyDescent="0.3">
      <c r="A1752" s="78" t="str">
        <f>BTC[[#This Row],[Symbol]]</f>
        <v>ENRG</v>
      </c>
      <c r="B1752" s="22" t="str">
        <f t="shared" si="243"/>
        <v>Energycoin</v>
      </c>
      <c r="C1752" s="77">
        <f t="shared" si="244"/>
        <v>4.0000000000080363E-8</v>
      </c>
      <c r="D1752" s="73">
        <f t="shared" si="245"/>
        <v>1.50260536701E-3</v>
      </c>
      <c r="E1752" s="74">
        <f>D1752*conf!B$7</f>
        <v>0.1099005565431114</v>
      </c>
      <c r="F1752" s="32">
        <f t="shared" si="246"/>
        <v>0</v>
      </c>
      <c r="G1752" s="33">
        <f t="shared" si="247"/>
        <v>-7.9549770000000006E-2</v>
      </c>
      <c r="H1752" s="32">
        <f t="shared" si="248"/>
        <v>-20</v>
      </c>
      <c r="I1752" s="33">
        <f t="shared" si="249"/>
        <v>-16.908467550000001</v>
      </c>
      <c r="J1752" s="32">
        <f t="shared" si="250"/>
        <v>-20</v>
      </c>
      <c r="K1752" s="33">
        <f t="shared" si="251"/>
        <v>-5.0931890199999996</v>
      </c>
    </row>
    <row r="1753" spans="1:11" x14ac:dyDescent="0.3">
      <c r="A1753" s="78" t="str">
        <f>BTC[[#This Row],[Symbol]]</f>
        <v>XWP</v>
      </c>
      <c r="B1753" s="22" t="str">
        <f t="shared" si="243"/>
        <v>Swap</v>
      </c>
      <c r="C1753" s="77">
        <f t="shared" si="244"/>
        <v>3.8996817514500308E-7</v>
      </c>
      <c r="D1753" s="73">
        <f t="shared" si="245"/>
        <v>1.464920682337E-2</v>
      </c>
      <c r="E1753" s="74">
        <f>D1753*conf!B$7</f>
        <v>1.0714429870612818</v>
      </c>
      <c r="F1753" s="32">
        <f t="shared" si="246"/>
        <v>-8.1602199999999993E-3</v>
      </c>
      <c r="G1753" s="33">
        <f t="shared" si="247"/>
        <v>-8.7703500000000004E-2</v>
      </c>
      <c r="H1753" s="32">
        <f t="shared" si="248"/>
        <v>-27.491856720000001</v>
      </c>
      <c r="I1753" s="33">
        <f t="shared" si="249"/>
        <v>-24.689840749999998</v>
      </c>
      <c r="J1753" s="32">
        <f t="shared" si="250"/>
        <v>-27.491856720000001</v>
      </c>
      <c r="K1753" s="33">
        <f t="shared" si="251"/>
        <v>44.43054901</v>
      </c>
    </row>
    <row r="1754" spans="1:11" x14ac:dyDescent="0.3">
      <c r="A1754" s="78" t="str">
        <f>BTC[[#This Row],[Symbol]]</f>
        <v>TAG</v>
      </c>
      <c r="B1754" s="22" t="str">
        <f t="shared" si="243"/>
        <v>TagCoin</v>
      </c>
      <c r="C1754" s="77">
        <f t="shared" si="244"/>
        <v>7.4993879835567277E-7</v>
      </c>
      <c r="D1754" s="73">
        <f t="shared" si="245"/>
        <v>2.8171551583400001E-2</v>
      </c>
      <c r="E1754" s="74">
        <f>D1754*conf!B$7</f>
        <v>2.060467282809876</v>
      </c>
      <c r="F1754" s="32">
        <f t="shared" si="246"/>
        <v>-8.1602199999999993E-3</v>
      </c>
      <c r="G1754" s="33">
        <f t="shared" si="247"/>
        <v>-8.7703500000000004E-2</v>
      </c>
      <c r="H1754" s="32">
        <f t="shared" si="248"/>
        <v>59.56144647</v>
      </c>
      <c r="I1754" s="33">
        <f t="shared" si="249"/>
        <v>65.727563829999994</v>
      </c>
      <c r="J1754" s="32">
        <f t="shared" si="250"/>
        <v>59.56144647</v>
      </c>
      <c r="K1754" s="33">
        <f t="shared" si="251"/>
        <v>111.82827317</v>
      </c>
    </row>
    <row r="1755" spans="1:11" x14ac:dyDescent="0.3">
      <c r="A1755" s="78" t="str">
        <f>BTC[[#This Row],[Symbol]]</f>
        <v>PDATA</v>
      </c>
      <c r="B1755" s="22" t="str">
        <f t="shared" si="243"/>
        <v>PDATA</v>
      </c>
      <c r="C1755" s="77">
        <f t="shared" si="244"/>
        <v>1E-8</v>
      </c>
      <c r="D1755" s="73">
        <f t="shared" si="245"/>
        <v>3.7560783860000001E-4</v>
      </c>
      <c r="E1755" s="74">
        <f>D1755*conf!B$7</f>
        <v>2.7471957315204E-2</v>
      </c>
      <c r="F1755" s="32">
        <f t="shared" si="246"/>
        <v>-4.8255560000000003E-2</v>
      </c>
      <c r="G1755" s="33">
        <f t="shared" si="247"/>
        <v>-0.12776694</v>
      </c>
      <c r="H1755" s="32">
        <f t="shared" si="248"/>
        <v>-2.2399169999999999E-2</v>
      </c>
      <c r="I1755" s="33">
        <f t="shared" si="249"/>
        <v>3.8411507899999999</v>
      </c>
      <c r="J1755" s="32">
        <f t="shared" si="250"/>
        <v>-2.2399169999999999E-2</v>
      </c>
      <c r="K1755" s="33">
        <f t="shared" si="251"/>
        <v>18.503063260000001</v>
      </c>
    </row>
    <row r="1756" spans="1:11" x14ac:dyDescent="0.3">
      <c r="A1756" s="78" t="str">
        <f>BTC[[#This Row],[Symbol]]</f>
        <v>ARTIS</v>
      </c>
      <c r="B1756" s="22" t="str">
        <f t="shared" si="243"/>
        <v>Artis Turba</v>
      </c>
      <c r="C1756" s="77">
        <f t="shared" si="244"/>
        <v>1.6305513007079639E-7</v>
      </c>
      <c r="D1756" s="73">
        <f t="shared" si="245"/>
        <v>6.1251878390600001E-3</v>
      </c>
      <c r="E1756" s="74">
        <f>D1756*conf!B$7</f>
        <v>0.4479962385488484</v>
      </c>
      <c r="F1756" s="32">
        <f t="shared" si="246"/>
        <v>0.33873315999999998</v>
      </c>
      <c r="G1756" s="33">
        <f t="shared" si="247"/>
        <v>0.25891393000000001</v>
      </c>
      <c r="H1756" s="32">
        <f t="shared" si="248"/>
        <v>-5.0468440000000003E-2</v>
      </c>
      <c r="I1756" s="33">
        <f t="shared" si="249"/>
        <v>3.8119968100000001</v>
      </c>
      <c r="J1756" s="32">
        <f t="shared" si="250"/>
        <v>-5.0468440000000003E-2</v>
      </c>
      <c r="K1756" s="33">
        <f t="shared" si="251"/>
        <v>16.49857325</v>
      </c>
    </row>
    <row r="1757" spans="1:11" x14ac:dyDescent="0.3">
      <c r="A1757" s="78" t="str">
        <f>BTC[[#This Row],[Symbol]]</f>
        <v>STQ</v>
      </c>
      <c r="B1757" s="22" t="str">
        <f t="shared" si="243"/>
        <v>Storiqa</v>
      </c>
      <c r="C1757" s="77">
        <f t="shared" si="244"/>
        <v>1E-8</v>
      </c>
      <c r="D1757" s="73">
        <f t="shared" si="245"/>
        <v>1.6334470440000001E-5</v>
      </c>
      <c r="E1757" s="74">
        <f>D1757*conf!B$7</f>
        <v>1.1947031679816001E-3</v>
      </c>
      <c r="F1757" s="32">
        <f t="shared" si="246"/>
        <v>0.66590800000000006</v>
      </c>
      <c r="G1757" s="33">
        <f t="shared" si="247"/>
        <v>0.58582849999999997</v>
      </c>
      <c r="H1757" s="32">
        <f t="shared" si="248"/>
        <v>2.0718289099999998</v>
      </c>
      <c r="I1757" s="33">
        <f t="shared" si="249"/>
        <v>6.0163085499999998</v>
      </c>
      <c r="J1757" s="32">
        <f t="shared" si="250"/>
        <v>2.0718289099999998</v>
      </c>
      <c r="K1757" s="33">
        <f t="shared" si="251"/>
        <v>23.85982237</v>
      </c>
    </row>
    <row r="1758" spans="1:11" x14ac:dyDescent="0.3">
      <c r="A1758" s="78" t="str">
        <f>BTC[[#This Row],[Symbol]]</f>
        <v>YMPL</v>
      </c>
      <c r="B1758" s="22" t="str">
        <f t="shared" si="243"/>
        <v>YMPL</v>
      </c>
      <c r="C1758" s="77">
        <f t="shared" si="244"/>
        <v>1.0730510569034464E-4</v>
      </c>
      <c r="D1758" s="73">
        <f t="shared" si="245"/>
        <v>4.03093069293908</v>
      </c>
      <c r="E1758" s="74">
        <f>D1758*conf!B$7</f>
        <v>294.82227088156429</v>
      </c>
      <c r="F1758" s="32">
        <f t="shared" si="246"/>
        <v>0.18295053999999999</v>
      </c>
      <c r="G1758" s="33">
        <f t="shared" si="247"/>
        <v>0.10325523</v>
      </c>
      <c r="H1758" s="32">
        <f t="shared" si="248"/>
        <v>1.3296476100000001</v>
      </c>
      <c r="I1758" s="33">
        <f t="shared" si="249"/>
        <v>5.2454462800000003</v>
      </c>
      <c r="J1758" s="32">
        <f t="shared" si="250"/>
        <v>1.3296476100000001</v>
      </c>
      <c r="K1758" s="33">
        <f t="shared" si="251"/>
        <v>23.439866420000001</v>
      </c>
    </row>
    <row r="1759" spans="1:11" x14ac:dyDescent="0.3">
      <c r="A1759" s="78" t="str">
        <f>BTC[[#This Row],[Symbol]]</f>
        <v>BOLI</v>
      </c>
      <c r="B1759" s="22" t="str">
        <f t="shared" si="243"/>
        <v>Bolivarcoin</v>
      </c>
      <c r="C1759" s="77">
        <f t="shared" si="244"/>
        <v>3.0997470332038018E-7</v>
      </c>
      <c r="D1759" s="73">
        <f t="shared" si="245"/>
        <v>1.164424132114E-2</v>
      </c>
      <c r="E1759" s="74">
        <f>D1759*conf!B$7</f>
        <v>0.8516598102281796</v>
      </c>
      <c r="F1759" s="32">
        <f t="shared" si="246"/>
        <v>-8.1602199999999993E-3</v>
      </c>
      <c r="G1759" s="33">
        <f t="shared" si="247"/>
        <v>-8.7703500000000004E-2</v>
      </c>
      <c r="H1759" s="32">
        <f t="shared" si="248"/>
        <v>23.005834660000001</v>
      </c>
      <c r="I1759" s="33">
        <f t="shared" si="249"/>
        <v>27.759291269999999</v>
      </c>
      <c r="J1759" s="32">
        <f t="shared" si="250"/>
        <v>23.005834660000001</v>
      </c>
      <c r="K1759" s="33">
        <f t="shared" si="251"/>
        <v>45.844184570000003</v>
      </c>
    </row>
    <row r="1760" spans="1:11" x14ac:dyDescent="0.3">
      <c r="A1760" s="78" t="str">
        <f>BTC[[#This Row],[Symbol]]</f>
        <v>ZLA</v>
      </c>
      <c r="B1760" s="22" t="str">
        <f t="shared" si="243"/>
        <v>Zilla</v>
      </c>
      <c r="C1760" s="77">
        <f t="shared" si="244"/>
        <v>7.8300000000102074E-8</v>
      </c>
      <c r="D1760" s="73">
        <f t="shared" si="245"/>
        <v>2.9413500059199999E-3</v>
      </c>
      <c r="E1760" s="74">
        <f>D1760*conf!B$7</f>
        <v>0.21513033943298879</v>
      </c>
      <c r="F1760" s="32">
        <f t="shared" si="246"/>
        <v>5.1006711400000002</v>
      </c>
      <c r="G1760" s="33">
        <f t="shared" si="247"/>
        <v>5.0170637999999999</v>
      </c>
      <c r="H1760" s="32">
        <f t="shared" si="248"/>
        <v>-2.125</v>
      </c>
      <c r="I1760" s="33">
        <f t="shared" si="249"/>
        <v>1.6572967300000001</v>
      </c>
      <c r="J1760" s="32">
        <f t="shared" si="250"/>
        <v>-2.125</v>
      </c>
      <c r="K1760" s="33">
        <f t="shared" si="251"/>
        <v>20.517721160000001</v>
      </c>
    </row>
    <row r="1761" spans="1:11" x14ac:dyDescent="0.3">
      <c r="A1761" s="78" t="str">
        <f>BTC[[#This Row],[Symbol]]</f>
        <v>PLURA</v>
      </c>
      <c r="B1761" s="22" t="str">
        <f t="shared" si="243"/>
        <v>PluraCoin</v>
      </c>
      <c r="C1761" s="77">
        <f t="shared" si="244"/>
        <v>1E-8</v>
      </c>
      <c r="D1761" s="73">
        <f t="shared" si="245"/>
        <v>3.7562068778000001E-4</v>
      </c>
      <c r="E1761" s="74">
        <f>D1761*conf!B$7</f>
        <v>2.7472897104229201E-2</v>
      </c>
      <c r="F1761" s="32">
        <f t="shared" si="246"/>
        <v>-4.4836309999999997E-2</v>
      </c>
      <c r="G1761" s="33">
        <f t="shared" si="247"/>
        <v>-0.12435040999999999</v>
      </c>
      <c r="H1761" s="32">
        <f t="shared" si="248"/>
        <v>-1.8979030000000001E-2</v>
      </c>
      <c r="I1761" s="33">
        <f t="shared" si="249"/>
        <v>3.8447030999999998</v>
      </c>
      <c r="J1761" s="32">
        <f t="shared" si="250"/>
        <v>-1.8979030000000001E-2</v>
      </c>
      <c r="K1761" s="33">
        <f t="shared" si="251"/>
        <v>18.62383298</v>
      </c>
    </row>
    <row r="1762" spans="1:11" x14ac:dyDescent="0.3">
      <c r="A1762" s="78" t="str">
        <f>BTC[[#This Row],[Symbol]]</f>
        <v>SCR</v>
      </c>
      <c r="B1762" s="22" t="str">
        <f t="shared" si="243"/>
        <v>Scorum Coins</v>
      </c>
      <c r="C1762" s="77">
        <f t="shared" si="244"/>
        <v>1.583755774153936E-7</v>
      </c>
      <c r="D1762" s="73">
        <f t="shared" si="245"/>
        <v>5.9493998156800003E-3</v>
      </c>
      <c r="E1762" s="74">
        <f>D1762*conf!B$7</f>
        <v>0.4351391025188352</v>
      </c>
      <c r="F1762" s="32">
        <f t="shared" si="246"/>
        <v>0.19533418999999999</v>
      </c>
      <c r="G1762" s="33">
        <f t="shared" si="247"/>
        <v>0.11562902999999999</v>
      </c>
      <c r="H1762" s="32">
        <f t="shared" si="248"/>
        <v>-1.5875688400000001</v>
      </c>
      <c r="I1762" s="33">
        <f t="shared" si="249"/>
        <v>2.2154964599999998</v>
      </c>
      <c r="J1762" s="32">
        <f t="shared" si="250"/>
        <v>-1.5875688400000001</v>
      </c>
      <c r="K1762" s="33">
        <f t="shared" si="251"/>
        <v>3.1504856499999998</v>
      </c>
    </row>
    <row r="1763" spans="1:11" x14ac:dyDescent="0.3">
      <c r="A1763" s="78" t="str">
        <f>BTC[[#This Row],[Symbol]]</f>
        <v>REB2</v>
      </c>
      <c r="B1763" s="22" t="str">
        <f t="shared" si="243"/>
        <v>Rebased</v>
      </c>
      <c r="C1763" s="77">
        <f t="shared" si="244"/>
        <v>3.0825236043731243E-5</v>
      </c>
      <c r="D1763" s="73">
        <f t="shared" si="245"/>
        <v>1.1579541279641901</v>
      </c>
      <c r="E1763" s="74">
        <f>D1763*conf!B$7</f>
        <v>84.692764919300856</v>
      </c>
      <c r="F1763" s="32">
        <f t="shared" si="246"/>
        <v>-0.19176596000000001</v>
      </c>
      <c r="G1763" s="33">
        <f t="shared" si="247"/>
        <v>-0.27116318</v>
      </c>
      <c r="H1763" s="32">
        <f t="shared" si="248"/>
        <v>-2.4372857699999999</v>
      </c>
      <c r="I1763" s="33">
        <f t="shared" si="249"/>
        <v>1.3329429399999999</v>
      </c>
      <c r="J1763" s="32">
        <f t="shared" si="250"/>
        <v>-2.4372857699999999</v>
      </c>
      <c r="K1763" s="33">
        <f t="shared" si="251"/>
        <v>-2.6861172899999999</v>
      </c>
    </row>
    <row r="1764" spans="1:11" x14ac:dyDescent="0.3">
      <c r="A1764" s="78" t="str">
        <f>BTC[[#This Row],[Symbol]]</f>
        <v>PKT</v>
      </c>
      <c r="B1764" s="22" t="str">
        <f t="shared" si="243"/>
        <v>Playkey</v>
      </c>
      <c r="C1764" s="77">
        <f t="shared" si="244"/>
        <v>2.9214885238511231E-7</v>
      </c>
      <c r="D1764" s="73">
        <f t="shared" si="245"/>
        <v>1.097461083897E-2</v>
      </c>
      <c r="E1764" s="74">
        <f>D1764*conf!B$7</f>
        <v>0.80268303676226582</v>
      </c>
      <c r="F1764" s="32">
        <f t="shared" si="246"/>
        <v>6.2969758200000001</v>
      </c>
      <c r="G1764" s="33">
        <f t="shared" si="247"/>
        <v>6.2124168199999996</v>
      </c>
      <c r="H1764" s="32">
        <f t="shared" si="248"/>
        <v>-1.6559805599999999</v>
      </c>
      <c r="I1764" s="33">
        <f t="shared" si="249"/>
        <v>2.1444410299999999</v>
      </c>
      <c r="J1764" s="32">
        <f t="shared" si="250"/>
        <v>-1.6559805599999999</v>
      </c>
      <c r="K1764" s="33">
        <f t="shared" si="251"/>
        <v>2.2000448100000001</v>
      </c>
    </row>
    <row r="1765" spans="1:11" x14ac:dyDescent="0.3">
      <c r="A1765" s="78" t="str">
        <f>BTC[[#This Row],[Symbol]]</f>
        <v>EVE</v>
      </c>
      <c r="B1765" s="22" t="str">
        <f t="shared" si="243"/>
        <v>Devery</v>
      </c>
      <c r="C1765" s="77">
        <f t="shared" si="244"/>
        <v>7.4547504272743353E-8</v>
      </c>
      <c r="D1765" s="73">
        <f t="shared" si="245"/>
        <v>2.8003870004299999E-3</v>
      </c>
      <c r="E1765" s="74">
        <f>D1765*conf!B$7</f>
        <v>0.2048203052114502</v>
      </c>
      <c r="F1765" s="32">
        <f t="shared" si="246"/>
        <v>2.3942828700000001</v>
      </c>
      <c r="G1765" s="33">
        <f t="shared" si="247"/>
        <v>2.31282845</v>
      </c>
      <c r="H1765" s="32">
        <f t="shared" si="248"/>
        <v>2.43145758</v>
      </c>
      <c r="I1765" s="33">
        <f t="shared" si="249"/>
        <v>6.3898347700000002</v>
      </c>
      <c r="J1765" s="32">
        <f t="shared" si="250"/>
        <v>2.43145758</v>
      </c>
      <c r="K1765" s="33">
        <f t="shared" si="251"/>
        <v>16.451746140000001</v>
      </c>
    </row>
    <row r="1766" spans="1:11" x14ac:dyDescent="0.3">
      <c r="A1766" s="78" t="str">
        <f>BTC[[#This Row],[Symbol]]</f>
        <v>BDK</v>
      </c>
      <c r="B1766" s="22" t="str">
        <f t="shared" si="243"/>
        <v>Bidesk</v>
      </c>
      <c r="C1766" s="77">
        <f t="shared" si="244"/>
        <v>5.768700831581502E-7</v>
      </c>
      <c r="D1766" s="73">
        <f t="shared" si="245"/>
        <v>2.167020207548E-2</v>
      </c>
      <c r="E1766" s="74">
        <f>D1766*conf!B$7</f>
        <v>1.5849585798006072</v>
      </c>
      <c r="F1766" s="32">
        <f t="shared" si="246"/>
        <v>-9.8069820000000002E-2</v>
      </c>
      <c r="G1766" s="33">
        <f t="shared" si="247"/>
        <v>-0.17754158</v>
      </c>
      <c r="H1766" s="32">
        <f t="shared" si="248"/>
        <v>-3.4503483899999998</v>
      </c>
      <c r="I1766" s="33">
        <f t="shared" si="249"/>
        <v>0.28073136999999998</v>
      </c>
      <c r="J1766" s="32">
        <f t="shared" si="250"/>
        <v>-3.4503483899999998</v>
      </c>
      <c r="K1766" s="33">
        <f t="shared" si="251"/>
        <v>-6.3043058199999997</v>
      </c>
    </row>
    <row r="1767" spans="1:11" x14ac:dyDescent="0.3">
      <c r="A1767" s="78" t="str">
        <f>BTC[[#This Row],[Symbol]]</f>
        <v>IND</v>
      </c>
      <c r="B1767" s="22" t="str">
        <f t="shared" si="243"/>
        <v>Indorse Token</v>
      </c>
      <c r="C1767" s="77">
        <f t="shared" si="244"/>
        <v>1.2230116642485425E-7</v>
      </c>
      <c r="D1767" s="73">
        <f t="shared" si="245"/>
        <v>4.5942597265300001E-3</v>
      </c>
      <c r="E1767" s="74">
        <f>D1767*conf!B$7</f>
        <v>0.33602415639840422</v>
      </c>
      <c r="F1767" s="32">
        <f t="shared" si="246"/>
        <v>-3.3866569000000002</v>
      </c>
      <c r="G1767" s="33">
        <f t="shared" si="247"/>
        <v>-3.4635125900000001</v>
      </c>
      <c r="H1767" s="32">
        <f t="shared" si="248"/>
        <v>-47.826212099999999</v>
      </c>
      <c r="I1767" s="33">
        <f t="shared" si="249"/>
        <v>-45.810000119999998</v>
      </c>
      <c r="J1767" s="32">
        <f t="shared" si="250"/>
        <v>-47.826212099999999</v>
      </c>
      <c r="K1767" s="33">
        <f t="shared" si="251"/>
        <v>-17.122745089999999</v>
      </c>
    </row>
    <row r="1768" spans="1:11" x14ac:dyDescent="0.3">
      <c r="A1768" s="78" t="str">
        <f>BTC[[#This Row],[Symbol]]</f>
        <v>GBX</v>
      </c>
      <c r="B1768" s="22" t="str">
        <f t="shared" si="243"/>
        <v>GoByte</v>
      </c>
      <c r="C1768" s="77">
        <f t="shared" si="244"/>
        <v>5.0797950650342231E-7</v>
      </c>
      <c r="D1768" s="73">
        <f t="shared" si="245"/>
        <v>1.9082318320039999E-2</v>
      </c>
      <c r="E1768" s="74">
        <f>D1768*conf!B$7</f>
        <v>1.3956807619277256</v>
      </c>
      <c r="F1768" s="32">
        <f t="shared" si="246"/>
        <v>-0.86501421999999994</v>
      </c>
      <c r="G1768" s="33">
        <f t="shared" si="247"/>
        <v>-0.94387586999999995</v>
      </c>
      <c r="H1768" s="32">
        <f t="shared" si="248"/>
        <v>18.902641769999999</v>
      </c>
      <c r="I1768" s="33">
        <f t="shared" si="249"/>
        <v>23.497533959999998</v>
      </c>
      <c r="J1768" s="32">
        <f t="shared" si="250"/>
        <v>18.902641769999999</v>
      </c>
      <c r="K1768" s="33">
        <f t="shared" si="251"/>
        <v>-7.55476334</v>
      </c>
    </row>
    <row r="1769" spans="1:11" x14ac:dyDescent="0.3">
      <c r="A1769" s="78" t="str">
        <f>BTC[[#This Row],[Symbol]]</f>
        <v>AMM</v>
      </c>
      <c r="B1769" s="22" t="str">
        <f t="shared" si="243"/>
        <v>MicroMoney</v>
      </c>
      <c r="C1769" s="77">
        <f t="shared" si="244"/>
        <v>2.891546391107636E-7</v>
      </c>
      <c r="D1769" s="73">
        <f t="shared" si="245"/>
        <v>1.086213281557E-2</v>
      </c>
      <c r="E1769" s="74">
        <f>D1769*conf!B$7</f>
        <v>0.79445639413078983</v>
      </c>
      <c r="F1769" s="32">
        <f t="shared" si="246"/>
        <v>-11.46128257</v>
      </c>
      <c r="G1769" s="33">
        <f t="shared" si="247"/>
        <v>-11.531714920000001</v>
      </c>
      <c r="H1769" s="32">
        <f t="shared" si="248"/>
        <v>8.2565968299999994</v>
      </c>
      <c r="I1769" s="33">
        <f t="shared" si="249"/>
        <v>12.440081599999999</v>
      </c>
      <c r="J1769" s="32">
        <f t="shared" si="250"/>
        <v>8.2565968299999994</v>
      </c>
      <c r="K1769" s="33">
        <f t="shared" si="251"/>
        <v>13.84726925</v>
      </c>
    </row>
    <row r="1770" spans="1:11" x14ac:dyDescent="0.3">
      <c r="A1770" s="78" t="str">
        <f>BTC[[#This Row],[Symbol]]</f>
        <v>PUT</v>
      </c>
      <c r="B1770" s="22" t="str">
        <f t="shared" si="243"/>
        <v>Profile Utility Token</v>
      </c>
      <c r="C1770" s="77">
        <f t="shared" si="244"/>
        <v>1.0044572429941201E-7</v>
      </c>
      <c r="D1770" s="73">
        <f t="shared" si="245"/>
        <v>3.7732571106299999E-3</v>
      </c>
      <c r="E1770" s="74">
        <f>D1770*conf!B$7</f>
        <v>0.27597602507147817</v>
      </c>
      <c r="F1770" s="32">
        <f t="shared" si="246"/>
        <v>0.43987817000000001</v>
      </c>
      <c r="G1770" s="33">
        <f t="shared" si="247"/>
        <v>0.35997847999999999</v>
      </c>
      <c r="H1770" s="32">
        <f t="shared" si="248"/>
        <v>87.588259620000002</v>
      </c>
      <c r="I1770" s="33">
        <f t="shared" si="249"/>
        <v>94.837449509999999</v>
      </c>
      <c r="J1770" s="32">
        <f t="shared" si="250"/>
        <v>87.588259620000002</v>
      </c>
      <c r="K1770" s="33">
        <f t="shared" si="251"/>
        <v>43.906409140000001</v>
      </c>
    </row>
    <row r="1771" spans="1:11" x14ac:dyDescent="0.3">
      <c r="A1771" s="78" t="str">
        <f>BTC[[#This Row],[Symbol]]</f>
        <v>TEAM</v>
      </c>
      <c r="B1771" s="22" t="str">
        <f t="shared" si="243"/>
        <v>TEAM (TokenStars)</v>
      </c>
      <c r="C1771" s="77">
        <f t="shared" si="244"/>
        <v>3.7066219462119922E-7</v>
      </c>
      <c r="D1771" s="73">
        <f t="shared" si="245"/>
        <v>1.392397507461E-2</v>
      </c>
      <c r="E1771" s="74">
        <f>D1771*conf!B$7</f>
        <v>1.0183995369569754</v>
      </c>
      <c r="F1771" s="32">
        <f t="shared" si="246"/>
        <v>1.0757122699999999</v>
      </c>
      <c r="G1771" s="33">
        <f t="shared" si="247"/>
        <v>0.99530677000000001</v>
      </c>
      <c r="H1771" s="32">
        <f t="shared" si="248"/>
        <v>-4.2265979199999997</v>
      </c>
      <c r="I1771" s="33">
        <f t="shared" si="249"/>
        <v>-0.52551566999999999</v>
      </c>
      <c r="J1771" s="32">
        <f t="shared" si="250"/>
        <v>-4.2265979199999997</v>
      </c>
      <c r="K1771" s="33">
        <f t="shared" si="251"/>
        <v>24.068040929999999</v>
      </c>
    </row>
    <row r="1772" spans="1:11" x14ac:dyDescent="0.3">
      <c r="A1772" s="78" t="str">
        <f>BTC[[#This Row],[Symbol]]</f>
        <v>CARBON</v>
      </c>
      <c r="B1772" s="22" t="str">
        <f t="shared" si="243"/>
        <v>Carboncoin</v>
      </c>
      <c r="C1772" s="77">
        <f t="shared" si="244"/>
        <v>1E-8</v>
      </c>
      <c r="D1772" s="73">
        <f t="shared" si="245"/>
        <v>1.1070000000000001E-5</v>
      </c>
      <c r="E1772" s="74">
        <f>D1772*conf!B$7</f>
        <v>8.0965980000000006E-4</v>
      </c>
      <c r="F1772" s="32">
        <f t="shared" si="246"/>
        <v>-77.659178929999996</v>
      </c>
      <c r="G1772" s="33">
        <f t="shared" si="247"/>
        <v>-77.676951000000003</v>
      </c>
      <c r="H1772" s="32">
        <f t="shared" si="248"/>
        <v>-37.342000409999997</v>
      </c>
      <c r="I1772" s="33">
        <f t="shared" si="249"/>
        <v>-34.920634919999998</v>
      </c>
      <c r="J1772" s="32">
        <f t="shared" si="250"/>
        <v>-37.342000409999997</v>
      </c>
      <c r="K1772" s="33">
        <f t="shared" si="251"/>
        <v>64.487369990000005</v>
      </c>
    </row>
    <row r="1773" spans="1:11" x14ac:dyDescent="0.3">
      <c r="A1773" s="78" t="str">
        <f>BTC[[#This Row],[Symbol]]</f>
        <v>SENC</v>
      </c>
      <c r="B1773" s="22" t="str">
        <f t="shared" si="243"/>
        <v>Sentinel Chain</v>
      </c>
      <c r="C1773" s="77">
        <f t="shared" si="244"/>
        <v>2.2982807500540196E-8</v>
      </c>
      <c r="D1773" s="73">
        <f t="shared" si="245"/>
        <v>8.6335224747999999E-4</v>
      </c>
      <c r="E1773" s="74">
        <f>D1773*conf!B$7</f>
        <v>6.3145583380687195E-2</v>
      </c>
      <c r="F1773" s="32">
        <f t="shared" si="246"/>
        <v>3.8089719500000001</v>
      </c>
      <c r="G1773" s="33">
        <f t="shared" si="247"/>
        <v>3.7263921500000001</v>
      </c>
      <c r="H1773" s="32">
        <f t="shared" si="248"/>
        <v>-1.4067292499999999</v>
      </c>
      <c r="I1773" s="33">
        <f t="shared" si="249"/>
        <v>2.4033244499999999</v>
      </c>
      <c r="J1773" s="32">
        <f t="shared" si="250"/>
        <v>-1.4067292499999999</v>
      </c>
      <c r="K1773" s="33">
        <f t="shared" si="251"/>
        <v>24.170621709999999</v>
      </c>
    </row>
    <row r="1774" spans="1:11" x14ac:dyDescent="0.3">
      <c r="A1774" s="78" t="str">
        <f>BTC[[#This Row],[Symbol]]</f>
        <v>PHO</v>
      </c>
      <c r="B1774" s="22" t="str">
        <f t="shared" si="243"/>
        <v>Photon</v>
      </c>
      <c r="C1774" s="77">
        <f t="shared" si="244"/>
        <v>1E-8</v>
      </c>
      <c r="D1774" s="73">
        <f t="shared" si="245"/>
        <v>4.4933757100000002E-6</v>
      </c>
      <c r="E1774" s="74">
        <f>D1774*conf!B$7</f>
        <v>3.2864549942940004E-4</v>
      </c>
      <c r="F1774" s="32">
        <f t="shared" si="246"/>
        <v>1.40891761</v>
      </c>
      <c r="G1774" s="33">
        <f t="shared" si="247"/>
        <v>1.3282470500000001</v>
      </c>
      <c r="H1774" s="32">
        <f t="shared" si="248"/>
        <v>43.23814007</v>
      </c>
      <c r="I1774" s="33">
        <f t="shared" si="249"/>
        <v>48.773457039999997</v>
      </c>
      <c r="J1774" s="32">
        <f t="shared" si="250"/>
        <v>43.23814007</v>
      </c>
      <c r="K1774" s="33">
        <f t="shared" si="251"/>
        <v>245.66066721999999</v>
      </c>
    </row>
    <row r="1775" spans="1:11" x14ac:dyDescent="0.3">
      <c r="A1775" s="78" t="str">
        <f>BTC[[#This Row],[Symbol]]</f>
        <v>ZPT</v>
      </c>
      <c r="B1775" s="22" t="str">
        <f t="shared" si="243"/>
        <v>Zeepin</v>
      </c>
      <c r="C1775" s="77">
        <f t="shared" si="244"/>
        <v>1E-8</v>
      </c>
      <c r="D1775" s="73">
        <f t="shared" si="245"/>
        <v>3.4250832611999998E-4</v>
      </c>
      <c r="E1775" s="74">
        <f>D1775*conf!B$7</f>
        <v>2.5051058972416797E-2</v>
      </c>
      <c r="F1775" s="32">
        <f t="shared" si="246"/>
        <v>3.2574110000000003E-2</v>
      </c>
      <c r="G1775" s="33">
        <f t="shared" si="247"/>
        <v>-4.7001569999999999E-2</v>
      </c>
      <c r="H1775" s="32">
        <f t="shared" si="248"/>
        <v>-2.2673181699999998</v>
      </c>
      <c r="I1775" s="33">
        <f t="shared" si="249"/>
        <v>1.50947879</v>
      </c>
      <c r="J1775" s="32">
        <f t="shared" si="250"/>
        <v>-2.2673181699999998</v>
      </c>
      <c r="K1775" s="33">
        <f t="shared" si="251"/>
        <v>17.960705910000001</v>
      </c>
    </row>
    <row r="1776" spans="1:11" x14ac:dyDescent="0.3">
      <c r="A1776" s="78" t="str">
        <f>BTC[[#This Row],[Symbol]]</f>
        <v>CREDIT</v>
      </c>
      <c r="B1776" s="22" t="str">
        <f t="shared" si="243"/>
        <v>TerraCredit</v>
      </c>
      <c r="C1776" s="77">
        <f t="shared" si="244"/>
        <v>4.7431792975666167E-8</v>
      </c>
      <c r="D1776" s="73">
        <f t="shared" si="245"/>
        <v>1.7817816673000001E-3</v>
      </c>
      <c r="E1776" s="74">
        <f>D1776*conf!B$7</f>
        <v>0.13031951114632201</v>
      </c>
      <c r="F1776" s="32">
        <f t="shared" si="246"/>
        <v>-1.19380486</v>
      </c>
      <c r="G1776" s="33">
        <f t="shared" si="247"/>
        <v>-1.27240496</v>
      </c>
      <c r="H1776" s="32">
        <f t="shared" si="248"/>
        <v>1.7533485499999999</v>
      </c>
      <c r="I1776" s="33">
        <f t="shared" si="249"/>
        <v>5.6855207800000001</v>
      </c>
      <c r="J1776" s="32">
        <f t="shared" si="250"/>
        <v>1.7533485499999999</v>
      </c>
      <c r="K1776" s="33">
        <f t="shared" si="251"/>
        <v>6.4806508200000001</v>
      </c>
    </row>
    <row r="1777" spans="1:11" x14ac:dyDescent="0.3">
      <c r="A1777" s="78" t="str">
        <f>BTC[[#This Row],[Symbol]]</f>
        <v>HWC</v>
      </c>
      <c r="B1777" s="22" t="str">
        <f t="shared" si="243"/>
        <v>HollyWoodCoin</v>
      </c>
      <c r="C1777" s="77">
        <f t="shared" si="244"/>
        <v>1.8999999999991586E-7</v>
      </c>
      <c r="D1777" s="73">
        <f t="shared" si="245"/>
        <v>7.1373754932799998E-3</v>
      </c>
      <c r="E1777" s="74">
        <f>D1777*conf!B$7</f>
        <v>0.52202764357849918</v>
      </c>
      <c r="F1777" s="32">
        <f t="shared" si="246"/>
        <v>0</v>
      </c>
      <c r="G1777" s="33">
        <f t="shared" si="247"/>
        <v>-7.9549770000000006E-2</v>
      </c>
      <c r="H1777" s="32">
        <f t="shared" si="248"/>
        <v>0</v>
      </c>
      <c r="I1777" s="33">
        <f t="shared" si="249"/>
        <v>3.8644155599999999</v>
      </c>
      <c r="J1777" s="32">
        <f t="shared" si="250"/>
        <v>0</v>
      </c>
      <c r="K1777" s="33">
        <f t="shared" si="251"/>
        <v>18.51678837</v>
      </c>
    </row>
    <row r="1778" spans="1:11" x14ac:dyDescent="0.3">
      <c r="A1778" s="78" t="str">
        <f>BTC[[#This Row],[Symbol]]</f>
        <v>PYN</v>
      </c>
      <c r="B1778" s="22" t="str">
        <f t="shared" si="243"/>
        <v>PAYCENT</v>
      </c>
      <c r="C1778" s="77">
        <f t="shared" si="244"/>
        <v>5.1721272468234795E-8</v>
      </c>
      <c r="D1778" s="73">
        <f t="shared" si="245"/>
        <v>1.94291653998E-3</v>
      </c>
      <c r="E1778" s="74">
        <f>D1778*conf!B$7</f>
        <v>0.14210491573413719</v>
      </c>
      <c r="F1778" s="32">
        <f t="shared" si="246"/>
        <v>1.8936857600000001</v>
      </c>
      <c r="G1778" s="33">
        <f t="shared" si="247"/>
        <v>1.8126295699999999</v>
      </c>
      <c r="H1778" s="32">
        <f t="shared" si="248"/>
        <v>1.22132544</v>
      </c>
      <c r="I1778" s="33">
        <f t="shared" si="249"/>
        <v>5.1329380899999997</v>
      </c>
      <c r="J1778" s="32">
        <f t="shared" si="250"/>
        <v>1.22132544</v>
      </c>
      <c r="K1778" s="33">
        <f t="shared" si="251"/>
        <v>24.40752526</v>
      </c>
    </row>
    <row r="1779" spans="1:11" x14ac:dyDescent="0.3">
      <c r="A1779" s="78" t="str">
        <f>BTC[[#This Row],[Symbol]]</f>
        <v>POSW</v>
      </c>
      <c r="B1779" s="22" t="str">
        <f t="shared" si="243"/>
        <v>PoSW Coin</v>
      </c>
      <c r="C1779" s="77">
        <f t="shared" si="244"/>
        <v>9.9991839780845102E-8</v>
      </c>
      <c r="D1779" s="73">
        <f t="shared" si="245"/>
        <v>3.7562068777900002E-3</v>
      </c>
      <c r="E1779" s="74">
        <f>D1779*conf!B$7</f>
        <v>0.27472897104156063</v>
      </c>
      <c r="F1779" s="32">
        <f t="shared" si="246"/>
        <v>-4.4836309999999997E-2</v>
      </c>
      <c r="G1779" s="33">
        <f t="shared" si="247"/>
        <v>-0.12435040999999999</v>
      </c>
      <c r="H1779" s="32">
        <f t="shared" si="248"/>
        <v>-1.8979030000000001E-2</v>
      </c>
      <c r="I1779" s="33">
        <f t="shared" si="249"/>
        <v>3.8447030999999998</v>
      </c>
      <c r="J1779" s="32">
        <f t="shared" si="250"/>
        <v>-1.8979030000000001E-2</v>
      </c>
      <c r="K1779" s="33">
        <f t="shared" si="251"/>
        <v>18.5572081</v>
      </c>
    </row>
    <row r="1780" spans="1:11" x14ac:dyDescent="0.3">
      <c r="A1780" s="78" t="str">
        <f>BTC[[#This Row],[Symbol]]</f>
        <v>ROAD</v>
      </c>
      <c r="B1780" s="22" t="str">
        <f t="shared" si="243"/>
        <v>ROAD</v>
      </c>
      <c r="C1780" s="77">
        <f t="shared" si="244"/>
        <v>5.5806885570115494E-8</v>
      </c>
      <c r="D1780" s="73">
        <f t="shared" si="245"/>
        <v>2.0963931443399998E-3</v>
      </c>
      <c r="E1780" s="74">
        <f>D1780*conf!B$7</f>
        <v>0.1533301945770276</v>
      </c>
      <c r="F1780" s="32">
        <f t="shared" si="246"/>
        <v>2.13415708</v>
      </c>
      <c r="G1780" s="33">
        <f t="shared" si="247"/>
        <v>2.0529095900000001</v>
      </c>
      <c r="H1780" s="32">
        <f t="shared" si="248"/>
        <v>-8.5489127699999994</v>
      </c>
      <c r="I1780" s="33">
        <f t="shared" si="249"/>
        <v>-5.0148627299999999</v>
      </c>
      <c r="J1780" s="32">
        <f t="shared" si="250"/>
        <v>-8.5489127699999994</v>
      </c>
      <c r="K1780" s="33">
        <f t="shared" si="251"/>
        <v>-4.634595</v>
      </c>
    </row>
    <row r="1781" spans="1:11" x14ac:dyDescent="0.3">
      <c r="A1781" s="78" t="str">
        <f>BTC[[#This Row],[Symbol]]</f>
        <v>HLIX</v>
      </c>
      <c r="B1781" s="22" t="str">
        <f t="shared" si="243"/>
        <v>Helix</v>
      </c>
      <c r="C1781" s="77">
        <f t="shared" si="244"/>
        <v>1.3998857569302342E-7</v>
      </c>
      <c r="D1781" s="73">
        <f t="shared" si="245"/>
        <v>5.2586896289000002E-3</v>
      </c>
      <c r="E1781" s="74">
        <f>D1781*conf!B$7</f>
        <v>0.38462055945774604</v>
      </c>
      <c r="F1781" s="32">
        <f t="shared" si="246"/>
        <v>-4.4836309999999997E-2</v>
      </c>
      <c r="G1781" s="33">
        <f t="shared" si="247"/>
        <v>-0.12435040999999999</v>
      </c>
      <c r="H1781" s="32">
        <f t="shared" si="248"/>
        <v>-38.816164229999998</v>
      </c>
      <c r="I1781" s="33">
        <f t="shared" si="249"/>
        <v>-36.451766560000003</v>
      </c>
      <c r="J1781" s="32">
        <f t="shared" si="250"/>
        <v>-38.816164229999998</v>
      </c>
      <c r="K1781" s="33">
        <f t="shared" si="251"/>
        <v>-7.7888381400000002</v>
      </c>
    </row>
    <row r="1782" spans="1:11" x14ac:dyDescent="0.3">
      <c r="A1782" s="78" t="str">
        <f>BTC[[#This Row],[Symbol]]</f>
        <v>ARC</v>
      </c>
      <c r="B1782" s="22" t="str">
        <f t="shared" si="243"/>
        <v>Advanced Technology Coin</v>
      </c>
      <c r="C1782" s="77">
        <f t="shared" si="244"/>
        <v>1.4998775967113454E-7</v>
      </c>
      <c r="D1782" s="73">
        <f t="shared" si="245"/>
        <v>5.6343103166799999E-3</v>
      </c>
      <c r="E1782" s="74">
        <f>D1782*conf!B$7</f>
        <v>0.41209345656197521</v>
      </c>
      <c r="F1782" s="32">
        <f t="shared" si="246"/>
        <v>-8.1602199999999993E-3</v>
      </c>
      <c r="G1782" s="33">
        <f t="shared" si="247"/>
        <v>-8.7703500000000004E-2</v>
      </c>
      <c r="H1782" s="32">
        <f t="shared" si="248"/>
        <v>-8.1602199999999993E-3</v>
      </c>
      <c r="I1782" s="33">
        <f t="shared" si="249"/>
        <v>3.8559399999999999</v>
      </c>
      <c r="J1782" s="32">
        <f t="shared" si="250"/>
        <v>-8.1602199999999993E-3</v>
      </c>
      <c r="K1782" s="33">
        <f t="shared" si="251"/>
        <v>27.02558011</v>
      </c>
    </row>
    <row r="1783" spans="1:11" x14ac:dyDescent="0.3">
      <c r="A1783" s="78" t="str">
        <f>BTC[[#This Row],[Symbol]]</f>
        <v>OPT</v>
      </c>
      <c r="B1783" s="22" t="str">
        <f t="shared" si="243"/>
        <v>Open Predict Token</v>
      </c>
      <c r="C1783" s="77">
        <f t="shared" si="244"/>
        <v>4.0858280234308497E-5</v>
      </c>
      <c r="D1783" s="73">
        <f t="shared" si="245"/>
        <v>1.53484677916868</v>
      </c>
      <c r="E1783" s="74">
        <f>D1783*conf!B$7</f>
        <v>112.25869342839725</v>
      </c>
      <c r="F1783" s="32">
        <f t="shared" si="246"/>
        <v>7.9358349999999994E-2</v>
      </c>
      <c r="G1783" s="33">
        <f t="shared" si="247"/>
        <v>-2.5454999999999998E-4</v>
      </c>
      <c r="H1783" s="32">
        <f t="shared" si="248"/>
        <v>10.575636810000001</v>
      </c>
      <c r="I1783" s="33">
        <f t="shared" si="249"/>
        <v>14.848738920000001</v>
      </c>
      <c r="J1783" s="32">
        <f t="shared" si="250"/>
        <v>10.575636810000001</v>
      </c>
      <c r="K1783" s="33">
        <f t="shared" si="251"/>
        <v>42.600673120000003</v>
      </c>
    </row>
    <row r="1784" spans="1:11" x14ac:dyDescent="0.3">
      <c r="A1784" s="78" t="str">
        <f>BTC[[#This Row],[Symbol]]</f>
        <v>CRAD</v>
      </c>
      <c r="B1784" s="22" t="str">
        <f t="shared" si="243"/>
        <v>CryptoAds Marketplace</v>
      </c>
      <c r="C1784" s="77">
        <f t="shared" si="244"/>
        <v>3.0259308506029554E-7</v>
      </c>
      <c r="D1784" s="73">
        <f t="shared" si="245"/>
        <v>1.136694984077E-2</v>
      </c>
      <c r="E1784" s="74">
        <f>D1784*conf!B$7</f>
        <v>0.83137871135391783</v>
      </c>
      <c r="F1784" s="32">
        <f t="shared" si="246"/>
        <v>1.47163318</v>
      </c>
      <c r="G1784" s="33">
        <f t="shared" si="247"/>
        <v>1.3909127299999999</v>
      </c>
      <c r="H1784" s="32">
        <f t="shared" si="248"/>
        <v>-0.43594272000000001</v>
      </c>
      <c r="I1784" s="33">
        <f t="shared" si="249"/>
        <v>3.4116262000000002</v>
      </c>
      <c r="J1784" s="32">
        <f t="shared" si="250"/>
        <v>-0.43594272000000001</v>
      </c>
      <c r="K1784" s="33">
        <f t="shared" si="251"/>
        <v>5.1904918100000002</v>
      </c>
    </row>
    <row r="1785" spans="1:11" x14ac:dyDescent="0.3">
      <c r="A1785" s="78" t="str">
        <f>BTC[[#This Row],[Symbol]]</f>
        <v>RENDOGE</v>
      </c>
      <c r="B1785" s="22" t="str">
        <f t="shared" si="243"/>
        <v>renDOGE</v>
      </c>
      <c r="C1785" s="77">
        <f t="shared" si="244"/>
        <v>1.3860949998152931E-6</v>
      </c>
      <c r="D1785" s="73">
        <f t="shared" si="245"/>
        <v>5.2068844647599997E-2</v>
      </c>
      <c r="E1785" s="74">
        <f>D1785*conf!B$7</f>
        <v>3.8083152975254637</v>
      </c>
      <c r="F1785" s="32">
        <f t="shared" si="246"/>
        <v>-1.00261753</v>
      </c>
      <c r="G1785" s="33">
        <f t="shared" si="247"/>
        <v>-1.0813697200000001</v>
      </c>
      <c r="H1785" s="32">
        <f t="shared" si="248"/>
        <v>47.86848328</v>
      </c>
      <c r="I1785" s="33">
        <f t="shared" si="249"/>
        <v>53.582735960000001</v>
      </c>
      <c r="J1785" s="32">
        <f t="shared" si="250"/>
        <v>47.86848328</v>
      </c>
      <c r="K1785" s="33">
        <f t="shared" si="251"/>
        <v>0</v>
      </c>
    </row>
    <row r="1786" spans="1:11" x14ac:dyDescent="0.3">
      <c r="A1786" s="78" t="str">
        <f>BTC[[#This Row],[Symbol]]</f>
        <v>CMM</v>
      </c>
      <c r="B1786" s="22" t="str">
        <f t="shared" si="243"/>
        <v>Commercium</v>
      </c>
      <c r="C1786" s="77">
        <f t="shared" si="244"/>
        <v>9.6612063652056374E-8</v>
      </c>
      <c r="D1786" s="73">
        <f t="shared" si="245"/>
        <v>3.6292451340299999E-3</v>
      </c>
      <c r="E1786" s="74">
        <f>D1786*conf!B$7</f>
        <v>0.26544298910295422</v>
      </c>
      <c r="F1786" s="32">
        <f t="shared" si="246"/>
        <v>-0.98399490000000001</v>
      </c>
      <c r="G1786" s="33">
        <f t="shared" si="247"/>
        <v>-1.0627618999999999</v>
      </c>
      <c r="H1786" s="32">
        <f t="shared" si="248"/>
        <v>-2.7865986399999998</v>
      </c>
      <c r="I1786" s="33">
        <f t="shared" si="249"/>
        <v>0.97013117000000004</v>
      </c>
      <c r="J1786" s="32">
        <f t="shared" si="250"/>
        <v>-2.7865986399999998</v>
      </c>
      <c r="K1786" s="33">
        <f t="shared" si="251"/>
        <v>4.0941960000000002</v>
      </c>
    </row>
    <row r="1787" spans="1:11" x14ac:dyDescent="0.3">
      <c r="A1787" s="78" t="str">
        <f>BTC[[#This Row],[Symbol]]</f>
        <v>FIII</v>
      </c>
      <c r="B1787" s="22" t="str">
        <f t="shared" si="243"/>
        <v>Fiii</v>
      </c>
      <c r="C1787" s="77">
        <f t="shared" si="244"/>
        <v>1E-8</v>
      </c>
      <c r="D1787" s="73">
        <f t="shared" si="245"/>
        <v>3.3230979626000003E-4</v>
      </c>
      <c r="E1787" s="74">
        <f>D1787*conf!B$7</f>
        <v>2.4305138498456402E-2</v>
      </c>
      <c r="F1787" s="32">
        <f t="shared" si="246"/>
        <v>-6.3979713900000004</v>
      </c>
      <c r="G1787" s="33">
        <f t="shared" si="247"/>
        <v>-6.4724315900000002</v>
      </c>
      <c r="H1787" s="32">
        <f t="shared" si="248"/>
        <v>136.67291829999999</v>
      </c>
      <c r="I1787" s="33">
        <f t="shared" si="249"/>
        <v>145.81894338000001</v>
      </c>
      <c r="J1787" s="32">
        <f t="shared" si="250"/>
        <v>136.67291829999999</v>
      </c>
      <c r="K1787" s="33">
        <f t="shared" si="251"/>
        <v>285.93427026000001</v>
      </c>
    </row>
    <row r="1788" spans="1:11" x14ac:dyDescent="0.3">
      <c r="A1788" s="78" t="str">
        <f>BTC[[#This Row],[Symbol]]</f>
        <v>EBST</v>
      </c>
      <c r="B1788" s="22" t="str">
        <f t="shared" si="243"/>
        <v>eBoost</v>
      </c>
      <c r="C1788" s="77">
        <f t="shared" si="244"/>
        <v>4.2538195750303776E-8</v>
      </c>
      <c r="D1788" s="73">
        <f t="shared" si="245"/>
        <v>1.5979530309299999E-3</v>
      </c>
      <c r="E1788" s="74">
        <f>D1788*conf!B$7</f>
        <v>0.11687428468222019</v>
      </c>
      <c r="F1788" s="32">
        <f t="shared" si="246"/>
        <v>1.8936857600000001</v>
      </c>
      <c r="G1788" s="33">
        <f t="shared" si="247"/>
        <v>1.8126295699999999</v>
      </c>
      <c r="H1788" s="32">
        <f t="shared" si="248"/>
        <v>-11.68014889</v>
      </c>
      <c r="I1788" s="33">
        <f t="shared" si="249"/>
        <v>-8.2671028199999999</v>
      </c>
      <c r="J1788" s="32">
        <f t="shared" si="250"/>
        <v>-11.68014889</v>
      </c>
      <c r="K1788" s="33">
        <f t="shared" si="251"/>
        <v>9.6085085899999996</v>
      </c>
    </row>
    <row r="1789" spans="1:11" x14ac:dyDescent="0.3">
      <c r="A1789" s="78" t="str">
        <f>BTC[[#This Row],[Symbol]]</f>
        <v>PYRO</v>
      </c>
      <c r="B1789" s="22" t="str">
        <f t="shared" si="243"/>
        <v>PYRO Network</v>
      </c>
      <c r="C1789" s="77">
        <f t="shared" si="244"/>
        <v>1E-8</v>
      </c>
      <c r="D1789" s="73">
        <f t="shared" si="245"/>
        <v>1.9599290608999999E-4</v>
      </c>
      <c r="E1789" s="74">
        <f>D1789*conf!B$7</f>
        <v>1.4334921151422599E-2</v>
      </c>
      <c r="F1789" s="32">
        <f t="shared" si="246"/>
        <v>0.23297329</v>
      </c>
      <c r="G1789" s="33">
        <f t="shared" si="247"/>
        <v>0.15323819</v>
      </c>
      <c r="H1789" s="32">
        <f t="shared" si="248"/>
        <v>1125.1893504699999</v>
      </c>
      <c r="I1789" s="33">
        <f t="shared" si="249"/>
        <v>1172.5357583699999</v>
      </c>
      <c r="J1789" s="32">
        <f t="shared" si="250"/>
        <v>1125.1893504699999</v>
      </c>
      <c r="K1789" s="33">
        <f t="shared" si="251"/>
        <v>14.169677119999999</v>
      </c>
    </row>
    <row r="1790" spans="1:11" x14ac:dyDescent="0.3">
      <c r="A1790" s="78" t="str">
        <f>BTC[[#This Row],[Symbol]]</f>
        <v>DUO</v>
      </c>
      <c r="B1790" s="22" t="str">
        <f t="shared" si="243"/>
        <v>ParallelCoin</v>
      </c>
      <c r="C1790" s="77">
        <f t="shared" si="244"/>
        <v>1.3421981214303157E-5</v>
      </c>
      <c r="D1790" s="73">
        <f t="shared" si="245"/>
        <v>0.50419852521196995</v>
      </c>
      <c r="E1790" s="74">
        <f>D1790*conf!B$7</f>
        <v>36.877080134003485</v>
      </c>
      <c r="F1790" s="32">
        <f t="shared" si="246"/>
        <v>7.4139999999999996E-3</v>
      </c>
      <c r="G1790" s="33">
        <f t="shared" si="247"/>
        <v>-7.2141670000000005E-2</v>
      </c>
      <c r="H1790" s="32">
        <f t="shared" si="248"/>
        <v>-3.3287629999999999E-2</v>
      </c>
      <c r="I1790" s="33">
        <f t="shared" si="249"/>
        <v>3.8298415600000002</v>
      </c>
      <c r="J1790" s="32">
        <f t="shared" si="250"/>
        <v>-3.3287629999999999E-2</v>
      </c>
      <c r="K1790" s="33">
        <f t="shared" si="251"/>
        <v>18.467296109999999</v>
      </c>
    </row>
    <row r="1791" spans="1:11" x14ac:dyDescent="0.3">
      <c r="A1791" s="78" t="str">
        <f>BTC[[#This Row],[Symbol]]</f>
        <v>FLIXX</v>
      </c>
      <c r="B1791" s="22" t="str">
        <f t="shared" si="243"/>
        <v>Flixxo</v>
      </c>
      <c r="C1791" s="77">
        <f t="shared" si="244"/>
        <v>4.9995919890289455E-8</v>
      </c>
      <c r="D1791" s="73">
        <f t="shared" si="245"/>
        <v>1.87810343889E-3</v>
      </c>
      <c r="E1791" s="74">
        <f>D1791*conf!B$7</f>
        <v>0.13736448552041461</v>
      </c>
      <c r="F1791" s="32">
        <f t="shared" si="246"/>
        <v>-8.1602199999999993E-3</v>
      </c>
      <c r="G1791" s="33">
        <f t="shared" si="247"/>
        <v>-8.7703500000000004E-2</v>
      </c>
      <c r="H1791" s="32">
        <f t="shared" si="248"/>
        <v>-8.1602199999999993E-3</v>
      </c>
      <c r="I1791" s="33">
        <f t="shared" si="249"/>
        <v>3.8559399999999999</v>
      </c>
      <c r="J1791" s="32">
        <f t="shared" si="250"/>
        <v>-8.1602199999999993E-3</v>
      </c>
      <c r="K1791" s="33">
        <f t="shared" si="251"/>
        <v>-37.888304609999999</v>
      </c>
    </row>
    <row r="1792" spans="1:11" x14ac:dyDescent="0.3">
      <c r="A1792" s="78" t="str">
        <f>BTC[[#This Row],[Symbol]]</f>
        <v>CGEN</v>
      </c>
      <c r="B1792" s="22" t="str">
        <f t="shared" si="243"/>
        <v>CommunityGeneration</v>
      </c>
      <c r="C1792" s="77">
        <f t="shared" si="244"/>
        <v>1E-8</v>
      </c>
      <c r="D1792" s="73">
        <f t="shared" si="245"/>
        <v>3.7565134175E-4</v>
      </c>
      <c r="E1792" s="74">
        <f>D1792*conf!B$7</f>
        <v>2.7475139135595E-2</v>
      </c>
      <c r="F1792" s="32">
        <f t="shared" si="246"/>
        <v>0</v>
      </c>
      <c r="G1792" s="33">
        <f t="shared" si="247"/>
        <v>-7.9549770000000006E-2</v>
      </c>
      <c r="H1792" s="32">
        <f t="shared" si="248"/>
        <v>0</v>
      </c>
      <c r="I1792" s="33">
        <f t="shared" si="249"/>
        <v>3.8644155599999999</v>
      </c>
      <c r="J1792" s="32">
        <f t="shared" si="250"/>
        <v>0</v>
      </c>
      <c r="K1792" s="33">
        <f t="shared" si="251"/>
        <v>18.633513730000001</v>
      </c>
    </row>
    <row r="1793" spans="1:11" x14ac:dyDescent="0.3">
      <c r="A1793" s="78" t="str">
        <f>BTC[[#This Row],[Symbol]]</f>
        <v>AAB</v>
      </c>
      <c r="B1793" s="22" t="str">
        <f t="shared" si="243"/>
        <v>AAX Token</v>
      </c>
      <c r="C1793" s="77">
        <f t="shared" si="244"/>
        <v>1.1857754969731331E-6</v>
      </c>
      <c r="D1793" s="73">
        <f t="shared" si="245"/>
        <v>4.4543815645430002E-2</v>
      </c>
      <c r="E1793" s="74">
        <f>D1793*conf!B$7</f>
        <v>3.2579346763067503</v>
      </c>
      <c r="F1793" s="32">
        <f t="shared" si="246"/>
        <v>8.6044709999999996E-2</v>
      </c>
      <c r="G1793" s="33">
        <f t="shared" si="247"/>
        <v>6.42649E-3</v>
      </c>
      <c r="H1793" s="32">
        <f t="shared" si="248"/>
        <v>-12.596157379999999</v>
      </c>
      <c r="I1793" s="33">
        <f t="shared" si="249"/>
        <v>-9.2185096899999994</v>
      </c>
      <c r="J1793" s="32">
        <f t="shared" si="250"/>
        <v>-12.596157379999999</v>
      </c>
      <c r="K1793" s="33">
        <f t="shared" si="251"/>
        <v>3.46360643</v>
      </c>
    </row>
    <row r="1794" spans="1:11" x14ac:dyDescent="0.3">
      <c r="A1794" s="78" t="str">
        <f>BTC[[#This Row],[Symbol]]</f>
        <v>COB</v>
      </c>
      <c r="B1794" s="22" t="str">
        <f t="shared" ref="B1794:B1857" si="252">VLOOKUP(A1794,BTCTABLE,2,FALSE)</f>
        <v>Cobinhood</v>
      </c>
      <c r="C1794" s="77">
        <f t="shared" ref="C1794:C1857" si="253">VLOOKUP(A1794,BTCTABLE,3,FALSE)</f>
        <v>1E-8</v>
      </c>
      <c r="D1794" s="73">
        <f t="shared" ref="D1794:D1857" si="254">VLOOKUP(A1794,USDTABLE,3,FALSE)</f>
        <v>3.7560783860000001E-4</v>
      </c>
      <c r="E1794" s="74">
        <f>D1794*conf!B$7</f>
        <v>2.7471957315204E-2</v>
      </c>
      <c r="F1794" s="32">
        <f t="shared" ref="F1794:F1857" si="255">VLOOKUP(A1794,BTCTABLE,5,FALSE)</f>
        <v>-4.8255560000000003E-2</v>
      </c>
      <c r="G1794" s="33">
        <f t="shared" ref="G1794:G1857" si="256">VLOOKUP(A1794,USDTABLE,5,FALSE)</f>
        <v>-0.12776694</v>
      </c>
      <c r="H1794" s="32">
        <f t="shared" ref="H1794:H1857" si="257">VLOOKUP(A1794,BTCTABLE,6,FALSE)</f>
        <v>-2.2399169999999999E-2</v>
      </c>
      <c r="I1794" s="33">
        <f t="shared" ref="I1794:I1857" si="258">VLOOKUP(A1794,USDTABLE,6,FALSE)</f>
        <v>3.8411507899999999</v>
      </c>
      <c r="J1794" s="32">
        <f t="shared" ref="J1794:J1857" si="259">VLOOKUP(A1794,BTCTABLE,6,FALSE)</f>
        <v>-2.2399169999999999E-2</v>
      </c>
      <c r="K1794" s="33">
        <f t="shared" ref="K1794:K1857" si="260">VLOOKUP(A1794,USDTABLE,7,FALSE)</f>
        <v>18.619775109999999</v>
      </c>
    </row>
    <row r="1795" spans="1:11" x14ac:dyDescent="0.3">
      <c r="A1795" s="78" t="str">
        <f>BTC[[#This Row],[Symbol]]</f>
        <v>CJ</v>
      </c>
      <c r="B1795" s="22" t="str">
        <f t="shared" si="252"/>
        <v>Cryptojacks</v>
      </c>
      <c r="C1795" s="77">
        <f t="shared" si="253"/>
        <v>1E-8</v>
      </c>
      <c r="D1795" s="73">
        <f t="shared" si="254"/>
        <v>3.7562068778000001E-4</v>
      </c>
      <c r="E1795" s="74">
        <f>D1795*conf!B$7</f>
        <v>2.7472897104229201E-2</v>
      </c>
      <c r="F1795" s="32">
        <f t="shared" si="255"/>
        <v>-4.4836309999999997E-2</v>
      </c>
      <c r="G1795" s="33">
        <f t="shared" si="256"/>
        <v>-0.12435040999999999</v>
      </c>
      <c r="H1795" s="32">
        <f t="shared" si="257"/>
        <v>-1.8979030000000001E-2</v>
      </c>
      <c r="I1795" s="33">
        <f t="shared" si="258"/>
        <v>3.8447030999999998</v>
      </c>
      <c r="J1795" s="32">
        <f t="shared" si="259"/>
        <v>-1.8979030000000001E-2</v>
      </c>
      <c r="K1795" s="33">
        <f t="shared" si="260"/>
        <v>18.62383298</v>
      </c>
    </row>
    <row r="1796" spans="1:11" x14ac:dyDescent="0.3">
      <c r="A1796" s="78" t="str">
        <f>BTC[[#This Row],[Symbol]]</f>
        <v>BGL</v>
      </c>
      <c r="B1796" s="22" t="str">
        <f t="shared" si="252"/>
        <v>Bitgesell</v>
      </c>
      <c r="C1796" s="77">
        <f t="shared" si="253"/>
        <v>4.5888430495243702E-7</v>
      </c>
      <c r="D1796" s="73">
        <f t="shared" si="254"/>
        <v>1.7238050486419999E-2</v>
      </c>
      <c r="E1796" s="74">
        <f>D1796*conf!B$7</f>
        <v>1.2607910125767587</v>
      </c>
      <c r="F1796" s="32">
        <f t="shared" si="255"/>
        <v>5.12872547</v>
      </c>
      <c r="G1796" s="33">
        <f t="shared" si="256"/>
        <v>5.0450958100000003</v>
      </c>
      <c r="H1796" s="32">
        <f t="shared" si="257"/>
        <v>6.14855514</v>
      </c>
      <c r="I1796" s="33">
        <f t="shared" si="258"/>
        <v>10.25057642</v>
      </c>
      <c r="J1796" s="32">
        <f t="shared" si="259"/>
        <v>6.14855514</v>
      </c>
      <c r="K1796" s="33">
        <f t="shared" si="260"/>
        <v>35.842489700000002</v>
      </c>
    </row>
    <row r="1797" spans="1:11" x14ac:dyDescent="0.3">
      <c r="A1797" s="78" t="str">
        <f>BTC[[#This Row],[Symbol]]</f>
        <v>CVCC</v>
      </c>
      <c r="B1797" s="22" t="str">
        <f t="shared" si="252"/>
        <v>CryptoVerificationCoin</v>
      </c>
      <c r="C1797" s="77">
        <f t="shared" si="253"/>
        <v>6.9200000000000608E-6</v>
      </c>
      <c r="D1797" s="73">
        <f t="shared" si="254"/>
        <v>0.25995072849221001</v>
      </c>
      <c r="E1797" s="74">
        <f>D1797*conf!B$7</f>
        <v>19.012796281920242</v>
      </c>
      <c r="F1797" s="32">
        <f t="shared" si="255"/>
        <v>0</v>
      </c>
      <c r="G1797" s="33">
        <f t="shared" si="256"/>
        <v>-7.9549770000000006E-2</v>
      </c>
      <c r="H1797" s="32">
        <f t="shared" si="257"/>
        <v>2.6706231499999999</v>
      </c>
      <c r="I1797" s="33">
        <f t="shared" si="258"/>
        <v>6.6382426900000002</v>
      </c>
      <c r="J1797" s="32">
        <f t="shared" si="259"/>
        <v>2.6706231499999999</v>
      </c>
      <c r="K1797" s="33">
        <f t="shared" si="260"/>
        <v>14.384403839999999</v>
      </c>
    </row>
    <row r="1798" spans="1:11" x14ac:dyDescent="0.3">
      <c r="A1798" s="78" t="str">
        <f>BTC[[#This Row],[Symbol]]</f>
        <v>TDP</v>
      </c>
      <c r="B1798" s="22" t="str">
        <f t="shared" si="252"/>
        <v>TrueDeck</v>
      </c>
      <c r="C1798" s="77">
        <f t="shared" si="253"/>
        <v>1.2914469298065433E-7</v>
      </c>
      <c r="D1798" s="73">
        <f t="shared" si="254"/>
        <v>4.8513377198300001E-3</v>
      </c>
      <c r="E1798" s="74">
        <f>D1798*conf!B$7</f>
        <v>0.35482684082836619</v>
      </c>
      <c r="F1798" s="32">
        <f t="shared" si="255"/>
        <v>0.93985078</v>
      </c>
      <c r="G1798" s="33">
        <f t="shared" si="256"/>
        <v>0.85955336000000004</v>
      </c>
      <c r="H1798" s="32">
        <f t="shared" si="257"/>
        <v>-14.088954899999999</v>
      </c>
      <c r="I1798" s="33">
        <f t="shared" si="258"/>
        <v>-10.768995110000001</v>
      </c>
      <c r="J1798" s="32">
        <f t="shared" si="259"/>
        <v>-14.088954899999999</v>
      </c>
      <c r="K1798" s="33">
        <f t="shared" si="260"/>
        <v>30.912338989999999</v>
      </c>
    </row>
    <row r="1799" spans="1:11" x14ac:dyDescent="0.3">
      <c r="A1799" s="78" t="str">
        <f>BTC[[#This Row],[Symbol]]</f>
        <v>FMTA</v>
      </c>
      <c r="B1799" s="22" t="str">
        <f t="shared" si="252"/>
        <v>Fundamenta</v>
      </c>
      <c r="C1799" s="77">
        <f t="shared" si="253"/>
        <v>4.4722328865476358E-6</v>
      </c>
      <c r="D1799" s="73">
        <f t="shared" si="254"/>
        <v>0.16800002844579001</v>
      </c>
      <c r="E1799" s="74">
        <f>D1799*conf!B$7</f>
        <v>12.287522080525081</v>
      </c>
      <c r="F1799" s="32">
        <f t="shared" si="255"/>
        <v>8.352118E-2</v>
      </c>
      <c r="G1799" s="33">
        <f t="shared" si="256"/>
        <v>3.9049699999999998E-3</v>
      </c>
      <c r="H1799" s="32">
        <f t="shared" si="257"/>
        <v>-2.6513387700000002</v>
      </c>
      <c r="I1799" s="33">
        <f t="shared" si="258"/>
        <v>1.1106180400000001</v>
      </c>
      <c r="J1799" s="32">
        <f t="shared" si="259"/>
        <v>-2.6513387700000002</v>
      </c>
      <c r="K1799" s="33">
        <f t="shared" si="260"/>
        <v>1.29067624</v>
      </c>
    </row>
    <row r="1800" spans="1:11" x14ac:dyDescent="0.3">
      <c r="A1800" s="78" t="str">
        <f>BTC[[#This Row],[Symbol]]</f>
        <v>DEEX</v>
      </c>
      <c r="B1800" s="22" t="str">
        <f t="shared" si="252"/>
        <v>DEEX</v>
      </c>
      <c r="C1800" s="77">
        <f t="shared" si="253"/>
        <v>6.9994287846511711E-8</v>
      </c>
      <c r="D1800" s="73">
        <f t="shared" si="254"/>
        <v>2.6293448144500001E-3</v>
      </c>
      <c r="E1800" s="74">
        <f>D1800*conf!B$7</f>
        <v>0.19231027972887302</v>
      </c>
      <c r="F1800" s="32">
        <f t="shared" si="255"/>
        <v>-8.1602199999999993E-3</v>
      </c>
      <c r="G1800" s="33">
        <f t="shared" si="256"/>
        <v>-8.7703500000000004E-2</v>
      </c>
      <c r="H1800" s="32">
        <f t="shared" si="257"/>
        <v>-22.228569060000002</v>
      </c>
      <c r="I1800" s="33">
        <f t="shared" si="258"/>
        <v>-19.223157780000001</v>
      </c>
      <c r="J1800" s="32">
        <f t="shared" si="259"/>
        <v>-22.228569060000002</v>
      </c>
      <c r="K1800" s="33">
        <f t="shared" si="260"/>
        <v>-40.746441429999997</v>
      </c>
    </row>
    <row r="1801" spans="1:11" x14ac:dyDescent="0.3">
      <c r="A1801" s="78" t="str">
        <f>BTC[[#This Row],[Symbol]]</f>
        <v>BZE</v>
      </c>
      <c r="B1801" s="22" t="str">
        <f t="shared" si="252"/>
        <v>BZEdge</v>
      </c>
      <c r="C1801" s="77">
        <f t="shared" si="253"/>
        <v>1E-8</v>
      </c>
      <c r="D1801" s="73">
        <f t="shared" si="254"/>
        <v>4.9282787010000003E-5</v>
      </c>
      <c r="E1801" s="74">
        <f>D1801*conf!B$7</f>
        <v>3.6045430419114001E-3</v>
      </c>
      <c r="F1801" s="32">
        <f t="shared" si="255"/>
        <v>0.66352904999999995</v>
      </c>
      <c r="G1801" s="33">
        <f t="shared" si="256"/>
        <v>0.58345144000000004</v>
      </c>
      <c r="H1801" s="32">
        <f t="shared" si="257"/>
        <v>2.6537555300000002</v>
      </c>
      <c r="I1801" s="33">
        <f t="shared" si="258"/>
        <v>6.6207232300000003</v>
      </c>
      <c r="J1801" s="32">
        <f t="shared" si="259"/>
        <v>2.6537555300000002</v>
      </c>
      <c r="K1801" s="33">
        <f t="shared" si="260"/>
        <v>-84.451439440000001</v>
      </c>
    </row>
    <row r="1802" spans="1:11" x14ac:dyDescent="0.3">
      <c r="A1802" s="78" t="str">
        <f>BTC[[#This Row],[Symbol]]</f>
        <v>BTDX</v>
      </c>
      <c r="B1802" s="22" t="str">
        <f t="shared" si="252"/>
        <v>Bitcloud</v>
      </c>
      <c r="C1802" s="77">
        <f t="shared" si="253"/>
        <v>1.1000000000002137E-7</v>
      </c>
      <c r="D1802" s="73">
        <f t="shared" si="254"/>
        <v>4.13216475927E-3</v>
      </c>
      <c r="E1802" s="74">
        <f>D1802*conf!B$7</f>
        <v>0.30222653049300779</v>
      </c>
      <c r="F1802" s="32">
        <f t="shared" si="255"/>
        <v>0</v>
      </c>
      <c r="G1802" s="33">
        <f t="shared" si="256"/>
        <v>-7.9549770000000006E-2</v>
      </c>
      <c r="H1802" s="32">
        <f t="shared" si="257"/>
        <v>10</v>
      </c>
      <c r="I1802" s="33">
        <f t="shared" si="258"/>
        <v>14.250857119999999</v>
      </c>
      <c r="J1802" s="32">
        <f t="shared" si="259"/>
        <v>10</v>
      </c>
      <c r="K1802" s="33">
        <f t="shared" si="260"/>
        <v>30.368467200000001</v>
      </c>
    </row>
    <row r="1803" spans="1:11" x14ac:dyDescent="0.3">
      <c r="A1803" s="78" t="str">
        <f>BTC[[#This Row],[Symbol]]</f>
        <v>CEN</v>
      </c>
      <c r="B1803" s="22" t="str">
        <f t="shared" si="252"/>
        <v>Coinsuper Ecosystem Network</v>
      </c>
      <c r="C1803" s="77">
        <f t="shared" si="253"/>
        <v>1.0863424725890896E-8</v>
      </c>
      <c r="D1803" s="73">
        <f t="shared" si="254"/>
        <v>4.0808600743000002E-4</v>
      </c>
      <c r="E1803" s="74">
        <f>D1803*conf!B$7</f>
        <v>2.9847410583430201E-2</v>
      </c>
      <c r="F1803" s="32">
        <f t="shared" si="255"/>
        <v>24.103444889999999</v>
      </c>
      <c r="G1803" s="33">
        <f t="shared" si="256"/>
        <v>24.004720890000002</v>
      </c>
      <c r="H1803" s="32">
        <f t="shared" si="257"/>
        <v>11.65516042</v>
      </c>
      <c r="I1803" s="33">
        <f t="shared" si="258"/>
        <v>15.96997981</v>
      </c>
      <c r="J1803" s="32">
        <f t="shared" si="259"/>
        <v>11.65516042</v>
      </c>
      <c r="K1803" s="33">
        <f t="shared" si="260"/>
        <v>27.171521649999999</v>
      </c>
    </row>
    <row r="1804" spans="1:11" x14ac:dyDescent="0.3">
      <c r="A1804" s="78" t="str">
        <f>BTC[[#This Row],[Symbol]]</f>
        <v>BITC</v>
      </c>
      <c r="B1804" s="22" t="str">
        <f t="shared" si="252"/>
        <v>BitCash</v>
      </c>
      <c r="C1804" s="77">
        <f t="shared" si="253"/>
        <v>1.7460186356673722E-7</v>
      </c>
      <c r="D1804" s="73">
        <f t="shared" si="254"/>
        <v>6.5589424321200003E-3</v>
      </c>
      <c r="E1804" s="74">
        <f>D1804*conf!B$7</f>
        <v>0.47972104948525685</v>
      </c>
      <c r="F1804" s="32">
        <f t="shared" si="255"/>
        <v>-4.8665323300000001</v>
      </c>
      <c r="G1804" s="33">
        <f t="shared" si="256"/>
        <v>-4.9422107799999999</v>
      </c>
      <c r="H1804" s="32">
        <f t="shared" si="257"/>
        <v>3.68089976</v>
      </c>
      <c r="I1804" s="33">
        <f t="shared" si="258"/>
        <v>7.6875605800000004</v>
      </c>
      <c r="J1804" s="32">
        <f t="shared" si="259"/>
        <v>3.68089976</v>
      </c>
      <c r="K1804" s="33">
        <f t="shared" si="260"/>
        <v>32.361526959999999</v>
      </c>
    </row>
    <row r="1805" spans="1:11" x14ac:dyDescent="0.3">
      <c r="A1805" s="78" t="str">
        <f>BTC[[#This Row],[Symbol]]</f>
        <v>ERT</v>
      </c>
      <c r="B1805" s="22" t="str">
        <f t="shared" si="252"/>
        <v>Eristica</v>
      </c>
      <c r="C1805" s="77">
        <f t="shared" si="253"/>
        <v>2.2350000000129088E-8</v>
      </c>
      <c r="D1805" s="73">
        <f t="shared" si="254"/>
        <v>8.3958074881999997E-4</v>
      </c>
      <c r="E1805" s="74">
        <f>D1805*conf!B$7</f>
        <v>6.1406935968694801E-2</v>
      </c>
      <c r="F1805" s="32">
        <f t="shared" si="255"/>
        <v>-35.590778100000001</v>
      </c>
      <c r="G1805" s="33">
        <f t="shared" si="256"/>
        <v>-35.642015489999999</v>
      </c>
      <c r="H1805" s="32">
        <f t="shared" si="257"/>
        <v>123.50000000999999</v>
      </c>
      <c r="I1805" s="33">
        <f t="shared" si="258"/>
        <v>132.13696879</v>
      </c>
      <c r="J1805" s="32">
        <f t="shared" si="259"/>
        <v>123.50000000999999</v>
      </c>
      <c r="K1805" s="33">
        <f t="shared" si="260"/>
        <v>-27.721737539999999</v>
      </c>
    </row>
    <row r="1806" spans="1:11" x14ac:dyDescent="0.3">
      <c r="A1806" s="78" t="str">
        <f>BTC[[#This Row],[Symbol]]</f>
        <v>yTSLA</v>
      </c>
      <c r="B1806" s="22" t="str">
        <f t="shared" si="252"/>
        <v>yTSLA Finance</v>
      </c>
      <c r="C1806" s="77">
        <f t="shared" si="253"/>
        <v>5.7668717977764953E-5</v>
      </c>
      <c r="D1806" s="73">
        <f t="shared" si="254"/>
        <v>2.1663331285450398</v>
      </c>
      <c r="E1806" s="74">
        <f>D1806*conf!B$7</f>
        <v>158.44560502178422</v>
      </c>
      <c r="F1806" s="32">
        <f t="shared" si="255"/>
        <v>-3.7883398100000001</v>
      </c>
      <c r="G1806" s="33">
        <f t="shared" si="256"/>
        <v>-3.86487596</v>
      </c>
      <c r="H1806" s="32">
        <f t="shared" si="257"/>
        <v>-1.5411362399999999</v>
      </c>
      <c r="I1806" s="33">
        <f t="shared" si="258"/>
        <v>2.2637234099999999</v>
      </c>
      <c r="J1806" s="32">
        <f t="shared" si="259"/>
        <v>-1.5411362399999999</v>
      </c>
      <c r="K1806" s="33">
        <f t="shared" si="260"/>
        <v>117.10906872</v>
      </c>
    </row>
    <row r="1807" spans="1:11" x14ac:dyDescent="0.3">
      <c r="A1807" s="78" t="str">
        <f>BTC[[#This Row],[Symbol]]</f>
        <v>ZPAE</v>
      </c>
      <c r="B1807" s="22" t="str">
        <f t="shared" si="252"/>
        <v>ZelaaPayAE</v>
      </c>
      <c r="C1807" s="77">
        <f t="shared" si="253"/>
        <v>2.2413542388634053E-8</v>
      </c>
      <c r="D1807" s="73">
        <f t="shared" si="254"/>
        <v>8.4196772716999999E-4</v>
      </c>
      <c r="E1807" s="74">
        <f>D1807*conf!B$7</f>
        <v>6.1581519565213801E-2</v>
      </c>
      <c r="F1807" s="32">
        <f t="shared" si="255"/>
        <v>8.0921538000000002</v>
      </c>
      <c r="G1807" s="33">
        <f t="shared" si="256"/>
        <v>8.0061667399999994</v>
      </c>
      <c r="H1807" s="32">
        <f t="shared" si="257"/>
        <v>-7.5011541099999999</v>
      </c>
      <c r="I1807" s="33">
        <f t="shared" si="258"/>
        <v>-3.9266143200000001</v>
      </c>
      <c r="J1807" s="32">
        <f t="shared" si="259"/>
        <v>-7.5011541099999999</v>
      </c>
      <c r="K1807" s="33">
        <f t="shared" si="260"/>
        <v>-35.783892610000002</v>
      </c>
    </row>
    <row r="1808" spans="1:11" x14ac:dyDescent="0.3">
      <c r="A1808" s="78" t="str">
        <f>BTC[[#This Row],[Symbol]]</f>
        <v>FLL</v>
      </c>
      <c r="B1808" s="22" t="str">
        <f t="shared" si="252"/>
        <v>Feellike</v>
      </c>
      <c r="C1808" s="77">
        <f t="shared" si="253"/>
        <v>2.1316210214896155E-6</v>
      </c>
      <c r="D1808" s="73">
        <f t="shared" si="254"/>
        <v>8.0074629682879997E-2</v>
      </c>
      <c r="E1808" s="74">
        <f>D1808*conf!B$7</f>
        <v>5.8566584150058434</v>
      </c>
      <c r="F1808" s="32">
        <f t="shared" si="255"/>
        <v>8.3949140000000005E-2</v>
      </c>
      <c r="G1808" s="33">
        <f t="shared" si="256"/>
        <v>4.3325899999999999E-3</v>
      </c>
      <c r="H1808" s="32">
        <f t="shared" si="257"/>
        <v>-3.7667576500000002</v>
      </c>
      <c r="I1808" s="33">
        <f t="shared" si="258"/>
        <v>-4.7905259999999998E-2</v>
      </c>
      <c r="J1808" s="32">
        <f t="shared" si="259"/>
        <v>-3.7667576500000002</v>
      </c>
      <c r="K1808" s="33">
        <f t="shared" si="260"/>
        <v>-2.9639479999999999E-2</v>
      </c>
    </row>
    <row r="1809" spans="1:11" x14ac:dyDescent="0.3">
      <c r="A1809" s="78" t="str">
        <f>BTC[[#This Row],[Symbol]]</f>
        <v>ES</v>
      </c>
      <c r="B1809" s="22" t="str">
        <f t="shared" si="252"/>
        <v>Era Swap</v>
      </c>
      <c r="C1809" s="77">
        <f t="shared" si="253"/>
        <v>1.9276284161405791E-7</v>
      </c>
      <c r="D1809" s="73">
        <f t="shared" si="254"/>
        <v>7.2411620092200004E-3</v>
      </c>
      <c r="E1809" s="74">
        <f>D1809*conf!B$7</f>
        <v>0.5296185893543508</v>
      </c>
      <c r="F1809" s="32">
        <f t="shared" si="255"/>
        <v>4.0568760800000003</v>
      </c>
      <c r="G1809" s="33">
        <f t="shared" si="256"/>
        <v>3.9740990699999998</v>
      </c>
      <c r="H1809" s="32">
        <f t="shared" si="257"/>
        <v>-1.0646239200000001</v>
      </c>
      <c r="I1809" s="33">
        <f t="shared" si="258"/>
        <v>2.7586501499999998</v>
      </c>
      <c r="J1809" s="32">
        <f t="shared" si="259"/>
        <v>-1.0646239200000001</v>
      </c>
      <c r="K1809" s="33">
        <f t="shared" si="260"/>
        <v>-55.322953720000001</v>
      </c>
    </row>
    <row r="1810" spans="1:11" x14ac:dyDescent="0.3">
      <c r="A1810" s="78" t="str">
        <f>BTC[[#This Row],[Symbol]]</f>
        <v>DBET</v>
      </c>
      <c r="B1810" s="22" t="str">
        <f t="shared" si="252"/>
        <v>DecentBet</v>
      </c>
      <c r="C1810" s="77">
        <f t="shared" si="253"/>
        <v>2.0006434920087924E-8</v>
      </c>
      <c r="D1810" s="73">
        <f t="shared" si="254"/>
        <v>7.5154441214000001E-4</v>
      </c>
      <c r="E1810" s="74">
        <f>D1810*conf!B$7</f>
        <v>5.4967958303919602E-2</v>
      </c>
      <c r="F1810" s="32">
        <f t="shared" si="255"/>
        <v>0.85445848999999996</v>
      </c>
      <c r="G1810" s="33">
        <f t="shared" si="256"/>
        <v>0.77422899999999995</v>
      </c>
      <c r="H1810" s="32">
        <f t="shared" si="257"/>
        <v>-3.74887631</v>
      </c>
      <c r="I1810" s="33">
        <f t="shared" si="258"/>
        <v>-2.933291E-2</v>
      </c>
      <c r="J1810" s="32">
        <f t="shared" si="259"/>
        <v>-3.74887631</v>
      </c>
      <c r="K1810" s="33">
        <f t="shared" si="260"/>
        <v>-65.529016519999999</v>
      </c>
    </row>
    <row r="1811" spans="1:11" x14ac:dyDescent="0.3">
      <c r="A1811" s="78" t="str">
        <f>BTC[[#This Row],[Symbol]]</f>
        <v>BTCL</v>
      </c>
      <c r="B1811" s="22" t="str">
        <f t="shared" si="252"/>
        <v>BTC Lite</v>
      </c>
      <c r="C1811" s="77">
        <f t="shared" si="253"/>
        <v>1.9999999999986947E-7</v>
      </c>
      <c r="D1811" s="73">
        <f t="shared" si="254"/>
        <v>7.5130268350299999E-3</v>
      </c>
      <c r="E1811" s="74">
        <f>D1811*conf!B$7</f>
        <v>0.54950278271409425</v>
      </c>
      <c r="F1811" s="32">
        <f t="shared" si="255"/>
        <v>0</v>
      </c>
      <c r="G1811" s="33">
        <f t="shared" si="256"/>
        <v>-7.9549770000000006E-2</v>
      </c>
      <c r="H1811" s="32">
        <f t="shared" si="257"/>
        <v>0</v>
      </c>
      <c r="I1811" s="33">
        <f t="shared" si="258"/>
        <v>3.8644155599999999</v>
      </c>
      <c r="J1811" s="32">
        <f t="shared" si="259"/>
        <v>0</v>
      </c>
      <c r="K1811" s="33">
        <f t="shared" si="260"/>
        <v>12.98429879</v>
      </c>
    </row>
    <row r="1812" spans="1:11" x14ac:dyDescent="0.3">
      <c r="A1812" s="78" t="str">
        <f>BTC[[#This Row],[Symbol]]</f>
        <v>ERO</v>
      </c>
      <c r="B1812" s="22" t="str">
        <f t="shared" si="252"/>
        <v>Eroscoin</v>
      </c>
      <c r="C1812" s="77">
        <f t="shared" si="253"/>
        <v>1.9999999999907082E-8</v>
      </c>
      <c r="D1812" s="73">
        <f t="shared" si="254"/>
        <v>7.513026835E-4</v>
      </c>
      <c r="E1812" s="74">
        <f>D1812*conf!B$7</f>
        <v>5.4950278271189999E-2</v>
      </c>
      <c r="F1812" s="32">
        <f t="shared" si="255"/>
        <v>0.20246064</v>
      </c>
      <c r="G1812" s="33">
        <f t="shared" si="256"/>
        <v>0.12274981</v>
      </c>
      <c r="H1812" s="32">
        <f t="shared" si="257"/>
        <v>1.5921589999999999E-2</v>
      </c>
      <c r="I1812" s="33">
        <f t="shared" si="258"/>
        <v>3.8809524299999998</v>
      </c>
      <c r="J1812" s="32">
        <f t="shared" si="259"/>
        <v>1.5921589999999999E-2</v>
      </c>
      <c r="K1812" s="33">
        <f t="shared" si="260"/>
        <v>18.51678837</v>
      </c>
    </row>
    <row r="1813" spans="1:11" x14ac:dyDescent="0.3">
      <c r="A1813" s="78" t="str">
        <f>BTC[[#This Row],[Symbol]]</f>
        <v>TBX</v>
      </c>
      <c r="B1813" s="22" t="str">
        <f t="shared" si="252"/>
        <v>Tokenbox</v>
      </c>
      <c r="C1813" s="77">
        <f t="shared" si="253"/>
        <v>3.1568702728571856E-7</v>
      </c>
      <c r="D1813" s="73">
        <f t="shared" si="254"/>
        <v>1.1858825537349999E-2</v>
      </c>
      <c r="E1813" s="74">
        <f>D1813*conf!B$7</f>
        <v>0.86735449980177892</v>
      </c>
      <c r="F1813" s="32">
        <f t="shared" si="255"/>
        <v>-17.288564709999999</v>
      </c>
      <c r="G1813" s="33">
        <f t="shared" si="256"/>
        <v>-17.354361470000001</v>
      </c>
      <c r="H1813" s="32">
        <f t="shared" si="257"/>
        <v>-73.221164090000002</v>
      </c>
      <c r="I1813" s="33">
        <f t="shared" si="258"/>
        <v>-72.186318589999999</v>
      </c>
      <c r="J1813" s="32">
        <f t="shared" si="259"/>
        <v>-73.221164090000002</v>
      </c>
      <c r="K1813" s="33">
        <f t="shared" si="260"/>
        <v>-43.84397594</v>
      </c>
    </row>
    <row r="1814" spans="1:11" x14ac:dyDescent="0.3">
      <c r="A1814" s="78" t="str">
        <f>BTC[[#This Row],[Symbol]]</f>
        <v>TCASH</v>
      </c>
      <c r="B1814" s="22" t="str">
        <f t="shared" si="252"/>
        <v>TCASH</v>
      </c>
      <c r="C1814" s="77">
        <f t="shared" si="253"/>
        <v>1.0479657938987545E-7</v>
      </c>
      <c r="D1814" s="73">
        <f t="shared" si="254"/>
        <v>3.9366975658800003E-3</v>
      </c>
      <c r="E1814" s="74">
        <f>D1814*conf!B$7</f>
        <v>0.28793005996846321</v>
      </c>
      <c r="F1814" s="32">
        <f t="shared" si="255"/>
        <v>-1.7771673800000001</v>
      </c>
      <c r="G1814" s="33">
        <f t="shared" si="256"/>
        <v>-1.85530342</v>
      </c>
      <c r="H1814" s="32">
        <f t="shared" si="257"/>
        <v>-8.2094240299999992</v>
      </c>
      <c r="I1814" s="33">
        <f t="shared" si="258"/>
        <v>-4.6622547299999999</v>
      </c>
      <c r="J1814" s="32">
        <f t="shared" si="259"/>
        <v>-8.2094240299999992</v>
      </c>
      <c r="K1814" s="33">
        <f t="shared" si="260"/>
        <v>3.6540743500000001</v>
      </c>
    </row>
    <row r="1815" spans="1:11" x14ac:dyDescent="0.3">
      <c r="A1815" s="78" t="str">
        <f>BTC[[#This Row],[Symbol]]</f>
        <v>VSL</v>
      </c>
      <c r="B1815" s="22" t="str">
        <f t="shared" si="252"/>
        <v>vSlice</v>
      </c>
      <c r="C1815" s="77">
        <f t="shared" si="253"/>
        <v>1.1000000000002137E-7</v>
      </c>
      <c r="D1815" s="73">
        <f t="shared" si="254"/>
        <v>4.13216475927E-3</v>
      </c>
      <c r="E1815" s="74">
        <f>D1815*conf!B$7</f>
        <v>0.30222653049300779</v>
      </c>
      <c r="F1815" s="32">
        <f t="shared" si="255"/>
        <v>4.7619047600000002</v>
      </c>
      <c r="G1815" s="33">
        <f t="shared" si="256"/>
        <v>4.6785669099999998</v>
      </c>
      <c r="H1815" s="32">
        <f t="shared" si="257"/>
        <v>4.7785845299999998</v>
      </c>
      <c r="I1815" s="33">
        <f t="shared" si="258"/>
        <v>8.8276644500000003</v>
      </c>
      <c r="J1815" s="32">
        <f t="shared" si="259"/>
        <v>4.7785845299999998</v>
      </c>
      <c r="K1815" s="33">
        <f t="shared" si="260"/>
        <v>0.32582443</v>
      </c>
    </row>
    <row r="1816" spans="1:11" x14ac:dyDescent="0.3">
      <c r="A1816" s="78" t="str">
        <f>BTC[[#This Row],[Symbol]]</f>
        <v>MES</v>
      </c>
      <c r="B1816" s="22" t="str">
        <f t="shared" si="252"/>
        <v>MesChain</v>
      </c>
      <c r="C1816" s="77">
        <f t="shared" si="253"/>
        <v>1E-8</v>
      </c>
      <c r="D1816" s="73">
        <f t="shared" si="254"/>
        <v>1.7968329139E-4</v>
      </c>
      <c r="E1816" s="74">
        <f>D1816*conf!B$7</f>
        <v>1.31420359322646E-2</v>
      </c>
      <c r="F1816" s="32">
        <f t="shared" si="255"/>
        <v>0.66821434000000002</v>
      </c>
      <c r="G1816" s="33">
        <f t="shared" si="256"/>
        <v>0.58813300999999996</v>
      </c>
      <c r="H1816" s="32">
        <f t="shared" si="257"/>
        <v>-6.8802467600000004</v>
      </c>
      <c r="I1816" s="33">
        <f t="shared" si="258"/>
        <v>-3.2817125300000001</v>
      </c>
      <c r="J1816" s="32">
        <f t="shared" si="259"/>
        <v>-6.8802467600000004</v>
      </c>
      <c r="K1816" s="33">
        <f t="shared" si="260"/>
        <v>9.7132067899999992</v>
      </c>
    </row>
    <row r="1817" spans="1:11" x14ac:dyDescent="0.3">
      <c r="A1817" s="78" t="str">
        <f>BTC[[#This Row],[Symbol]]</f>
        <v>POP</v>
      </c>
      <c r="B1817" s="22" t="str">
        <f t="shared" si="252"/>
        <v>PopularCoin</v>
      </c>
      <c r="C1817" s="77">
        <f t="shared" si="253"/>
        <v>1E-8</v>
      </c>
      <c r="D1817" s="73">
        <f t="shared" si="254"/>
        <v>3.3245054580000002E-5</v>
      </c>
      <c r="E1817" s="74">
        <f>D1817*conf!B$7</f>
        <v>2.4315432919812001E-3</v>
      </c>
      <c r="F1817" s="32">
        <f t="shared" si="255"/>
        <v>2.44114187</v>
      </c>
      <c r="G1817" s="33">
        <f t="shared" si="256"/>
        <v>2.35965018</v>
      </c>
      <c r="H1817" s="32">
        <f t="shared" si="257"/>
        <v>-23.972096279999999</v>
      </c>
      <c r="I1817" s="33">
        <f t="shared" si="258"/>
        <v>-21.03406214</v>
      </c>
      <c r="J1817" s="32">
        <f t="shared" si="259"/>
        <v>-23.972096279999999</v>
      </c>
      <c r="K1817" s="33">
        <f t="shared" si="260"/>
        <v>-16.038757780000001</v>
      </c>
    </row>
    <row r="1818" spans="1:11" x14ac:dyDescent="0.3">
      <c r="A1818" s="78" t="str">
        <f>BTC[[#This Row],[Symbol]]</f>
        <v>LCP</v>
      </c>
      <c r="B1818" s="22" t="str">
        <f t="shared" si="252"/>
        <v>Litecoin Plus</v>
      </c>
      <c r="C1818" s="77">
        <f t="shared" si="253"/>
        <v>1.3298914690839889E-6</v>
      </c>
      <c r="D1818" s="73">
        <f t="shared" si="254"/>
        <v>4.9957551474559998E-2</v>
      </c>
      <c r="E1818" s="74">
        <f>D1818*conf!B$7</f>
        <v>3.6538953148493185</v>
      </c>
      <c r="F1818" s="32">
        <f t="shared" si="255"/>
        <v>-8.1602199999999993E-3</v>
      </c>
      <c r="G1818" s="33">
        <f t="shared" si="256"/>
        <v>-8.7703500000000004E-2</v>
      </c>
      <c r="H1818" s="32">
        <f t="shared" si="257"/>
        <v>-3.6310529599999999</v>
      </c>
      <c r="I1818" s="33">
        <f t="shared" si="258"/>
        <v>9.3043619999999994E-2</v>
      </c>
      <c r="J1818" s="32">
        <f t="shared" si="259"/>
        <v>-3.6310529599999999</v>
      </c>
      <c r="K1818" s="33">
        <f t="shared" si="260"/>
        <v>48.692892260000001</v>
      </c>
    </row>
    <row r="1819" spans="1:11" x14ac:dyDescent="0.3">
      <c r="A1819" s="78" t="str">
        <f>BTC[[#This Row],[Symbol]]</f>
        <v>VDL</v>
      </c>
      <c r="B1819" s="22" t="str">
        <f t="shared" si="252"/>
        <v>Vidulum</v>
      </c>
      <c r="C1819" s="77">
        <f t="shared" si="253"/>
        <v>5.0991806671913762E-7</v>
      </c>
      <c r="D1819" s="73">
        <f t="shared" si="254"/>
        <v>1.915514059465E-2</v>
      </c>
      <c r="E1819" s="74">
        <f>D1819*conf!B$7</f>
        <v>1.401006983092701</v>
      </c>
      <c r="F1819" s="32">
        <f t="shared" si="255"/>
        <v>1.94209063</v>
      </c>
      <c r="G1819" s="33">
        <f t="shared" si="256"/>
        <v>1.8609959300000001</v>
      </c>
      <c r="H1819" s="32">
        <f t="shared" si="257"/>
        <v>4.0419862000000002</v>
      </c>
      <c r="I1819" s="33">
        <f t="shared" si="258"/>
        <v>8.0626008999999996</v>
      </c>
      <c r="J1819" s="32">
        <f t="shared" si="259"/>
        <v>4.0419862000000002</v>
      </c>
      <c r="K1819" s="33">
        <f t="shared" si="260"/>
        <v>9.8860294300000007</v>
      </c>
    </row>
    <row r="1820" spans="1:11" x14ac:dyDescent="0.3">
      <c r="A1820" s="78" t="str">
        <f>BTC[[#This Row],[Symbol]]</f>
        <v>MAS</v>
      </c>
      <c r="B1820" s="22" t="str">
        <f t="shared" si="252"/>
        <v>MidasProtocol</v>
      </c>
      <c r="C1820" s="77">
        <f t="shared" si="253"/>
        <v>1.856678370074688E-8</v>
      </c>
      <c r="D1820" s="73">
        <f t="shared" si="254"/>
        <v>6.9746372091999997E-4</v>
      </c>
      <c r="E1820" s="74">
        <f>D1820*conf!B$7</f>
        <v>5.1012496548088801E-2</v>
      </c>
      <c r="F1820" s="32">
        <f t="shared" si="255"/>
        <v>-0.27013633999999997</v>
      </c>
      <c r="G1820" s="33">
        <f t="shared" si="256"/>
        <v>-0.34947122000000003</v>
      </c>
      <c r="H1820" s="32">
        <f t="shared" si="257"/>
        <v>-4.18317856</v>
      </c>
      <c r="I1820" s="33">
        <f t="shared" si="258"/>
        <v>-0.48041840000000002</v>
      </c>
      <c r="J1820" s="32">
        <f t="shared" si="259"/>
        <v>-4.18317856</v>
      </c>
      <c r="K1820" s="33">
        <f t="shared" si="260"/>
        <v>-22.062951999999999</v>
      </c>
    </row>
    <row r="1821" spans="1:11" x14ac:dyDescent="0.3">
      <c r="A1821" s="78" t="str">
        <f>BTC[[#This Row],[Symbol]]</f>
        <v>STEEP</v>
      </c>
      <c r="B1821" s="22" t="str">
        <f t="shared" si="252"/>
        <v>SteepCoin</v>
      </c>
      <c r="C1821" s="77">
        <f t="shared" si="253"/>
        <v>1.9998367956222263E-8</v>
      </c>
      <c r="D1821" s="73">
        <f t="shared" si="254"/>
        <v>7.5124137556000002E-4</v>
      </c>
      <c r="E1821" s="74">
        <f>D1821*conf!B$7</f>
        <v>5.4945794208458403E-2</v>
      </c>
      <c r="F1821" s="32">
        <f t="shared" si="255"/>
        <v>99.910327390000006</v>
      </c>
      <c r="G1821" s="33">
        <f t="shared" si="256"/>
        <v>99.751299180000004</v>
      </c>
      <c r="H1821" s="32">
        <f t="shared" si="257"/>
        <v>99.962041929999998</v>
      </c>
      <c r="I1821" s="33">
        <f t="shared" si="258"/>
        <v>107.68940619</v>
      </c>
      <c r="J1821" s="32">
        <f t="shared" si="259"/>
        <v>99.962041929999998</v>
      </c>
      <c r="K1821" s="33">
        <f t="shared" si="260"/>
        <v>137.11441619999999</v>
      </c>
    </row>
    <row r="1822" spans="1:11" x14ac:dyDescent="0.3">
      <c r="A1822" s="78" t="str">
        <f>BTC[[#This Row],[Symbol]]</f>
        <v>RBT</v>
      </c>
      <c r="B1822" s="22" t="str">
        <f t="shared" si="252"/>
        <v>Rimbit</v>
      </c>
      <c r="C1822" s="77">
        <f t="shared" si="253"/>
        <v>1.8340857101352256E-8</v>
      </c>
      <c r="D1822" s="73">
        <f t="shared" si="254"/>
        <v>6.8897675790000003E-4</v>
      </c>
      <c r="E1822" s="74">
        <f>D1822*conf!B$7</f>
        <v>5.0391760072806005E-2</v>
      </c>
      <c r="F1822" s="32">
        <f t="shared" si="255"/>
        <v>-4.1078589999999998E-2</v>
      </c>
      <c r="G1822" s="33">
        <f t="shared" si="256"/>
        <v>-0.12059568</v>
      </c>
      <c r="H1822" s="32">
        <f t="shared" si="257"/>
        <v>-0.71742097999999999</v>
      </c>
      <c r="I1822" s="33">
        <f t="shared" si="258"/>
        <v>3.1192704500000001</v>
      </c>
      <c r="J1822" s="32">
        <f t="shared" si="259"/>
        <v>-0.71742097999999999</v>
      </c>
      <c r="K1822" s="33">
        <f t="shared" si="260"/>
        <v>141.34802919000001</v>
      </c>
    </row>
    <row r="1823" spans="1:11" x14ac:dyDescent="0.3">
      <c r="A1823" s="78" t="str">
        <f>BTC[[#This Row],[Symbol]]</f>
        <v>FXT</v>
      </c>
      <c r="B1823" s="22" t="str">
        <f t="shared" si="252"/>
        <v>FuzeX</v>
      </c>
      <c r="C1823" s="77">
        <f t="shared" si="253"/>
        <v>1E-8</v>
      </c>
      <c r="D1823" s="73">
        <f t="shared" si="254"/>
        <v>1.4800824029000001E-4</v>
      </c>
      <c r="E1823" s="74">
        <f>D1823*conf!B$7</f>
        <v>1.0825322694810601E-2</v>
      </c>
      <c r="F1823" s="32">
        <f t="shared" si="255"/>
        <v>25.722744649999999</v>
      </c>
      <c r="G1823" s="33">
        <f t="shared" si="256"/>
        <v>25.622732500000001</v>
      </c>
      <c r="H1823" s="32">
        <f t="shared" si="257"/>
        <v>3.7983014900000001</v>
      </c>
      <c r="I1823" s="33">
        <f t="shared" si="258"/>
        <v>7.8094992000000003</v>
      </c>
      <c r="J1823" s="32">
        <f t="shared" si="259"/>
        <v>3.7983014900000001</v>
      </c>
      <c r="K1823" s="33">
        <f t="shared" si="260"/>
        <v>124.03251634999999</v>
      </c>
    </row>
    <row r="1824" spans="1:11" x14ac:dyDescent="0.3">
      <c r="A1824" s="78" t="str">
        <f>BTC[[#This Row],[Symbol]]</f>
        <v>TSL</v>
      </c>
      <c r="B1824" s="22" t="str">
        <f t="shared" si="252"/>
        <v>Energo</v>
      </c>
      <c r="C1824" s="77">
        <f t="shared" si="253"/>
        <v>1E-8</v>
      </c>
      <c r="D1824" s="73">
        <f t="shared" si="254"/>
        <v>2.2380864592E-4</v>
      </c>
      <c r="E1824" s="74">
        <f>D1824*conf!B$7</f>
        <v>1.63693643625888E-2</v>
      </c>
      <c r="F1824" s="32">
        <f t="shared" si="255"/>
        <v>-1.49937126</v>
      </c>
      <c r="G1824" s="33">
        <f t="shared" si="256"/>
        <v>-1.5777282800000001</v>
      </c>
      <c r="H1824" s="32">
        <f t="shared" si="257"/>
        <v>-6.4404307000000003</v>
      </c>
      <c r="I1824" s="33">
        <f t="shared" si="258"/>
        <v>-2.8249001499999999</v>
      </c>
      <c r="J1824" s="32">
        <f t="shared" si="259"/>
        <v>-6.4404307000000003</v>
      </c>
      <c r="K1824" s="33">
        <f t="shared" si="260"/>
        <v>-6.7827400899999999</v>
      </c>
    </row>
    <row r="1825" spans="1:11" x14ac:dyDescent="0.3">
      <c r="A1825" s="78" t="str">
        <f>BTC[[#This Row],[Symbol]]</f>
        <v>SWING</v>
      </c>
      <c r="B1825" s="22" t="str">
        <f t="shared" si="252"/>
        <v>Swing</v>
      </c>
      <c r="C1825" s="77">
        <f t="shared" si="253"/>
        <v>6.9994287846538326E-7</v>
      </c>
      <c r="D1825" s="73">
        <f t="shared" si="254"/>
        <v>2.6293448144510002E-2</v>
      </c>
      <c r="E1825" s="74">
        <f>D1825*conf!B$7</f>
        <v>1.9231027972894614</v>
      </c>
      <c r="F1825" s="32">
        <f t="shared" si="255"/>
        <v>-8.1602199999999993E-3</v>
      </c>
      <c r="G1825" s="33">
        <f t="shared" si="256"/>
        <v>-8.7703500000000004E-2</v>
      </c>
      <c r="H1825" s="32">
        <f t="shared" si="257"/>
        <v>-35.190474209999998</v>
      </c>
      <c r="I1825" s="33">
        <f t="shared" si="258"/>
        <v>-32.685964810000002</v>
      </c>
      <c r="J1825" s="32">
        <f t="shared" si="259"/>
        <v>-35.190474209999998</v>
      </c>
      <c r="K1825" s="33">
        <f t="shared" si="260"/>
        <v>16.838002809999999</v>
      </c>
    </row>
    <row r="1826" spans="1:11" x14ac:dyDescent="0.3">
      <c r="A1826" s="78" t="str">
        <f>BTC[[#This Row],[Symbol]]</f>
        <v>BSD</v>
      </c>
      <c r="B1826" s="22" t="str">
        <f t="shared" si="252"/>
        <v>BitSend</v>
      </c>
      <c r="C1826" s="77">
        <f t="shared" si="253"/>
        <v>1.1977231924046751E-7</v>
      </c>
      <c r="D1826" s="73">
        <f t="shared" si="254"/>
        <v>4.4992632427399998E-3</v>
      </c>
      <c r="E1826" s="74">
        <f>D1826*conf!B$7</f>
        <v>0.32907611357400357</v>
      </c>
      <c r="F1826" s="32">
        <f t="shared" si="255"/>
        <v>-0.13786881000000001</v>
      </c>
      <c r="G1826" s="33">
        <f t="shared" si="256"/>
        <v>-0.21730890999999999</v>
      </c>
      <c r="H1826" s="32">
        <f t="shared" si="257"/>
        <v>-0.13853662999999999</v>
      </c>
      <c r="I1826" s="33">
        <f t="shared" si="258"/>
        <v>3.7205252999999998</v>
      </c>
      <c r="J1826" s="32">
        <f t="shared" si="259"/>
        <v>-0.13853662999999999</v>
      </c>
      <c r="K1826" s="33">
        <f t="shared" si="260"/>
        <v>54.978880750000002</v>
      </c>
    </row>
    <row r="1827" spans="1:11" x14ac:dyDescent="0.3">
      <c r="A1827" s="78" t="str">
        <f>BTC[[#This Row],[Symbol]]</f>
        <v>NSD</v>
      </c>
      <c r="B1827" s="22" t="str">
        <f t="shared" si="252"/>
        <v>Nasdacoin</v>
      </c>
      <c r="C1827" s="77">
        <f t="shared" si="253"/>
        <v>1.5847112358363734E-7</v>
      </c>
      <c r="D1827" s="73">
        <f t="shared" si="254"/>
        <v>5.9529890203099999E-3</v>
      </c>
      <c r="E1827" s="74">
        <f>D1827*conf!B$7</f>
        <v>0.43540161694547341</v>
      </c>
      <c r="F1827" s="32">
        <f t="shared" si="255"/>
        <v>4.3274270699999997</v>
      </c>
      <c r="G1827" s="33">
        <f t="shared" si="256"/>
        <v>4.2444348400000003</v>
      </c>
      <c r="H1827" s="32">
        <f t="shared" si="257"/>
        <v>-20.91121914</v>
      </c>
      <c r="I1827" s="33">
        <f t="shared" si="258"/>
        <v>-17.85489999</v>
      </c>
      <c r="J1827" s="32">
        <f t="shared" si="259"/>
        <v>-20.91121914</v>
      </c>
      <c r="K1827" s="33">
        <f t="shared" si="260"/>
        <v>-30.76657149</v>
      </c>
    </row>
    <row r="1828" spans="1:11" x14ac:dyDescent="0.3">
      <c r="A1828" s="78" t="str">
        <f>BTC[[#This Row],[Symbol]]</f>
        <v>WRC</v>
      </c>
      <c r="B1828" s="22" t="str">
        <f t="shared" si="252"/>
        <v>Worldcore</v>
      </c>
      <c r="C1828" s="77">
        <f t="shared" si="253"/>
        <v>1.9999999999907082E-8</v>
      </c>
      <c r="D1828" s="73">
        <f t="shared" si="254"/>
        <v>7.513026835E-4</v>
      </c>
      <c r="E1828" s="74">
        <f>D1828*conf!B$7</f>
        <v>5.4950278271189999E-2</v>
      </c>
      <c r="F1828" s="32">
        <f t="shared" si="255"/>
        <v>0</v>
      </c>
      <c r="G1828" s="33">
        <f t="shared" si="256"/>
        <v>-7.9549770000000006E-2</v>
      </c>
      <c r="H1828" s="32">
        <f t="shared" si="257"/>
        <v>0</v>
      </c>
      <c r="I1828" s="33">
        <f t="shared" si="258"/>
        <v>3.8644155599999999</v>
      </c>
      <c r="J1828" s="32">
        <f t="shared" si="259"/>
        <v>0</v>
      </c>
      <c r="K1828" s="33">
        <f t="shared" si="260"/>
        <v>18.51678837</v>
      </c>
    </row>
    <row r="1829" spans="1:11" x14ac:dyDescent="0.3">
      <c r="A1829" s="78" t="str">
        <f>BTC[[#This Row],[Symbol]]</f>
        <v>ISLA</v>
      </c>
      <c r="B1829" s="22" t="str">
        <f t="shared" si="252"/>
        <v>Insula</v>
      </c>
      <c r="C1829" s="77">
        <f t="shared" si="253"/>
        <v>5.5384034406333494E-6</v>
      </c>
      <c r="D1829" s="73">
        <f t="shared" si="254"/>
        <v>0.20805086836364001</v>
      </c>
      <c r="E1829" s="74">
        <f>D1829*conf!B$7</f>
        <v>15.216840512116629</v>
      </c>
      <c r="F1829" s="32">
        <f t="shared" si="255"/>
        <v>0.17312088</v>
      </c>
      <c r="G1829" s="33">
        <f t="shared" si="256"/>
        <v>9.3433390000000005E-2</v>
      </c>
      <c r="H1829" s="32">
        <f t="shared" si="257"/>
        <v>1.3315600700000001</v>
      </c>
      <c r="I1829" s="33">
        <f t="shared" si="258"/>
        <v>5.2474326400000004</v>
      </c>
      <c r="J1829" s="32">
        <f t="shared" si="259"/>
        <v>1.3315600700000001</v>
      </c>
      <c r="K1829" s="33">
        <f t="shared" si="260"/>
        <v>-10.93625922</v>
      </c>
    </row>
    <row r="1830" spans="1:11" x14ac:dyDescent="0.3">
      <c r="A1830" s="78" t="str">
        <f>BTC[[#This Row],[Symbol]]</f>
        <v>MALW</v>
      </c>
      <c r="B1830" s="22" t="str">
        <f t="shared" si="252"/>
        <v>MalwareChain</v>
      </c>
      <c r="C1830" s="77">
        <f t="shared" si="253"/>
        <v>6.2202955095451717E-7</v>
      </c>
      <c r="D1830" s="73">
        <f t="shared" si="254"/>
        <v>2.336662354253E-2</v>
      </c>
      <c r="E1830" s="74">
        <f>D1830*conf!B$7</f>
        <v>1.7090348459006441</v>
      </c>
      <c r="F1830" s="32">
        <f t="shared" si="255"/>
        <v>-9.2657400000000001E-2</v>
      </c>
      <c r="G1830" s="33">
        <f t="shared" si="256"/>
        <v>-0.17213345999999999</v>
      </c>
      <c r="H1830" s="32">
        <f t="shared" si="257"/>
        <v>-0.56677224000000004</v>
      </c>
      <c r="I1830" s="33">
        <f t="shared" si="258"/>
        <v>3.2757408899999998</v>
      </c>
      <c r="J1830" s="32">
        <f t="shared" si="259"/>
        <v>-0.56677224000000004</v>
      </c>
      <c r="K1830" s="33">
        <f t="shared" si="260"/>
        <v>-0.46925243</v>
      </c>
    </row>
    <row r="1831" spans="1:11" x14ac:dyDescent="0.3">
      <c r="A1831" s="78" t="str">
        <f>BTC[[#This Row],[Symbol]]</f>
        <v>GOT</v>
      </c>
      <c r="B1831" s="22" t="str">
        <f t="shared" si="252"/>
        <v>ParkinGo</v>
      </c>
      <c r="C1831" s="77">
        <f t="shared" si="253"/>
        <v>9.3705739461388355E-7</v>
      </c>
      <c r="D1831" s="73">
        <f t="shared" si="254"/>
        <v>3.520068675851E-2</v>
      </c>
      <c r="E1831" s="74">
        <f>D1831*conf!B$7</f>
        <v>2.5745782295174213</v>
      </c>
      <c r="F1831" s="32">
        <f t="shared" si="255"/>
        <v>-5.7651615100000004</v>
      </c>
      <c r="G1831" s="33">
        <f t="shared" si="256"/>
        <v>-5.8401251099999998</v>
      </c>
      <c r="H1831" s="32">
        <f t="shared" si="257"/>
        <v>1.5697892600000001</v>
      </c>
      <c r="I1831" s="33">
        <f t="shared" si="258"/>
        <v>5.4948680000000003</v>
      </c>
      <c r="J1831" s="32">
        <f t="shared" si="259"/>
        <v>1.5697892600000001</v>
      </c>
      <c r="K1831" s="33">
        <f t="shared" si="260"/>
        <v>39.644275530000002</v>
      </c>
    </row>
    <row r="1832" spans="1:11" x14ac:dyDescent="0.3">
      <c r="A1832" s="78" t="str">
        <f>BTC[[#This Row],[Symbol]]</f>
        <v>NTRN</v>
      </c>
      <c r="B1832" s="22" t="str">
        <f t="shared" si="252"/>
        <v>Neutron</v>
      </c>
      <c r="C1832" s="77">
        <f t="shared" si="253"/>
        <v>8.9992655802733981E-8</v>
      </c>
      <c r="D1832" s="73">
        <f t="shared" si="254"/>
        <v>3.38058619001E-3</v>
      </c>
      <c r="E1832" s="74">
        <f>D1832*conf!B$7</f>
        <v>0.2472560739373314</v>
      </c>
      <c r="F1832" s="32">
        <f t="shared" si="255"/>
        <v>-8.1602199999999993E-3</v>
      </c>
      <c r="G1832" s="33">
        <f t="shared" si="256"/>
        <v>-8.7703500000000004E-2</v>
      </c>
      <c r="H1832" s="32">
        <f t="shared" si="257"/>
        <v>-8.1602199999999993E-3</v>
      </c>
      <c r="I1832" s="33">
        <f t="shared" si="258"/>
        <v>3.8559399999999999</v>
      </c>
      <c r="J1832" s="32">
        <f t="shared" si="259"/>
        <v>-8.1602199999999993E-3</v>
      </c>
      <c r="K1832" s="33">
        <f t="shared" si="260"/>
        <v>7.7337428499999996</v>
      </c>
    </row>
    <row r="1833" spans="1:11" x14ac:dyDescent="0.3">
      <c r="A1833" s="78" t="str">
        <f>BTC[[#This Row],[Symbol]]</f>
        <v>1MT</v>
      </c>
      <c r="B1833" s="22" t="str">
        <f t="shared" si="252"/>
        <v>1Million Token</v>
      </c>
      <c r="C1833" s="77">
        <f t="shared" si="253"/>
        <v>4.2496531906820572E-6</v>
      </c>
      <c r="D1833" s="73">
        <f t="shared" si="254"/>
        <v>0.15963879230593001</v>
      </c>
      <c r="E1833" s="74">
        <f>D1833*conf!B$7</f>
        <v>11.67598126925572</v>
      </c>
      <c r="F1833" s="32">
        <f t="shared" si="255"/>
        <v>-4.4836309999999997E-2</v>
      </c>
      <c r="G1833" s="33">
        <f t="shared" si="256"/>
        <v>-0.12435040999999999</v>
      </c>
      <c r="H1833" s="32">
        <f t="shared" si="257"/>
        <v>-55.122307079999999</v>
      </c>
      <c r="I1833" s="33">
        <f t="shared" si="258"/>
        <v>-53.388046529999997</v>
      </c>
      <c r="J1833" s="32">
        <f t="shared" si="259"/>
        <v>-55.122307079999999</v>
      </c>
      <c r="K1833" s="33">
        <f t="shared" si="260"/>
        <v>-40.183179340000002</v>
      </c>
    </row>
    <row r="1834" spans="1:11" x14ac:dyDescent="0.3">
      <c r="A1834" s="78" t="str">
        <f>BTC[[#This Row],[Symbol]]</f>
        <v>IPL</v>
      </c>
      <c r="B1834" s="22" t="str">
        <f t="shared" si="252"/>
        <v>VouchForMe</v>
      </c>
      <c r="C1834" s="77">
        <f t="shared" si="253"/>
        <v>1.4391861363755882E-8</v>
      </c>
      <c r="D1834" s="73">
        <f t="shared" si="254"/>
        <v>5.4063220315999998E-4</v>
      </c>
      <c r="E1834" s="74">
        <f>D1834*conf!B$7</f>
        <v>3.9541839339122399E-2</v>
      </c>
      <c r="F1834" s="32">
        <f t="shared" si="255"/>
        <v>-0.88634725000000003</v>
      </c>
      <c r="G1834" s="33">
        <f t="shared" si="256"/>
        <v>-0.96519193000000003</v>
      </c>
      <c r="H1834" s="32">
        <f t="shared" si="257"/>
        <v>-4.8403778900000001</v>
      </c>
      <c r="I1834" s="33">
        <f t="shared" si="258"/>
        <v>-1.16301465</v>
      </c>
      <c r="J1834" s="32">
        <f t="shared" si="259"/>
        <v>-4.8403778900000001</v>
      </c>
      <c r="K1834" s="33">
        <f t="shared" si="260"/>
        <v>7.6703616600000002</v>
      </c>
    </row>
    <row r="1835" spans="1:11" x14ac:dyDescent="0.3">
      <c r="A1835" s="78" t="str">
        <f>BTC[[#This Row],[Symbol]]</f>
        <v>SOUL</v>
      </c>
      <c r="B1835" s="22" t="str">
        <f t="shared" si="252"/>
        <v>Phantasma</v>
      </c>
      <c r="C1835" s="77">
        <f t="shared" si="253"/>
        <v>3.2241849983440741E-6</v>
      </c>
      <c r="D1835" s="73">
        <f t="shared" si="254"/>
        <v>0.12111694206838</v>
      </c>
      <c r="E1835" s="74">
        <f>D1835*conf!B$7</f>
        <v>8.8584931428813132</v>
      </c>
      <c r="F1835" s="32">
        <f t="shared" si="255"/>
        <v>-0.19872327000000001</v>
      </c>
      <c r="G1835" s="33">
        <f t="shared" si="256"/>
        <v>-0.27811496000000002</v>
      </c>
      <c r="H1835" s="32">
        <f t="shared" si="257"/>
        <v>-8.5044918500000009</v>
      </c>
      <c r="I1835" s="33">
        <f t="shared" si="258"/>
        <v>-4.9687251999999997</v>
      </c>
      <c r="J1835" s="32">
        <f t="shared" si="259"/>
        <v>-8.5044918500000009</v>
      </c>
      <c r="K1835" s="33">
        <f t="shared" si="260"/>
        <v>10.589103079999999</v>
      </c>
    </row>
    <row r="1836" spans="1:11" x14ac:dyDescent="0.3">
      <c r="A1836" s="78" t="str">
        <f>BTC[[#This Row],[Symbol]]</f>
        <v>IDT</v>
      </c>
      <c r="B1836" s="22" t="str">
        <f t="shared" si="252"/>
        <v>InvestDigital</v>
      </c>
      <c r="C1836" s="77">
        <f t="shared" si="253"/>
        <v>4.4754305662803856E-8</v>
      </c>
      <c r="D1836" s="73">
        <f t="shared" si="254"/>
        <v>1.68120149714E-3</v>
      </c>
      <c r="E1836" s="74">
        <f>D1836*conf!B$7</f>
        <v>0.1229630775008196</v>
      </c>
      <c r="F1836" s="32">
        <f t="shared" si="255"/>
        <v>0.59599221000000002</v>
      </c>
      <c r="G1836" s="33">
        <f t="shared" si="256"/>
        <v>0.51596832999999998</v>
      </c>
      <c r="H1836" s="32">
        <f t="shared" si="257"/>
        <v>-0.89750194999999999</v>
      </c>
      <c r="I1836" s="33">
        <f t="shared" si="258"/>
        <v>2.9322303999999999</v>
      </c>
      <c r="J1836" s="32">
        <f t="shared" si="259"/>
        <v>-0.89750194999999999</v>
      </c>
      <c r="K1836" s="33">
        <f t="shared" si="260"/>
        <v>18.994301700000001</v>
      </c>
    </row>
    <row r="1837" spans="1:11" x14ac:dyDescent="0.3">
      <c r="A1837" s="78" t="str">
        <f>BTC[[#This Row],[Symbol]]</f>
        <v>PIPL</v>
      </c>
      <c r="B1837" s="22" t="str">
        <f t="shared" si="252"/>
        <v>PiplCoin</v>
      </c>
      <c r="C1837" s="77">
        <f t="shared" si="253"/>
        <v>1.9998367956222263E-8</v>
      </c>
      <c r="D1837" s="73">
        <f t="shared" si="254"/>
        <v>7.5124137556000002E-4</v>
      </c>
      <c r="E1837" s="74">
        <f>D1837*conf!B$7</f>
        <v>5.4945794208458403E-2</v>
      </c>
      <c r="F1837" s="32">
        <f t="shared" si="255"/>
        <v>-8.1602199999999993E-3</v>
      </c>
      <c r="G1837" s="33">
        <f t="shared" si="256"/>
        <v>-8.7703500000000004E-2</v>
      </c>
      <c r="H1837" s="32">
        <f t="shared" si="257"/>
        <v>99.983679570000007</v>
      </c>
      <c r="I1837" s="33">
        <f t="shared" si="258"/>
        <v>107.71187999999999</v>
      </c>
      <c r="J1837" s="32">
        <f t="shared" si="259"/>
        <v>99.983679570000007</v>
      </c>
      <c r="K1837" s="33">
        <f t="shared" si="260"/>
        <v>18.507117139999998</v>
      </c>
    </row>
    <row r="1838" spans="1:11" x14ac:dyDescent="0.3">
      <c r="A1838" s="78" t="str">
        <f>BTC[[#This Row],[Symbol]]</f>
        <v>ZINC</v>
      </c>
      <c r="B1838" s="22" t="str">
        <f t="shared" si="252"/>
        <v>ZINC</v>
      </c>
      <c r="C1838" s="77">
        <f t="shared" si="253"/>
        <v>6.0438983976887444E-7</v>
      </c>
      <c r="D1838" s="73">
        <f t="shared" si="254"/>
        <v>2.270398542503E-2</v>
      </c>
      <c r="E1838" s="74">
        <f>D1838*conf!B$7</f>
        <v>1.6605694939866942</v>
      </c>
      <c r="F1838" s="32">
        <f t="shared" si="255"/>
        <v>1.53340885</v>
      </c>
      <c r="G1838" s="33">
        <f t="shared" si="256"/>
        <v>1.45263926</v>
      </c>
      <c r="H1838" s="32">
        <f t="shared" si="257"/>
        <v>2.6434441</v>
      </c>
      <c r="I1838" s="33">
        <f t="shared" si="258"/>
        <v>6.6100133300000001</v>
      </c>
      <c r="J1838" s="32">
        <f t="shared" si="259"/>
        <v>2.6434441</v>
      </c>
      <c r="K1838" s="33">
        <f t="shared" si="260"/>
        <v>15.287444730000001</v>
      </c>
    </row>
    <row r="1839" spans="1:11" x14ac:dyDescent="0.3">
      <c r="A1839" s="78" t="str">
        <f>BTC[[#This Row],[Symbol]]</f>
        <v>MMO</v>
      </c>
      <c r="B1839" s="22" t="str">
        <f t="shared" si="252"/>
        <v>MMOCoin</v>
      </c>
      <c r="C1839" s="77">
        <f t="shared" si="253"/>
        <v>4.9949618821540714E-8</v>
      </c>
      <c r="D1839" s="73">
        <f t="shared" si="254"/>
        <v>1.8763641330299999E-3</v>
      </c>
      <c r="E1839" s="74">
        <f>D1839*conf!B$7</f>
        <v>0.1372372726898142</v>
      </c>
      <c r="F1839" s="32">
        <f t="shared" si="255"/>
        <v>-1.46936763</v>
      </c>
      <c r="G1839" s="33">
        <f t="shared" si="256"/>
        <v>-1.5477485200000001</v>
      </c>
      <c r="H1839" s="32">
        <f t="shared" si="257"/>
        <v>-1.28997669</v>
      </c>
      <c r="I1839" s="33">
        <f t="shared" si="258"/>
        <v>2.52458881</v>
      </c>
      <c r="J1839" s="32">
        <f t="shared" si="259"/>
        <v>-1.28997669</v>
      </c>
      <c r="K1839" s="33">
        <f t="shared" si="260"/>
        <v>46.333852059999998</v>
      </c>
    </row>
    <row r="1840" spans="1:11" x14ac:dyDescent="0.3">
      <c r="A1840" s="78" t="str">
        <f>BTC[[#This Row],[Symbol]]</f>
        <v>HER</v>
      </c>
      <c r="B1840" s="22" t="str">
        <f t="shared" si="252"/>
        <v>HeroNode</v>
      </c>
      <c r="C1840" s="77">
        <f t="shared" si="253"/>
        <v>1E-8</v>
      </c>
      <c r="D1840" s="73">
        <f t="shared" si="254"/>
        <v>1.143439127E-4</v>
      </c>
      <c r="E1840" s="74">
        <f>D1840*conf!B$7</f>
        <v>8.3631137748780005E-3</v>
      </c>
      <c r="F1840" s="32">
        <f t="shared" si="255"/>
        <v>0.59756167999999998</v>
      </c>
      <c r="G1840" s="33">
        <f t="shared" si="256"/>
        <v>0.51753654999999998</v>
      </c>
      <c r="H1840" s="32">
        <f t="shared" si="257"/>
        <v>2.0741674699999999</v>
      </c>
      <c r="I1840" s="33">
        <f t="shared" si="258"/>
        <v>6.0187374800000004</v>
      </c>
      <c r="J1840" s="32">
        <f t="shared" si="259"/>
        <v>2.0741674699999999</v>
      </c>
      <c r="K1840" s="33">
        <f t="shared" si="260"/>
        <v>23.76266807</v>
      </c>
    </row>
    <row r="1841" spans="1:11" x14ac:dyDescent="0.3">
      <c r="A1841" s="78" t="str">
        <f>BTC[[#This Row],[Symbol]]</f>
        <v>EQL</v>
      </c>
      <c r="B1841" s="22" t="str">
        <f t="shared" si="252"/>
        <v>Equal</v>
      </c>
      <c r="C1841" s="77">
        <f t="shared" si="253"/>
        <v>1E-8</v>
      </c>
      <c r="D1841" s="73">
        <f t="shared" si="254"/>
        <v>3.7087626089999997E-4</v>
      </c>
      <c r="E1841" s="74">
        <f>D1841*conf!B$7</f>
        <v>2.7125889722225998E-2</v>
      </c>
      <c r="F1841" s="32">
        <f t="shared" si="255"/>
        <v>14.755675610000001</v>
      </c>
      <c r="G1841" s="33">
        <f t="shared" si="256"/>
        <v>14.66438773</v>
      </c>
      <c r="H1841" s="32">
        <f t="shared" si="257"/>
        <v>26.43834528</v>
      </c>
      <c r="I1841" s="33">
        <f t="shared" si="258"/>
        <v>31.324448369999999</v>
      </c>
      <c r="J1841" s="32">
        <f t="shared" si="259"/>
        <v>26.43834528</v>
      </c>
      <c r="K1841" s="33">
        <f t="shared" si="260"/>
        <v>16.65702495</v>
      </c>
    </row>
    <row r="1842" spans="1:11" x14ac:dyDescent="0.3">
      <c r="A1842" s="78" t="str">
        <f>BTC[[#This Row],[Symbol]]</f>
        <v>BGTT</v>
      </c>
      <c r="B1842" s="22" t="str">
        <f t="shared" si="252"/>
        <v>Baguette Token</v>
      </c>
      <c r="C1842" s="77">
        <f t="shared" si="253"/>
        <v>2.8524919893461869E-7</v>
      </c>
      <c r="D1842" s="73">
        <f t="shared" si="254"/>
        <v>1.071542443134E-2</v>
      </c>
      <c r="E1842" s="74">
        <f>D1842*conf!B$7</f>
        <v>0.78372614290820752</v>
      </c>
      <c r="F1842" s="32">
        <f t="shared" si="255"/>
        <v>-7.7947764599999996</v>
      </c>
      <c r="G1842" s="33">
        <f t="shared" si="256"/>
        <v>-7.8681254999999997</v>
      </c>
      <c r="H1842" s="32">
        <f t="shared" si="257"/>
        <v>-11.48730284</v>
      </c>
      <c r="I1842" s="33">
        <f t="shared" si="258"/>
        <v>-8.0668044000000005</v>
      </c>
      <c r="J1842" s="32">
        <f t="shared" si="259"/>
        <v>-11.48730284</v>
      </c>
      <c r="K1842" s="33">
        <f t="shared" si="260"/>
        <v>8.5952528200000007</v>
      </c>
    </row>
    <row r="1843" spans="1:11" x14ac:dyDescent="0.3">
      <c r="A1843" s="78" t="str">
        <f>BTC[[#This Row],[Symbol]]</f>
        <v>BTCT</v>
      </c>
      <c r="B1843" s="22" t="str">
        <f t="shared" si="252"/>
        <v>Bitcoin Token</v>
      </c>
      <c r="C1843" s="77">
        <f t="shared" si="253"/>
        <v>2.6754048973374409E-7</v>
      </c>
      <c r="D1843" s="73">
        <f t="shared" si="254"/>
        <v>1.005019439414E-2</v>
      </c>
      <c r="E1843" s="74">
        <f>D1843*conf!B$7</f>
        <v>0.73507121798739961</v>
      </c>
      <c r="F1843" s="32">
        <f t="shared" si="255"/>
        <v>-1.35550021</v>
      </c>
      <c r="G1843" s="33">
        <f t="shared" si="256"/>
        <v>-1.43397168</v>
      </c>
      <c r="H1843" s="32">
        <f t="shared" si="257"/>
        <v>-3.1946352400000002</v>
      </c>
      <c r="I1843" s="33">
        <f t="shared" si="258"/>
        <v>0.54632634000000002</v>
      </c>
      <c r="J1843" s="32">
        <f t="shared" si="259"/>
        <v>-3.1946352400000002</v>
      </c>
      <c r="K1843" s="33">
        <f t="shared" si="260"/>
        <v>20.015957419999999</v>
      </c>
    </row>
    <row r="1844" spans="1:11" x14ac:dyDescent="0.3">
      <c r="A1844" s="78" t="str">
        <f>BTC[[#This Row],[Symbol]]</f>
        <v>TIC</v>
      </c>
      <c r="B1844" s="22" t="str">
        <f t="shared" si="252"/>
        <v>Thingschain</v>
      </c>
      <c r="C1844" s="77">
        <f t="shared" si="253"/>
        <v>1E-8</v>
      </c>
      <c r="D1844" s="73">
        <f t="shared" si="254"/>
        <v>1.078075049E-5</v>
      </c>
      <c r="E1844" s="74">
        <f>D1844*conf!B$7</f>
        <v>7.8850409083859997E-4</v>
      </c>
      <c r="F1844" s="32">
        <f t="shared" si="255"/>
        <v>2.4927715400000001</v>
      </c>
      <c r="G1844" s="33">
        <f t="shared" si="256"/>
        <v>2.4112387800000001</v>
      </c>
      <c r="H1844" s="32">
        <f t="shared" si="257"/>
        <v>18.232534600000001</v>
      </c>
      <c r="I1844" s="33">
        <f t="shared" si="258"/>
        <v>22.801531059999999</v>
      </c>
      <c r="J1844" s="32">
        <f t="shared" si="259"/>
        <v>18.232534600000001</v>
      </c>
      <c r="K1844" s="33">
        <f t="shared" si="260"/>
        <v>109.43971659</v>
      </c>
    </row>
    <row r="1845" spans="1:11" x14ac:dyDescent="0.3">
      <c r="A1845" s="78" t="str">
        <f>BTC[[#This Row],[Symbol]]</f>
        <v>HAVY</v>
      </c>
      <c r="B1845" s="22" t="str">
        <f t="shared" si="252"/>
        <v>Havy</v>
      </c>
      <c r="C1845" s="77">
        <f t="shared" si="253"/>
        <v>1E-8</v>
      </c>
      <c r="D1845" s="73">
        <f t="shared" si="254"/>
        <v>1.6334470440000001E-5</v>
      </c>
      <c r="E1845" s="74">
        <f>D1845*conf!B$7</f>
        <v>1.1947031679816001E-3</v>
      </c>
      <c r="F1845" s="32">
        <f t="shared" si="255"/>
        <v>0.66590800000000006</v>
      </c>
      <c r="G1845" s="33">
        <f t="shared" si="256"/>
        <v>0.58582849999999997</v>
      </c>
      <c r="H1845" s="32">
        <f t="shared" si="257"/>
        <v>-87.733682060000007</v>
      </c>
      <c r="I1845" s="33">
        <f t="shared" si="258"/>
        <v>-87.25966056</v>
      </c>
      <c r="J1845" s="32">
        <f t="shared" si="259"/>
        <v>-87.733682060000007</v>
      </c>
      <c r="K1845" s="33">
        <f t="shared" si="260"/>
        <v>-85.442096980000002</v>
      </c>
    </row>
    <row r="1846" spans="1:11" x14ac:dyDescent="0.3">
      <c r="A1846" s="78" t="str">
        <f>BTC[[#This Row],[Symbol]]</f>
        <v>GCC</v>
      </c>
      <c r="B1846" s="22" t="str">
        <f t="shared" si="252"/>
        <v>Global Cryptocurrency</v>
      </c>
      <c r="C1846" s="77">
        <f t="shared" si="253"/>
        <v>3.9996735912178326E-8</v>
      </c>
      <c r="D1846" s="73">
        <f t="shared" si="254"/>
        <v>1.50248275111E-3</v>
      </c>
      <c r="E1846" s="74">
        <f>D1846*conf!B$7</f>
        <v>0.1098915884161854</v>
      </c>
      <c r="F1846" s="32">
        <f t="shared" si="255"/>
        <v>-8.1602199999999993E-3</v>
      </c>
      <c r="G1846" s="33">
        <f t="shared" si="256"/>
        <v>-8.7703500000000004E-2</v>
      </c>
      <c r="H1846" s="32">
        <f t="shared" si="257"/>
        <v>-33.33877348</v>
      </c>
      <c r="I1846" s="33">
        <f t="shared" si="258"/>
        <v>-30.76270667</v>
      </c>
      <c r="J1846" s="32">
        <f t="shared" si="259"/>
        <v>-33.33877348</v>
      </c>
      <c r="K1846" s="33">
        <f t="shared" si="260"/>
        <v>-5.15423352</v>
      </c>
    </row>
    <row r="1847" spans="1:11" x14ac:dyDescent="0.3">
      <c r="A1847" s="78" t="str">
        <f>BTC[[#This Row],[Symbol]]</f>
        <v>BERRY</v>
      </c>
      <c r="B1847" s="22" t="str">
        <f t="shared" si="252"/>
        <v>Rentberry</v>
      </c>
      <c r="C1847" s="77">
        <f t="shared" si="253"/>
        <v>1.0741753555526206E-8</v>
      </c>
      <c r="D1847" s="73">
        <f t="shared" si="254"/>
        <v>4.0351541358999999E-4</v>
      </c>
      <c r="E1847" s="74">
        <f>D1847*conf!B$7</f>
        <v>2.9513117349972598E-2</v>
      </c>
      <c r="F1847" s="32">
        <f t="shared" si="255"/>
        <v>0.52986241999999995</v>
      </c>
      <c r="G1847" s="33">
        <f t="shared" si="256"/>
        <v>0.44989115000000002</v>
      </c>
      <c r="H1847" s="32">
        <f t="shared" si="257"/>
        <v>-0.46520612</v>
      </c>
      <c r="I1847" s="33">
        <f t="shared" si="258"/>
        <v>3.3812319400000002</v>
      </c>
      <c r="J1847" s="32">
        <f t="shared" si="259"/>
        <v>-0.46520612</v>
      </c>
      <c r="K1847" s="33">
        <f t="shared" si="260"/>
        <v>-5.9944948800000004</v>
      </c>
    </row>
    <row r="1848" spans="1:11" x14ac:dyDescent="0.3">
      <c r="A1848" s="78" t="str">
        <f>BTC[[#This Row],[Symbol]]</f>
        <v>OPAL</v>
      </c>
      <c r="B1848" s="22" t="str">
        <f t="shared" si="252"/>
        <v>Opal</v>
      </c>
      <c r="C1848" s="77">
        <f t="shared" si="253"/>
        <v>2.1000000000008923E-7</v>
      </c>
      <c r="D1848" s="73">
        <f t="shared" si="254"/>
        <v>7.8886781767900007E-3</v>
      </c>
      <c r="E1848" s="74">
        <f>D1848*conf!B$7</f>
        <v>0.57697792185042063</v>
      </c>
      <c r="F1848" s="32">
        <f t="shared" si="255"/>
        <v>0</v>
      </c>
      <c r="G1848" s="33">
        <f t="shared" si="256"/>
        <v>-7.9549770000000006E-2</v>
      </c>
      <c r="H1848" s="32">
        <f t="shared" si="257"/>
        <v>0</v>
      </c>
      <c r="I1848" s="33">
        <f t="shared" si="258"/>
        <v>3.8644155599999999</v>
      </c>
      <c r="J1848" s="32">
        <f t="shared" si="259"/>
        <v>0</v>
      </c>
      <c r="K1848" s="33">
        <f t="shared" si="260"/>
        <v>18.633513730000001</v>
      </c>
    </row>
    <row r="1849" spans="1:11" x14ac:dyDescent="0.3">
      <c r="A1849" s="78" t="str">
        <f>BTC[[#This Row],[Symbol]]</f>
        <v>ELY</v>
      </c>
      <c r="B1849" s="22" t="str">
        <f t="shared" si="252"/>
        <v>Elysian</v>
      </c>
      <c r="C1849" s="77">
        <f t="shared" si="253"/>
        <v>3.2330243006894776E-8</v>
      </c>
      <c r="D1849" s="73">
        <f t="shared" si="254"/>
        <v>1.21448991647E-3</v>
      </c>
      <c r="E1849" s="74">
        <f>D1849*conf!B$7</f>
        <v>8.8827792490615801E-2</v>
      </c>
      <c r="F1849" s="32">
        <f t="shared" si="255"/>
        <v>-2.9783981700000002</v>
      </c>
      <c r="G1849" s="33">
        <f t="shared" si="256"/>
        <v>-3.0555786299999999</v>
      </c>
      <c r="H1849" s="32">
        <f t="shared" si="257"/>
        <v>12.56399528</v>
      </c>
      <c r="I1849" s="33">
        <f t="shared" si="258"/>
        <v>16.91393583</v>
      </c>
      <c r="J1849" s="32">
        <f t="shared" si="259"/>
        <v>12.56399528</v>
      </c>
      <c r="K1849" s="33">
        <f t="shared" si="260"/>
        <v>65.721354860000005</v>
      </c>
    </row>
    <row r="1850" spans="1:11" x14ac:dyDescent="0.3">
      <c r="A1850" s="78" t="str">
        <f>BTC[[#This Row],[Symbol]]</f>
        <v>WGP</v>
      </c>
      <c r="B1850" s="22" t="str">
        <f t="shared" si="252"/>
        <v>W Green Pay</v>
      </c>
      <c r="C1850" s="77">
        <f t="shared" si="253"/>
        <v>1.7878103487138145E-7</v>
      </c>
      <c r="D1850" s="73">
        <f t="shared" si="254"/>
        <v>6.71593356292E-3</v>
      </c>
      <c r="E1850" s="74">
        <f>D1850*conf!B$7</f>
        <v>0.49120338079196879</v>
      </c>
      <c r="F1850" s="32">
        <f t="shared" si="255"/>
        <v>4.1746574699999996</v>
      </c>
      <c r="G1850" s="33">
        <f t="shared" si="256"/>
        <v>4.0917867699999997</v>
      </c>
      <c r="H1850" s="32">
        <f t="shared" si="257"/>
        <v>7.0214040799999999</v>
      </c>
      <c r="I1850" s="33">
        <f t="shared" si="258"/>
        <v>11.15715587</v>
      </c>
      <c r="J1850" s="32">
        <f t="shared" si="259"/>
        <v>7.0214040799999999</v>
      </c>
      <c r="K1850" s="33">
        <f t="shared" si="260"/>
        <v>-25.0605543</v>
      </c>
    </row>
    <row r="1851" spans="1:11" x14ac:dyDescent="0.3">
      <c r="A1851" s="78" t="str">
        <f>BTC[[#This Row],[Symbol]]</f>
        <v>BLUR</v>
      </c>
      <c r="B1851" s="22" t="str">
        <f t="shared" si="252"/>
        <v>Blur</v>
      </c>
      <c r="C1851" s="77">
        <f t="shared" si="253"/>
        <v>4.8996001492558199E-7</v>
      </c>
      <c r="D1851" s="73">
        <f t="shared" si="254"/>
        <v>1.8405413701150002E-2</v>
      </c>
      <c r="E1851" s="74">
        <f>D1851*conf!B$7</f>
        <v>1.3461719581021112</v>
      </c>
      <c r="F1851" s="32">
        <f t="shared" si="255"/>
        <v>16.614357640000001</v>
      </c>
      <c r="G1851" s="33">
        <f t="shared" si="256"/>
        <v>16.521591189999999</v>
      </c>
      <c r="H1851" s="32">
        <f t="shared" si="257"/>
        <v>8.8800033200000001</v>
      </c>
      <c r="I1851" s="33">
        <f t="shared" si="258"/>
        <v>13.08757911</v>
      </c>
      <c r="J1851" s="32">
        <f t="shared" si="259"/>
        <v>8.8800033200000001</v>
      </c>
      <c r="K1851" s="33">
        <f t="shared" si="260"/>
        <v>115.15937767</v>
      </c>
    </row>
    <row r="1852" spans="1:11" x14ac:dyDescent="0.3">
      <c r="A1852" s="78" t="str">
        <f>BTC[[#This Row],[Symbol]]</f>
        <v>BETR</v>
      </c>
      <c r="B1852" s="22" t="str">
        <f t="shared" si="252"/>
        <v>BetterBetting</v>
      </c>
      <c r="C1852" s="77">
        <f t="shared" si="253"/>
        <v>1.0973100866824868E-8</v>
      </c>
      <c r="D1852" s="73">
        <f t="shared" si="254"/>
        <v>4.1220600638000002E-4</v>
      </c>
      <c r="E1852" s="74">
        <f>D1852*conf!B$7</f>
        <v>3.0148747306633202E-2</v>
      </c>
      <c r="F1852" s="32">
        <f t="shared" si="255"/>
        <v>1.5056789500000001</v>
      </c>
      <c r="G1852" s="33">
        <f t="shared" si="256"/>
        <v>1.4249314200000001</v>
      </c>
      <c r="H1852" s="32">
        <f t="shared" si="257"/>
        <v>2.6685906500000001</v>
      </c>
      <c r="I1852" s="33">
        <f t="shared" si="258"/>
        <v>6.6361316400000003</v>
      </c>
      <c r="J1852" s="32">
        <f t="shared" si="259"/>
        <v>2.6685906500000001</v>
      </c>
      <c r="K1852" s="33">
        <f t="shared" si="260"/>
        <v>3.9886294599999998</v>
      </c>
    </row>
    <row r="1853" spans="1:11" x14ac:dyDescent="0.3">
      <c r="A1853" s="78" t="str">
        <f>BTC[[#This Row],[Symbol]]</f>
        <v>MCC</v>
      </c>
      <c r="B1853" s="22" t="str">
        <f t="shared" si="252"/>
        <v>Mining Core Coin</v>
      </c>
      <c r="C1853" s="77">
        <f t="shared" si="253"/>
        <v>8.9314943129027491E-8</v>
      </c>
      <c r="D1853" s="73">
        <f t="shared" si="254"/>
        <v>3.35512782249E-3</v>
      </c>
      <c r="E1853" s="74">
        <f>D1853*conf!B$7</f>
        <v>0.2453940489369186</v>
      </c>
      <c r="F1853" s="32">
        <f t="shared" si="255"/>
        <v>0.23602324</v>
      </c>
      <c r="G1853" s="33">
        <f t="shared" si="256"/>
        <v>0.15628570999999999</v>
      </c>
      <c r="H1853" s="32">
        <f t="shared" si="257"/>
        <v>-3.64753909</v>
      </c>
      <c r="I1853" s="33">
        <f t="shared" si="258"/>
        <v>7.5920399999999999E-2</v>
      </c>
      <c r="J1853" s="32">
        <f t="shared" si="259"/>
        <v>-3.64753909</v>
      </c>
      <c r="K1853" s="33">
        <f t="shared" si="260"/>
        <v>-19.193985519999998</v>
      </c>
    </row>
    <row r="1854" spans="1:11" x14ac:dyDescent="0.3">
      <c r="A1854" s="78" t="str">
        <f>BTC[[#This Row],[Symbol]]</f>
        <v>WAND</v>
      </c>
      <c r="B1854" s="22" t="str">
        <f t="shared" si="252"/>
        <v>WandX</v>
      </c>
      <c r="C1854" s="77">
        <f t="shared" si="253"/>
        <v>2.4838614374912319E-7</v>
      </c>
      <c r="D1854" s="73">
        <f t="shared" si="254"/>
        <v>9.3306588171900001E-3</v>
      </c>
      <c r="E1854" s="74">
        <f>D1854*conf!B$7</f>
        <v>0.68244438588927658</v>
      </c>
      <c r="F1854" s="32">
        <f t="shared" si="255"/>
        <v>1.5249085899999999</v>
      </c>
      <c r="G1854" s="33">
        <f t="shared" si="256"/>
        <v>1.4441457600000001</v>
      </c>
      <c r="H1854" s="32">
        <f t="shared" si="257"/>
        <v>2.6348509099999999</v>
      </c>
      <c r="I1854" s="33">
        <f t="shared" si="258"/>
        <v>6.6010880600000004</v>
      </c>
      <c r="J1854" s="32">
        <f t="shared" si="259"/>
        <v>2.6348509099999999</v>
      </c>
      <c r="K1854" s="33">
        <f t="shared" si="260"/>
        <v>8.7959688899999993</v>
      </c>
    </row>
    <row r="1855" spans="1:11" x14ac:dyDescent="0.3">
      <c r="A1855" s="78" t="str">
        <f>BTC[[#This Row],[Symbol]]</f>
        <v>VNLA</v>
      </c>
      <c r="B1855" s="22" t="str">
        <f t="shared" si="252"/>
        <v>Vanilla Network</v>
      </c>
      <c r="C1855" s="77">
        <f t="shared" si="253"/>
        <v>5.1699999999999386E-6</v>
      </c>
      <c r="D1855" s="73">
        <f t="shared" si="254"/>
        <v>0.19421174368565</v>
      </c>
      <c r="E1855" s="74">
        <f>D1855*conf!B$7</f>
        <v>14.204646933168441</v>
      </c>
      <c r="F1855" s="32">
        <f t="shared" si="255"/>
        <v>0.38834951000000001</v>
      </c>
      <c r="G1855" s="33">
        <f t="shared" si="256"/>
        <v>0.30849081</v>
      </c>
      <c r="H1855" s="32">
        <f t="shared" si="257"/>
        <v>1.7674539899999999</v>
      </c>
      <c r="I1855" s="33">
        <f t="shared" si="258"/>
        <v>5.7001713199999999</v>
      </c>
      <c r="J1855" s="32">
        <f t="shared" si="259"/>
        <v>1.7674539899999999</v>
      </c>
      <c r="K1855" s="33">
        <f t="shared" si="260"/>
        <v>-8.4800614200000002</v>
      </c>
    </row>
    <row r="1856" spans="1:11" x14ac:dyDescent="0.3">
      <c r="A1856" s="78" t="str">
        <f>BTC[[#This Row],[Symbol]]</f>
        <v>SCC</v>
      </c>
      <c r="B1856" s="22" t="str">
        <f t="shared" si="252"/>
        <v>STEM CELL COIN</v>
      </c>
      <c r="C1856" s="77">
        <f t="shared" si="253"/>
        <v>2.9996525782510792E-6</v>
      </c>
      <c r="D1856" s="73">
        <f t="shared" si="254"/>
        <v>0.11268235158091</v>
      </c>
      <c r="E1856" s="74">
        <f>D1856*conf!B$7</f>
        <v>8.2415871946277584</v>
      </c>
      <c r="F1856" s="32">
        <f t="shared" si="255"/>
        <v>-4.8255560000000003E-2</v>
      </c>
      <c r="G1856" s="33">
        <f t="shared" si="256"/>
        <v>-0.12776694</v>
      </c>
      <c r="H1856" s="32">
        <f t="shared" si="257"/>
        <v>-2.2399169999999999E-2</v>
      </c>
      <c r="I1856" s="33">
        <f t="shared" si="258"/>
        <v>3.8411507899999999</v>
      </c>
      <c r="J1856" s="32">
        <f t="shared" si="259"/>
        <v>-2.2399169999999999E-2</v>
      </c>
      <c r="K1856" s="33">
        <f t="shared" si="260"/>
        <v>27.092616190000001</v>
      </c>
    </row>
    <row r="1857" spans="1:11" x14ac:dyDescent="0.3">
      <c r="A1857" s="78" t="str">
        <f>BTC[[#This Row],[Symbol]]</f>
        <v>REX</v>
      </c>
      <c r="B1857" s="22" t="str">
        <f t="shared" si="252"/>
        <v>imbrex</v>
      </c>
      <c r="C1857" s="77">
        <f t="shared" si="253"/>
        <v>3.4048755608206413E-7</v>
      </c>
      <c r="D1857" s="73">
        <f t="shared" si="254"/>
        <v>1.2790460729200001E-2</v>
      </c>
      <c r="E1857" s="74">
        <f>D1857*conf!B$7</f>
        <v>0.93549429773368808</v>
      </c>
      <c r="F1857" s="32">
        <f t="shared" si="255"/>
        <v>5.4338049999999999E-2</v>
      </c>
      <c r="G1857" s="33">
        <f t="shared" si="256"/>
        <v>-2.5254950000000002E-2</v>
      </c>
      <c r="H1857" s="32">
        <f t="shared" si="257"/>
        <v>-20.707410159999998</v>
      </c>
      <c r="I1857" s="33">
        <f t="shared" si="258"/>
        <v>-17.64321498</v>
      </c>
      <c r="J1857" s="32">
        <f t="shared" si="259"/>
        <v>-20.707410159999998</v>
      </c>
      <c r="K1857" s="33">
        <f t="shared" si="260"/>
        <v>2.97586591</v>
      </c>
    </row>
    <row r="1858" spans="1:11" x14ac:dyDescent="0.3">
      <c r="A1858" s="78" t="str">
        <f>BTC[[#This Row],[Symbol]]</f>
        <v>ART</v>
      </c>
      <c r="B1858" s="22" t="str">
        <f t="shared" ref="B1858:B1921" si="261">VLOOKUP(A1858,BTCTABLE,2,FALSE)</f>
        <v>Maecenas</v>
      </c>
      <c r="C1858" s="77">
        <f t="shared" ref="C1858:C1921" si="262">VLOOKUP(A1858,BTCTABLE,3,FALSE)</f>
        <v>4.2713814374457657E-8</v>
      </c>
      <c r="D1858" s="73">
        <f t="shared" ref="D1858:D1921" si="263">VLOOKUP(A1858,USDTABLE,3,FALSE)</f>
        <v>1.60455016811E-3</v>
      </c>
      <c r="E1858" s="74">
        <f>D1858*conf!B$7</f>
        <v>0.1173567992955654</v>
      </c>
      <c r="F1858" s="32">
        <f t="shared" ref="F1858:F1921" si="264">VLOOKUP(A1858,BTCTABLE,5,FALSE)</f>
        <v>-1.1017597400000001</v>
      </c>
      <c r="G1858" s="33">
        <f t="shared" ref="G1858:G1921" si="265">VLOOKUP(A1858,USDTABLE,5,FALSE)</f>
        <v>-1.1804330599999999</v>
      </c>
      <c r="H1858" s="32">
        <f t="shared" ref="H1858:H1921" si="266">VLOOKUP(A1858,BTCTABLE,6,FALSE)</f>
        <v>-53.169846960000001</v>
      </c>
      <c r="I1858" s="33">
        <f t="shared" ref="I1858:I1921" si="267">VLOOKUP(A1858,USDTABLE,6,FALSE)</f>
        <v>-51.360135239999998</v>
      </c>
      <c r="J1858" s="32">
        <f t="shared" ref="J1858:J1921" si="268">VLOOKUP(A1858,BTCTABLE,6,FALSE)</f>
        <v>-53.169846960000001</v>
      </c>
      <c r="K1858" s="33">
        <f t="shared" ref="K1858:K1921" si="269">VLOOKUP(A1858,USDTABLE,7,FALSE)</f>
        <v>64.712369480000007</v>
      </c>
    </row>
    <row r="1859" spans="1:11" x14ac:dyDescent="0.3">
      <c r="A1859" s="78" t="str">
        <f>BTC[[#This Row],[Symbol]]</f>
        <v>ZET</v>
      </c>
      <c r="B1859" s="22" t="str">
        <f t="shared" si="261"/>
        <v>Zetacoin</v>
      </c>
      <c r="C1859" s="77">
        <f t="shared" si="262"/>
        <v>1.6998612762629199E-8</v>
      </c>
      <c r="D1859" s="73">
        <f t="shared" si="263"/>
        <v>6.3855516921999995E-4</v>
      </c>
      <c r="E1859" s="74">
        <f>D1859*conf!B$7</f>
        <v>4.6703925076750794E-2</v>
      </c>
      <c r="F1859" s="32">
        <f t="shared" si="264"/>
        <v>-22.733578349999998</v>
      </c>
      <c r="G1859" s="33">
        <f t="shared" si="265"/>
        <v>-22.79504361</v>
      </c>
      <c r="H1859" s="32">
        <f t="shared" si="266"/>
        <v>-5.56326242</v>
      </c>
      <c r="I1859" s="33">
        <f t="shared" si="267"/>
        <v>-1.91383444</v>
      </c>
      <c r="J1859" s="32">
        <f t="shared" si="268"/>
        <v>-5.56326242</v>
      </c>
      <c r="K1859" s="33">
        <f t="shared" si="269"/>
        <v>25.91381196</v>
      </c>
    </row>
    <row r="1860" spans="1:11" x14ac:dyDescent="0.3">
      <c r="A1860" s="78" t="str">
        <f>BTC[[#This Row],[Symbol]]</f>
        <v>SEM</v>
      </c>
      <c r="B1860" s="22" t="str">
        <f t="shared" si="261"/>
        <v>Semux</v>
      </c>
      <c r="C1860" s="77">
        <f t="shared" si="262"/>
        <v>2.2997336433258893E-7</v>
      </c>
      <c r="D1860" s="73">
        <f t="shared" si="263"/>
        <v>8.6389802878699996E-3</v>
      </c>
      <c r="E1860" s="74">
        <f>D1860*conf!B$7</f>
        <v>0.63185501825481183</v>
      </c>
      <c r="F1860" s="32">
        <f t="shared" si="264"/>
        <v>27.7161179</v>
      </c>
      <c r="G1860" s="33">
        <f t="shared" si="265"/>
        <v>27.61452002</v>
      </c>
      <c r="H1860" s="32">
        <f t="shared" si="266"/>
        <v>14.97424095</v>
      </c>
      <c r="I1860" s="33">
        <f t="shared" si="267"/>
        <v>19.417323410000002</v>
      </c>
      <c r="J1860" s="32">
        <f t="shared" si="268"/>
        <v>14.97424095</v>
      </c>
      <c r="K1860" s="33">
        <f t="shared" si="269"/>
        <v>43.592359340000002</v>
      </c>
    </row>
    <row r="1861" spans="1:11" x14ac:dyDescent="0.3">
      <c r="A1861" s="78" t="str">
        <f>BTC[[#This Row],[Symbol]]</f>
        <v>VOTE</v>
      </c>
      <c r="B1861" s="22" t="str">
        <f t="shared" si="261"/>
        <v>Agora</v>
      </c>
      <c r="C1861" s="77">
        <f t="shared" si="262"/>
        <v>7.7543818887383662E-8</v>
      </c>
      <c r="D1861" s="73">
        <f t="shared" si="263"/>
        <v>2.9129439609599998E-3</v>
      </c>
      <c r="E1861" s="74">
        <f>D1861*conf!B$7</f>
        <v>0.21305272130461439</v>
      </c>
      <c r="F1861" s="32">
        <f t="shared" si="264"/>
        <v>1.9853454399999999</v>
      </c>
      <c r="G1861" s="33">
        <f t="shared" si="265"/>
        <v>1.9042163299999999</v>
      </c>
      <c r="H1861" s="32">
        <f t="shared" si="266"/>
        <v>2.9732389800000001</v>
      </c>
      <c r="I1861" s="33">
        <f t="shared" si="267"/>
        <v>6.95255285</v>
      </c>
      <c r="J1861" s="32">
        <f t="shared" si="268"/>
        <v>2.9732389800000001</v>
      </c>
      <c r="K1861" s="33">
        <f t="shared" si="269"/>
        <v>17.556015439999999</v>
      </c>
    </row>
    <row r="1862" spans="1:11" x14ac:dyDescent="0.3">
      <c r="A1862" s="78" t="str">
        <f>BTC[[#This Row],[Symbol]]</f>
        <v>ARCO</v>
      </c>
      <c r="B1862" s="22" t="str">
        <f t="shared" si="261"/>
        <v>AquariusCoin</v>
      </c>
      <c r="C1862" s="77">
        <f t="shared" si="262"/>
        <v>8.8976215458292604E-7</v>
      </c>
      <c r="D1862" s="73">
        <f t="shared" si="263"/>
        <v>3.3424034720899998E-2</v>
      </c>
      <c r="E1862" s="74">
        <f>D1862*conf!B$7</f>
        <v>2.4446338994866257</v>
      </c>
      <c r="F1862" s="32">
        <f t="shared" si="264"/>
        <v>-1.3663968500000001</v>
      </c>
      <c r="G1862" s="33">
        <f t="shared" si="265"/>
        <v>-1.4448596499999999</v>
      </c>
      <c r="H1862" s="32">
        <f t="shared" si="266"/>
        <v>-18.379276610000002</v>
      </c>
      <c r="I1862" s="33">
        <f t="shared" si="267"/>
        <v>-15.22511267</v>
      </c>
      <c r="J1862" s="32">
        <f t="shared" si="268"/>
        <v>-18.379276610000002</v>
      </c>
      <c r="K1862" s="33">
        <f t="shared" si="269"/>
        <v>-64.421022699999995</v>
      </c>
    </row>
    <row r="1863" spans="1:11" x14ac:dyDescent="0.3">
      <c r="A1863" s="78" t="str">
        <f>BTC[[#This Row],[Symbol]]</f>
        <v>EXMR</v>
      </c>
      <c r="B1863" s="22" t="str">
        <f t="shared" si="261"/>
        <v>EXMR FDN</v>
      </c>
      <c r="C1863" s="77">
        <f t="shared" si="262"/>
        <v>4.5830970666724668E-7</v>
      </c>
      <c r="D1863" s="73">
        <f t="shared" si="263"/>
        <v>1.721646562474E-2</v>
      </c>
      <c r="E1863" s="74">
        <f>D1863*conf!B$7</f>
        <v>1.2592122957934835</v>
      </c>
      <c r="F1863" s="32">
        <f t="shared" si="264"/>
        <v>9.6458327500000003</v>
      </c>
      <c r="G1863" s="33">
        <f t="shared" si="265"/>
        <v>9.5586097399999996</v>
      </c>
      <c r="H1863" s="32">
        <f t="shared" si="266"/>
        <v>-4.3216541599999996</v>
      </c>
      <c r="I1863" s="33">
        <f t="shared" si="267"/>
        <v>-0.62424528000000001</v>
      </c>
      <c r="J1863" s="32">
        <f t="shared" si="268"/>
        <v>-4.3216541599999996</v>
      </c>
      <c r="K1863" s="33">
        <f t="shared" si="269"/>
        <v>-29.787663049999999</v>
      </c>
    </row>
    <row r="1864" spans="1:11" x14ac:dyDescent="0.3">
      <c r="A1864" s="78" t="str">
        <f>BTC[[#This Row],[Symbol]]</f>
        <v>CHEESE</v>
      </c>
      <c r="B1864" s="22" t="str">
        <f t="shared" si="261"/>
        <v>Cheesecoin</v>
      </c>
      <c r="C1864" s="77">
        <f t="shared" si="262"/>
        <v>1E-8</v>
      </c>
      <c r="D1864" s="73">
        <f t="shared" si="263"/>
        <v>2.6293448145000003E-4</v>
      </c>
      <c r="E1864" s="74">
        <f>D1864*conf!B$7</f>
        <v>1.9231027973253004E-2</v>
      </c>
      <c r="F1864" s="32">
        <f t="shared" si="264"/>
        <v>-11.52077154</v>
      </c>
      <c r="G1864" s="33">
        <f t="shared" si="265"/>
        <v>-11.59115656</v>
      </c>
      <c r="H1864" s="32">
        <f t="shared" si="266"/>
        <v>-6.0039456500000004</v>
      </c>
      <c r="I1864" s="33">
        <f t="shared" si="267"/>
        <v>-2.3715475000000001</v>
      </c>
      <c r="J1864" s="32">
        <f t="shared" si="268"/>
        <v>-6.0039456500000004</v>
      </c>
      <c r="K1864" s="33">
        <f t="shared" si="269"/>
        <v>18.5572081</v>
      </c>
    </row>
    <row r="1865" spans="1:11" x14ac:dyDescent="0.3">
      <c r="A1865" s="78" t="str">
        <f>BTC[[#This Row],[Symbol]]</f>
        <v>ENTS</v>
      </c>
      <c r="B1865" s="22" t="str">
        <f t="shared" si="261"/>
        <v>EUNOMIA</v>
      </c>
      <c r="C1865" s="77">
        <f t="shared" si="262"/>
        <v>1E-8</v>
      </c>
      <c r="D1865" s="73">
        <f t="shared" si="263"/>
        <v>6.5337881700000001E-6</v>
      </c>
      <c r="E1865" s="74">
        <f>D1865*conf!B$7</f>
        <v>4.7788126675380003E-4</v>
      </c>
      <c r="F1865" s="32">
        <f t="shared" si="264"/>
        <v>0.93985081000000004</v>
      </c>
      <c r="G1865" s="33">
        <f t="shared" si="265"/>
        <v>0.85955338999999997</v>
      </c>
      <c r="H1865" s="32">
        <f t="shared" si="266"/>
        <v>38.48706396</v>
      </c>
      <c r="I1865" s="33">
        <f t="shared" si="267"/>
        <v>43.838779610000003</v>
      </c>
      <c r="J1865" s="32">
        <f t="shared" si="268"/>
        <v>38.48706396</v>
      </c>
      <c r="K1865" s="33">
        <f t="shared" si="269"/>
        <v>106.13891218000001</v>
      </c>
    </row>
    <row r="1866" spans="1:11" x14ac:dyDescent="0.3">
      <c r="A1866" s="78" t="str">
        <f>BTC[[#This Row],[Symbol]]</f>
        <v>WEC</v>
      </c>
      <c r="B1866" s="22" t="str">
        <f t="shared" si="261"/>
        <v>wave edu coin</v>
      </c>
      <c r="C1866" s="77">
        <f t="shared" si="262"/>
        <v>1.9999999999907082E-8</v>
      </c>
      <c r="D1866" s="73">
        <f t="shared" si="263"/>
        <v>7.513026835E-4</v>
      </c>
      <c r="E1866" s="74">
        <f>D1866*conf!B$7</f>
        <v>5.4950278271189999E-2</v>
      </c>
      <c r="F1866" s="32">
        <f t="shared" si="264"/>
        <v>0.20246064</v>
      </c>
      <c r="G1866" s="33">
        <f t="shared" si="265"/>
        <v>0.12274981</v>
      </c>
      <c r="H1866" s="32">
        <f t="shared" si="266"/>
        <v>100.0318432</v>
      </c>
      <c r="I1866" s="33">
        <f t="shared" si="267"/>
        <v>107.76190487</v>
      </c>
      <c r="J1866" s="32">
        <f t="shared" si="268"/>
        <v>100.0318432</v>
      </c>
      <c r="K1866" s="33">
        <f t="shared" si="269"/>
        <v>18.51678837</v>
      </c>
    </row>
    <row r="1867" spans="1:11" x14ac:dyDescent="0.3">
      <c r="A1867" s="78" t="str">
        <f>BTC[[#This Row],[Symbol]]</f>
        <v>DAB</v>
      </c>
      <c r="B1867" s="22" t="str">
        <f t="shared" si="261"/>
        <v>DABANKING</v>
      </c>
      <c r="C1867" s="77">
        <f t="shared" si="262"/>
        <v>5.5440918683936106E-7</v>
      </c>
      <c r="D1867" s="73">
        <f t="shared" si="263"/>
        <v>2.0826455491570001E-2</v>
      </c>
      <c r="E1867" s="74">
        <f>D1867*conf!B$7</f>
        <v>1.52324695465343</v>
      </c>
      <c r="F1867" s="32">
        <f t="shared" si="264"/>
        <v>-2.7376919999999999E-2</v>
      </c>
      <c r="G1867" s="33">
        <f t="shared" si="265"/>
        <v>-0.10690491000000001</v>
      </c>
      <c r="H1867" s="32">
        <f t="shared" si="266"/>
        <v>-3.7885246000000001</v>
      </c>
      <c r="I1867" s="33">
        <f t="shared" si="267"/>
        <v>-7.0513370000000006E-2</v>
      </c>
      <c r="J1867" s="32">
        <f t="shared" si="268"/>
        <v>-3.7885246000000001</v>
      </c>
      <c r="K1867" s="33">
        <f t="shared" si="269"/>
        <v>11.22634682</v>
      </c>
    </row>
    <row r="1868" spans="1:11" x14ac:dyDescent="0.3">
      <c r="A1868" s="78" t="str">
        <f>BTC[[#This Row],[Symbol]]</f>
        <v>BFC</v>
      </c>
      <c r="B1868" s="22" t="str">
        <f t="shared" si="261"/>
        <v>Bifrost</v>
      </c>
      <c r="C1868" s="77">
        <f t="shared" si="262"/>
        <v>1.2249427526280417E-6</v>
      </c>
      <c r="D1868" s="73">
        <f t="shared" si="263"/>
        <v>4.6015138859380002E-2</v>
      </c>
      <c r="E1868" s="74">
        <f>D1868*conf!B$7</f>
        <v>3.3655472561750535</v>
      </c>
      <c r="F1868" s="32">
        <f t="shared" si="264"/>
        <v>0.23599539999999999</v>
      </c>
      <c r="G1868" s="33">
        <f t="shared" si="265"/>
        <v>0.15625790000000001</v>
      </c>
      <c r="H1868" s="32">
        <f t="shared" si="266"/>
        <v>3.1401978000000002</v>
      </c>
      <c r="I1868" s="33">
        <f t="shared" si="267"/>
        <v>7.1259636500000001</v>
      </c>
      <c r="J1868" s="32">
        <f t="shared" si="268"/>
        <v>3.1401978000000002</v>
      </c>
      <c r="K1868" s="33">
        <f t="shared" si="269"/>
        <v>12.082835210000001</v>
      </c>
    </row>
    <row r="1869" spans="1:11" x14ac:dyDescent="0.3">
      <c r="A1869" s="78" t="str">
        <f>BTC[[#This Row],[Symbol]]</f>
        <v>PTT</v>
      </c>
      <c r="B1869" s="22" t="str">
        <f t="shared" si="261"/>
        <v>Proton Token</v>
      </c>
      <c r="C1869" s="77">
        <f t="shared" si="262"/>
        <v>1E-8</v>
      </c>
      <c r="D1869" s="73">
        <f t="shared" si="263"/>
        <v>1.251183491E-5</v>
      </c>
      <c r="E1869" s="74">
        <f>D1869*conf!B$7</f>
        <v>9.1511560531740003E-4</v>
      </c>
      <c r="F1869" s="32">
        <f t="shared" si="264"/>
        <v>-1.49083053</v>
      </c>
      <c r="G1869" s="33">
        <f t="shared" si="265"/>
        <v>-1.5691943500000001</v>
      </c>
      <c r="H1869" s="32">
        <f t="shared" si="266"/>
        <v>1.08673197</v>
      </c>
      <c r="I1869" s="33">
        <f t="shared" si="267"/>
        <v>4.9931433700000003</v>
      </c>
      <c r="J1869" s="32">
        <f t="shared" si="268"/>
        <v>1.08673197</v>
      </c>
      <c r="K1869" s="33">
        <f t="shared" si="269"/>
        <v>3.2765764900000001</v>
      </c>
    </row>
    <row r="1870" spans="1:11" x14ac:dyDescent="0.3">
      <c r="A1870" s="78" t="str">
        <f>BTC[[#This Row],[Symbol]]</f>
        <v>FGC</v>
      </c>
      <c r="B1870" s="22" t="str">
        <f t="shared" si="261"/>
        <v>FantasyGold</v>
      </c>
      <c r="C1870" s="77">
        <f t="shared" si="262"/>
        <v>1.9998367956222263E-8</v>
      </c>
      <c r="D1870" s="73">
        <f t="shared" si="263"/>
        <v>7.5124137556000002E-4</v>
      </c>
      <c r="E1870" s="74">
        <f>D1870*conf!B$7</f>
        <v>5.4945794208458403E-2</v>
      </c>
      <c r="F1870" s="32">
        <f t="shared" si="264"/>
        <v>99.910327390000006</v>
      </c>
      <c r="G1870" s="33">
        <f t="shared" si="265"/>
        <v>99.751299180000004</v>
      </c>
      <c r="H1870" s="32">
        <f t="shared" si="266"/>
        <v>-1.8979030000000001E-2</v>
      </c>
      <c r="I1870" s="33">
        <f t="shared" si="267"/>
        <v>3.8447030999999998</v>
      </c>
      <c r="J1870" s="32">
        <f t="shared" si="268"/>
        <v>-1.8979030000000001E-2</v>
      </c>
      <c r="K1870" s="33">
        <f t="shared" si="269"/>
        <v>-20.917444679999999</v>
      </c>
    </row>
    <row r="1871" spans="1:11" x14ac:dyDescent="0.3">
      <c r="A1871" s="78" t="str">
        <f>BTC[[#This Row],[Symbol]]</f>
        <v>OSA</v>
      </c>
      <c r="B1871" s="22" t="str">
        <f t="shared" si="261"/>
        <v>OSA Token</v>
      </c>
      <c r="C1871" s="77">
        <f t="shared" si="262"/>
        <v>1E-8</v>
      </c>
      <c r="D1871" s="73">
        <f t="shared" si="263"/>
        <v>9.3905171940000001E-5</v>
      </c>
      <c r="E1871" s="74">
        <f>D1871*conf!B$7</f>
        <v>6.8682242756915998E-3</v>
      </c>
      <c r="F1871" s="32">
        <f t="shared" si="264"/>
        <v>31.51995222</v>
      </c>
      <c r="G1871" s="33">
        <f t="shared" si="265"/>
        <v>31.4153284</v>
      </c>
      <c r="H1871" s="32">
        <f t="shared" si="266"/>
        <v>56.220345250000001</v>
      </c>
      <c r="I1871" s="33">
        <f t="shared" si="267"/>
        <v>62.257348579999999</v>
      </c>
      <c r="J1871" s="32">
        <f t="shared" si="268"/>
        <v>56.220345250000001</v>
      </c>
      <c r="K1871" s="33">
        <f t="shared" si="269"/>
        <v>169.44820025999999</v>
      </c>
    </row>
    <row r="1872" spans="1:11" x14ac:dyDescent="0.3">
      <c r="A1872" s="78" t="str">
        <f>BTC[[#This Row],[Symbol]]</f>
        <v>ASA</v>
      </c>
      <c r="B1872" s="22" t="str">
        <f t="shared" si="261"/>
        <v>Asura Coin</v>
      </c>
      <c r="C1872" s="77">
        <f t="shared" si="262"/>
        <v>1.2560981750514613E-8</v>
      </c>
      <c r="D1872" s="73">
        <f t="shared" si="263"/>
        <v>4.7185496482999998E-4</v>
      </c>
      <c r="E1872" s="74">
        <f>D1872*conf!B$7</f>
        <v>3.4511472127666198E-2</v>
      </c>
      <c r="F1872" s="32">
        <f t="shared" si="264"/>
        <v>0.67683576999999995</v>
      </c>
      <c r="G1872" s="33">
        <f t="shared" si="265"/>
        <v>0.59674758000000006</v>
      </c>
      <c r="H1872" s="32">
        <f t="shared" si="266"/>
        <v>45.221740859999997</v>
      </c>
      <c r="I1872" s="33">
        <f t="shared" si="267"/>
        <v>50.833712409999997</v>
      </c>
      <c r="J1872" s="32">
        <f t="shared" si="268"/>
        <v>45.221740859999997</v>
      </c>
      <c r="K1872" s="33">
        <f t="shared" si="269"/>
        <v>88.160986899999997</v>
      </c>
    </row>
    <row r="1873" spans="1:11" x14ac:dyDescent="0.3">
      <c r="A1873" s="78" t="str">
        <f>BTC[[#This Row],[Symbol]]</f>
        <v>GFUN</v>
      </c>
      <c r="B1873" s="22" t="str">
        <f t="shared" si="261"/>
        <v>GoldFund</v>
      </c>
      <c r="C1873" s="77">
        <f t="shared" si="262"/>
        <v>1.7828463713636886E-8</v>
      </c>
      <c r="D1873" s="73">
        <f t="shared" si="263"/>
        <v>6.6972863153999995E-4</v>
      </c>
      <c r="E1873" s="74">
        <f>D1873*conf!B$7</f>
        <v>4.8983952110835595E-2</v>
      </c>
      <c r="F1873" s="32">
        <f t="shared" si="264"/>
        <v>-1.7286478999999999</v>
      </c>
      <c r="G1873" s="33">
        <f t="shared" si="265"/>
        <v>-1.80682253</v>
      </c>
      <c r="H1873" s="32">
        <f t="shared" si="266"/>
        <v>-6.0803761500000002</v>
      </c>
      <c r="I1873" s="33">
        <f t="shared" si="267"/>
        <v>-2.4509315900000002</v>
      </c>
      <c r="J1873" s="32">
        <f t="shared" si="268"/>
        <v>-6.0803761500000002</v>
      </c>
      <c r="K1873" s="33">
        <f t="shared" si="269"/>
        <v>193.64585126</v>
      </c>
    </row>
    <row r="1874" spans="1:11" x14ac:dyDescent="0.3">
      <c r="A1874" s="78" t="str">
        <f>BTC[[#This Row],[Symbol]]</f>
        <v>ZDR</v>
      </c>
      <c r="B1874" s="22" t="str">
        <f t="shared" si="261"/>
        <v>Zloadr</v>
      </c>
      <c r="C1874" s="77">
        <f t="shared" si="262"/>
        <v>5.0419548919745081E-7</v>
      </c>
      <c r="D1874" s="73">
        <f t="shared" si="263"/>
        <v>1.894017120222E-2</v>
      </c>
      <c r="E1874" s="74">
        <f>D1874*conf!B$7</f>
        <v>1.3852841217303709</v>
      </c>
      <c r="F1874" s="32">
        <f t="shared" si="264"/>
        <v>37.909383099999999</v>
      </c>
      <c r="G1874" s="33">
        <f t="shared" si="265"/>
        <v>37.799676499999997</v>
      </c>
      <c r="H1874" s="32">
        <f t="shared" si="266"/>
        <v>44.369978029999999</v>
      </c>
      <c r="I1874" s="33">
        <f t="shared" si="267"/>
        <v>49.949033919999998</v>
      </c>
      <c r="J1874" s="32">
        <f t="shared" si="268"/>
        <v>44.369978029999999</v>
      </c>
      <c r="K1874" s="33">
        <f t="shared" si="269"/>
        <v>-18.450347879999999</v>
      </c>
    </row>
    <row r="1875" spans="1:11" x14ac:dyDescent="0.3">
      <c r="A1875" s="78" t="str">
        <f>BTC[[#This Row],[Symbol]]</f>
        <v>SHMN</v>
      </c>
      <c r="B1875" s="22" t="str">
        <f t="shared" si="261"/>
        <v>StrongHands Masternode</v>
      </c>
      <c r="C1875" s="77">
        <f t="shared" si="262"/>
        <v>9.9999999999987968E-7</v>
      </c>
      <c r="D1875" s="73">
        <f t="shared" si="263"/>
        <v>3.7565134175169997E-2</v>
      </c>
      <c r="E1875" s="74">
        <f>D1875*conf!B$7</f>
        <v>2.7475139135719338</v>
      </c>
      <c r="F1875" s="32">
        <f t="shared" si="264"/>
        <v>0.20246064</v>
      </c>
      <c r="G1875" s="33">
        <f t="shared" si="265"/>
        <v>0.12274981</v>
      </c>
      <c r="H1875" s="32">
        <f t="shared" si="266"/>
        <v>1.5921589999999999E-2</v>
      </c>
      <c r="I1875" s="33">
        <f t="shared" si="267"/>
        <v>3.8809524299999998</v>
      </c>
      <c r="J1875" s="32">
        <f t="shared" si="268"/>
        <v>1.5921589999999999E-2</v>
      </c>
      <c r="K1875" s="33">
        <f t="shared" si="269"/>
        <v>185.06618896000001</v>
      </c>
    </row>
    <row r="1876" spans="1:11" x14ac:dyDescent="0.3">
      <c r="A1876" s="78" t="str">
        <f>BTC[[#This Row],[Symbol]]</f>
        <v>ETX</v>
      </c>
      <c r="B1876" s="22" t="str">
        <f t="shared" si="261"/>
        <v>EthereumX</v>
      </c>
      <c r="C1876" s="77">
        <f t="shared" si="262"/>
        <v>3.1132816389962129E-8</v>
      </c>
      <c r="D1876" s="73">
        <f t="shared" si="263"/>
        <v>1.1695084249399999E-3</v>
      </c>
      <c r="E1876" s="74">
        <f>D1876*conf!B$7</f>
        <v>8.5537846200111595E-2</v>
      </c>
      <c r="F1876" s="32">
        <f t="shared" si="264"/>
        <v>12.283567079999999</v>
      </c>
      <c r="G1876" s="33">
        <f t="shared" si="265"/>
        <v>12.194245759999999</v>
      </c>
      <c r="H1876" s="32">
        <f t="shared" si="266"/>
        <v>53.470233090000001</v>
      </c>
      <c r="I1876" s="33">
        <f t="shared" si="267"/>
        <v>59.400960660000003</v>
      </c>
      <c r="J1876" s="32">
        <f t="shared" si="268"/>
        <v>53.470233090000001</v>
      </c>
      <c r="K1876" s="33">
        <f t="shared" si="269"/>
        <v>38.823696769999998</v>
      </c>
    </row>
    <row r="1877" spans="1:11" x14ac:dyDescent="0.3">
      <c r="A1877" s="78" t="str">
        <f>BTC[[#This Row],[Symbol]]</f>
        <v>UNI</v>
      </c>
      <c r="B1877" s="22" t="str">
        <f t="shared" si="261"/>
        <v>Uniswap</v>
      </c>
      <c r="C1877" s="77">
        <f t="shared" si="262"/>
        <v>5.5198734834262708E-4</v>
      </c>
      <c r="D1877" s="73">
        <f t="shared" si="263"/>
        <v>20.735478803489588</v>
      </c>
      <c r="E1877" s="74">
        <f>D1877*conf!B$7</f>
        <v>1516.5929196872285</v>
      </c>
      <c r="F1877" s="32">
        <f t="shared" si="264"/>
        <v>2.7938915500000001</v>
      </c>
      <c r="G1877" s="33">
        <f t="shared" si="265"/>
        <v>2.7121192500000002</v>
      </c>
      <c r="H1877" s="32">
        <f t="shared" si="266"/>
        <v>1.2263975</v>
      </c>
      <c r="I1877" s="33">
        <f t="shared" si="267"/>
        <v>5.1382061600000002</v>
      </c>
      <c r="J1877" s="32">
        <f t="shared" si="268"/>
        <v>1.2263975</v>
      </c>
      <c r="K1877" s="33">
        <f t="shared" si="269"/>
        <v>44.585733480000002</v>
      </c>
    </row>
    <row r="1878" spans="1:11" x14ac:dyDescent="0.3">
      <c r="A1878" s="78" t="str">
        <f>BTC[[#This Row],[Symbol]]</f>
        <v>PHT</v>
      </c>
      <c r="B1878" s="22" t="str">
        <f t="shared" si="261"/>
        <v>Lightstreams</v>
      </c>
      <c r="C1878" s="77">
        <f t="shared" si="262"/>
        <v>5.7245663539334585E-7</v>
      </c>
      <c r="D1878" s="73">
        <f t="shared" si="263"/>
        <v>2.1504410318020001E-2</v>
      </c>
      <c r="E1878" s="74">
        <f>D1878*conf!B$7</f>
        <v>1.5728325706599828</v>
      </c>
      <c r="F1878" s="32">
        <f t="shared" si="264"/>
        <v>6.2656622500000001</v>
      </c>
      <c r="G1878" s="33">
        <f t="shared" si="265"/>
        <v>6.1811281600000001</v>
      </c>
      <c r="H1878" s="32">
        <f t="shared" si="266"/>
        <v>6.9897033200000003</v>
      </c>
      <c r="I1878" s="33">
        <f t="shared" si="267"/>
        <v>11.12423006</v>
      </c>
      <c r="J1878" s="32">
        <f t="shared" si="268"/>
        <v>6.9897033200000003</v>
      </c>
      <c r="K1878" s="33">
        <f t="shared" si="269"/>
        <v>10.906501929999999</v>
      </c>
    </row>
    <row r="1879" spans="1:11" x14ac:dyDescent="0.3">
      <c r="A1879" s="78" t="str">
        <f>BTC[[#This Row],[Symbol]]</f>
        <v>CMCT</v>
      </c>
      <c r="B1879" s="22" t="str">
        <f t="shared" si="261"/>
        <v>Cyber Movie Chain</v>
      </c>
      <c r="C1879" s="77">
        <f t="shared" si="262"/>
        <v>1E-8</v>
      </c>
      <c r="D1879" s="73">
        <f t="shared" si="263"/>
        <v>5.0636858399999998E-6</v>
      </c>
      <c r="E1879" s="74">
        <f>D1879*conf!B$7</f>
        <v>3.7035798233759997E-4</v>
      </c>
      <c r="F1879" s="32">
        <f t="shared" si="264"/>
        <v>0.93985079999999999</v>
      </c>
      <c r="G1879" s="33">
        <f t="shared" si="265"/>
        <v>0.85955338000000003</v>
      </c>
      <c r="H1879" s="32">
        <f t="shared" si="266"/>
        <v>2.07182902</v>
      </c>
      <c r="I1879" s="33">
        <f t="shared" si="267"/>
        <v>6.01630866</v>
      </c>
      <c r="J1879" s="32">
        <f t="shared" si="268"/>
        <v>2.07182902</v>
      </c>
      <c r="K1879" s="33">
        <f t="shared" si="269"/>
        <v>23.859822470000001</v>
      </c>
    </row>
    <row r="1880" spans="1:11" x14ac:dyDescent="0.3">
      <c r="A1880" s="78" t="str">
        <f>BTC[[#This Row],[Symbol]]</f>
        <v>INN</v>
      </c>
      <c r="B1880" s="22" t="str">
        <f t="shared" si="261"/>
        <v>Innova</v>
      </c>
      <c r="C1880" s="77">
        <f t="shared" si="262"/>
        <v>3.9000000000005148E-7</v>
      </c>
      <c r="D1880" s="73">
        <f t="shared" si="263"/>
        <v>1.465040232832E-2</v>
      </c>
      <c r="E1880" s="74">
        <f>D1880*conf!B$7</f>
        <v>1.0715304262933247</v>
      </c>
      <c r="F1880" s="32">
        <f t="shared" si="264"/>
        <v>0.20246064</v>
      </c>
      <c r="G1880" s="33">
        <f t="shared" si="265"/>
        <v>0.12274981</v>
      </c>
      <c r="H1880" s="32">
        <f t="shared" si="266"/>
        <v>25.826482009999999</v>
      </c>
      <c r="I1880" s="33">
        <f t="shared" si="267"/>
        <v>30.688940160000001</v>
      </c>
      <c r="J1880" s="32">
        <f t="shared" si="268"/>
        <v>25.826482009999999</v>
      </c>
      <c r="K1880" s="33">
        <f t="shared" si="269"/>
        <v>-31.998405099999999</v>
      </c>
    </row>
    <row r="1881" spans="1:11" x14ac:dyDescent="0.3">
      <c r="A1881" s="78" t="str">
        <f>BTC[[#This Row],[Symbol]]</f>
        <v>MFC</v>
      </c>
      <c r="B1881" s="22" t="str">
        <f t="shared" si="261"/>
        <v>MFCoin</v>
      </c>
      <c r="C1881" s="77">
        <f t="shared" si="262"/>
        <v>1.2819773275913306E-7</v>
      </c>
      <c r="D1881" s="73">
        <f t="shared" si="263"/>
        <v>4.8157650320500003E-3</v>
      </c>
      <c r="E1881" s="74">
        <f>D1881*conf!B$7</f>
        <v>0.35222505444413704</v>
      </c>
      <c r="F1881" s="32">
        <f t="shared" si="264"/>
        <v>-6.6127075900000003</v>
      </c>
      <c r="G1881" s="33">
        <f t="shared" si="265"/>
        <v>-6.68699697</v>
      </c>
      <c r="H1881" s="32">
        <f t="shared" si="266"/>
        <v>-9.7290580700000007</v>
      </c>
      <c r="I1881" s="33">
        <f t="shared" si="267"/>
        <v>-6.2406137399999997</v>
      </c>
      <c r="J1881" s="32">
        <f t="shared" si="268"/>
        <v>-9.7290580700000007</v>
      </c>
      <c r="K1881" s="33">
        <f t="shared" si="269"/>
        <v>16.223569149999999</v>
      </c>
    </row>
    <row r="1882" spans="1:11" x14ac:dyDescent="0.3">
      <c r="A1882" s="78" t="str">
        <f>BTC[[#This Row],[Symbol]]</f>
        <v>HB</v>
      </c>
      <c r="B1882" s="22" t="str">
        <f t="shared" si="261"/>
        <v>HeartBout</v>
      </c>
      <c r="C1882" s="77">
        <f t="shared" si="262"/>
        <v>4.9995919890289455E-8</v>
      </c>
      <c r="D1882" s="73">
        <f t="shared" si="263"/>
        <v>1.87810343889E-3</v>
      </c>
      <c r="E1882" s="74">
        <f>D1882*conf!B$7</f>
        <v>0.13736448552041461</v>
      </c>
      <c r="F1882" s="32">
        <f t="shared" si="264"/>
        <v>-4.4836309999999997E-2</v>
      </c>
      <c r="G1882" s="33">
        <f t="shared" si="265"/>
        <v>-0.12435040999999999</v>
      </c>
      <c r="H1882" s="32">
        <f t="shared" si="266"/>
        <v>-1.8979030000000001E-2</v>
      </c>
      <c r="I1882" s="33">
        <f t="shared" si="267"/>
        <v>3.8447030999999998</v>
      </c>
      <c r="J1882" s="32">
        <f t="shared" si="268"/>
        <v>-1.8979030000000001E-2</v>
      </c>
      <c r="K1882" s="33">
        <f t="shared" si="269"/>
        <v>18.62383298</v>
      </c>
    </row>
    <row r="1883" spans="1:11" x14ac:dyDescent="0.3">
      <c r="A1883" s="78" t="str">
        <f>BTC[[#This Row],[Symbol]]</f>
        <v>RCT</v>
      </c>
      <c r="B1883" s="22" t="str">
        <f t="shared" si="261"/>
        <v>RealChain</v>
      </c>
      <c r="C1883" s="77">
        <f t="shared" si="262"/>
        <v>1E-8</v>
      </c>
      <c r="D1883" s="73">
        <f t="shared" si="263"/>
        <v>1.9601813606E-4</v>
      </c>
      <c r="E1883" s="74">
        <f>D1883*conf!B$7</f>
        <v>1.4336766471428401E-2</v>
      </c>
      <c r="F1883" s="32">
        <f t="shared" si="264"/>
        <v>0.66821434000000002</v>
      </c>
      <c r="G1883" s="33">
        <f t="shared" si="265"/>
        <v>0.58813300999999996</v>
      </c>
      <c r="H1883" s="32">
        <f t="shared" si="266"/>
        <v>2.0741674699999999</v>
      </c>
      <c r="I1883" s="33">
        <f t="shared" si="267"/>
        <v>6.0187374800000004</v>
      </c>
      <c r="J1883" s="32">
        <f t="shared" si="268"/>
        <v>2.0741674699999999</v>
      </c>
      <c r="K1883" s="33">
        <f t="shared" si="269"/>
        <v>23.862660120000001</v>
      </c>
    </row>
    <row r="1884" spans="1:11" x14ac:dyDescent="0.3">
      <c r="A1884" s="78" t="str">
        <f>BTC[[#This Row],[Symbol]]</f>
        <v>NTR</v>
      </c>
      <c r="B1884" s="22" t="str">
        <f t="shared" si="261"/>
        <v>Netrum</v>
      </c>
      <c r="C1884" s="77">
        <f t="shared" si="262"/>
        <v>1.2392244141729789E-6</v>
      </c>
      <c r="D1884" s="73">
        <f t="shared" si="263"/>
        <v>4.6551631391560003E-2</v>
      </c>
      <c r="E1884" s="74">
        <f>D1884*conf!B$7</f>
        <v>3.4047863199786987</v>
      </c>
      <c r="F1884" s="32">
        <f t="shared" si="264"/>
        <v>0.25548464999999998</v>
      </c>
      <c r="G1884" s="33">
        <f t="shared" si="265"/>
        <v>0.17573163999999999</v>
      </c>
      <c r="H1884" s="32">
        <f t="shared" si="266"/>
        <v>0.99594565000000002</v>
      </c>
      <c r="I1884" s="33">
        <f t="shared" si="267"/>
        <v>4.8988486900000003</v>
      </c>
      <c r="J1884" s="32">
        <f t="shared" si="268"/>
        <v>0.99594565000000002</v>
      </c>
      <c r="K1884" s="33">
        <f t="shared" si="269"/>
        <v>27.0078797</v>
      </c>
    </row>
    <row r="1885" spans="1:11" x14ac:dyDescent="0.3">
      <c r="A1885" s="78" t="str">
        <f>BTC[[#This Row],[Symbol]]</f>
        <v>MOTA</v>
      </c>
      <c r="B1885" s="22" t="str">
        <f t="shared" si="261"/>
        <v>MotaCoin</v>
      </c>
      <c r="C1885" s="77">
        <f t="shared" si="262"/>
        <v>7.9990735419915204E-8</v>
      </c>
      <c r="D1885" s="73">
        <f t="shared" si="263"/>
        <v>3.0048627088200002E-3</v>
      </c>
      <c r="E1885" s="74">
        <f>D1885*conf!B$7</f>
        <v>0.2197756585230948</v>
      </c>
      <c r="F1885" s="32">
        <f t="shared" si="264"/>
        <v>-4.8255560000000003E-2</v>
      </c>
      <c r="G1885" s="33">
        <f t="shared" si="265"/>
        <v>-0.12776694</v>
      </c>
      <c r="H1885" s="32">
        <f t="shared" si="266"/>
        <v>131.79440321000001</v>
      </c>
      <c r="I1885" s="33">
        <f t="shared" si="267"/>
        <v>140.75190219999999</v>
      </c>
      <c r="J1885" s="32">
        <f t="shared" si="268"/>
        <v>131.79440321000001</v>
      </c>
      <c r="K1885" s="33">
        <f t="shared" si="269"/>
        <v>-36.529057330000001</v>
      </c>
    </row>
    <row r="1886" spans="1:11" x14ac:dyDescent="0.3">
      <c r="A1886" s="78" t="str">
        <f>BTC[[#This Row],[Symbol]]</f>
        <v>SKIN</v>
      </c>
      <c r="B1886" s="22" t="str">
        <f t="shared" si="261"/>
        <v>SkinCoin</v>
      </c>
      <c r="C1886" s="77">
        <f t="shared" si="262"/>
        <v>2.9550506024908737E-8</v>
      </c>
      <c r="D1886" s="73">
        <f t="shared" si="263"/>
        <v>1.11006872377E-3</v>
      </c>
      <c r="E1886" s="74">
        <f>D1886*conf!B$7</f>
        <v>8.1190426456537804E-2</v>
      </c>
      <c r="F1886" s="32">
        <f t="shared" si="264"/>
        <v>3.65333671</v>
      </c>
      <c r="G1886" s="33">
        <f t="shared" si="265"/>
        <v>3.5708807199999999</v>
      </c>
      <c r="H1886" s="32">
        <f t="shared" si="266"/>
        <v>-2.3004968400000001</v>
      </c>
      <c r="I1886" s="33">
        <f t="shared" si="267"/>
        <v>1.47501796</v>
      </c>
      <c r="J1886" s="32">
        <f t="shared" si="268"/>
        <v>-2.3004968400000001</v>
      </c>
      <c r="K1886" s="33">
        <f t="shared" si="269"/>
        <v>27.432612070000001</v>
      </c>
    </row>
    <row r="1887" spans="1:11" x14ac:dyDescent="0.3">
      <c r="A1887" s="78" t="str">
        <f>BTC[[#This Row],[Symbol]]</f>
        <v>ENT</v>
      </c>
      <c r="B1887" s="22" t="str">
        <f t="shared" si="261"/>
        <v>Eternity</v>
      </c>
      <c r="C1887" s="77">
        <f t="shared" si="262"/>
        <v>2.7997715138604684E-7</v>
      </c>
      <c r="D1887" s="73">
        <f t="shared" si="263"/>
        <v>1.05173792578E-2</v>
      </c>
      <c r="E1887" s="74">
        <f>D1887*conf!B$7</f>
        <v>0.76924111891549207</v>
      </c>
      <c r="F1887" s="32">
        <f t="shared" si="264"/>
        <v>-4.4836309999999997E-2</v>
      </c>
      <c r="G1887" s="33">
        <f t="shared" si="265"/>
        <v>-0.12435040999999999</v>
      </c>
      <c r="H1887" s="32">
        <f t="shared" si="266"/>
        <v>-1.8979030000000001E-2</v>
      </c>
      <c r="I1887" s="33">
        <f t="shared" si="267"/>
        <v>3.8447030999999998</v>
      </c>
      <c r="J1887" s="32">
        <f t="shared" si="268"/>
        <v>-1.8979030000000001E-2</v>
      </c>
      <c r="K1887" s="33">
        <f t="shared" si="269"/>
        <v>137.24766595</v>
      </c>
    </row>
    <row r="1888" spans="1:11" x14ac:dyDescent="0.3">
      <c r="A1888" s="78" t="str">
        <f>BTC[[#This Row],[Symbol]]</f>
        <v>GXX</v>
      </c>
      <c r="B1888" s="22" t="str">
        <f t="shared" si="261"/>
        <v>GravityCoin</v>
      </c>
      <c r="C1888" s="77">
        <f t="shared" si="262"/>
        <v>4.9922618273764947E-7</v>
      </c>
      <c r="D1888" s="73">
        <f t="shared" si="263"/>
        <v>1.8753498538299999E-2</v>
      </c>
      <c r="E1888" s="74">
        <f>D1888*conf!B$7</f>
        <v>1.371630883091262</v>
      </c>
      <c r="F1888" s="32">
        <f t="shared" si="264"/>
        <v>3.2939610000000001E-2</v>
      </c>
      <c r="G1888" s="33">
        <f t="shared" si="265"/>
        <v>-4.6636360000000002E-2</v>
      </c>
      <c r="H1888" s="32">
        <f t="shared" si="266"/>
        <v>3.6759817799999999</v>
      </c>
      <c r="I1888" s="33">
        <f t="shared" si="267"/>
        <v>7.6824525499999998</v>
      </c>
      <c r="J1888" s="32">
        <f t="shared" si="268"/>
        <v>3.6759817799999999</v>
      </c>
      <c r="K1888" s="33">
        <f t="shared" si="269"/>
        <v>13.886219799999999</v>
      </c>
    </row>
    <row r="1889" spans="1:11" x14ac:dyDescent="0.3">
      <c r="A1889" s="78" t="str">
        <f>BTC[[#This Row],[Symbol]]</f>
        <v>DGC</v>
      </c>
      <c r="B1889" s="22" t="str">
        <f t="shared" si="261"/>
        <v>Digitalcoin</v>
      </c>
      <c r="C1889" s="77">
        <f t="shared" si="262"/>
        <v>6.9994287846511711E-8</v>
      </c>
      <c r="D1889" s="73">
        <f t="shared" si="263"/>
        <v>2.6293448144500001E-3</v>
      </c>
      <c r="E1889" s="74">
        <f>D1889*conf!B$7</f>
        <v>0.19231027972887302</v>
      </c>
      <c r="F1889" s="32">
        <f t="shared" si="264"/>
        <v>-8.1602199999999993E-3</v>
      </c>
      <c r="G1889" s="33">
        <f t="shared" si="265"/>
        <v>-8.7703500000000004E-2</v>
      </c>
      <c r="H1889" s="32">
        <f t="shared" si="266"/>
        <v>-8.1602199999999993E-3</v>
      </c>
      <c r="I1889" s="33">
        <f t="shared" si="267"/>
        <v>3.8559399999999999</v>
      </c>
      <c r="J1889" s="32">
        <f t="shared" si="268"/>
        <v>-8.1602199999999993E-3</v>
      </c>
      <c r="K1889" s="33">
        <f t="shared" si="269"/>
        <v>65.980091340000001</v>
      </c>
    </row>
    <row r="1890" spans="1:11" x14ac:dyDescent="0.3">
      <c r="A1890" s="78" t="str">
        <f>BTC[[#This Row],[Symbol]]</f>
        <v>PEPS</v>
      </c>
      <c r="B1890" s="22" t="str">
        <f t="shared" si="261"/>
        <v>PEPS Coin</v>
      </c>
      <c r="C1890" s="77">
        <f t="shared" si="262"/>
        <v>5.9999998244902531E-8</v>
      </c>
      <c r="D1890" s="73">
        <f t="shared" si="263"/>
        <v>2.2539079845799999E-3</v>
      </c>
      <c r="E1890" s="74">
        <f>D1890*conf!B$7</f>
        <v>0.1648508299921812</v>
      </c>
      <c r="F1890" s="32">
        <f t="shared" si="264"/>
        <v>5.3000000000000001E-7</v>
      </c>
      <c r="G1890" s="33">
        <f t="shared" si="265"/>
        <v>-7.9549239999999993E-2</v>
      </c>
      <c r="H1890" s="32">
        <f t="shared" si="266"/>
        <v>-14.28547597</v>
      </c>
      <c r="I1890" s="33">
        <f t="shared" si="267"/>
        <v>-10.973110569999999</v>
      </c>
      <c r="J1890" s="32">
        <f t="shared" si="268"/>
        <v>-14.28547597</v>
      </c>
      <c r="K1890" s="33">
        <f t="shared" si="269"/>
        <v>-10.74450435</v>
      </c>
    </row>
    <row r="1891" spans="1:11" x14ac:dyDescent="0.3">
      <c r="A1891" s="78" t="str">
        <f>BTC[[#This Row],[Symbol]]</f>
        <v>JUP</v>
      </c>
      <c r="B1891" s="22" t="str">
        <f t="shared" si="261"/>
        <v>Jupiter</v>
      </c>
      <c r="C1891" s="77">
        <f t="shared" si="262"/>
        <v>1.9998367956222263E-8</v>
      </c>
      <c r="D1891" s="73">
        <f t="shared" si="263"/>
        <v>7.5124137556000002E-4</v>
      </c>
      <c r="E1891" s="74">
        <f>D1891*conf!B$7</f>
        <v>5.4945794208458403E-2</v>
      </c>
      <c r="F1891" s="32">
        <f t="shared" si="264"/>
        <v>-4.4836309999999997E-2</v>
      </c>
      <c r="G1891" s="33">
        <f t="shared" si="265"/>
        <v>-0.12435040999999999</v>
      </c>
      <c r="H1891" s="32">
        <f t="shared" si="266"/>
        <v>-1.8979030000000001E-2</v>
      </c>
      <c r="I1891" s="33">
        <f t="shared" si="267"/>
        <v>3.8447030999999998</v>
      </c>
      <c r="J1891" s="32">
        <f t="shared" si="268"/>
        <v>-1.8979030000000001E-2</v>
      </c>
      <c r="K1891" s="33">
        <f t="shared" si="269"/>
        <v>137.24766596000001</v>
      </c>
    </row>
    <row r="1892" spans="1:11" x14ac:dyDescent="0.3">
      <c r="A1892" s="78" t="str">
        <f>BTC[[#This Row],[Symbol]]</f>
        <v>HORUS</v>
      </c>
      <c r="B1892" s="22" t="str">
        <f t="shared" si="261"/>
        <v>HorusPay</v>
      </c>
      <c r="C1892" s="77">
        <f t="shared" si="262"/>
        <v>1E-8</v>
      </c>
      <c r="D1892" s="73">
        <f t="shared" si="263"/>
        <v>1.0859763731E-4</v>
      </c>
      <c r="E1892" s="74">
        <f>D1892*conf!B$7</f>
        <v>7.9428311928533991E-3</v>
      </c>
      <c r="F1892" s="32">
        <f t="shared" si="264"/>
        <v>1.83686192</v>
      </c>
      <c r="G1892" s="33">
        <f t="shared" si="265"/>
        <v>1.75585093</v>
      </c>
      <c r="H1892" s="32">
        <f t="shared" si="266"/>
        <v>2.38321272</v>
      </c>
      <c r="I1892" s="33">
        <f t="shared" si="267"/>
        <v>6.33972552</v>
      </c>
      <c r="J1892" s="32">
        <f t="shared" si="268"/>
        <v>2.38321272</v>
      </c>
      <c r="K1892" s="33">
        <f t="shared" si="269"/>
        <v>-47.656658489999998</v>
      </c>
    </row>
    <row r="1893" spans="1:11" x14ac:dyDescent="0.3">
      <c r="A1893" s="78" t="str">
        <f>BTC[[#This Row],[Symbol]]</f>
        <v>DAY</v>
      </c>
      <c r="B1893" s="22" t="str">
        <f t="shared" si="261"/>
        <v>Chronologic</v>
      </c>
      <c r="C1893" s="77">
        <f t="shared" si="262"/>
        <v>2.1420617089654293E-6</v>
      </c>
      <c r="D1893" s="73">
        <f t="shared" si="263"/>
        <v>8.0466835508789997E-2</v>
      </c>
      <c r="E1893" s="74">
        <f>D1893*conf!B$7</f>
        <v>5.8853443491129003</v>
      </c>
      <c r="F1893" s="32">
        <f t="shared" si="264"/>
        <v>0.23282903999999999</v>
      </c>
      <c r="G1893" s="33">
        <f t="shared" si="265"/>
        <v>0.15309406</v>
      </c>
      <c r="H1893" s="32">
        <f t="shared" si="266"/>
        <v>-2.2782067100000001</v>
      </c>
      <c r="I1893" s="33">
        <f t="shared" si="267"/>
        <v>1.4981694800000001</v>
      </c>
      <c r="J1893" s="32">
        <f t="shared" si="268"/>
        <v>-2.2782067100000001</v>
      </c>
      <c r="K1893" s="33">
        <f t="shared" si="269"/>
        <v>0.71065224999999999</v>
      </c>
    </row>
    <row r="1894" spans="1:11" x14ac:dyDescent="0.3">
      <c r="A1894" s="78" t="str">
        <f>BTC[[#This Row],[Symbol]]</f>
        <v>EMD</v>
      </c>
      <c r="B1894" s="22" t="str">
        <f t="shared" si="261"/>
        <v>Emerald Crypto</v>
      </c>
      <c r="C1894" s="77">
        <f t="shared" si="262"/>
        <v>1.3092944913851488E-7</v>
      </c>
      <c r="D1894" s="73">
        <f t="shared" si="263"/>
        <v>4.9183823243700003E-3</v>
      </c>
      <c r="E1894" s="74">
        <f>D1894*conf!B$7</f>
        <v>0.3597304832044218</v>
      </c>
      <c r="F1894" s="32">
        <f t="shared" si="264"/>
        <v>-4.3861959999999998E-2</v>
      </c>
      <c r="G1894" s="33">
        <f t="shared" si="265"/>
        <v>-0.12337684</v>
      </c>
      <c r="H1894" s="32">
        <f t="shared" si="266"/>
        <v>0.52710785000000004</v>
      </c>
      <c r="I1894" s="33">
        <f t="shared" si="267"/>
        <v>4.4118930499999998</v>
      </c>
      <c r="J1894" s="32">
        <f t="shared" si="268"/>
        <v>0.52710785000000004</v>
      </c>
      <c r="K1894" s="33">
        <f t="shared" si="269"/>
        <v>20.86205099</v>
      </c>
    </row>
    <row r="1895" spans="1:11" x14ac:dyDescent="0.3">
      <c r="A1895" s="78" t="str">
        <f>BTC[[#This Row],[Symbol]]</f>
        <v>ITL</v>
      </c>
      <c r="B1895" s="22" t="str">
        <f t="shared" si="261"/>
        <v>Italian Lira</v>
      </c>
      <c r="C1895" s="77">
        <f t="shared" si="262"/>
        <v>1E-8</v>
      </c>
      <c r="D1895" s="73">
        <f t="shared" si="263"/>
        <v>3.7565134199999999E-6</v>
      </c>
      <c r="E1895" s="74">
        <f>D1895*conf!B$7</f>
        <v>2.7475139153879997E-4</v>
      </c>
      <c r="F1895" s="32">
        <f t="shared" si="264"/>
        <v>0.20246058</v>
      </c>
      <c r="G1895" s="33">
        <f t="shared" si="265"/>
        <v>0.12274975</v>
      </c>
      <c r="H1895" s="32">
        <f t="shared" si="266"/>
        <v>1.5921620000000001E-2</v>
      </c>
      <c r="I1895" s="33">
        <f t="shared" si="267"/>
        <v>3.88095246</v>
      </c>
      <c r="J1895" s="32">
        <f t="shared" si="268"/>
        <v>1.5921620000000001E-2</v>
      </c>
      <c r="K1895" s="33">
        <f t="shared" si="269"/>
        <v>18.51678823</v>
      </c>
    </row>
    <row r="1896" spans="1:11" x14ac:dyDescent="0.3">
      <c r="A1896" s="78" t="str">
        <f>BTC[[#This Row],[Symbol]]</f>
        <v>TGAME</v>
      </c>
      <c r="B1896" s="22" t="str">
        <f t="shared" si="261"/>
        <v>Truegame</v>
      </c>
      <c r="C1896" s="77">
        <f t="shared" si="262"/>
        <v>3.0003999908374172E-8</v>
      </c>
      <c r="D1896" s="73">
        <f t="shared" si="263"/>
        <v>1.12710428235E-3</v>
      </c>
      <c r="E1896" s="74">
        <f>D1896*conf!B$7</f>
        <v>8.2436407211079005E-2</v>
      </c>
      <c r="F1896" s="32">
        <f t="shared" si="264"/>
        <v>-2.16751</v>
      </c>
      <c r="G1896" s="33">
        <f t="shared" si="265"/>
        <v>-2.2453355199999998</v>
      </c>
      <c r="H1896" s="32">
        <f t="shared" si="266"/>
        <v>-6.0917659300000002</v>
      </c>
      <c r="I1896" s="33">
        <f t="shared" si="267"/>
        <v>-2.4627615199999999</v>
      </c>
      <c r="J1896" s="32">
        <f t="shared" si="268"/>
        <v>-6.0917659300000002</v>
      </c>
      <c r="K1896" s="33">
        <f t="shared" si="269"/>
        <v>9.4823602200000003</v>
      </c>
    </row>
    <row r="1897" spans="1:11" x14ac:dyDescent="0.3">
      <c r="A1897" s="78" t="str">
        <f>BTC[[#This Row],[Symbol]]</f>
        <v>XRA</v>
      </c>
      <c r="B1897" s="22" t="str">
        <f t="shared" si="261"/>
        <v>Xriba</v>
      </c>
      <c r="C1897" s="77">
        <f t="shared" si="262"/>
        <v>4.2592686945795173E-7</v>
      </c>
      <c r="D1897" s="73">
        <f t="shared" si="263"/>
        <v>1.6E-2</v>
      </c>
      <c r="E1897" s="74">
        <f>D1897*conf!B$7</f>
        <v>1.1702399999999999</v>
      </c>
      <c r="F1897" s="32">
        <f t="shared" si="264"/>
        <v>6.2768838999999996</v>
      </c>
      <c r="G1897" s="33">
        <f t="shared" si="265"/>
        <v>6.1923408799999997</v>
      </c>
      <c r="H1897" s="32">
        <f t="shared" si="266"/>
        <v>3.4080582499999998</v>
      </c>
      <c r="I1897" s="33">
        <f t="shared" si="267"/>
        <v>7.4041753400000001</v>
      </c>
      <c r="J1897" s="32">
        <f t="shared" si="268"/>
        <v>3.4080582499999998</v>
      </c>
      <c r="K1897" s="33">
        <f t="shared" si="269"/>
        <v>47.288962529999999</v>
      </c>
    </row>
    <row r="1898" spans="1:11" x14ac:dyDescent="0.3">
      <c r="A1898" s="78" t="str">
        <f>BTC[[#This Row],[Symbol]]</f>
        <v>FRST</v>
      </c>
      <c r="B1898" s="22" t="str">
        <f t="shared" si="261"/>
        <v>FirstCoin</v>
      </c>
      <c r="C1898" s="77">
        <f t="shared" si="262"/>
        <v>7.8267439513979592E-8</v>
      </c>
      <c r="D1898" s="73">
        <f t="shared" si="263"/>
        <v>2.9401268668899998E-3</v>
      </c>
      <c r="E1898" s="74">
        <f>D1898*conf!B$7</f>
        <v>0.21504087904433458</v>
      </c>
      <c r="F1898" s="32">
        <f t="shared" si="264"/>
        <v>7.9674930000000005E-2</v>
      </c>
      <c r="G1898" s="33">
        <f t="shared" si="265"/>
        <v>6.1779999999999995E-5</v>
      </c>
      <c r="H1898" s="32">
        <f t="shared" si="266"/>
        <v>-10.36761523</v>
      </c>
      <c r="I1898" s="33">
        <f t="shared" si="267"/>
        <v>-6.90384741</v>
      </c>
      <c r="J1898" s="32">
        <f t="shared" si="268"/>
        <v>-10.36761523</v>
      </c>
      <c r="K1898" s="33">
        <f t="shared" si="269"/>
        <v>-21.871420029999999</v>
      </c>
    </row>
    <row r="1899" spans="1:11" x14ac:dyDescent="0.3">
      <c r="A1899" s="78" t="str">
        <f>BTC[[#This Row],[Symbol]]</f>
        <v>BELA</v>
      </c>
      <c r="B1899" s="22" t="str">
        <f t="shared" si="261"/>
        <v>Bela</v>
      </c>
      <c r="C1899" s="77">
        <f t="shared" si="262"/>
        <v>4.9995919890289455E-8</v>
      </c>
      <c r="D1899" s="73">
        <f t="shared" si="263"/>
        <v>1.87810343889E-3</v>
      </c>
      <c r="E1899" s="74">
        <f>D1899*conf!B$7</f>
        <v>0.13736448552041461</v>
      </c>
      <c r="F1899" s="32">
        <f t="shared" si="264"/>
        <v>-4.4836309999999997E-2</v>
      </c>
      <c r="G1899" s="33">
        <f t="shared" si="265"/>
        <v>-0.12435040999999999</v>
      </c>
      <c r="H1899" s="32">
        <f t="shared" si="266"/>
        <v>-1.8979030000000001E-2</v>
      </c>
      <c r="I1899" s="33">
        <f t="shared" si="267"/>
        <v>3.8447030999999998</v>
      </c>
      <c r="J1899" s="32">
        <f t="shared" si="268"/>
        <v>-1.8979030000000001E-2</v>
      </c>
      <c r="K1899" s="33">
        <f t="shared" si="269"/>
        <v>18.507117139999998</v>
      </c>
    </row>
    <row r="1900" spans="1:11" x14ac:dyDescent="0.3">
      <c r="A1900" s="78" t="str">
        <f>BTC[[#This Row],[Symbol]]</f>
        <v>VULC</v>
      </c>
      <c r="B1900" s="22" t="str">
        <f t="shared" si="261"/>
        <v>VULCANO</v>
      </c>
      <c r="C1900" s="77">
        <f t="shared" si="262"/>
        <v>1E-8</v>
      </c>
      <c r="D1900" s="73">
        <f t="shared" si="263"/>
        <v>3.7562068778000001E-4</v>
      </c>
      <c r="E1900" s="74">
        <f>D1900*conf!B$7</f>
        <v>2.7472897104229201E-2</v>
      </c>
      <c r="F1900" s="32">
        <f t="shared" si="264"/>
        <v>-8.1602199999999993E-3</v>
      </c>
      <c r="G1900" s="33">
        <f t="shared" si="265"/>
        <v>-8.7703500000000004E-2</v>
      </c>
      <c r="H1900" s="32">
        <f t="shared" si="266"/>
        <v>-8.1602199999999993E-3</v>
      </c>
      <c r="I1900" s="33">
        <f t="shared" si="267"/>
        <v>3.8559399999999999</v>
      </c>
      <c r="J1900" s="32">
        <f t="shared" si="268"/>
        <v>-8.1602199999999993E-3</v>
      </c>
      <c r="K1900" s="33">
        <f t="shared" si="269"/>
        <v>18.507117139999998</v>
      </c>
    </row>
    <row r="1901" spans="1:11" x14ac:dyDescent="0.3">
      <c r="A1901" s="78" t="str">
        <f>BTC[[#This Row],[Symbol]]</f>
        <v>BREE</v>
      </c>
      <c r="B1901" s="22" t="str">
        <f t="shared" si="261"/>
        <v>CBDAO</v>
      </c>
      <c r="C1901" s="77">
        <f t="shared" si="262"/>
        <v>2.2448560513336224E-6</v>
      </c>
      <c r="D1901" s="73">
        <f t="shared" si="263"/>
        <v>8.4328318772300001E-2</v>
      </c>
      <c r="E1901" s="74">
        <f>D1901*conf!B$7</f>
        <v>6.1677732350060221</v>
      </c>
      <c r="F1901" s="32">
        <f t="shared" si="264"/>
        <v>0.33213587</v>
      </c>
      <c r="G1901" s="33">
        <f t="shared" si="265"/>
        <v>0.25232188999999999</v>
      </c>
      <c r="H1901" s="32">
        <f t="shared" si="266"/>
        <v>-2.6346214400000001</v>
      </c>
      <c r="I1901" s="33">
        <f t="shared" si="267"/>
        <v>1.1279813999999999</v>
      </c>
      <c r="J1901" s="32">
        <f t="shared" si="268"/>
        <v>-2.6346214400000001</v>
      </c>
      <c r="K1901" s="33">
        <f t="shared" si="269"/>
        <v>95.687693609999997</v>
      </c>
    </row>
    <row r="1902" spans="1:11" x14ac:dyDescent="0.3">
      <c r="A1902" s="78" t="str">
        <f>BTC[[#This Row],[Symbol]]</f>
        <v>ARNX</v>
      </c>
      <c r="B1902" s="22" t="str">
        <f t="shared" si="261"/>
        <v>Aeron</v>
      </c>
      <c r="C1902" s="77">
        <f t="shared" si="262"/>
        <v>1.1994709979573941E-7</v>
      </c>
      <c r="D1902" s="73">
        <f t="shared" si="263"/>
        <v>4.5058288977500001E-3</v>
      </c>
      <c r="E1902" s="74">
        <f>D1902*conf!B$7</f>
        <v>0.32955632558143499</v>
      </c>
      <c r="F1902" s="32">
        <f t="shared" si="264"/>
        <v>-27.544539660000002</v>
      </c>
      <c r="G1902" s="33">
        <f t="shared" si="265"/>
        <v>-27.602177810000001</v>
      </c>
      <c r="H1902" s="32">
        <f t="shared" si="266"/>
        <v>-7.9456991700000001</v>
      </c>
      <c r="I1902" s="33">
        <f t="shared" si="267"/>
        <v>-4.3883384400000001</v>
      </c>
      <c r="J1902" s="32">
        <f t="shared" si="268"/>
        <v>-7.9456991700000001</v>
      </c>
      <c r="K1902" s="33">
        <f t="shared" si="269"/>
        <v>-19.16910266</v>
      </c>
    </row>
    <row r="1903" spans="1:11" x14ac:dyDescent="0.3">
      <c r="A1903" s="78" t="str">
        <f>BTC[[#This Row],[Symbol]]</f>
        <v>MONK</v>
      </c>
      <c r="B1903" s="22" t="str">
        <f t="shared" si="261"/>
        <v>Monkey Project</v>
      </c>
      <c r="C1903" s="77">
        <f t="shared" si="262"/>
        <v>1.9998367956142397E-7</v>
      </c>
      <c r="D1903" s="73">
        <f t="shared" si="263"/>
        <v>7.5124137555699997E-3</v>
      </c>
      <c r="E1903" s="74">
        <f>D1903*conf!B$7</f>
        <v>0.54945794208238974</v>
      </c>
      <c r="F1903" s="32">
        <f t="shared" si="264"/>
        <v>-4.7696763999999998</v>
      </c>
      <c r="G1903" s="33">
        <f t="shared" si="265"/>
        <v>-4.8454319000000003</v>
      </c>
      <c r="H1903" s="32">
        <f t="shared" si="266"/>
        <v>-16.67346684</v>
      </c>
      <c r="I1903" s="33">
        <f t="shared" si="267"/>
        <v>-13.453383329999999</v>
      </c>
      <c r="J1903" s="32">
        <f t="shared" si="268"/>
        <v>-16.67346684</v>
      </c>
      <c r="K1903" s="33">
        <f t="shared" si="269"/>
        <v>196.39302025000001</v>
      </c>
    </row>
    <row r="1904" spans="1:11" x14ac:dyDescent="0.3">
      <c r="A1904" s="78" t="str">
        <f>BTC[[#This Row],[Symbol]]</f>
        <v>BBO</v>
      </c>
      <c r="B1904" s="22" t="str">
        <f t="shared" si="261"/>
        <v>Bigbom</v>
      </c>
      <c r="C1904" s="77">
        <f t="shared" si="262"/>
        <v>1E-8</v>
      </c>
      <c r="D1904" s="73">
        <f t="shared" si="263"/>
        <v>2.6438881459E-4</v>
      </c>
      <c r="E1904" s="74">
        <f>D1904*conf!B$7</f>
        <v>1.93373978991126E-2</v>
      </c>
      <c r="F1904" s="32">
        <f t="shared" si="264"/>
        <v>1.8883428799999999</v>
      </c>
      <c r="G1904" s="33">
        <f t="shared" si="265"/>
        <v>1.8072909399999999</v>
      </c>
      <c r="H1904" s="32">
        <f t="shared" si="266"/>
        <v>6.3921146799999997</v>
      </c>
      <c r="I1904" s="33">
        <f t="shared" si="267"/>
        <v>10.503548110000001</v>
      </c>
      <c r="J1904" s="32">
        <f t="shared" si="268"/>
        <v>6.3921146799999997</v>
      </c>
      <c r="K1904" s="33">
        <f t="shared" si="269"/>
        <v>-12.60144715</v>
      </c>
    </row>
    <row r="1905" spans="1:11" x14ac:dyDescent="0.3">
      <c r="A1905" s="78" t="str">
        <f>BTC[[#This Row],[Symbol]]</f>
        <v>SSS</v>
      </c>
      <c r="B1905" s="22" t="str">
        <f t="shared" si="261"/>
        <v>Simple Software Solutions</v>
      </c>
      <c r="C1905" s="77">
        <f t="shared" si="262"/>
        <v>9.0000000000007789E-7</v>
      </c>
      <c r="D1905" s="73">
        <f t="shared" si="263"/>
        <v>3.3808620757660002E-2</v>
      </c>
      <c r="E1905" s="74">
        <f>D1905*conf!B$7</f>
        <v>2.4727625222152527</v>
      </c>
      <c r="F1905" s="32">
        <f t="shared" si="264"/>
        <v>0</v>
      </c>
      <c r="G1905" s="33">
        <f t="shared" si="265"/>
        <v>-7.9549770000000006E-2</v>
      </c>
      <c r="H1905" s="32">
        <f t="shared" si="266"/>
        <v>0</v>
      </c>
      <c r="I1905" s="33">
        <f t="shared" si="267"/>
        <v>3.8644155599999999</v>
      </c>
      <c r="J1905" s="32">
        <f t="shared" si="268"/>
        <v>0</v>
      </c>
      <c r="K1905" s="33">
        <f t="shared" si="269"/>
        <v>18.51678837</v>
      </c>
    </row>
    <row r="1906" spans="1:11" x14ac:dyDescent="0.3">
      <c r="A1906" s="78" t="str">
        <f>BTC[[#This Row],[Symbol]]</f>
        <v>NBC</v>
      </c>
      <c r="B1906" s="22" t="str">
        <f t="shared" si="261"/>
        <v>Niobium Coin</v>
      </c>
      <c r="C1906" s="77">
        <f t="shared" si="262"/>
        <v>3.7566714405418294E-8</v>
      </c>
      <c r="D1906" s="73">
        <f t="shared" si="263"/>
        <v>1.41119866716E-3</v>
      </c>
      <c r="E1906" s="74">
        <f>D1906*conf!B$7</f>
        <v>0.10321507051608241</v>
      </c>
      <c r="F1906" s="32">
        <f t="shared" si="264"/>
        <v>4.0503900000000001E-3</v>
      </c>
      <c r="G1906" s="33">
        <f t="shared" si="265"/>
        <v>-7.5502600000000003E-2</v>
      </c>
      <c r="H1906" s="32">
        <f t="shared" si="266"/>
        <v>-53.041606989999998</v>
      </c>
      <c r="I1906" s="33">
        <f t="shared" si="267"/>
        <v>-51.226939539999996</v>
      </c>
      <c r="J1906" s="32">
        <f t="shared" si="268"/>
        <v>-53.041606989999998</v>
      </c>
      <c r="K1906" s="33">
        <f t="shared" si="269"/>
        <v>-50.511072609999999</v>
      </c>
    </row>
    <row r="1907" spans="1:11" x14ac:dyDescent="0.3">
      <c r="A1907" s="78" t="str">
        <f>BTC[[#This Row],[Symbol]]</f>
        <v>MFTU</v>
      </c>
      <c r="B1907" s="22" t="str">
        <f t="shared" si="261"/>
        <v>Mainstream For The Underground</v>
      </c>
      <c r="C1907" s="77">
        <f t="shared" si="262"/>
        <v>1E-8</v>
      </c>
      <c r="D1907" s="73">
        <f t="shared" si="263"/>
        <v>8.1672352189999996E-5</v>
      </c>
      <c r="E1907" s="74">
        <f>D1907*conf!B$7</f>
        <v>5.9735158391766002E-3</v>
      </c>
      <c r="F1907" s="32">
        <f t="shared" si="264"/>
        <v>0.93985078</v>
      </c>
      <c r="G1907" s="33">
        <f t="shared" si="265"/>
        <v>0.85955336000000004</v>
      </c>
      <c r="H1907" s="32">
        <f t="shared" si="266"/>
        <v>2.1099162699999998</v>
      </c>
      <c r="I1907" s="33">
        <f t="shared" si="267"/>
        <v>6.0558677599999999</v>
      </c>
      <c r="J1907" s="32">
        <f t="shared" si="268"/>
        <v>2.1099162699999998</v>
      </c>
      <c r="K1907" s="33">
        <f t="shared" si="269"/>
        <v>-9.0182355699999999</v>
      </c>
    </row>
    <row r="1908" spans="1:11" x14ac:dyDescent="0.3">
      <c r="A1908" s="78" t="str">
        <f>BTC[[#This Row],[Symbol]]</f>
        <v>PNY</v>
      </c>
      <c r="B1908" s="22" t="str">
        <f t="shared" si="261"/>
        <v>Peony</v>
      </c>
      <c r="C1908" s="77">
        <f t="shared" si="262"/>
        <v>3.54248254334584E-7</v>
      </c>
      <c r="D1908" s="73">
        <f t="shared" si="263"/>
        <v>1.33073832054E-2</v>
      </c>
      <c r="E1908" s="74">
        <f>D1908*conf!B$7</f>
        <v>0.97330200764295605</v>
      </c>
      <c r="F1908" s="32">
        <f t="shared" si="264"/>
        <v>4.7854128500000002</v>
      </c>
      <c r="G1908" s="33">
        <f t="shared" si="265"/>
        <v>4.7020562999999997</v>
      </c>
      <c r="H1908" s="32">
        <f t="shared" si="266"/>
        <v>1.2414599200000001</v>
      </c>
      <c r="I1908" s="33">
        <f t="shared" si="267"/>
        <v>5.1538506499999999</v>
      </c>
      <c r="J1908" s="32">
        <f t="shared" si="268"/>
        <v>1.2414599200000001</v>
      </c>
      <c r="K1908" s="33">
        <f t="shared" si="269"/>
        <v>68.7195672</v>
      </c>
    </row>
    <row r="1909" spans="1:11" x14ac:dyDescent="0.3">
      <c r="A1909" s="78" t="str">
        <f>BTC[[#This Row],[Symbol]]</f>
        <v>EVIL</v>
      </c>
      <c r="B1909" s="22" t="str">
        <f t="shared" si="261"/>
        <v>Evil Coin</v>
      </c>
      <c r="C1909" s="77">
        <f t="shared" si="262"/>
        <v>1.0999102375895622E-7</v>
      </c>
      <c r="D1909" s="73">
        <f t="shared" si="263"/>
        <v>4.1318275655699999E-3</v>
      </c>
      <c r="E1909" s="74">
        <f>D1909*conf!B$7</f>
        <v>0.30220186814578981</v>
      </c>
      <c r="F1909" s="32">
        <f t="shared" si="264"/>
        <v>-4.4836309999999997E-2</v>
      </c>
      <c r="G1909" s="33">
        <f t="shared" si="265"/>
        <v>-0.12435040999999999</v>
      </c>
      <c r="H1909" s="32">
        <f t="shared" si="266"/>
        <v>-1.8979030000000001E-2</v>
      </c>
      <c r="I1909" s="33">
        <f t="shared" si="267"/>
        <v>3.8447030999999998</v>
      </c>
      <c r="J1909" s="32">
        <f t="shared" si="268"/>
        <v>-1.8979030000000001E-2</v>
      </c>
      <c r="K1909" s="33">
        <f t="shared" si="269"/>
        <v>18.62383298</v>
      </c>
    </row>
    <row r="1910" spans="1:11" x14ac:dyDescent="0.3">
      <c r="A1910" s="78" t="str">
        <f>BTC[[#This Row],[Symbol]]</f>
        <v>GTM</v>
      </c>
      <c r="B1910" s="22" t="str">
        <f t="shared" si="261"/>
        <v>Gentarium</v>
      </c>
      <c r="C1910" s="77">
        <f t="shared" si="262"/>
        <v>4.4996327901340368E-7</v>
      </c>
      <c r="D1910" s="73">
        <f t="shared" si="263"/>
        <v>1.6902930950040002E-2</v>
      </c>
      <c r="E1910" s="74">
        <f>D1910*conf!B$7</f>
        <v>1.2362803696859257</v>
      </c>
      <c r="F1910" s="32">
        <f t="shared" si="264"/>
        <v>-8.1602199999999993E-3</v>
      </c>
      <c r="G1910" s="33">
        <f t="shared" si="265"/>
        <v>-8.7703500000000004E-2</v>
      </c>
      <c r="H1910" s="32">
        <f t="shared" si="266"/>
        <v>-2.18189587</v>
      </c>
      <c r="I1910" s="33">
        <f t="shared" si="267"/>
        <v>1.59820217</v>
      </c>
      <c r="J1910" s="32">
        <f t="shared" si="268"/>
        <v>-2.18189587</v>
      </c>
      <c r="K1910" s="33">
        <f t="shared" si="269"/>
        <v>24.071496849999999</v>
      </c>
    </row>
    <row r="1911" spans="1:11" x14ac:dyDescent="0.3">
      <c r="A1911" s="78" t="str">
        <f>BTC[[#This Row],[Symbol]]</f>
        <v>BZX</v>
      </c>
      <c r="B1911" s="22" t="str">
        <f t="shared" si="261"/>
        <v>Bitcoin Zero</v>
      </c>
      <c r="C1911" s="77">
        <f t="shared" si="262"/>
        <v>7.8561976961081597E-8</v>
      </c>
      <c r="D1911" s="73">
        <f t="shared" si="263"/>
        <v>2.9511912056100001E-3</v>
      </c>
      <c r="E1911" s="74">
        <f>D1911*conf!B$7</f>
        <v>0.21585012477831542</v>
      </c>
      <c r="F1911" s="32">
        <f t="shared" si="264"/>
        <v>0.32107632000000003</v>
      </c>
      <c r="G1911" s="33">
        <f t="shared" si="265"/>
        <v>0.24127113</v>
      </c>
      <c r="H1911" s="32">
        <f t="shared" si="266"/>
        <v>7.9976928000000003</v>
      </c>
      <c r="I1911" s="33">
        <f t="shared" si="267"/>
        <v>12.17117245</v>
      </c>
      <c r="J1911" s="32">
        <f t="shared" si="268"/>
        <v>7.9976928000000003</v>
      </c>
      <c r="K1911" s="33">
        <f t="shared" si="269"/>
        <v>-6.0598860800000001</v>
      </c>
    </row>
    <row r="1912" spans="1:11" x14ac:dyDescent="0.3">
      <c r="A1912" s="78" t="str">
        <f>BTC[[#This Row],[Symbol]]</f>
        <v>ZNY</v>
      </c>
      <c r="B1912" s="22" t="str">
        <f t="shared" si="261"/>
        <v>Bitzeny</v>
      </c>
      <c r="C1912" s="77">
        <f t="shared" si="262"/>
        <v>2.9996525782534755E-8</v>
      </c>
      <c r="D1912" s="73">
        <f t="shared" si="263"/>
        <v>1.1268235158100001E-3</v>
      </c>
      <c r="E1912" s="74">
        <f>D1912*conf!B$7</f>
        <v>8.2415871946343408E-2</v>
      </c>
      <c r="F1912" s="32">
        <f t="shared" si="264"/>
        <v>-4.8255560000000003E-2</v>
      </c>
      <c r="G1912" s="33">
        <f t="shared" si="265"/>
        <v>-0.12776694</v>
      </c>
      <c r="H1912" s="32">
        <f t="shared" si="266"/>
        <v>-2.2399169999999999E-2</v>
      </c>
      <c r="I1912" s="33">
        <f t="shared" si="267"/>
        <v>3.8411507899999999</v>
      </c>
      <c r="J1912" s="32">
        <f t="shared" si="268"/>
        <v>-2.2399169999999999E-2</v>
      </c>
      <c r="K1912" s="33">
        <f t="shared" si="269"/>
        <v>18.503063260000001</v>
      </c>
    </row>
    <row r="1913" spans="1:11" x14ac:dyDescent="0.3">
      <c r="A1913" s="78" t="str">
        <f>BTC[[#This Row],[Symbol]]</f>
        <v>BTA</v>
      </c>
      <c r="B1913" s="22" t="str">
        <f t="shared" si="261"/>
        <v>Bata</v>
      </c>
      <c r="C1913" s="77">
        <f t="shared" si="262"/>
        <v>4.4794811835227051E-7</v>
      </c>
      <c r="D1913" s="73">
        <f t="shared" si="263"/>
        <v>1.682723116942E-2</v>
      </c>
      <c r="E1913" s="74">
        <f>D1913*conf!B$7</f>
        <v>1.2307436877313789</v>
      </c>
      <c r="F1913" s="32">
        <f t="shared" si="264"/>
        <v>-4.8576380000000002E-2</v>
      </c>
      <c r="G1913" s="33">
        <f t="shared" si="265"/>
        <v>-0.12808750999999999</v>
      </c>
      <c r="H1913" s="32">
        <f t="shared" si="266"/>
        <v>160.77128554999999</v>
      </c>
      <c r="I1913" s="33">
        <f t="shared" si="267"/>
        <v>170.84857167999999</v>
      </c>
      <c r="J1913" s="32">
        <f t="shared" si="268"/>
        <v>160.77128554999999</v>
      </c>
      <c r="K1913" s="33">
        <f t="shared" si="269"/>
        <v>256.22217467000002</v>
      </c>
    </row>
    <row r="1914" spans="1:11" x14ac:dyDescent="0.3">
      <c r="A1914" s="78" t="str">
        <f>BTC[[#This Row],[Symbol]]</f>
        <v>OURO</v>
      </c>
      <c r="B1914" s="22" t="str">
        <f t="shared" si="261"/>
        <v>Ouroboros</v>
      </c>
      <c r="C1914" s="77">
        <f t="shared" si="262"/>
        <v>7.1875159221029351E-8</v>
      </c>
      <c r="D1914" s="73">
        <f t="shared" si="263"/>
        <v>2.7000000000000001E-3</v>
      </c>
      <c r="E1914" s="74">
        <f>D1914*conf!B$7</f>
        <v>0.19747800000000001</v>
      </c>
      <c r="F1914" s="32">
        <f t="shared" si="264"/>
        <v>7.9613100000000006E-2</v>
      </c>
      <c r="G1914" s="33">
        <f t="shared" si="265"/>
        <v>0</v>
      </c>
      <c r="H1914" s="32">
        <f t="shared" si="266"/>
        <v>3.9817144500000001</v>
      </c>
      <c r="I1914" s="33">
        <f t="shared" si="267"/>
        <v>8</v>
      </c>
      <c r="J1914" s="32">
        <f t="shared" si="268"/>
        <v>3.9817144500000001</v>
      </c>
      <c r="K1914" s="33">
        <f t="shared" si="269"/>
        <v>12.5</v>
      </c>
    </row>
    <row r="1915" spans="1:11" x14ac:dyDescent="0.3">
      <c r="A1915" s="78" t="str">
        <f>BTC[[#This Row],[Symbol]]</f>
        <v>NMP</v>
      </c>
      <c r="B1915" s="22" t="str">
        <f t="shared" si="261"/>
        <v>Neuromorphic.io</v>
      </c>
      <c r="C1915" s="77">
        <f t="shared" si="262"/>
        <v>6.433306325688832E-7</v>
      </c>
      <c r="D1915" s="73">
        <f t="shared" si="263"/>
        <v>2.416680153145E-2</v>
      </c>
      <c r="E1915" s="74">
        <f>D1915*conf!B$7</f>
        <v>1.767559864010253</v>
      </c>
      <c r="F1915" s="32">
        <f t="shared" si="264"/>
        <v>2.0966523000000001</v>
      </c>
      <c r="G1915" s="33">
        <f t="shared" si="265"/>
        <v>2.01543465</v>
      </c>
      <c r="H1915" s="32">
        <f t="shared" si="266"/>
        <v>-39.441740590000002</v>
      </c>
      <c r="I1915" s="33">
        <f t="shared" si="267"/>
        <v>-37.101517790000003</v>
      </c>
      <c r="J1915" s="32">
        <f t="shared" si="268"/>
        <v>-39.441740590000002</v>
      </c>
      <c r="K1915" s="33">
        <f t="shared" si="269"/>
        <v>-61.007977820000001</v>
      </c>
    </row>
    <row r="1916" spans="1:11" x14ac:dyDescent="0.3">
      <c r="A1916" s="78" t="str">
        <f>BTC[[#This Row],[Symbol]]</f>
        <v>DYNMT</v>
      </c>
      <c r="B1916" s="22" t="str">
        <f t="shared" si="261"/>
        <v>Dynamite</v>
      </c>
      <c r="C1916" s="77">
        <f t="shared" si="262"/>
        <v>6.0049695824735322E-6</v>
      </c>
      <c r="D1916" s="73">
        <f t="shared" si="263"/>
        <v>0.22557748808346001</v>
      </c>
      <c r="E1916" s="74">
        <f>D1916*conf!B$7</f>
        <v>16.498737478424264</v>
      </c>
      <c r="F1916" s="32">
        <f t="shared" si="264"/>
        <v>-4.2992183500000003</v>
      </c>
      <c r="G1916" s="33">
        <f t="shared" si="265"/>
        <v>-4.3753481000000001</v>
      </c>
      <c r="H1916" s="32">
        <f t="shared" si="266"/>
        <v>10.520563259999999</v>
      </c>
      <c r="I1916" s="33">
        <f t="shared" si="267"/>
        <v>14.791537099999999</v>
      </c>
      <c r="J1916" s="32">
        <f t="shared" si="268"/>
        <v>10.520563259999999</v>
      </c>
      <c r="K1916" s="33">
        <f t="shared" si="269"/>
        <v>27.595464549999999</v>
      </c>
    </row>
    <row r="1917" spans="1:11" x14ac:dyDescent="0.3">
      <c r="A1917" s="78" t="str">
        <f>BTC[[#This Row],[Symbol]]</f>
        <v>HALV</v>
      </c>
      <c r="B1917" s="22" t="str">
        <f t="shared" si="261"/>
        <v>Halving Token</v>
      </c>
      <c r="C1917" s="77">
        <f t="shared" si="262"/>
        <v>1.2299999999998758E-6</v>
      </c>
      <c r="D1917" s="73">
        <f t="shared" si="263"/>
        <v>4.6205115035460001E-2</v>
      </c>
      <c r="E1917" s="74">
        <f>D1917*conf!B$7</f>
        <v>3.3794421136935444</v>
      </c>
      <c r="F1917" s="32">
        <f t="shared" si="264"/>
        <v>-3.7116979799999998</v>
      </c>
      <c r="G1917" s="33">
        <f t="shared" si="265"/>
        <v>-3.7882951</v>
      </c>
      <c r="H1917" s="32">
        <f t="shared" si="266"/>
        <v>25.510204080000001</v>
      </c>
      <c r="I1917" s="33">
        <f t="shared" si="267"/>
        <v>30.360439939999999</v>
      </c>
      <c r="J1917" s="32">
        <f t="shared" si="268"/>
        <v>25.510204080000001</v>
      </c>
      <c r="K1917" s="33">
        <f t="shared" si="269"/>
        <v>26.761434510000001</v>
      </c>
    </row>
    <row r="1918" spans="1:11" x14ac:dyDescent="0.3">
      <c r="A1918" s="78" t="str">
        <f>BTC[[#This Row],[Symbol]]</f>
        <v>SWT</v>
      </c>
      <c r="B1918" s="22" t="str">
        <f t="shared" si="261"/>
        <v>Swarm City</v>
      </c>
      <c r="C1918" s="77">
        <f t="shared" si="262"/>
        <v>2.632515863826022E-7</v>
      </c>
      <c r="D1918" s="73">
        <f t="shared" si="263"/>
        <v>9.8890811642899992E-3</v>
      </c>
      <c r="E1918" s="74">
        <f>D1918*conf!B$7</f>
        <v>0.72328739635617056</v>
      </c>
      <c r="F1918" s="32">
        <f t="shared" si="264"/>
        <v>8.739529E-2</v>
      </c>
      <c r="G1918" s="33">
        <f t="shared" si="265"/>
        <v>7.7759999999999999E-3</v>
      </c>
      <c r="H1918" s="32">
        <f t="shared" si="266"/>
        <v>-0.9569744</v>
      </c>
      <c r="I1918" s="33">
        <f t="shared" si="267"/>
        <v>2.8704596900000001</v>
      </c>
      <c r="J1918" s="32">
        <f t="shared" si="268"/>
        <v>-0.9569744</v>
      </c>
      <c r="K1918" s="33">
        <f t="shared" si="269"/>
        <v>-38.268956959999997</v>
      </c>
    </row>
    <row r="1919" spans="1:11" x14ac:dyDescent="0.3">
      <c r="A1919" s="78" t="str">
        <f>BTC[[#This Row],[Symbol]]</f>
        <v>YFFII</v>
      </c>
      <c r="B1919" s="22" t="str">
        <f t="shared" si="261"/>
        <v>YFFII Finance</v>
      </c>
      <c r="C1919" s="77">
        <f t="shared" si="262"/>
        <v>7.3930120842449971E-5</v>
      </c>
      <c r="D1919" s="73">
        <f t="shared" si="263"/>
        <v>2.7771949090335002</v>
      </c>
      <c r="E1919" s="74">
        <f>D1919*conf!B$7</f>
        <v>203.12403564671021</v>
      </c>
      <c r="F1919" s="32">
        <f t="shared" si="264"/>
        <v>2.3084710400000001</v>
      </c>
      <c r="G1919" s="33">
        <f t="shared" si="265"/>
        <v>2.22708489</v>
      </c>
      <c r="H1919" s="32">
        <f t="shared" si="266"/>
        <v>2.67348535</v>
      </c>
      <c r="I1919" s="33">
        <f t="shared" si="267"/>
        <v>6.6412154900000004</v>
      </c>
      <c r="J1919" s="32">
        <f t="shared" si="268"/>
        <v>2.67348535</v>
      </c>
      <c r="K1919" s="33">
        <f t="shared" si="269"/>
        <v>5.9765570099999996</v>
      </c>
    </row>
    <row r="1920" spans="1:11" x14ac:dyDescent="0.3">
      <c r="A1920" s="78" t="str">
        <f>BTC[[#This Row],[Symbol]]</f>
        <v>PGO</v>
      </c>
      <c r="B1920" s="22" t="str">
        <f t="shared" si="261"/>
        <v>PengolinCoin</v>
      </c>
      <c r="C1920" s="77">
        <f t="shared" si="262"/>
        <v>1.0379453192973681E-7</v>
      </c>
      <c r="D1920" s="73">
        <f t="shared" si="263"/>
        <v>3.8990555185900002E-3</v>
      </c>
      <c r="E1920" s="74">
        <f>D1920*conf!B$7</f>
        <v>0.28517692062967259</v>
      </c>
      <c r="F1920" s="32">
        <f t="shared" si="264"/>
        <v>1.14232826</v>
      </c>
      <c r="G1920" s="33">
        <f t="shared" si="265"/>
        <v>1.0618697699999999</v>
      </c>
      <c r="H1920" s="32">
        <f t="shared" si="266"/>
        <v>5.7016780000000002</v>
      </c>
      <c r="I1920" s="33">
        <f t="shared" si="267"/>
        <v>9.7864300899999996</v>
      </c>
      <c r="J1920" s="32">
        <f t="shared" si="268"/>
        <v>5.7016780000000002</v>
      </c>
      <c r="K1920" s="33">
        <f t="shared" si="269"/>
        <v>12.077527290000001</v>
      </c>
    </row>
    <row r="1921" spans="1:11" x14ac:dyDescent="0.3">
      <c r="A1921" s="78" t="str">
        <f>BTC[[#This Row],[Symbol]]</f>
        <v>BTW</v>
      </c>
      <c r="B1921" s="22" t="str">
        <f t="shared" si="261"/>
        <v>BitWhite</v>
      </c>
      <c r="C1921" s="77">
        <f t="shared" si="262"/>
        <v>6.0001312719909332E-8</v>
      </c>
      <c r="D1921" s="73">
        <f t="shared" si="263"/>
        <v>2.2539573630100001E-3</v>
      </c>
      <c r="E1921" s="74">
        <f>D1921*conf!B$7</f>
        <v>0.1648544415305514</v>
      </c>
      <c r="F1921" s="32">
        <f t="shared" si="264"/>
        <v>20.304820530000001</v>
      </c>
      <c r="G1921" s="33">
        <f t="shared" si="265"/>
        <v>20.209118320000002</v>
      </c>
      <c r="H1921" s="32">
        <f t="shared" si="266"/>
        <v>17.769720190000001</v>
      </c>
      <c r="I1921" s="33">
        <f t="shared" si="267"/>
        <v>22.32083158</v>
      </c>
      <c r="J1921" s="32">
        <f t="shared" si="268"/>
        <v>17.769720190000001</v>
      </c>
      <c r="K1921" s="33">
        <f t="shared" si="269"/>
        <v>56.092165620000003</v>
      </c>
    </row>
    <row r="1922" spans="1:11" x14ac:dyDescent="0.3">
      <c r="A1922" s="78" t="str">
        <f>BTC[[#This Row],[Symbol]]</f>
        <v>BEN</v>
      </c>
      <c r="B1922" s="22" t="str">
        <f t="shared" ref="B1922:B1985" si="270">VLOOKUP(A1922,BTCTABLE,2,FALSE)</f>
        <v>BitCoen</v>
      </c>
      <c r="C1922" s="77">
        <f t="shared" ref="C1922:C1985" si="271">VLOOKUP(A1922,BTCTABLE,3,FALSE)</f>
        <v>3.0999999999989078E-7</v>
      </c>
      <c r="D1922" s="73">
        <f t="shared" ref="D1922:D1985" si="272">VLOOKUP(A1922,USDTABLE,3,FALSE)</f>
        <v>1.1645191594300001E-2</v>
      </c>
      <c r="E1922" s="74">
        <f>D1922*conf!B$7</f>
        <v>0.8517293132071021</v>
      </c>
      <c r="F1922" s="32">
        <f t="shared" ref="F1922:F1985" si="273">VLOOKUP(A1922,BTCTABLE,5,FALSE)</f>
        <v>0.20246064</v>
      </c>
      <c r="G1922" s="33">
        <f t="shared" ref="G1922:G1985" si="274">VLOOKUP(A1922,USDTABLE,5,FALSE)</f>
        <v>0.12274981</v>
      </c>
      <c r="H1922" s="32">
        <f t="shared" ref="H1922:H1985" si="275">VLOOKUP(A1922,BTCTABLE,6,FALSE)</f>
        <v>1.5921589999999999E-2</v>
      </c>
      <c r="I1922" s="33">
        <f t="shared" ref="I1922:I1985" si="276">VLOOKUP(A1922,USDTABLE,6,FALSE)</f>
        <v>3.8809524299999998</v>
      </c>
      <c r="J1922" s="32">
        <f t="shared" ref="J1922:J1985" si="277">VLOOKUP(A1922,BTCTABLE,6,FALSE)</f>
        <v>1.5921589999999999E-2</v>
      </c>
      <c r="K1922" s="33">
        <f t="shared" ref="K1922:K1985" si="278">VLOOKUP(A1922,USDTABLE,7,FALSE)</f>
        <v>-0.70215028999999995</v>
      </c>
    </row>
    <row r="1923" spans="1:11" x14ac:dyDescent="0.3">
      <c r="A1923" s="78" t="str">
        <f>BTC[[#This Row],[Symbol]]</f>
        <v>WTN</v>
      </c>
      <c r="B1923" s="22" t="str">
        <f t="shared" si="270"/>
        <v>Waletoken</v>
      </c>
      <c r="C1923" s="77">
        <f t="shared" si="271"/>
        <v>1E-8</v>
      </c>
      <c r="D1923" s="73">
        <f t="shared" si="272"/>
        <v>4.0836176100000003E-6</v>
      </c>
      <c r="E1923" s="74">
        <f>D1923*conf!B$7</f>
        <v>2.9867579199540002E-4</v>
      </c>
      <c r="F1923" s="32">
        <f t="shared" si="273"/>
        <v>0.66590811999999999</v>
      </c>
      <c r="G1923" s="33">
        <f t="shared" si="274"/>
        <v>0.58582862000000002</v>
      </c>
      <c r="H1923" s="32">
        <f t="shared" si="275"/>
        <v>10.947640120000001</v>
      </c>
      <c r="I1923" s="33">
        <f t="shared" si="276"/>
        <v>15.235117990000001</v>
      </c>
      <c r="J1923" s="32">
        <f t="shared" si="277"/>
        <v>10.947640120000001</v>
      </c>
      <c r="K1923" s="33">
        <f t="shared" si="278"/>
        <v>34.521557029999997</v>
      </c>
    </row>
    <row r="1924" spans="1:11" x14ac:dyDescent="0.3">
      <c r="A1924" s="78" t="str">
        <f>BTC[[#This Row],[Symbol]]</f>
        <v>MARTK</v>
      </c>
      <c r="B1924" s="22" t="str">
        <f t="shared" si="270"/>
        <v>Martkist</v>
      </c>
      <c r="C1924" s="77">
        <f t="shared" si="271"/>
        <v>1.4205661789454281E-7</v>
      </c>
      <c r="D1924" s="73">
        <f t="shared" si="272"/>
        <v>5.3363759116799997E-3</v>
      </c>
      <c r="E1924" s="74">
        <f>D1924*conf!B$7</f>
        <v>0.39030253418027516</v>
      </c>
      <c r="F1924" s="32">
        <f t="shared" si="273"/>
        <v>-2.74743447</v>
      </c>
      <c r="G1924" s="33">
        <f t="shared" si="274"/>
        <v>-2.8247986599999999</v>
      </c>
      <c r="H1924" s="32">
        <f t="shared" si="275"/>
        <v>34.398223710000003</v>
      </c>
      <c r="I1924" s="33">
        <f t="shared" si="276"/>
        <v>39.591929579999999</v>
      </c>
      <c r="J1924" s="32">
        <f t="shared" si="277"/>
        <v>34.398223710000003</v>
      </c>
      <c r="K1924" s="33">
        <f t="shared" si="278"/>
        <v>86.303188840000004</v>
      </c>
    </row>
    <row r="1925" spans="1:11" x14ac:dyDescent="0.3">
      <c r="A1925" s="78" t="str">
        <f>BTC[[#This Row],[Symbol]]</f>
        <v>GCR</v>
      </c>
      <c r="B1925" s="22" t="str">
        <f t="shared" si="270"/>
        <v>Global Currency Reserve</v>
      </c>
      <c r="C1925" s="77">
        <f t="shared" si="271"/>
        <v>1.9998367956222263E-8</v>
      </c>
      <c r="D1925" s="73">
        <f t="shared" si="272"/>
        <v>7.5124137556000002E-4</v>
      </c>
      <c r="E1925" s="74">
        <f>D1925*conf!B$7</f>
        <v>5.4945794208458403E-2</v>
      </c>
      <c r="F1925" s="32">
        <f t="shared" si="273"/>
        <v>-8.1602199999999993E-3</v>
      </c>
      <c r="G1925" s="33">
        <f t="shared" si="274"/>
        <v>-8.7703500000000004E-2</v>
      </c>
      <c r="H1925" s="32">
        <f t="shared" si="275"/>
        <v>-8.1602199999999993E-3</v>
      </c>
      <c r="I1925" s="33">
        <f t="shared" si="276"/>
        <v>3.8559399999999999</v>
      </c>
      <c r="J1925" s="32">
        <f t="shared" si="277"/>
        <v>-8.1602199999999993E-3</v>
      </c>
      <c r="K1925" s="33">
        <f t="shared" si="278"/>
        <v>137.01423427</v>
      </c>
    </row>
    <row r="1926" spans="1:11" x14ac:dyDescent="0.3">
      <c r="A1926" s="78" t="str">
        <f>BTC[[#This Row],[Symbol]]</f>
        <v>ETHPLO</v>
      </c>
      <c r="B1926" s="22" t="str">
        <f t="shared" si="270"/>
        <v>ETHplode</v>
      </c>
      <c r="C1926" s="77">
        <f t="shared" si="271"/>
        <v>4.8702144778682935E-8</v>
      </c>
      <c r="D1926" s="73">
        <f t="shared" si="272"/>
        <v>1.82950260323E-3</v>
      </c>
      <c r="E1926" s="74">
        <f>D1926*conf!B$7</f>
        <v>0.1338098204002422</v>
      </c>
      <c r="F1926" s="32">
        <f t="shared" si="273"/>
        <v>0.66821434000000002</v>
      </c>
      <c r="G1926" s="33">
        <f t="shared" si="274"/>
        <v>0.58813300999999996</v>
      </c>
      <c r="H1926" s="32">
        <f t="shared" si="275"/>
        <v>-2.28797644</v>
      </c>
      <c r="I1926" s="33">
        <f t="shared" si="276"/>
        <v>1.4880222000000001</v>
      </c>
      <c r="J1926" s="32">
        <f t="shared" si="277"/>
        <v>-2.28797644</v>
      </c>
      <c r="K1926" s="33">
        <f t="shared" si="278"/>
        <v>1.17823959</v>
      </c>
    </row>
    <row r="1927" spans="1:11" x14ac:dyDescent="0.3">
      <c r="A1927" s="78" t="str">
        <f>BTC[[#This Row],[Symbol]]</f>
        <v>BRO</v>
      </c>
      <c r="B1927" s="22" t="str">
        <f t="shared" si="270"/>
        <v>Bitradio</v>
      </c>
      <c r="C1927" s="77">
        <f t="shared" si="271"/>
        <v>2.1994060846720281E-7</v>
      </c>
      <c r="D1927" s="73">
        <f t="shared" si="272"/>
        <v>8.2620984676400003E-3</v>
      </c>
      <c r="E1927" s="74">
        <f>D1927*conf!B$7</f>
        <v>0.60428988192318966</v>
      </c>
      <c r="F1927" s="32">
        <f t="shared" si="273"/>
        <v>-6.7936940000000001E-2</v>
      </c>
      <c r="G1927" s="33">
        <f t="shared" si="274"/>
        <v>-0.14743266999999999</v>
      </c>
      <c r="H1927" s="32">
        <f t="shared" si="275"/>
        <v>0.19206492</v>
      </c>
      <c r="I1927" s="33">
        <f t="shared" si="276"/>
        <v>4.0639026700000001</v>
      </c>
      <c r="J1927" s="32">
        <f t="shared" si="277"/>
        <v>0.19206492</v>
      </c>
      <c r="K1927" s="33">
        <f t="shared" si="278"/>
        <v>8.6110606099999991</v>
      </c>
    </row>
    <row r="1928" spans="1:11" x14ac:dyDescent="0.3">
      <c r="A1928" s="78" t="str">
        <f>BTC[[#This Row],[Symbol]]</f>
        <v>SUPER</v>
      </c>
      <c r="B1928" s="22" t="str">
        <f t="shared" si="270"/>
        <v>SuperCoin</v>
      </c>
      <c r="C1928" s="77">
        <f t="shared" si="271"/>
        <v>3.9996735912178326E-8</v>
      </c>
      <c r="D1928" s="73">
        <f t="shared" si="272"/>
        <v>1.50248275111E-3</v>
      </c>
      <c r="E1928" s="74">
        <f>D1928*conf!B$7</f>
        <v>0.1098915884161854</v>
      </c>
      <c r="F1928" s="32">
        <f t="shared" si="273"/>
        <v>-8.1602199999999993E-3</v>
      </c>
      <c r="G1928" s="33">
        <f t="shared" si="274"/>
        <v>-8.7703500000000004E-2</v>
      </c>
      <c r="H1928" s="32">
        <f t="shared" si="275"/>
        <v>-84.315005529999993</v>
      </c>
      <c r="I1928" s="33">
        <f t="shared" si="276"/>
        <v>-83.708872159999999</v>
      </c>
      <c r="J1928" s="32">
        <f t="shared" si="277"/>
        <v>-84.315005529999993</v>
      </c>
      <c r="K1928" s="33">
        <f t="shared" si="278"/>
        <v>58.076277470000001</v>
      </c>
    </row>
    <row r="1929" spans="1:11" x14ac:dyDescent="0.3">
      <c r="A1929" s="78" t="str">
        <f>BTC[[#This Row],[Symbol]]</f>
        <v>ETI</v>
      </c>
      <c r="B1929" s="22" t="str">
        <f t="shared" si="270"/>
        <v>EtherInc</v>
      </c>
      <c r="C1929" s="77">
        <f t="shared" si="271"/>
        <v>1E-8</v>
      </c>
      <c r="D1929" s="73">
        <f t="shared" si="272"/>
        <v>2.4980814226000002E-4</v>
      </c>
      <c r="E1929" s="74">
        <f>D1929*conf!B$7</f>
        <v>1.8270967524896403E-2</v>
      </c>
      <c r="F1929" s="32">
        <f t="shared" si="273"/>
        <v>0.20246064</v>
      </c>
      <c r="G1929" s="33">
        <f t="shared" si="274"/>
        <v>0.12274981</v>
      </c>
      <c r="H1929" s="32">
        <f t="shared" si="275"/>
        <v>-42.909366650000003</v>
      </c>
      <c r="I1929" s="33">
        <f t="shared" si="276"/>
        <v>-40.70314733</v>
      </c>
      <c r="J1929" s="32">
        <f t="shared" si="277"/>
        <v>-42.909366650000003</v>
      </c>
      <c r="K1929" s="33">
        <f t="shared" si="278"/>
        <v>-21.186335740000001</v>
      </c>
    </row>
    <row r="1930" spans="1:11" x14ac:dyDescent="0.3">
      <c r="A1930" s="78" t="str">
        <f>BTC[[#This Row],[Symbol]]</f>
        <v>SEFA</v>
      </c>
      <c r="B1930" s="22" t="str">
        <f t="shared" si="270"/>
        <v>MESEFA</v>
      </c>
      <c r="C1930" s="77">
        <f t="shared" si="271"/>
        <v>4.8227937668184382E-6</v>
      </c>
      <c r="D1930" s="73">
        <f t="shared" si="272"/>
        <v>0.18116889494973001</v>
      </c>
      <c r="E1930" s="74">
        <f>D1930*conf!B$7</f>
        <v>13.250692976623254</v>
      </c>
      <c r="F1930" s="32">
        <f t="shared" si="273"/>
        <v>10.461327280000001</v>
      </c>
      <c r="G1930" s="33">
        <f t="shared" si="274"/>
        <v>10.373455549999999</v>
      </c>
      <c r="H1930" s="32">
        <f t="shared" si="275"/>
        <v>-9.2761238899999992</v>
      </c>
      <c r="I1930" s="33">
        <f t="shared" si="276"/>
        <v>-5.7701763100000001</v>
      </c>
      <c r="J1930" s="32">
        <f t="shared" si="277"/>
        <v>-9.2761238899999992</v>
      </c>
      <c r="K1930" s="33">
        <f t="shared" si="278"/>
        <v>-18.123359709999999</v>
      </c>
    </row>
    <row r="1931" spans="1:11" x14ac:dyDescent="0.3">
      <c r="A1931" s="78" t="str">
        <f>BTC[[#This Row],[Symbol]]</f>
        <v>AIX</v>
      </c>
      <c r="B1931" s="22" t="str">
        <f t="shared" si="270"/>
        <v>Aigang</v>
      </c>
      <c r="C1931" s="77">
        <f t="shared" si="271"/>
        <v>7.194062761756245E-8</v>
      </c>
      <c r="D1931" s="73">
        <f t="shared" si="272"/>
        <v>2.7024593290999998E-3</v>
      </c>
      <c r="E1931" s="74">
        <f>D1931*conf!B$7</f>
        <v>0.19765787533037399</v>
      </c>
      <c r="F1931" s="32">
        <f t="shared" si="273"/>
        <v>1.6232759699999999</v>
      </c>
      <c r="G1931" s="33">
        <f t="shared" si="274"/>
        <v>1.54243489</v>
      </c>
      <c r="H1931" s="32">
        <f t="shared" si="275"/>
        <v>2.26778206</v>
      </c>
      <c r="I1931" s="33">
        <f t="shared" si="276"/>
        <v>6.2198341399999997</v>
      </c>
      <c r="J1931" s="32">
        <f t="shared" si="277"/>
        <v>2.26778206</v>
      </c>
      <c r="K1931" s="33">
        <f t="shared" si="278"/>
        <v>13.813680420000001</v>
      </c>
    </row>
    <row r="1932" spans="1:11" x14ac:dyDescent="0.3">
      <c r="A1932" s="78" t="str">
        <f>BTC[[#This Row],[Symbol]]</f>
        <v>FOXT</v>
      </c>
      <c r="B1932" s="22" t="str">
        <f t="shared" si="270"/>
        <v>Fox Trading</v>
      </c>
      <c r="C1932" s="77">
        <f t="shared" si="271"/>
        <v>2.3828625551018445E-7</v>
      </c>
      <c r="D1932" s="73">
        <f t="shared" si="272"/>
        <v>8.9512551603399999E-3</v>
      </c>
      <c r="E1932" s="74">
        <f>D1932*conf!B$7</f>
        <v>0.65469480242726763</v>
      </c>
      <c r="F1932" s="32">
        <f t="shared" si="273"/>
        <v>5.4286109800000002</v>
      </c>
      <c r="G1932" s="33">
        <f t="shared" si="274"/>
        <v>5.3447427599999999</v>
      </c>
      <c r="H1932" s="32">
        <f t="shared" si="275"/>
        <v>8.5320300000000002E-2</v>
      </c>
      <c r="I1932" s="33">
        <f t="shared" si="276"/>
        <v>3.9530329900000001</v>
      </c>
      <c r="J1932" s="32">
        <f t="shared" si="277"/>
        <v>8.5320300000000002E-2</v>
      </c>
      <c r="K1932" s="33">
        <f t="shared" si="278"/>
        <v>29.72849604</v>
      </c>
    </row>
    <row r="1933" spans="1:11" x14ac:dyDescent="0.3">
      <c r="A1933" s="78" t="str">
        <f>BTC[[#This Row],[Symbol]]</f>
        <v>YFBT</v>
      </c>
      <c r="B1933" s="22" t="str">
        <f t="shared" si="270"/>
        <v>Yearn Finance Bit</v>
      </c>
      <c r="C1933" s="77">
        <f t="shared" si="271"/>
        <v>1.3004390409491833E-3</v>
      </c>
      <c r="D1933" s="73">
        <f t="shared" si="272"/>
        <v>48.851167059891353</v>
      </c>
      <c r="E1933" s="74">
        <f>D1933*conf!B$7</f>
        <v>3572.9743587604535</v>
      </c>
      <c r="F1933" s="32">
        <f t="shared" si="273"/>
        <v>0.47005687000000002</v>
      </c>
      <c r="G1933" s="33">
        <f t="shared" si="274"/>
        <v>0.39013316999999997</v>
      </c>
      <c r="H1933" s="32">
        <f t="shared" si="275"/>
        <v>-18.708419360000001</v>
      </c>
      <c r="I1933" s="33">
        <f t="shared" si="276"/>
        <v>-15.566974869999999</v>
      </c>
      <c r="J1933" s="32">
        <f t="shared" si="277"/>
        <v>-18.708419360000001</v>
      </c>
      <c r="K1933" s="33">
        <f t="shared" si="278"/>
        <v>12.48589484</v>
      </c>
    </row>
    <row r="1934" spans="1:11" x14ac:dyDescent="0.3">
      <c r="A1934" s="78" t="str">
        <f>BTC[[#This Row],[Symbol]]</f>
        <v>NTK</v>
      </c>
      <c r="B1934" s="22" t="str">
        <f t="shared" si="270"/>
        <v>Neurotoken</v>
      </c>
      <c r="C1934" s="77">
        <f t="shared" si="271"/>
        <v>2.3495989209145411E-7</v>
      </c>
      <c r="D1934" s="73">
        <f t="shared" si="272"/>
        <v>8.8262998722000007E-3</v>
      </c>
      <c r="E1934" s="74">
        <f>D1934*conf!B$7</f>
        <v>0.64555557265270802</v>
      </c>
      <c r="F1934" s="32">
        <f t="shared" si="273"/>
        <v>11.53624765</v>
      </c>
      <c r="G1934" s="33">
        <f t="shared" si="274"/>
        <v>11.447520819999999</v>
      </c>
      <c r="H1934" s="32">
        <f t="shared" si="275"/>
        <v>2.5046693900000001</v>
      </c>
      <c r="I1934" s="33">
        <f t="shared" si="276"/>
        <v>6.4658757800000002</v>
      </c>
      <c r="J1934" s="32">
        <f t="shared" si="277"/>
        <v>2.5046693900000001</v>
      </c>
      <c r="K1934" s="33">
        <f t="shared" si="278"/>
        <v>3.3226782199999998</v>
      </c>
    </row>
    <row r="1935" spans="1:11" x14ac:dyDescent="0.3">
      <c r="A1935" s="78" t="str">
        <f>BTC[[#This Row],[Symbol]]</f>
        <v>ELET</v>
      </c>
      <c r="B1935" s="22" t="str">
        <f t="shared" si="270"/>
        <v>Elementeum</v>
      </c>
      <c r="C1935" s="77">
        <f t="shared" si="271"/>
        <v>3.8442238552081273E-7</v>
      </c>
      <c r="D1935" s="73">
        <f t="shared" si="272"/>
        <v>1.4440878492030001E-2</v>
      </c>
      <c r="E1935" s="74">
        <f>D1935*conf!B$7</f>
        <v>1.0562058529070744</v>
      </c>
      <c r="F1935" s="32">
        <f t="shared" si="273"/>
        <v>1.53340885</v>
      </c>
      <c r="G1935" s="33">
        <f t="shared" si="274"/>
        <v>1.45263926</v>
      </c>
      <c r="H1935" s="32">
        <f t="shared" si="275"/>
        <v>19.419349050000001</v>
      </c>
      <c r="I1935" s="33">
        <f t="shared" si="276"/>
        <v>24.034208960000001</v>
      </c>
      <c r="J1935" s="32">
        <f t="shared" si="277"/>
        <v>19.419349050000001</v>
      </c>
      <c r="K1935" s="33">
        <f t="shared" si="278"/>
        <v>0.90902981999999999</v>
      </c>
    </row>
    <row r="1936" spans="1:11" x14ac:dyDescent="0.3">
      <c r="A1936" s="78" t="str">
        <f>BTC[[#This Row],[Symbol]]</f>
        <v>IC</v>
      </c>
      <c r="B1936" s="22" t="str">
        <f t="shared" si="270"/>
        <v>Ignition</v>
      </c>
      <c r="C1936" s="77">
        <f t="shared" si="271"/>
        <v>1.4548812688098453E-6</v>
      </c>
      <c r="D1936" s="73">
        <f t="shared" si="272"/>
        <v>5.4652810071790001E-2</v>
      </c>
      <c r="E1936" s="74">
        <f>D1936*conf!B$7</f>
        <v>3.9973065286507206</v>
      </c>
      <c r="F1936" s="32">
        <f t="shared" si="273"/>
        <v>-4.4836309999999997E-2</v>
      </c>
      <c r="G1936" s="33">
        <f t="shared" si="274"/>
        <v>-0.12435040999999999</v>
      </c>
      <c r="H1936" s="32">
        <f t="shared" si="275"/>
        <v>-1.8979030000000001E-2</v>
      </c>
      <c r="I1936" s="33">
        <f t="shared" si="276"/>
        <v>3.8447030999999998</v>
      </c>
      <c r="J1936" s="32">
        <f t="shared" si="277"/>
        <v>-1.8979030000000001E-2</v>
      </c>
      <c r="K1936" s="33">
        <f t="shared" si="278"/>
        <v>22.811862850000001</v>
      </c>
    </row>
    <row r="1937" spans="1:11" x14ac:dyDescent="0.3">
      <c r="A1937" s="78" t="str">
        <f>BTC[[#This Row],[Symbol]]</f>
        <v>ACE</v>
      </c>
      <c r="B1937" s="22" t="str">
        <f t="shared" si="270"/>
        <v>ACE (TokenStars)</v>
      </c>
      <c r="C1937" s="77">
        <f t="shared" si="271"/>
        <v>1.6453578974848118E-7</v>
      </c>
      <c r="D1937" s="73">
        <f t="shared" si="272"/>
        <v>6.1808090185200004E-3</v>
      </c>
      <c r="E1937" s="74">
        <f>D1937*conf!B$7</f>
        <v>0.45206437161455282</v>
      </c>
      <c r="F1937" s="32">
        <f t="shared" si="273"/>
        <v>-2.1733849999999999E-2</v>
      </c>
      <c r="G1937" s="33">
        <f t="shared" si="274"/>
        <v>-0.10126633</v>
      </c>
      <c r="H1937" s="32">
        <f t="shared" si="275"/>
        <v>-0.71334496999999997</v>
      </c>
      <c r="I1937" s="33">
        <f t="shared" si="276"/>
        <v>3.1235039800000002</v>
      </c>
      <c r="J1937" s="32">
        <f t="shared" si="277"/>
        <v>-0.71334496999999997</v>
      </c>
      <c r="K1937" s="33">
        <f t="shared" si="278"/>
        <v>14.777941500000001</v>
      </c>
    </row>
    <row r="1938" spans="1:11" x14ac:dyDescent="0.3">
      <c r="A1938" s="78" t="str">
        <f>BTC[[#This Row],[Symbol]]</f>
        <v>SCAP</v>
      </c>
      <c r="B1938" s="22" t="str">
        <f t="shared" si="270"/>
        <v>SafeCapital</v>
      </c>
      <c r="C1938" s="77">
        <f t="shared" si="271"/>
        <v>1.0699169169325418E-6</v>
      </c>
      <c r="D1938" s="73">
        <f t="shared" si="272"/>
        <v>4.0191572540859997E-2</v>
      </c>
      <c r="E1938" s="74">
        <f>D1938*conf!B$7</f>
        <v>2.9396116156385004</v>
      </c>
      <c r="F1938" s="32">
        <f t="shared" si="273"/>
        <v>-1.87848796</v>
      </c>
      <c r="G1938" s="33">
        <f t="shared" si="274"/>
        <v>-1.9565433999999999</v>
      </c>
      <c r="H1938" s="32">
        <f t="shared" si="275"/>
        <v>-2.4186243200000002</v>
      </c>
      <c r="I1938" s="33">
        <f t="shared" si="276"/>
        <v>1.35232555</v>
      </c>
      <c r="J1938" s="32">
        <f t="shared" si="277"/>
        <v>-2.4186243200000002</v>
      </c>
      <c r="K1938" s="33">
        <f t="shared" si="278"/>
        <v>104.72226037</v>
      </c>
    </row>
    <row r="1939" spans="1:11" x14ac:dyDescent="0.3">
      <c r="A1939" s="78" t="str">
        <f>BTC[[#This Row],[Symbol]]</f>
        <v>IFT</v>
      </c>
      <c r="B1939" s="22" t="str">
        <f t="shared" si="270"/>
        <v>InvestFeed</v>
      </c>
      <c r="C1939" s="77">
        <f t="shared" si="271"/>
        <v>1E-8</v>
      </c>
      <c r="D1939" s="73">
        <f t="shared" si="272"/>
        <v>3.7560783860000001E-4</v>
      </c>
      <c r="E1939" s="74">
        <f>D1939*conf!B$7</f>
        <v>2.7471957315204E-2</v>
      </c>
      <c r="F1939" s="32">
        <f t="shared" si="273"/>
        <v>-6.7936940000000001E-2</v>
      </c>
      <c r="G1939" s="33">
        <f t="shared" si="274"/>
        <v>-0.14743266999999999</v>
      </c>
      <c r="H1939" s="32">
        <f t="shared" si="275"/>
        <v>4.7788099999999997E-3</v>
      </c>
      <c r="I1939" s="33">
        <f t="shared" si="276"/>
        <v>3.8693790400000001</v>
      </c>
      <c r="J1939" s="32">
        <f t="shared" si="277"/>
        <v>4.7788099999999997E-3</v>
      </c>
      <c r="K1939" s="33">
        <f t="shared" si="278"/>
        <v>18.619775109999999</v>
      </c>
    </row>
    <row r="1940" spans="1:11" x14ac:dyDescent="0.3">
      <c r="A1940" s="78" t="str">
        <f>BTC[[#This Row],[Symbol]]</f>
        <v>STAK</v>
      </c>
      <c r="B1940" s="22" t="str">
        <f t="shared" si="270"/>
        <v>STRAKS</v>
      </c>
      <c r="C1940" s="77">
        <f t="shared" si="271"/>
        <v>8.0382274432964173E-8</v>
      </c>
      <c r="D1940" s="73">
        <f t="shared" si="272"/>
        <v>3.0195709243800001E-3</v>
      </c>
      <c r="E1940" s="74">
        <f>D1940*conf!B$7</f>
        <v>0.22085141740915321</v>
      </c>
      <c r="F1940" s="32">
        <f t="shared" si="273"/>
        <v>0.67609522</v>
      </c>
      <c r="G1940" s="33">
        <f t="shared" si="274"/>
        <v>0.59600761999999996</v>
      </c>
      <c r="H1940" s="32">
        <f t="shared" si="275"/>
        <v>35.824799460000001</v>
      </c>
      <c r="I1940" s="33">
        <f t="shared" si="276"/>
        <v>41.073634140000003</v>
      </c>
      <c r="J1940" s="32">
        <f t="shared" si="277"/>
        <v>35.824799460000001</v>
      </c>
      <c r="K1940" s="33">
        <f t="shared" si="278"/>
        <v>28.7385001</v>
      </c>
    </row>
    <row r="1941" spans="1:11" x14ac:dyDescent="0.3">
      <c r="A1941" s="78" t="str">
        <f>BTC[[#This Row],[Symbol]]</f>
        <v>GRIMM</v>
      </c>
      <c r="B1941" s="22" t="str">
        <f t="shared" si="270"/>
        <v>Grimm</v>
      </c>
      <c r="C1941" s="77">
        <f t="shared" si="271"/>
        <v>3.1357570124652092E-8</v>
      </c>
      <c r="D1941" s="73">
        <f t="shared" si="272"/>
        <v>1.17795132914E-3</v>
      </c>
      <c r="E1941" s="74">
        <f>D1941*conf!B$7</f>
        <v>8.61553602132996E-2</v>
      </c>
      <c r="F1941" s="32">
        <f t="shared" si="273"/>
        <v>190.53437406</v>
      </c>
      <c r="G1941" s="33">
        <f t="shared" si="274"/>
        <v>190.30325463</v>
      </c>
      <c r="H1941" s="32">
        <f t="shared" si="275"/>
        <v>195.03248948000001</v>
      </c>
      <c r="I1941" s="33">
        <f t="shared" si="276"/>
        <v>206.43377090999999</v>
      </c>
      <c r="J1941" s="32">
        <f t="shared" si="277"/>
        <v>195.03248948000001</v>
      </c>
      <c r="K1941" s="33">
        <f t="shared" si="278"/>
        <v>229.37676146000001</v>
      </c>
    </row>
    <row r="1942" spans="1:11" x14ac:dyDescent="0.3">
      <c r="A1942" s="78" t="str">
        <f>BTC[[#This Row],[Symbol]]</f>
        <v>PRIX</v>
      </c>
      <c r="B1942" s="22" t="str">
        <f t="shared" si="270"/>
        <v>Privatix</v>
      </c>
      <c r="C1942" s="77">
        <f t="shared" si="271"/>
        <v>1.7198596442289915E-6</v>
      </c>
      <c r="D1942" s="73">
        <f t="shared" si="272"/>
        <v>6.460675829793E-2</v>
      </c>
      <c r="E1942" s="74">
        <f>D1942*conf!B$7</f>
        <v>4.7253383019106003</v>
      </c>
      <c r="F1942" s="32">
        <f t="shared" si="273"/>
        <v>35.422019229999997</v>
      </c>
      <c r="G1942" s="33">
        <f t="shared" si="274"/>
        <v>35.314291330000003</v>
      </c>
      <c r="H1942" s="32">
        <f t="shared" si="275"/>
        <v>-12.25205897</v>
      </c>
      <c r="I1942" s="33">
        <f t="shared" si="276"/>
        <v>-8.8611138799999996</v>
      </c>
      <c r="J1942" s="32">
        <f t="shared" si="277"/>
        <v>-12.25205897</v>
      </c>
      <c r="K1942" s="33">
        <f t="shared" si="278"/>
        <v>119.26709455</v>
      </c>
    </row>
    <row r="1943" spans="1:11" x14ac:dyDescent="0.3">
      <c r="A1943" s="78" t="str">
        <f>BTC[[#This Row],[Symbol]]</f>
        <v>ARION</v>
      </c>
      <c r="B1943" s="22" t="str">
        <f t="shared" si="270"/>
        <v>Arion</v>
      </c>
      <c r="C1943" s="77">
        <f t="shared" si="271"/>
        <v>1.3998857569302342E-7</v>
      </c>
      <c r="D1943" s="73">
        <f t="shared" si="272"/>
        <v>5.2586896289000002E-3</v>
      </c>
      <c r="E1943" s="74">
        <f>D1943*conf!B$7</f>
        <v>0.38462055945774604</v>
      </c>
      <c r="F1943" s="32">
        <f t="shared" si="273"/>
        <v>-4.4836309999999997E-2</v>
      </c>
      <c r="G1943" s="33">
        <f t="shared" si="274"/>
        <v>-0.12435040999999999</v>
      </c>
      <c r="H1943" s="32">
        <f t="shared" si="275"/>
        <v>-1.8979030000000001E-2</v>
      </c>
      <c r="I1943" s="33">
        <f t="shared" si="276"/>
        <v>3.8447030999999998</v>
      </c>
      <c r="J1943" s="32">
        <f t="shared" si="277"/>
        <v>-1.8979030000000001E-2</v>
      </c>
      <c r="K1943" s="33">
        <f t="shared" si="278"/>
        <v>50.975787420000003</v>
      </c>
    </row>
    <row r="1944" spans="1:11" x14ac:dyDescent="0.3">
      <c r="A1944" s="78" t="str">
        <f>BTC[[#This Row],[Symbol]]</f>
        <v>onLEXpa</v>
      </c>
      <c r="B1944" s="22" t="str">
        <f t="shared" si="270"/>
        <v>onLEXpa</v>
      </c>
      <c r="C1944" s="77">
        <f t="shared" si="271"/>
        <v>1E-8</v>
      </c>
      <c r="D1944" s="73">
        <f t="shared" si="272"/>
        <v>1.1816107364E-4</v>
      </c>
      <c r="E1944" s="74">
        <f>D1944*conf!B$7</f>
        <v>8.6423009260296006E-3</v>
      </c>
      <c r="F1944" s="32">
        <f t="shared" si="273"/>
        <v>2.5076740399999999</v>
      </c>
      <c r="G1944" s="33">
        <f t="shared" si="274"/>
        <v>2.4261294200000001</v>
      </c>
      <c r="H1944" s="32">
        <f t="shared" si="275"/>
        <v>-43.078439879999998</v>
      </c>
      <c r="I1944" s="33">
        <f t="shared" si="276"/>
        <v>-40.87875425</v>
      </c>
      <c r="J1944" s="32">
        <f t="shared" si="277"/>
        <v>-43.078439879999998</v>
      </c>
      <c r="K1944" s="33">
        <f t="shared" si="278"/>
        <v>245.35213782</v>
      </c>
    </row>
    <row r="1945" spans="1:11" x14ac:dyDescent="0.3">
      <c r="A1945" s="78" t="str">
        <f>BTC[[#This Row],[Symbol]]</f>
        <v>KURT</v>
      </c>
      <c r="B1945" s="22" t="str">
        <f t="shared" si="270"/>
        <v>Kurrent</v>
      </c>
      <c r="C1945" s="77">
        <f t="shared" si="271"/>
        <v>2.9997551934333391E-8</v>
      </c>
      <c r="D1945" s="73">
        <f t="shared" si="272"/>
        <v>1.1268620633400001E-3</v>
      </c>
      <c r="E1945" s="74">
        <f>D1945*conf!B$7</f>
        <v>8.24186913126876E-2</v>
      </c>
      <c r="F1945" s="32">
        <f t="shared" si="273"/>
        <v>-8.1602199999999993E-3</v>
      </c>
      <c r="G1945" s="33">
        <f t="shared" si="274"/>
        <v>-8.7703500000000004E-2</v>
      </c>
      <c r="H1945" s="32">
        <f t="shared" si="275"/>
        <v>-8.1602199999999993E-3</v>
      </c>
      <c r="I1945" s="33">
        <f t="shared" si="276"/>
        <v>3.8559399999999999</v>
      </c>
      <c r="J1945" s="32">
        <f t="shared" si="277"/>
        <v>-8.1602199999999993E-3</v>
      </c>
      <c r="K1945" s="33">
        <f t="shared" si="278"/>
        <v>18.5572081</v>
      </c>
    </row>
    <row r="1946" spans="1:11" x14ac:dyDescent="0.3">
      <c r="A1946" s="78" t="str">
        <f>BTC[[#This Row],[Symbol]]</f>
        <v>ADI</v>
      </c>
      <c r="B1946" s="22" t="str">
        <f t="shared" si="270"/>
        <v>Aditus</v>
      </c>
      <c r="C1946" s="77">
        <f t="shared" si="271"/>
        <v>1E-8</v>
      </c>
      <c r="D1946" s="73">
        <f t="shared" si="272"/>
        <v>2.9397249285E-4</v>
      </c>
      <c r="E1946" s="74">
        <f>D1946*conf!B$7</f>
        <v>2.1501148127049001E-2</v>
      </c>
      <c r="F1946" s="32">
        <f t="shared" si="273"/>
        <v>-31.316068779999998</v>
      </c>
      <c r="G1946" s="33">
        <f t="shared" si="274"/>
        <v>-31.370706689999999</v>
      </c>
      <c r="H1946" s="32">
        <f t="shared" si="275"/>
        <v>-42.760395719999998</v>
      </c>
      <c r="I1946" s="33">
        <f t="shared" si="276"/>
        <v>-40.548419549999998</v>
      </c>
      <c r="J1946" s="32">
        <f t="shared" si="277"/>
        <v>-42.760395719999998</v>
      </c>
      <c r="K1946" s="33">
        <f t="shared" si="278"/>
        <v>-15.695964910000001</v>
      </c>
    </row>
    <row r="1947" spans="1:11" x14ac:dyDescent="0.3">
      <c r="A1947" s="78" t="str">
        <f>BTC[[#This Row],[Symbol]]</f>
        <v>YFIVE</v>
      </c>
      <c r="B1947" s="22" t="str">
        <f t="shared" si="270"/>
        <v>YFIVE FINANCE</v>
      </c>
      <c r="C1947" s="77">
        <f t="shared" si="271"/>
        <v>9.8770900490492724E-5</v>
      </c>
      <c r="D1947" s="73">
        <f t="shared" si="272"/>
        <v>3.7103421295281702</v>
      </c>
      <c r="E1947" s="74">
        <f>D1947*conf!B$7</f>
        <v>271.37442335369036</v>
      </c>
      <c r="F1947" s="32">
        <f t="shared" si="273"/>
        <v>1.29823333</v>
      </c>
      <c r="G1947" s="33">
        <f t="shared" si="274"/>
        <v>1.21765082</v>
      </c>
      <c r="H1947" s="32">
        <f t="shared" si="275"/>
        <v>11.712710230000001</v>
      </c>
      <c r="I1947" s="33">
        <f t="shared" si="276"/>
        <v>16.029753589999999</v>
      </c>
      <c r="J1947" s="32">
        <f t="shared" si="277"/>
        <v>11.712710230000001</v>
      </c>
      <c r="K1947" s="33">
        <f t="shared" si="278"/>
        <v>21.377964720000001</v>
      </c>
    </row>
    <row r="1948" spans="1:11" x14ac:dyDescent="0.3">
      <c r="A1948" s="78" t="str">
        <f>BTC[[#This Row],[Symbol]]</f>
        <v>FREC</v>
      </c>
      <c r="B1948" s="22" t="str">
        <f t="shared" si="270"/>
        <v>Freyrchain</v>
      </c>
      <c r="C1948" s="77">
        <f t="shared" si="271"/>
        <v>1E-8</v>
      </c>
      <c r="D1948" s="73">
        <f t="shared" si="272"/>
        <v>1.3414121808E-4</v>
      </c>
      <c r="E1948" s="74">
        <f>D1948*conf!B$7</f>
        <v>9.8110886903712002E-3</v>
      </c>
      <c r="F1948" s="32">
        <f t="shared" si="273"/>
        <v>0.15297954999999999</v>
      </c>
      <c r="G1948" s="33">
        <f t="shared" si="274"/>
        <v>7.3308090000000006E-2</v>
      </c>
      <c r="H1948" s="32">
        <f t="shared" si="275"/>
        <v>-3.9448290300000002</v>
      </c>
      <c r="I1948" s="33">
        <f t="shared" si="276"/>
        <v>-0.23285806000000001</v>
      </c>
      <c r="J1948" s="32">
        <f t="shared" si="277"/>
        <v>-3.9448290300000002</v>
      </c>
      <c r="K1948" s="33">
        <f t="shared" si="278"/>
        <v>-0.11295871</v>
      </c>
    </row>
    <row r="1949" spans="1:11" x14ac:dyDescent="0.3">
      <c r="A1949" s="78" t="str">
        <f>BTC[[#This Row],[Symbol]]</f>
        <v>NEVA</v>
      </c>
      <c r="B1949" s="22" t="str">
        <f t="shared" si="270"/>
        <v>NevaCoin</v>
      </c>
      <c r="C1949" s="77">
        <f t="shared" si="271"/>
        <v>3.1997388729849133E-7</v>
      </c>
      <c r="D1949" s="73">
        <f t="shared" si="272"/>
        <v>1.2019862008919999E-2</v>
      </c>
      <c r="E1949" s="74">
        <f>D1949*conf!B$7</f>
        <v>0.87913270733240878</v>
      </c>
      <c r="F1949" s="32">
        <f t="shared" si="273"/>
        <v>299.96735912000003</v>
      </c>
      <c r="G1949" s="33">
        <f t="shared" si="274"/>
        <v>299.64918600999999</v>
      </c>
      <c r="H1949" s="32">
        <f t="shared" si="275"/>
        <v>27.98955492</v>
      </c>
      <c r="I1949" s="33">
        <f t="shared" si="276"/>
        <v>32.935603200000003</v>
      </c>
      <c r="J1949" s="32">
        <f t="shared" si="277"/>
        <v>27.98955492</v>
      </c>
      <c r="K1949" s="33">
        <f t="shared" si="278"/>
        <v>2253.9539238100001</v>
      </c>
    </row>
    <row r="1950" spans="1:11" x14ac:dyDescent="0.3">
      <c r="A1950" s="78" t="str">
        <f>BTC[[#This Row],[Symbol]]</f>
        <v>PTI</v>
      </c>
      <c r="B1950" s="22" t="str">
        <f t="shared" si="270"/>
        <v>Paytomat</v>
      </c>
      <c r="C1950" s="77">
        <f t="shared" si="271"/>
        <v>1.0435192835782777E-8</v>
      </c>
      <c r="D1950" s="73">
        <f t="shared" si="272"/>
        <v>3.9199941901999998E-4</v>
      </c>
      <c r="E1950" s="74">
        <f>D1950*conf!B$7</f>
        <v>2.86708375071228E-2</v>
      </c>
      <c r="F1950" s="32">
        <f t="shared" si="273"/>
        <v>1.6577197800000001</v>
      </c>
      <c r="G1950" s="33">
        <f t="shared" si="274"/>
        <v>1.5768513</v>
      </c>
      <c r="H1950" s="32">
        <f t="shared" si="275"/>
        <v>-2.0272590199999998</v>
      </c>
      <c r="I1950" s="33">
        <f t="shared" si="276"/>
        <v>1.7588148299999999</v>
      </c>
      <c r="J1950" s="32">
        <f t="shared" si="277"/>
        <v>-2.0272590199999998</v>
      </c>
      <c r="K1950" s="33">
        <f t="shared" si="278"/>
        <v>10.860822239999999</v>
      </c>
    </row>
    <row r="1951" spans="1:11" x14ac:dyDescent="0.3">
      <c r="A1951" s="78" t="str">
        <f>BTC[[#This Row],[Symbol]]</f>
        <v>ZFL</v>
      </c>
      <c r="B1951" s="22" t="str">
        <f t="shared" si="270"/>
        <v>Zuflo Coin</v>
      </c>
      <c r="C1951" s="77">
        <f t="shared" si="271"/>
        <v>2.6092612585362771E-8</v>
      </c>
      <c r="D1951" s="73">
        <f t="shared" si="272"/>
        <v>9.8017249274999995E-4</v>
      </c>
      <c r="E1951" s="74">
        <f>D1951*conf!B$7</f>
        <v>7.1689816119735003E-2</v>
      </c>
      <c r="F1951" s="32">
        <f t="shared" si="273"/>
        <v>0.93971304</v>
      </c>
      <c r="G1951" s="33">
        <f t="shared" si="274"/>
        <v>0.85941573000000004</v>
      </c>
      <c r="H1951" s="32">
        <f t="shared" si="275"/>
        <v>-12.47305791</v>
      </c>
      <c r="I1951" s="33">
        <f t="shared" si="276"/>
        <v>-9.0906531400000006</v>
      </c>
      <c r="J1951" s="32">
        <f t="shared" si="277"/>
        <v>-12.47305791</v>
      </c>
      <c r="K1951" s="33">
        <f t="shared" si="278"/>
        <v>6.16904085</v>
      </c>
    </row>
    <row r="1952" spans="1:11" x14ac:dyDescent="0.3">
      <c r="A1952" s="78" t="str">
        <f>BTC[[#This Row],[Symbol]]</f>
        <v>EVN</v>
      </c>
      <c r="B1952" s="22" t="str">
        <f t="shared" si="270"/>
        <v>EvenCoin</v>
      </c>
      <c r="C1952" s="77">
        <f t="shared" si="271"/>
        <v>5.4102929187276283E-8</v>
      </c>
      <c r="D1952" s="73">
        <f t="shared" si="272"/>
        <v>2.0323837941899998E-3</v>
      </c>
      <c r="E1952" s="74">
        <f>D1952*conf!B$7</f>
        <v>0.1486485507070566</v>
      </c>
      <c r="F1952" s="32">
        <f t="shared" si="273"/>
        <v>-0.12842579000000001</v>
      </c>
      <c r="G1952" s="33">
        <f t="shared" si="274"/>
        <v>-0.20787340000000001</v>
      </c>
      <c r="H1952" s="32">
        <f t="shared" si="275"/>
        <v>-0.54862138000000005</v>
      </c>
      <c r="I1952" s="33">
        <f t="shared" si="276"/>
        <v>3.2945931700000002</v>
      </c>
      <c r="J1952" s="32">
        <f t="shared" si="277"/>
        <v>-0.54862138000000005</v>
      </c>
      <c r="K1952" s="33">
        <f t="shared" si="278"/>
        <v>-9.8655127300000007</v>
      </c>
    </row>
    <row r="1953" spans="1:11" x14ac:dyDescent="0.3">
      <c r="A1953" s="78" t="str">
        <f>BTC[[#This Row],[Symbol]]</f>
        <v>CMCT</v>
      </c>
      <c r="B1953" s="22" t="str">
        <f t="shared" si="270"/>
        <v>Cyber Movie Chain</v>
      </c>
      <c r="C1953" s="77">
        <f t="shared" si="271"/>
        <v>1E-8</v>
      </c>
      <c r="D1953" s="73">
        <f t="shared" si="272"/>
        <v>5.0636858399999998E-6</v>
      </c>
      <c r="E1953" s="74">
        <f>D1953*conf!B$7</f>
        <v>3.7035798233759997E-4</v>
      </c>
      <c r="F1953" s="32">
        <f t="shared" si="273"/>
        <v>0.93985079999999999</v>
      </c>
      <c r="G1953" s="33">
        <f t="shared" si="274"/>
        <v>0.85955338000000003</v>
      </c>
      <c r="H1953" s="32">
        <f t="shared" si="275"/>
        <v>2.07182902</v>
      </c>
      <c r="I1953" s="33">
        <f t="shared" si="276"/>
        <v>6.01630866</v>
      </c>
      <c r="J1953" s="32">
        <f t="shared" si="277"/>
        <v>2.07182902</v>
      </c>
      <c r="K1953" s="33">
        <f t="shared" si="278"/>
        <v>23.859822470000001</v>
      </c>
    </row>
    <row r="1954" spans="1:11" x14ac:dyDescent="0.3">
      <c r="A1954" s="78" t="str">
        <f>BTC[[#This Row],[Symbol]]</f>
        <v>ATB</v>
      </c>
      <c r="B1954" s="22" t="str">
        <f t="shared" si="270"/>
        <v>ATBCoin</v>
      </c>
      <c r="C1954" s="77">
        <f t="shared" si="271"/>
        <v>3.9995367709957602E-8</v>
      </c>
      <c r="D1954" s="73">
        <f t="shared" si="272"/>
        <v>1.5024313544100001E-3</v>
      </c>
      <c r="E1954" s="74">
        <f>D1954*conf!B$7</f>
        <v>0.1098878292615474</v>
      </c>
      <c r="F1954" s="32">
        <f t="shared" si="273"/>
        <v>-4.8255560000000003E-2</v>
      </c>
      <c r="G1954" s="33">
        <f t="shared" si="274"/>
        <v>-0.12776694</v>
      </c>
      <c r="H1954" s="32">
        <f t="shared" si="275"/>
        <v>-2.2399169999999999E-2</v>
      </c>
      <c r="I1954" s="33">
        <f t="shared" si="276"/>
        <v>3.8411507899999999</v>
      </c>
      <c r="J1954" s="32">
        <f t="shared" si="277"/>
        <v>-2.2399169999999999E-2</v>
      </c>
      <c r="K1954" s="33">
        <f t="shared" si="278"/>
        <v>18.619775109999999</v>
      </c>
    </row>
    <row r="1955" spans="1:11" x14ac:dyDescent="0.3">
      <c r="A1955" s="78" t="str">
        <f>BTC[[#This Row],[Symbol]]</f>
        <v>RUP</v>
      </c>
      <c r="B1955" s="22" t="str">
        <f t="shared" si="270"/>
        <v>Rupee</v>
      </c>
      <c r="C1955" s="77">
        <f t="shared" si="271"/>
        <v>3.9995367709957602E-8</v>
      </c>
      <c r="D1955" s="73">
        <f t="shared" si="272"/>
        <v>1.5024313544100001E-3</v>
      </c>
      <c r="E1955" s="74">
        <f>D1955*conf!B$7</f>
        <v>0.1098878292615474</v>
      </c>
      <c r="F1955" s="32">
        <f t="shared" si="273"/>
        <v>-6.7936940000000001E-2</v>
      </c>
      <c r="G1955" s="33">
        <f t="shared" si="274"/>
        <v>-0.14743266999999999</v>
      </c>
      <c r="H1955" s="32">
        <f t="shared" si="275"/>
        <v>-25.462276660000001</v>
      </c>
      <c r="I1955" s="33">
        <f t="shared" si="276"/>
        <v>-22.581829280000001</v>
      </c>
      <c r="J1955" s="32">
        <f t="shared" si="277"/>
        <v>-25.462276660000001</v>
      </c>
      <c r="K1955" s="33">
        <f t="shared" si="278"/>
        <v>18.619775109999999</v>
      </c>
    </row>
    <row r="1956" spans="1:11" x14ac:dyDescent="0.3">
      <c r="A1956" s="78" t="str">
        <f>BTC[[#This Row],[Symbol]]</f>
        <v>VLS</v>
      </c>
      <c r="B1956" s="22" t="str">
        <f t="shared" si="270"/>
        <v>Veles</v>
      </c>
      <c r="C1956" s="77">
        <f t="shared" si="271"/>
        <v>1.256671950713475E-6</v>
      </c>
      <c r="D1956" s="73">
        <f t="shared" si="272"/>
        <v>4.7207050442729999E-2</v>
      </c>
      <c r="E1956" s="74">
        <f>D1956*conf!B$7</f>
        <v>3.452723669381272</v>
      </c>
      <c r="F1956" s="32">
        <f t="shared" si="273"/>
        <v>-8.7930980000000005</v>
      </c>
      <c r="G1956" s="33">
        <f t="shared" si="274"/>
        <v>-8.8656528800000007</v>
      </c>
      <c r="H1956" s="32">
        <f t="shared" si="275"/>
        <v>-6.4409265500000004</v>
      </c>
      <c r="I1956" s="33">
        <f t="shared" si="276"/>
        <v>-2.8254151599999999</v>
      </c>
      <c r="J1956" s="32">
        <f t="shared" si="277"/>
        <v>-6.4409265500000004</v>
      </c>
      <c r="K1956" s="33">
        <f t="shared" si="278"/>
        <v>4.4530866199999997</v>
      </c>
    </row>
    <row r="1957" spans="1:11" x14ac:dyDescent="0.3">
      <c r="A1957" s="78" t="str">
        <f>BTC[[#This Row],[Symbol]]</f>
        <v>CNUS</v>
      </c>
      <c r="B1957" s="22" t="str">
        <f t="shared" si="270"/>
        <v>CoinUs</v>
      </c>
      <c r="C1957" s="77">
        <f t="shared" si="271"/>
        <v>1E-8</v>
      </c>
      <c r="D1957" s="73">
        <f t="shared" si="272"/>
        <v>1.7885495742999999E-4</v>
      </c>
      <c r="E1957" s="74">
        <f>D1957*conf!B$7</f>
        <v>1.30814515864302E-2</v>
      </c>
      <c r="F1957" s="32">
        <f t="shared" si="273"/>
        <v>0.15297954</v>
      </c>
      <c r="G1957" s="33">
        <f t="shared" si="274"/>
        <v>7.3308079999999998E-2</v>
      </c>
      <c r="H1957" s="32">
        <f t="shared" si="275"/>
        <v>-3.9504938300000001</v>
      </c>
      <c r="I1957" s="33">
        <f t="shared" si="276"/>
        <v>-0.23874176999999999</v>
      </c>
      <c r="J1957" s="32">
        <f t="shared" si="277"/>
        <v>-3.9504938300000001</v>
      </c>
      <c r="K1957" s="33">
        <f t="shared" si="278"/>
        <v>-0.11295871</v>
      </c>
    </row>
    <row r="1958" spans="1:11" x14ac:dyDescent="0.3">
      <c r="A1958" s="78" t="str">
        <f>BTC[[#This Row],[Symbol]]</f>
        <v>ARO</v>
      </c>
      <c r="B1958" s="22" t="str">
        <f t="shared" si="270"/>
        <v>Arionum</v>
      </c>
      <c r="C1958" s="77">
        <f t="shared" si="271"/>
        <v>1E-8</v>
      </c>
      <c r="D1958" s="73">
        <f t="shared" si="272"/>
        <v>3.7562068778000001E-4</v>
      </c>
      <c r="E1958" s="74">
        <f>D1958*conf!B$7</f>
        <v>2.7472897104229201E-2</v>
      </c>
      <c r="F1958" s="32">
        <f t="shared" si="273"/>
        <v>-4.4836309999999997E-2</v>
      </c>
      <c r="G1958" s="33">
        <f t="shared" si="274"/>
        <v>-0.12435040999999999</v>
      </c>
      <c r="H1958" s="32">
        <f t="shared" si="275"/>
        <v>-1.8979030000000001E-2</v>
      </c>
      <c r="I1958" s="33">
        <f t="shared" si="276"/>
        <v>3.8447030999999998</v>
      </c>
      <c r="J1958" s="32">
        <f t="shared" si="277"/>
        <v>-1.8979030000000001E-2</v>
      </c>
      <c r="K1958" s="33">
        <f t="shared" si="278"/>
        <v>18.660723579999999</v>
      </c>
    </row>
    <row r="1959" spans="1:11" x14ac:dyDescent="0.3">
      <c r="A1959" s="78" t="str">
        <f>BTC[[#This Row],[Symbol]]</f>
        <v>SWC</v>
      </c>
      <c r="B1959" s="22" t="str">
        <f t="shared" si="270"/>
        <v>Scanetchain</v>
      </c>
      <c r="C1959" s="77">
        <f t="shared" si="271"/>
        <v>1E-8</v>
      </c>
      <c r="D1959" s="73">
        <f t="shared" si="272"/>
        <v>7.1365489330000001E-5</v>
      </c>
      <c r="E1959" s="74">
        <f>D1959*conf!B$7</f>
        <v>5.2196718895962E-3</v>
      </c>
      <c r="F1959" s="32">
        <f t="shared" si="273"/>
        <v>-4.8255569999999998E-2</v>
      </c>
      <c r="G1959" s="33">
        <f t="shared" si="274"/>
        <v>-0.12776694999999999</v>
      </c>
      <c r="H1959" s="32">
        <f t="shared" si="275"/>
        <v>4.7788099999999997E-3</v>
      </c>
      <c r="I1959" s="33">
        <f t="shared" si="276"/>
        <v>3.8693790400000001</v>
      </c>
      <c r="J1959" s="32">
        <f t="shared" si="277"/>
        <v>4.7788099999999997E-3</v>
      </c>
      <c r="K1959" s="33">
        <f t="shared" si="278"/>
        <v>221.96796104000001</v>
      </c>
    </row>
    <row r="1960" spans="1:11" x14ac:dyDescent="0.3">
      <c r="A1960" s="78" t="str">
        <f>BTC[[#This Row],[Symbol]]</f>
        <v>INVE</v>
      </c>
      <c r="B1960" s="22" t="str">
        <f t="shared" si="270"/>
        <v>InterValue</v>
      </c>
      <c r="C1960" s="77">
        <f t="shared" si="271"/>
        <v>1.2393959473933837E-8</v>
      </c>
      <c r="D1960" s="73">
        <f t="shared" si="272"/>
        <v>4.6558075060000001E-4</v>
      </c>
      <c r="E1960" s="74">
        <f>D1960*conf!B$7</f>
        <v>3.4052576098883999E-2</v>
      </c>
      <c r="F1960" s="32">
        <f t="shared" si="273"/>
        <v>0.22149568</v>
      </c>
      <c r="G1960" s="33">
        <f t="shared" si="274"/>
        <v>0.14176970999999999</v>
      </c>
      <c r="H1960" s="32">
        <f t="shared" si="275"/>
        <v>-52.669913700000002</v>
      </c>
      <c r="I1960" s="33">
        <f t="shared" si="276"/>
        <v>-50.840882479999998</v>
      </c>
      <c r="J1960" s="32">
        <f t="shared" si="277"/>
        <v>-52.669913700000002</v>
      </c>
      <c r="K1960" s="33">
        <f t="shared" si="278"/>
        <v>-5.1002356600000001</v>
      </c>
    </row>
    <row r="1961" spans="1:11" x14ac:dyDescent="0.3">
      <c r="A1961" s="78" t="str">
        <f>BTC[[#This Row],[Symbol]]</f>
        <v>FSBT</v>
      </c>
      <c r="B1961" s="22" t="str">
        <f t="shared" si="270"/>
        <v>FSBT API Token</v>
      </c>
      <c r="C1961" s="77">
        <f t="shared" si="271"/>
        <v>4.3179669433257501E-7</v>
      </c>
      <c r="D1961" s="73">
        <f t="shared" si="272"/>
        <v>1.6220500759000001E-2</v>
      </c>
      <c r="E1961" s="74">
        <f>D1961*conf!B$7</f>
        <v>1.1863674255132601</v>
      </c>
      <c r="F1961" s="32">
        <f t="shared" si="273"/>
        <v>3.3749088299999999</v>
      </c>
      <c r="G1961" s="33">
        <f t="shared" si="274"/>
        <v>3.2926743300000001</v>
      </c>
      <c r="H1961" s="32">
        <f t="shared" si="275"/>
        <v>3.42821255</v>
      </c>
      <c r="I1961" s="33">
        <f t="shared" si="276"/>
        <v>7.4251084900000004</v>
      </c>
      <c r="J1961" s="32">
        <f t="shared" si="277"/>
        <v>3.42821255</v>
      </c>
      <c r="K1961" s="33">
        <f t="shared" si="278"/>
        <v>30.436572600000002</v>
      </c>
    </row>
    <row r="1962" spans="1:11" x14ac:dyDescent="0.3">
      <c r="A1962" s="78" t="str">
        <f>BTC[[#This Row],[Symbol]]</f>
        <v>PAYX</v>
      </c>
      <c r="B1962" s="22" t="str">
        <f t="shared" si="270"/>
        <v>Paypex</v>
      </c>
      <c r="C1962" s="77">
        <f t="shared" si="271"/>
        <v>1E-8</v>
      </c>
      <c r="D1962" s="73">
        <f t="shared" si="272"/>
        <v>3.7562068778000001E-4</v>
      </c>
      <c r="E1962" s="74">
        <f>D1962*conf!B$7</f>
        <v>2.7472897104229201E-2</v>
      </c>
      <c r="F1962" s="32">
        <f t="shared" si="273"/>
        <v>-8.1602199999999993E-3</v>
      </c>
      <c r="G1962" s="33">
        <f t="shared" si="274"/>
        <v>-8.7703500000000004E-2</v>
      </c>
      <c r="H1962" s="32">
        <f t="shared" si="275"/>
        <v>77.329217819999997</v>
      </c>
      <c r="I1962" s="33">
        <f t="shared" si="276"/>
        <v>84.181955709999997</v>
      </c>
      <c r="J1962" s="32">
        <f t="shared" si="277"/>
        <v>77.329217819999997</v>
      </c>
      <c r="K1962" s="33">
        <f t="shared" si="278"/>
        <v>1324.11447819</v>
      </c>
    </row>
    <row r="1963" spans="1:11" x14ac:dyDescent="0.3">
      <c r="A1963" s="78" t="str">
        <f>BTC[[#This Row],[Symbol]]</f>
        <v>XGM</v>
      </c>
      <c r="B1963" s="22" t="str">
        <f t="shared" si="270"/>
        <v>Defis</v>
      </c>
      <c r="C1963" s="77">
        <f t="shared" si="271"/>
        <v>1.1062981967588544E-8</v>
      </c>
      <c r="D1963" s="73">
        <f t="shared" si="272"/>
        <v>4.1558240199E-4</v>
      </c>
      <c r="E1963" s="74">
        <f>D1963*conf!B$7</f>
        <v>3.0395696881548601E-2</v>
      </c>
      <c r="F1963" s="32">
        <f t="shared" si="273"/>
        <v>4.6219388400000003</v>
      </c>
      <c r="G1963" s="33">
        <f t="shared" si="274"/>
        <v>4.5387123300000001</v>
      </c>
      <c r="H1963" s="32">
        <f t="shared" si="275"/>
        <v>8.7659789099999994</v>
      </c>
      <c r="I1963" s="33">
        <f t="shared" si="276"/>
        <v>12.96914832</v>
      </c>
      <c r="J1963" s="32">
        <f t="shared" si="277"/>
        <v>8.7659789099999994</v>
      </c>
      <c r="K1963" s="33">
        <f t="shared" si="278"/>
        <v>29.803267949999999</v>
      </c>
    </row>
    <row r="1964" spans="1:11" x14ac:dyDescent="0.3">
      <c r="A1964" s="78" t="str">
        <f>BTC[[#This Row],[Symbol]]</f>
        <v>ANC</v>
      </c>
      <c r="B1964" s="22" t="str">
        <f t="shared" si="270"/>
        <v>Anoncoin</v>
      </c>
      <c r="C1964" s="77">
        <f t="shared" si="271"/>
        <v>6.9999999999994226E-7</v>
      </c>
      <c r="D1964" s="73">
        <f t="shared" si="272"/>
        <v>2.629559392262E-2</v>
      </c>
      <c r="E1964" s="74">
        <f>D1964*conf!B$7</f>
        <v>1.9232597395004269</v>
      </c>
      <c r="F1964" s="32">
        <f t="shared" si="273"/>
        <v>0</v>
      </c>
      <c r="G1964" s="33">
        <f t="shared" si="274"/>
        <v>-7.9549770000000006E-2</v>
      </c>
      <c r="H1964" s="32">
        <f t="shared" si="275"/>
        <v>14.754098369999999</v>
      </c>
      <c r="I1964" s="33">
        <f t="shared" si="276"/>
        <v>19.188673600000001</v>
      </c>
      <c r="J1964" s="32">
        <f t="shared" si="277"/>
        <v>14.754098369999999</v>
      </c>
      <c r="K1964" s="33">
        <f t="shared" si="278"/>
        <v>-5.7252819800000001</v>
      </c>
    </row>
    <row r="1965" spans="1:11" x14ac:dyDescent="0.3">
      <c r="A1965" s="78" t="str">
        <f>BTC[[#This Row],[Symbol]]</f>
        <v>WON</v>
      </c>
      <c r="B1965" s="22" t="str">
        <f t="shared" si="270"/>
        <v>WeBlock</v>
      </c>
      <c r="C1965" s="77">
        <f t="shared" si="271"/>
        <v>3.266710032109978E-7</v>
      </c>
      <c r="D1965" s="73">
        <f t="shared" si="272"/>
        <v>1.227144006676E-2</v>
      </c>
      <c r="E1965" s="74">
        <f>D1965*conf!B$7</f>
        <v>0.89753312648282646</v>
      </c>
      <c r="F1965" s="32">
        <f t="shared" si="273"/>
        <v>8.65065E-2</v>
      </c>
      <c r="G1965" s="33">
        <f t="shared" si="274"/>
        <v>6.8879099999999997E-3</v>
      </c>
      <c r="H1965" s="32">
        <f t="shared" si="275"/>
        <v>-3.9192567299999999</v>
      </c>
      <c r="I1965" s="33">
        <f t="shared" si="276"/>
        <v>-0.20629754</v>
      </c>
      <c r="J1965" s="32">
        <f t="shared" si="277"/>
        <v>-3.9192567299999999</v>
      </c>
      <c r="K1965" s="33">
        <f t="shared" si="278"/>
        <v>-0.35418326999999999</v>
      </c>
    </row>
    <row r="1966" spans="1:11" x14ac:dyDescent="0.3">
      <c r="A1966" s="78" t="str">
        <f>BTC[[#This Row],[Symbol]]</f>
        <v>MORE</v>
      </c>
      <c r="B1966" s="22" t="str">
        <f t="shared" si="270"/>
        <v>More Coin</v>
      </c>
      <c r="C1966" s="77">
        <f t="shared" si="271"/>
        <v>7.2994043039945037E-7</v>
      </c>
      <c r="D1966" s="73">
        <f t="shared" si="272"/>
        <v>2.7420310207839999E-2</v>
      </c>
      <c r="E1966" s="74">
        <f>D1966*conf!B$7</f>
        <v>2.0055214886014174</v>
      </c>
      <c r="F1966" s="32">
        <f t="shared" si="273"/>
        <v>-8.1602199999999993E-3</v>
      </c>
      <c r="G1966" s="33">
        <f t="shared" si="274"/>
        <v>-8.7703500000000004E-2</v>
      </c>
      <c r="H1966" s="32">
        <f t="shared" si="275"/>
        <v>-5.2025415099999996</v>
      </c>
      <c r="I1966" s="33">
        <f t="shared" si="276"/>
        <v>-1.5391737700000001</v>
      </c>
      <c r="J1966" s="32">
        <f t="shared" si="277"/>
        <v>-5.2025415099999996</v>
      </c>
      <c r="K1966" s="33">
        <f t="shared" si="278"/>
        <v>27.34617364</v>
      </c>
    </row>
    <row r="1967" spans="1:11" x14ac:dyDescent="0.3">
      <c r="A1967" s="78" t="str">
        <f>BTC[[#This Row],[Symbol]]</f>
        <v>UNIFY</v>
      </c>
      <c r="B1967" s="22" t="str">
        <f t="shared" si="270"/>
        <v>Unify</v>
      </c>
      <c r="C1967" s="77">
        <f t="shared" si="271"/>
        <v>7.9990735419915204E-8</v>
      </c>
      <c r="D1967" s="73">
        <f t="shared" si="272"/>
        <v>3.0048627088200002E-3</v>
      </c>
      <c r="E1967" s="74">
        <f>D1967*conf!B$7</f>
        <v>0.2197756585230948</v>
      </c>
      <c r="F1967" s="32">
        <f t="shared" si="273"/>
        <v>-4.8255560000000003E-2</v>
      </c>
      <c r="G1967" s="33">
        <f t="shared" si="274"/>
        <v>-0.12776694</v>
      </c>
      <c r="H1967" s="32">
        <f t="shared" si="275"/>
        <v>-2.2399169999999999E-2</v>
      </c>
      <c r="I1967" s="33">
        <f t="shared" si="276"/>
        <v>3.8411507899999999</v>
      </c>
      <c r="J1967" s="32">
        <f t="shared" si="277"/>
        <v>-2.2399169999999999E-2</v>
      </c>
      <c r="K1967" s="33">
        <f t="shared" si="278"/>
        <v>216.31940029</v>
      </c>
    </row>
    <row r="1968" spans="1:11" x14ac:dyDescent="0.3">
      <c r="A1968" s="78" t="str">
        <f>BTC[[#This Row],[Symbol]]</f>
        <v>SMC</v>
      </c>
      <c r="B1968" s="22" t="str">
        <f t="shared" si="270"/>
        <v>SmartCoin</v>
      </c>
      <c r="C1968" s="77">
        <f t="shared" si="271"/>
        <v>4.9995919890289455E-8</v>
      </c>
      <c r="D1968" s="73">
        <f t="shared" si="272"/>
        <v>1.87810343889E-3</v>
      </c>
      <c r="E1968" s="74">
        <f>D1968*conf!B$7</f>
        <v>0.13736448552041461</v>
      </c>
      <c r="F1968" s="32">
        <f t="shared" si="273"/>
        <v>-4.4836309999999997E-2</v>
      </c>
      <c r="G1968" s="33">
        <f t="shared" si="274"/>
        <v>-0.12435040999999999</v>
      </c>
      <c r="H1968" s="32">
        <f t="shared" si="275"/>
        <v>-1.8979030000000001E-2</v>
      </c>
      <c r="I1968" s="33">
        <f t="shared" si="276"/>
        <v>3.8447030999999998</v>
      </c>
      <c r="J1968" s="32">
        <f t="shared" si="277"/>
        <v>-1.8979030000000001E-2</v>
      </c>
      <c r="K1968" s="33">
        <f t="shared" si="278"/>
        <v>48.27979122</v>
      </c>
    </row>
    <row r="1969" spans="1:11" x14ac:dyDescent="0.3">
      <c r="A1969" s="78" t="str">
        <f>BTC[[#This Row],[Symbol]]</f>
        <v>BERN</v>
      </c>
      <c r="B1969" s="22" t="str">
        <f t="shared" si="270"/>
        <v>BERNcash</v>
      </c>
      <c r="C1969" s="77">
        <f t="shared" si="271"/>
        <v>1.9998367956222263E-8</v>
      </c>
      <c r="D1969" s="73">
        <f t="shared" si="272"/>
        <v>7.5124137556000002E-4</v>
      </c>
      <c r="E1969" s="74">
        <f>D1969*conf!B$7</f>
        <v>5.4945794208458403E-2</v>
      </c>
      <c r="F1969" s="32">
        <f t="shared" si="273"/>
        <v>-8.1602199999999993E-3</v>
      </c>
      <c r="G1969" s="33">
        <f t="shared" si="274"/>
        <v>-8.7703500000000004E-2</v>
      </c>
      <c r="H1969" s="32">
        <f t="shared" si="275"/>
        <v>-8.1602199999999993E-3</v>
      </c>
      <c r="I1969" s="33">
        <f t="shared" si="276"/>
        <v>3.8559399999999999</v>
      </c>
      <c r="J1969" s="32">
        <f t="shared" si="277"/>
        <v>-8.1602199999999993E-3</v>
      </c>
      <c r="K1969" s="33">
        <f t="shared" si="278"/>
        <v>137.01423428000001</v>
      </c>
    </row>
    <row r="1970" spans="1:11" x14ac:dyDescent="0.3">
      <c r="A1970" s="78" t="str">
        <f>BTC[[#This Row],[Symbol]]</f>
        <v>BLAST</v>
      </c>
      <c r="B1970" s="22" t="str">
        <f t="shared" si="270"/>
        <v>BLAST</v>
      </c>
      <c r="C1970" s="77">
        <f t="shared" si="271"/>
        <v>3.0000000000126821E-8</v>
      </c>
      <c r="D1970" s="73">
        <f t="shared" si="272"/>
        <v>1.1269540252599999E-3</v>
      </c>
      <c r="E1970" s="74">
        <f>D1970*conf!B$7</f>
        <v>8.2425417407516396E-2</v>
      </c>
      <c r="F1970" s="32">
        <f t="shared" si="273"/>
        <v>0</v>
      </c>
      <c r="G1970" s="33">
        <f t="shared" si="274"/>
        <v>-7.9549770000000006E-2</v>
      </c>
      <c r="H1970" s="32">
        <f t="shared" si="275"/>
        <v>0</v>
      </c>
      <c r="I1970" s="33">
        <f t="shared" si="276"/>
        <v>3.8644155599999999</v>
      </c>
      <c r="J1970" s="32">
        <f t="shared" si="277"/>
        <v>0</v>
      </c>
      <c r="K1970" s="33">
        <f t="shared" si="278"/>
        <v>18.633513730000001</v>
      </c>
    </row>
    <row r="1971" spans="1:11" x14ac:dyDescent="0.3">
      <c r="A1971" s="78" t="str">
        <f>BTC[[#This Row],[Symbol]]</f>
        <v>HAND</v>
      </c>
      <c r="B1971" s="22" t="str">
        <f t="shared" si="270"/>
        <v>ShowHand</v>
      </c>
      <c r="C1971" s="77">
        <f t="shared" si="271"/>
        <v>1E-8</v>
      </c>
      <c r="D1971" s="73">
        <f t="shared" si="272"/>
        <v>8.5822592E-7</v>
      </c>
      <c r="E1971" s="74">
        <f>D1971*conf!B$7</f>
        <v>6.2770643788800004E-5</v>
      </c>
      <c r="F1971" s="32">
        <f t="shared" si="273"/>
        <v>0.93985065999999995</v>
      </c>
      <c r="G1971" s="33">
        <f t="shared" si="274"/>
        <v>0.85955324</v>
      </c>
      <c r="H1971" s="32">
        <f t="shared" si="275"/>
        <v>4.8859762099999999</v>
      </c>
      <c r="I1971" s="33">
        <f t="shared" si="276"/>
        <v>8.9392061999999992</v>
      </c>
      <c r="J1971" s="32">
        <f t="shared" si="277"/>
        <v>4.8859762099999999</v>
      </c>
      <c r="K1971" s="33">
        <f t="shared" si="278"/>
        <v>61.226947099999997</v>
      </c>
    </row>
    <row r="1972" spans="1:11" x14ac:dyDescent="0.3">
      <c r="A1972" s="78" t="str">
        <f>BTC[[#This Row],[Symbol]]</f>
        <v>NBR</v>
      </c>
      <c r="B1972" s="22" t="str">
        <f t="shared" si="270"/>
        <v>Niobio Cash</v>
      </c>
      <c r="C1972" s="77">
        <f t="shared" si="271"/>
        <v>1E-8</v>
      </c>
      <c r="D1972" s="73">
        <f t="shared" si="272"/>
        <v>3.7562068778000001E-4</v>
      </c>
      <c r="E1972" s="74">
        <f>D1972*conf!B$7</f>
        <v>2.7472897104229201E-2</v>
      </c>
      <c r="F1972" s="32">
        <f t="shared" si="273"/>
        <v>-8.1602199999999993E-3</v>
      </c>
      <c r="G1972" s="33">
        <f t="shared" si="274"/>
        <v>-8.7703500000000004E-2</v>
      </c>
      <c r="H1972" s="32">
        <f t="shared" si="275"/>
        <v>-42.946723009999999</v>
      </c>
      <c r="I1972" s="33">
        <f t="shared" si="276"/>
        <v>-40.7419473</v>
      </c>
      <c r="J1972" s="32">
        <f t="shared" si="277"/>
        <v>-42.946723009999999</v>
      </c>
      <c r="K1972" s="33">
        <f t="shared" si="278"/>
        <v>18.507117139999998</v>
      </c>
    </row>
    <row r="1973" spans="1:11" x14ac:dyDescent="0.3">
      <c r="A1973" s="78" t="str">
        <f>BTC[[#This Row],[Symbol]]</f>
        <v>KSEED</v>
      </c>
      <c r="B1973" s="22" t="str">
        <f t="shared" si="270"/>
        <v>Kush Finance</v>
      </c>
      <c r="C1973" s="77">
        <f t="shared" si="271"/>
        <v>5.1526687663628107E-6</v>
      </c>
      <c r="D1973" s="73">
        <f t="shared" si="272"/>
        <v>0.19356069356864999</v>
      </c>
      <c r="E1973" s="74">
        <f>D1973*conf!B$7</f>
        <v>14.157029127611061</v>
      </c>
      <c r="F1973" s="32">
        <f t="shared" si="273"/>
        <v>0.13132492000000001</v>
      </c>
      <c r="G1973" s="33">
        <f t="shared" si="274"/>
        <v>5.1670679999999997E-2</v>
      </c>
      <c r="H1973" s="32">
        <f t="shared" si="275"/>
        <v>4.9204107600000002</v>
      </c>
      <c r="I1973" s="33">
        <f t="shared" si="276"/>
        <v>8.9749714399999991</v>
      </c>
      <c r="J1973" s="32">
        <f t="shared" si="277"/>
        <v>4.9204107600000002</v>
      </c>
      <c r="K1973" s="33">
        <f t="shared" si="278"/>
        <v>11.846112850000001</v>
      </c>
    </row>
    <row r="1974" spans="1:11" x14ac:dyDescent="0.3">
      <c r="A1974" s="78" t="str">
        <f>BTC[[#This Row],[Symbol]]</f>
        <v>SFCP</v>
      </c>
      <c r="B1974" s="22" t="str">
        <f t="shared" si="270"/>
        <v>SF Capital</v>
      </c>
      <c r="C1974" s="77">
        <f t="shared" si="271"/>
        <v>1.3998378698391991E-8</v>
      </c>
      <c r="D1974" s="73">
        <f t="shared" si="272"/>
        <v>5.2585097404000004E-4</v>
      </c>
      <c r="E1974" s="74">
        <f>D1974*conf!B$7</f>
        <v>3.8460740241285603E-2</v>
      </c>
      <c r="F1974" s="32">
        <f t="shared" si="273"/>
        <v>-4.8255560000000003E-2</v>
      </c>
      <c r="G1974" s="33">
        <f t="shared" si="274"/>
        <v>-0.12776694</v>
      </c>
      <c r="H1974" s="32">
        <f t="shared" si="275"/>
        <v>-52.942562119999998</v>
      </c>
      <c r="I1974" s="33">
        <f t="shared" si="276"/>
        <v>-51.124067169999996</v>
      </c>
      <c r="J1974" s="32">
        <f t="shared" si="277"/>
        <v>-52.942562119999998</v>
      </c>
      <c r="K1974" s="33">
        <f t="shared" si="278"/>
        <v>-44.644104949999999</v>
      </c>
    </row>
    <row r="1975" spans="1:11" x14ac:dyDescent="0.3">
      <c r="A1975" s="78" t="str">
        <f>BTC[[#This Row],[Symbol]]</f>
        <v>TAN</v>
      </c>
      <c r="B1975" s="22" t="str">
        <f t="shared" si="270"/>
        <v>Taklimakan Network</v>
      </c>
      <c r="C1975" s="77">
        <f t="shared" si="271"/>
        <v>3.1934843136612499E-8</v>
      </c>
      <c r="D1975" s="73">
        <f t="shared" si="272"/>
        <v>1.19963666729E-3</v>
      </c>
      <c r="E1975" s="74">
        <f>D1975*conf!B$7</f>
        <v>8.7741425845590595E-2</v>
      </c>
      <c r="F1975" s="32">
        <f t="shared" si="273"/>
        <v>-0.67198230999999997</v>
      </c>
      <c r="G1975" s="33">
        <f t="shared" si="274"/>
        <v>-0.75099751999999997</v>
      </c>
      <c r="H1975" s="32">
        <f t="shared" si="275"/>
        <v>4.7612546699999996</v>
      </c>
      <c r="I1975" s="33">
        <f t="shared" si="276"/>
        <v>8.8096648999999996</v>
      </c>
      <c r="J1975" s="32">
        <f t="shared" si="277"/>
        <v>4.7612546699999996</v>
      </c>
      <c r="K1975" s="33">
        <f t="shared" si="278"/>
        <v>-4.7909046499999999</v>
      </c>
    </row>
    <row r="1976" spans="1:11" x14ac:dyDescent="0.3">
      <c r="A1976" s="78" t="str">
        <f>BTC[[#This Row],[Symbol]]</f>
        <v>NRVE</v>
      </c>
      <c r="B1976" s="22" t="str">
        <f t="shared" si="270"/>
        <v>Narrative</v>
      </c>
      <c r="C1976" s="77">
        <f t="shared" si="271"/>
        <v>1.6488186660047312E-8</v>
      </c>
      <c r="D1976" s="73">
        <f t="shared" si="272"/>
        <v>6.1938094419000005E-4</v>
      </c>
      <c r="E1976" s="74">
        <f>D1976*conf!B$7</f>
        <v>4.5301522258056601E-2</v>
      </c>
      <c r="F1976" s="32">
        <f t="shared" si="273"/>
        <v>0.97310127999999996</v>
      </c>
      <c r="G1976" s="33">
        <f t="shared" si="274"/>
        <v>0.89277740999999999</v>
      </c>
      <c r="H1976" s="32">
        <f t="shared" si="275"/>
        <v>-5.5863690000000004</v>
      </c>
      <c r="I1976" s="33">
        <f t="shared" si="276"/>
        <v>-1.9378339499999999</v>
      </c>
      <c r="J1976" s="32">
        <f t="shared" si="277"/>
        <v>-5.5863690000000004</v>
      </c>
      <c r="K1976" s="33">
        <f t="shared" si="278"/>
        <v>-44.306356020000003</v>
      </c>
    </row>
    <row r="1977" spans="1:11" x14ac:dyDescent="0.3">
      <c r="A1977" s="78" t="str">
        <f>BTC[[#This Row],[Symbol]]</f>
        <v>BNC</v>
      </c>
      <c r="B1977" s="22" t="str">
        <f t="shared" si="270"/>
        <v>Bionic</v>
      </c>
      <c r="C1977" s="77">
        <f t="shared" si="271"/>
        <v>1E-8</v>
      </c>
      <c r="D1977" s="73">
        <f t="shared" si="272"/>
        <v>9.8006822620000001E-5</v>
      </c>
      <c r="E1977" s="74">
        <f>D1977*conf!B$7</f>
        <v>7.1682190064268E-3</v>
      </c>
      <c r="F1977" s="32">
        <f t="shared" si="273"/>
        <v>0.93985078</v>
      </c>
      <c r="G1977" s="33">
        <f t="shared" si="274"/>
        <v>0.85955336000000004</v>
      </c>
      <c r="H1977" s="32">
        <f t="shared" si="275"/>
        <v>-22.251332779999998</v>
      </c>
      <c r="I1977" s="33">
        <f t="shared" si="276"/>
        <v>-19.246801189999999</v>
      </c>
      <c r="J1977" s="32">
        <f t="shared" si="277"/>
        <v>-22.251332779999998</v>
      </c>
      <c r="K1977" s="33">
        <f t="shared" si="278"/>
        <v>-5.9292488099999998</v>
      </c>
    </row>
    <row r="1978" spans="1:11" x14ac:dyDescent="0.3">
      <c r="A1978" s="78" t="str">
        <f>BTC[[#This Row],[Symbol]]</f>
        <v>PXG</v>
      </c>
      <c r="B1978" s="22" t="str">
        <f t="shared" si="270"/>
        <v>PlayGame</v>
      </c>
      <c r="C1978" s="77">
        <f t="shared" si="271"/>
        <v>1E-8</v>
      </c>
      <c r="D1978" s="73">
        <f t="shared" si="272"/>
        <v>5.004733964E-5</v>
      </c>
      <c r="E1978" s="74">
        <f>D1978*conf!B$7</f>
        <v>3.6604624212696001E-3</v>
      </c>
      <c r="F1978" s="32">
        <f t="shared" si="273"/>
        <v>8.5316169999999997E-2</v>
      </c>
      <c r="G1978" s="33">
        <f t="shared" si="274"/>
        <v>5.6985300000000003E-3</v>
      </c>
      <c r="H1978" s="32">
        <f t="shared" si="275"/>
        <v>0.24434252000000001</v>
      </c>
      <c r="I1978" s="33">
        <f t="shared" si="276"/>
        <v>4.1182004900000004</v>
      </c>
      <c r="J1978" s="32">
        <f t="shared" si="277"/>
        <v>0.24434252000000001</v>
      </c>
      <c r="K1978" s="33">
        <f t="shared" si="278"/>
        <v>11.079695539999999</v>
      </c>
    </row>
    <row r="1979" spans="1:11" x14ac:dyDescent="0.3">
      <c r="A1979" s="78" t="str">
        <f>BTC[[#This Row],[Symbol]]</f>
        <v>GCN</v>
      </c>
      <c r="B1979" s="22" t="str">
        <f t="shared" si="270"/>
        <v>GCN Coin</v>
      </c>
      <c r="C1979" s="77">
        <f t="shared" si="271"/>
        <v>1E-8</v>
      </c>
      <c r="D1979" s="73">
        <f t="shared" si="272"/>
        <v>2.9197330999999998E-7</v>
      </c>
      <c r="E1979" s="74">
        <f>D1979*conf!B$7</f>
        <v>2.13549278934E-5</v>
      </c>
      <c r="F1979" s="32">
        <f t="shared" si="273"/>
        <v>-42.723542330000001</v>
      </c>
      <c r="G1979" s="33">
        <f t="shared" si="274"/>
        <v>-42.769105619999998</v>
      </c>
      <c r="H1979" s="32">
        <f t="shared" si="275"/>
        <v>67.379855309999996</v>
      </c>
      <c r="I1979" s="33">
        <f t="shared" si="276"/>
        <v>73.848108479999993</v>
      </c>
      <c r="J1979" s="32">
        <f t="shared" si="277"/>
        <v>67.379855309999996</v>
      </c>
      <c r="K1979" s="33">
        <f t="shared" si="278"/>
        <v>-19.139905429999999</v>
      </c>
    </row>
    <row r="1980" spans="1:11" x14ac:dyDescent="0.3">
      <c r="A1980" s="78" t="str">
        <f>BTC[[#This Row],[Symbol]]</f>
        <v>BTRN</v>
      </c>
      <c r="B1980" s="22" t="str">
        <f t="shared" si="270"/>
        <v>Biotron</v>
      </c>
      <c r="C1980" s="77">
        <f t="shared" si="271"/>
        <v>1.9998367956222263E-8</v>
      </c>
      <c r="D1980" s="73">
        <f t="shared" si="272"/>
        <v>7.5124137556000002E-4</v>
      </c>
      <c r="E1980" s="74">
        <f>D1980*conf!B$7</f>
        <v>5.4945794208458403E-2</v>
      </c>
      <c r="F1980" s="32">
        <f t="shared" si="273"/>
        <v>-4.4836309999999997E-2</v>
      </c>
      <c r="G1980" s="33">
        <f t="shared" si="274"/>
        <v>-0.12435040999999999</v>
      </c>
      <c r="H1980" s="32">
        <f t="shared" si="275"/>
        <v>-1.8979030000000001E-2</v>
      </c>
      <c r="I1980" s="33">
        <f t="shared" si="276"/>
        <v>3.8447030999999998</v>
      </c>
      <c r="J1980" s="32">
        <f t="shared" si="277"/>
        <v>-1.8979030000000001E-2</v>
      </c>
      <c r="K1980" s="33">
        <f t="shared" si="278"/>
        <v>18.62383298</v>
      </c>
    </row>
    <row r="1981" spans="1:11" x14ac:dyDescent="0.3">
      <c r="A1981" s="78" t="str">
        <f>BTC[[#This Row],[Symbol]]</f>
        <v>B2G</v>
      </c>
      <c r="B1981" s="22" t="str">
        <f t="shared" si="270"/>
        <v>Bitcoiin</v>
      </c>
      <c r="C1981" s="77">
        <f t="shared" si="271"/>
        <v>2.4997104818823324E-8</v>
      </c>
      <c r="D1981" s="73">
        <f t="shared" si="272"/>
        <v>9.3901959650999995E-4</v>
      </c>
      <c r="E1981" s="74">
        <f>D1981*conf!B$7</f>
        <v>6.8679893288741398E-2</v>
      </c>
      <c r="F1981" s="32">
        <f t="shared" si="273"/>
        <v>-4.8255560000000003E-2</v>
      </c>
      <c r="G1981" s="33">
        <f t="shared" si="274"/>
        <v>-0.12776694</v>
      </c>
      <c r="H1981" s="32">
        <f t="shared" si="275"/>
        <v>-2.2399169999999999E-2</v>
      </c>
      <c r="I1981" s="33">
        <f t="shared" si="276"/>
        <v>3.8411507899999999</v>
      </c>
      <c r="J1981" s="32">
        <f t="shared" si="277"/>
        <v>-2.2399169999999999E-2</v>
      </c>
      <c r="K1981" s="33">
        <f t="shared" si="278"/>
        <v>18.503063260000001</v>
      </c>
    </row>
    <row r="1982" spans="1:11" x14ac:dyDescent="0.3">
      <c r="A1982" s="78" t="str">
        <f>BTC[[#This Row],[Symbol]]</f>
        <v>PRX</v>
      </c>
      <c r="B1982" s="22" t="str">
        <f t="shared" si="270"/>
        <v>ProxyNode</v>
      </c>
      <c r="C1982" s="77">
        <f t="shared" si="271"/>
        <v>1E-8</v>
      </c>
      <c r="D1982" s="73">
        <f t="shared" si="272"/>
        <v>2.7473375611000001E-4</v>
      </c>
      <c r="E1982" s="74">
        <f>D1982*conf!B$7</f>
        <v>2.0094026921885402E-2</v>
      </c>
      <c r="F1982" s="32">
        <f t="shared" si="273"/>
        <v>4.1468088500000002</v>
      </c>
      <c r="G1982" s="33">
        <f t="shared" si="274"/>
        <v>4.0639602999999997</v>
      </c>
      <c r="H1982" s="32">
        <f t="shared" si="275"/>
        <v>-3.9904740200000002</v>
      </c>
      <c r="I1982" s="33">
        <f t="shared" si="276"/>
        <v>-0.28026696000000001</v>
      </c>
      <c r="J1982" s="32">
        <f t="shared" si="277"/>
        <v>-3.9904740200000002</v>
      </c>
      <c r="K1982" s="33">
        <f t="shared" si="278"/>
        <v>8.3565562100000008</v>
      </c>
    </row>
    <row r="1983" spans="1:11" x14ac:dyDescent="0.3">
      <c r="A1983" s="78" t="str">
        <f>BTC[[#This Row],[Symbol]]</f>
        <v>BCZ</v>
      </c>
      <c r="B1983" s="22" t="str">
        <f t="shared" si="270"/>
        <v>Bitcoin CZ</v>
      </c>
      <c r="C1983" s="77">
        <f t="shared" si="271"/>
        <v>3.9998224012200518E-7</v>
      </c>
      <c r="D1983" s="73">
        <f t="shared" si="272"/>
        <v>1.502538651787E-2</v>
      </c>
      <c r="E1983" s="74">
        <f>D1983*conf!B$7</f>
        <v>1.0989567699170117</v>
      </c>
      <c r="F1983" s="32">
        <f t="shared" si="273"/>
        <v>-0.13675525999999999</v>
      </c>
      <c r="G1983" s="33">
        <f t="shared" si="274"/>
        <v>-0.21619624000000001</v>
      </c>
      <c r="H1983" s="32">
        <f t="shared" si="275"/>
        <v>-28.631729069999999</v>
      </c>
      <c r="I1983" s="33">
        <f t="shared" si="276"/>
        <v>-25.873762500000002</v>
      </c>
      <c r="J1983" s="32">
        <f t="shared" si="277"/>
        <v>-28.631729069999999</v>
      </c>
      <c r="K1983" s="33">
        <f t="shared" si="278"/>
        <v>-23.41236245</v>
      </c>
    </row>
    <row r="1984" spans="1:11" x14ac:dyDescent="0.3">
      <c r="A1984" s="78" t="str">
        <f>BTC[[#This Row],[Symbol]]</f>
        <v>XSTAR</v>
      </c>
      <c r="B1984" s="22" t="str">
        <f t="shared" si="270"/>
        <v>StarDEX</v>
      </c>
      <c r="C1984" s="77">
        <f t="shared" si="271"/>
        <v>1.5050322720785898E-7</v>
      </c>
      <c r="D1984" s="73">
        <f t="shared" si="272"/>
        <v>5.6536739238600003E-3</v>
      </c>
      <c r="E1984" s="74">
        <f>D1984*conf!B$7</f>
        <v>0.41350971079112042</v>
      </c>
      <c r="F1984" s="32">
        <f t="shared" si="273"/>
        <v>2.8214685099999999</v>
      </c>
      <c r="G1984" s="33">
        <f t="shared" si="274"/>
        <v>2.7396742700000001</v>
      </c>
      <c r="H1984" s="32">
        <f t="shared" si="275"/>
        <v>-32.121006979999997</v>
      </c>
      <c r="I1984" s="33">
        <f t="shared" si="276"/>
        <v>-29.497880609999999</v>
      </c>
      <c r="J1984" s="32">
        <f t="shared" si="277"/>
        <v>-32.121006979999997</v>
      </c>
      <c r="K1984" s="33">
        <f t="shared" si="278"/>
        <v>-84.667445130000004</v>
      </c>
    </row>
    <row r="1985" spans="1:11" x14ac:dyDescent="0.3">
      <c r="A1985" s="78" t="str">
        <f>BTC[[#This Row],[Symbol]]</f>
        <v>EDRC</v>
      </c>
      <c r="B1985" s="22" t="str">
        <f t="shared" si="270"/>
        <v>EDRCoin</v>
      </c>
      <c r="C1985" s="77">
        <f t="shared" si="271"/>
        <v>4.3996409503529243E-7</v>
      </c>
      <c r="D1985" s="73">
        <f t="shared" si="272"/>
        <v>1.6527310262259998E-2</v>
      </c>
      <c r="E1985" s="74">
        <f>D1985*conf!B$7</f>
        <v>1.2088074725816962</v>
      </c>
      <c r="F1985" s="32">
        <f t="shared" si="273"/>
        <v>-4.4836309999999997E-2</v>
      </c>
      <c r="G1985" s="33">
        <f t="shared" si="274"/>
        <v>-0.12435040999999999</v>
      </c>
      <c r="H1985" s="32">
        <f t="shared" si="275"/>
        <v>-1.8979030000000001E-2</v>
      </c>
      <c r="I1985" s="33">
        <f t="shared" si="276"/>
        <v>3.8447030999999998</v>
      </c>
      <c r="J1985" s="32">
        <f t="shared" si="277"/>
        <v>-1.8979030000000001E-2</v>
      </c>
      <c r="K1985" s="33">
        <f t="shared" si="278"/>
        <v>10.989726729999999</v>
      </c>
    </row>
    <row r="1986" spans="1:11" x14ac:dyDescent="0.3">
      <c r="A1986" s="78" t="str">
        <f>BTC[[#This Row],[Symbol]]</f>
        <v>EVT</v>
      </c>
      <c r="B1986" s="22" t="str">
        <f t="shared" ref="B1986:B2049" si="279">VLOOKUP(A1986,BTCTABLE,2,FALSE)</f>
        <v>EveriToken</v>
      </c>
      <c r="C1986" s="77">
        <f t="shared" ref="C1986:C2049" si="280">VLOOKUP(A1986,BTCTABLE,3,FALSE)</f>
        <v>5.6664849143723584E-8</v>
      </c>
      <c r="D1986" s="73">
        <f t="shared" ref="D1986:D2049" si="281">VLOOKUP(A1986,USDTABLE,3,FALSE)</f>
        <v>2.1286226611E-3</v>
      </c>
      <c r="E1986" s="74">
        <f>D1986*conf!B$7</f>
        <v>0.155687461432854</v>
      </c>
      <c r="F1986" s="32">
        <f t="shared" ref="F1986:F2049" si="282">VLOOKUP(A1986,BTCTABLE,5,FALSE)</f>
        <v>-6.9461360900000004</v>
      </c>
      <c r="G1986" s="33">
        <f t="shared" ref="G1986:G2049" si="283">VLOOKUP(A1986,USDTABLE,5,FALSE)</f>
        <v>-7.0201602200000002</v>
      </c>
      <c r="H1986" s="32">
        <f t="shared" ref="H1986:H2049" si="284">VLOOKUP(A1986,BTCTABLE,6,FALSE)</f>
        <v>11.710021040000001</v>
      </c>
      <c r="I1986" s="33">
        <f t="shared" ref="I1986:I2049" si="285">VLOOKUP(A1986,USDTABLE,6,FALSE)</f>
        <v>16.026960469999999</v>
      </c>
      <c r="J1986" s="32">
        <f t="shared" ref="J1986:J2049" si="286">VLOOKUP(A1986,BTCTABLE,6,FALSE)</f>
        <v>11.710021040000001</v>
      </c>
      <c r="K1986" s="33">
        <f t="shared" ref="K1986:K2049" si="287">VLOOKUP(A1986,USDTABLE,7,FALSE)</f>
        <v>-49.535110320000001</v>
      </c>
    </row>
    <row r="1987" spans="1:11" x14ac:dyDescent="0.3">
      <c r="A1987" s="78" t="str">
        <f>BTC[[#This Row],[Symbol]]</f>
        <v>VIDZ</v>
      </c>
      <c r="B1987" s="22" t="str">
        <f t="shared" si="279"/>
        <v>PureVidz</v>
      </c>
      <c r="C1987" s="77">
        <f t="shared" si="280"/>
        <v>1E-8</v>
      </c>
      <c r="D1987" s="73">
        <f t="shared" si="281"/>
        <v>3.7562068778000001E-4</v>
      </c>
      <c r="E1987" s="74">
        <f>D1987*conf!B$7</f>
        <v>2.7472897104229201E-2</v>
      </c>
      <c r="F1987" s="32">
        <f t="shared" si="282"/>
        <v>-8.1602199999999993E-3</v>
      </c>
      <c r="G1987" s="33">
        <f t="shared" si="283"/>
        <v>-8.7703500000000004E-2</v>
      </c>
      <c r="H1987" s="32">
        <f t="shared" si="284"/>
        <v>-8.1602199999999993E-3</v>
      </c>
      <c r="I1987" s="33">
        <f t="shared" si="285"/>
        <v>3.8559399999999999</v>
      </c>
      <c r="J1987" s="32">
        <f t="shared" si="286"/>
        <v>-8.1602199999999993E-3</v>
      </c>
      <c r="K1987" s="33">
        <f t="shared" si="287"/>
        <v>18.5572081</v>
      </c>
    </row>
    <row r="1988" spans="1:11" x14ac:dyDescent="0.3">
      <c r="A1988" s="78" t="str">
        <f>BTC[[#This Row],[Symbol]]</f>
        <v>OBEE</v>
      </c>
      <c r="B1988" s="22" t="str">
        <f t="shared" si="279"/>
        <v>Obee Network</v>
      </c>
      <c r="C1988" s="77">
        <f t="shared" si="280"/>
        <v>2.4417259053374285E-8</v>
      </c>
      <c r="D1988" s="73">
        <f t="shared" si="281"/>
        <v>9.1723761253000003E-4</v>
      </c>
      <c r="E1988" s="74">
        <f>D1988*conf!B$7</f>
        <v>6.7086758980444208E-2</v>
      </c>
      <c r="F1988" s="32">
        <f t="shared" si="282"/>
        <v>3.1086916000000002</v>
      </c>
      <c r="G1988" s="33">
        <f t="shared" si="283"/>
        <v>3.02666887</v>
      </c>
      <c r="H1988" s="32">
        <f t="shared" si="284"/>
        <v>-1.50416404</v>
      </c>
      <c r="I1988" s="33">
        <f t="shared" si="285"/>
        <v>2.30212437</v>
      </c>
      <c r="J1988" s="32">
        <f t="shared" si="286"/>
        <v>-1.50416404</v>
      </c>
      <c r="K1988" s="33">
        <f t="shared" si="287"/>
        <v>1.78557681</v>
      </c>
    </row>
    <row r="1989" spans="1:11" x14ac:dyDescent="0.3">
      <c r="A1989" s="78" t="str">
        <f>BTC[[#This Row],[Symbol]]</f>
        <v>RBIES</v>
      </c>
      <c r="B1989" s="22" t="str">
        <f t="shared" si="279"/>
        <v>Rubies</v>
      </c>
      <c r="C1989" s="77">
        <f t="shared" si="280"/>
        <v>1.1999020773680118E-7</v>
      </c>
      <c r="D1989" s="73">
        <f t="shared" si="281"/>
        <v>4.5074482533399999E-3</v>
      </c>
      <c r="E1989" s="74">
        <f>D1989*conf!B$7</f>
        <v>0.32967476524928757</v>
      </c>
      <c r="F1989" s="32">
        <f t="shared" si="282"/>
        <v>-8.1602199999999993E-3</v>
      </c>
      <c r="G1989" s="33">
        <f t="shared" si="283"/>
        <v>-8.7703500000000004E-2</v>
      </c>
      <c r="H1989" s="32">
        <f t="shared" si="284"/>
        <v>-8.1602199999999993E-3</v>
      </c>
      <c r="I1989" s="33">
        <f t="shared" si="285"/>
        <v>3.8559399999999999</v>
      </c>
      <c r="J1989" s="32">
        <f t="shared" si="286"/>
        <v>-8.1602199999999993E-3</v>
      </c>
      <c r="K1989" s="33">
        <f t="shared" si="287"/>
        <v>18.5572081</v>
      </c>
    </row>
    <row r="1990" spans="1:11" x14ac:dyDescent="0.3">
      <c r="A1990" s="78" t="str">
        <f>BTC[[#This Row],[Symbol]]</f>
        <v>KIND</v>
      </c>
      <c r="B1990" s="22" t="str">
        <f t="shared" si="279"/>
        <v>Kind Ads Token</v>
      </c>
      <c r="C1990" s="77">
        <f t="shared" si="280"/>
        <v>2.9551452598660722E-8</v>
      </c>
      <c r="D1990" s="73">
        <f t="shared" si="281"/>
        <v>1.11010428194E-3</v>
      </c>
      <c r="E1990" s="74">
        <f>D1990*conf!B$7</f>
        <v>8.1193027181091601E-2</v>
      </c>
      <c r="F1990" s="32">
        <f t="shared" si="282"/>
        <v>-31.816740790000001</v>
      </c>
      <c r="G1990" s="33">
        <f t="shared" si="283"/>
        <v>-31.870980419999999</v>
      </c>
      <c r="H1990" s="32">
        <f t="shared" si="284"/>
        <v>-39.24940917</v>
      </c>
      <c r="I1990" s="33">
        <f t="shared" si="285"/>
        <v>-36.901753880000001</v>
      </c>
      <c r="J1990" s="32">
        <f t="shared" si="286"/>
        <v>-39.24940917</v>
      </c>
      <c r="K1990" s="33">
        <f t="shared" si="287"/>
        <v>-3.52606559</v>
      </c>
    </row>
    <row r="1991" spans="1:11" x14ac:dyDescent="0.3">
      <c r="A1991" s="78" t="str">
        <f>BTC[[#This Row],[Symbol]]</f>
        <v>ALLBI</v>
      </c>
      <c r="B1991" s="22" t="str">
        <f t="shared" si="279"/>
        <v>ALL BEST ICO</v>
      </c>
      <c r="C1991" s="77">
        <f t="shared" si="280"/>
        <v>1E-8</v>
      </c>
      <c r="D1991" s="73">
        <f t="shared" si="281"/>
        <v>1.4832345080000001E-4</v>
      </c>
      <c r="E1991" s="74">
        <f>D1991*conf!B$7</f>
        <v>1.0848377191512002E-2</v>
      </c>
      <c r="F1991" s="32">
        <f t="shared" si="282"/>
        <v>0.25887588</v>
      </c>
      <c r="G1991" s="33">
        <f t="shared" si="283"/>
        <v>0.17912017</v>
      </c>
      <c r="H1991" s="32">
        <f t="shared" si="284"/>
        <v>26.365860189999999</v>
      </c>
      <c r="I1991" s="33">
        <f t="shared" si="285"/>
        <v>31.24916215</v>
      </c>
      <c r="J1991" s="32">
        <f t="shared" si="286"/>
        <v>26.365860189999999</v>
      </c>
      <c r="K1991" s="33">
        <f t="shared" si="287"/>
        <v>64.003276769999999</v>
      </c>
    </row>
    <row r="1992" spans="1:11" x14ac:dyDescent="0.3">
      <c r="A1992" s="78" t="str">
        <f>BTC[[#This Row],[Symbol]]</f>
        <v>MCC</v>
      </c>
      <c r="B1992" s="22" t="str">
        <f t="shared" si="279"/>
        <v>Mining Core Coin</v>
      </c>
      <c r="C1992" s="77">
        <f t="shared" si="280"/>
        <v>8.9314943129027491E-8</v>
      </c>
      <c r="D1992" s="73">
        <f t="shared" si="281"/>
        <v>3.35512782249E-3</v>
      </c>
      <c r="E1992" s="74">
        <f>D1992*conf!B$7</f>
        <v>0.2453940489369186</v>
      </c>
      <c r="F1992" s="32">
        <f t="shared" si="282"/>
        <v>0.23602324</v>
      </c>
      <c r="G1992" s="33">
        <f t="shared" si="283"/>
        <v>0.15628570999999999</v>
      </c>
      <c r="H1992" s="32">
        <f t="shared" si="284"/>
        <v>-3.64753909</v>
      </c>
      <c r="I1992" s="33">
        <f t="shared" si="285"/>
        <v>7.5920399999999999E-2</v>
      </c>
      <c r="J1992" s="32">
        <f t="shared" si="286"/>
        <v>-3.64753909</v>
      </c>
      <c r="K1992" s="33">
        <f t="shared" si="287"/>
        <v>-19.193985519999998</v>
      </c>
    </row>
    <row r="1993" spans="1:11" x14ac:dyDescent="0.3">
      <c r="A1993" s="78" t="str">
        <f>BTC[[#This Row],[Symbol]]</f>
        <v>ACOIN</v>
      </c>
      <c r="B1993" s="22" t="str">
        <f t="shared" si="279"/>
        <v>Acoin</v>
      </c>
      <c r="C1993" s="77">
        <f t="shared" si="280"/>
        <v>9.8991921382954126E-7</v>
      </c>
      <c r="D1993" s="73">
        <f t="shared" si="281"/>
        <v>3.7186448090090002E-2</v>
      </c>
      <c r="E1993" s="74">
        <f>D1993*conf!B$7</f>
        <v>2.7198168133091829</v>
      </c>
      <c r="F1993" s="32">
        <f t="shared" si="282"/>
        <v>0.97511433999999997</v>
      </c>
      <c r="G1993" s="33">
        <f t="shared" si="283"/>
        <v>0.89478886999999996</v>
      </c>
      <c r="H1993" s="32">
        <f t="shared" si="284"/>
        <v>-52.412879439999998</v>
      </c>
      <c r="I1993" s="33">
        <f t="shared" si="285"/>
        <v>-50.57391535</v>
      </c>
      <c r="J1993" s="32">
        <f t="shared" si="286"/>
        <v>-52.412879439999998</v>
      </c>
      <c r="K1993" s="33">
        <f t="shared" si="287"/>
        <v>-34.023823229999998</v>
      </c>
    </row>
    <row r="1994" spans="1:11" x14ac:dyDescent="0.3">
      <c r="A1994" s="78" t="str">
        <f>BTC[[#This Row],[Symbol]]</f>
        <v>BMH</v>
      </c>
      <c r="B1994" s="22" t="str">
        <f t="shared" si="279"/>
        <v>BlockMesh</v>
      </c>
      <c r="C1994" s="77">
        <f t="shared" si="280"/>
        <v>1E-8</v>
      </c>
      <c r="D1994" s="73">
        <f t="shared" si="281"/>
        <v>1.6564305682E-4</v>
      </c>
      <c r="E1994" s="74">
        <f>D1994*conf!B$7</f>
        <v>1.21151331758148E-2</v>
      </c>
      <c r="F1994" s="32">
        <f t="shared" si="282"/>
        <v>-4.8255560000000003E-2</v>
      </c>
      <c r="G1994" s="33">
        <f t="shared" si="283"/>
        <v>-0.12776694</v>
      </c>
      <c r="H1994" s="32">
        <f t="shared" si="284"/>
        <v>15.7221049</v>
      </c>
      <c r="I1994" s="33">
        <f t="shared" si="285"/>
        <v>20.194087929999998</v>
      </c>
      <c r="J1994" s="32">
        <f t="shared" si="286"/>
        <v>15.7221049</v>
      </c>
      <c r="K1994" s="33">
        <f t="shared" si="287"/>
        <v>27.278152859999999</v>
      </c>
    </row>
    <row r="1995" spans="1:11" x14ac:dyDescent="0.3">
      <c r="A1995" s="78" t="str">
        <f>BTC[[#This Row],[Symbol]]</f>
        <v>CFUN</v>
      </c>
      <c r="B1995" s="22" t="str">
        <f t="shared" si="279"/>
        <v>CFun</v>
      </c>
      <c r="C1995" s="77">
        <f t="shared" si="280"/>
        <v>1E-8</v>
      </c>
      <c r="D1995" s="73">
        <f t="shared" si="281"/>
        <v>1.0517379257999999E-4</v>
      </c>
      <c r="E1995" s="74">
        <f>D1995*conf!B$7</f>
        <v>7.6924111893011994E-3</v>
      </c>
      <c r="F1995" s="32">
        <f t="shared" si="282"/>
        <v>-4.4836309999999997E-2</v>
      </c>
      <c r="G1995" s="33">
        <f t="shared" si="283"/>
        <v>-0.12435040999999999</v>
      </c>
      <c r="H1995" s="32">
        <f t="shared" si="284"/>
        <v>-1.8979030000000001E-2</v>
      </c>
      <c r="I1995" s="33">
        <f t="shared" si="285"/>
        <v>3.8447030999999998</v>
      </c>
      <c r="J1995" s="32">
        <f t="shared" si="286"/>
        <v>-1.8979030000000001E-2</v>
      </c>
      <c r="K1995" s="33">
        <f t="shared" si="287"/>
        <v>1006.06642654</v>
      </c>
    </row>
    <row r="1996" spans="1:11" x14ac:dyDescent="0.3">
      <c r="A1996" s="78" t="str">
        <f>BTC[[#This Row],[Symbol]]</f>
        <v>LNC</v>
      </c>
      <c r="B1996" s="22" t="str">
        <f t="shared" si="279"/>
        <v>Blocklancer</v>
      </c>
      <c r="C1996" s="77">
        <f t="shared" si="280"/>
        <v>1E-8</v>
      </c>
      <c r="D1996" s="73">
        <f t="shared" si="281"/>
        <v>3.7562068778000001E-4</v>
      </c>
      <c r="E1996" s="74">
        <f>D1996*conf!B$7</f>
        <v>2.7472897104229201E-2</v>
      </c>
      <c r="F1996" s="32">
        <f t="shared" si="282"/>
        <v>-8.1602199999999993E-3</v>
      </c>
      <c r="G1996" s="33">
        <f t="shared" si="283"/>
        <v>-8.7703500000000004E-2</v>
      </c>
      <c r="H1996" s="32">
        <f t="shared" si="284"/>
        <v>-8.1602199999999993E-3</v>
      </c>
      <c r="I1996" s="33">
        <f t="shared" si="285"/>
        <v>3.8559399999999999</v>
      </c>
      <c r="J1996" s="32">
        <f t="shared" si="286"/>
        <v>-8.1602199999999993E-3</v>
      </c>
      <c r="K1996" s="33">
        <f t="shared" si="287"/>
        <v>18.62383298</v>
      </c>
    </row>
    <row r="1997" spans="1:11" x14ac:dyDescent="0.3">
      <c r="A1997" s="78" t="str">
        <f>BTC[[#This Row],[Symbol]]</f>
        <v>VOT</v>
      </c>
      <c r="B1997" s="22" t="str">
        <f t="shared" si="279"/>
        <v>VoteCoin</v>
      </c>
      <c r="C1997" s="77">
        <f t="shared" si="280"/>
        <v>1E-8</v>
      </c>
      <c r="D1997" s="73">
        <f t="shared" si="281"/>
        <v>3.7562068778000001E-4</v>
      </c>
      <c r="E1997" s="74">
        <f>D1997*conf!B$7</f>
        <v>2.7472897104229201E-2</v>
      </c>
      <c r="F1997" s="32">
        <f t="shared" si="282"/>
        <v>-8.1602199999999993E-3</v>
      </c>
      <c r="G1997" s="33">
        <f t="shared" si="283"/>
        <v>-8.7703500000000004E-2</v>
      </c>
      <c r="H1997" s="32">
        <f t="shared" si="284"/>
        <v>-8.1602199999999993E-3</v>
      </c>
      <c r="I1997" s="33">
        <f t="shared" si="285"/>
        <v>3.8559399999999999</v>
      </c>
      <c r="J1997" s="32">
        <f t="shared" si="286"/>
        <v>-8.1602199999999993E-3</v>
      </c>
      <c r="K1997" s="33">
        <f t="shared" si="287"/>
        <v>18.507117139999998</v>
      </c>
    </row>
    <row r="1998" spans="1:11" x14ac:dyDescent="0.3">
      <c r="A1998" s="78" t="str">
        <f>BTC[[#This Row],[Symbol]]</f>
        <v>HERB</v>
      </c>
      <c r="B1998" s="22" t="str">
        <f t="shared" si="279"/>
        <v>Herbalist Token</v>
      </c>
      <c r="C1998" s="77">
        <f t="shared" si="280"/>
        <v>1E-8</v>
      </c>
      <c r="D1998" s="73">
        <f t="shared" si="281"/>
        <v>4.69908965E-6</v>
      </c>
      <c r="E1998" s="74">
        <f>D1998*conf!B$7</f>
        <v>3.43691417001E-4</v>
      </c>
      <c r="F1998" s="32">
        <f t="shared" si="282"/>
        <v>-2.4746620500000001</v>
      </c>
      <c r="G1998" s="33">
        <f t="shared" si="283"/>
        <v>-2.5522432300000002</v>
      </c>
      <c r="H1998" s="32">
        <f t="shared" si="284"/>
        <v>-3.8979734399999999</v>
      </c>
      <c r="I1998" s="33">
        <f t="shared" si="285"/>
        <v>-0.18419177</v>
      </c>
      <c r="J1998" s="32">
        <f t="shared" si="286"/>
        <v>-3.8979734399999999</v>
      </c>
      <c r="K1998" s="33">
        <f t="shared" si="287"/>
        <v>-1.3799181199999999</v>
      </c>
    </row>
    <row r="1999" spans="1:11" x14ac:dyDescent="0.3">
      <c r="A1999" s="78" t="str">
        <f>BTC[[#This Row],[Symbol]]</f>
        <v>PUT</v>
      </c>
      <c r="B1999" s="22" t="str">
        <f t="shared" si="279"/>
        <v>Profile Utility Token</v>
      </c>
      <c r="C1999" s="77">
        <f t="shared" si="280"/>
        <v>1.0044572429941201E-7</v>
      </c>
      <c r="D1999" s="73">
        <f t="shared" si="281"/>
        <v>3.7732571106299999E-3</v>
      </c>
      <c r="E1999" s="74">
        <f>D1999*conf!B$7</f>
        <v>0.27597602507147817</v>
      </c>
      <c r="F1999" s="32">
        <f t="shared" si="282"/>
        <v>0.43987817000000001</v>
      </c>
      <c r="G1999" s="33">
        <f t="shared" si="283"/>
        <v>0.35997847999999999</v>
      </c>
      <c r="H1999" s="32">
        <f t="shared" si="284"/>
        <v>87.588259620000002</v>
      </c>
      <c r="I1999" s="33">
        <f t="shared" si="285"/>
        <v>94.837449509999999</v>
      </c>
      <c r="J1999" s="32">
        <f t="shared" si="286"/>
        <v>87.588259620000002</v>
      </c>
      <c r="K1999" s="33">
        <f t="shared" si="287"/>
        <v>43.906409140000001</v>
      </c>
    </row>
    <row r="2000" spans="1:11" x14ac:dyDescent="0.3">
      <c r="A2000" s="78" t="str">
        <f>BTC[[#This Row],[Symbol]]</f>
        <v>GLT</v>
      </c>
      <c r="B2000" s="22" t="str">
        <f t="shared" si="279"/>
        <v>GlobalToken</v>
      </c>
      <c r="C2000" s="77">
        <f t="shared" si="280"/>
        <v>1E-8</v>
      </c>
      <c r="D2000" s="73">
        <f t="shared" si="281"/>
        <v>3.7560783860000001E-4</v>
      </c>
      <c r="E2000" s="74">
        <f>D2000*conf!B$7</f>
        <v>2.7471957315204E-2</v>
      </c>
      <c r="F2000" s="32">
        <f t="shared" si="282"/>
        <v>-6.7936940000000001E-2</v>
      </c>
      <c r="G2000" s="33">
        <f t="shared" si="283"/>
        <v>-0.14743266999999999</v>
      </c>
      <c r="H2000" s="32">
        <f t="shared" si="284"/>
        <v>4.7788099999999997E-3</v>
      </c>
      <c r="I2000" s="33">
        <f t="shared" si="285"/>
        <v>3.8693790400000001</v>
      </c>
      <c r="J2000" s="32">
        <f t="shared" si="286"/>
        <v>4.7788099999999997E-3</v>
      </c>
      <c r="K2000" s="33">
        <f t="shared" si="287"/>
        <v>18.503063260000001</v>
      </c>
    </row>
    <row r="2001" spans="1:11" x14ac:dyDescent="0.3">
      <c r="A2001" s="78" t="str">
        <f>BTC[[#This Row],[Symbol]]</f>
        <v>PLAT</v>
      </c>
      <c r="B2001" s="22" t="str">
        <f t="shared" si="279"/>
        <v>BitGuild PLAT</v>
      </c>
      <c r="C2001" s="77">
        <f t="shared" si="280"/>
        <v>1.976310850103734E-8</v>
      </c>
      <c r="D2001" s="73">
        <f t="shared" si="281"/>
        <v>7.4240382256000003E-4</v>
      </c>
      <c r="E2001" s="74">
        <f>D2001*conf!B$7</f>
        <v>5.42994155820384E-2</v>
      </c>
      <c r="F2001" s="32">
        <f t="shared" si="282"/>
        <v>2.1512341400000001</v>
      </c>
      <c r="G2001" s="33">
        <f t="shared" si="283"/>
        <v>2.0699730700000001</v>
      </c>
      <c r="H2001" s="32">
        <f t="shared" si="284"/>
        <v>-7.3984385399999999</v>
      </c>
      <c r="I2001" s="33">
        <f t="shared" si="285"/>
        <v>-3.81992939</v>
      </c>
      <c r="J2001" s="32">
        <f t="shared" si="286"/>
        <v>-7.3984385399999999</v>
      </c>
      <c r="K2001" s="33">
        <f t="shared" si="287"/>
        <v>98.819458699999998</v>
      </c>
    </row>
    <row r="2002" spans="1:11" x14ac:dyDescent="0.3">
      <c r="A2002" s="78" t="str">
        <f>BTC[[#This Row],[Symbol]]</f>
        <v>RAISE</v>
      </c>
      <c r="B2002" s="22" t="str">
        <f t="shared" si="279"/>
        <v>Raise</v>
      </c>
      <c r="C2002" s="77">
        <f t="shared" si="280"/>
        <v>7.9380884023586642E-8</v>
      </c>
      <c r="D2002" s="73">
        <f t="shared" si="281"/>
        <v>2.98195355929E-3</v>
      </c>
      <c r="E2002" s="74">
        <f>D2002*conf!B$7</f>
        <v>0.2181000833264706</v>
      </c>
      <c r="F2002" s="32">
        <f t="shared" si="282"/>
        <v>0.29592719000000001</v>
      </c>
      <c r="G2002" s="33">
        <f t="shared" si="283"/>
        <v>0.21614201</v>
      </c>
      <c r="H2002" s="32">
        <f t="shared" si="284"/>
        <v>12.29612032</v>
      </c>
      <c r="I2002" s="33">
        <f t="shared" si="285"/>
        <v>16.635709070000001</v>
      </c>
      <c r="J2002" s="32">
        <f t="shared" si="286"/>
        <v>12.29612032</v>
      </c>
      <c r="K2002" s="33">
        <f t="shared" si="287"/>
        <v>-9.5099894599999999</v>
      </c>
    </row>
    <row r="2003" spans="1:11" x14ac:dyDescent="0.3">
      <c r="A2003" s="78" t="str">
        <f>BTC[[#This Row],[Symbol]]</f>
        <v>IMPL</v>
      </c>
      <c r="B2003" s="22" t="str">
        <f t="shared" si="279"/>
        <v>Impleum</v>
      </c>
      <c r="C2003" s="77">
        <f t="shared" si="280"/>
        <v>1.2999999999992845E-7</v>
      </c>
      <c r="D2003" s="73">
        <f t="shared" si="281"/>
        <v>4.8834674427700002E-3</v>
      </c>
      <c r="E2003" s="74">
        <f>D2003*conf!B$7</f>
        <v>0.35717680876419783</v>
      </c>
      <c r="F2003" s="32">
        <f t="shared" si="282"/>
        <v>0.20246064</v>
      </c>
      <c r="G2003" s="33">
        <f t="shared" si="283"/>
        <v>0.12274981</v>
      </c>
      <c r="H2003" s="32">
        <f t="shared" si="284"/>
        <v>1.5921589999999999E-2</v>
      </c>
      <c r="I2003" s="33">
        <f t="shared" si="285"/>
        <v>3.8809524299999998</v>
      </c>
      <c r="J2003" s="32">
        <f t="shared" si="286"/>
        <v>1.5921589999999999E-2</v>
      </c>
      <c r="K2003" s="33">
        <f t="shared" si="287"/>
        <v>18.51678837</v>
      </c>
    </row>
    <row r="2004" spans="1:11" x14ac:dyDescent="0.3">
      <c r="A2004" s="78" t="str">
        <f>BTC[[#This Row],[Symbol]]</f>
        <v>BOUTS</v>
      </c>
      <c r="B2004" s="22" t="str">
        <f t="shared" si="279"/>
        <v>BoutsPro</v>
      </c>
      <c r="C2004" s="77">
        <f t="shared" si="280"/>
        <v>1.5200362826797946E-8</v>
      </c>
      <c r="D2004" s="73">
        <f t="shared" si="281"/>
        <v>5.7100366909999996E-4</v>
      </c>
      <c r="E2004" s="74">
        <f>D2004*conf!B$7</f>
        <v>4.1763208357973994E-2</v>
      </c>
      <c r="F2004" s="32">
        <f t="shared" si="282"/>
        <v>-3.2006805699999998</v>
      </c>
      <c r="G2004" s="33">
        <f t="shared" si="283"/>
        <v>-3.2776842099999999</v>
      </c>
      <c r="H2004" s="32">
        <f t="shared" si="284"/>
        <v>-48.239544100000003</v>
      </c>
      <c r="I2004" s="33">
        <f t="shared" si="285"/>
        <v>-46.239304990000001</v>
      </c>
      <c r="J2004" s="32">
        <f t="shared" si="286"/>
        <v>-48.239544100000003</v>
      </c>
      <c r="K2004" s="33">
        <f t="shared" si="287"/>
        <v>72.129848089999996</v>
      </c>
    </row>
    <row r="2005" spans="1:11" x14ac:dyDescent="0.3">
      <c r="A2005" s="78" t="str">
        <f>BTC[[#This Row],[Symbol]]</f>
        <v>XIND</v>
      </c>
      <c r="B2005" s="22" t="str">
        <f t="shared" si="279"/>
        <v>INDINODE</v>
      </c>
      <c r="C2005" s="77">
        <f t="shared" si="280"/>
        <v>1E-8</v>
      </c>
      <c r="D2005" s="73">
        <f t="shared" si="281"/>
        <v>3.756513418E-5</v>
      </c>
      <c r="E2005" s="74">
        <f>D2005*conf!B$7</f>
        <v>2.7475139139251999E-3</v>
      </c>
      <c r="F2005" s="32">
        <f t="shared" si="282"/>
        <v>0.20246064</v>
      </c>
      <c r="G2005" s="33">
        <f t="shared" si="283"/>
        <v>0.12274981</v>
      </c>
      <c r="H2005" s="32">
        <f t="shared" si="284"/>
        <v>1.5921600000000001E-2</v>
      </c>
      <c r="I2005" s="33">
        <f t="shared" si="285"/>
        <v>3.8809524400000002</v>
      </c>
      <c r="J2005" s="32">
        <f t="shared" si="286"/>
        <v>1.5921600000000001E-2</v>
      </c>
      <c r="K2005" s="33">
        <f t="shared" si="287"/>
        <v>18.516788399999999</v>
      </c>
    </row>
    <row r="2006" spans="1:11" x14ac:dyDescent="0.3">
      <c r="A2006" s="78" t="str">
        <f>BTC[[#This Row],[Symbol]]</f>
        <v>DISTX</v>
      </c>
      <c r="B2006" s="22" t="str">
        <f t="shared" si="279"/>
        <v>DistX</v>
      </c>
      <c r="C2006" s="77">
        <f t="shared" si="280"/>
        <v>3.476366750269787E-8</v>
      </c>
      <c r="D2006" s="73">
        <f t="shared" si="281"/>
        <v>1.3059018341599999E-3</v>
      </c>
      <c r="E2006" s="74">
        <f>D2006*conf!B$7</f>
        <v>9.5513660150462393E-2</v>
      </c>
      <c r="F2006" s="32">
        <f t="shared" si="282"/>
        <v>0.67331286999999995</v>
      </c>
      <c r="G2006" s="33">
        <f t="shared" si="283"/>
        <v>0.59322748000000003</v>
      </c>
      <c r="H2006" s="32">
        <f t="shared" si="284"/>
        <v>-17.75159588</v>
      </c>
      <c r="I2006" s="33">
        <f t="shared" si="285"/>
        <v>-14.573175750000001</v>
      </c>
      <c r="J2006" s="32">
        <f t="shared" si="286"/>
        <v>-17.75159588</v>
      </c>
      <c r="K2006" s="33">
        <f t="shared" si="287"/>
        <v>42.677098409999999</v>
      </c>
    </row>
    <row r="2007" spans="1:11" x14ac:dyDescent="0.3">
      <c r="A2007" s="78" t="str">
        <f>BTC[[#This Row],[Symbol]]</f>
        <v>MOJO</v>
      </c>
      <c r="B2007" s="22" t="str">
        <f t="shared" si="279"/>
        <v>MojoCoin</v>
      </c>
      <c r="C2007" s="77">
        <f t="shared" si="280"/>
        <v>8.9992655802733981E-8</v>
      </c>
      <c r="D2007" s="73">
        <f t="shared" si="281"/>
        <v>3.38058619001E-3</v>
      </c>
      <c r="E2007" s="74">
        <f>D2007*conf!B$7</f>
        <v>0.2472560739373314</v>
      </c>
      <c r="F2007" s="32">
        <f t="shared" si="282"/>
        <v>-4.4836309999999997E-2</v>
      </c>
      <c r="G2007" s="33">
        <f t="shared" si="283"/>
        <v>-0.12435040999999999</v>
      </c>
      <c r="H2007" s="32">
        <f t="shared" si="284"/>
        <v>-1.8979030000000001E-2</v>
      </c>
      <c r="I2007" s="33">
        <f t="shared" si="285"/>
        <v>3.8447030999999998</v>
      </c>
      <c r="J2007" s="32">
        <f t="shared" si="286"/>
        <v>-1.8979030000000001E-2</v>
      </c>
      <c r="K2007" s="33">
        <f t="shared" si="287"/>
        <v>18.5572081</v>
      </c>
    </row>
    <row r="2008" spans="1:11" x14ac:dyDescent="0.3">
      <c r="A2008" s="78" t="str">
        <f>BTC[[#This Row],[Symbol]]</f>
        <v>ONX</v>
      </c>
      <c r="B2008" s="22" t="str">
        <f t="shared" si="279"/>
        <v>Onix</v>
      </c>
      <c r="C2008" s="77">
        <f t="shared" si="280"/>
        <v>1E-8</v>
      </c>
      <c r="D2008" s="73">
        <f t="shared" si="281"/>
        <v>3.7560783860000001E-4</v>
      </c>
      <c r="E2008" s="74">
        <f>D2008*conf!B$7</f>
        <v>2.7471957315204E-2</v>
      </c>
      <c r="F2008" s="32">
        <f t="shared" si="282"/>
        <v>-6.7936940000000001E-2</v>
      </c>
      <c r="G2008" s="33">
        <f t="shared" si="283"/>
        <v>-0.14743266999999999</v>
      </c>
      <c r="H2008" s="32">
        <f t="shared" si="284"/>
        <v>-2.2399169999999999E-2</v>
      </c>
      <c r="I2008" s="33">
        <f t="shared" si="285"/>
        <v>3.8411507899999999</v>
      </c>
      <c r="J2008" s="32">
        <f t="shared" si="286"/>
        <v>-2.2399169999999999E-2</v>
      </c>
      <c r="K2008" s="33">
        <f t="shared" si="287"/>
        <v>18.656664450000001</v>
      </c>
    </row>
    <row r="2009" spans="1:11" x14ac:dyDescent="0.3">
      <c r="A2009" s="78" t="str">
        <f>BTC[[#This Row],[Symbol]]</f>
        <v>ICOB</v>
      </c>
      <c r="B2009" s="22" t="str">
        <f t="shared" si="279"/>
        <v>ICOBID</v>
      </c>
      <c r="C2009" s="77">
        <f t="shared" si="280"/>
        <v>1E-8</v>
      </c>
      <c r="D2009" s="73">
        <f t="shared" si="281"/>
        <v>3.7562068778000001E-4</v>
      </c>
      <c r="E2009" s="74">
        <f>D2009*conf!B$7</f>
        <v>2.7472897104229201E-2</v>
      </c>
      <c r="F2009" s="32">
        <f t="shared" si="282"/>
        <v>-4.4836309999999997E-2</v>
      </c>
      <c r="G2009" s="33">
        <f t="shared" si="283"/>
        <v>-0.12435040999999999</v>
      </c>
      <c r="H2009" s="32">
        <f t="shared" si="284"/>
        <v>-1.8979030000000001E-2</v>
      </c>
      <c r="I2009" s="33">
        <f t="shared" si="285"/>
        <v>3.8447030999999998</v>
      </c>
      <c r="J2009" s="32">
        <f t="shared" si="286"/>
        <v>-1.8979030000000001E-2</v>
      </c>
      <c r="K2009" s="33">
        <f t="shared" si="287"/>
        <v>18.5572081</v>
      </c>
    </row>
    <row r="2010" spans="1:11" x14ac:dyDescent="0.3">
      <c r="A2010" s="78" t="str">
        <f>BTC[[#This Row],[Symbol]]</f>
        <v>FUZE</v>
      </c>
      <c r="B2010" s="22" t="str">
        <f t="shared" si="279"/>
        <v>FUZE Token</v>
      </c>
      <c r="C2010" s="77">
        <f t="shared" si="280"/>
        <v>1.3887535101315992E-3</v>
      </c>
      <c r="D2010" s="73">
        <f t="shared" si="281"/>
        <v>52.168711944338121</v>
      </c>
      <c r="E2010" s="74">
        <f>D2010*conf!B$7</f>
        <v>3815.61959160889</v>
      </c>
      <c r="F2010" s="32">
        <f t="shared" si="282"/>
        <v>2.4948337299999999</v>
      </c>
      <c r="G2010" s="33">
        <f t="shared" si="283"/>
        <v>2.4132993300000001</v>
      </c>
      <c r="H2010" s="32">
        <f t="shared" si="284"/>
        <v>3.7736953899999999</v>
      </c>
      <c r="I2010" s="33">
        <f t="shared" si="285"/>
        <v>7.7839422200000001</v>
      </c>
      <c r="J2010" s="32">
        <f t="shared" si="286"/>
        <v>3.7736953899999999</v>
      </c>
      <c r="K2010" s="33">
        <f t="shared" si="287"/>
        <v>-11.167301070000001</v>
      </c>
    </row>
    <row r="2011" spans="1:11" x14ac:dyDescent="0.3">
      <c r="A2011" s="78" t="str">
        <f>BTC[[#This Row],[Symbol]]</f>
        <v>JOINT</v>
      </c>
      <c r="B2011" s="22" t="str">
        <f t="shared" si="279"/>
        <v>Joint Ventures</v>
      </c>
      <c r="C2011" s="77">
        <f t="shared" si="280"/>
        <v>4.7832463622011061E-8</v>
      </c>
      <c r="D2011" s="73">
        <f t="shared" si="281"/>
        <v>1.7968329138900001E-3</v>
      </c>
      <c r="E2011" s="74">
        <f>D2011*conf!B$7</f>
        <v>0.13142035932191462</v>
      </c>
      <c r="F2011" s="32">
        <f t="shared" si="282"/>
        <v>0.66821434000000002</v>
      </c>
      <c r="G2011" s="33">
        <f t="shared" si="283"/>
        <v>0.58813300999999996</v>
      </c>
      <c r="H2011" s="32">
        <f t="shared" si="284"/>
        <v>-8.7141591799999993</v>
      </c>
      <c r="I2011" s="33">
        <f t="shared" si="285"/>
        <v>-5.1864949400000002</v>
      </c>
      <c r="J2011" s="32">
        <f t="shared" si="286"/>
        <v>-8.7141591799999993</v>
      </c>
      <c r="K2011" s="33">
        <f t="shared" si="287"/>
        <v>28.54306253</v>
      </c>
    </row>
    <row r="2012" spans="1:11" x14ac:dyDescent="0.3">
      <c r="A2012" s="78" t="str">
        <f>BTC[[#This Row],[Symbol]]</f>
        <v>DMB</v>
      </c>
      <c r="B2012" s="22" t="str">
        <f t="shared" si="279"/>
        <v>Digital Money Bits</v>
      </c>
      <c r="C2012" s="77">
        <f t="shared" si="280"/>
        <v>1E-8</v>
      </c>
      <c r="D2012" s="73">
        <f t="shared" si="281"/>
        <v>3.7565134175E-4</v>
      </c>
      <c r="E2012" s="74">
        <f>D2012*conf!B$7</f>
        <v>2.7475139135595E-2</v>
      </c>
      <c r="F2012" s="32">
        <f t="shared" si="282"/>
        <v>0</v>
      </c>
      <c r="G2012" s="33">
        <f t="shared" si="283"/>
        <v>-7.9549770000000006E-2</v>
      </c>
      <c r="H2012" s="32">
        <f t="shared" si="284"/>
        <v>0</v>
      </c>
      <c r="I2012" s="33">
        <f t="shared" si="285"/>
        <v>3.8644155599999999</v>
      </c>
      <c r="J2012" s="32">
        <f t="shared" si="286"/>
        <v>0</v>
      </c>
      <c r="K2012" s="33">
        <f t="shared" si="287"/>
        <v>18.633513730000001</v>
      </c>
    </row>
    <row r="2013" spans="1:11" x14ac:dyDescent="0.3">
      <c r="A2013" s="78" t="str">
        <f>BTC[[#This Row],[Symbol]]</f>
        <v>DTRC</v>
      </c>
      <c r="B2013" s="22" t="str">
        <f t="shared" si="279"/>
        <v>Datarius Credit</v>
      </c>
      <c r="C2013" s="77">
        <f t="shared" si="280"/>
        <v>1E-8</v>
      </c>
      <c r="D2013" s="73">
        <f t="shared" si="281"/>
        <v>2.4919355075000001E-4</v>
      </c>
      <c r="E2013" s="74">
        <f>D2013*conf!B$7</f>
        <v>1.8226016301855E-2</v>
      </c>
      <c r="F2013" s="32">
        <f t="shared" si="282"/>
        <v>1.53340885</v>
      </c>
      <c r="G2013" s="33">
        <f t="shared" si="283"/>
        <v>1.45263926</v>
      </c>
      <c r="H2013" s="32">
        <f t="shared" si="284"/>
        <v>2.6434441</v>
      </c>
      <c r="I2013" s="33">
        <f t="shared" si="285"/>
        <v>6.6100133300000001</v>
      </c>
      <c r="J2013" s="32">
        <f t="shared" si="286"/>
        <v>2.6434441</v>
      </c>
      <c r="K2013" s="33">
        <f t="shared" si="287"/>
        <v>13.767243690000001</v>
      </c>
    </row>
    <row r="2014" spans="1:11" x14ac:dyDescent="0.3">
      <c r="A2014" s="78" t="str">
        <f>BTC[[#This Row],[Symbol]]</f>
        <v>ARQ</v>
      </c>
      <c r="B2014" s="22" t="str">
        <f t="shared" si="279"/>
        <v>Arqma</v>
      </c>
      <c r="C2014" s="77">
        <f t="shared" si="280"/>
        <v>1.2998475036399396E-7</v>
      </c>
      <c r="D2014" s="73">
        <f t="shared" si="281"/>
        <v>4.8828945881499997E-3</v>
      </c>
      <c r="E2014" s="74">
        <f>D2014*conf!B$7</f>
        <v>0.35713491017729099</v>
      </c>
      <c r="F2014" s="32">
        <f t="shared" si="282"/>
        <v>-5.8740309999999997E-2</v>
      </c>
      <c r="G2014" s="33">
        <f t="shared" si="283"/>
        <v>-0.13824334999999999</v>
      </c>
      <c r="H2014" s="32">
        <f t="shared" si="284"/>
        <v>-13.31489908</v>
      </c>
      <c r="I2014" s="33">
        <f t="shared" si="285"/>
        <v>-9.9650265499999993</v>
      </c>
      <c r="J2014" s="32">
        <f t="shared" si="286"/>
        <v>-13.31489908</v>
      </c>
      <c r="K2014" s="33">
        <f t="shared" si="287"/>
        <v>28.59246108</v>
      </c>
    </row>
    <row r="2015" spans="1:11" x14ac:dyDescent="0.3">
      <c r="A2015" s="78" t="str">
        <f>BTC[[#This Row],[Symbol]]</f>
        <v>BCAC</v>
      </c>
      <c r="B2015" s="22" t="str">
        <f t="shared" si="279"/>
        <v>Business Credit Alliance Chain</v>
      </c>
      <c r="C2015" s="77">
        <f t="shared" si="280"/>
        <v>1E-8</v>
      </c>
      <c r="D2015" s="73">
        <f t="shared" si="281"/>
        <v>8.3077449069999995E-5</v>
      </c>
      <c r="E2015" s="74">
        <f>D2015*conf!B$7</f>
        <v>6.0762846249798001E-3</v>
      </c>
      <c r="F2015" s="32">
        <f t="shared" si="282"/>
        <v>-3.40488327</v>
      </c>
      <c r="G2015" s="33">
        <f t="shared" si="283"/>
        <v>-3.4817244600000001</v>
      </c>
      <c r="H2015" s="32">
        <f t="shared" si="284"/>
        <v>-9.2305568900000008</v>
      </c>
      <c r="I2015" s="33">
        <f t="shared" si="285"/>
        <v>-5.7228484100000001</v>
      </c>
      <c r="J2015" s="32">
        <f t="shared" si="286"/>
        <v>-9.2305568900000008</v>
      </c>
      <c r="K2015" s="33">
        <f t="shared" si="287"/>
        <v>-7.8045909900000003</v>
      </c>
    </row>
    <row r="2016" spans="1:11" x14ac:dyDescent="0.3">
      <c r="A2016" s="78" t="str">
        <f>BTC[[#This Row],[Symbol]]</f>
        <v>FIRE</v>
      </c>
      <c r="B2016" s="22" t="str">
        <f t="shared" si="279"/>
        <v>Fireball</v>
      </c>
      <c r="C2016" s="77">
        <f t="shared" si="280"/>
        <v>5.1920516295940223E-5</v>
      </c>
      <c r="D2016" s="73">
        <f t="shared" si="281"/>
        <v>1.9504011611013301</v>
      </c>
      <c r="E2016" s="74">
        <f>D2016*conf!B$7</f>
        <v>142.65234092295128</v>
      </c>
      <c r="F2016" s="32">
        <f t="shared" si="282"/>
        <v>0.24570478000000001</v>
      </c>
      <c r="G2016" s="33">
        <f t="shared" si="283"/>
        <v>0.16595955000000001</v>
      </c>
      <c r="H2016" s="32">
        <f t="shared" si="284"/>
        <v>1.42471759</v>
      </c>
      <c r="I2016" s="33">
        <f t="shared" si="285"/>
        <v>5.3441901600000001</v>
      </c>
      <c r="J2016" s="32">
        <f t="shared" si="286"/>
        <v>1.42471759</v>
      </c>
      <c r="K2016" s="33">
        <f t="shared" si="287"/>
        <v>23.494703919999999</v>
      </c>
    </row>
    <row r="2017" spans="1:11" x14ac:dyDescent="0.3">
      <c r="A2017" s="78" t="str">
        <f>BTC[[#This Row],[Symbol]]</f>
        <v>SFG</v>
      </c>
      <c r="B2017" s="22" t="str">
        <f t="shared" si="279"/>
        <v>S.Finance</v>
      </c>
      <c r="C2017" s="77">
        <f t="shared" si="280"/>
        <v>1.2299373571136018E-5</v>
      </c>
      <c r="D2017" s="73">
        <f t="shared" si="281"/>
        <v>0.46202761847031998</v>
      </c>
      <c r="E2017" s="74">
        <f>D2017*conf!B$7</f>
        <v>33.792700014919205</v>
      </c>
      <c r="F2017" s="32">
        <f t="shared" si="282"/>
        <v>3.02708259</v>
      </c>
      <c r="G2017" s="33">
        <f t="shared" si="283"/>
        <v>2.94512478</v>
      </c>
      <c r="H2017" s="32">
        <f t="shared" si="284"/>
        <v>-0.33399552999999998</v>
      </c>
      <c r="I2017" s="33">
        <f t="shared" si="285"/>
        <v>3.5175130499999998</v>
      </c>
      <c r="J2017" s="32">
        <f t="shared" si="286"/>
        <v>-0.33399552999999998</v>
      </c>
      <c r="K2017" s="33">
        <f t="shared" si="287"/>
        <v>2.0487173799999998</v>
      </c>
    </row>
    <row r="2018" spans="1:11" x14ac:dyDescent="0.3">
      <c r="A2018" s="78" t="str">
        <f>BTC[[#This Row],[Symbol]]</f>
        <v>ARCT</v>
      </c>
      <c r="B2018" s="22" t="str">
        <f t="shared" si="279"/>
        <v>ArbitrageCT</v>
      </c>
      <c r="C2018" s="77">
        <f t="shared" si="280"/>
        <v>1E-8</v>
      </c>
      <c r="D2018" s="73">
        <f t="shared" si="281"/>
        <v>3.7565134175E-4</v>
      </c>
      <c r="E2018" s="74">
        <f>D2018*conf!B$7</f>
        <v>2.7475139135595E-2</v>
      </c>
      <c r="F2018" s="32">
        <f t="shared" si="282"/>
        <v>0</v>
      </c>
      <c r="G2018" s="33">
        <f t="shared" si="283"/>
        <v>-7.9549770000000006E-2</v>
      </c>
      <c r="H2018" s="32">
        <f t="shared" si="284"/>
        <v>0</v>
      </c>
      <c r="I2018" s="33">
        <f t="shared" si="285"/>
        <v>3.8644155599999999</v>
      </c>
      <c r="J2018" s="32">
        <f t="shared" si="286"/>
        <v>0</v>
      </c>
      <c r="K2018" s="33">
        <f t="shared" si="287"/>
        <v>18.51678837</v>
      </c>
    </row>
    <row r="2019" spans="1:11" x14ac:dyDescent="0.3">
      <c r="A2019" s="78" t="str">
        <f>BTC[[#This Row],[Symbol]]</f>
        <v>MEDIC</v>
      </c>
      <c r="B2019" s="22" t="str">
        <f t="shared" si="279"/>
        <v>MedicCoin</v>
      </c>
      <c r="C2019" s="77">
        <f t="shared" si="280"/>
        <v>1E-8</v>
      </c>
      <c r="D2019" s="73">
        <f t="shared" si="281"/>
        <v>1.3067875737000001E-4</v>
      </c>
      <c r="E2019" s="74">
        <f>D2019*conf!B$7</f>
        <v>9.5578443140418006E-3</v>
      </c>
      <c r="F2019" s="32">
        <f t="shared" si="282"/>
        <v>0.59756167000000004</v>
      </c>
      <c r="G2019" s="33">
        <f t="shared" si="283"/>
        <v>0.51753654000000004</v>
      </c>
      <c r="H2019" s="32">
        <f t="shared" si="284"/>
        <v>2.0587382399999998</v>
      </c>
      <c r="I2019" s="33">
        <f t="shared" si="285"/>
        <v>6.0027119999999998</v>
      </c>
      <c r="J2019" s="32">
        <f t="shared" si="286"/>
        <v>2.0587382399999998</v>
      </c>
      <c r="K2019" s="33">
        <f t="shared" si="287"/>
        <v>26.836791689999998</v>
      </c>
    </row>
    <row r="2020" spans="1:11" x14ac:dyDescent="0.3">
      <c r="A2020" s="78" t="str">
        <f>BTC[[#This Row],[Symbol]]</f>
        <v>MICRO</v>
      </c>
      <c r="B2020" s="22" t="str">
        <f t="shared" si="279"/>
        <v>Micromines</v>
      </c>
      <c r="C2020" s="77">
        <f t="shared" si="280"/>
        <v>1E-8</v>
      </c>
      <c r="D2020" s="73">
        <f t="shared" si="281"/>
        <v>2.16064639E-6</v>
      </c>
      <c r="E2020" s="74">
        <f>D2020*conf!B$7</f>
        <v>1.5802967696460001E-4</v>
      </c>
      <c r="F2020" s="32">
        <f t="shared" si="282"/>
        <v>1.25521628</v>
      </c>
      <c r="G2020" s="33">
        <f t="shared" si="283"/>
        <v>1.1746679900000001</v>
      </c>
      <c r="H2020" s="32">
        <f t="shared" si="284"/>
        <v>-4.7169314699999996</v>
      </c>
      <c r="I2020" s="33">
        <f t="shared" si="285"/>
        <v>-1.0347977399999999</v>
      </c>
      <c r="J2020" s="32">
        <f t="shared" si="286"/>
        <v>-4.7169314699999996</v>
      </c>
      <c r="K2020" s="33">
        <f t="shared" si="287"/>
        <v>1.4122256200000001</v>
      </c>
    </row>
    <row r="2021" spans="1:11" x14ac:dyDescent="0.3">
      <c r="A2021" s="78" t="str">
        <f>BTC[[#This Row],[Symbol]]</f>
        <v>KNT</v>
      </c>
      <c r="B2021" s="22" t="str">
        <f t="shared" si="279"/>
        <v>Kora Network Token</v>
      </c>
      <c r="C2021" s="77">
        <f t="shared" si="280"/>
        <v>1E-8</v>
      </c>
      <c r="D2021" s="73">
        <f t="shared" si="281"/>
        <v>1.1434129306E-4</v>
      </c>
      <c r="E2021" s="74">
        <f>D2021*conf!B$7</f>
        <v>8.3629221744083992E-3</v>
      </c>
      <c r="F2021" s="32">
        <f t="shared" si="282"/>
        <v>0.93985078</v>
      </c>
      <c r="G2021" s="33">
        <f t="shared" si="283"/>
        <v>0.85955336000000004</v>
      </c>
      <c r="H2021" s="32">
        <f t="shared" si="284"/>
        <v>2.1099162699999998</v>
      </c>
      <c r="I2021" s="33">
        <f t="shared" si="285"/>
        <v>6.0558677599999999</v>
      </c>
      <c r="J2021" s="32">
        <f t="shared" si="286"/>
        <v>2.1099162699999998</v>
      </c>
      <c r="K2021" s="33">
        <f t="shared" si="287"/>
        <v>23.85982241</v>
      </c>
    </row>
    <row r="2022" spans="1:11" x14ac:dyDescent="0.3">
      <c r="A2022" s="78" t="str">
        <f>BTC[[#This Row],[Symbol]]</f>
        <v>TM2</v>
      </c>
      <c r="B2022" s="22" t="str">
        <f t="shared" si="279"/>
        <v>TRAXIA</v>
      </c>
      <c r="C2022" s="77">
        <f t="shared" si="280"/>
        <v>1E-8</v>
      </c>
      <c r="D2022" s="73">
        <f t="shared" si="281"/>
        <v>1.1617194428E-4</v>
      </c>
      <c r="E2022" s="74">
        <f>D2022*conf!B$7</f>
        <v>8.4968160046391995E-3</v>
      </c>
      <c r="F2022" s="32">
        <f t="shared" si="282"/>
        <v>1.9853454399999999</v>
      </c>
      <c r="G2022" s="33">
        <f t="shared" si="283"/>
        <v>1.9042163299999999</v>
      </c>
      <c r="H2022" s="32">
        <f t="shared" si="284"/>
        <v>2.9732389800000001</v>
      </c>
      <c r="I2022" s="33">
        <f t="shared" si="285"/>
        <v>6.95255285</v>
      </c>
      <c r="J2022" s="32">
        <f t="shared" si="286"/>
        <v>2.9732389800000001</v>
      </c>
      <c r="K2022" s="33">
        <f t="shared" si="287"/>
        <v>-1.0232249899999999</v>
      </c>
    </row>
    <row r="2023" spans="1:11" x14ac:dyDescent="0.3">
      <c r="A2023" s="78" t="str">
        <f>BTC[[#This Row],[Symbol]]</f>
        <v>ELTCOIN</v>
      </c>
      <c r="B2023" s="22" t="str">
        <f t="shared" si="279"/>
        <v>ELTCOIN</v>
      </c>
      <c r="C2023" s="77">
        <f t="shared" si="280"/>
        <v>1.1305596018625876E-8</v>
      </c>
      <c r="D2023" s="73">
        <f t="shared" si="281"/>
        <v>4.2469623137E-4</v>
      </c>
      <c r="E2023" s="74">
        <f>D2023*conf!B$7</f>
        <v>3.10622823624018E-2</v>
      </c>
      <c r="F2023" s="32">
        <f t="shared" si="282"/>
        <v>0.66590802000000004</v>
      </c>
      <c r="G2023" s="33">
        <f t="shared" si="283"/>
        <v>0.58582851999999996</v>
      </c>
      <c r="H2023" s="32">
        <f t="shared" si="284"/>
        <v>-8.4873257800000008</v>
      </c>
      <c r="I2023" s="33">
        <f t="shared" si="285"/>
        <v>-4.9508957599999999</v>
      </c>
      <c r="J2023" s="32">
        <f t="shared" si="286"/>
        <v>-8.4873257800000008</v>
      </c>
      <c r="K2023" s="33">
        <f t="shared" si="287"/>
        <v>-35.633575149999999</v>
      </c>
    </row>
    <row r="2024" spans="1:11" x14ac:dyDescent="0.3">
      <c r="A2024" s="78" t="str">
        <f>BTC[[#This Row],[Symbol]]</f>
        <v>XCON</v>
      </c>
      <c r="B2024" s="22" t="str">
        <f t="shared" si="279"/>
        <v>Connect Coin</v>
      </c>
      <c r="C2024" s="77">
        <f t="shared" si="280"/>
        <v>2.5996989011565614E-8</v>
      </c>
      <c r="D2024" s="73">
        <f t="shared" si="281"/>
        <v>9.7658038036999993E-4</v>
      </c>
      <c r="E2024" s="74">
        <f>D2024*conf!B$7</f>
        <v>7.1427089020261791E-2</v>
      </c>
      <c r="F2024" s="32">
        <f t="shared" si="282"/>
        <v>-4.8255560000000003E-2</v>
      </c>
      <c r="G2024" s="33">
        <f t="shared" si="283"/>
        <v>-0.12776694</v>
      </c>
      <c r="H2024" s="32">
        <f t="shared" si="284"/>
        <v>-7.16365637</v>
      </c>
      <c r="I2024" s="33">
        <f t="shared" si="285"/>
        <v>-3.5760742599999999</v>
      </c>
      <c r="J2024" s="32">
        <f t="shared" si="286"/>
        <v>-7.16365637</v>
      </c>
      <c r="K2024" s="33">
        <f t="shared" si="287"/>
        <v>71.339675159999999</v>
      </c>
    </row>
    <row r="2025" spans="1:11" x14ac:dyDescent="0.3">
      <c r="A2025" s="78" t="str">
        <f>BTC[[#This Row],[Symbol]]</f>
        <v>TREX</v>
      </c>
      <c r="B2025" s="22" t="str">
        <f t="shared" si="279"/>
        <v>Trexcoin</v>
      </c>
      <c r="C2025" s="77">
        <f t="shared" si="280"/>
        <v>1E-8</v>
      </c>
      <c r="D2025" s="73">
        <f t="shared" si="281"/>
        <v>3.7562068780000003E-5</v>
      </c>
      <c r="E2025" s="74">
        <f>D2025*conf!B$7</f>
        <v>2.7472897105692002E-3</v>
      </c>
      <c r="F2025" s="32">
        <f t="shared" si="282"/>
        <v>-8.1602099999999993E-3</v>
      </c>
      <c r="G2025" s="33">
        <f t="shared" si="283"/>
        <v>-8.7703489999999995E-2</v>
      </c>
      <c r="H2025" s="32">
        <f t="shared" si="284"/>
        <v>-8.1602199999999993E-3</v>
      </c>
      <c r="I2025" s="33">
        <f t="shared" si="285"/>
        <v>3.8559399999999999</v>
      </c>
      <c r="J2025" s="32">
        <f t="shared" si="286"/>
        <v>-8.1602199999999993E-3</v>
      </c>
      <c r="K2025" s="33">
        <f t="shared" si="287"/>
        <v>18.507117149999999</v>
      </c>
    </row>
    <row r="2026" spans="1:11" x14ac:dyDescent="0.3">
      <c r="A2026" s="78" t="str">
        <f>BTC[[#This Row],[Symbol]]</f>
        <v>CLX</v>
      </c>
      <c r="B2026" s="22" t="str">
        <f t="shared" si="279"/>
        <v>Celeum</v>
      </c>
      <c r="C2026" s="77">
        <f t="shared" si="280"/>
        <v>1.9589119255117935E-7</v>
      </c>
      <c r="D2026" s="73">
        <f t="shared" si="281"/>
        <v>7.3586789319199999E-3</v>
      </c>
      <c r="E2026" s="74">
        <f>D2026*conf!B$7</f>
        <v>0.53821377708062879</v>
      </c>
      <c r="F2026" s="32">
        <f t="shared" si="282"/>
        <v>0.93985078</v>
      </c>
      <c r="G2026" s="33">
        <f t="shared" si="283"/>
        <v>0.85955336000000004</v>
      </c>
      <c r="H2026" s="32">
        <f t="shared" si="284"/>
        <v>2.0718289300000001</v>
      </c>
      <c r="I2026" s="33">
        <f t="shared" si="285"/>
        <v>6.0163085699999996</v>
      </c>
      <c r="J2026" s="32">
        <f t="shared" si="286"/>
        <v>2.0718289300000001</v>
      </c>
      <c r="K2026" s="33">
        <f t="shared" si="287"/>
        <v>23.85982241</v>
      </c>
    </row>
    <row r="2027" spans="1:11" x14ac:dyDescent="0.3">
      <c r="A2027" s="78" t="str">
        <f>BTC[[#This Row],[Symbol]]</f>
        <v>MAY</v>
      </c>
      <c r="B2027" s="22" t="str">
        <f t="shared" si="279"/>
        <v>Theresa May Coin</v>
      </c>
      <c r="C2027" s="77">
        <f t="shared" si="280"/>
        <v>1E-8</v>
      </c>
      <c r="D2027" s="73">
        <f t="shared" si="281"/>
        <v>3.7565134175E-4</v>
      </c>
      <c r="E2027" s="74">
        <f>D2027*conf!B$7</f>
        <v>2.7475139135595E-2</v>
      </c>
      <c r="F2027" s="32">
        <f t="shared" si="282"/>
        <v>0.20246064</v>
      </c>
      <c r="G2027" s="33">
        <f t="shared" si="283"/>
        <v>0.12274981</v>
      </c>
      <c r="H2027" s="32">
        <f t="shared" si="284"/>
        <v>1.5921589999999999E-2</v>
      </c>
      <c r="I2027" s="33">
        <f t="shared" si="285"/>
        <v>3.8809524299999998</v>
      </c>
      <c r="J2027" s="32">
        <f t="shared" si="286"/>
        <v>1.5921589999999999E-2</v>
      </c>
      <c r="K2027" s="33">
        <f t="shared" si="287"/>
        <v>18.51678837</v>
      </c>
    </row>
    <row r="2028" spans="1:11" x14ac:dyDescent="0.3">
      <c r="A2028" s="78" t="str">
        <f>BTC[[#This Row],[Symbol]]</f>
        <v>ADZ</v>
      </c>
      <c r="B2028" s="22" t="str">
        <f t="shared" si="279"/>
        <v>Adzcoin</v>
      </c>
      <c r="C2028" s="77">
        <f t="shared" si="280"/>
        <v>1.9998367956222263E-8</v>
      </c>
      <c r="D2028" s="73">
        <f t="shared" si="281"/>
        <v>7.5124137556000002E-4</v>
      </c>
      <c r="E2028" s="74">
        <f>D2028*conf!B$7</f>
        <v>5.4945794208458403E-2</v>
      </c>
      <c r="F2028" s="32">
        <f t="shared" si="282"/>
        <v>-4.4836309999999997E-2</v>
      </c>
      <c r="G2028" s="33">
        <f t="shared" si="283"/>
        <v>-0.12435040999999999</v>
      </c>
      <c r="H2028" s="32">
        <f t="shared" si="284"/>
        <v>-1.8979030000000001E-2</v>
      </c>
      <c r="I2028" s="33">
        <f t="shared" si="285"/>
        <v>3.8447030999999998</v>
      </c>
      <c r="J2028" s="32">
        <f t="shared" si="286"/>
        <v>-1.8979030000000001E-2</v>
      </c>
      <c r="K2028" s="33">
        <f t="shared" si="287"/>
        <v>18.62383298</v>
      </c>
    </row>
    <row r="2029" spans="1:11" x14ac:dyDescent="0.3">
      <c r="A2029" s="78" t="str">
        <f>BTC[[#This Row],[Symbol]]</f>
        <v>MAR</v>
      </c>
      <c r="B2029" s="22" t="str">
        <f t="shared" si="279"/>
        <v>Mchain</v>
      </c>
      <c r="C2029" s="77">
        <f t="shared" si="280"/>
        <v>1.8009947710158998E-8</v>
      </c>
      <c r="D2029" s="73">
        <f t="shared" si="281"/>
        <v>6.7654610222000003E-4</v>
      </c>
      <c r="E2029" s="74">
        <f>D2029*conf!B$7</f>
        <v>4.9482581916370803E-2</v>
      </c>
      <c r="F2029" s="32">
        <f t="shared" si="282"/>
        <v>15.279753749999999</v>
      </c>
      <c r="G2029" s="33">
        <f t="shared" si="283"/>
        <v>15.188048970000001</v>
      </c>
      <c r="H2029" s="32">
        <f t="shared" si="284"/>
        <v>-0.20877267999999999</v>
      </c>
      <c r="I2029" s="33">
        <f t="shared" si="285"/>
        <v>3.64757504</v>
      </c>
      <c r="J2029" s="32">
        <f t="shared" si="286"/>
        <v>-0.20877267999999999</v>
      </c>
      <c r="K2029" s="33">
        <f t="shared" si="287"/>
        <v>-0.12953969000000001</v>
      </c>
    </row>
    <row r="2030" spans="1:11" x14ac:dyDescent="0.3">
      <c r="A2030" s="78" t="str">
        <f>BTC[[#This Row],[Symbol]]</f>
        <v>NPLC</v>
      </c>
      <c r="B2030" s="22" t="str">
        <f t="shared" si="279"/>
        <v>Plus-Coin</v>
      </c>
      <c r="C2030" s="77">
        <f t="shared" si="280"/>
        <v>1E-8</v>
      </c>
      <c r="D2030" s="73">
        <f t="shared" si="281"/>
        <v>7.7377976340000005E-5</v>
      </c>
      <c r="E2030" s="74">
        <f>D2030*conf!B$7</f>
        <v>5.6594251895076006E-3</v>
      </c>
      <c r="F2030" s="32">
        <f t="shared" si="282"/>
        <v>8.9855772500000004</v>
      </c>
      <c r="G2030" s="33">
        <f t="shared" si="283"/>
        <v>8.8988794700000007</v>
      </c>
      <c r="H2030" s="32">
        <f t="shared" si="284"/>
        <v>13.80303601</v>
      </c>
      <c r="I2030" s="33">
        <f t="shared" si="285"/>
        <v>18.200858239999999</v>
      </c>
      <c r="J2030" s="32">
        <f t="shared" si="286"/>
        <v>13.80303601</v>
      </c>
      <c r="K2030" s="33">
        <f t="shared" si="287"/>
        <v>17.747623820000001</v>
      </c>
    </row>
    <row r="2031" spans="1:11" x14ac:dyDescent="0.3">
      <c r="A2031" s="78" t="str">
        <f>BTC[[#This Row],[Symbol]]</f>
        <v>BTAD</v>
      </c>
      <c r="B2031" s="22" t="str">
        <f t="shared" si="279"/>
        <v>Bitcoin Adult</v>
      </c>
      <c r="C2031" s="77">
        <f t="shared" si="280"/>
        <v>1.9992891024367296E-8</v>
      </c>
      <c r="D2031" s="73">
        <f t="shared" si="281"/>
        <v>7.5103563387999997E-4</v>
      </c>
      <c r="E2031" s="74">
        <f>D2031*conf!B$7</f>
        <v>5.4930746261983202E-2</v>
      </c>
      <c r="F2031" s="32">
        <f t="shared" si="282"/>
        <v>-4.428663E-2</v>
      </c>
      <c r="G2031" s="33">
        <f t="shared" si="283"/>
        <v>-0.12380117</v>
      </c>
      <c r="H2031" s="32">
        <f t="shared" si="284"/>
        <v>81.753554780000002</v>
      </c>
      <c r="I2031" s="33">
        <f t="shared" si="285"/>
        <v>88.777267429999995</v>
      </c>
      <c r="J2031" s="32">
        <f t="shared" si="286"/>
        <v>81.753554780000002</v>
      </c>
      <c r="K2031" s="33">
        <f t="shared" si="287"/>
        <v>115.50594575</v>
      </c>
    </row>
    <row r="2032" spans="1:11" x14ac:dyDescent="0.3">
      <c r="A2032" s="78" t="str">
        <f>BTC[[#This Row],[Symbol]]</f>
        <v>IMGC</v>
      </c>
      <c r="B2032" s="22" t="str">
        <f t="shared" si="279"/>
        <v>ImageCash</v>
      </c>
      <c r="C2032" s="77">
        <f t="shared" si="280"/>
        <v>1.7988155166994306E-7</v>
      </c>
      <c r="D2032" s="73">
        <f t="shared" si="281"/>
        <v>6.7572746241200002E-3</v>
      </c>
      <c r="E2032" s="74">
        <f>D2032*conf!B$7</f>
        <v>0.49422706600813682</v>
      </c>
      <c r="F2032" s="32">
        <f t="shared" si="282"/>
        <v>-14.27177543</v>
      </c>
      <c r="G2032" s="33">
        <f t="shared" si="283"/>
        <v>-14.339972039999999</v>
      </c>
      <c r="H2032" s="32">
        <f t="shared" si="284"/>
        <v>7.0245326500000003</v>
      </c>
      <c r="I2032" s="33">
        <f t="shared" si="285"/>
        <v>11.160405340000001</v>
      </c>
      <c r="J2032" s="32">
        <f t="shared" si="286"/>
        <v>7.0245326500000003</v>
      </c>
      <c r="K2032" s="33">
        <f t="shared" si="287"/>
        <v>-14.44315843</v>
      </c>
    </row>
    <row r="2033" spans="1:11" x14ac:dyDescent="0.3">
      <c r="A2033" s="78" t="str">
        <f>BTC[[#This Row],[Symbol]]</f>
        <v>MLM</v>
      </c>
      <c r="B2033" s="22" t="str">
        <f t="shared" si="279"/>
        <v>MktCoin</v>
      </c>
      <c r="C2033" s="77">
        <f t="shared" si="280"/>
        <v>1E-8</v>
      </c>
      <c r="D2033" s="73">
        <f t="shared" si="281"/>
        <v>2.9886805469999999E-5</v>
      </c>
      <c r="E2033" s="74">
        <f>D2033*conf!B$7</f>
        <v>2.1859209520757998E-3</v>
      </c>
      <c r="F2033" s="32">
        <f t="shared" si="282"/>
        <v>2.0618680700000001</v>
      </c>
      <c r="G2033" s="33">
        <f t="shared" si="283"/>
        <v>1.9806780900000001</v>
      </c>
      <c r="H2033" s="32">
        <f t="shared" si="284"/>
        <v>-5.33855404</v>
      </c>
      <c r="I2033" s="33">
        <f t="shared" si="285"/>
        <v>-1.6804423900000001</v>
      </c>
      <c r="J2033" s="32">
        <f t="shared" si="286"/>
        <v>-5.33855404</v>
      </c>
      <c r="K2033" s="33">
        <f t="shared" si="287"/>
        <v>15.66874848</v>
      </c>
    </row>
    <row r="2034" spans="1:11" x14ac:dyDescent="0.3">
      <c r="A2034" s="78" t="str">
        <f>BTC[[#This Row],[Symbol]]</f>
        <v>PTE</v>
      </c>
      <c r="B2034" s="22" t="str">
        <f t="shared" si="279"/>
        <v>Peet DeFi</v>
      </c>
      <c r="C2034" s="77">
        <f t="shared" si="280"/>
        <v>2.299812314957361E-5</v>
      </c>
      <c r="D2034" s="73">
        <f t="shared" si="281"/>
        <v>0.86392758189092</v>
      </c>
      <c r="E2034" s="74">
        <f>D2034*conf!B$7</f>
        <v>63.187663339501889</v>
      </c>
      <c r="F2034" s="32">
        <f t="shared" si="282"/>
        <v>-4.4836309999999997E-2</v>
      </c>
      <c r="G2034" s="33">
        <f t="shared" si="283"/>
        <v>-0.12435040999999999</v>
      </c>
      <c r="H2034" s="32">
        <f t="shared" si="284"/>
        <v>-8.0075073999999997</v>
      </c>
      <c r="I2034" s="33">
        <f t="shared" si="285"/>
        <v>-4.4525351999999998</v>
      </c>
      <c r="J2034" s="32">
        <f t="shared" si="286"/>
        <v>-8.0075073999999997</v>
      </c>
      <c r="K2034" s="33">
        <f t="shared" si="287"/>
        <v>155.69295288000001</v>
      </c>
    </row>
    <row r="2035" spans="1:11" x14ac:dyDescent="0.3">
      <c r="A2035" s="78" t="str">
        <f>BTC[[#This Row],[Symbol]]</f>
        <v>XGOX</v>
      </c>
      <c r="B2035" s="22" t="str">
        <f t="shared" si="279"/>
        <v>XGOX</v>
      </c>
      <c r="C2035" s="77">
        <f t="shared" si="280"/>
        <v>1E-8</v>
      </c>
      <c r="D2035" s="73">
        <f t="shared" si="281"/>
        <v>1.5078937429999999E-5</v>
      </c>
      <c r="E2035" s="74">
        <f>D2035*conf!B$7</f>
        <v>1.1028734836302E-3</v>
      </c>
      <c r="F2035" s="32">
        <f t="shared" si="282"/>
        <v>-1.2224332499999999</v>
      </c>
      <c r="G2035" s="33">
        <f t="shared" si="283"/>
        <v>-1.30101058</v>
      </c>
      <c r="H2035" s="32">
        <f t="shared" si="284"/>
        <v>9.6115599300000003</v>
      </c>
      <c r="I2035" s="33">
        <f t="shared" si="285"/>
        <v>13.84740611</v>
      </c>
      <c r="J2035" s="32">
        <f t="shared" si="286"/>
        <v>9.6115599300000003</v>
      </c>
      <c r="K2035" s="33">
        <f t="shared" si="287"/>
        <v>-35.318086469999997</v>
      </c>
    </row>
    <row r="2036" spans="1:11" x14ac:dyDescent="0.3">
      <c r="A2036" s="78" t="str">
        <f>BTC[[#This Row],[Symbol]]</f>
        <v>UNIT</v>
      </c>
      <c r="B2036" s="22" t="str">
        <f t="shared" si="279"/>
        <v>Universal Currency</v>
      </c>
      <c r="C2036" s="77">
        <f t="shared" si="280"/>
        <v>5.9993051565069509E-8</v>
      </c>
      <c r="D2036" s="73">
        <f t="shared" si="281"/>
        <v>2.2536470316200001E-3</v>
      </c>
      <c r="E2036" s="74">
        <f>D2036*conf!B$7</f>
        <v>0.16483174389268682</v>
      </c>
      <c r="F2036" s="32">
        <f t="shared" si="282"/>
        <v>-6.7936940000000001E-2</v>
      </c>
      <c r="G2036" s="33">
        <f t="shared" si="283"/>
        <v>-0.14743266999999999</v>
      </c>
      <c r="H2036" s="32">
        <f t="shared" si="284"/>
        <v>4.7788099999999997E-3</v>
      </c>
      <c r="I2036" s="33">
        <f t="shared" si="285"/>
        <v>3.8693790400000001</v>
      </c>
      <c r="J2036" s="32">
        <f t="shared" si="286"/>
        <v>4.7788099999999997E-3</v>
      </c>
      <c r="K2036" s="33">
        <f t="shared" si="287"/>
        <v>18.656664450000001</v>
      </c>
    </row>
    <row r="2037" spans="1:11" x14ac:dyDescent="0.3">
      <c r="A2037" s="78" t="str">
        <f>BTC[[#This Row],[Symbol]]</f>
        <v>COMP</v>
      </c>
      <c r="B2037" s="22" t="str">
        <f t="shared" si="279"/>
        <v>Compound</v>
      </c>
      <c r="C2037" s="77">
        <f t="shared" si="280"/>
        <v>1.1550813042750512E-2</v>
      </c>
      <c r="D2037" s="73">
        <f t="shared" si="281"/>
        <v>433.90784178327897</v>
      </c>
      <c r="E2037" s="74">
        <f>D2037*conf!B$7</f>
        <v>31736.019548029024</v>
      </c>
      <c r="F2037" s="32">
        <f t="shared" si="282"/>
        <v>4.3909661299999998</v>
      </c>
      <c r="G2037" s="33">
        <f t="shared" si="283"/>
        <v>4.3079233600000002</v>
      </c>
      <c r="H2037" s="32">
        <f t="shared" si="284"/>
        <v>18.572123560000001</v>
      </c>
      <c r="I2037" s="33">
        <f t="shared" si="285"/>
        <v>23.154243149999999</v>
      </c>
      <c r="J2037" s="32">
        <f t="shared" si="286"/>
        <v>18.572123560000001</v>
      </c>
      <c r="K2037" s="33">
        <f t="shared" si="287"/>
        <v>79.073440739999995</v>
      </c>
    </row>
    <row r="2038" spans="1:11" x14ac:dyDescent="0.3">
      <c r="A2038" s="78" t="str">
        <f>BTC[[#This Row],[Symbol]]</f>
        <v>SUR</v>
      </c>
      <c r="B2038" s="22" t="str">
        <f t="shared" si="279"/>
        <v>Suretly</v>
      </c>
      <c r="C2038" s="77">
        <f t="shared" si="280"/>
        <v>4.0421253394845498E-6</v>
      </c>
      <c r="D2038" s="73">
        <f t="shared" si="281"/>
        <v>0.15184298073061001</v>
      </c>
      <c r="E2038" s="74">
        <f>D2038*conf!B$7</f>
        <v>11.105795610636816</v>
      </c>
      <c r="F2038" s="32">
        <f t="shared" si="282"/>
        <v>-1.1046104699999999</v>
      </c>
      <c r="G2038" s="33">
        <f t="shared" si="283"/>
        <v>-1.18328152</v>
      </c>
      <c r="H2038" s="32">
        <f t="shared" si="284"/>
        <v>5.0380014400000004</v>
      </c>
      <c r="I2038" s="33">
        <f t="shared" si="285"/>
        <v>9.0971063099999991</v>
      </c>
      <c r="J2038" s="32">
        <f t="shared" si="286"/>
        <v>5.0380014400000004</v>
      </c>
      <c r="K2038" s="33">
        <f t="shared" si="287"/>
        <v>-10.7322042</v>
      </c>
    </row>
    <row r="2039" spans="1:11" x14ac:dyDescent="0.3">
      <c r="A2039" s="78" t="str">
        <f>BTC[[#This Row],[Symbol]]</f>
        <v>SQR</v>
      </c>
      <c r="B2039" s="22" t="str">
        <f t="shared" si="279"/>
        <v>Squorum</v>
      </c>
      <c r="C2039" s="77">
        <f t="shared" si="280"/>
        <v>6.999999999994099E-8</v>
      </c>
      <c r="D2039" s="73">
        <f t="shared" si="281"/>
        <v>2.6295593922600002E-3</v>
      </c>
      <c r="E2039" s="74">
        <f>D2039*conf!B$7</f>
        <v>0.19232597394989642</v>
      </c>
      <c r="F2039" s="32">
        <f t="shared" si="282"/>
        <v>0.20246064</v>
      </c>
      <c r="G2039" s="33">
        <f t="shared" si="283"/>
        <v>0.12274981</v>
      </c>
      <c r="H2039" s="32">
        <f t="shared" si="284"/>
        <v>1.5921589999999999E-2</v>
      </c>
      <c r="I2039" s="33">
        <f t="shared" si="285"/>
        <v>3.8809524299999998</v>
      </c>
      <c r="J2039" s="32">
        <f t="shared" si="286"/>
        <v>1.5921589999999999E-2</v>
      </c>
      <c r="K2039" s="33">
        <f t="shared" si="287"/>
        <v>-44.692165430000003</v>
      </c>
    </row>
    <row r="2040" spans="1:11" x14ac:dyDescent="0.3">
      <c r="A2040" s="78" t="str">
        <f>BTC[[#This Row],[Symbol]]</f>
        <v>PFR</v>
      </c>
      <c r="B2040" s="22" t="str">
        <f t="shared" si="279"/>
        <v>Payfair</v>
      </c>
      <c r="C2040" s="77">
        <f t="shared" si="280"/>
        <v>2.3916231810872427E-8</v>
      </c>
      <c r="D2040" s="73">
        <f t="shared" si="281"/>
        <v>8.9841645694000002E-4</v>
      </c>
      <c r="E2040" s="74">
        <f>D2040*conf!B$7</f>
        <v>6.5710179660591603E-2</v>
      </c>
      <c r="F2040" s="32">
        <f t="shared" si="282"/>
        <v>0.66821434000000002</v>
      </c>
      <c r="G2040" s="33">
        <f t="shared" si="283"/>
        <v>0.58813300999999996</v>
      </c>
      <c r="H2040" s="32">
        <f t="shared" si="284"/>
        <v>2.0741674699999999</v>
      </c>
      <c r="I2040" s="33">
        <f t="shared" si="285"/>
        <v>6.0187374800000004</v>
      </c>
      <c r="J2040" s="32">
        <f t="shared" si="286"/>
        <v>2.0741674699999999</v>
      </c>
      <c r="K2040" s="33">
        <f t="shared" si="287"/>
        <v>23.76266807</v>
      </c>
    </row>
    <row r="2041" spans="1:11" x14ac:dyDescent="0.3">
      <c r="A2041" s="78" t="str">
        <f>BTC[[#This Row],[Symbol]]</f>
        <v>SPK</v>
      </c>
      <c r="B2041" s="22" t="str">
        <f t="shared" si="279"/>
        <v>SparksPay</v>
      </c>
      <c r="C2041" s="77">
        <f t="shared" si="280"/>
        <v>9.9764469278182454E-8</v>
      </c>
      <c r="D2041" s="73">
        <f t="shared" si="281"/>
        <v>3.7476656743500002E-3</v>
      </c>
      <c r="E2041" s="74">
        <f>D2041*conf!B$7</f>
        <v>0.27410426742195904</v>
      </c>
      <c r="F2041" s="32">
        <f t="shared" si="282"/>
        <v>-4.4836309999999997E-2</v>
      </c>
      <c r="G2041" s="33">
        <f t="shared" si="283"/>
        <v>-0.12435040999999999</v>
      </c>
      <c r="H2041" s="32">
        <f t="shared" si="284"/>
        <v>2.83209124</v>
      </c>
      <c r="I2041" s="33">
        <f t="shared" si="285"/>
        <v>6.8059505700000003</v>
      </c>
      <c r="J2041" s="32">
        <f t="shared" si="286"/>
        <v>2.83209124</v>
      </c>
      <c r="K2041" s="33">
        <f t="shared" si="287"/>
        <v>1.63400441</v>
      </c>
    </row>
    <row r="2042" spans="1:11" x14ac:dyDescent="0.3">
      <c r="A2042" s="78" t="str">
        <f>BTC[[#This Row],[Symbol]]</f>
        <v>TCAT</v>
      </c>
      <c r="B2042" s="22" t="str">
        <f t="shared" si="279"/>
        <v>The Currency Analytics</v>
      </c>
      <c r="C2042" s="77">
        <f t="shared" si="280"/>
        <v>1E-8</v>
      </c>
      <c r="D2042" s="73">
        <f t="shared" si="281"/>
        <v>2.2868782539999999E-4</v>
      </c>
      <c r="E2042" s="74">
        <f>D2042*conf!B$7</f>
        <v>1.6726227549756001E-2</v>
      </c>
      <c r="F2042" s="32">
        <f t="shared" si="282"/>
        <v>0.59756167999999998</v>
      </c>
      <c r="G2042" s="33">
        <f t="shared" si="283"/>
        <v>0.51753654999999998</v>
      </c>
      <c r="H2042" s="32">
        <f t="shared" si="284"/>
        <v>2.0587382299999999</v>
      </c>
      <c r="I2042" s="33">
        <f t="shared" si="285"/>
        <v>6.0027119899999999</v>
      </c>
      <c r="J2042" s="32">
        <f t="shared" si="286"/>
        <v>2.0587382299999999</v>
      </c>
      <c r="K2042" s="33">
        <f t="shared" si="287"/>
        <v>-85.178095979999995</v>
      </c>
    </row>
    <row r="2043" spans="1:11" x14ac:dyDescent="0.3">
      <c r="A2043" s="78" t="str">
        <f>BTC[[#This Row],[Symbol]]</f>
        <v>CRM</v>
      </c>
      <c r="B2043" s="22" t="str">
        <f t="shared" si="279"/>
        <v>Cream</v>
      </c>
      <c r="C2043" s="77">
        <f t="shared" si="280"/>
        <v>2.0396347804245271E-8</v>
      </c>
      <c r="D2043" s="73">
        <f t="shared" si="281"/>
        <v>7.6619154195000001E-4</v>
      </c>
      <c r="E2043" s="74">
        <f>D2043*conf!B$7</f>
        <v>5.6039249378223001E-2</v>
      </c>
      <c r="F2043" s="32">
        <f t="shared" si="282"/>
        <v>5.4175229999999998E-2</v>
      </c>
      <c r="G2043" s="33">
        <f t="shared" si="283"/>
        <v>-2.5417639999999998E-2</v>
      </c>
      <c r="H2043" s="32">
        <f t="shared" si="284"/>
        <v>-11.35627597</v>
      </c>
      <c r="I2043" s="33">
        <f t="shared" si="285"/>
        <v>-7.9307141100000003</v>
      </c>
      <c r="J2043" s="32">
        <f t="shared" si="286"/>
        <v>-11.35627597</v>
      </c>
      <c r="K2043" s="33">
        <f t="shared" si="287"/>
        <v>21.02181672</v>
      </c>
    </row>
    <row r="2044" spans="1:11" x14ac:dyDescent="0.3">
      <c r="A2044" s="78" t="str">
        <f>BTC[[#This Row],[Symbol]]</f>
        <v>BCI</v>
      </c>
      <c r="B2044" s="22" t="str">
        <f t="shared" si="279"/>
        <v>Bitcoin Interest</v>
      </c>
      <c r="C2044" s="77">
        <f t="shared" si="280"/>
        <v>4.9994209637646655E-8</v>
      </c>
      <c r="D2044" s="73">
        <f t="shared" si="281"/>
        <v>1.8780391930199999E-3</v>
      </c>
      <c r="E2044" s="74">
        <f>D2044*conf!B$7</f>
        <v>0.1373597865774828</v>
      </c>
      <c r="F2044" s="32">
        <f t="shared" si="282"/>
        <v>-6.7936940000000001E-2</v>
      </c>
      <c r="G2044" s="33">
        <f t="shared" si="283"/>
        <v>-0.14743266999999999</v>
      </c>
      <c r="H2044" s="32">
        <f t="shared" si="284"/>
        <v>-28.56801514</v>
      </c>
      <c r="I2044" s="33">
        <f t="shared" si="285"/>
        <v>-25.807586400000002</v>
      </c>
      <c r="J2044" s="32">
        <f t="shared" si="286"/>
        <v>-28.56801514</v>
      </c>
      <c r="K2044" s="33">
        <f t="shared" si="287"/>
        <v>18.656664450000001</v>
      </c>
    </row>
    <row r="2045" spans="1:11" x14ac:dyDescent="0.3">
      <c r="A2045" s="78" t="str">
        <f>BTC[[#This Row],[Symbol]]</f>
        <v>YOC</v>
      </c>
      <c r="B2045" s="22" t="str">
        <f t="shared" si="279"/>
        <v>Yocoin</v>
      </c>
      <c r="C2045" s="77">
        <f t="shared" si="280"/>
        <v>1E-8</v>
      </c>
      <c r="D2045" s="73">
        <f t="shared" si="281"/>
        <v>9.2262357739999996E-5</v>
      </c>
      <c r="E2045" s="74">
        <f>D2045*conf!B$7</f>
        <v>6.7480688451035994E-3</v>
      </c>
      <c r="F2045" s="32">
        <f t="shared" si="282"/>
        <v>0.14531864</v>
      </c>
      <c r="G2045" s="33">
        <f t="shared" si="283"/>
        <v>6.565327E-2</v>
      </c>
      <c r="H2045" s="32">
        <f t="shared" si="284"/>
        <v>-84.590272650000003</v>
      </c>
      <c r="I2045" s="33">
        <f t="shared" si="285"/>
        <v>-83.99477675</v>
      </c>
      <c r="J2045" s="32">
        <f t="shared" si="286"/>
        <v>-84.590272650000003</v>
      </c>
      <c r="K2045" s="33">
        <f t="shared" si="287"/>
        <v>-67.628268469999995</v>
      </c>
    </row>
    <row r="2046" spans="1:11" x14ac:dyDescent="0.3">
      <c r="A2046" s="78" t="str">
        <f>BTC[[#This Row],[Symbol]]</f>
        <v>BIT</v>
      </c>
      <c r="B2046" s="22" t="str">
        <f t="shared" si="279"/>
        <v>BitRewards</v>
      </c>
      <c r="C2046" s="77">
        <f t="shared" si="280"/>
        <v>1E-8</v>
      </c>
      <c r="D2046" s="73">
        <f t="shared" si="281"/>
        <v>9.8009068029999998E-5</v>
      </c>
      <c r="E2046" s="74">
        <f>D2046*conf!B$7</f>
        <v>7.1683832357142003E-3</v>
      </c>
      <c r="F2046" s="32">
        <f t="shared" si="282"/>
        <v>0.66821434000000002</v>
      </c>
      <c r="G2046" s="33">
        <f t="shared" si="283"/>
        <v>0.58813300999999996</v>
      </c>
      <c r="H2046" s="32">
        <f t="shared" si="284"/>
        <v>-11.111029780000001</v>
      </c>
      <c r="I2046" s="33">
        <f t="shared" si="285"/>
        <v>-7.6759905799999997</v>
      </c>
      <c r="J2046" s="32">
        <f t="shared" si="286"/>
        <v>-11.111029780000001</v>
      </c>
      <c r="K2046" s="33">
        <f t="shared" si="287"/>
        <v>-37.546172550000001</v>
      </c>
    </row>
    <row r="2047" spans="1:11" x14ac:dyDescent="0.3">
      <c r="A2047" s="78" t="str">
        <f>BTC[[#This Row],[Symbol]]</f>
        <v>XAP</v>
      </c>
      <c r="B2047" s="22" t="str">
        <f t="shared" si="279"/>
        <v>Apollon</v>
      </c>
      <c r="C2047" s="77">
        <f t="shared" si="280"/>
        <v>1E-8</v>
      </c>
      <c r="D2047" s="73">
        <f t="shared" si="281"/>
        <v>2.2537241267E-4</v>
      </c>
      <c r="E2047" s="74">
        <f>D2047*conf!B$7</f>
        <v>1.64837382626838E-2</v>
      </c>
      <c r="F2047" s="32">
        <f t="shared" si="282"/>
        <v>-4.4836309999999997E-2</v>
      </c>
      <c r="G2047" s="33">
        <f t="shared" si="283"/>
        <v>-0.12435040999999999</v>
      </c>
      <c r="H2047" s="32">
        <f t="shared" si="284"/>
        <v>-1.8979030000000001E-2</v>
      </c>
      <c r="I2047" s="33">
        <f t="shared" si="285"/>
        <v>3.8447030999999998</v>
      </c>
      <c r="J2047" s="32">
        <f t="shared" si="286"/>
        <v>-1.8979030000000001E-2</v>
      </c>
      <c r="K2047" s="33">
        <f t="shared" si="287"/>
        <v>18.507117139999998</v>
      </c>
    </row>
    <row r="2048" spans="1:11" x14ac:dyDescent="0.3">
      <c r="A2048" s="78" t="str">
        <f>BTC[[#This Row],[Symbol]]</f>
        <v>INX</v>
      </c>
      <c r="B2048" s="22" t="str">
        <f t="shared" si="279"/>
        <v>Insight Protocol</v>
      </c>
      <c r="C2048" s="77">
        <f t="shared" si="280"/>
        <v>2.3009649503906881E-7</v>
      </c>
      <c r="D2048" s="73">
        <f t="shared" si="281"/>
        <v>8.6436057093799996E-3</v>
      </c>
      <c r="E2048" s="74">
        <f>D2048*conf!B$7</f>
        <v>0.63219332158405317</v>
      </c>
      <c r="F2048" s="32">
        <f t="shared" si="282"/>
        <v>-4.1226137899999999</v>
      </c>
      <c r="G2048" s="33">
        <f t="shared" si="283"/>
        <v>-4.1988840300000003</v>
      </c>
      <c r="H2048" s="32">
        <f t="shared" si="284"/>
        <v>-0.71930485</v>
      </c>
      <c r="I2048" s="33">
        <f t="shared" si="285"/>
        <v>3.1173137799999999</v>
      </c>
      <c r="J2048" s="32">
        <f t="shared" si="286"/>
        <v>-0.71930485</v>
      </c>
      <c r="K2048" s="33">
        <f t="shared" si="287"/>
        <v>1.43610375</v>
      </c>
    </row>
    <row r="2049" spans="1:11" x14ac:dyDescent="0.3">
      <c r="A2049" s="78" t="str">
        <f>BTC[[#This Row],[Symbol]]</f>
        <v>FBN</v>
      </c>
      <c r="B2049" s="22" t="str">
        <f t="shared" si="279"/>
        <v>Fivebalance</v>
      </c>
      <c r="C2049" s="77">
        <f t="shared" si="280"/>
        <v>1E-8</v>
      </c>
      <c r="D2049" s="73">
        <f t="shared" si="281"/>
        <v>4.3914147699999997E-5</v>
      </c>
      <c r="E2049" s="74">
        <f>D2049*conf!B$7</f>
        <v>3.2118807627779999E-3</v>
      </c>
      <c r="F2049" s="32">
        <f t="shared" si="282"/>
        <v>8.4273663200000009</v>
      </c>
      <c r="G2049" s="33">
        <f t="shared" si="283"/>
        <v>8.3411126000000007</v>
      </c>
      <c r="H2049" s="32">
        <f t="shared" si="284"/>
        <v>-85.559373249999993</v>
      </c>
      <c r="I2049" s="33">
        <f t="shared" si="285"/>
        <v>-85.001327419999996</v>
      </c>
      <c r="J2049" s="32">
        <f t="shared" si="286"/>
        <v>-85.559373249999993</v>
      </c>
      <c r="K2049" s="33">
        <f t="shared" si="287"/>
        <v>-16.75275676</v>
      </c>
    </row>
    <row r="2050" spans="1:11" x14ac:dyDescent="0.3">
      <c r="A2050" s="78" t="str">
        <f>BTC[[#This Row],[Symbol]]</f>
        <v>SIG</v>
      </c>
      <c r="B2050" s="22" t="str">
        <f t="shared" ref="B2050:B2113" si="288">VLOOKUP(A2050,BTCTABLE,2,FALSE)</f>
        <v>Spectiv</v>
      </c>
      <c r="C2050" s="77">
        <f t="shared" ref="C2050:C2113" si="289">VLOOKUP(A2050,BTCTABLE,3,FALSE)</f>
        <v>1E-8</v>
      </c>
      <c r="D2050" s="73">
        <f t="shared" ref="D2050:D2113" si="290">VLOOKUP(A2050,USDTABLE,3,FALSE)</f>
        <v>1.502605367E-4</v>
      </c>
      <c r="E2050" s="74">
        <f>D2050*conf!B$7</f>
        <v>1.0990055654237999E-2</v>
      </c>
      <c r="F2050" s="32">
        <f t="shared" ref="F2050:F2113" si="291">VLOOKUP(A2050,BTCTABLE,5,FALSE)</f>
        <v>0.20246064</v>
      </c>
      <c r="G2050" s="33">
        <f t="shared" ref="G2050:G2113" si="292">VLOOKUP(A2050,USDTABLE,5,FALSE)</f>
        <v>0.12274981</v>
      </c>
      <c r="H2050" s="32">
        <f t="shared" ref="H2050:H2113" si="293">VLOOKUP(A2050,BTCTABLE,6,FALSE)</f>
        <v>-0.23349466999999999</v>
      </c>
      <c r="I2050" s="33">
        <f t="shared" ref="I2050:I2113" si="294">VLOOKUP(A2050,USDTABLE,6,FALSE)</f>
        <v>3.6218976899999999</v>
      </c>
      <c r="J2050" s="32">
        <f t="shared" ref="J2050:J2113" si="295">VLOOKUP(A2050,BTCTABLE,6,FALSE)</f>
        <v>-0.23349466999999999</v>
      </c>
      <c r="K2050" s="33">
        <f t="shared" ref="K2050:K2113" si="296">VLOOKUP(A2050,USDTABLE,7,FALSE)</f>
        <v>-27.537428009999999</v>
      </c>
    </row>
    <row r="2051" spans="1:11" x14ac:dyDescent="0.3">
      <c r="A2051" s="78" t="str">
        <f>BTC[[#This Row],[Symbol]]</f>
        <v>BLC</v>
      </c>
      <c r="B2051" s="22" t="str">
        <f t="shared" si="288"/>
        <v>Blakecoin</v>
      </c>
      <c r="C2051" s="77">
        <f t="shared" si="289"/>
        <v>3.0564411797010864E-8</v>
      </c>
      <c r="D2051" s="73">
        <f t="shared" si="290"/>
        <v>1.1481562301399999E-3</v>
      </c>
      <c r="E2051" s="74">
        <f>D2051*conf!B$7</f>
        <v>8.3976146672439592E-2</v>
      </c>
      <c r="F2051" s="32">
        <f t="shared" si="291"/>
        <v>0.47721938000000003</v>
      </c>
      <c r="G2051" s="33">
        <f t="shared" si="292"/>
        <v>0.39728997999999999</v>
      </c>
      <c r="H2051" s="32">
        <f t="shared" si="293"/>
        <v>-1.6109034499999999</v>
      </c>
      <c r="I2051" s="33">
        <f t="shared" si="294"/>
        <v>2.19126011</v>
      </c>
      <c r="J2051" s="32">
        <f t="shared" si="295"/>
        <v>-1.6109034499999999</v>
      </c>
      <c r="K2051" s="33">
        <f t="shared" si="296"/>
        <v>40.066287850000002</v>
      </c>
    </row>
    <row r="2052" spans="1:11" x14ac:dyDescent="0.3">
      <c r="A2052" s="78" t="str">
        <f>BTC[[#This Row],[Symbol]]</f>
        <v>XUEZ</v>
      </c>
      <c r="B2052" s="22" t="str">
        <f t="shared" si="288"/>
        <v>Xuez</v>
      </c>
      <c r="C2052" s="77">
        <f t="shared" si="289"/>
        <v>2.1997452240516611E-7</v>
      </c>
      <c r="D2052" s="73">
        <f t="shared" si="290"/>
        <v>8.2633724492699994E-3</v>
      </c>
      <c r="E2052" s="74">
        <f>D2052*conf!B$7</f>
        <v>0.60438306093960781</v>
      </c>
      <c r="F2052" s="32">
        <f t="shared" si="291"/>
        <v>69.115799019999997</v>
      </c>
      <c r="G2052" s="33">
        <f t="shared" si="292"/>
        <v>68.981267790000004</v>
      </c>
      <c r="H2052" s="32">
        <f t="shared" si="293"/>
        <v>69.23885645</v>
      </c>
      <c r="I2052" s="33">
        <f t="shared" si="294"/>
        <v>75.778949150000003</v>
      </c>
      <c r="J2052" s="32">
        <f t="shared" si="295"/>
        <v>69.23885645</v>
      </c>
      <c r="K2052" s="33">
        <f t="shared" si="296"/>
        <v>62.941711990000002</v>
      </c>
    </row>
    <row r="2053" spans="1:11" x14ac:dyDescent="0.3">
      <c r="A2053" s="78" t="str">
        <f>BTC[[#This Row],[Symbol]]</f>
        <v>ZUR</v>
      </c>
      <c r="B2053" s="22" t="str">
        <f t="shared" si="288"/>
        <v>Zurcoin</v>
      </c>
      <c r="C2053" s="77">
        <f t="shared" si="289"/>
        <v>1E-8</v>
      </c>
      <c r="D2053" s="73">
        <f t="shared" si="290"/>
        <v>3.7565134175E-4</v>
      </c>
      <c r="E2053" s="74">
        <f>D2053*conf!B$7</f>
        <v>2.7475139135595E-2</v>
      </c>
      <c r="F2053" s="32">
        <f t="shared" si="291"/>
        <v>0.20246064</v>
      </c>
      <c r="G2053" s="33">
        <f t="shared" si="292"/>
        <v>0.12274981</v>
      </c>
      <c r="H2053" s="32">
        <f t="shared" si="293"/>
        <v>0</v>
      </c>
      <c r="I2053" s="33">
        <f t="shared" si="294"/>
        <v>3.8644155599999999</v>
      </c>
      <c r="J2053" s="32">
        <f t="shared" si="295"/>
        <v>0</v>
      </c>
      <c r="K2053" s="33">
        <f t="shared" si="296"/>
        <v>18.633513730000001</v>
      </c>
    </row>
    <row r="2054" spans="1:11" x14ac:dyDescent="0.3">
      <c r="A2054" s="78" t="str">
        <f>BTC[[#This Row],[Symbol]]</f>
        <v>XCO</v>
      </c>
      <c r="B2054" s="22" t="str">
        <f t="shared" si="288"/>
        <v>X-Coin</v>
      </c>
      <c r="C2054" s="77">
        <f t="shared" si="289"/>
        <v>6.9994287846511711E-8</v>
      </c>
      <c r="D2054" s="73">
        <f t="shared" si="290"/>
        <v>2.6293448144500001E-3</v>
      </c>
      <c r="E2054" s="74">
        <f>D2054*conf!B$7</f>
        <v>0.19231027972887302</v>
      </c>
      <c r="F2054" s="32">
        <f t="shared" si="291"/>
        <v>-8.1602199999999993E-3</v>
      </c>
      <c r="G2054" s="33">
        <f t="shared" si="292"/>
        <v>-8.7703500000000004E-2</v>
      </c>
      <c r="H2054" s="32">
        <f t="shared" si="293"/>
        <v>-8.1602199999999993E-3</v>
      </c>
      <c r="I2054" s="33">
        <f t="shared" si="294"/>
        <v>3.8559399999999999</v>
      </c>
      <c r="J2054" s="32">
        <f t="shared" si="295"/>
        <v>-8.1602199999999993E-3</v>
      </c>
      <c r="K2054" s="33">
        <f t="shared" si="296"/>
        <v>38.394471809999999</v>
      </c>
    </row>
    <row r="2055" spans="1:11" x14ac:dyDescent="0.3">
      <c r="A2055" s="78" t="str">
        <f>BTC[[#This Row],[Symbol]]</f>
        <v>BTCN</v>
      </c>
      <c r="B2055" s="22" t="str">
        <f t="shared" si="288"/>
        <v>BitcoiNote</v>
      </c>
      <c r="C2055" s="77">
        <f t="shared" si="289"/>
        <v>6.9991893492492343E-8</v>
      </c>
      <c r="D2055" s="73">
        <f t="shared" si="290"/>
        <v>2.6292548702199999E-3</v>
      </c>
      <c r="E2055" s="74">
        <f>D2055*conf!B$7</f>
        <v>0.19230370120789081</v>
      </c>
      <c r="F2055" s="32">
        <f t="shared" si="291"/>
        <v>-30.033778890000001</v>
      </c>
      <c r="G2055" s="33">
        <f t="shared" si="292"/>
        <v>-30.089436859999999</v>
      </c>
      <c r="H2055" s="32">
        <f t="shared" si="293"/>
        <v>-30.015679410000001</v>
      </c>
      <c r="I2055" s="33">
        <f t="shared" si="294"/>
        <v>-27.311194440000001</v>
      </c>
      <c r="J2055" s="32">
        <f t="shared" si="295"/>
        <v>-30.015679410000001</v>
      </c>
      <c r="K2055" s="33">
        <f t="shared" si="296"/>
        <v>-16.966157419999998</v>
      </c>
    </row>
    <row r="2056" spans="1:11" x14ac:dyDescent="0.3">
      <c r="A2056" s="78" t="str">
        <f>BTC[[#This Row],[Symbol]]</f>
        <v>SND</v>
      </c>
      <c r="B2056" s="22" t="str">
        <f t="shared" si="288"/>
        <v>SnodeCoin</v>
      </c>
      <c r="C2056" s="77">
        <f t="shared" si="289"/>
        <v>1.9999999999907082E-8</v>
      </c>
      <c r="D2056" s="73">
        <f t="shared" si="290"/>
        <v>7.513026835E-4</v>
      </c>
      <c r="E2056" s="74">
        <f>D2056*conf!B$7</f>
        <v>5.4950278271189999E-2</v>
      </c>
      <c r="F2056" s="32">
        <f t="shared" si="291"/>
        <v>0</v>
      </c>
      <c r="G2056" s="33">
        <f t="shared" si="292"/>
        <v>-7.9549770000000006E-2</v>
      </c>
      <c r="H2056" s="32">
        <f t="shared" si="293"/>
        <v>1.5921589999999999E-2</v>
      </c>
      <c r="I2056" s="33">
        <f t="shared" si="294"/>
        <v>3.8809524299999998</v>
      </c>
      <c r="J2056" s="32">
        <f t="shared" si="295"/>
        <v>1.5921589999999999E-2</v>
      </c>
      <c r="K2056" s="33">
        <f t="shared" si="296"/>
        <v>18.56688342</v>
      </c>
    </row>
    <row r="2057" spans="1:11" x14ac:dyDescent="0.3">
      <c r="A2057" s="78" t="str">
        <f>BTC[[#This Row],[Symbol]]</f>
        <v>TRUMP</v>
      </c>
      <c r="B2057" s="22" t="str">
        <f t="shared" si="288"/>
        <v>TrumpCoin</v>
      </c>
      <c r="C2057" s="77">
        <f t="shared" si="289"/>
        <v>1.299893917149123E-7</v>
      </c>
      <c r="D2057" s="73">
        <f t="shared" si="290"/>
        <v>4.8830689411199996E-3</v>
      </c>
      <c r="E2057" s="74">
        <f>D2057*conf!B$7</f>
        <v>0.35714766235351675</v>
      </c>
      <c r="F2057" s="32">
        <f t="shared" si="291"/>
        <v>-8.1602199999999993E-3</v>
      </c>
      <c r="G2057" s="33">
        <f t="shared" si="292"/>
        <v>-8.7703500000000004E-2</v>
      </c>
      <c r="H2057" s="32">
        <f t="shared" si="293"/>
        <v>-59.37831508</v>
      </c>
      <c r="I2057" s="33">
        <f t="shared" si="294"/>
        <v>-57.808524370000001</v>
      </c>
      <c r="J2057" s="32">
        <f t="shared" si="295"/>
        <v>-59.37831508</v>
      </c>
      <c r="K2057" s="33">
        <f t="shared" si="296"/>
        <v>-69.175125890000004</v>
      </c>
    </row>
    <row r="2058" spans="1:11" x14ac:dyDescent="0.3">
      <c r="A2058" s="78" t="str">
        <f>BTC[[#This Row],[Symbol]]</f>
        <v>AREPA</v>
      </c>
      <c r="B2058" s="22" t="str">
        <f t="shared" si="288"/>
        <v>Arepacoin</v>
      </c>
      <c r="C2058" s="77">
        <f t="shared" si="289"/>
        <v>4.9830268829095783E-8</v>
      </c>
      <c r="D2058" s="73">
        <f t="shared" si="290"/>
        <v>1.8718807345500001E-3</v>
      </c>
      <c r="E2058" s="74">
        <f>D2058*conf!B$7</f>
        <v>0.13690935692498701</v>
      </c>
      <c r="F2058" s="32">
        <f t="shared" si="291"/>
        <v>0.75079591999999995</v>
      </c>
      <c r="G2058" s="33">
        <f t="shared" si="292"/>
        <v>0.67064889000000005</v>
      </c>
      <c r="H2058" s="32">
        <f t="shared" si="293"/>
        <v>7.5793175599999998</v>
      </c>
      <c r="I2058" s="33">
        <f t="shared" si="294"/>
        <v>11.736629450000001</v>
      </c>
      <c r="J2058" s="32">
        <f t="shared" si="295"/>
        <v>7.5793175599999998</v>
      </c>
      <c r="K2058" s="33">
        <f t="shared" si="296"/>
        <v>1.0093282299999999</v>
      </c>
    </row>
    <row r="2059" spans="1:11" x14ac:dyDescent="0.3">
      <c r="A2059" s="78" t="str">
        <f>BTC[[#This Row],[Symbol]]</f>
        <v>NUKO</v>
      </c>
      <c r="B2059" s="22" t="str">
        <f t="shared" si="288"/>
        <v>Nekonium</v>
      </c>
      <c r="C2059" s="77">
        <f t="shared" si="289"/>
        <v>6.999999999994099E-8</v>
      </c>
      <c r="D2059" s="73">
        <f t="shared" si="290"/>
        <v>2.6295593922600002E-3</v>
      </c>
      <c r="E2059" s="74">
        <f>D2059*conf!B$7</f>
        <v>0.19232597394989642</v>
      </c>
      <c r="F2059" s="32">
        <f t="shared" si="291"/>
        <v>0</v>
      </c>
      <c r="G2059" s="33">
        <f t="shared" si="292"/>
        <v>-7.9549770000000006E-2</v>
      </c>
      <c r="H2059" s="32">
        <f t="shared" si="293"/>
        <v>-12.5</v>
      </c>
      <c r="I2059" s="33">
        <f t="shared" si="294"/>
        <v>-9.1186363799999999</v>
      </c>
      <c r="J2059" s="32">
        <f t="shared" si="295"/>
        <v>-12.5</v>
      </c>
      <c r="K2059" s="33">
        <f t="shared" si="296"/>
        <v>107.40437964</v>
      </c>
    </row>
    <row r="2060" spans="1:11" x14ac:dyDescent="0.3">
      <c r="A2060" s="78" t="str">
        <f>BTC[[#This Row],[Symbol]]</f>
        <v>CPU</v>
      </c>
      <c r="B2060" s="22" t="str">
        <f t="shared" si="288"/>
        <v>CPUchain</v>
      </c>
      <c r="C2060" s="77">
        <f t="shared" si="289"/>
        <v>2.9997551934333391E-8</v>
      </c>
      <c r="D2060" s="73">
        <f t="shared" si="290"/>
        <v>1.1268620633400001E-3</v>
      </c>
      <c r="E2060" s="74">
        <f>D2060*conf!B$7</f>
        <v>8.24186913126876E-2</v>
      </c>
      <c r="F2060" s="32">
        <f t="shared" si="291"/>
        <v>-4.4836309999999997E-2</v>
      </c>
      <c r="G2060" s="33">
        <f t="shared" si="292"/>
        <v>-0.12435040999999999</v>
      </c>
      <c r="H2060" s="32">
        <f t="shared" si="293"/>
        <v>49.971531450000001</v>
      </c>
      <c r="I2060" s="33">
        <f t="shared" si="294"/>
        <v>55.767054649999999</v>
      </c>
      <c r="J2060" s="32">
        <f t="shared" si="295"/>
        <v>49.971531450000001</v>
      </c>
      <c r="K2060" s="33">
        <f t="shared" si="296"/>
        <v>18.62383298</v>
      </c>
    </row>
    <row r="2061" spans="1:11" x14ac:dyDescent="0.3">
      <c r="A2061" s="78" t="str">
        <f>BTC[[#This Row],[Symbol]]</f>
        <v>PRIV</v>
      </c>
      <c r="B2061" s="22" t="str">
        <f t="shared" si="288"/>
        <v>PRiVCY</v>
      </c>
      <c r="C2061" s="77">
        <f t="shared" si="289"/>
        <v>4.9994209637646655E-8</v>
      </c>
      <c r="D2061" s="73">
        <f t="shared" si="290"/>
        <v>1.8780391930199999E-3</v>
      </c>
      <c r="E2061" s="74">
        <f>D2061*conf!B$7</f>
        <v>0.1373597865774828</v>
      </c>
      <c r="F2061" s="32">
        <f t="shared" si="291"/>
        <v>-4.8255560000000003E-2</v>
      </c>
      <c r="G2061" s="33">
        <f t="shared" si="292"/>
        <v>-0.12776694</v>
      </c>
      <c r="H2061" s="32">
        <f t="shared" si="293"/>
        <v>-2.2399169999999999E-2</v>
      </c>
      <c r="I2061" s="33">
        <f t="shared" si="294"/>
        <v>3.8411507899999999</v>
      </c>
      <c r="J2061" s="32">
        <f t="shared" si="295"/>
        <v>-2.2399169999999999E-2</v>
      </c>
      <c r="K2061" s="33">
        <f t="shared" si="296"/>
        <v>18.619775109999999</v>
      </c>
    </row>
    <row r="2062" spans="1:11" x14ac:dyDescent="0.3">
      <c r="A2062" s="78" t="str">
        <f>BTC[[#This Row],[Symbol]]</f>
        <v>FUZZ</v>
      </c>
      <c r="B2062" s="22" t="str">
        <f t="shared" si="288"/>
        <v>FuzzBalls</v>
      </c>
      <c r="C2062" s="77">
        <f t="shared" si="289"/>
        <v>1.7000000000000877E-7</v>
      </c>
      <c r="D2062" s="73">
        <f t="shared" si="290"/>
        <v>6.3860728097799996E-3</v>
      </c>
      <c r="E2062" s="74">
        <f>D2062*conf!B$7</f>
        <v>0.4670773653073092</v>
      </c>
      <c r="F2062" s="32">
        <f t="shared" si="291"/>
        <v>0</v>
      </c>
      <c r="G2062" s="33">
        <f t="shared" si="292"/>
        <v>-7.9549770000000006E-2</v>
      </c>
      <c r="H2062" s="32">
        <f t="shared" si="293"/>
        <v>0</v>
      </c>
      <c r="I2062" s="33">
        <f t="shared" si="294"/>
        <v>3.8644155599999999</v>
      </c>
      <c r="J2062" s="32">
        <f t="shared" si="295"/>
        <v>0</v>
      </c>
      <c r="K2062" s="33">
        <f t="shared" si="296"/>
        <v>67.898783519999995</v>
      </c>
    </row>
    <row r="2063" spans="1:11" x14ac:dyDescent="0.3">
      <c r="A2063" s="78" t="str">
        <f>BTC[[#This Row],[Symbol]]</f>
        <v>STAC</v>
      </c>
      <c r="B2063" s="22" t="str">
        <f t="shared" si="288"/>
        <v>StarterCoin</v>
      </c>
      <c r="C2063" s="77">
        <f t="shared" si="289"/>
        <v>1E-8</v>
      </c>
      <c r="D2063" s="73">
        <f t="shared" si="290"/>
        <v>8.9091250799999995E-5</v>
      </c>
      <c r="E2063" s="74">
        <f>D2063*conf!B$7</f>
        <v>6.5161340835120001E-3</v>
      </c>
      <c r="F2063" s="32">
        <f t="shared" si="291"/>
        <v>1.6232759800000001</v>
      </c>
      <c r="G2063" s="33">
        <f t="shared" si="292"/>
        <v>1.5424348999999999</v>
      </c>
      <c r="H2063" s="32">
        <f t="shared" si="293"/>
        <v>2.26778206</v>
      </c>
      <c r="I2063" s="33">
        <f t="shared" si="294"/>
        <v>6.2198341399999997</v>
      </c>
      <c r="J2063" s="32">
        <f t="shared" si="295"/>
        <v>2.26778206</v>
      </c>
      <c r="K2063" s="33">
        <f t="shared" si="296"/>
        <v>13.757719229999999</v>
      </c>
    </row>
    <row r="2064" spans="1:11" x14ac:dyDescent="0.3">
      <c r="A2064" s="78" t="str">
        <f>BTC[[#This Row],[Symbol]]</f>
        <v>JADE</v>
      </c>
      <c r="B2064" s="22" t="str">
        <f t="shared" si="288"/>
        <v>Jade Currency</v>
      </c>
      <c r="C2064" s="77">
        <f t="shared" si="289"/>
        <v>1E-8</v>
      </c>
      <c r="D2064" s="73">
        <f t="shared" si="290"/>
        <v>3.7562068778000001E-4</v>
      </c>
      <c r="E2064" s="74">
        <f>D2064*conf!B$7</f>
        <v>2.7472897104229201E-2</v>
      </c>
      <c r="F2064" s="32">
        <f t="shared" si="291"/>
        <v>-8.1602199999999993E-3</v>
      </c>
      <c r="G2064" s="33">
        <f t="shared" si="292"/>
        <v>-8.7703500000000004E-2</v>
      </c>
      <c r="H2064" s="32">
        <f t="shared" si="293"/>
        <v>-8.1602199999999993E-3</v>
      </c>
      <c r="I2064" s="33">
        <f t="shared" si="294"/>
        <v>3.8559399999999999</v>
      </c>
      <c r="J2064" s="32">
        <f t="shared" si="295"/>
        <v>-8.1602199999999993E-3</v>
      </c>
      <c r="K2064" s="33">
        <f t="shared" si="296"/>
        <v>12.04840926</v>
      </c>
    </row>
    <row r="2065" spans="1:11" x14ac:dyDescent="0.3">
      <c r="A2065" s="78" t="str">
        <f>BTC[[#This Row],[Symbol]]</f>
        <v>KWH</v>
      </c>
      <c r="B2065" s="22" t="str">
        <f t="shared" si="288"/>
        <v>KWHCoin</v>
      </c>
      <c r="C2065" s="77">
        <f t="shared" si="289"/>
        <v>1E-8</v>
      </c>
      <c r="D2065" s="73">
        <f t="shared" si="290"/>
        <v>1.633484467E-5</v>
      </c>
      <c r="E2065" s="74">
        <f>D2065*conf!B$7</f>
        <v>1.1947305391637999E-3</v>
      </c>
      <c r="F2065" s="32">
        <f t="shared" si="291"/>
        <v>0.66821432000000003</v>
      </c>
      <c r="G2065" s="33">
        <f t="shared" si="292"/>
        <v>0.58813298999999997</v>
      </c>
      <c r="H2065" s="32">
        <f t="shared" si="293"/>
        <v>2.07416745</v>
      </c>
      <c r="I2065" s="33">
        <f t="shared" si="294"/>
        <v>6.0187374599999997</v>
      </c>
      <c r="J2065" s="32">
        <f t="shared" si="295"/>
        <v>2.07416745</v>
      </c>
      <c r="K2065" s="33">
        <f t="shared" si="296"/>
        <v>23.86876934</v>
      </c>
    </row>
    <row r="2066" spans="1:11" x14ac:dyDescent="0.3">
      <c r="A2066" s="78" t="str">
        <f>BTC[[#This Row],[Symbol]]</f>
        <v>DFT</v>
      </c>
      <c r="B2066" s="22" t="str">
        <f t="shared" si="288"/>
        <v>DraftCoin</v>
      </c>
      <c r="C2066" s="77">
        <f t="shared" si="289"/>
        <v>8.9992655802733981E-8</v>
      </c>
      <c r="D2066" s="73">
        <f t="shared" si="290"/>
        <v>3.38058619001E-3</v>
      </c>
      <c r="E2066" s="74">
        <f>D2066*conf!B$7</f>
        <v>0.2472560739373314</v>
      </c>
      <c r="F2066" s="32">
        <f t="shared" si="291"/>
        <v>-4.4836309999999997E-2</v>
      </c>
      <c r="G2066" s="33">
        <f t="shared" si="292"/>
        <v>-0.12435040999999999</v>
      </c>
      <c r="H2066" s="32">
        <f t="shared" si="293"/>
        <v>-35.726486530000003</v>
      </c>
      <c r="I2066" s="33">
        <f t="shared" si="294"/>
        <v>-33.242690869999997</v>
      </c>
      <c r="J2066" s="32">
        <f t="shared" si="295"/>
        <v>-35.726486530000003</v>
      </c>
      <c r="K2066" s="33">
        <f t="shared" si="296"/>
        <v>-15.88539153</v>
      </c>
    </row>
    <row r="2067" spans="1:11" x14ac:dyDescent="0.3">
      <c r="A2067" s="78" t="str">
        <f>BTC[[#This Row],[Symbol]]</f>
        <v>ESCE</v>
      </c>
      <c r="B2067" s="22" t="str">
        <f t="shared" si="288"/>
        <v>Escroco Emerald</v>
      </c>
      <c r="C2067" s="77">
        <f t="shared" si="289"/>
        <v>1E-8</v>
      </c>
      <c r="D2067" s="73">
        <f t="shared" si="290"/>
        <v>3.2668940869999999E-5</v>
      </c>
      <c r="E2067" s="74">
        <f>D2067*conf!B$7</f>
        <v>2.3894063352318E-3</v>
      </c>
      <c r="F2067" s="32">
        <f t="shared" si="291"/>
        <v>0.66590802999999998</v>
      </c>
      <c r="G2067" s="33">
        <f t="shared" si="292"/>
        <v>0.58582853000000001</v>
      </c>
      <c r="H2067" s="32">
        <f t="shared" si="293"/>
        <v>-83.317204889999999</v>
      </c>
      <c r="I2067" s="33">
        <f t="shared" si="294"/>
        <v>-82.672512359999999</v>
      </c>
      <c r="J2067" s="32">
        <f t="shared" si="295"/>
        <v>-83.317204889999999</v>
      </c>
      <c r="K2067" s="33">
        <f t="shared" si="296"/>
        <v>-80.210175190000001</v>
      </c>
    </row>
    <row r="2068" spans="1:11" x14ac:dyDescent="0.3">
      <c r="A2068" s="78" t="str">
        <f>BTC[[#This Row],[Symbol]]</f>
        <v>C2</v>
      </c>
      <c r="B2068" s="22" t="str">
        <f t="shared" si="288"/>
        <v>Coin2.1</v>
      </c>
      <c r="C2068" s="77">
        <f t="shared" si="289"/>
        <v>1E-8</v>
      </c>
      <c r="D2068" s="73">
        <f t="shared" si="290"/>
        <v>3.7565134175E-4</v>
      </c>
      <c r="E2068" s="74">
        <f>D2068*conf!B$7</f>
        <v>2.7475139135595E-2</v>
      </c>
      <c r="F2068" s="32">
        <f t="shared" si="291"/>
        <v>0.20246064</v>
      </c>
      <c r="G2068" s="33">
        <f t="shared" si="292"/>
        <v>0.12274981</v>
      </c>
      <c r="H2068" s="32">
        <f t="shared" si="293"/>
        <v>1.5921589999999999E-2</v>
      </c>
      <c r="I2068" s="33">
        <f t="shared" si="294"/>
        <v>3.8809524299999998</v>
      </c>
      <c r="J2068" s="32">
        <f t="shared" si="295"/>
        <v>1.5921589999999999E-2</v>
      </c>
      <c r="K2068" s="33">
        <f t="shared" si="296"/>
        <v>18.51678837</v>
      </c>
    </row>
    <row r="2069" spans="1:11" x14ac:dyDescent="0.3">
      <c r="A2069" s="78" t="str">
        <f>BTC[[#This Row],[Symbol]]</f>
        <v>CNT</v>
      </c>
      <c r="B2069" s="22" t="str">
        <f t="shared" si="288"/>
        <v>Centurion</v>
      </c>
      <c r="C2069" s="77">
        <f t="shared" si="289"/>
        <v>1E-8</v>
      </c>
      <c r="D2069" s="73">
        <f t="shared" si="290"/>
        <v>3.7562068778000001E-4</v>
      </c>
      <c r="E2069" s="74">
        <f>D2069*conf!B$7</f>
        <v>2.7472897104229201E-2</v>
      </c>
      <c r="F2069" s="32">
        <f t="shared" si="291"/>
        <v>-4.4836309999999997E-2</v>
      </c>
      <c r="G2069" s="33">
        <f t="shared" si="292"/>
        <v>-0.12435040999999999</v>
      </c>
      <c r="H2069" s="32">
        <f t="shared" si="293"/>
        <v>-1.8979030000000001E-2</v>
      </c>
      <c r="I2069" s="33">
        <f t="shared" si="294"/>
        <v>3.8447030999999998</v>
      </c>
      <c r="J2069" s="32">
        <f t="shared" si="295"/>
        <v>-1.8979030000000001E-2</v>
      </c>
      <c r="K2069" s="33">
        <f t="shared" si="296"/>
        <v>18.507117139999998</v>
      </c>
    </row>
    <row r="2070" spans="1:11" x14ac:dyDescent="0.3">
      <c r="A2070" s="78" t="str">
        <f>BTC[[#This Row],[Symbol]]</f>
        <v>MCPC</v>
      </c>
      <c r="B2070" s="22" t="str">
        <f t="shared" si="288"/>
        <v>Mobile Crypto Pay Coin</v>
      </c>
      <c r="C2070" s="77">
        <f t="shared" si="289"/>
        <v>7.9990735419915204E-8</v>
      </c>
      <c r="D2070" s="73">
        <f t="shared" si="290"/>
        <v>3.0048627088200002E-3</v>
      </c>
      <c r="E2070" s="74">
        <f>D2070*conf!B$7</f>
        <v>0.2197756585230948</v>
      </c>
      <c r="F2070" s="32">
        <f t="shared" si="291"/>
        <v>-4.8255560000000003E-2</v>
      </c>
      <c r="G2070" s="33">
        <f t="shared" si="292"/>
        <v>-0.12776694</v>
      </c>
      <c r="H2070" s="32">
        <f t="shared" si="293"/>
        <v>-2.2399169999999999E-2</v>
      </c>
      <c r="I2070" s="33">
        <f t="shared" si="294"/>
        <v>3.8411507899999999</v>
      </c>
      <c r="J2070" s="32">
        <f t="shared" si="295"/>
        <v>-2.2399169999999999E-2</v>
      </c>
      <c r="K2070" s="33">
        <f t="shared" si="296"/>
        <v>20.8741865</v>
      </c>
    </row>
    <row r="2071" spans="1:11" x14ac:dyDescent="0.3">
      <c r="A2071" s="78" t="str">
        <f>BTC[[#This Row],[Symbol]]</f>
        <v>NOTE</v>
      </c>
      <c r="B2071" s="22" t="str">
        <f t="shared" si="288"/>
        <v>DNotes</v>
      </c>
      <c r="C2071" s="77">
        <f t="shared" si="289"/>
        <v>1E-8</v>
      </c>
      <c r="D2071" s="73">
        <f t="shared" si="290"/>
        <v>2.123126109E-4</v>
      </c>
      <c r="E2071" s="74">
        <f>D2071*conf!B$7</f>
        <v>1.5528544361226001E-2</v>
      </c>
      <c r="F2071" s="32">
        <f t="shared" si="291"/>
        <v>6.9433540000000002E-2</v>
      </c>
      <c r="G2071" s="33">
        <f t="shared" si="292"/>
        <v>-1.017146E-2</v>
      </c>
      <c r="H2071" s="32">
        <f t="shared" si="293"/>
        <v>342.23730391999999</v>
      </c>
      <c r="I2071" s="33">
        <f t="shared" si="294"/>
        <v>359.32719109999999</v>
      </c>
      <c r="J2071" s="32">
        <f t="shared" si="295"/>
        <v>342.23730391999999</v>
      </c>
      <c r="K2071" s="33">
        <f t="shared" si="296"/>
        <v>436.63615607000003</v>
      </c>
    </row>
    <row r="2072" spans="1:11" x14ac:dyDescent="0.3">
      <c r="A2072" s="78" t="str">
        <f>BTC[[#This Row],[Symbol]]</f>
        <v>AER</v>
      </c>
      <c r="B2072" s="22" t="str">
        <f t="shared" si="288"/>
        <v>Aeryus</v>
      </c>
      <c r="C2072" s="77">
        <f t="shared" si="289"/>
        <v>6.212036341167037E-8</v>
      </c>
      <c r="D2072" s="73">
        <f t="shared" si="290"/>
        <v>2.3335597865699999E-3</v>
      </c>
      <c r="E2072" s="74">
        <f>D2072*conf!B$7</f>
        <v>0.17067656278972979</v>
      </c>
      <c r="F2072" s="32">
        <f t="shared" si="291"/>
        <v>1.2991067700000001</v>
      </c>
      <c r="G2072" s="33">
        <f t="shared" si="292"/>
        <v>1.21852356</v>
      </c>
      <c r="H2072" s="32">
        <f t="shared" si="293"/>
        <v>-4.6209376899999999</v>
      </c>
      <c r="I2072" s="33">
        <f t="shared" si="294"/>
        <v>-0.93509436999999995</v>
      </c>
      <c r="J2072" s="32">
        <f t="shared" si="295"/>
        <v>-4.6209376899999999</v>
      </c>
      <c r="K2072" s="33">
        <f t="shared" si="296"/>
        <v>15.186881100000001</v>
      </c>
    </row>
    <row r="2073" spans="1:11" x14ac:dyDescent="0.3">
      <c r="A2073" s="78" t="str">
        <f>BTC[[#This Row],[Symbol]]</f>
        <v>XTA</v>
      </c>
      <c r="B2073" s="22" t="str">
        <f t="shared" si="288"/>
        <v>Italo</v>
      </c>
      <c r="C2073" s="77">
        <f t="shared" si="289"/>
        <v>3.0138927226785021E-8</v>
      </c>
      <c r="D2073" s="73">
        <f t="shared" si="290"/>
        <v>1.13217284517E-3</v>
      </c>
      <c r="E2073" s="74">
        <f>D2073*conf!B$7</f>
        <v>8.2807121895733804E-2</v>
      </c>
      <c r="F2073" s="32">
        <f t="shared" si="291"/>
        <v>0.40646700000000002</v>
      </c>
      <c r="G2073" s="33">
        <f t="shared" si="292"/>
        <v>0.32659389</v>
      </c>
      <c r="H2073" s="32">
        <f t="shared" si="293"/>
        <v>-18.328296819999998</v>
      </c>
      <c r="I2073" s="33">
        <f t="shared" si="294"/>
        <v>-15.17216281</v>
      </c>
      <c r="J2073" s="32">
        <f t="shared" si="295"/>
        <v>-18.328296819999998</v>
      </c>
      <c r="K2073" s="33">
        <f t="shared" si="296"/>
        <v>-28.490263259999999</v>
      </c>
    </row>
    <row r="2074" spans="1:11" x14ac:dyDescent="0.3">
      <c r="A2074" s="78" t="str">
        <f>BTC[[#This Row],[Symbol]]</f>
        <v>INNBC</v>
      </c>
      <c r="B2074" s="22" t="str">
        <f t="shared" si="288"/>
        <v>Innovative Bioresearch Coin</v>
      </c>
      <c r="C2074" s="77">
        <f t="shared" si="289"/>
        <v>1E-8</v>
      </c>
      <c r="D2074" s="73">
        <f t="shared" si="290"/>
        <v>1.4235352999999999E-7</v>
      </c>
      <c r="E2074" s="74">
        <f>D2074*conf!B$7</f>
        <v>1.04117371842E-5</v>
      </c>
      <c r="F2074" s="32">
        <f t="shared" si="291"/>
        <v>-6.6199612099999996</v>
      </c>
      <c r="G2074" s="33">
        <f t="shared" si="292"/>
        <v>-6.6942448199999998</v>
      </c>
      <c r="H2074" s="32">
        <f t="shared" si="293"/>
        <v>-11.633678189999999</v>
      </c>
      <c r="I2074" s="33">
        <f t="shared" si="294"/>
        <v>-8.2188362999999995</v>
      </c>
      <c r="J2074" s="32">
        <f t="shared" si="295"/>
        <v>-11.633678189999999</v>
      </c>
      <c r="K2074" s="33">
        <f t="shared" si="296"/>
        <v>-49.01188295</v>
      </c>
    </row>
    <row r="2075" spans="1:11" x14ac:dyDescent="0.3">
      <c r="A2075" s="78" t="str">
        <f>BTC[[#This Row],[Symbol]]</f>
        <v>UNI</v>
      </c>
      <c r="B2075" s="22" t="str">
        <f t="shared" si="288"/>
        <v>Uniswap</v>
      </c>
      <c r="C2075" s="77">
        <f t="shared" si="289"/>
        <v>5.5198734834262708E-4</v>
      </c>
      <c r="D2075" s="73">
        <f t="shared" si="290"/>
        <v>20.735478803489588</v>
      </c>
      <c r="E2075" s="74">
        <f>D2075*conf!B$7</f>
        <v>1516.5929196872285</v>
      </c>
      <c r="F2075" s="32">
        <f t="shared" si="291"/>
        <v>2.7938915500000001</v>
      </c>
      <c r="G2075" s="33">
        <f t="shared" si="292"/>
        <v>2.7121192500000002</v>
      </c>
      <c r="H2075" s="32">
        <f t="shared" si="293"/>
        <v>1.2263975</v>
      </c>
      <c r="I2075" s="33">
        <f t="shared" si="294"/>
        <v>5.1382061600000002</v>
      </c>
      <c r="J2075" s="32">
        <f t="shared" si="295"/>
        <v>1.2263975</v>
      </c>
      <c r="K2075" s="33">
        <f t="shared" si="296"/>
        <v>44.585733480000002</v>
      </c>
    </row>
    <row r="2076" spans="1:11" x14ac:dyDescent="0.3">
      <c r="A2076" s="78" t="str">
        <f>BTC[[#This Row],[Symbol]]</f>
        <v>$NOOB</v>
      </c>
      <c r="B2076" s="22" t="str">
        <f t="shared" si="288"/>
        <v>noob.finance</v>
      </c>
      <c r="C2076" s="77">
        <f t="shared" si="289"/>
        <v>3.2088975521308103E-5</v>
      </c>
      <c r="D2076" s="73">
        <f t="shared" si="290"/>
        <v>1.20542667100183</v>
      </c>
      <c r="E2076" s="74">
        <f>D2076*conf!B$7</f>
        <v>88.164906717073848</v>
      </c>
      <c r="F2076" s="32">
        <f t="shared" si="291"/>
        <v>0.17312088</v>
      </c>
      <c r="G2076" s="33">
        <f t="shared" si="292"/>
        <v>9.3433390000000005E-2</v>
      </c>
      <c r="H2076" s="32">
        <f t="shared" si="293"/>
        <v>1.3315600700000001</v>
      </c>
      <c r="I2076" s="33">
        <f t="shared" si="294"/>
        <v>5.2474326400000004</v>
      </c>
      <c r="J2076" s="32">
        <f t="shared" si="295"/>
        <v>1.3315600700000001</v>
      </c>
      <c r="K2076" s="33">
        <f t="shared" si="296"/>
        <v>15.05405506</v>
      </c>
    </row>
    <row r="2077" spans="1:11" x14ac:dyDescent="0.3">
      <c r="A2077" s="78" t="str">
        <f>BTC[[#This Row],[Symbol]]</f>
        <v>SPRKL</v>
      </c>
      <c r="B2077" s="22" t="str">
        <f t="shared" si="288"/>
        <v>Sparkle Loyalty</v>
      </c>
      <c r="C2077" s="77">
        <f t="shared" si="289"/>
        <v>6.8481162656942602E-8</v>
      </c>
      <c r="D2077" s="73">
        <f t="shared" si="290"/>
        <v>2.5725040636799998E-3</v>
      </c>
      <c r="E2077" s="74">
        <f>D2077*conf!B$7</f>
        <v>0.18815294721755518</v>
      </c>
      <c r="F2077" s="32">
        <f t="shared" si="291"/>
        <v>0.35361556</v>
      </c>
      <c r="G2077" s="33">
        <f t="shared" si="292"/>
        <v>0.27378448999999999</v>
      </c>
      <c r="H2077" s="32">
        <f t="shared" si="293"/>
        <v>-74.652205899999998</v>
      </c>
      <c r="I2077" s="33">
        <f t="shared" si="294"/>
        <v>-73.6726618</v>
      </c>
      <c r="J2077" s="32">
        <f t="shared" si="295"/>
        <v>-74.652205899999998</v>
      </c>
      <c r="K2077" s="33">
        <f t="shared" si="296"/>
        <v>-29.3361439</v>
      </c>
    </row>
    <row r="2078" spans="1:11" x14ac:dyDescent="0.3">
      <c r="A2078" s="78" t="str">
        <f>BTC[[#This Row],[Symbol]]</f>
        <v>ZEUS</v>
      </c>
      <c r="B2078" s="22" t="str">
        <f t="shared" si="288"/>
        <v>ZeusNetwork</v>
      </c>
      <c r="C2078" s="77">
        <f t="shared" si="289"/>
        <v>1E-8</v>
      </c>
      <c r="D2078" s="73">
        <f t="shared" si="290"/>
        <v>3.7562068999999999E-7</v>
      </c>
      <c r="E2078" s="74">
        <f>D2078*conf!B$7</f>
        <v>2.7472897266599999E-5</v>
      </c>
      <c r="F2078" s="32">
        <f t="shared" si="291"/>
        <v>-4.4837589999999997E-2</v>
      </c>
      <c r="G2078" s="33">
        <f t="shared" si="292"/>
        <v>-0.12435169</v>
      </c>
      <c r="H2078" s="32">
        <f t="shared" si="293"/>
        <v>-1.8978020000000002E-2</v>
      </c>
      <c r="I2078" s="33">
        <f t="shared" si="294"/>
        <v>3.8447041500000001</v>
      </c>
      <c r="J2078" s="32">
        <f t="shared" si="295"/>
        <v>-1.8978020000000002E-2</v>
      </c>
      <c r="K2078" s="33">
        <f t="shared" si="296"/>
        <v>18.507115880000001</v>
      </c>
    </row>
    <row r="2079" spans="1:11" x14ac:dyDescent="0.3">
      <c r="A2079" s="78" t="str">
        <f>BTC[[#This Row],[Symbol]]</f>
        <v>NAVY</v>
      </c>
      <c r="B2079" s="22" t="str">
        <f t="shared" si="288"/>
        <v>BoatPilot Token</v>
      </c>
      <c r="C2079" s="77">
        <f t="shared" si="289"/>
        <v>1E-8</v>
      </c>
      <c r="D2079" s="73">
        <f t="shared" si="290"/>
        <v>3.5115879061000001E-4</v>
      </c>
      <c r="E2079" s="74">
        <f>D2079*conf!B$7</f>
        <v>2.5683753945215399E-2</v>
      </c>
      <c r="F2079" s="32">
        <f t="shared" si="291"/>
        <v>0.30533462</v>
      </c>
      <c r="G2079" s="33">
        <f t="shared" si="292"/>
        <v>0.22554196000000001</v>
      </c>
      <c r="H2079" s="32">
        <f t="shared" si="293"/>
        <v>0.94980597</v>
      </c>
      <c r="I2079" s="33">
        <f t="shared" si="294"/>
        <v>4.8509259800000004</v>
      </c>
      <c r="J2079" s="32">
        <f t="shared" si="295"/>
        <v>0.94980597</v>
      </c>
      <c r="K2079" s="33">
        <f t="shared" si="296"/>
        <v>21.007256829999999</v>
      </c>
    </row>
    <row r="2080" spans="1:11" x14ac:dyDescent="0.3">
      <c r="A2080" s="78" t="str">
        <f>BTC[[#This Row],[Symbol]]</f>
        <v>GALI</v>
      </c>
      <c r="B2080" s="22" t="str">
        <f t="shared" si="288"/>
        <v>Galilel</v>
      </c>
      <c r="C2080" s="77">
        <f t="shared" si="289"/>
        <v>3.4992970667431216E-8</v>
      </c>
      <c r="D2080" s="73">
        <f t="shared" si="290"/>
        <v>1.3145156383099999E-3</v>
      </c>
      <c r="E2080" s="74">
        <f>D2080*conf!B$7</f>
        <v>9.6143673785993394E-2</v>
      </c>
      <c r="F2080" s="32">
        <f t="shared" si="291"/>
        <v>-0.49001391999999999</v>
      </c>
      <c r="G2080" s="33">
        <f t="shared" si="292"/>
        <v>-0.56917388999999996</v>
      </c>
      <c r="H2080" s="32">
        <f t="shared" si="293"/>
        <v>16.643235570000002</v>
      </c>
      <c r="I2080" s="33">
        <f t="shared" si="294"/>
        <v>21.150814910000001</v>
      </c>
      <c r="J2080" s="32">
        <f t="shared" si="295"/>
        <v>16.643235570000002</v>
      </c>
      <c r="K2080" s="33">
        <f t="shared" si="296"/>
        <v>107.56695331</v>
      </c>
    </row>
    <row r="2081" spans="1:11" x14ac:dyDescent="0.3">
      <c r="A2081" s="78" t="str">
        <f>BTC[[#This Row],[Symbol]]</f>
        <v>KNT</v>
      </c>
      <c r="B2081" s="22" t="str">
        <f t="shared" si="288"/>
        <v>Kora Network Token</v>
      </c>
      <c r="C2081" s="77">
        <f t="shared" si="289"/>
        <v>1E-8</v>
      </c>
      <c r="D2081" s="73">
        <f t="shared" si="290"/>
        <v>1.1434129306E-4</v>
      </c>
      <c r="E2081" s="74">
        <f>D2081*conf!B$7</f>
        <v>8.3629221744083992E-3</v>
      </c>
      <c r="F2081" s="32">
        <f t="shared" si="291"/>
        <v>0.93985078</v>
      </c>
      <c r="G2081" s="33">
        <f t="shared" si="292"/>
        <v>0.85955336000000004</v>
      </c>
      <c r="H2081" s="32">
        <f t="shared" si="293"/>
        <v>2.1099162699999998</v>
      </c>
      <c r="I2081" s="33">
        <f t="shared" si="294"/>
        <v>6.0558677599999999</v>
      </c>
      <c r="J2081" s="32">
        <f t="shared" si="295"/>
        <v>2.1099162699999998</v>
      </c>
      <c r="K2081" s="33">
        <f t="shared" si="296"/>
        <v>23.85982241</v>
      </c>
    </row>
    <row r="2082" spans="1:11" x14ac:dyDescent="0.3">
      <c r="A2082" s="78" t="str">
        <f>BTC[[#This Row],[Symbol]]</f>
        <v>MXT</v>
      </c>
      <c r="B2082" s="22" t="str">
        <f t="shared" si="288"/>
        <v>MarteXcoin</v>
      </c>
      <c r="C2082" s="77">
        <f t="shared" si="289"/>
        <v>1.3998857569302342E-7</v>
      </c>
      <c r="D2082" s="73">
        <f t="shared" si="290"/>
        <v>5.2586896289000002E-3</v>
      </c>
      <c r="E2082" s="74">
        <f>D2082*conf!B$7</f>
        <v>0.38462055945774604</v>
      </c>
      <c r="F2082" s="32">
        <f t="shared" si="291"/>
        <v>-4.4836309999999997E-2</v>
      </c>
      <c r="G2082" s="33">
        <f t="shared" si="292"/>
        <v>-0.12435040999999999</v>
      </c>
      <c r="H2082" s="32">
        <f t="shared" si="293"/>
        <v>-26.329774029999999</v>
      </c>
      <c r="I2082" s="33">
        <f t="shared" si="294"/>
        <v>-23.48285035</v>
      </c>
      <c r="J2082" s="32">
        <f t="shared" si="295"/>
        <v>-26.329774029999999</v>
      </c>
      <c r="K2082" s="33">
        <f t="shared" si="296"/>
        <v>-38.551865190000001</v>
      </c>
    </row>
    <row r="2083" spans="1:11" x14ac:dyDescent="0.3">
      <c r="A2083" s="78" t="str">
        <f>BTC[[#This Row],[Symbol]]</f>
        <v>YFSI</v>
      </c>
      <c r="B2083" s="22" t="str">
        <f t="shared" si="288"/>
        <v>Yfscience</v>
      </c>
      <c r="C2083" s="77">
        <f t="shared" si="289"/>
        <v>5.5414236160501848E-5</v>
      </c>
      <c r="D2083" s="73">
        <f t="shared" si="290"/>
        <v>2.0816432165840602</v>
      </c>
      <c r="E2083" s="74">
        <f>D2083*conf!B$7</f>
        <v>152.25138486095815</v>
      </c>
      <c r="F2083" s="32">
        <f t="shared" si="291"/>
        <v>0.21828228999999999</v>
      </c>
      <c r="G2083" s="33">
        <f t="shared" si="292"/>
        <v>0.13855888</v>
      </c>
      <c r="H2083" s="32">
        <f t="shared" si="293"/>
        <v>1.20477557</v>
      </c>
      <c r="I2083" s="33">
        <f t="shared" si="294"/>
        <v>5.1157486600000004</v>
      </c>
      <c r="J2083" s="32">
        <f t="shared" si="295"/>
        <v>1.20477557</v>
      </c>
      <c r="K2083" s="33">
        <f t="shared" si="296"/>
        <v>-6.97425359</v>
      </c>
    </row>
    <row r="2084" spans="1:11" x14ac:dyDescent="0.3">
      <c r="A2084" s="78" t="str">
        <f>BTC[[#This Row],[Symbol]]</f>
        <v>HNB</v>
      </c>
      <c r="B2084" s="22" t="str">
        <f t="shared" si="288"/>
        <v>HashNet BitEco</v>
      </c>
      <c r="C2084" s="77">
        <f t="shared" si="289"/>
        <v>2.2009293165692753E-8</v>
      </c>
      <c r="D2084" s="73">
        <f t="shared" si="290"/>
        <v>8.2678205087000003E-4</v>
      </c>
      <c r="E2084" s="74">
        <f>D2084*conf!B$7</f>
        <v>6.0470839200631801E-2</v>
      </c>
      <c r="F2084" s="32">
        <f t="shared" si="291"/>
        <v>8.5316169999999997E-2</v>
      </c>
      <c r="G2084" s="33">
        <f t="shared" si="292"/>
        <v>5.6985300000000003E-3</v>
      </c>
      <c r="H2084" s="32">
        <f t="shared" si="293"/>
        <v>-3.7654311800000002</v>
      </c>
      <c r="I2084" s="33">
        <f t="shared" si="294"/>
        <v>-4.6527529999999998E-2</v>
      </c>
      <c r="J2084" s="32">
        <f t="shared" si="295"/>
        <v>-3.7654311800000002</v>
      </c>
      <c r="K2084" s="33">
        <f t="shared" si="296"/>
        <v>-2.8274000000000001E-2</v>
      </c>
    </row>
    <row r="2085" spans="1:11" x14ac:dyDescent="0.3">
      <c r="A2085" s="78" t="str">
        <f>BTC[[#This Row],[Symbol]]</f>
        <v>GOSS</v>
      </c>
      <c r="B2085" s="22" t="str">
        <f t="shared" si="288"/>
        <v>Gossip Coin</v>
      </c>
      <c r="C2085" s="77">
        <f t="shared" si="289"/>
        <v>1.9999999999907082E-8</v>
      </c>
      <c r="D2085" s="73">
        <f t="shared" si="290"/>
        <v>7.513026835E-4</v>
      </c>
      <c r="E2085" s="74">
        <f>D2085*conf!B$7</f>
        <v>5.4950278271189999E-2</v>
      </c>
      <c r="F2085" s="32">
        <f t="shared" si="291"/>
        <v>-31.735648550000001</v>
      </c>
      <c r="G2085" s="33">
        <f t="shared" si="292"/>
        <v>-31.789952679999999</v>
      </c>
      <c r="H2085" s="32">
        <f t="shared" si="293"/>
        <v>0</v>
      </c>
      <c r="I2085" s="33">
        <f t="shared" si="294"/>
        <v>3.8644155599999999</v>
      </c>
      <c r="J2085" s="32">
        <f t="shared" si="295"/>
        <v>0</v>
      </c>
      <c r="K2085" s="33">
        <f t="shared" si="296"/>
        <v>18.51678837</v>
      </c>
    </row>
    <row r="2086" spans="1:11" x14ac:dyDescent="0.3">
      <c r="A2086" s="78" t="str">
        <f>BTC[[#This Row],[Symbol]]</f>
        <v>KEMA</v>
      </c>
      <c r="B2086" s="22" t="str">
        <f t="shared" si="288"/>
        <v>Kemacoin</v>
      </c>
      <c r="C2086" s="77">
        <f t="shared" si="289"/>
        <v>2.5999999999879203E-8</v>
      </c>
      <c r="D2086" s="73">
        <f t="shared" si="290"/>
        <v>9.7669348854999998E-4</v>
      </c>
      <c r="E2086" s="74">
        <f>D2086*conf!B$7</f>
        <v>7.1435361752547E-2</v>
      </c>
      <c r="F2086" s="32">
        <f t="shared" si="291"/>
        <v>13.27234681</v>
      </c>
      <c r="G2086" s="33">
        <f t="shared" si="292"/>
        <v>13.18223892</v>
      </c>
      <c r="H2086" s="32">
        <f t="shared" si="293"/>
        <v>18.200634610000002</v>
      </c>
      <c r="I2086" s="33">
        <f t="shared" si="294"/>
        <v>22.76839833</v>
      </c>
      <c r="J2086" s="32">
        <f t="shared" si="295"/>
        <v>18.200634610000002</v>
      </c>
      <c r="K2086" s="33">
        <f t="shared" si="296"/>
        <v>40.124498590000002</v>
      </c>
    </row>
    <row r="2087" spans="1:11" x14ac:dyDescent="0.3">
      <c r="A2087" s="78" t="str">
        <f>BTC[[#This Row],[Symbol]]</f>
        <v>BURN</v>
      </c>
      <c r="B2087" s="22" t="str">
        <f t="shared" si="288"/>
        <v>Blockburn</v>
      </c>
      <c r="C2087" s="77">
        <f t="shared" si="289"/>
        <v>1E-8</v>
      </c>
      <c r="D2087" s="73">
        <f t="shared" si="290"/>
        <v>1.20156374E-5</v>
      </c>
      <c r="E2087" s="74">
        <f>D2087*conf!B$7</f>
        <v>8.7882371943599996E-4</v>
      </c>
      <c r="F2087" s="32">
        <f t="shared" si="291"/>
        <v>9.3754309999999993E-2</v>
      </c>
      <c r="G2087" s="33">
        <f t="shared" si="292"/>
        <v>1.412996E-2</v>
      </c>
      <c r="H2087" s="32">
        <f t="shared" si="293"/>
        <v>-22.9707355</v>
      </c>
      <c r="I2087" s="33">
        <f t="shared" si="294"/>
        <v>-19.994004619999998</v>
      </c>
      <c r="J2087" s="32">
        <f t="shared" si="295"/>
        <v>-22.9707355</v>
      </c>
      <c r="K2087" s="33">
        <f t="shared" si="296"/>
        <v>-29.405766499999999</v>
      </c>
    </row>
    <row r="2088" spans="1:11" x14ac:dyDescent="0.3">
      <c r="A2088" s="78" t="str">
        <f>BTC[[#This Row],[Symbol]]</f>
        <v>IRA</v>
      </c>
      <c r="B2088" s="22" t="str">
        <f t="shared" si="288"/>
        <v>Diligence</v>
      </c>
      <c r="C2088" s="77">
        <f t="shared" si="289"/>
        <v>2.9996525782534755E-8</v>
      </c>
      <c r="D2088" s="73">
        <f t="shared" si="290"/>
        <v>1.1268235158100001E-3</v>
      </c>
      <c r="E2088" s="74">
        <f>D2088*conf!B$7</f>
        <v>8.2415871946343408E-2</v>
      </c>
      <c r="F2088" s="32">
        <f t="shared" si="291"/>
        <v>3655.7665439500001</v>
      </c>
      <c r="G2088" s="33">
        <f t="shared" si="292"/>
        <v>3652.7788403</v>
      </c>
      <c r="H2088" s="32">
        <f t="shared" si="293"/>
        <v>1390.9451455200001</v>
      </c>
      <c r="I2088" s="33">
        <f t="shared" si="294"/>
        <v>1448.56146171</v>
      </c>
      <c r="J2088" s="32">
        <f t="shared" si="295"/>
        <v>1390.9451455200001</v>
      </c>
      <c r="K2088" s="33">
        <f t="shared" si="296"/>
        <v>255.85932534</v>
      </c>
    </row>
    <row r="2089" spans="1:11" x14ac:dyDescent="0.3">
      <c r="A2089" s="78" t="str">
        <f>BTC[[#This Row],[Symbol]]</f>
        <v>GB</v>
      </c>
      <c r="B2089" s="22" t="str">
        <f t="shared" si="288"/>
        <v>GoldBlocks</v>
      </c>
      <c r="C2089" s="77">
        <f t="shared" si="289"/>
        <v>3.9996735912178326E-8</v>
      </c>
      <c r="D2089" s="73">
        <f t="shared" si="290"/>
        <v>1.50248275111E-3</v>
      </c>
      <c r="E2089" s="74">
        <f>D2089*conf!B$7</f>
        <v>0.1098915884161854</v>
      </c>
      <c r="F2089" s="32">
        <f t="shared" si="291"/>
        <v>-4.4836309999999997E-2</v>
      </c>
      <c r="G2089" s="33">
        <f t="shared" si="292"/>
        <v>-0.12435040999999999</v>
      </c>
      <c r="H2089" s="32">
        <f t="shared" si="293"/>
        <v>-1.8979030000000001E-2</v>
      </c>
      <c r="I2089" s="33">
        <f t="shared" si="294"/>
        <v>3.8447030999999998</v>
      </c>
      <c r="J2089" s="32">
        <f t="shared" si="295"/>
        <v>-1.8979030000000001E-2</v>
      </c>
      <c r="K2089" s="33">
        <f t="shared" si="296"/>
        <v>-5.1009336200000002</v>
      </c>
    </row>
    <row r="2090" spans="1:11" x14ac:dyDescent="0.3">
      <c r="A2090" s="78" t="str">
        <f>BTC[[#This Row],[Symbol]]</f>
        <v>NRP</v>
      </c>
      <c r="B2090" s="22" t="str">
        <f t="shared" si="288"/>
        <v>Neural Protocol</v>
      </c>
      <c r="C2090" s="77">
        <f t="shared" si="289"/>
        <v>1E-8</v>
      </c>
      <c r="D2090" s="73">
        <f t="shared" si="290"/>
        <v>2.45017057E-6</v>
      </c>
      <c r="E2090" s="74">
        <f>D2090*conf!B$7</f>
        <v>1.792054754898E-4</v>
      </c>
      <c r="F2090" s="32">
        <f t="shared" si="291"/>
        <v>0.93985061000000003</v>
      </c>
      <c r="G2090" s="33">
        <f t="shared" si="292"/>
        <v>0.85955318999999997</v>
      </c>
      <c r="H2090" s="32">
        <f t="shared" si="293"/>
        <v>2.10991631</v>
      </c>
      <c r="I2090" s="33">
        <f t="shared" si="294"/>
        <v>6.0558677999999997</v>
      </c>
      <c r="J2090" s="32">
        <f t="shared" si="295"/>
        <v>2.10991631</v>
      </c>
      <c r="K2090" s="33">
        <f t="shared" si="296"/>
        <v>42.461635909999998</v>
      </c>
    </row>
    <row r="2091" spans="1:11" x14ac:dyDescent="0.3">
      <c r="A2091" s="78" t="str">
        <f>BTC[[#This Row],[Symbol]]</f>
        <v>GSR</v>
      </c>
      <c r="B2091" s="22" t="str">
        <f t="shared" si="288"/>
        <v>GeyserCoin</v>
      </c>
      <c r="C2091" s="77">
        <f t="shared" si="289"/>
        <v>4.3996409503529243E-7</v>
      </c>
      <c r="D2091" s="73">
        <f t="shared" si="290"/>
        <v>1.6527310262259998E-2</v>
      </c>
      <c r="E2091" s="74">
        <f>D2091*conf!B$7</f>
        <v>1.2088074725816962</v>
      </c>
      <c r="F2091" s="32">
        <f t="shared" si="291"/>
        <v>-8.1602199999999993E-3</v>
      </c>
      <c r="G2091" s="33">
        <f t="shared" si="292"/>
        <v>-8.7703500000000004E-2</v>
      </c>
      <c r="H2091" s="32">
        <f t="shared" si="293"/>
        <v>2.3172314100000002</v>
      </c>
      <c r="I2091" s="33">
        <f t="shared" si="294"/>
        <v>6.2711944199999996</v>
      </c>
      <c r="J2091" s="32">
        <f t="shared" si="295"/>
        <v>2.3172314100000002</v>
      </c>
      <c r="K2091" s="33">
        <f t="shared" si="296"/>
        <v>-1.5198367699999999</v>
      </c>
    </row>
    <row r="2092" spans="1:11" x14ac:dyDescent="0.3">
      <c r="A2092" s="78" t="str">
        <f>BTC[[#This Row],[Symbol]]</f>
        <v>YI12</v>
      </c>
      <c r="B2092" s="22" t="str">
        <f t="shared" si="288"/>
        <v>Yield Stake Finance</v>
      </c>
      <c r="C2092" s="77">
        <f t="shared" si="289"/>
        <v>5.4890004747157011E-5</v>
      </c>
      <c r="D2092" s="73">
        <f t="shared" si="290"/>
        <v>2.06195039320292</v>
      </c>
      <c r="E2092" s="74">
        <f>D2092*conf!B$7</f>
        <v>150.81105175886157</v>
      </c>
      <c r="F2092" s="32">
        <f t="shared" si="291"/>
        <v>2.0682773999999999</v>
      </c>
      <c r="G2092" s="33">
        <f t="shared" si="292"/>
        <v>1.9870823200000001</v>
      </c>
      <c r="H2092" s="32">
        <f t="shared" si="293"/>
        <v>33.948116050000003</v>
      </c>
      <c r="I2092" s="33">
        <f t="shared" si="294"/>
        <v>39.12442789</v>
      </c>
      <c r="J2092" s="32">
        <f t="shared" si="295"/>
        <v>33.948116050000003</v>
      </c>
      <c r="K2092" s="33">
        <f t="shared" si="296"/>
        <v>-21.991956399999999</v>
      </c>
    </row>
    <row r="2093" spans="1:11" x14ac:dyDescent="0.3">
      <c r="A2093" s="78" t="str">
        <f>BTC[[#This Row],[Symbol]]</f>
        <v>IRD</v>
      </c>
      <c r="B2093" s="22" t="str">
        <f t="shared" si="288"/>
        <v>Iridium</v>
      </c>
      <c r="C2093" s="77">
        <f t="shared" si="289"/>
        <v>2.9997551934333391E-8</v>
      </c>
      <c r="D2093" s="73">
        <f t="shared" si="290"/>
        <v>1.1268620633400001E-3</v>
      </c>
      <c r="E2093" s="74">
        <f>D2093*conf!B$7</f>
        <v>8.24186913126876E-2</v>
      </c>
      <c r="F2093" s="32">
        <f t="shared" si="291"/>
        <v>-25.03362723</v>
      </c>
      <c r="G2093" s="33">
        <f t="shared" si="292"/>
        <v>-25.093262809999999</v>
      </c>
      <c r="H2093" s="32">
        <f t="shared" si="293"/>
        <v>-25.01423428</v>
      </c>
      <c r="I2093" s="33">
        <f t="shared" si="294"/>
        <v>-22.116472680000001</v>
      </c>
      <c r="J2093" s="32">
        <f t="shared" si="295"/>
        <v>-25.01423428</v>
      </c>
      <c r="K2093" s="33">
        <f t="shared" si="296"/>
        <v>77.681719650000005</v>
      </c>
    </row>
    <row r="2094" spans="1:11" x14ac:dyDescent="0.3">
      <c r="A2094" s="78" t="str">
        <f>BTC[[#This Row],[Symbol]]</f>
        <v>MCC</v>
      </c>
      <c r="B2094" s="22" t="str">
        <f t="shared" si="288"/>
        <v>Mining Core Coin</v>
      </c>
      <c r="C2094" s="77">
        <f t="shared" si="289"/>
        <v>8.9314943129027491E-8</v>
      </c>
      <c r="D2094" s="73">
        <f t="shared" si="290"/>
        <v>3.35512782249E-3</v>
      </c>
      <c r="E2094" s="74">
        <f>D2094*conf!B$7</f>
        <v>0.2453940489369186</v>
      </c>
      <c r="F2094" s="32">
        <f t="shared" si="291"/>
        <v>0.23602324</v>
      </c>
      <c r="G2094" s="33">
        <f t="shared" si="292"/>
        <v>0.15628570999999999</v>
      </c>
      <c r="H2094" s="32">
        <f t="shared" si="293"/>
        <v>-3.64753909</v>
      </c>
      <c r="I2094" s="33">
        <f t="shared" si="294"/>
        <v>7.5920399999999999E-2</v>
      </c>
      <c r="J2094" s="32">
        <f t="shared" si="295"/>
        <v>-3.64753909</v>
      </c>
      <c r="K2094" s="33">
        <f t="shared" si="296"/>
        <v>-19.193985519999998</v>
      </c>
    </row>
    <row r="2095" spans="1:11" x14ac:dyDescent="0.3">
      <c r="A2095" s="78" t="str">
        <f>BTC[[#This Row],[Symbol]]</f>
        <v>WEB</v>
      </c>
      <c r="B2095" s="22" t="str">
        <f t="shared" si="288"/>
        <v>Webcoin</v>
      </c>
      <c r="C2095" s="77">
        <f t="shared" si="289"/>
        <v>1.0871014459463268E-8</v>
      </c>
      <c r="D2095" s="73">
        <f t="shared" si="290"/>
        <v>4.0837111679000002E-4</v>
      </c>
      <c r="E2095" s="74">
        <f>D2095*conf!B$7</f>
        <v>2.9868263482020603E-2</v>
      </c>
      <c r="F2095" s="32">
        <f t="shared" si="291"/>
        <v>0.66821434000000002</v>
      </c>
      <c r="G2095" s="33">
        <f t="shared" si="292"/>
        <v>0.58813300999999996</v>
      </c>
      <c r="H2095" s="32">
        <f t="shared" si="293"/>
        <v>-12.005028039999999</v>
      </c>
      <c r="I2095" s="33">
        <f t="shared" si="294"/>
        <v>-8.60453665</v>
      </c>
      <c r="J2095" s="32">
        <f t="shared" si="295"/>
        <v>-12.005028039999999</v>
      </c>
      <c r="K2095" s="33">
        <f t="shared" si="296"/>
        <v>-0.19139671999999999</v>
      </c>
    </row>
    <row r="2096" spans="1:11" x14ac:dyDescent="0.3">
      <c r="A2096" s="78" t="str">
        <f>BTC[[#This Row],[Symbol]]</f>
        <v>IFX24</v>
      </c>
      <c r="B2096" s="22" t="str">
        <f t="shared" si="288"/>
        <v>IFX24</v>
      </c>
      <c r="C2096" s="77">
        <f t="shared" si="289"/>
        <v>1.9998367956142397E-7</v>
      </c>
      <c r="D2096" s="73">
        <f t="shared" si="290"/>
        <v>7.5124137555699997E-3</v>
      </c>
      <c r="E2096" s="74">
        <f>D2096*conf!B$7</f>
        <v>0.54945794208238974</v>
      </c>
      <c r="F2096" s="32">
        <f t="shared" si="291"/>
        <v>-8.1602199999999993E-3</v>
      </c>
      <c r="G2096" s="33">
        <f t="shared" si="292"/>
        <v>-8.7703500000000004E-2</v>
      </c>
      <c r="H2096" s="32">
        <f t="shared" si="293"/>
        <v>5.2545681999999996</v>
      </c>
      <c r="I2096" s="33">
        <f t="shared" si="294"/>
        <v>9.3220421099999999</v>
      </c>
      <c r="J2096" s="32">
        <f t="shared" si="295"/>
        <v>5.2545681999999996</v>
      </c>
      <c r="K2096" s="33">
        <f t="shared" si="296"/>
        <v>115.4674857</v>
      </c>
    </row>
    <row r="2097" spans="1:11" x14ac:dyDescent="0.3">
      <c r="A2097" s="78" t="str">
        <f>BTC[[#This Row],[Symbol]]</f>
        <v>XPY</v>
      </c>
      <c r="B2097" s="22" t="str">
        <f t="shared" si="288"/>
        <v>PayCoin</v>
      </c>
      <c r="C2097" s="77">
        <f t="shared" si="289"/>
        <v>4.9994209637646655E-8</v>
      </c>
      <c r="D2097" s="73">
        <f t="shared" si="290"/>
        <v>1.8780391930199999E-3</v>
      </c>
      <c r="E2097" s="74">
        <f>D2097*conf!B$7</f>
        <v>0.1373597865774828</v>
      </c>
      <c r="F2097" s="32">
        <f t="shared" si="291"/>
        <v>-4.8255560000000003E-2</v>
      </c>
      <c r="G2097" s="33">
        <f t="shared" si="292"/>
        <v>-0.12776694</v>
      </c>
      <c r="H2097" s="32">
        <f t="shared" si="293"/>
        <v>-2.2399169999999999E-2</v>
      </c>
      <c r="I2097" s="33">
        <f t="shared" si="294"/>
        <v>3.8411507899999999</v>
      </c>
      <c r="J2097" s="32">
        <f t="shared" si="295"/>
        <v>-2.2399169999999999E-2</v>
      </c>
      <c r="K2097" s="33">
        <f t="shared" si="296"/>
        <v>18.503063260000001</v>
      </c>
    </row>
    <row r="2098" spans="1:11" x14ac:dyDescent="0.3">
      <c r="A2098" s="78" t="str">
        <f>BTC[[#This Row],[Symbol]]</f>
        <v>SWYFTT</v>
      </c>
      <c r="B2098" s="22" t="str">
        <f t="shared" si="288"/>
        <v>SWYFT</v>
      </c>
      <c r="C2098" s="77">
        <f t="shared" si="289"/>
        <v>8.4198654589852932E-7</v>
      </c>
      <c r="D2098" s="73">
        <f t="shared" si="290"/>
        <v>3.1629337570370002E-2</v>
      </c>
      <c r="E2098" s="74">
        <f>D2098*conf!B$7</f>
        <v>2.3133697498968617</v>
      </c>
      <c r="F2098" s="32">
        <f t="shared" si="291"/>
        <v>1.71960205</v>
      </c>
      <c r="G2098" s="33">
        <f t="shared" si="292"/>
        <v>1.63868434</v>
      </c>
      <c r="H2098" s="32">
        <f t="shared" si="293"/>
        <v>0.11754294</v>
      </c>
      <c r="I2098" s="33">
        <f t="shared" si="294"/>
        <v>3.9865008500000001</v>
      </c>
      <c r="J2098" s="32">
        <f t="shared" si="295"/>
        <v>0.11754294</v>
      </c>
      <c r="K2098" s="33">
        <f t="shared" si="296"/>
        <v>15.666594229999999</v>
      </c>
    </row>
    <row r="2099" spans="1:11" x14ac:dyDescent="0.3">
      <c r="A2099" s="78" t="str">
        <f>BTC[[#This Row],[Symbol]]</f>
        <v>ETGP</v>
      </c>
      <c r="B2099" s="22" t="str">
        <f t="shared" si="288"/>
        <v>Ethereum Gold Project</v>
      </c>
      <c r="C2099" s="77">
        <f t="shared" si="289"/>
        <v>1E-8</v>
      </c>
      <c r="D2099" s="73">
        <f t="shared" si="290"/>
        <v>3.7560783900000001E-6</v>
      </c>
      <c r="E2099" s="74">
        <f>D2099*conf!B$7</f>
        <v>2.747195734446E-4</v>
      </c>
      <c r="F2099" s="32">
        <f t="shared" si="291"/>
        <v>-6.7936960000000005E-2</v>
      </c>
      <c r="G2099" s="33">
        <f t="shared" si="292"/>
        <v>-0.14743269000000001</v>
      </c>
      <c r="H2099" s="32">
        <f t="shared" si="293"/>
        <v>-49.997610620000003</v>
      </c>
      <c r="I2099" s="33">
        <f t="shared" si="294"/>
        <v>-48.065310500000002</v>
      </c>
      <c r="J2099" s="32">
        <f t="shared" si="295"/>
        <v>-49.997610620000003</v>
      </c>
      <c r="K2099" s="33">
        <f t="shared" si="296"/>
        <v>-40.748468340000002</v>
      </c>
    </row>
    <row r="2100" spans="1:11" x14ac:dyDescent="0.3">
      <c r="A2100" s="78" t="str">
        <f>BTC[[#This Row],[Symbol]]</f>
        <v>TCH</v>
      </c>
      <c r="B2100" s="22" t="str">
        <f t="shared" si="288"/>
        <v>TigerCash</v>
      </c>
      <c r="C2100" s="77">
        <f t="shared" si="289"/>
        <v>1.63753776128005E-7</v>
      </c>
      <c r="D2100" s="73">
        <f t="shared" si="290"/>
        <v>6.1514325719399998E-3</v>
      </c>
      <c r="E2100" s="74">
        <f>D2100*conf!B$7</f>
        <v>0.44991577831169161</v>
      </c>
      <c r="F2100" s="32">
        <f t="shared" si="291"/>
        <v>-0.48385639000000003</v>
      </c>
      <c r="G2100" s="33">
        <f t="shared" si="292"/>
        <v>-0.56302125000000003</v>
      </c>
      <c r="H2100" s="32">
        <f t="shared" si="293"/>
        <v>-6.2026014700000003</v>
      </c>
      <c r="I2100" s="33">
        <f t="shared" si="294"/>
        <v>-2.57788021</v>
      </c>
      <c r="J2100" s="32">
        <f t="shared" si="295"/>
        <v>-6.2026014700000003</v>
      </c>
      <c r="K2100" s="33">
        <f t="shared" si="296"/>
        <v>-3.2080477900000002</v>
      </c>
    </row>
    <row r="2101" spans="1:11" x14ac:dyDescent="0.3">
      <c r="A2101" s="78" t="str">
        <f>BTC[[#This Row],[Symbol]]</f>
        <v>GDR</v>
      </c>
      <c r="B2101" s="22" t="str">
        <f t="shared" si="288"/>
        <v>Guider</v>
      </c>
      <c r="C2101" s="77">
        <f t="shared" si="289"/>
        <v>1E-8</v>
      </c>
      <c r="D2101" s="73">
        <f t="shared" si="290"/>
        <v>8.6370900660000005E-5</v>
      </c>
      <c r="E2101" s="74">
        <f>D2101*conf!B$7</f>
        <v>6.3171676742724003E-3</v>
      </c>
      <c r="F2101" s="32">
        <f t="shared" si="291"/>
        <v>2.7717760000000001E-2</v>
      </c>
      <c r="G2101" s="33">
        <f t="shared" si="292"/>
        <v>-5.185406E-2</v>
      </c>
      <c r="H2101" s="32">
        <f t="shared" si="293"/>
        <v>-1.9822652700000001</v>
      </c>
      <c r="I2101" s="33">
        <f t="shared" si="294"/>
        <v>1.8055473200000001</v>
      </c>
      <c r="J2101" s="32">
        <f t="shared" si="295"/>
        <v>-1.9822652700000001</v>
      </c>
      <c r="K2101" s="33">
        <f t="shared" si="296"/>
        <v>103.21626698999999</v>
      </c>
    </row>
    <row r="2102" spans="1:11" x14ac:dyDescent="0.3">
      <c r="A2102" s="78" t="str">
        <f>BTC[[#This Row],[Symbol]]</f>
        <v>PKB</v>
      </c>
      <c r="B2102" s="22" t="str">
        <f t="shared" si="288"/>
        <v>ParkByte</v>
      </c>
      <c r="C2102" s="77">
        <f t="shared" si="289"/>
        <v>1.1999020773680118E-7</v>
      </c>
      <c r="D2102" s="73">
        <f t="shared" si="290"/>
        <v>4.5074482533399999E-3</v>
      </c>
      <c r="E2102" s="74">
        <f>D2102*conf!B$7</f>
        <v>0.32967476524928757</v>
      </c>
      <c r="F2102" s="32">
        <f t="shared" si="291"/>
        <v>-8.1602199999999993E-3</v>
      </c>
      <c r="G2102" s="33">
        <f t="shared" si="292"/>
        <v>-8.7703500000000004E-2</v>
      </c>
      <c r="H2102" s="32">
        <f t="shared" si="293"/>
        <v>-8.1602199999999993E-3</v>
      </c>
      <c r="I2102" s="33">
        <f t="shared" si="294"/>
        <v>3.8559399999999999</v>
      </c>
      <c r="J2102" s="32">
        <f t="shared" si="295"/>
        <v>-8.1602199999999993E-3</v>
      </c>
      <c r="K2102" s="33">
        <f t="shared" si="296"/>
        <v>1.5775289699999999</v>
      </c>
    </row>
    <row r="2103" spans="1:11" x14ac:dyDescent="0.3">
      <c r="A2103" s="78" t="str">
        <f>BTC[[#This Row],[Symbol]]</f>
        <v>ZYD</v>
      </c>
      <c r="B2103" s="22" t="str">
        <f t="shared" si="288"/>
        <v>Zayedcoin</v>
      </c>
      <c r="C2103" s="77">
        <f t="shared" si="289"/>
        <v>8.9992655802733981E-8</v>
      </c>
      <c r="D2103" s="73">
        <f t="shared" si="290"/>
        <v>3.38058619001E-3</v>
      </c>
      <c r="E2103" s="74">
        <f>D2103*conf!B$7</f>
        <v>0.2472560739373314</v>
      </c>
      <c r="F2103" s="32">
        <f t="shared" si="291"/>
        <v>-4.4836309999999997E-2</v>
      </c>
      <c r="G2103" s="33">
        <f t="shared" si="292"/>
        <v>-0.12435040999999999</v>
      </c>
      <c r="H2103" s="32">
        <f t="shared" si="293"/>
        <v>-1.8979030000000001E-2</v>
      </c>
      <c r="I2103" s="33">
        <f t="shared" si="294"/>
        <v>3.8447030999999998</v>
      </c>
      <c r="J2103" s="32">
        <f t="shared" si="295"/>
        <v>-1.8979030000000001E-2</v>
      </c>
      <c r="K2103" s="33">
        <f t="shared" si="296"/>
        <v>18.507117139999998</v>
      </c>
    </row>
    <row r="2104" spans="1:11" x14ac:dyDescent="0.3">
      <c r="A2104" s="78" t="str">
        <f>BTC[[#This Row],[Symbol]]</f>
        <v>KTS</v>
      </c>
      <c r="B2104" s="22" t="str">
        <f t="shared" si="288"/>
        <v>Klimatas</v>
      </c>
      <c r="C2104" s="77">
        <f t="shared" si="289"/>
        <v>7.7334420513154022E-7</v>
      </c>
      <c r="D2104" s="73">
        <f t="shared" si="290"/>
        <v>2.905077882936E-2</v>
      </c>
      <c r="E2104" s="74">
        <f>D2104*conf!B$7</f>
        <v>2.1247739635793903</v>
      </c>
      <c r="F2104" s="32">
        <f t="shared" si="291"/>
        <v>-1.1247545400000001</v>
      </c>
      <c r="G2104" s="33">
        <f t="shared" si="292"/>
        <v>-1.20340957</v>
      </c>
      <c r="H2104" s="32">
        <f t="shared" si="293"/>
        <v>11.41782057</v>
      </c>
      <c r="I2104" s="33">
        <f t="shared" si="294"/>
        <v>15.723468159999999</v>
      </c>
      <c r="J2104" s="32">
        <f t="shared" si="295"/>
        <v>11.41782057</v>
      </c>
      <c r="K2104" s="33">
        <f t="shared" si="296"/>
        <v>30.187813909999999</v>
      </c>
    </row>
    <row r="2105" spans="1:11" x14ac:dyDescent="0.3">
      <c r="A2105" s="78" t="str">
        <f>BTC[[#This Row],[Symbol]]</f>
        <v>KLKS</v>
      </c>
      <c r="B2105" s="22" t="str">
        <f t="shared" si="288"/>
        <v>Kalkulus</v>
      </c>
      <c r="C2105" s="77">
        <f t="shared" si="289"/>
        <v>2.9996525782534755E-8</v>
      </c>
      <c r="D2105" s="73">
        <f t="shared" si="290"/>
        <v>1.1268235158100001E-3</v>
      </c>
      <c r="E2105" s="74">
        <f>D2105*conf!B$7</f>
        <v>8.2415871946343408E-2</v>
      </c>
      <c r="F2105" s="32">
        <f t="shared" si="291"/>
        <v>-4.8255560000000003E-2</v>
      </c>
      <c r="G2105" s="33">
        <f t="shared" si="292"/>
        <v>-0.12776694</v>
      </c>
      <c r="H2105" s="32">
        <f t="shared" si="293"/>
        <v>-2.2399169999999999E-2</v>
      </c>
      <c r="I2105" s="33">
        <f t="shared" si="294"/>
        <v>3.8411507899999999</v>
      </c>
      <c r="J2105" s="32">
        <f t="shared" si="295"/>
        <v>-2.2399169999999999E-2</v>
      </c>
      <c r="K2105" s="33">
        <f t="shared" si="296"/>
        <v>18.619775109999999</v>
      </c>
    </row>
    <row r="2106" spans="1:11" x14ac:dyDescent="0.3">
      <c r="A2106" s="78" t="str">
        <f>BTC[[#This Row],[Symbol]]</f>
        <v>CTL</v>
      </c>
      <c r="B2106" s="22" t="str">
        <f t="shared" si="288"/>
        <v>Citadel</v>
      </c>
      <c r="C2106" s="77">
        <f t="shared" si="289"/>
        <v>4.9995919890289455E-8</v>
      </c>
      <c r="D2106" s="73">
        <f t="shared" si="290"/>
        <v>1.87810343889E-3</v>
      </c>
      <c r="E2106" s="74">
        <f>D2106*conf!B$7</f>
        <v>0.13736448552041461</v>
      </c>
      <c r="F2106" s="32">
        <f t="shared" si="291"/>
        <v>-8.1602199999999993E-3</v>
      </c>
      <c r="G2106" s="33">
        <f t="shared" si="292"/>
        <v>-8.7703500000000004E-2</v>
      </c>
      <c r="H2106" s="32">
        <f t="shared" si="293"/>
        <v>-8.1602199999999993E-3</v>
      </c>
      <c r="I2106" s="33">
        <f t="shared" si="294"/>
        <v>3.8559399999999999</v>
      </c>
      <c r="J2106" s="32">
        <f t="shared" si="295"/>
        <v>-8.1602199999999993E-3</v>
      </c>
      <c r="K2106" s="33">
        <f t="shared" si="296"/>
        <v>48.19651013</v>
      </c>
    </row>
    <row r="2107" spans="1:11" x14ac:dyDescent="0.3">
      <c r="A2107" s="78" t="str">
        <f>BTC[[#This Row],[Symbol]]</f>
        <v>SHVR</v>
      </c>
      <c r="B2107" s="22" t="str">
        <f t="shared" si="288"/>
        <v>Shivers</v>
      </c>
      <c r="C2107" s="77">
        <f t="shared" si="289"/>
        <v>1E-8</v>
      </c>
      <c r="D2107" s="73">
        <f t="shared" si="290"/>
        <v>3.7562068778000001E-4</v>
      </c>
      <c r="E2107" s="74">
        <f>D2107*conf!B$7</f>
        <v>2.7472897104229201E-2</v>
      </c>
      <c r="F2107" s="32">
        <f t="shared" si="291"/>
        <v>-8.1602199999999993E-3</v>
      </c>
      <c r="G2107" s="33">
        <f t="shared" si="292"/>
        <v>-8.7703500000000004E-2</v>
      </c>
      <c r="H2107" s="32">
        <f t="shared" si="293"/>
        <v>-8.1602199999999993E-3</v>
      </c>
      <c r="I2107" s="33">
        <f t="shared" si="294"/>
        <v>3.8559399999999999</v>
      </c>
      <c r="J2107" s="32">
        <f t="shared" si="295"/>
        <v>-8.1602199999999993E-3</v>
      </c>
      <c r="K2107" s="33">
        <f t="shared" si="296"/>
        <v>18.507117139999998</v>
      </c>
    </row>
    <row r="2108" spans="1:11" x14ac:dyDescent="0.3">
      <c r="A2108" s="78" t="str">
        <f>BTC[[#This Row],[Symbol]]</f>
        <v>TOTO</v>
      </c>
      <c r="B2108" s="22" t="str">
        <f t="shared" si="288"/>
        <v>Tourist Token</v>
      </c>
      <c r="C2108" s="77">
        <f t="shared" si="289"/>
        <v>1E-8</v>
      </c>
      <c r="D2108" s="73">
        <f t="shared" si="290"/>
        <v>3.7569478899999998E-6</v>
      </c>
      <c r="E2108" s="74">
        <f>D2108*conf!B$7</f>
        <v>2.7478316867459996E-4</v>
      </c>
      <c r="F2108" s="32">
        <f t="shared" si="291"/>
        <v>-49.412684669999997</v>
      </c>
      <c r="G2108" s="33">
        <f t="shared" si="292"/>
        <v>-49.452926759999997</v>
      </c>
      <c r="H2108" s="32">
        <f t="shared" si="293"/>
        <v>0.38934994000000001</v>
      </c>
      <c r="I2108" s="33">
        <f t="shared" si="294"/>
        <v>4.2688116000000003</v>
      </c>
      <c r="J2108" s="32">
        <f t="shared" si="295"/>
        <v>0.38934994000000001</v>
      </c>
      <c r="K2108" s="33">
        <f t="shared" si="296"/>
        <v>-8.3597200899999997</v>
      </c>
    </row>
    <row r="2109" spans="1:11" x14ac:dyDescent="0.3">
      <c r="A2109" s="78" t="str">
        <f>BTC[[#This Row],[Symbol]]</f>
        <v>ARB</v>
      </c>
      <c r="B2109" s="22" t="str">
        <f t="shared" si="288"/>
        <v>ARbit</v>
      </c>
      <c r="C2109" s="77">
        <f t="shared" si="289"/>
        <v>4.9994209637646655E-8</v>
      </c>
      <c r="D2109" s="73">
        <f t="shared" si="290"/>
        <v>1.8780391930199999E-3</v>
      </c>
      <c r="E2109" s="74">
        <f>D2109*conf!B$7</f>
        <v>0.1373597865774828</v>
      </c>
      <c r="F2109" s="32">
        <f t="shared" si="291"/>
        <v>-4.8255560000000003E-2</v>
      </c>
      <c r="G2109" s="33">
        <f t="shared" si="292"/>
        <v>-0.12776694</v>
      </c>
      <c r="H2109" s="32">
        <f t="shared" si="293"/>
        <v>-2.2399169999999999E-2</v>
      </c>
      <c r="I2109" s="33">
        <f t="shared" si="294"/>
        <v>3.8411507899999999</v>
      </c>
      <c r="J2109" s="32">
        <f t="shared" si="295"/>
        <v>-2.2399169999999999E-2</v>
      </c>
      <c r="K2109" s="33">
        <f t="shared" si="296"/>
        <v>97.505105439999994</v>
      </c>
    </row>
    <row r="2110" spans="1:11" x14ac:dyDescent="0.3">
      <c r="A2110" s="78" t="str">
        <f>BTC[[#This Row],[Symbol]]</f>
        <v>ROCO</v>
      </c>
      <c r="B2110" s="22" t="str">
        <f t="shared" si="288"/>
        <v>ROIyal Coin</v>
      </c>
      <c r="C2110" s="77">
        <f t="shared" si="289"/>
        <v>3.200000000001106E-7</v>
      </c>
      <c r="D2110" s="73">
        <f t="shared" si="290"/>
        <v>1.2020842936060001E-2</v>
      </c>
      <c r="E2110" s="74">
        <f>D2110*conf!B$7</f>
        <v>0.87920445234342848</v>
      </c>
      <c r="F2110" s="32">
        <f t="shared" si="291"/>
        <v>0</v>
      </c>
      <c r="G2110" s="33">
        <f t="shared" si="292"/>
        <v>-7.9549770000000006E-2</v>
      </c>
      <c r="H2110" s="32">
        <f t="shared" si="293"/>
        <v>0</v>
      </c>
      <c r="I2110" s="33">
        <f t="shared" si="294"/>
        <v>3.8644155599999999</v>
      </c>
      <c r="J2110" s="32">
        <f t="shared" si="295"/>
        <v>0</v>
      </c>
      <c r="K2110" s="33">
        <f t="shared" si="296"/>
        <v>18.633513730000001</v>
      </c>
    </row>
    <row r="2111" spans="1:11" x14ac:dyDescent="0.3">
      <c r="A2111" s="78" t="str">
        <f>BTC[[#This Row],[Symbol]]</f>
        <v>NETKO</v>
      </c>
      <c r="B2111" s="22" t="str">
        <f t="shared" si="288"/>
        <v>Netko</v>
      </c>
      <c r="C2111" s="77">
        <f t="shared" si="289"/>
        <v>4.5298109645633776E-8</v>
      </c>
      <c r="D2111" s="73">
        <f t="shared" si="290"/>
        <v>1.70162956672E-3</v>
      </c>
      <c r="E2111" s="74">
        <f>D2111*conf!B$7</f>
        <v>0.1244571865099008</v>
      </c>
      <c r="F2111" s="32">
        <f t="shared" si="291"/>
        <v>-77.359252639999994</v>
      </c>
      <c r="G2111" s="33">
        <f t="shared" si="292"/>
        <v>-77.377263299999996</v>
      </c>
      <c r="H2111" s="32">
        <f t="shared" si="293"/>
        <v>-77.353395739999996</v>
      </c>
      <c r="I2111" s="33">
        <f t="shared" si="294"/>
        <v>-76.478236839999994</v>
      </c>
      <c r="J2111" s="32">
        <f t="shared" si="295"/>
        <v>-77.353395739999996</v>
      </c>
      <c r="K2111" s="33">
        <f t="shared" si="296"/>
        <v>-2.7097860000000001E-2</v>
      </c>
    </row>
    <row r="2112" spans="1:11" x14ac:dyDescent="0.3">
      <c r="A2112" s="78" t="str">
        <f>BTC[[#This Row],[Symbol]]</f>
        <v>HSN</v>
      </c>
      <c r="B2112" s="22" t="str">
        <f t="shared" si="288"/>
        <v>Hyper Speed Network</v>
      </c>
      <c r="C2112" s="77">
        <f t="shared" si="289"/>
        <v>1E-8</v>
      </c>
      <c r="D2112" s="73">
        <f t="shared" si="290"/>
        <v>1.6116041233000001E-4</v>
      </c>
      <c r="E2112" s="74">
        <f>D2112*conf!B$7</f>
        <v>1.1787272557816201E-2</v>
      </c>
      <c r="F2112" s="32">
        <f t="shared" si="291"/>
        <v>8.6519310000000002E-2</v>
      </c>
      <c r="G2112" s="33">
        <f t="shared" si="292"/>
        <v>6.90071E-3</v>
      </c>
      <c r="H2112" s="32">
        <f t="shared" si="293"/>
        <v>-79.312025910000003</v>
      </c>
      <c r="I2112" s="33">
        <f t="shared" si="294"/>
        <v>-78.512556619999998</v>
      </c>
      <c r="J2112" s="32">
        <f t="shared" si="295"/>
        <v>-79.312025910000003</v>
      </c>
      <c r="K2112" s="33">
        <f t="shared" si="296"/>
        <v>57.80561144</v>
      </c>
    </row>
    <row r="2113" spans="1:11" x14ac:dyDescent="0.3">
      <c r="A2113" s="78" t="str">
        <f>BTC[[#This Row],[Symbol]]</f>
        <v>BLOC</v>
      </c>
      <c r="B2113" s="22" t="str">
        <f t="shared" si="288"/>
        <v>BLOC.MONEY</v>
      </c>
      <c r="C2113" s="77">
        <f t="shared" si="289"/>
        <v>2.9997551934333391E-8</v>
      </c>
      <c r="D2113" s="73">
        <f t="shared" si="290"/>
        <v>1.1268620633400001E-3</v>
      </c>
      <c r="E2113" s="74">
        <f>D2113*conf!B$7</f>
        <v>8.24186913126876E-2</v>
      </c>
      <c r="F2113" s="32">
        <f t="shared" si="291"/>
        <v>-4.4836309999999997E-2</v>
      </c>
      <c r="G2113" s="33">
        <f t="shared" si="292"/>
        <v>-0.12435040999999999</v>
      </c>
      <c r="H2113" s="32">
        <f t="shared" si="293"/>
        <v>-1.8979030000000001E-2</v>
      </c>
      <c r="I2113" s="33">
        <f t="shared" si="294"/>
        <v>3.8447030999999998</v>
      </c>
      <c r="J2113" s="32">
        <f t="shared" si="295"/>
        <v>-1.8979030000000001E-2</v>
      </c>
      <c r="K2113" s="33">
        <f t="shared" si="296"/>
        <v>77.760675710000001</v>
      </c>
    </row>
    <row r="2114" spans="1:11" x14ac:dyDescent="0.3">
      <c r="A2114" s="78" t="str">
        <f>BTC[[#This Row],[Symbol]]</f>
        <v>ULG</v>
      </c>
      <c r="B2114" s="22" t="str">
        <f t="shared" ref="B2114:B2177" si="297">VLOOKUP(A2114,BTCTABLE,2,FALSE)</f>
        <v>Ultragate</v>
      </c>
      <c r="C2114" s="77">
        <f t="shared" ref="C2114:C2177" si="298">VLOOKUP(A2114,BTCTABLE,3,FALSE)</f>
        <v>4.9996387941326297E-8</v>
      </c>
      <c r="D2114" s="73">
        <f t="shared" ref="D2114:D2177" si="299">VLOOKUP(A2114,USDTABLE,3,FALSE)</f>
        <v>1.8781210212900001E-3</v>
      </c>
      <c r="E2114" s="74">
        <f>D2114*conf!B$7</f>
        <v>0.1373657714971506</v>
      </c>
      <c r="F2114" s="32">
        <f t="shared" ref="F2114:F2177" si="300">VLOOKUP(A2114,BTCTABLE,5,FALSE)</f>
        <v>-8.1602199999999993E-3</v>
      </c>
      <c r="G2114" s="33">
        <f t="shared" ref="G2114:G2177" si="301">VLOOKUP(A2114,USDTABLE,5,FALSE)</f>
        <v>-8.7703500000000004E-2</v>
      </c>
      <c r="H2114" s="32">
        <f t="shared" ref="H2114:H2177" si="302">VLOOKUP(A2114,BTCTABLE,6,FALSE)</f>
        <v>-47.372223210000001</v>
      </c>
      <c r="I2114" s="33">
        <f t="shared" ref="I2114:I2177" si="303">VLOOKUP(A2114,USDTABLE,6,FALSE)</f>
        <v>-45.338467219999998</v>
      </c>
      <c r="J2114" s="32">
        <f t="shared" ref="J2114:J2177" si="304">VLOOKUP(A2114,BTCTABLE,6,FALSE)</f>
        <v>-47.372223210000001</v>
      </c>
      <c r="K2114" s="33">
        <f t="shared" ref="K2114:K2177" si="305">VLOOKUP(A2114,USDTABLE,7,FALSE)</f>
        <v>-15.351266730000001</v>
      </c>
    </row>
    <row r="2115" spans="1:11" x14ac:dyDescent="0.3">
      <c r="A2115" s="78" t="str">
        <f>BTC[[#This Row],[Symbol]]</f>
        <v>ETHP</v>
      </c>
      <c r="B2115" s="22" t="str">
        <f t="shared" si="297"/>
        <v>ETHPlus</v>
      </c>
      <c r="C2115" s="77">
        <f t="shared" si="298"/>
        <v>3.9937800303199098E-7</v>
      </c>
      <c r="D2115" s="73">
        <f t="shared" si="299"/>
        <v>1.500268827051E-2</v>
      </c>
      <c r="E2115" s="74">
        <f>D2115*conf!B$7</f>
        <v>1.0972966201051013</v>
      </c>
      <c r="F2115" s="32">
        <f t="shared" si="300"/>
        <v>1.14094889</v>
      </c>
      <c r="G2115" s="33">
        <f t="shared" si="301"/>
        <v>1.0604914999999999</v>
      </c>
      <c r="H2115" s="32">
        <f t="shared" si="302"/>
        <v>-17.79629478</v>
      </c>
      <c r="I2115" s="33">
        <f t="shared" si="303"/>
        <v>-14.619602</v>
      </c>
      <c r="J2115" s="32">
        <f t="shared" si="304"/>
        <v>-17.79629478</v>
      </c>
      <c r="K2115" s="33">
        <f t="shared" si="305"/>
        <v>16.261618909999999</v>
      </c>
    </row>
    <row r="2116" spans="1:11" x14ac:dyDescent="0.3">
      <c r="A2116" s="78" t="str">
        <f>BTC[[#This Row],[Symbol]]</f>
        <v>IBTC</v>
      </c>
      <c r="B2116" s="22" t="str">
        <f t="shared" si="297"/>
        <v>iBTC</v>
      </c>
      <c r="C2116" s="77">
        <f t="shared" si="298"/>
        <v>1.0434974690149069E-8</v>
      </c>
      <c r="D2116" s="73">
        <f t="shared" si="299"/>
        <v>3.9199122435000001E-4</v>
      </c>
      <c r="E2116" s="74">
        <f>D2116*conf!B$7</f>
        <v>2.8670238148959002E-2</v>
      </c>
      <c r="F2116" s="32">
        <f t="shared" si="300"/>
        <v>0.32412011000000002</v>
      </c>
      <c r="G2116" s="33">
        <f t="shared" si="301"/>
        <v>0.24431249999999999</v>
      </c>
      <c r="H2116" s="32">
        <f t="shared" si="302"/>
        <v>-2.02005912</v>
      </c>
      <c r="I2116" s="33">
        <f t="shared" si="303"/>
        <v>1.7662929599999999</v>
      </c>
      <c r="J2116" s="32">
        <f t="shared" si="304"/>
        <v>-2.02005912</v>
      </c>
      <c r="K2116" s="33">
        <f t="shared" si="305"/>
        <v>69.800496929999994</v>
      </c>
    </row>
    <row r="2117" spans="1:11" x14ac:dyDescent="0.3">
      <c r="A2117" s="78" t="str">
        <f>BTC[[#This Row],[Symbol]]</f>
        <v>HQT</v>
      </c>
      <c r="B2117" s="22" t="str">
        <f t="shared" si="297"/>
        <v>HyperQuant</v>
      </c>
      <c r="C2117" s="77">
        <f t="shared" si="298"/>
        <v>1E-8</v>
      </c>
      <c r="D2117" s="73">
        <f t="shared" si="299"/>
        <v>1.9862716052000001E-4</v>
      </c>
      <c r="E2117" s="74">
        <f>D2117*conf!B$7</f>
        <v>1.4527590520432801E-2</v>
      </c>
      <c r="F2117" s="32">
        <f t="shared" si="300"/>
        <v>0.93985078</v>
      </c>
      <c r="G2117" s="33">
        <f t="shared" si="301"/>
        <v>0.85955336000000004</v>
      </c>
      <c r="H2117" s="32">
        <f t="shared" si="302"/>
        <v>-33.989549080000003</v>
      </c>
      <c r="I2117" s="33">
        <f t="shared" si="303"/>
        <v>-31.438630939999999</v>
      </c>
      <c r="J2117" s="32">
        <f t="shared" si="304"/>
        <v>-33.989549080000003</v>
      </c>
      <c r="K2117" s="33">
        <f t="shared" si="305"/>
        <v>-43.18613955</v>
      </c>
    </row>
    <row r="2118" spans="1:11" x14ac:dyDescent="0.3">
      <c r="A2118" s="78" t="str">
        <f>BTC[[#This Row],[Symbol]]</f>
        <v>ORE</v>
      </c>
      <c r="B2118" s="22" t="str">
        <f t="shared" si="297"/>
        <v>Galactrum</v>
      </c>
      <c r="C2118" s="77">
        <f t="shared" si="298"/>
        <v>1.0000000000006781E-7</v>
      </c>
      <c r="D2118" s="73">
        <f t="shared" si="299"/>
        <v>3.7565134175199999E-3</v>
      </c>
      <c r="E2118" s="74">
        <f>D2118*conf!B$7</f>
        <v>0.27475139135741278</v>
      </c>
      <c r="F2118" s="32">
        <f t="shared" si="300"/>
        <v>0.20246064</v>
      </c>
      <c r="G2118" s="33">
        <f t="shared" si="301"/>
        <v>0.12274981</v>
      </c>
      <c r="H2118" s="32">
        <f t="shared" si="302"/>
        <v>25.019901990000001</v>
      </c>
      <c r="I2118" s="33">
        <f t="shared" si="303"/>
        <v>29.851190540000001</v>
      </c>
      <c r="J2118" s="32">
        <f t="shared" si="304"/>
        <v>25.019901990000001</v>
      </c>
      <c r="K2118" s="33">
        <f t="shared" si="305"/>
        <v>48.145985459999999</v>
      </c>
    </row>
    <row r="2119" spans="1:11" x14ac:dyDescent="0.3">
      <c r="A2119" s="78" t="str">
        <f>BTC[[#This Row],[Symbol]]</f>
        <v>YTN</v>
      </c>
      <c r="B2119" s="22" t="str">
        <f t="shared" si="297"/>
        <v>YENTEN</v>
      </c>
      <c r="C2119" s="77">
        <f t="shared" si="298"/>
        <v>2.0988762695304201E-8</v>
      </c>
      <c r="D2119" s="73">
        <f t="shared" si="299"/>
        <v>7.8844568681999999E-4</v>
      </c>
      <c r="E2119" s="74">
        <f>D2119*conf!B$7</f>
        <v>5.7666917534014803E-2</v>
      </c>
      <c r="F2119" s="32">
        <f t="shared" si="300"/>
        <v>8.6314509999999997E-2</v>
      </c>
      <c r="G2119" s="33">
        <f t="shared" si="301"/>
        <v>6.6960800000000001E-3</v>
      </c>
      <c r="H2119" s="32">
        <f t="shared" si="302"/>
        <v>4.9438134800000002</v>
      </c>
      <c r="I2119" s="33">
        <f t="shared" si="303"/>
        <v>8.9992785400000006</v>
      </c>
      <c r="J2119" s="32">
        <f t="shared" si="304"/>
        <v>4.9438134800000002</v>
      </c>
      <c r="K2119" s="33">
        <f t="shared" si="305"/>
        <v>-17.082641779999999</v>
      </c>
    </row>
    <row r="2120" spans="1:11" x14ac:dyDescent="0.3">
      <c r="A2120" s="78" t="str">
        <f>BTC[[#This Row],[Symbol]]</f>
        <v>AMS</v>
      </c>
      <c r="B2120" s="22" t="str">
        <f t="shared" si="297"/>
        <v>AmsterdamCoin</v>
      </c>
      <c r="C2120" s="77">
        <f t="shared" si="298"/>
        <v>1E-8</v>
      </c>
      <c r="D2120" s="73">
        <f t="shared" si="299"/>
        <v>3.7562068778000001E-4</v>
      </c>
      <c r="E2120" s="74">
        <f>D2120*conf!B$7</f>
        <v>2.7472897104229201E-2</v>
      </c>
      <c r="F2120" s="32">
        <f t="shared" si="300"/>
        <v>-8.1602199999999993E-3</v>
      </c>
      <c r="G2120" s="33">
        <f t="shared" si="301"/>
        <v>-8.7703500000000004E-2</v>
      </c>
      <c r="H2120" s="32">
        <f t="shared" si="302"/>
        <v>-8.1602199999999993E-3</v>
      </c>
      <c r="I2120" s="33">
        <f t="shared" si="303"/>
        <v>3.8559399999999999</v>
      </c>
      <c r="J2120" s="32">
        <f t="shared" si="304"/>
        <v>-8.1602199999999993E-3</v>
      </c>
      <c r="K2120" s="33">
        <f t="shared" si="305"/>
        <v>18.5572081</v>
      </c>
    </row>
    <row r="2121" spans="1:11" x14ac:dyDescent="0.3">
      <c r="A2121" s="78" t="str">
        <f>BTC[[#This Row],[Symbol]]</f>
        <v>SCRIV</v>
      </c>
      <c r="B2121" s="22" t="str">
        <f t="shared" si="297"/>
        <v>SCRIV NETWORK</v>
      </c>
      <c r="C2121" s="77">
        <f t="shared" si="298"/>
        <v>2.0209944387519892E-8</v>
      </c>
      <c r="D2121" s="73">
        <f t="shared" si="299"/>
        <v>7.5918927259000001E-4</v>
      </c>
      <c r="E2121" s="74">
        <f>D2121*conf!B$7</f>
        <v>5.5527103397232602E-2</v>
      </c>
      <c r="F2121" s="32">
        <f t="shared" si="300"/>
        <v>-0.16532733999999999</v>
      </c>
      <c r="G2121" s="33">
        <f t="shared" si="301"/>
        <v>-0.24474559000000001</v>
      </c>
      <c r="H2121" s="32">
        <f t="shared" si="302"/>
        <v>0.54723067999999997</v>
      </c>
      <c r="I2121" s="33">
        <f t="shared" si="303"/>
        <v>4.4327935099999998</v>
      </c>
      <c r="J2121" s="32">
        <f t="shared" si="304"/>
        <v>0.54723067999999997</v>
      </c>
      <c r="K2121" s="33">
        <f t="shared" si="305"/>
        <v>19.760885089999999</v>
      </c>
    </row>
    <row r="2122" spans="1:11" x14ac:dyDescent="0.3">
      <c r="A2122" s="78" t="str">
        <f>BTC[[#This Row],[Symbol]]</f>
        <v>HVCO</v>
      </c>
      <c r="B2122" s="22" t="str">
        <f t="shared" si="297"/>
        <v>High Voltage</v>
      </c>
      <c r="C2122" s="77">
        <f t="shared" si="298"/>
        <v>3.3414966174659432E-7</v>
      </c>
      <c r="D2122" s="73">
        <f t="shared" si="299"/>
        <v>1.2552376878099999E-2</v>
      </c>
      <c r="E2122" s="74">
        <f>D2122*conf!B$7</f>
        <v>0.91808084486423391</v>
      </c>
      <c r="F2122" s="32">
        <f t="shared" si="300"/>
        <v>0.34594996</v>
      </c>
      <c r="G2122" s="33">
        <f t="shared" si="301"/>
        <v>0.26612499000000001</v>
      </c>
      <c r="H2122" s="32">
        <f t="shared" si="302"/>
        <v>1.0691738399999999</v>
      </c>
      <c r="I2122" s="33">
        <f t="shared" si="303"/>
        <v>4.9749067199999999</v>
      </c>
      <c r="J2122" s="32">
        <f t="shared" si="304"/>
        <v>1.0691738399999999</v>
      </c>
      <c r="K2122" s="33">
        <f t="shared" si="305"/>
        <v>60.403377200000001</v>
      </c>
    </row>
    <row r="2123" spans="1:11" x14ac:dyDescent="0.3">
      <c r="A2123" s="78" t="str">
        <f>BTC[[#This Row],[Symbol]]</f>
        <v>BSC</v>
      </c>
      <c r="B2123" s="22" t="str">
        <f t="shared" si="297"/>
        <v>BowsCoin</v>
      </c>
      <c r="C2123" s="77">
        <f t="shared" si="298"/>
        <v>8.998957734760427E-8</v>
      </c>
      <c r="D2123" s="73">
        <f t="shared" si="299"/>
        <v>3.3804705474300002E-3</v>
      </c>
      <c r="E2123" s="74">
        <f>D2123*conf!B$7</f>
        <v>0.24724761583903021</v>
      </c>
      <c r="F2123" s="32">
        <f t="shared" si="300"/>
        <v>-4.8255560000000003E-2</v>
      </c>
      <c r="G2123" s="33">
        <f t="shared" si="301"/>
        <v>-0.12776694</v>
      </c>
      <c r="H2123" s="32">
        <f t="shared" si="302"/>
        <v>-2.2399169999999999E-2</v>
      </c>
      <c r="I2123" s="33">
        <f t="shared" si="303"/>
        <v>3.8411507899999999</v>
      </c>
      <c r="J2123" s="32">
        <f t="shared" si="304"/>
        <v>-2.2399169999999999E-2</v>
      </c>
      <c r="K2123" s="33">
        <f t="shared" si="305"/>
        <v>255.50918978999999</v>
      </c>
    </row>
    <row r="2124" spans="1:11" x14ac:dyDescent="0.3">
      <c r="A2124" s="78" t="str">
        <f>BTC[[#This Row],[Symbol]]</f>
        <v>HELP</v>
      </c>
      <c r="B2124" s="22" t="str">
        <f t="shared" si="297"/>
        <v>GoHelpFund</v>
      </c>
      <c r="C2124" s="77">
        <f t="shared" si="298"/>
        <v>3.9996735912178326E-8</v>
      </c>
      <c r="D2124" s="73">
        <f t="shared" si="299"/>
        <v>1.50248275111E-3</v>
      </c>
      <c r="E2124" s="74">
        <f>D2124*conf!B$7</f>
        <v>0.1098915884161854</v>
      </c>
      <c r="F2124" s="32">
        <f t="shared" si="300"/>
        <v>-4.4836309999999997E-2</v>
      </c>
      <c r="G2124" s="33">
        <f t="shared" si="301"/>
        <v>-0.12435040999999999</v>
      </c>
      <c r="H2124" s="32">
        <f t="shared" si="302"/>
        <v>-1.8979030000000001E-2</v>
      </c>
      <c r="I2124" s="33">
        <f t="shared" si="303"/>
        <v>3.8447030999999998</v>
      </c>
      <c r="J2124" s="32">
        <f t="shared" si="304"/>
        <v>-1.8979030000000001E-2</v>
      </c>
      <c r="K2124" s="33">
        <f t="shared" si="305"/>
        <v>6.3664921799999998</v>
      </c>
    </row>
    <row r="2125" spans="1:11" x14ac:dyDescent="0.3">
      <c r="A2125" s="78" t="str">
        <f>BTC[[#This Row],[Symbol]]</f>
        <v>KUN</v>
      </c>
      <c r="B2125" s="22" t="str">
        <f t="shared" si="297"/>
        <v>KUN</v>
      </c>
      <c r="C2125" s="77">
        <f t="shared" si="298"/>
        <v>2.3980742486942355E-4</v>
      </c>
      <c r="D2125" s="73">
        <f t="shared" si="299"/>
        <v>9.0083980914229809</v>
      </c>
      <c r="E2125" s="74">
        <f>D2125*conf!B$7</f>
        <v>658.8742364066768</v>
      </c>
      <c r="F2125" s="32">
        <f t="shared" si="300"/>
        <v>8.65065E-2</v>
      </c>
      <c r="G2125" s="33">
        <f t="shared" si="301"/>
        <v>6.8879099999999997E-3</v>
      </c>
      <c r="H2125" s="32">
        <f t="shared" si="302"/>
        <v>-1.5753026699999999</v>
      </c>
      <c r="I2125" s="33">
        <f t="shared" si="303"/>
        <v>2.2282366499999999</v>
      </c>
      <c r="J2125" s="32">
        <f t="shared" si="304"/>
        <v>-1.5753026699999999</v>
      </c>
      <c r="K2125" s="33">
        <f t="shared" si="305"/>
        <v>2.8272375900000002</v>
      </c>
    </row>
    <row r="2126" spans="1:11" x14ac:dyDescent="0.3">
      <c r="A2126" s="78" t="str">
        <f>BTC[[#This Row],[Symbol]]</f>
        <v>POST</v>
      </c>
      <c r="B2126" s="22" t="str">
        <f t="shared" si="297"/>
        <v>PostCoin</v>
      </c>
      <c r="C2126" s="77">
        <f t="shared" si="298"/>
        <v>3.0000000000126821E-8</v>
      </c>
      <c r="D2126" s="73">
        <f t="shared" si="299"/>
        <v>1.1269540252599999E-3</v>
      </c>
      <c r="E2126" s="74">
        <f>D2126*conf!B$7</f>
        <v>8.2425417407516396E-2</v>
      </c>
      <c r="F2126" s="32">
        <f t="shared" si="300"/>
        <v>0.20246064</v>
      </c>
      <c r="G2126" s="33">
        <f t="shared" si="301"/>
        <v>0.12274981</v>
      </c>
      <c r="H2126" s="32">
        <f t="shared" si="302"/>
        <v>1.5921589999999999E-2</v>
      </c>
      <c r="I2126" s="33">
        <f t="shared" si="303"/>
        <v>3.8809524299999998</v>
      </c>
      <c r="J2126" s="32">
        <f t="shared" si="304"/>
        <v>1.5921589999999999E-2</v>
      </c>
      <c r="K2126" s="33">
        <f t="shared" si="305"/>
        <v>-11.112408719999999</v>
      </c>
    </row>
    <row r="2127" spans="1:11" x14ac:dyDescent="0.3">
      <c r="A2127" s="78" t="str">
        <f>BTC[[#This Row],[Symbol]]</f>
        <v>WAGE</v>
      </c>
      <c r="B2127" s="22" t="str">
        <f t="shared" si="297"/>
        <v>Digiwage</v>
      </c>
      <c r="C2127" s="77">
        <f t="shared" si="298"/>
        <v>1E-8</v>
      </c>
      <c r="D2127" s="73">
        <f t="shared" si="299"/>
        <v>3.7562068778000001E-4</v>
      </c>
      <c r="E2127" s="74">
        <f>D2127*conf!B$7</f>
        <v>2.7472897104229201E-2</v>
      </c>
      <c r="F2127" s="32">
        <f t="shared" si="300"/>
        <v>-8.1602199999999993E-3</v>
      </c>
      <c r="G2127" s="33">
        <f t="shared" si="301"/>
        <v>-8.7703500000000004E-2</v>
      </c>
      <c r="H2127" s="32">
        <f t="shared" si="302"/>
        <v>-8.1602199999999993E-3</v>
      </c>
      <c r="I2127" s="33">
        <f t="shared" si="303"/>
        <v>3.8559399999999999</v>
      </c>
      <c r="J2127" s="32">
        <f t="shared" si="304"/>
        <v>-8.1602199999999993E-3</v>
      </c>
      <c r="K2127" s="33">
        <f t="shared" si="305"/>
        <v>-60.480930630000003</v>
      </c>
    </row>
    <row r="2128" spans="1:11" x14ac:dyDescent="0.3">
      <c r="A2128" s="78" t="str">
        <f>BTC[[#This Row],[Symbol]]</f>
        <v>CALL</v>
      </c>
      <c r="B2128" s="22" t="str">
        <f t="shared" si="297"/>
        <v>Global Crypto Alliance</v>
      </c>
      <c r="C2128" s="77">
        <f t="shared" si="298"/>
        <v>1E-8</v>
      </c>
      <c r="D2128" s="73">
        <f t="shared" si="299"/>
        <v>2.2537241267E-4</v>
      </c>
      <c r="E2128" s="74">
        <f>D2128*conf!B$7</f>
        <v>1.64837382626838E-2</v>
      </c>
      <c r="F2128" s="32">
        <f t="shared" si="300"/>
        <v>-8.1602199999999993E-3</v>
      </c>
      <c r="G2128" s="33">
        <f t="shared" si="301"/>
        <v>-8.7703500000000004E-2</v>
      </c>
      <c r="H2128" s="32">
        <f t="shared" si="302"/>
        <v>-1.8979030000000001E-2</v>
      </c>
      <c r="I2128" s="33">
        <f t="shared" si="303"/>
        <v>3.8447030999999998</v>
      </c>
      <c r="J2128" s="32">
        <f t="shared" si="304"/>
        <v>-1.8979030000000001E-2</v>
      </c>
      <c r="K2128" s="33">
        <f t="shared" si="305"/>
        <v>77.935749459999997</v>
      </c>
    </row>
    <row r="2129" spans="1:11" x14ac:dyDescent="0.3">
      <c r="A2129" s="78" t="str">
        <f>BTC[[#This Row],[Symbol]]</f>
        <v>SPT</v>
      </c>
      <c r="B2129" s="22" t="str">
        <f t="shared" si="297"/>
        <v>Spectrum</v>
      </c>
      <c r="C2129" s="77">
        <f t="shared" si="298"/>
        <v>1E-8</v>
      </c>
      <c r="D2129" s="73">
        <f t="shared" si="299"/>
        <v>1.47013602E-5</v>
      </c>
      <c r="E2129" s="74">
        <f>D2129*conf!B$7</f>
        <v>1.075257485028E-3</v>
      </c>
      <c r="F2129" s="32">
        <f t="shared" si="300"/>
        <v>0.66821434000000002</v>
      </c>
      <c r="G2129" s="33">
        <f t="shared" si="301"/>
        <v>0.58813300999999996</v>
      </c>
      <c r="H2129" s="32">
        <f t="shared" si="302"/>
        <v>24.14425774</v>
      </c>
      <c r="I2129" s="33">
        <f t="shared" si="303"/>
        <v>28.941707749999999</v>
      </c>
      <c r="J2129" s="32">
        <f t="shared" si="304"/>
        <v>24.14425774</v>
      </c>
      <c r="K2129" s="33">
        <f t="shared" si="305"/>
        <v>-11.52230759</v>
      </c>
    </row>
    <row r="2130" spans="1:11" x14ac:dyDescent="0.3">
      <c r="A2130" s="78" t="str">
        <f>BTC[[#This Row],[Symbol]]</f>
        <v>QBC</v>
      </c>
      <c r="B2130" s="22" t="str">
        <f t="shared" si="297"/>
        <v>Quebecoin</v>
      </c>
      <c r="C2130" s="77">
        <f t="shared" si="298"/>
        <v>6.9994287846511711E-8</v>
      </c>
      <c r="D2130" s="73">
        <f t="shared" si="299"/>
        <v>2.6293448144500001E-3</v>
      </c>
      <c r="E2130" s="74">
        <f>D2130*conf!B$7</f>
        <v>0.19231027972887302</v>
      </c>
      <c r="F2130" s="32">
        <f t="shared" si="300"/>
        <v>-4.4836309999999997E-2</v>
      </c>
      <c r="G2130" s="33">
        <f t="shared" si="301"/>
        <v>-0.12435040999999999</v>
      </c>
      <c r="H2130" s="32">
        <f t="shared" si="302"/>
        <v>-1.8979030000000001E-2</v>
      </c>
      <c r="I2130" s="33">
        <f t="shared" si="303"/>
        <v>3.8447030999999998</v>
      </c>
      <c r="J2130" s="32">
        <f t="shared" si="304"/>
        <v>-1.8979030000000001E-2</v>
      </c>
      <c r="K2130" s="33">
        <f t="shared" si="305"/>
        <v>66.07336617</v>
      </c>
    </row>
    <row r="2131" spans="1:11" x14ac:dyDescent="0.3">
      <c r="A2131" s="78" t="str">
        <f>BTC[[#This Row],[Symbol]]</f>
        <v>IMP</v>
      </c>
      <c r="B2131" s="22" t="str">
        <f t="shared" si="297"/>
        <v>Ether Kingdoms Token</v>
      </c>
      <c r="C2131" s="77">
        <f t="shared" si="298"/>
        <v>5.9995103868400589E-8</v>
      </c>
      <c r="D2131" s="73">
        <f t="shared" si="299"/>
        <v>2.2537241266699999E-3</v>
      </c>
      <c r="E2131" s="74">
        <f>D2131*conf!B$7</f>
        <v>0.16483738262464379</v>
      </c>
      <c r="F2131" s="32">
        <f t="shared" si="300"/>
        <v>19.946196430000001</v>
      </c>
      <c r="G2131" s="33">
        <f t="shared" si="301"/>
        <v>19.850779509999999</v>
      </c>
      <c r="H2131" s="32">
        <f t="shared" si="302"/>
        <v>19.97722516</v>
      </c>
      <c r="I2131" s="33">
        <f t="shared" si="303"/>
        <v>24.613643719999999</v>
      </c>
      <c r="J2131" s="32">
        <f t="shared" si="304"/>
        <v>19.97722516</v>
      </c>
      <c r="K2131" s="33">
        <f t="shared" si="305"/>
        <v>171.10440727</v>
      </c>
    </row>
    <row r="2132" spans="1:11" x14ac:dyDescent="0.3">
      <c r="A2132" s="78" t="str">
        <f>BTC[[#This Row],[Symbol]]</f>
        <v>KWATT</v>
      </c>
      <c r="B2132" s="22" t="str">
        <f t="shared" si="297"/>
        <v>4NEW</v>
      </c>
      <c r="C2132" s="77">
        <f t="shared" si="298"/>
        <v>1E-8</v>
      </c>
      <c r="D2132" s="73">
        <f t="shared" si="299"/>
        <v>2.9042688437000002E-4</v>
      </c>
      <c r="E2132" s="74">
        <f>D2132*conf!B$7</f>
        <v>2.1241822322821801E-2</v>
      </c>
      <c r="F2132" s="32">
        <f t="shared" si="300"/>
        <v>-11.54704057</v>
      </c>
      <c r="G2132" s="33">
        <f t="shared" si="301"/>
        <v>-11.6174047</v>
      </c>
      <c r="H2132" s="32">
        <f t="shared" si="302"/>
        <v>-29.821634660000001</v>
      </c>
      <c r="I2132" s="33">
        <f t="shared" si="303"/>
        <v>-27.109650989999999</v>
      </c>
      <c r="J2132" s="32">
        <f t="shared" si="304"/>
        <v>-29.821634660000001</v>
      </c>
      <c r="K2132" s="33">
        <f t="shared" si="305"/>
        <v>109.73596594</v>
      </c>
    </row>
    <row r="2133" spans="1:11" x14ac:dyDescent="0.3">
      <c r="A2133" s="78" t="str">
        <f>BTC[[#This Row],[Symbol]]</f>
        <v>SPR</v>
      </c>
      <c r="B2133" s="22" t="str">
        <f t="shared" si="297"/>
        <v>SpreadCoin</v>
      </c>
      <c r="C2133" s="77">
        <f t="shared" si="298"/>
        <v>3.9995367709957602E-8</v>
      </c>
      <c r="D2133" s="73">
        <f t="shared" si="299"/>
        <v>1.5024313544100001E-3</v>
      </c>
      <c r="E2133" s="74">
        <f>D2133*conf!B$7</f>
        <v>0.1098878292615474</v>
      </c>
      <c r="F2133" s="32">
        <f t="shared" si="300"/>
        <v>-4.8255560000000003E-2</v>
      </c>
      <c r="G2133" s="33">
        <f t="shared" si="301"/>
        <v>-0.12776694</v>
      </c>
      <c r="H2133" s="32">
        <f t="shared" si="302"/>
        <v>-2.2399169999999999E-2</v>
      </c>
      <c r="I2133" s="33">
        <f t="shared" si="303"/>
        <v>3.8411507899999999</v>
      </c>
      <c r="J2133" s="32">
        <f t="shared" si="304"/>
        <v>-2.2399169999999999E-2</v>
      </c>
      <c r="K2133" s="33">
        <f t="shared" si="305"/>
        <v>137.00612652999999</v>
      </c>
    </row>
    <row r="2134" spans="1:11" x14ac:dyDescent="0.3">
      <c r="A2134" s="78" t="str">
        <f>BTC[[#This Row],[Symbol]]</f>
        <v>UCN</v>
      </c>
      <c r="B2134" s="22" t="str">
        <f t="shared" si="297"/>
        <v>UChain</v>
      </c>
      <c r="C2134" s="77">
        <f t="shared" si="298"/>
        <v>1E-8</v>
      </c>
      <c r="D2134" s="73">
        <f t="shared" si="299"/>
        <v>5.3433925249999997E-5</v>
      </c>
      <c r="E2134" s="74">
        <f>D2134*conf!B$7</f>
        <v>3.908157292785E-3</v>
      </c>
      <c r="F2134" s="32">
        <f t="shared" si="300"/>
        <v>0.71294599000000003</v>
      </c>
      <c r="G2134" s="33">
        <f t="shared" si="301"/>
        <v>0.63282906999999999</v>
      </c>
      <c r="H2134" s="32">
        <f t="shared" si="302"/>
        <v>-16.105562890000002</v>
      </c>
      <c r="I2134" s="33">
        <f t="shared" si="303"/>
        <v>-12.86353321</v>
      </c>
      <c r="J2134" s="32">
        <f t="shared" si="304"/>
        <v>-16.105562890000002</v>
      </c>
      <c r="K2134" s="33">
        <f t="shared" si="305"/>
        <v>0.96024567000000005</v>
      </c>
    </row>
    <row r="2135" spans="1:11" x14ac:dyDescent="0.3">
      <c r="A2135" s="78" t="str">
        <f>BTC[[#This Row],[Symbol]]</f>
        <v>NCP</v>
      </c>
      <c r="B2135" s="22" t="str">
        <f t="shared" si="297"/>
        <v>Newton Coin Project</v>
      </c>
      <c r="C2135" s="77">
        <f t="shared" si="298"/>
        <v>1E-8</v>
      </c>
      <c r="D2135" s="73">
        <f t="shared" si="299"/>
        <v>1.5875673373999999E-4</v>
      </c>
      <c r="E2135" s="74">
        <f>D2135*conf!B$7</f>
        <v>1.1611467505743598E-2</v>
      </c>
      <c r="F2135" s="32">
        <f t="shared" si="300"/>
        <v>1.28044143</v>
      </c>
      <c r="G2135" s="33">
        <f t="shared" si="301"/>
        <v>1.19987307</v>
      </c>
      <c r="H2135" s="32">
        <f t="shared" si="302"/>
        <v>-57.731361249999999</v>
      </c>
      <c r="I2135" s="33">
        <f t="shared" si="303"/>
        <v>-56.097925400000001</v>
      </c>
      <c r="J2135" s="32">
        <f t="shared" si="304"/>
        <v>-57.731361249999999</v>
      </c>
      <c r="K2135" s="33">
        <f t="shared" si="305"/>
        <v>-44.053874630000003</v>
      </c>
    </row>
    <row r="2136" spans="1:11" x14ac:dyDescent="0.3">
      <c r="A2136" s="78" t="str">
        <f>BTC[[#This Row],[Symbol]]</f>
        <v>XDNA</v>
      </c>
      <c r="B2136" s="22" t="str">
        <f t="shared" si="297"/>
        <v>extraDNA</v>
      </c>
      <c r="C2136" s="77">
        <f t="shared" si="298"/>
        <v>1.0590017542461017E-8</v>
      </c>
      <c r="D2136" s="73">
        <f t="shared" si="299"/>
        <v>3.9781542990000002E-4</v>
      </c>
      <c r="E2136" s="74">
        <f>D2136*conf!B$7</f>
        <v>2.9096220542886003E-2</v>
      </c>
      <c r="F2136" s="32">
        <f t="shared" si="300"/>
        <v>-4.5739269999999999E-2</v>
      </c>
      <c r="G2136" s="33">
        <f t="shared" si="301"/>
        <v>-0.12525264999999999</v>
      </c>
      <c r="H2136" s="32">
        <f t="shared" si="302"/>
        <v>-2.4075872500000002</v>
      </c>
      <c r="I2136" s="33">
        <f t="shared" si="303"/>
        <v>1.36378913</v>
      </c>
      <c r="J2136" s="32">
        <f t="shared" si="304"/>
        <v>-2.4075872500000002</v>
      </c>
      <c r="K2136" s="33">
        <f t="shared" si="305"/>
        <v>24.934689550000002</v>
      </c>
    </row>
    <row r="2137" spans="1:11" x14ac:dyDescent="0.3">
      <c r="A2137" s="78" t="str">
        <f>BTC[[#This Row],[Symbol]]</f>
        <v>EXO</v>
      </c>
      <c r="B2137" s="22" t="str">
        <f t="shared" si="297"/>
        <v>Exosis</v>
      </c>
      <c r="C2137" s="77">
        <f t="shared" si="298"/>
        <v>8.4104112407641134E-7</v>
      </c>
      <c r="D2137" s="73">
        <f t="shared" si="299"/>
        <v>3.159382267277E-2</v>
      </c>
      <c r="E2137" s="74">
        <f>D2137*conf!B$7</f>
        <v>2.3107721902863978</v>
      </c>
      <c r="F2137" s="32">
        <f t="shared" si="300"/>
        <v>1.147482E-2</v>
      </c>
      <c r="G2137" s="33">
        <f t="shared" si="301"/>
        <v>-6.8084080000000005E-2</v>
      </c>
      <c r="H2137" s="32">
        <f t="shared" si="302"/>
        <v>2.0637389700000002</v>
      </c>
      <c r="I2137" s="33">
        <f t="shared" si="303"/>
        <v>6.0079059800000003</v>
      </c>
      <c r="J2137" s="32">
        <f t="shared" si="304"/>
        <v>2.0637389700000002</v>
      </c>
      <c r="K2137" s="33">
        <f t="shared" si="305"/>
        <v>16.3386979</v>
      </c>
    </row>
    <row r="2138" spans="1:11" x14ac:dyDescent="0.3">
      <c r="A2138" s="78" t="str">
        <f>BTC[[#This Row],[Symbol]]</f>
        <v>CCO</v>
      </c>
      <c r="B2138" s="22" t="str">
        <f t="shared" si="297"/>
        <v>Ccore</v>
      </c>
      <c r="C2138" s="77">
        <f t="shared" si="298"/>
        <v>2.5481074103219353E-7</v>
      </c>
      <c r="D2138" s="73">
        <f t="shared" si="299"/>
        <v>9.57199967615E-3</v>
      </c>
      <c r="E2138" s="74">
        <f>D2138*conf!B$7</f>
        <v>0.70009605631361105</v>
      </c>
      <c r="F2138" s="32">
        <f t="shared" si="300"/>
        <v>57.315831260000003</v>
      </c>
      <c r="G2138" s="33">
        <f t="shared" si="301"/>
        <v>57.190686880000001</v>
      </c>
      <c r="H2138" s="32">
        <f t="shared" si="302"/>
        <v>-21.78246936</v>
      </c>
      <c r="I2138" s="33">
        <f t="shared" si="303"/>
        <v>-18.759818939999999</v>
      </c>
      <c r="J2138" s="32">
        <f t="shared" si="304"/>
        <v>-21.78246936</v>
      </c>
      <c r="K2138" s="33">
        <f t="shared" si="305"/>
        <v>29.379422340000001</v>
      </c>
    </row>
    <row r="2139" spans="1:11" x14ac:dyDescent="0.3">
      <c r="A2139" s="78" t="str">
        <f>BTC[[#This Row],[Symbol]]</f>
        <v>FLC</v>
      </c>
      <c r="B2139" s="22" t="str">
        <f t="shared" si="297"/>
        <v>Flowchain</v>
      </c>
      <c r="C2139" s="77">
        <f t="shared" si="298"/>
        <v>4.8702144778709556E-7</v>
      </c>
      <c r="D2139" s="73">
        <f t="shared" si="299"/>
        <v>1.8295026032310001E-2</v>
      </c>
      <c r="E2139" s="74">
        <f>D2139*conf!B$7</f>
        <v>1.3380982040031535</v>
      </c>
      <c r="F2139" s="32">
        <f t="shared" si="300"/>
        <v>0.57841220000000004</v>
      </c>
      <c r="G2139" s="33">
        <f t="shared" si="301"/>
        <v>0.49840230000000002</v>
      </c>
      <c r="H2139" s="32">
        <f t="shared" si="302"/>
        <v>1.9831111299999999</v>
      </c>
      <c r="I2139" s="33">
        <f t="shared" si="303"/>
        <v>5.9241623399999996</v>
      </c>
      <c r="J2139" s="32">
        <f t="shared" si="304"/>
        <v>1.9831111299999999</v>
      </c>
      <c r="K2139" s="33">
        <f t="shared" si="305"/>
        <v>37.241770539999997</v>
      </c>
    </row>
    <row r="2140" spans="1:11" x14ac:dyDescent="0.3">
      <c r="A2140" s="78" t="str">
        <f>BTC[[#This Row],[Symbol]]</f>
        <v>CLC</v>
      </c>
      <c r="B2140" s="22" t="str">
        <f t="shared" si="297"/>
        <v>CaluraCoin</v>
      </c>
      <c r="C2140" s="77">
        <f t="shared" si="298"/>
        <v>3.0000000000126821E-8</v>
      </c>
      <c r="D2140" s="73">
        <f t="shared" si="299"/>
        <v>1.1269540252599999E-3</v>
      </c>
      <c r="E2140" s="74">
        <f>D2140*conf!B$7</f>
        <v>8.2425417407516396E-2</v>
      </c>
      <c r="F2140" s="32">
        <f t="shared" si="300"/>
        <v>-25</v>
      </c>
      <c r="G2140" s="33">
        <f t="shared" si="301"/>
        <v>-25.059662329999998</v>
      </c>
      <c r="H2140" s="32">
        <f t="shared" si="302"/>
        <v>50.000000010000001</v>
      </c>
      <c r="I2140" s="33">
        <f t="shared" si="303"/>
        <v>55.796623349999997</v>
      </c>
      <c r="J2140" s="32">
        <f t="shared" si="304"/>
        <v>50.000000010000001</v>
      </c>
      <c r="K2140" s="33">
        <f t="shared" si="305"/>
        <v>18.633513730000001</v>
      </c>
    </row>
    <row r="2141" spans="1:11" x14ac:dyDescent="0.3">
      <c r="A2141" s="78" t="str">
        <f>BTC[[#This Row],[Symbol]]</f>
        <v>GIN</v>
      </c>
      <c r="B2141" s="22" t="str">
        <f t="shared" si="297"/>
        <v>GINcoin</v>
      </c>
      <c r="C2141" s="77">
        <f t="shared" si="298"/>
        <v>5.2615709984238781E-8</v>
      </c>
      <c r="D2141" s="73">
        <f t="shared" si="299"/>
        <v>1.9765162052799998E-3</v>
      </c>
      <c r="E2141" s="74">
        <f>D2141*conf!B$7</f>
        <v>0.14456239525417919</v>
      </c>
      <c r="F2141" s="32">
        <f t="shared" si="300"/>
        <v>0.66821434000000002</v>
      </c>
      <c r="G2141" s="33">
        <f t="shared" si="301"/>
        <v>0.58813300999999996</v>
      </c>
      <c r="H2141" s="32">
        <f t="shared" si="302"/>
        <v>2.0741674699999999</v>
      </c>
      <c r="I2141" s="33">
        <f t="shared" si="303"/>
        <v>6.0187374800000004</v>
      </c>
      <c r="J2141" s="32">
        <f t="shared" si="304"/>
        <v>2.0741674699999999</v>
      </c>
      <c r="K2141" s="33">
        <f t="shared" si="305"/>
        <v>23.76266807</v>
      </c>
    </row>
    <row r="2142" spans="1:11" x14ac:dyDescent="0.3">
      <c r="A2142" s="78" t="str">
        <f>BTC[[#This Row],[Symbol]]</f>
        <v>BECN</v>
      </c>
      <c r="B2142" s="22" t="str">
        <f t="shared" si="297"/>
        <v>Beacon</v>
      </c>
      <c r="C2142" s="77">
        <f t="shared" si="298"/>
        <v>8.0649927132302716E-7</v>
      </c>
      <c r="D2142" s="73">
        <f t="shared" si="299"/>
        <v>3.029625333943E-2</v>
      </c>
      <c r="E2142" s="74">
        <f>D2142*conf!B$7</f>
        <v>2.21586796924591</v>
      </c>
      <c r="F2142" s="32">
        <f t="shared" si="300"/>
        <v>11.4194475</v>
      </c>
      <c r="G2142" s="33">
        <f t="shared" si="301"/>
        <v>11.33081359</v>
      </c>
      <c r="H2142" s="32">
        <f t="shared" si="302"/>
        <v>44.952566939999997</v>
      </c>
      <c r="I2142" s="33">
        <f t="shared" si="303"/>
        <v>50.554136489999998</v>
      </c>
      <c r="J2142" s="32">
        <f t="shared" si="304"/>
        <v>44.952566939999997</v>
      </c>
      <c r="K2142" s="33">
        <f t="shared" si="305"/>
        <v>95.068782569999996</v>
      </c>
    </row>
    <row r="2143" spans="1:11" x14ac:dyDescent="0.3">
      <c r="A2143" s="78" t="str">
        <f>BTC[[#This Row],[Symbol]]</f>
        <v>GPKR</v>
      </c>
      <c r="B2143" s="22" t="str">
        <f t="shared" si="297"/>
        <v>Gold Poker</v>
      </c>
      <c r="C2143" s="77">
        <f t="shared" si="298"/>
        <v>7.9993471824622833E-8</v>
      </c>
      <c r="D2143" s="73">
        <f t="shared" si="299"/>
        <v>3.0049655022299998E-3</v>
      </c>
      <c r="E2143" s="74">
        <f>D2143*conf!B$7</f>
        <v>0.2197831768331022</v>
      </c>
      <c r="F2143" s="32">
        <f t="shared" si="300"/>
        <v>166.54710317999999</v>
      </c>
      <c r="G2143" s="33">
        <f t="shared" si="301"/>
        <v>166.33506557000001</v>
      </c>
      <c r="H2143" s="32">
        <f t="shared" si="302"/>
        <v>59.969633549999998</v>
      </c>
      <c r="I2143" s="33">
        <f t="shared" si="303"/>
        <v>66.151524960000003</v>
      </c>
      <c r="J2143" s="32">
        <f t="shared" si="304"/>
        <v>59.969633549999998</v>
      </c>
      <c r="K2143" s="33">
        <f t="shared" si="305"/>
        <v>58.165110630000001</v>
      </c>
    </row>
    <row r="2144" spans="1:11" x14ac:dyDescent="0.3">
      <c r="A2144" s="78" t="str">
        <f>BTC[[#This Row],[Symbol]]</f>
        <v>DSR</v>
      </c>
      <c r="B2144" s="22" t="str">
        <f t="shared" si="297"/>
        <v>Desire</v>
      </c>
      <c r="C2144" s="77">
        <f t="shared" si="298"/>
        <v>4.0000000000080363E-8</v>
      </c>
      <c r="D2144" s="73">
        <f t="shared" si="299"/>
        <v>1.50260536701E-3</v>
      </c>
      <c r="E2144" s="74">
        <f>D2144*conf!B$7</f>
        <v>0.1099005565431114</v>
      </c>
      <c r="F2144" s="32">
        <f t="shared" si="300"/>
        <v>33.333333330000002</v>
      </c>
      <c r="G2144" s="33">
        <f t="shared" si="301"/>
        <v>33.227266970000002</v>
      </c>
      <c r="H2144" s="32">
        <f t="shared" si="302"/>
        <v>0</v>
      </c>
      <c r="I2144" s="33">
        <f t="shared" si="303"/>
        <v>3.8644155599999999</v>
      </c>
      <c r="J2144" s="32">
        <f t="shared" si="304"/>
        <v>0</v>
      </c>
      <c r="K2144" s="33">
        <f t="shared" si="305"/>
        <v>18.633513730000001</v>
      </c>
    </row>
    <row r="2145" spans="1:11" x14ac:dyDescent="0.3">
      <c r="A2145" s="78" t="str">
        <f>BTC[[#This Row],[Symbol]]</f>
        <v>ITT</v>
      </c>
      <c r="B2145" s="22" t="str">
        <f t="shared" si="297"/>
        <v>Intelligent Trading Foundation</v>
      </c>
      <c r="C2145" s="77">
        <f t="shared" si="298"/>
        <v>4.1741530804813503E-8</v>
      </c>
      <c r="D2145" s="73">
        <f t="shared" si="299"/>
        <v>1.56802620536E-3</v>
      </c>
      <c r="E2145" s="74">
        <f>D2145*conf!B$7</f>
        <v>0.11468543666003039</v>
      </c>
      <c r="F2145" s="32">
        <f t="shared" si="300"/>
        <v>0.34574231</v>
      </c>
      <c r="G2145" s="33">
        <f t="shared" si="301"/>
        <v>0.26591749999999997</v>
      </c>
      <c r="H2145" s="32">
        <f t="shared" si="302"/>
        <v>1.0685274499999999</v>
      </c>
      <c r="I2145" s="33">
        <f t="shared" si="303"/>
        <v>4.9742353499999998</v>
      </c>
      <c r="J2145" s="32">
        <f t="shared" si="304"/>
        <v>1.0685274499999999</v>
      </c>
      <c r="K2145" s="33">
        <f t="shared" si="305"/>
        <v>21.191000970000001</v>
      </c>
    </row>
    <row r="2146" spans="1:11" x14ac:dyDescent="0.3">
      <c r="A2146" s="78" t="str">
        <f>BTC[[#This Row],[Symbol]]</f>
        <v>COAL</v>
      </c>
      <c r="B2146" s="22" t="str">
        <f t="shared" si="297"/>
        <v>BitCoal</v>
      </c>
      <c r="C2146" s="77">
        <f t="shared" si="298"/>
        <v>8.998957734760427E-8</v>
      </c>
      <c r="D2146" s="73">
        <f t="shared" si="299"/>
        <v>3.3804705474300002E-3</v>
      </c>
      <c r="E2146" s="74">
        <f>D2146*conf!B$7</f>
        <v>0.24724761583903021</v>
      </c>
      <c r="F2146" s="32">
        <f t="shared" si="300"/>
        <v>-4.8255560000000003E-2</v>
      </c>
      <c r="G2146" s="33">
        <f t="shared" si="301"/>
        <v>-0.12776694</v>
      </c>
      <c r="H2146" s="32">
        <f t="shared" si="302"/>
        <v>-2.2399169999999999E-2</v>
      </c>
      <c r="I2146" s="33">
        <f t="shared" si="303"/>
        <v>3.8411507899999999</v>
      </c>
      <c r="J2146" s="32">
        <f t="shared" si="304"/>
        <v>-2.2399169999999999E-2</v>
      </c>
      <c r="K2146" s="33">
        <f t="shared" si="305"/>
        <v>166.63189234000001</v>
      </c>
    </row>
    <row r="2147" spans="1:11" x14ac:dyDescent="0.3">
      <c r="A2147" s="78" t="str">
        <f>BTC[[#This Row],[Symbol]]</f>
        <v>SYBC</v>
      </c>
      <c r="B2147" s="22" t="str">
        <f t="shared" si="297"/>
        <v>SYB Coin</v>
      </c>
      <c r="C2147" s="77">
        <f t="shared" si="298"/>
        <v>3.8039869448525965E-8</v>
      </c>
      <c r="D2147" s="73">
        <f t="shared" si="299"/>
        <v>1.4289727998399999E-3</v>
      </c>
      <c r="E2147" s="74">
        <f>D2147*conf!B$7</f>
        <v>0.10451507058029759</v>
      </c>
      <c r="F2147" s="32">
        <f t="shared" si="300"/>
        <v>29.858101779999998</v>
      </c>
      <c r="G2147" s="33">
        <f t="shared" si="301"/>
        <v>29.75479996</v>
      </c>
      <c r="H2147" s="32">
        <f t="shared" si="302"/>
        <v>-11.49882605</v>
      </c>
      <c r="I2147" s="33">
        <f t="shared" si="303"/>
        <v>-8.0787729099999996</v>
      </c>
      <c r="J2147" s="32">
        <f t="shared" si="304"/>
        <v>-11.49882605</v>
      </c>
      <c r="K2147" s="33">
        <f t="shared" si="305"/>
        <v>12.70907892</v>
      </c>
    </row>
    <row r="2148" spans="1:11" x14ac:dyDescent="0.3">
      <c r="A2148" s="78" t="str">
        <f>BTC[[#This Row],[Symbol]]</f>
        <v>QUAN</v>
      </c>
      <c r="B2148" s="22" t="str">
        <f t="shared" si="297"/>
        <v>Quantis Network</v>
      </c>
      <c r="C2148" s="77">
        <f t="shared" si="298"/>
        <v>1E-8</v>
      </c>
      <c r="D2148" s="73">
        <f t="shared" si="299"/>
        <v>3.7562068778000001E-4</v>
      </c>
      <c r="E2148" s="74">
        <f>D2148*conf!B$7</f>
        <v>2.7472897104229201E-2</v>
      </c>
      <c r="F2148" s="32">
        <f t="shared" si="300"/>
        <v>-8.1602199999999993E-3</v>
      </c>
      <c r="G2148" s="33">
        <f t="shared" si="301"/>
        <v>-8.7703500000000004E-2</v>
      </c>
      <c r="H2148" s="32">
        <f t="shared" si="302"/>
        <v>-8.1602199999999993E-3</v>
      </c>
      <c r="I2148" s="33">
        <f t="shared" si="303"/>
        <v>3.8559399999999999</v>
      </c>
      <c r="J2148" s="32">
        <f t="shared" si="304"/>
        <v>-8.1602199999999993E-3</v>
      </c>
      <c r="K2148" s="33">
        <f t="shared" si="305"/>
        <v>18.5572081</v>
      </c>
    </row>
    <row r="2149" spans="1:11" x14ac:dyDescent="0.3">
      <c r="A2149" s="78" t="str">
        <f>BTC[[#This Row],[Symbol]]</f>
        <v>DTC</v>
      </c>
      <c r="B2149" s="22" t="str">
        <f t="shared" si="297"/>
        <v>Datacoin</v>
      </c>
      <c r="C2149" s="77">
        <f t="shared" si="298"/>
        <v>1E-8</v>
      </c>
      <c r="D2149" s="73">
        <f t="shared" si="299"/>
        <v>3.7562068778000001E-4</v>
      </c>
      <c r="E2149" s="74">
        <f>D2149*conf!B$7</f>
        <v>2.7472897104229201E-2</v>
      </c>
      <c r="F2149" s="32">
        <f t="shared" si="300"/>
        <v>-4.4836309999999997E-2</v>
      </c>
      <c r="G2149" s="33">
        <f t="shared" si="301"/>
        <v>-0.12435040999999999</v>
      </c>
      <c r="H2149" s="32">
        <f t="shared" si="302"/>
        <v>-1.8979030000000001E-2</v>
      </c>
      <c r="I2149" s="33">
        <f t="shared" si="303"/>
        <v>3.8447030999999998</v>
      </c>
      <c r="J2149" s="32">
        <f t="shared" si="304"/>
        <v>-1.8979030000000001E-2</v>
      </c>
      <c r="K2149" s="33">
        <f t="shared" si="305"/>
        <v>18.507117139999998</v>
      </c>
    </row>
    <row r="2150" spans="1:11" x14ac:dyDescent="0.3">
      <c r="A2150" s="78" t="str">
        <f>BTC[[#This Row],[Symbol]]</f>
        <v>KKC</v>
      </c>
      <c r="B2150" s="22" t="str">
        <f t="shared" si="297"/>
        <v>Kabberry Coin</v>
      </c>
      <c r="C2150" s="77">
        <f t="shared" si="298"/>
        <v>1.9998367956222263E-8</v>
      </c>
      <c r="D2150" s="73">
        <f t="shared" si="299"/>
        <v>7.5124137556000002E-4</v>
      </c>
      <c r="E2150" s="74">
        <f>D2150*conf!B$7</f>
        <v>5.4945794208458403E-2</v>
      </c>
      <c r="F2150" s="32">
        <f t="shared" si="300"/>
        <v>-8.1602199999999993E-3</v>
      </c>
      <c r="G2150" s="33">
        <f t="shared" si="301"/>
        <v>-8.7703500000000004E-2</v>
      </c>
      <c r="H2150" s="32">
        <f t="shared" si="302"/>
        <v>-8.1602199999999993E-3</v>
      </c>
      <c r="I2150" s="33">
        <f t="shared" si="303"/>
        <v>3.8559399999999999</v>
      </c>
      <c r="J2150" s="32">
        <f t="shared" si="304"/>
        <v>-8.1602199999999993E-3</v>
      </c>
      <c r="K2150" s="33">
        <f t="shared" si="305"/>
        <v>18.507117139999998</v>
      </c>
    </row>
    <row r="2151" spans="1:11" x14ac:dyDescent="0.3">
      <c r="A2151" s="78" t="str">
        <f>BTC[[#This Row],[Symbol]]</f>
        <v>VIVID</v>
      </c>
      <c r="B2151" s="22" t="str">
        <f t="shared" si="297"/>
        <v>Vivid Coin</v>
      </c>
      <c r="C2151" s="77">
        <f t="shared" si="298"/>
        <v>4.9994209637646655E-8</v>
      </c>
      <c r="D2151" s="73">
        <f t="shared" si="299"/>
        <v>1.8780391930199999E-3</v>
      </c>
      <c r="E2151" s="74">
        <f>D2151*conf!B$7</f>
        <v>0.1373597865774828</v>
      </c>
      <c r="F2151" s="32">
        <f t="shared" si="300"/>
        <v>-4.8255560000000003E-2</v>
      </c>
      <c r="G2151" s="33">
        <f t="shared" si="301"/>
        <v>-0.12776694</v>
      </c>
      <c r="H2151" s="32">
        <f t="shared" si="302"/>
        <v>-2.2399169999999999E-2</v>
      </c>
      <c r="I2151" s="33">
        <f t="shared" si="303"/>
        <v>3.8411507899999999</v>
      </c>
      <c r="J2151" s="32">
        <f t="shared" si="304"/>
        <v>-2.2399169999999999E-2</v>
      </c>
      <c r="K2151" s="33">
        <f t="shared" si="305"/>
        <v>18.619775109999999</v>
      </c>
    </row>
    <row r="2152" spans="1:11" x14ac:dyDescent="0.3">
      <c r="A2152" s="78" t="str">
        <f>BTC[[#This Row],[Symbol]]</f>
        <v>DATP</v>
      </c>
      <c r="B2152" s="22" t="str">
        <f t="shared" si="297"/>
        <v>Decentralized Asset Trading Platform</v>
      </c>
      <c r="C2152" s="77">
        <f t="shared" si="298"/>
        <v>1E-8</v>
      </c>
      <c r="D2152" s="73">
        <f t="shared" si="299"/>
        <v>1.2007781399999999E-6</v>
      </c>
      <c r="E2152" s="74">
        <f>D2152*conf!B$7</f>
        <v>8.7824913159599997E-5</v>
      </c>
      <c r="F2152" s="32">
        <f t="shared" si="300"/>
        <v>42.606355000000001</v>
      </c>
      <c r="G2152" s="33">
        <f t="shared" si="301"/>
        <v>42.492911970000002</v>
      </c>
      <c r="H2152" s="32">
        <f t="shared" si="302"/>
        <v>-16.841352730000001</v>
      </c>
      <c r="I2152" s="33">
        <f t="shared" si="303"/>
        <v>-13.62775703</v>
      </c>
      <c r="J2152" s="32">
        <f t="shared" si="304"/>
        <v>-16.841352730000001</v>
      </c>
      <c r="K2152" s="33">
        <f t="shared" si="305"/>
        <v>-6.9289426499999998</v>
      </c>
    </row>
    <row r="2153" spans="1:11" x14ac:dyDescent="0.3">
      <c r="A2153" s="78" t="str">
        <f>BTC[[#This Row],[Symbol]]</f>
        <v>ATH</v>
      </c>
      <c r="B2153" s="22" t="str">
        <f t="shared" si="297"/>
        <v>Atheios</v>
      </c>
      <c r="C2153" s="77">
        <f t="shared" si="298"/>
        <v>1E-8</v>
      </c>
      <c r="D2153" s="73">
        <f t="shared" si="299"/>
        <v>3.7562068778000001E-4</v>
      </c>
      <c r="E2153" s="74">
        <f>D2153*conf!B$7</f>
        <v>2.7472897104229201E-2</v>
      </c>
      <c r="F2153" s="32">
        <f t="shared" si="300"/>
        <v>-4.4836309999999997E-2</v>
      </c>
      <c r="G2153" s="33">
        <f t="shared" si="301"/>
        <v>-0.12435040999999999</v>
      </c>
      <c r="H2153" s="32">
        <f t="shared" si="302"/>
        <v>-1.8979030000000001E-2</v>
      </c>
      <c r="I2153" s="33">
        <f t="shared" si="303"/>
        <v>3.8447030999999998</v>
      </c>
      <c r="J2153" s="32">
        <f t="shared" si="304"/>
        <v>-1.8979030000000001E-2</v>
      </c>
      <c r="K2153" s="33">
        <f t="shared" si="305"/>
        <v>18.507117139999998</v>
      </c>
    </row>
    <row r="2154" spans="1:11" x14ac:dyDescent="0.3">
      <c r="A2154" s="78" t="str">
        <f>BTC[[#This Row],[Symbol]]</f>
        <v>XBTC21</v>
      </c>
      <c r="B2154" s="22" t="str">
        <f t="shared" si="297"/>
        <v>Bitcoin 21</v>
      </c>
      <c r="C2154" s="77">
        <f t="shared" si="298"/>
        <v>4.6996164696962598E-7</v>
      </c>
      <c r="D2154" s="73">
        <f t="shared" si="299"/>
        <v>1.7654172325600001E-2</v>
      </c>
      <c r="E2154" s="74">
        <f>D2154*conf!B$7</f>
        <v>1.291226163894384</v>
      </c>
      <c r="F2154" s="32">
        <f t="shared" si="300"/>
        <v>-4.4836309999999997E-2</v>
      </c>
      <c r="G2154" s="33">
        <f t="shared" si="301"/>
        <v>-0.12435040999999999</v>
      </c>
      <c r="H2154" s="32">
        <f t="shared" si="302"/>
        <v>-1.8979030000000001E-2</v>
      </c>
      <c r="I2154" s="33">
        <f t="shared" si="303"/>
        <v>3.8447030999999998</v>
      </c>
      <c r="J2154" s="32">
        <f t="shared" si="304"/>
        <v>-1.8979030000000001E-2</v>
      </c>
      <c r="K2154" s="33">
        <f t="shared" si="305"/>
        <v>39.245862639999999</v>
      </c>
    </row>
    <row r="2155" spans="1:11" x14ac:dyDescent="0.3">
      <c r="A2155" s="78" t="str">
        <f>BTC[[#This Row],[Symbol]]</f>
        <v>SCS</v>
      </c>
      <c r="B2155" s="22" t="str">
        <f t="shared" si="297"/>
        <v>SpeedCash</v>
      </c>
      <c r="C2155" s="77">
        <f t="shared" si="298"/>
        <v>6.399999999999548E-7</v>
      </c>
      <c r="D2155" s="73">
        <f t="shared" si="299"/>
        <v>2.4041685872109999E-2</v>
      </c>
      <c r="E2155" s="74">
        <f>D2155*conf!B$7</f>
        <v>1.7584089046861253</v>
      </c>
      <c r="F2155" s="32">
        <f t="shared" si="300"/>
        <v>0</v>
      </c>
      <c r="G2155" s="33">
        <f t="shared" si="301"/>
        <v>-7.9549770000000006E-2</v>
      </c>
      <c r="H2155" s="32">
        <f t="shared" si="302"/>
        <v>0</v>
      </c>
      <c r="I2155" s="33">
        <f t="shared" si="303"/>
        <v>3.8644155599999999</v>
      </c>
      <c r="J2155" s="32">
        <f t="shared" si="304"/>
        <v>0</v>
      </c>
      <c r="K2155" s="33">
        <f t="shared" si="305"/>
        <v>2.60195782</v>
      </c>
    </row>
    <row r="2156" spans="1:11" x14ac:dyDescent="0.3">
      <c r="A2156" s="78" t="str">
        <f>BTC[[#This Row],[Symbol]]</f>
        <v>CF</v>
      </c>
      <c r="B2156" s="22" t="str">
        <f t="shared" si="297"/>
        <v>Californium</v>
      </c>
      <c r="C2156" s="77">
        <f t="shared" si="298"/>
        <v>1.4998262891267374E-7</v>
      </c>
      <c r="D2156" s="73">
        <f t="shared" si="299"/>
        <v>5.6341175790499999E-3</v>
      </c>
      <c r="E2156" s="74">
        <f>D2156*conf!B$7</f>
        <v>0.412079359731717</v>
      </c>
      <c r="F2156" s="32">
        <f t="shared" si="300"/>
        <v>-4.8255560000000003E-2</v>
      </c>
      <c r="G2156" s="33">
        <f t="shared" si="301"/>
        <v>-0.12776694</v>
      </c>
      <c r="H2156" s="32">
        <f t="shared" si="302"/>
        <v>-2.2399169999999999E-2</v>
      </c>
      <c r="I2156" s="33">
        <f t="shared" si="303"/>
        <v>3.8411507899999999</v>
      </c>
      <c r="J2156" s="32">
        <f t="shared" si="304"/>
        <v>-2.2399169999999999E-2</v>
      </c>
      <c r="K2156" s="33">
        <f t="shared" si="305"/>
        <v>18.503063260000001</v>
      </c>
    </row>
    <row r="2157" spans="1:11" x14ac:dyDescent="0.3">
      <c r="A2157" s="78" t="str">
        <f>BTC[[#This Row],[Symbol]]</f>
        <v>MST</v>
      </c>
      <c r="B2157" s="22" t="str">
        <f t="shared" si="297"/>
        <v>MustangCoin</v>
      </c>
      <c r="C2157" s="77">
        <f t="shared" si="298"/>
        <v>5.7995267072831588E-7</v>
      </c>
      <c r="D2157" s="73">
        <f t="shared" si="299"/>
        <v>2.178599989116E-2</v>
      </c>
      <c r="E2157" s="74">
        <f>D2157*conf!B$7</f>
        <v>1.5934280320394425</v>
      </c>
      <c r="F2157" s="32">
        <f t="shared" si="300"/>
        <v>-8.1602199999999993E-3</v>
      </c>
      <c r="G2157" s="33">
        <f t="shared" si="301"/>
        <v>-8.7703500000000004E-2</v>
      </c>
      <c r="H2157" s="32">
        <f t="shared" si="302"/>
        <v>-8.1602199999999993E-3</v>
      </c>
      <c r="I2157" s="33">
        <f t="shared" si="303"/>
        <v>3.8559399999999999</v>
      </c>
      <c r="J2157" s="32">
        <f t="shared" si="304"/>
        <v>-8.1602199999999993E-3</v>
      </c>
      <c r="K2157" s="33">
        <f t="shared" si="305"/>
        <v>12.67889826</v>
      </c>
    </row>
    <row r="2158" spans="1:11" x14ac:dyDescent="0.3">
      <c r="A2158" s="78" t="str">
        <f>BTC[[#This Row],[Symbol]]</f>
        <v>CREVA</v>
      </c>
      <c r="B2158" s="22" t="str">
        <f t="shared" si="297"/>
        <v>CrevaCoin</v>
      </c>
      <c r="C2158" s="77">
        <f t="shared" si="298"/>
        <v>1E-8</v>
      </c>
      <c r="D2158" s="73">
        <f t="shared" si="299"/>
        <v>3.7562068778000001E-4</v>
      </c>
      <c r="E2158" s="74">
        <f>D2158*conf!B$7</f>
        <v>2.7472897104229201E-2</v>
      </c>
      <c r="F2158" s="32">
        <f t="shared" si="300"/>
        <v>-8.1602199999999993E-3</v>
      </c>
      <c r="G2158" s="33">
        <f t="shared" si="301"/>
        <v>-8.7703500000000004E-2</v>
      </c>
      <c r="H2158" s="32">
        <f t="shared" si="302"/>
        <v>-8.1602199999999993E-3</v>
      </c>
      <c r="I2158" s="33">
        <f t="shared" si="303"/>
        <v>3.8559399999999999</v>
      </c>
      <c r="J2158" s="32">
        <f t="shared" si="304"/>
        <v>-8.1602199999999993E-3</v>
      </c>
      <c r="K2158" s="33">
        <f t="shared" si="305"/>
        <v>18.507117139999998</v>
      </c>
    </row>
    <row r="2159" spans="1:11" x14ac:dyDescent="0.3">
      <c r="A2159" s="78" t="str">
        <f>BTC[[#This Row],[Symbol]]</f>
        <v>XOV</v>
      </c>
      <c r="B2159" s="22" t="str">
        <f t="shared" si="297"/>
        <v>XOVBank</v>
      </c>
      <c r="C2159" s="77">
        <f t="shared" si="298"/>
        <v>1E-8</v>
      </c>
      <c r="D2159" s="73">
        <f t="shared" si="299"/>
        <v>9.8231487910000002E-5</v>
      </c>
      <c r="E2159" s="74">
        <f>D2159*conf!B$7</f>
        <v>7.1846510257374003E-3</v>
      </c>
      <c r="F2159" s="32">
        <f t="shared" si="300"/>
        <v>0.91589524</v>
      </c>
      <c r="G2159" s="33">
        <f t="shared" si="301"/>
        <v>0.83561688000000001</v>
      </c>
      <c r="H2159" s="32">
        <f t="shared" si="302"/>
        <v>53.515980900000002</v>
      </c>
      <c r="I2159" s="33">
        <f t="shared" si="303"/>
        <v>59.44847635</v>
      </c>
      <c r="J2159" s="32">
        <f t="shared" si="304"/>
        <v>53.515980900000002</v>
      </c>
      <c r="K2159" s="33">
        <f t="shared" si="305"/>
        <v>86.215627449999999</v>
      </c>
    </row>
    <row r="2160" spans="1:11" x14ac:dyDescent="0.3">
      <c r="A2160" s="78" t="str">
        <f>BTC[[#This Row],[Symbol]]</f>
        <v>ABST</v>
      </c>
      <c r="B2160" s="22" t="str">
        <f t="shared" si="297"/>
        <v>Abitshadow Token</v>
      </c>
      <c r="C2160" s="77">
        <f t="shared" si="298"/>
        <v>1E-8</v>
      </c>
      <c r="D2160" s="73">
        <f t="shared" si="299"/>
        <v>3.2305231250000001E-5</v>
      </c>
      <c r="E2160" s="74">
        <f>D2160*conf!B$7</f>
        <v>2.3628046136250002E-3</v>
      </c>
      <c r="F2160" s="32">
        <f t="shared" si="300"/>
        <v>0.57448880999999996</v>
      </c>
      <c r="G2160" s="33">
        <f t="shared" si="301"/>
        <v>0.49448204000000001</v>
      </c>
      <c r="H2160" s="32">
        <f t="shared" si="302"/>
        <v>-87.353792380000002</v>
      </c>
      <c r="I2160" s="33">
        <f t="shared" si="303"/>
        <v>-86.865090370000004</v>
      </c>
      <c r="J2160" s="32">
        <f t="shared" si="304"/>
        <v>-87.353792380000002</v>
      </c>
      <c r="K2160" s="33">
        <f t="shared" si="305"/>
        <v>29.655274169999998</v>
      </c>
    </row>
    <row r="2161" spans="1:11" x14ac:dyDescent="0.3">
      <c r="A2161" s="78" t="str">
        <f>BTC[[#This Row],[Symbol]]</f>
        <v>ZNT</v>
      </c>
      <c r="B2161" s="22" t="str">
        <f t="shared" si="297"/>
        <v>Zenswap Network Token</v>
      </c>
      <c r="C2161" s="77">
        <f t="shared" si="298"/>
        <v>1E-8</v>
      </c>
      <c r="D2161" s="73">
        <f t="shared" si="299"/>
        <v>1.0853197099999999E-6</v>
      </c>
      <c r="E2161" s="74">
        <f>D2161*conf!B$7</f>
        <v>7.9380283589399999E-5</v>
      </c>
      <c r="F2161" s="32">
        <f t="shared" si="300"/>
        <v>0.94038748999999999</v>
      </c>
      <c r="G2161" s="33">
        <f t="shared" si="301"/>
        <v>0.86008963999999999</v>
      </c>
      <c r="H2161" s="32">
        <f t="shared" si="302"/>
        <v>-3.0779675399999999</v>
      </c>
      <c r="I2161" s="33">
        <f t="shared" si="303"/>
        <v>0.66750255999999997</v>
      </c>
      <c r="J2161" s="32">
        <f t="shared" si="304"/>
        <v>-3.0779675399999999</v>
      </c>
      <c r="K2161" s="33">
        <f t="shared" si="305"/>
        <v>2.8710316300000001</v>
      </c>
    </row>
    <row r="2162" spans="1:11" x14ac:dyDescent="0.3">
      <c r="A2162" s="78" t="str">
        <f>BTC[[#This Row],[Symbol]]</f>
        <v>HLX</v>
      </c>
      <c r="B2162" s="22" t="str">
        <f t="shared" si="297"/>
        <v>Helex</v>
      </c>
      <c r="C2162" s="77">
        <f t="shared" si="298"/>
        <v>4.8809401234715052E-6</v>
      </c>
      <c r="D2162" s="73">
        <f t="shared" si="299"/>
        <v>0.18335317063920001</v>
      </c>
      <c r="E2162" s="74">
        <f>D2162*conf!B$7</f>
        <v>13.410450900551089</v>
      </c>
      <c r="F2162" s="32">
        <f t="shared" si="300"/>
        <v>0.40503503000000002</v>
      </c>
      <c r="G2162" s="33">
        <f t="shared" si="301"/>
        <v>0.32516306</v>
      </c>
      <c r="H2162" s="32">
        <f t="shared" si="302"/>
        <v>-4.0512048199999997</v>
      </c>
      <c r="I2162" s="33">
        <f t="shared" si="303"/>
        <v>-0.34334464999999997</v>
      </c>
      <c r="J2162" s="32">
        <f t="shared" si="304"/>
        <v>-4.0512048199999997</v>
      </c>
      <c r="K2162" s="33">
        <f t="shared" si="305"/>
        <v>-16.144829090000002</v>
      </c>
    </row>
    <row r="2163" spans="1:11" x14ac:dyDescent="0.3">
      <c r="A2163" s="78" t="str">
        <f>BTC[[#This Row],[Symbol]]</f>
        <v>FTXT</v>
      </c>
      <c r="B2163" s="22" t="str">
        <f t="shared" si="297"/>
        <v>FUTURAX</v>
      </c>
      <c r="C2163" s="77">
        <f t="shared" si="298"/>
        <v>1E-8</v>
      </c>
      <c r="D2163" s="73">
        <f t="shared" si="299"/>
        <v>3.77431675E-6</v>
      </c>
      <c r="E2163" s="74">
        <f>D2163*conf!B$7</f>
        <v>2.7605352709499998E-4</v>
      </c>
      <c r="F2163" s="32">
        <f t="shared" si="300"/>
        <v>-31.82969546</v>
      </c>
      <c r="G2163" s="33">
        <f t="shared" si="301"/>
        <v>-31.883924780000001</v>
      </c>
      <c r="H2163" s="32">
        <f t="shared" si="302"/>
        <v>-5.6592826699999996</v>
      </c>
      <c r="I2163" s="33">
        <f t="shared" si="303"/>
        <v>-2.0135653100000002</v>
      </c>
      <c r="J2163" s="32">
        <f t="shared" si="304"/>
        <v>-5.6592826699999996</v>
      </c>
      <c r="K2163" s="33">
        <f t="shared" si="305"/>
        <v>14.478447279999999</v>
      </c>
    </row>
    <row r="2164" spans="1:11" x14ac:dyDescent="0.3">
      <c r="A2164" s="78" t="str">
        <f>BTC[[#This Row],[Symbol]]</f>
        <v>DFS</v>
      </c>
      <c r="B2164" s="22" t="str">
        <f t="shared" si="297"/>
        <v>Defis Network</v>
      </c>
      <c r="C2164" s="77">
        <f t="shared" si="298"/>
        <v>9.3500125678852358E-5</v>
      </c>
      <c r="D2164" s="73">
        <f t="shared" si="299"/>
        <v>3.5123447665217702</v>
      </c>
      <c r="E2164" s="74">
        <f>D2164*conf!B$7</f>
        <v>256.89289622340226</v>
      </c>
      <c r="F2164" s="32">
        <f t="shared" si="300"/>
        <v>1.21405918</v>
      </c>
      <c r="G2164" s="33">
        <f t="shared" si="301"/>
        <v>1.1335436299999999</v>
      </c>
      <c r="H2164" s="32">
        <f t="shared" si="302"/>
        <v>10.12548054</v>
      </c>
      <c r="I2164" s="33">
        <f t="shared" si="303"/>
        <v>14.381186749999999</v>
      </c>
      <c r="J2164" s="32">
        <f t="shared" si="304"/>
        <v>10.12548054</v>
      </c>
      <c r="K2164" s="33">
        <f t="shared" si="305"/>
        <v>32.082452050000001</v>
      </c>
    </row>
    <row r="2165" spans="1:11" x14ac:dyDescent="0.3">
      <c r="A2165" s="78" t="str">
        <f>BTC[[#This Row],[Symbol]]</f>
        <v>CTRT</v>
      </c>
      <c r="B2165" s="22" t="str">
        <f t="shared" si="297"/>
        <v>Cryptrust</v>
      </c>
      <c r="C2165" s="77">
        <f t="shared" si="298"/>
        <v>1E-8</v>
      </c>
      <c r="D2165" s="73">
        <f t="shared" si="299"/>
        <v>1.7854645000000001E-6</v>
      </c>
      <c r="E2165" s="74">
        <f>D2165*conf!B$7</f>
        <v>1.3058887353000002E-4</v>
      </c>
      <c r="F2165" s="32">
        <f t="shared" si="300"/>
        <v>2.226914E-2</v>
      </c>
      <c r="G2165" s="33">
        <f t="shared" si="301"/>
        <v>-5.7298349999999998E-2</v>
      </c>
      <c r="H2165" s="32">
        <f t="shared" si="302"/>
        <v>-88.842881199999994</v>
      </c>
      <c r="I2165" s="33">
        <f t="shared" si="303"/>
        <v>-88.411723769999995</v>
      </c>
      <c r="J2165" s="32">
        <f t="shared" si="304"/>
        <v>-88.842881199999994</v>
      </c>
      <c r="K2165" s="33">
        <f t="shared" si="305"/>
        <v>-98.470566379999994</v>
      </c>
    </row>
    <row r="2166" spans="1:11" x14ac:dyDescent="0.3">
      <c r="A2166" s="78" t="str">
        <f>BTC[[#This Row],[Symbol]]</f>
        <v>EGX</v>
      </c>
      <c r="B2166" s="22" t="str">
        <f t="shared" si="297"/>
        <v>EagleX</v>
      </c>
      <c r="C2166" s="77">
        <f t="shared" si="298"/>
        <v>1E-8</v>
      </c>
      <c r="D2166" s="73">
        <f t="shared" si="299"/>
        <v>3.7562068778000001E-4</v>
      </c>
      <c r="E2166" s="74">
        <f>D2166*conf!B$7</f>
        <v>2.7472897104229201E-2</v>
      </c>
      <c r="F2166" s="32">
        <f t="shared" si="300"/>
        <v>-8.1602199999999993E-3</v>
      </c>
      <c r="G2166" s="33">
        <f t="shared" si="301"/>
        <v>-8.7703500000000004E-2</v>
      </c>
      <c r="H2166" s="32">
        <f t="shared" si="302"/>
        <v>-8.1602199999999993E-3</v>
      </c>
      <c r="I2166" s="33">
        <f t="shared" si="303"/>
        <v>3.8559399999999999</v>
      </c>
      <c r="J2166" s="32">
        <f t="shared" si="304"/>
        <v>-8.1602199999999993E-3</v>
      </c>
      <c r="K2166" s="33">
        <f t="shared" si="305"/>
        <v>18.507117139999998</v>
      </c>
    </row>
    <row r="2167" spans="1:11" x14ac:dyDescent="0.3">
      <c r="A2167" s="78" t="str">
        <f>BTC[[#This Row],[Symbol]]</f>
        <v>XGS</v>
      </c>
      <c r="B2167" s="22" t="str">
        <f t="shared" si="297"/>
        <v>GenesisX</v>
      </c>
      <c r="C2167" s="77">
        <f t="shared" si="298"/>
        <v>2.9997551934333391E-8</v>
      </c>
      <c r="D2167" s="73">
        <f t="shared" si="299"/>
        <v>1.1268620633400001E-3</v>
      </c>
      <c r="E2167" s="74">
        <f>D2167*conf!B$7</f>
        <v>8.24186913126876E-2</v>
      </c>
      <c r="F2167" s="32">
        <f t="shared" si="300"/>
        <v>-8.1602199999999993E-3</v>
      </c>
      <c r="G2167" s="33">
        <f t="shared" si="301"/>
        <v>-8.7703500000000004E-2</v>
      </c>
      <c r="H2167" s="32">
        <f t="shared" si="302"/>
        <v>-8.1602199999999993E-3</v>
      </c>
      <c r="I2167" s="33">
        <f t="shared" si="303"/>
        <v>3.8559399999999999</v>
      </c>
      <c r="J2167" s="32">
        <f t="shared" si="304"/>
        <v>-8.1602199999999993E-3</v>
      </c>
      <c r="K2167" s="33">
        <f t="shared" si="305"/>
        <v>18.5572081</v>
      </c>
    </row>
    <row r="2168" spans="1:11" x14ac:dyDescent="0.3">
      <c r="A2168" s="78" t="str">
        <f>BTC[[#This Row],[Symbol]]</f>
        <v>WAB</v>
      </c>
      <c r="B2168" s="22" t="str">
        <f t="shared" si="297"/>
        <v>WABnetwork</v>
      </c>
      <c r="C2168" s="77">
        <f t="shared" si="298"/>
        <v>1E-8</v>
      </c>
      <c r="D2168" s="73">
        <f t="shared" si="299"/>
        <v>8.9426544999999999E-7</v>
      </c>
      <c r="E2168" s="74">
        <f>D2168*conf!B$7</f>
        <v>6.5406575013000001E-5</v>
      </c>
      <c r="F2168" s="32">
        <f t="shared" si="300"/>
        <v>0.15193453000000001</v>
      </c>
      <c r="G2168" s="33">
        <f t="shared" si="301"/>
        <v>7.2263900000000006E-2</v>
      </c>
      <c r="H2168" s="32">
        <f t="shared" si="302"/>
        <v>-3.9718269799999999</v>
      </c>
      <c r="I2168" s="33">
        <f t="shared" si="303"/>
        <v>-0.26089931999999999</v>
      </c>
      <c r="J2168" s="32">
        <f t="shared" si="304"/>
        <v>-3.9718269799999999</v>
      </c>
      <c r="K2168" s="33">
        <f t="shared" si="305"/>
        <v>-0.11400105000000001</v>
      </c>
    </row>
    <row r="2169" spans="1:11" x14ac:dyDescent="0.3">
      <c r="A2169" s="78" t="str">
        <f>BTC[[#This Row],[Symbol]]</f>
        <v>SET</v>
      </c>
      <c r="B2169" s="22" t="str">
        <f t="shared" si="297"/>
        <v>Save Environment Token</v>
      </c>
      <c r="C2169" s="77">
        <f t="shared" si="298"/>
        <v>3.4607076997535051E-7</v>
      </c>
      <c r="D2169" s="73">
        <f t="shared" si="299"/>
        <v>1.300019490823E-2</v>
      </c>
      <c r="E2169" s="74">
        <f>D2169*conf!B$7</f>
        <v>0.95083425558794221</v>
      </c>
      <c r="F2169" s="32">
        <f t="shared" si="300"/>
        <v>0.1008551</v>
      </c>
      <c r="G2169" s="33">
        <f t="shared" si="301"/>
        <v>2.12251E-2</v>
      </c>
      <c r="H2169" s="32">
        <f t="shared" si="302"/>
        <v>0.32357461999999998</v>
      </c>
      <c r="I2169" s="33">
        <f t="shared" si="303"/>
        <v>4.2004944499999999</v>
      </c>
      <c r="J2169" s="32">
        <f t="shared" si="304"/>
        <v>0.32357461999999998</v>
      </c>
      <c r="K2169" s="33">
        <f t="shared" si="305"/>
        <v>19.443610830000001</v>
      </c>
    </row>
    <row r="2170" spans="1:11" x14ac:dyDescent="0.3">
      <c r="A2170" s="78" t="str">
        <f>BTC[[#This Row],[Symbol]]</f>
        <v>SONG</v>
      </c>
      <c r="B2170" s="22" t="str">
        <f t="shared" si="297"/>
        <v>SongCoin</v>
      </c>
      <c r="C2170" s="77">
        <f t="shared" si="298"/>
        <v>1E-8</v>
      </c>
      <c r="D2170" s="73">
        <f t="shared" si="299"/>
        <v>3.7560783860000001E-4</v>
      </c>
      <c r="E2170" s="74">
        <f>D2170*conf!B$7</f>
        <v>2.7471957315204E-2</v>
      </c>
      <c r="F2170" s="32">
        <f t="shared" si="300"/>
        <v>-4.8255560000000003E-2</v>
      </c>
      <c r="G2170" s="33">
        <f t="shared" si="301"/>
        <v>-0.12776694</v>
      </c>
      <c r="H2170" s="32">
        <f t="shared" si="302"/>
        <v>-2.2399169999999999E-2</v>
      </c>
      <c r="I2170" s="33">
        <f t="shared" si="303"/>
        <v>3.8411507899999999</v>
      </c>
      <c r="J2170" s="32">
        <f t="shared" si="304"/>
        <v>-2.2399169999999999E-2</v>
      </c>
      <c r="K2170" s="33">
        <f t="shared" si="305"/>
        <v>18.619775109999999</v>
      </c>
    </row>
    <row r="2171" spans="1:11" x14ac:dyDescent="0.3">
      <c r="A2171" s="78" t="str">
        <f>BTC[[#This Row],[Symbol]]</f>
        <v>RAGNA</v>
      </c>
      <c r="B2171" s="22" t="str">
        <f t="shared" si="297"/>
        <v>Ragnarok</v>
      </c>
      <c r="C2171" s="77">
        <f t="shared" si="298"/>
        <v>1.9999999999907082E-8</v>
      </c>
      <c r="D2171" s="73">
        <f t="shared" si="299"/>
        <v>7.513026835E-4</v>
      </c>
      <c r="E2171" s="74">
        <f>D2171*conf!B$7</f>
        <v>5.4950278271189999E-2</v>
      </c>
      <c r="F2171" s="32">
        <f t="shared" si="300"/>
        <v>0</v>
      </c>
      <c r="G2171" s="33">
        <f t="shared" si="301"/>
        <v>-7.9549770000000006E-2</v>
      </c>
      <c r="H2171" s="32">
        <f t="shared" si="302"/>
        <v>1.5921589999999999E-2</v>
      </c>
      <c r="I2171" s="33">
        <f t="shared" si="303"/>
        <v>3.8809524299999998</v>
      </c>
      <c r="J2171" s="32">
        <f t="shared" si="304"/>
        <v>1.5921589999999999E-2</v>
      </c>
      <c r="K2171" s="33">
        <f t="shared" si="305"/>
        <v>137.03357672999999</v>
      </c>
    </row>
    <row r="2172" spans="1:11" x14ac:dyDescent="0.3">
      <c r="A2172" s="78" t="str">
        <f>BTC[[#This Row],[Symbol]]</f>
        <v>YLC</v>
      </c>
      <c r="B2172" s="22" t="str">
        <f t="shared" si="297"/>
        <v>YoloCash</v>
      </c>
      <c r="C2172" s="77">
        <f t="shared" si="298"/>
        <v>1.0870765402453211E-8</v>
      </c>
      <c r="D2172" s="73">
        <f t="shared" si="299"/>
        <v>4.0836176092999999E-4</v>
      </c>
      <c r="E2172" s="74">
        <f>D2172*conf!B$7</f>
        <v>2.98675791944202E-2</v>
      </c>
      <c r="F2172" s="32">
        <f t="shared" si="300"/>
        <v>-10.11972499</v>
      </c>
      <c r="G2172" s="33">
        <f t="shared" si="301"/>
        <v>-10.19122454</v>
      </c>
      <c r="H2172" s="32">
        <f t="shared" si="302"/>
        <v>-1.85401064</v>
      </c>
      <c r="I2172" s="33">
        <f t="shared" si="303"/>
        <v>1.9387582400000001</v>
      </c>
      <c r="J2172" s="32">
        <f t="shared" si="304"/>
        <v>-1.85401064</v>
      </c>
      <c r="K2172" s="33">
        <f t="shared" si="305"/>
        <v>62.841885060000003</v>
      </c>
    </row>
    <row r="2173" spans="1:11" x14ac:dyDescent="0.3">
      <c r="A2173" s="78" t="str">
        <f>BTC[[#This Row],[Symbol]]</f>
        <v>ELD</v>
      </c>
      <c r="B2173" s="22" t="str">
        <f t="shared" si="297"/>
        <v>Electrum Dark</v>
      </c>
      <c r="C2173" s="77">
        <f t="shared" si="298"/>
        <v>8.216980723683678E-8</v>
      </c>
      <c r="D2173" s="73">
        <f t="shared" si="299"/>
        <v>3.0867198340000001E-3</v>
      </c>
      <c r="E2173" s="74">
        <f>D2173*conf!B$7</f>
        <v>0.22576268865876001</v>
      </c>
      <c r="F2173" s="32">
        <f t="shared" si="300"/>
        <v>14.459237229999999</v>
      </c>
      <c r="G2173" s="33">
        <f t="shared" si="301"/>
        <v>14.36818517</v>
      </c>
      <c r="H2173" s="32">
        <f t="shared" si="302"/>
        <v>0.92301155000000001</v>
      </c>
      <c r="I2173" s="33">
        <f t="shared" si="303"/>
        <v>4.8230961099999998</v>
      </c>
      <c r="J2173" s="32">
        <f t="shared" si="304"/>
        <v>0.92301155000000001</v>
      </c>
      <c r="K2173" s="33">
        <f t="shared" si="305"/>
        <v>22.80179292</v>
      </c>
    </row>
    <row r="2174" spans="1:11" x14ac:dyDescent="0.3">
      <c r="A2174" s="78" t="str">
        <f>BTC[[#This Row],[Symbol]]</f>
        <v>NYEX</v>
      </c>
      <c r="B2174" s="22" t="str">
        <f t="shared" si="297"/>
        <v>Nyerium</v>
      </c>
      <c r="C2174" s="77">
        <f t="shared" si="298"/>
        <v>1E-8</v>
      </c>
      <c r="D2174" s="73">
        <f t="shared" si="299"/>
        <v>3.7562068778000001E-4</v>
      </c>
      <c r="E2174" s="74">
        <f>D2174*conf!B$7</f>
        <v>2.7472897104229201E-2</v>
      </c>
      <c r="F2174" s="32">
        <f t="shared" si="300"/>
        <v>-4.4836309999999997E-2</v>
      </c>
      <c r="G2174" s="33">
        <f t="shared" si="301"/>
        <v>-0.12435040999999999</v>
      </c>
      <c r="H2174" s="32">
        <f t="shared" si="302"/>
        <v>-1.8979030000000001E-2</v>
      </c>
      <c r="I2174" s="33">
        <f t="shared" si="303"/>
        <v>3.8447030999999998</v>
      </c>
      <c r="J2174" s="32">
        <f t="shared" si="304"/>
        <v>-1.8979030000000001E-2</v>
      </c>
      <c r="K2174" s="33">
        <f t="shared" si="305"/>
        <v>18.507117139999998</v>
      </c>
    </row>
    <row r="2175" spans="1:11" x14ac:dyDescent="0.3">
      <c r="A2175" s="78" t="str">
        <f>BTC[[#This Row],[Symbol]]</f>
        <v>CARE</v>
      </c>
      <c r="B2175" s="22" t="str">
        <f t="shared" si="297"/>
        <v>Carebit</v>
      </c>
      <c r="C2175" s="77">
        <f t="shared" si="298"/>
        <v>1E-8</v>
      </c>
      <c r="D2175" s="73">
        <f t="shared" si="299"/>
        <v>7.5124137560000006E-5</v>
      </c>
      <c r="E2175" s="74">
        <f>D2175*conf!B$7</f>
        <v>5.4945794211384005E-3</v>
      </c>
      <c r="F2175" s="32">
        <f t="shared" si="300"/>
        <v>-4.4836309999999997E-2</v>
      </c>
      <c r="G2175" s="33">
        <f t="shared" si="301"/>
        <v>-0.12435040999999999</v>
      </c>
      <c r="H2175" s="32">
        <f t="shared" si="302"/>
        <v>-1.8979019999999999E-2</v>
      </c>
      <c r="I2175" s="33">
        <f t="shared" si="303"/>
        <v>3.8447031100000002</v>
      </c>
      <c r="J2175" s="32">
        <f t="shared" si="304"/>
        <v>-1.8979019999999999E-2</v>
      </c>
      <c r="K2175" s="33">
        <f t="shared" si="305"/>
        <v>18.507117139999998</v>
      </c>
    </row>
    <row r="2176" spans="1:11" x14ac:dyDescent="0.3">
      <c r="A2176" s="78" t="str">
        <f>BTC[[#This Row],[Symbol]]</f>
        <v>NZL</v>
      </c>
      <c r="B2176" s="22" t="str">
        <f t="shared" si="297"/>
        <v>Zealium</v>
      </c>
      <c r="C2176" s="77">
        <f t="shared" si="298"/>
        <v>1.9999999999907082E-8</v>
      </c>
      <c r="D2176" s="73">
        <f t="shared" si="299"/>
        <v>7.513026835E-4</v>
      </c>
      <c r="E2176" s="74">
        <f>D2176*conf!B$7</f>
        <v>5.4950278271189999E-2</v>
      </c>
      <c r="F2176" s="32">
        <f t="shared" si="300"/>
        <v>0.20246064</v>
      </c>
      <c r="G2176" s="33">
        <f t="shared" si="301"/>
        <v>0.12274981</v>
      </c>
      <c r="H2176" s="32">
        <f t="shared" si="302"/>
        <v>1.5921589999999999E-2</v>
      </c>
      <c r="I2176" s="33">
        <f t="shared" si="303"/>
        <v>3.8809524299999998</v>
      </c>
      <c r="J2176" s="32">
        <f t="shared" si="304"/>
        <v>1.5921589999999999E-2</v>
      </c>
      <c r="K2176" s="33">
        <f t="shared" si="305"/>
        <v>-20.98880776</v>
      </c>
    </row>
    <row r="2177" spans="1:11" x14ac:dyDescent="0.3">
      <c r="A2177" s="78" t="str">
        <f>BTC[[#This Row],[Symbol]]</f>
        <v>CAB</v>
      </c>
      <c r="B2177" s="22" t="str">
        <f t="shared" si="297"/>
        <v>Cabbage</v>
      </c>
      <c r="C2177" s="77">
        <f t="shared" si="298"/>
        <v>3.0000000000126821E-8</v>
      </c>
      <c r="D2177" s="73">
        <f t="shared" si="299"/>
        <v>1.1269540252599999E-3</v>
      </c>
      <c r="E2177" s="74">
        <f>D2177*conf!B$7</f>
        <v>8.2425417407516396E-2</v>
      </c>
      <c r="F2177" s="32">
        <f t="shared" si="300"/>
        <v>0</v>
      </c>
      <c r="G2177" s="33">
        <f t="shared" si="301"/>
        <v>-7.9549770000000006E-2</v>
      </c>
      <c r="H2177" s="32">
        <f t="shared" si="302"/>
        <v>1E-8</v>
      </c>
      <c r="I2177" s="33">
        <f t="shared" si="303"/>
        <v>3.8644155699999998</v>
      </c>
      <c r="J2177" s="32">
        <f t="shared" si="304"/>
        <v>1E-8</v>
      </c>
      <c r="K2177" s="33">
        <f t="shared" si="305"/>
        <v>255.55036509999999</v>
      </c>
    </row>
    <row r="2178" spans="1:11" x14ac:dyDescent="0.3">
      <c r="A2178" s="78" t="str">
        <f>BTC[[#This Row],[Symbol]]</f>
        <v>CYMT</v>
      </c>
      <c r="B2178" s="22" t="str">
        <f t="shared" ref="B2178:B2241" si="306">VLOOKUP(A2178,BTCTABLE,2,FALSE)</f>
        <v>CyberMusic</v>
      </c>
      <c r="C2178" s="77">
        <f t="shared" ref="C2178:C2241" si="307">VLOOKUP(A2178,BTCTABLE,3,FALSE)</f>
        <v>1E-8</v>
      </c>
      <c r="D2178" s="73">
        <f t="shared" ref="D2178:D2241" si="308">VLOOKUP(A2178,USDTABLE,3,FALSE)</f>
        <v>7.5124137999999997E-7</v>
      </c>
      <c r="E2178" s="74">
        <f>D2178*conf!B$7</f>
        <v>5.4945794533199998E-5</v>
      </c>
      <c r="F2178" s="32">
        <f t="shared" ref="F2178:F2241" si="309">VLOOKUP(A2178,BTCTABLE,5,FALSE)</f>
        <v>-8.1603700000000001E-3</v>
      </c>
      <c r="G2178" s="33">
        <f t="shared" ref="G2178:G2241" si="310">VLOOKUP(A2178,USDTABLE,5,FALSE)</f>
        <v>-8.7703649999999994E-2</v>
      </c>
      <c r="H2178" s="32">
        <f t="shared" ref="H2178:H2241" si="311">VLOOKUP(A2178,BTCTABLE,6,FALSE)</f>
        <v>-8.1595799999999996E-3</v>
      </c>
      <c r="I2178" s="33">
        <f t="shared" ref="I2178:I2241" si="312">VLOOKUP(A2178,USDTABLE,6,FALSE)</f>
        <v>3.8559406599999999</v>
      </c>
      <c r="J2178" s="32">
        <f t="shared" ref="J2178:J2241" si="313">VLOOKUP(A2178,BTCTABLE,6,FALSE)</f>
        <v>-8.1595799999999996E-3</v>
      </c>
      <c r="K2178" s="33">
        <f t="shared" ref="K2178:K2241" si="314">VLOOKUP(A2178,USDTABLE,7,FALSE)</f>
        <v>18.507117749999999</v>
      </c>
    </row>
    <row r="2179" spans="1:11" x14ac:dyDescent="0.3">
      <c r="A2179" s="78" t="str">
        <f>BTC[[#This Row],[Symbol]]</f>
        <v>1X2</v>
      </c>
      <c r="B2179" s="22" t="str">
        <f t="shared" si="306"/>
        <v>1X2 COIN</v>
      </c>
      <c r="C2179" s="77">
        <f t="shared" si="307"/>
        <v>5.9995103868400589E-8</v>
      </c>
      <c r="D2179" s="73">
        <f t="shared" si="308"/>
        <v>2.2537241266699999E-3</v>
      </c>
      <c r="E2179" s="74">
        <f>D2179*conf!B$7</f>
        <v>0.16483738262464379</v>
      </c>
      <c r="F2179" s="32">
        <f t="shared" si="309"/>
        <v>-8.1602199999999993E-3</v>
      </c>
      <c r="G2179" s="33">
        <f t="shared" si="310"/>
        <v>-8.7703500000000004E-2</v>
      </c>
      <c r="H2179" s="32">
        <f t="shared" si="311"/>
        <v>-8.1602199999999993E-3</v>
      </c>
      <c r="I2179" s="33">
        <f t="shared" si="312"/>
        <v>3.8559399999999999</v>
      </c>
      <c r="J2179" s="32">
        <f t="shared" si="313"/>
        <v>-8.1602199999999993E-3</v>
      </c>
      <c r="K2179" s="33">
        <f t="shared" si="314"/>
        <v>18.62383298</v>
      </c>
    </row>
    <row r="2180" spans="1:11" x14ac:dyDescent="0.3">
      <c r="A2180" s="78" t="str">
        <f>BTC[[#This Row],[Symbol]]</f>
        <v>LTCR</v>
      </c>
      <c r="B2180" s="22" t="str">
        <f t="shared" si="306"/>
        <v>Litecred</v>
      </c>
      <c r="C2180" s="77">
        <f t="shared" si="307"/>
        <v>1E-8</v>
      </c>
      <c r="D2180" s="73">
        <f t="shared" si="308"/>
        <v>3.7562068778000001E-4</v>
      </c>
      <c r="E2180" s="74">
        <f>D2180*conf!B$7</f>
        <v>2.7472897104229201E-2</v>
      </c>
      <c r="F2180" s="32">
        <f t="shared" si="309"/>
        <v>-8.1602199999999993E-3</v>
      </c>
      <c r="G2180" s="33">
        <f t="shared" si="310"/>
        <v>-8.7703500000000004E-2</v>
      </c>
      <c r="H2180" s="32">
        <f t="shared" si="311"/>
        <v>-8.1602199999999993E-3</v>
      </c>
      <c r="I2180" s="33">
        <f t="shared" si="312"/>
        <v>3.8559399999999999</v>
      </c>
      <c r="J2180" s="32">
        <f t="shared" si="313"/>
        <v>-8.1602199999999993E-3</v>
      </c>
      <c r="K2180" s="33">
        <f t="shared" si="314"/>
        <v>18.5572081</v>
      </c>
    </row>
    <row r="2181" spans="1:11" x14ac:dyDescent="0.3">
      <c r="A2181" s="78" t="str">
        <f>BTC[[#This Row],[Symbol]]</f>
        <v>PNX</v>
      </c>
      <c r="B2181" s="22" t="str">
        <f t="shared" si="306"/>
        <v>Phantomx</v>
      </c>
      <c r="C2181" s="77">
        <f t="shared" si="307"/>
        <v>1E-8</v>
      </c>
      <c r="D2181" s="73">
        <f t="shared" si="308"/>
        <v>2.2652758724E-4</v>
      </c>
      <c r="E2181" s="74">
        <f>D2181*conf!B$7</f>
        <v>1.65682277307336E-2</v>
      </c>
      <c r="F2181" s="32">
        <f t="shared" si="309"/>
        <v>0.70784227</v>
      </c>
      <c r="G2181" s="33">
        <f t="shared" si="310"/>
        <v>0.62772941000000004</v>
      </c>
      <c r="H2181" s="32">
        <f t="shared" si="311"/>
        <v>0.52036238999999995</v>
      </c>
      <c r="I2181" s="33">
        <f t="shared" si="312"/>
        <v>4.40488692</v>
      </c>
      <c r="J2181" s="32">
        <f t="shared" si="313"/>
        <v>0.52036238999999995</v>
      </c>
      <c r="K2181" s="33">
        <f t="shared" si="314"/>
        <v>-52.354183910000003</v>
      </c>
    </row>
    <row r="2182" spans="1:11" x14ac:dyDescent="0.3">
      <c r="A2182" s="78" t="str">
        <f>BTC[[#This Row],[Symbol]]</f>
        <v>DRM</v>
      </c>
      <c r="B2182" s="22" t="str">
        <f t="shared" si="306"/>
        <v>Dreamcoin</v>
      </c>
      <c r="C2182" s="77">
        <f t="shared" si="307"/>
        <v>1.0999102375895622E-7</v>
      </c>
      <c r="D2182" s="73">
        <f t="shared" si="308"/>
        <v>4.1318275655699999E-3</v>
      </c>
      <c r="E2182" s="74">
        <f>D2182*conf!B$7</f>
        <v>0.30220186814578981</v>
      </c>
      <c r="F2182" s="32">
        <f t="shared" si="309"/>
        <v>-60.717491510000002</v>
      </c>
      <c r="G2182" s="33">
        <f t="shared" si="310"/>
        <v>-60.748740660000003</v>
      </c>
      <c r="H2182" s="32">
        <f t="shared" si="311"/>
        <v>-60.717491510000002</v>
      </c>
      <c r="I2182" s="33">
        <f t="shared" si="312"/>
        <v>-59.199452139999998</v>
      </c>
      <c r="J2182" s="32">
        <f t="shared" si="313"/>
        <v>-60.717491510000002</v>
      </c>
      <c r="K2182" s="33">
        <f t="shared" si="314"/>
        <v>-37.898605279999998</v>
      </c>
    </row>
    <row r="2183" spans="1:11" x14ac:dyDescent="0.3">
      <c r="A2183" s="78" t="str">
        <f>BTC[[#This Row],[Symbol]]</f>
        <v>SHB</v>
      </c>
      <c r="B2183" s="22" t="str">
        <f t="shared" si="306"/>
        <v>SkyHub Coin</v>
      </c>
      <c r="C2183" s="77">
        <f t="shared" si="307"/>
        <v>4.4996327901340368E-7</v>
      </c>
      <c r="D2183" s="73">
        <f t="shared" si="308"/>
        <v>1.6902930950040002E-2</v>
      </c>
      <c r="E2183" s="74">
        <f>D2183*conf!B$7</f>
        <v>1.2362803696859257</v>
      </c>
      <c r="F2183" s="32">
        <f t="shared" si="309"/>
        <v>-8.1602199999999993E-3</v>
      </c>
      <c r="G2183" s="33">
        <f t="shared" si="310"/>
        <v>-8.7703500000000004E-2</v>
      </c>
      <c r="H2183" s="32">
        <f t="shared" si="311"/>
        <v>2.2643816000000001</v>
      </c>
      <c r="I2183" s="33">
        <f t="shared" si="312"/>
        <v>6.2163022699999999</v>
      </c>
      <c r="J2183" s="32">
        <f t="shared" si="313"/>
        <v>2.2643816000000001</v>
      </c>
      <c r="K2183" s="33">
        <f t="shared" si="314"/>
        <v>90.45786683</v>
      </c>
    </row>
    <row r="2184" spans="1:11" x14ac:dyDescent="0.3">
      <c r="A2184" s="78" t="str">
        <f>BTC[[#This Row],[Symbol]]</f>
        <v>XMCT</v>
      </c>
      <c r="B2184" s="22" t="str">
        <f t="shared" si="306"/>
        <v>XMCT</v>
      </c>
      <c r="C2184" s="77">
        <f t="shared" si="307"/>
        <v>1E-8</v>
      </c>
      <c r="D2184" s="73">
        <f t="shared" si="308"/>
        <v>1.0008466981E-4</v>
      </c>
      <c r="E2184" s="74">
        <f>D2184*conf!B$7</f>
        <v>7.3201927499034003E-3</v>
      </c>
      <c r="F2184" s="32">
        <f t="shared" si="309"/>
        <v>8.5316160000000002E-2</v>
      </c>
      <c r="G2184" s="33">
        <f t="shared" si="310"/>
        <v>5.6985200000000003E-3</v>
      </c>
      <c r="H2184" s="32">
        <f t="shared" si="311"/>
        <v>-3.7654311900000002</v>
      </c>
      <c r="I2184" s="33">
        <f t="shared" si="312"/>
        <v>-4.6527539999999999E-2</v>
      </c>
      <c r="J2184" s="32">
        <f t="shared" si="313"/>
        <v>-3.7654311900000002</v>
      </c>
      <c r="K2184" s="33">
        <f t="shared" si="314"/>
        <v>-2.8526650000000001E-2</v>
      </c>
    </row>
    <row r="2185" spans="1:11" x14ac:dyDescent="0.3">
      <c r="A2185" s="78" t="str">
        <f>BTC[[#This Row],[Symbol]]</f>
        <v>TVNT</v>
      </c>
      <c r="B2185" s="22" t="str">
        <f t="shared" si="306"/>
        <v>TravelNote</v>
      </c>
      <c r="C2185" s="77">
        <f t="shared" si="307"/>
        <v>1.2999999999992845E-7</v>
      </c>
      <c r="D2185" s="73">
        <f t="shared" si="308"/>
        <v>4.8834674427700002E-3</v>
      </c>
      <c r="E2185" s="74">
        <f>D2185*conf!B$7</f>
        <v>0.35717680876419783</v>
      </c>
      <c r="F2185" s="32">
        <f t="shared" si="309"/>
        <v>0.20246064</v>
      </c>
      <c r="G2185" s="33">
        <f t="shared" si="310"/>
        <v>0.12274981</v>
      </c>
      <c r="H2185" s="32">
        <f t="shared" si="311"/>
        <v>1.5921589999999999E-2</v>
      </c>
      <c r="I2185" s="33">
        <f t="shared" si="312"/>
        <v>3.8809524299999998</v>
      </c>
      <c r="J2185" s="32">
        <f t="shared" si="313"/>
        <v>1.5921589999999999E-2</v>
      </c>
      <c r="K2185" s="33">
        <f t="shared" si="314"/>
        <v>54.071824880000001</v>
      </c>
    </row>
    <row r="2186" spans="1:11" x14ac:dyDescent="0.3">
      <c r="A2186" s="78" t="str">
        <f>BTC[[#This Row],[Symbol]]</f>
        <v>BTCV</v>
      </c>
      <c r="B2186" s="22" t="str">
        <f t="shared" si="306"/>
        <v>BitcoinV</v>
      </c>
      <c r="C2186" s="77">
        <f t="shared" si="307"/>
        <v>6.9994287846511711E-8</v>
      </c>
      <c r="D2186" s="73">
        <f t="shared" si="308"/>
        <v>2.6293448144500001E-3</v>
      </c>
      <c r="E2186" s="74">
        <f>D2186*conf!B$7</f>
        <v>0.19231027972887302</v>
      </c>
      <c r="F2186" s="32">
        <f t="shared" si="309"/>
        <v>-8.1602199999999993E-3</v>
      </c>
      <c r="G2186" s="33">
        <f t="shared" si="310"/>
        <v>-8.7703500000000004E-2</v>
      </c>
      <c r="H2186" s="32">
        <f t="shared" si="311"/>
        <v>-8.1602199999999993E-3</v>
      </c>
      <c r="I2186" s="33">
        <f t="shared" si="312"/>
        <v>3.8559399999999999</v>
      </c>
      <c r="J2186" s="32">
        <f t="shared" si="313"/>
        <v>-8.1602199999999993E-3</v>
      </c>
      <c r="K2186" s="33">
        <f t="shared" si="314"/>
        <v>66.07336617</v>
      </c>
    </row>
    <row r="2187" spans="1:11" x14ac:dyDescent="0.3">
      <c r="A2187" s="78" t="str">
        <f>BTC[[#This Row],[Symbol]]</f>
        <v>BAZT</v>
      </c>
      <c r="B2187" s="22" t="str">
        <f t="shared" si="306"/>
        <v>Baz Token</v>
      </c>
      <c r="C2187" s="77">
        <f t="shared" si="307"/>
        <v>2.5046895370063691E-7</v>
      </c>
      <c r="D2187" s="73">
        <f t="shared" si="308"/>
        <v>9.4088998524799999E-3</v>
      </c>
      <c r="E2187" s="74">
        <f>D2187*conf!B$7</f>
        <v>0.68816693521038719</v>
      </c>
      <c r="F2187" s="32">
        <f t="shared" si="309"/>
        <v>1.1615023600000001</v>
      </c>
      <c r="G2187" s="33">
        <f t="shared" si="310"/>
        <v>1.0810286200000001</v>
      </c>
      <c r="H2187" s="32">
        <f t="shared" si="311"/>
        <v>-4.7784266500000001</v>
      </c>
      <c r="I2187" s="33">
        <f t="shared" si="312"/>
        <v>-1.09866935</v>
      </c>
      <c r="J2187" s="32">
        <f t="shared" si="313"/>
        <v>-4.7784266500000001</v>
      </c>
      <c r="K2187" s="33">
        <f t="shared" si="314"/>
        <v>10.556967569999999</v>
      </c>
    </row>
    <row r="2188" spans="1:11" x14ac:dyDescent="0.3">
      <c r="A2188" s="78" t="str">
        <f>BTC[[#This Row],[Symbol]]</f>
        <v>STREAM</v>
      </c>
      <c r="B2188" s="22" t="str">
        <f t="shared" si="306"/>
        <v>Streamit Coin</v>
      </c>
      <c r="C2188" s="77">
        <f t="shared" si="307"/>
        <v>1.9998367956222263E-8</v>
      </c>
      <c r="D2188" s="73">
        <f t="shared" si="308"/>
        <v>7.5124137556000002E-4</v>
      </c>
      <c r="E2188" s="74">
        <f>D2188*conf!B$7</f>
        <v>5.4945794208458403E-2</v>
      </c>
      <c r="F2188" s="32">
        <f t="shared" si="309"/>
        <v>-33.363224209999998</v>
      </c>
      <c r="G2188" s="33">
        <f t="shared" si="310"/>
        <v>-33.416233609999999</v>
      </c>
      <c r="H2188" s="32">
        <f t="shared" si="311"/>
        <v>-1.8979030000000001E-2</v>
      </c>
      <c r="I2188" s="33">
        <f t="shared" si="312"/>
        <v>3.8447030999999998</v>
      </c>
      <c r="J2188" s="32">
        <f t="shared" si="313"/>
        <v>-1.8979030000000001E-2</v>
      </c>
      <c r="K2188" s="33">
        <f t="shared" si="314"/>
        <v>69.581993440000005</v>
      </c>
    </row>
    <row r="2189" spans="1:11" x14ac:dyDescent="0.3">
      <c r="A2189" s="78" t="str">
        <f>BTC[[#This Row],[Symbol]]</f>
        <v>APR</v>
      </c>
      <c r="B2189" s="22" t="str">
        <f t="shared" si="306"/>
        <v>APR Coin</v>
      </c>
      <c r="C2189" s="77">
        <f t="shared" si="307"/>
        <v>1.9998367956222263E-8</v>
      </c>
      <c r="D2189" s="73">
        <f t="shared" si="308"/>
        <v>7.5124137556000002E-4</v>
      </c>
      <c r="E2189" s="74">
        <f>D2189*conf!B$7</f>
        <v>5.4945794208458403E-2</v>
      </c>
      <c r="F2189" s="32">
        <f t="shared" si="309"/>
        <v>-4.4836309999999997E-2</v>
      </c>
      <c r="G2189" s="33">
        <f t="shared" si="310"/>
        <v>-0.12435040999999999</v>
      </c>
      <c r="H2189" s="32">
        <f t="shared" si="311"/>
        <v>-1.8979030000000001E-2</v>
      </c>
      <c r="I2189" s="33">
        <f t="shared" si="312"/>
        <v>3.8447030999999998</v>
      </c>
      <c r="J2189" s="32">
        <f t="shared" si="313"/>
        <v>-1.8979030000000001E-2</v>
      </c>
      <c r="K2189" s="33">
        <f t="shared" si="314"/>
        <v>18.507117139999998</v>
      </c>
    </row>
    <row r="2190" spans="1:11" x14ac:dyDescent="0.3">
      <c r="A2190" s="78" t="str">
        <f>BTC[[#This Row],[Symbol]]</f>
        <v>VOCO</v>
      </c>
      <c r="B2190" s="22" t="str">
        <f t="shared" si="306"/>
        <v>Provoco Token</v>
      </c>
      <c r="C2190" s="77">
        <f t="shared" si="307"/>
        <v>1E-8</v>
      </c>
      <c r="D2190" s="73">
        <f t="shared" si="308"/>
        <v>1.000933E-8</v>
      </c>
      <c r="E2190" s="74">
        <f>D2190*conf!B$7</f>
        <v>7.3208239619999997E-7</v>
      </c>
      <c r="F2190" s="32">
        <f t="shared" si="309"/>
        <v>8.6524760000000006E-2</v>
      </c>
      <c r="G2190" s="33">
        <f t="shared" si="310"/>
        <v>6.9061599999999997E-3</v>
      </c>
      <c r="H2190" s="32">
        <f t="shared" si="311"/>
        <v>-3.7625435199999999</v>
      </c>
      <c r="I2190" s="33">
        <f t="shared" si="312"/>
        <v>-4.3528280000000003E-2</v>
      </c>
      <c r="J2190" s="32">
        <f t="shared" si="313"/>
        <v>-3.7625435199999999</v>
      </c>
      <c r="K2190" s="33">
        <f t="shared" si="314"/>
        <v>-2.9052310000000001E-2</v>
      </c>
    </row>
    <row r="2191" spans="1:11" x14ac:dyDescent="0.3">
      <c r="A2191" s="78" t="str">
        <f>BTC[[#This Row],[Symbol]]</f>
        <v>EUC</v>
      </c>
      <c r="B2191" s="22" t="str">
        <f t="shared" si="306"/>
        <v>Eurocoin</v>
      </c>
      <c r="C2191" s="77">
        <f t="shared" si="307"/>
        <v>1.9998367956222263E-8</v>
      </c>
      <c r="D2191" s="73">
        <f t="shared" si="308"/>
        <v>7.5124137556000002E-4</v>
      </c>
      <c r="E2191" s="74">
        <f>D2191*conf!B$7</f>
        <v>5.4945794208458403E-2</v>
      </c>
      <c r="F2191" s="32">
        <f t="shared" si="309"/>
        <v>-8.1602199999999993E-3</v>
      </c>
      <c r="G2191" s="33">
        <f t="shared" si="310"/>
        <v>-8.7703500000000004E-2</v>
      </c>
      <c r="H2191" s="32">
        <f t="shared" si="311"/>
        <v>-8.1602199999999993E-3</v>
      </c>
      <c r="I2191" s="33">
        <f t="shared" si="312"/>
        <v>3.8559399999999999</v>
      </c>
      <c r="J2191" s="32">
        <f t="shared" si="313"/>
        <v>-8.1602199999999993E-3</v>
      </c>
      <c r="K2191" s="33">
        <f t="shared" si="314"/>
        <v>18.507117139999998</v>
      </c>
    </row>
    <row r="2192" spans="1:11" x14ac:dyDescent="0.3">
      <c r="A2192" s="78" t="str">
        <f>BTC[[#This Row],[Symbol]]</f>
        <v>SOVE</v>
      </c>
      <c r="B2192" s="22" t="str">
        <f t="shared" si="306"/>
        <v>Soverain</v>
      </c>
      <c r="C2192" s="77">
        <f t="shared" si="307"/>
        <v>2.9997551934333391E-8</v>
      </c>
      <c r="D2192" s="73">
        <f t="shared" si="308"/>
        <v>1.1268620633400001E-3</v>
      </c>
      <c r="E2192" s="74">
        <f>D2192*conf!B$7</f>
        <v>8.24186913126876E-2</v>
      </c>
      <c r="F2192" s="32">
        <f t="shared" si="309"/>
        <v>49.932745529999998</v>
      </c>
      <c r="G2192" s="33">
        <f t="shared" si="310"/>
        <v>49.813474380000002</v>
      </c>
      <c r="H2192" s="32">
        <f t="shared" si="311"/>
        <v>-8.1602199999999993E-3</v>
      </c>
      <c r="I2192" s="33">
        <f t="shared" si="312"/>
        <v>3.8559399999999999</v>
      </c>
      <c r="J2192" s="32">
        <f t="shared" si="313"/>
        <v>-8.1602199999999993E-3</v>
      </c>
      <c r="K2192" s="33">
        <f t="shared" si="314"/>
        <v>77.77667065</v>
      </c>
    </row>
    <row r="2193" spans="1:11" x14ac:dyDescent="0.3">
      <c r="A2193" s="78" t="str">
        <f>BTC[[#This Row],[Symbol]]</f>
        <v>SANDG</v>
      </c>
      <c r="B2193" s="22" t="str">
        <f t="shared" si="306"/>
        <v>Save and Gain</v>
      </c>
      <c r="C2193" s="77">
        <f t="shared" si="307"/>
        <v>7.9131491361063123E-8</v>
      </c>
      <c r="D2193" s="73">
        <f t="shared" si="308"/>
        <v>2.97258509046E-3</v>
      </c>
      <c r="E2193" s="74">
        <f>D2193*conf!B$7</f>
        <v>0.21741487351624439</v>
      </c>
      <c r="F2193" s="32">
        <f t="shared" si="309"/>
        <v>0.30540599000000002</v>
      </c>
      <c r="G2193" s="33">
        <f t="shared" si="310"/>
        <v>0.22561327</v>
      </c>
      <c r="H2193" s="32">
        <f t="shared" si="311"/>
        <v>1.0042221899999999</v>
      </c>
      <c r="I2193" s="33">
        <f t="shared" si="312"/>
        <v>4.9074450699999996</v>
      </c>
      <c r="J2193" s="32">
        <f t="shared" si="313"/>
        <v>1.0042221899999999</v>
      </c>
      <c r="K2193" s="33">
        <f t="shared" si="314"/>
        <v>43.418994220000002</v>
      </c>
    </row>
    <row r="2194" spans="1:11" x14ac:dyDescent="0.3">
      <c r="A2194" s="78" t="str">
        <f>BTC[[#This Row],[Symbol]]</f>
        <v>BUL</v>
      </c>
      <c r="B2194" s="22" t="str">
        <f t="shared" si="306"/>
        <v>Bulleon</v>
      </c>
      <c r="C2194" s="77">
        <f t="shared" si="307"/>
        <v>2.1998204751764627E-7</v>
      </c>
      <c r="D2194" s="73">
        <f t="shared" si="308"/>
        <v>8.2636551311299992E-3</v>
      </c>
      <c r="E2194" s="74">
        <f>D2194*conf!B$7</f>
        <v>0.60440373629084809</v>
      </c>
      <c r="F2194" s="32">
        <f t="shared" si="309"/>
        <v>-4.4836309999999997E-2</v>
      </c>
      <c r="G2194" s="33">
        <f t="shared" si="310"/>
        <v>-0.12435040999999999</v>
      </c>
      <c r="H2194" s="32">
        <f t="shared" si="311"/>
        <v>-1.8979030000000001E-2</v>
      </c>
      <c r="I2194" s="33">
        <f t="shared" si="312"/>
        <v>3.8447030999999998</v>
      </c>
      <c r="J2194" s="32">
        <f t="shared" si="313"/>
        <v>-1.8979030000000001E-2</v>
      </c>
      <c r="K2194" s="33">
        <f t="shared" si="314"/>
        <v>-3.3435435</v>
      </c>
    </row>
    <row r="2195" spans="1:11" x14ac:dyDescent="0.3">
      <c r="A2195" s="78" t="str">
        <f>BTC[[#This Row],[Symbol]]</f>
        <v>EBK</v>
      </c>
      <c r="B2195" s="22" t="str">
        <f t="shared" si="306"/>
        <v>ebakus</v>
      </c>
      <c r="C2195" s="77">
        <f t="shared" si="307"/>
        <v>1E-8</v>
      </c>
      <c r="D2195" s="73">
        <f t="shared" si="308"/>
        <v>9.8009068029999998E-5</v>
      </c>
      <c r="E2195" s="74">
        <f>D2195*conf!B$7</f>
        <v>7.1683832357142003E-3</v>
      </c>
      <c r="F2195" s="32">
        <f t="shared" si="309"/>
        <v>0.66821434000000002</v>
      </c>
      <c r="G2195" s="33">
        <f t="shared" si="310"/>
        <v>0.58813300999999996</v>
      </c>
      <c r="H2195" s="32">
        <f t="shared" si="311"/>
        <v>2.0741674699999999</v>
      </c>
      <c r="I2195" s="33">
        <f t="shared" si="312"/>
        <v>6.0187374800000004</v>
      </c>
      <c r="J2195" s="32">
        <f t="shared" si="313"/>
        <v>2.0741674699999999</v>
      </c>
      <c r="K2195" s="33">
        <f t="shared" si="314"/>
        <v>23.762668080000001</v>
      </c>
    </row>
    <row r="2196" spans="1:11" x14ac:dyDescent="0.3">
      <c r="A2196" s="78" t="str">
        <f>BTC[[#This Row],[Symbol]]</f>
        <v>BOST</v>
      </c>
      <c r="B2196" s="22" t="str">
        <f t="shared" si="306"/>
        <v>BoostCoin</v>
      </c>
      <c r="C2196" s="77">
        <f t="shared" si="307"/>
        <v>1.9998367956222263E-8</v>
      </c>
      <c r="D2196" s="73">
        <f t="shared" si="308"/>
        <v>7.5124137556000002E-4</v>
      </c>
      <c r="E2196" s="74">
        <f>D2196*conf!B$7</f>
        <v>5.4945794208458403E-2</v>
      </c>
      <c r="F2196" s="32">
        <f t="shared" si="309"/>
        <v>-4.4836309999999997E-2</v>
      </c>
      <c r="G2196" s="33">
        <f t="shared" si="310"/>
        <v>-0.12435040999999999</v>
      </c>
      <c r="H2196" s="32">
        <f t="shared" si="311"/>
        <v>-1.8979030000000001E-2</v>
      </c>
      <c r="I2196" s="33">
        <f t="shared" si="312"/>
        <v>3.8447030999999998</v>
      </c>
      <c r="J2196" s="32">
        <f t="shared" si="313"/>
        <v>-1.8979030000000001E-2</v>
      </c>
      <c r="K2196" s="33">
        <f t="shared" si="314"/>
        <v>18.507117139999998</v>
      </c>
    </row>
    <row r="2197" spans="1:11" x14ac:dyDescent="0.3">
      <c r="A2197" s="78" t="str">
        <f>BTC[[#This Row],[Symbol]]</f>
        <v>AGLT</v>
      </c>
      <c r="B2197" s="22" t="str">
        <f t="shared" si="306"/>
        <v>Agrolot</v>
      </c>
      <c r="C2197" s="77">
        <f t="shared" si="307"/>
        <v>1E-8</v>
      </c>
      <c r="D2197" s="73">
        <f t="shared" si="308"/>
        <v>1E-4</v>
      </c>
      <c r="E2197" s="74">
        <f>D2197*conf!B$7</f>
        <v>7.3140000000000002E-3</v>
      </c>
      <c r="F2197" s="32">
        <f t="shared" si="309"/>
        <v>7.9613100000000006E-2</v>
      </c>
      <c r="G2197" s="33">
        <f t="shared" si="310"/>
        <v>0</v>
      </c>
      <c r="H2197" s="32">
        <f t="shared" si="311"/>
        <v>-3.7206347700000002</v>
      </c>
      <c r="I2197" s="33">
        <f t="shared" si="312"/>
        <v>0</v>
      </c>
      <c r="J2197" s="32">
        <f t="shared" si="313"/>
        <v>-3.7206347700000002</v>
      </c>
      <c r="K2197" s="33">
        <f t="shared" si="314"/>
        <v>0</v>
      </c>
    </row>
    <row r="2198" spans="1:11" x14ac:dyDescent="0.3">
      <c r="A2198" s="78" t="str">
        <f>BTC[[#This Row],[Symbol]]</f>
        <v>PXI</v>
      </c>
      <c r="B2198" s="22" t="str">
        <f t="shared" si="306"/>
        <v>Prime-XI</v>
      </c>
      <c r="C2198" s="77">
        <f t="shared" si="307"/>
        <v>1E-8</v>
      </c>
      <c r="D2198" s="73">
        <f t="shared" si="308"/>
        <v>3.7562068778000001E-4</v>
      </c>
      <c r="E2198" s="74">
        <f>D2198*conf!B$7</f>
        <v>2.7472897104229201E-2</v>
      </c>
      <c r="F2198" s="32">
        <f t="shared" si="309"/>
        <v>-4.4836309999999997E-2</v>
      </c>
      <c r="G2198" s="33">
        <f t="shared" si="310"/>
        <v>-0.12435040999999999</v>
      </c>
      <c r="H2198" s="32">
        <f t="shared" si="311"/>
        <v>-1.8979030000000001E-2</v>
      </c>
      <c r="I2198" s="33">
        <f t="shared" si="312"/>
        <v>3.8447030999999998</v>
      </c>
      <c r="J2198" s="32">
        <f t="shared" si="313"/>
        <v>-1.8979030000000001E-2</v>
      </c>
      <c r="K2198" s="33">
        <f t="shared" si="314"/>
        <v>18.62383298</v>
      </c>
    </row>
    <row r="2199" spans="1:11" x14ac:dyDescent="0.3">
      <c r="A2199" s="78" t="str">
        <f>BTC[[#This Row],[Symbol]]</f>
        <v>IBS</v>
      </c>
      <c r="B2199" s="22" t="str">
        <f t="shared" si="306"/>
        <v>IBStoken</v>
      </c>
      <c r="C2199" s="77">
        <f t="shared" si="307"/>
        <v>1.9998367956142397E-7</v>
      </c>
      <c r="D2199" s="73">
        <f t="shared" si="308"/>
        <v>7.5124137555699997E-3</v>
      </c>
      <c r="E2199" s="74">
        <f>D2199*conf!B$7</f>
        <v>0.54945794208238974</v>
      </c>
      <c r="F2199" s="32">
        <f t="shared" si="309"/>
        <v>-4.7696763999999998</v>
      </c>
      <c r="G2199" s="33">
        <f t="shared" si="310"/>
        <v>-4.8454319000000003</v>
      </c>
      <c r="H2199" s="32">
        <f t="shared" si="311"/>
        <v>5.2545681999999996</v>
      </c>
      <c r="I2199" s="33">
        <f t="shared" si="312"/>
        <v>9.3220421099999999</v>
      </c>
      <c r="J2199" s="32">
        <f t="shared" si="313"/>
        <v>5.2545681999999996</v>
      </c>
      <c r="K2199" s="33">
        <f t="shared" si="314"/>
        <v>18.5572081</v>
      </c>
    </row>
    <row r="2200" spans="1:11" x14ac:dyDescent="0.3">
      <c r="A2200" s="78" t="str">
        <f>BTC[[#This Row],[Symbol]]</f>
        <v>CSTL</v>
      </c>
      <c r="B2200" s="22" t="str">
        <f t="shared" si="306"/>
        <v>Castle</v>
      </c>
      <c r="C2200" s="77">
        <f t="shared" si="307"/>
        <v>1E-8</v>
      </c>
      <c r="D2200" s="73">
        <f t="shared" si="308"/>
        <v>3.7562068778000001E-4</v>
      </c>
      <c r="E2200" s="74">
        <f>D2200*conf!B$7</f>
        <v>2.7472897104229201E-2</v>
      </c>
      <c r="F2200" s="32">
        <f t="shared" si="309"/>
        <v>-4.4836309999999997E-2</v>
      </c>
      <c r="G2200" s="33">
        <f t="shared" si="310"/>
        <v>-0.12435040999999999</v>
      </c>
      <c r="H2200" s="32">
        <f t="shared" si="311"/>
        <v>-1.8979030000000001E-2</v>
      </c>
      <c r="I2200" s="33">
        <f t="shared" si="312"/>
        <v>3.8447030999999998</v>
      </c>
      <c r="J2200" s="32">
        <f t="shared" si="313"/>
        <v>-1.8979030000000001E-2</v>
      </c>
      <c r="K2200" s="33">
        <f t="shared" si="314"/>
        <v>-40.688083509999998</v>
      </c>
    </row>
    <row r="2201" spans="1:11" x14ac:dyDescent="0.3">
      <c r="A2201" s="78" t="str">
        <f>BTC[[#This Row],[Symbol]]</f>
        <v>SLV</v>
      </c>
      <c r="B2201" s="22" t="str">
        <f t="shared" si="306"/>
        <v>Silverway</v>
      </c>
      <c r="C2201" s="77">
        <f t="shared" si="307"/>
        <v>1E-8</v>
      </c>
      <c r="D2201" s="73">
        <f t="shared" si="308"/>
        <v>5.1872123960000001E-5</v>
      </c>
      <c r="E2201" s="74">
        <f>D2201*conf!B$7</f>
        <v>3.7939271464344001E-3</v>
      </c>
      <c r="F2201" s="32">
        <f t="shared" si="309"/>
        <v>6.4194909000000004</v>
      </c>
      <c r="G2201" s="33">
        <f t="shared" si="310"/>
        <v>6.3348344399999998</v>
      </c>
      <c r="H2201" s="32">
        <f t="shared" si="311"/>
        <v>-29.38977899</v>
      </c>
      <c r="I2201" s="33">
        <f t="shared" si="312"/>
        <v>-26.661106620000002</v>
      </c>
      <c r="J2201" s="32">
        <f t="shared" si="313"/>
        <v>-29.38977899</v>
      </c>
      <c r="K2201" s="33">
        <f t="shared" si="314"/>
        <v>232.05432693</v>
      </c>
    </row>
    <row r="2202" spans="1:11" x14ac:dyDescent="0.3">
      <c r="A2202" s="78" t="str">
        <f>BTC[[#This Row],[Symbol]]</f>
        <v>MDTK</v>
      </c>
      <c r="B2202" s="22" t="str">
        <f t="shared" si="306"/>
        <v>MDtoken</v>
      </c>
      <c r="C2202" s="77">
        <f t="shared" si="307"/>
        <v>4.9995919890289455E-8</v>
      </c>
      <c r="D2202" s="73">
        <f t="shared" si="308"/>
        <v>1.87810343889E-3</v>
      </c>
      <c r="E2202" s="74">
        <f>D2202*conf!B$7</f>
        <v>0.13736448552041461</v>
      </c>
      <c r="F2202" s="32">
        <f t="shared" si="309"/>
        <v>-4.8658844300000004</v>
      </c>
      <c r="G2202" s="33">
        <f t="shared" si="310"/>
        <v>-4.9415633999999997</v>
      </c>
      <c r="H2202" s="32">
        <f t="shared" si="311"/>
        <v>-8.1602199999999993E-3</v>
      </c>
      <c r="I2202" s="33">
        <f t="shared" si="312"/>
        <v>3.8559399999999999</v>
      </c>
      <c r="J2202" s="32">
        <f t="shared" si="313"/>
        <v>-8.1602199999999993E-3</v>
      </c>
      <c r="K2202" s="33">
        <f t="shared" si="314"/>
        <v>48.133896419999999</v>
      </c>
    </row>
    <row r="2203" spans="1:11" x14ac:dyDescent="0.3">
      <c r="A2203" s="78" t="str">
        <f>BTC[[#This Row],[Symbol]]</f>
        <v>TAJ</v>
      </c>
      <c r="B2203" s="22" t="str">
        <f t="shared" si="306"/>
        <v>TajCoin</v>
      </c>
      <c r="C2203" s="77">
        <f t="shared" si="307"/>
        <v>1E-8</v>
      </c>
      <c r="D2203" s="73">
        <f t="shared" si="308"/>
        <v>3.7562068778000001E-4</v>
      </c>
      <c r="E2203" s="74">
        <f>D2203*conf!B$7</f>
        <v>2.7472897104229201E-2</v>
      </c>
      <c r="F2203" s="32">
        <f t="shared" si="309"/>
        <v>-66.669386739999993</v>
      </c>
      <c r="G2203" s="33">
        <f t="shared" si="310"/>
        <v>-66.695901169999999</v>
      </c>
      <c r="H2203" s="32">
        <f t="shared" si="311"/>
        <v>-66.669386739999993</v>
      </c>
      <c r="I2203" s="33">
        <f t="shared" si="312"/>
        <v>-65.381353329999996</v>
      </c>
      <c r="J2203" s="32">
        <f t="shared" si="313"/>
        <v>-66.669386739999993</v>
      </c>
      <c r="K2203" s="33">
        <f t="shared" si="314"/>
        <v>18.50710119</v>
      </c>
    </row>
    <row r="2204" spans="1:11" x14ac:dyDescent="0.3">
      <c r="A2204" s="78" t="str">
        <f>BTC[[#This Row],[Symbol]]</f>
        <v>BRIA</v>
      </c>
      <c r="B2204" s="22" t="str">
        <f t="shared" si="306"/>
        <v>BriaCoin</v>
      </c>
      <c r="C2204" s="77">
        <f t="shared" si="307"/>
        <v>2.6620429341121978E-7</v>
      </c>
      <c r="D2204" s="73">
        <f t="shared" si="308"/>
        <v>0.01</v>
      </c>
      <c r="E2204" s="74">
        <f>D2204*conf!B$7</f>
        <v>0.73140000000000005</v>
      </c>
      <c r="F2204" s="32">
        <f t="shared" si="309"/>
        <v>7.9613100000000006E-2</v>
      </c>
      <c r="G2204" s="33">
        <f t="shared" si="310"/>
        <v>0</v>
      </c>
      <c r="H2204" s="32">
        <f t="shared" si="311"/>
        <v>-3.7206347700000002</v>
      </c>
      <c r="I2204" s="33">
        <f t="shared" si="312"/>
        <v>0</v>
      </c>
      <c r="J2204" s="32">
        <f t="shared" si="313"/>
        <v>-3.7206347700000002</v>
      </c>
      <c r="K2204" s="33">
        <f t="shared" si="314"/>
        <v>0</v>
      </c>
    </row>
    <row r="2205" spans="1:11" x14ac:dyDescent="0.3">
      <c r="A2205" s="78" t="str">
        <f>BTC[[#This Row],[Symbol]]</f>
        <v>XPTX</v>
      </c>
      <c r="B2205" s="22" t="str">
        <f t="shared" si="306"/>
        <v>PlatinumBAR</v>
      </c>
      <c r="C2205" s="77">
        <f t="shared" si="307"/>
        <v>9.0000000000114282E-8</v>
      </c>
      <c r="D2205" s="73">
        <f t="shared" si="308"/>
        <v>3.3808620757700002E-3</v>
      </c>
      <c r="E2205" s="74">
        <f>D2205*conf!B$7</f>
        <v>0.24727625222181782</v>
      </c>
      <c r="F2205" s="32">
        <f t="shared" si="309"/>
        <v>0.20246064</v>
      </c>
      <c r="G2205" s="33">
        <f t="shared" si="310"/>
        <v>0.12274981</v>
      </c>
      <c r="H2205" s="32">
        <f t="shared" si="311"/>
        <v>0</v>
      </c>
      <c r="I2205" s="33">
        <f t="shared" si="312"/>
        <v>3.8644155599999999</v>
      </c>
      <c r="J2205" s="32">
        <f t="shared" si="313"/>
        <v>0</v>
      </c>
      <c r="K2205" s="33">
        <f t="shared" si="314"/>
        <v>77.950270599999996</v>
      </c>
    </row>
    <row r="2206" spans="1:11" x14ac:dyDescent="0.3">
      <c r="A2206" s="78" t="str">
        <f>BTC[[#This Row],[Symbol]]</f>
        <v>AKA</v>
      </c>
      <c r="B2206" s="22" t="str">
        <f t="shared" si="306"/>
        <v>Akroma</v>
      </c>
      <c r="C2206" s="77">
        <f t="shared" si="307"/>
        <v>1E-8</v>
      </c>
      <c r="D2206" s="73">
        <f t="shared" si="308"/>
        <v>3.7562068778000001E-4</v>
      </c>
      <c r="E2206" s="74">
        <f>D2206*conf!B$7</f>
        <v>2.7472897104229201E-2</v>
      </c>
      <c r="F2206" s="32">
        <f t="shared" si="309"/>
        <v>-4.4836309999999997E-2</v>
      </c>
      <c r="G2206" s="33">
        <f t="shared" si="310"/>
        <v>-0.12435040999999999</v>
      </c>
      <c r="H2206" s="32">
        <f t="shared" si="311"/>
        <v>-1.8979030000000001E-2</v>
      </c>
      <c r="I2206" s="33">
        <f t="shared" si="312"/>
        <v>3.8447030999999998</v>
      </c>
      <c r="J2206" s="32">
        <f t="shared" si="313"/>
        <v>-1.8979030000000001E-2</v>
      </c>
      <c r="K2206" s="33">
        <f t="shared" si="314"/>
        <v>-40.746441429999997</v>
      </c>
    </row>
    <row r="2207" spans="1:11" x14ac:dyDescent="0.3">
      <c r="A2207" s="78" t="str">
        <f>BTC[[#This Row],[Symbol]]</f>
        <v>PAZZI</v>
      </c>
      <c r="B2207" s="22" t="str">
        <f t="shared" si="306"/>
        <v>Paparazzi</v>
      </c>
      <c r="C2207" s="77">
        <f t="shared" si="307"/>
        <v>1E-8</v>
      </c>
      <c r="D2207" s="73">
        <f t="shared" si="308"/>
        <v>1.6751759880999999E-4</v>
      </c>
      <c r="E2207" s="74">
        <f>D2207*conf!B$7</f>
        <v>1.22522371769634E-2</v>
      </c>
      <c r="F2207" s="32">
        <f t="shared" si="309"/>
        <v>1.2690325099999999</v>
      </c>
      <c r="G2207" s="33">
        <f t="shared" si="310"/>
        <v>1.18847323</v>
      </c>
      <c r="H2207" s="32">
        <f t="shared" si="311"/>
        <v>-26.51609182</v>
      </c>
      <c r="I2207" s="33">
        <f t="shared" si="312"/>
        <v>-23.676368239999999</v>
      </c>
      <c r="J2207" s="32">
        <f t="shared" si="313"/>
        <v>-26.51609182</v>
      </c>
      <c r="K2207" s="33">
        <f t="shared" si="314"/>
        <v>-44.35469638</v>
      </c>
    </row>
    <row r="2208" spans="1:11" x14ac:dyDescent="0.3">
      <c r="A2208" s="78" t="str">
        <f>BTC[[#This Row],[Symbol]]</f>
        <v>VEC2</v>
      </c>
      <c r="B2208" s="22" t="str">
        <f t="shared" si="306"/>
        <v>VectorAI</v>
      </c>
      <c r="C2208" s="77">
        <f t="shared" si="307"/>
        <v>1E-8</v>
      </c>
      <c r="D2208" s="73">
        <f t="shared" si="308"/>
        <v>3.7562068778000001E-4</v>
      </c>
      <c r="E2208" s="74">
        <f>D2208*conf!B$7</f>
        <v>2.7472897104229201E-2</v>
      </c>
      <c r="F2208" s="32">
        <f t="shared" si="309"/>
        <v>-8.1602199999999993E-3</v>
      </c>
      <c r="G2208" s="33">
        <f t="shared" si="310"/>
        <v>-8.7703500000000004E-2</v>
      </c>
      <c r="H2208" s="32">
        <f t="shared" si="311"/>
        <v>-8.1602199999999993E-3</v>
      </c>
      <c r="I2208" s="33">
        <f t="shared" si="312"/>
        <v>3.8559399999999999</v>
      </c>
      <c r="J2208" s="32">
        <f t="shared" si="313"/>
        <v>-8.1602199999999993E-3</v>
      </c>
      <c r="K2208" s="33">
        <f t="shared" si="314"/>
        <v>18.5572081</v>
      </c>
    </row>
    <row r="2209" spans="1:11" x14ac:dyDescent="0.3">
      <c r="A2209" s="78" t="str">
        <f>BTC[[#This Row],[Symbol]]</f>
        <v>DLC</v>
      </c>
      <c r="B2209" s="22" t="str">
        <f t="shared" si="306"/>
        <v>Dollarcoin</v>
      </c>
      <c r="C2209" s="77">
        <f t="shared" si="307"/>
        <v>1.9999999999907082E-8</v>
      </c>
      <c r="D2209" s="73">
        <f t="shared" si="308"/>
        <v>7.513026835E-4</v>
      </c>
      <c r="E2209" s="74">
        <f>D2209*conf!B$7</f>
        <v>5.4950278271189999E-2</v>
      </c>
      <c r="F2209" s="32">
        <f t="shared" si="309"/>
        <v>0.20246064</v>
      </c>
      <c r="G2209" s="33">
        <f t="shared" si="310"/>
        <v>0.12274981</v>
      </c>
      <c r="H2209" s="32">
        <f t="shared" si="311"/>
        <v>1.5921589999999999E-2</v>
      </c>
      <c r="I2209" s="33">
        <f t="shared" si="312"/>
        <v>3.8809524299999998</v>
      </c>
      <c r="J2209" s="32">
        <f t="shared" si="313"/>
        <v>1.5921589999999999E-2</v>
      </c>
      <c r="K2209" s="33">
        <f t="shared" si="314"/>
        <v>18.51678837</v>
      </c>
    </row>
    <row r="2210" spans="1:11" x14ac:dyDescent="0.3">
      <c r="A2210" s="78" t="str">
        <f>BTC[[#This Row],[Symbol]]</f>
        <v>CXT</v>
      </c>
      <c r="B2210" s="22" t="str">
        <f t="shared" si="306"/>
        <v>Coinonat</v>
      </c>
      <c r="C2210" s="77">
        <f t="shared" si="307"/>
        <v>1.9997683855111901E-8</v>
      </c>
      <c r="D2210" s="73">
        <f t="shared" si="308"/>
        <v>7.5121567720999995E-4</v>
      </c>
      <c r="E2210" s="74">
        <f>D2210*conf!B$7</f>
        <v>5.4943914631139394E-2</v>
      </c>
      <c r="F2210" s="32">
        <f t="shared" si="309"/>
        <v>-6.7936940000000001E-2</v>
      </c>
      <c r="G2210" s="33">
        <f t="shared" si="310"/>
        <v>-0.14743266999999999</v>
      </c>
      <c r="H2210" s="32">
        <f t="shared" si="311"/>
        <v>4.7788099999999997E-3</v>
      </c>
      <c r="I2210" s="33">
        <f t="shared" si="312"/>
        <v>3.8693790400000001</v>
      </c>
      <c r="J2210" s="32">
        <f t="shared" si="313"/>
        <v>4.7788099999999997E-3</v>
      </c>
      <c r="K2210" s="33">
        <f t="shared" si="314"/>
        <v>137.23955022000001</v>
      </c>
    </row>
    <row r="2211" spans="1:11" x14ac:dyDescent="0.3">
      <c r="A2211" s="78" t="str">
        <f>BTC[[#This Row],[Symbol]]</f>
        <v>PLNC</v>
      </c>
      <c r="B2211" s="22" t="str">
        <f t="shared" si="306"/>
        <v>PLNcoin</v>
      </c>
      <c r="C2211" s="77">
        <f t="shared" si="307"/>
        <v>1E-8</v>
      </c>
      <c r="D2211" s="73">
        <f t="shared" si="308"/>
        <v>3.7562068778000001E-4</v>
      </c>
      <c r="E2211" s="74">
        <f>D2211*conf!B$7</f>
        <v>2.7472897104229201E-2</v>
      </c>
      <c r="F2211" s="32">
        <f t="shared" si="309"/>
        <v>-4.4836309999999997E-2</v>
      </c>
      <c r="G2211" s="33">
        <f t="shared" si="310"/>
        <v>-0.12435040999999999</v>
      </c>
      <c r="H2211" s="32">
        <f t="shared" si="311"/>
        <v>-1.8979030000000001E-2</v>
      </c>
      <c r="I2211" s="33">
        <f t="shared" si="312"/>
        <v>3.8447030999999998</v>
      </c>
      <c r="J2211" s="32">
        <f t="shared" si="313"/>
        <v>-1.8979030000000001E-2</v>
      </c>
      <c r="K2211" s="33">
        <f t="shared" si="314"/>
        <v>18.507117139999998</v>
      </c>
    </row>
    <row r="2212" spans="1:11" x14ac:dyDescent="0.3">
      <c r="A2212" s="78" t="str">
        <f>BTC[[#This Row],[Symbol]]</f>
        <v>VOLT</v>
      </c>
      <c r="B2212" s="22" t="str">
        <f t="shared" si="306"/>
        <v>Bitvolt</v>
      </c>
      <c r="C2212" s="77">
        <f t="shared" si="307"/>
        <v>1E-8</v>
      </c>
      <c r="D2212" s="73">
        <f t="shared" si="308"/>
        <v>3.7562068778000001E-4</v>
      </c>
      <c r="E2212" s="74">
        <f>D2212*conf!B$7</f>
        <v>2.7472897104229201E-2</v>
      </c>
      <c r="F2212" s="32">
        <f t="shared" si="309"/>
        <v>-4.4836309999999997E-2</v>
      </c>
      <c r="G2212" s="33">
        <f t="shared" si="310"/>
        <v>-0.12435040999999999</v>
      </c>
      <c r="H2212" s="32">
        <f t="shared" si="311"/>
        <v>-1.8979030000000001E-2</v>
      </c>
      <c r="I2212" s="33">
        <f t="shared" si="312"/>
        <v>3.8447030999999998</v>
      </c>
      <c r="J2212" s="32">
        <f t="shared" si="313"/>
        <v>-1.8979030000000001E-2</v>
      </c>
      <c r="K2212" s="33">
        <f t="shared" si="314"/>
        <v>18.62383298</v>
      </c>
    </row>
    <row r="2213" spans="1:11" x14ac:dyDescent="0.3">
      <c r="A2213" s="78" t="str">
        <f>BTC[[#This Row],[Symbol]]</f>
        <v>DASHG</v>
      </c>
      <c r="B2213" s="22" t="str">
        <f t="shared" si="306"/>
        <v>Dash Green</v>
      </c>
      <c r="C2213" s="77">
        <f t="shared" si="307"/>
        <v>6.9994287846511711E-8</v>
      </c>
      <c r="D2213" s="73">
        <f t="shared" si="308"/>
        <v>2.6293448144500001E-3</v>
      </c>
      <c r="E2213" s="74">
        <f>D2213*conf!B$7</f>
        <v>0.19231027972887302</v>
      </c>
      <c r="F2213" s="32">
        <f t="shared" si="309"/>
        <v>-8.1602199999999993E-3</v>
      </c>
      <c r="G2213" s="33">
        <f t="shared" si="310"/>
        <v>-8.7703500000000004E-2</v>
      </c>
      <c r="H2213" s="32">
        <f t="shared" si="311"/>
        <v>-8.1602199999999993E-3</v>
      </c>
      <c r="I2213" s="33">
        <f t="shared" si="312"/>
        <v>3.8559399999999999</v>
      </c>
      <c r="J2213" s="32">
        <f t="shared" si="313"/>
        <v>-8.1602199999999993E-3</v>
      </c>
      <c r="K2213" s="33">
        <f t="shared" si="314"/>
        <v>53.620337030000002</v>
      </c>
    </row>
    <row r="2214" spans="1:11" x14ac:dyDescent="0.3">
      <c r="A2214" s="78" t="str">
        <f>BTC[[#This Row],[Symbol]]</f>
        <v>VLT</v>
      </c>
      <c r="B2214" s="22" t="str">
        <f t="shared" si="306"/>
        <v>Veltor</v>
      </c>
      <c r="C2214" s="77">
        <f t="shared" si="307"/>
        <v>2.8999999999998372E-7</v>
      </c>
      <c r="D2214" s="73">
        <f t="shared" si="308"/>
        <v>1.0893888910800001E-2</v>
      </c>
      <c r="E2214" s="74">
        <f>D2214*conf!B$7</f>
        <v>0.79677903493591207</v>
      </c>
      <c r="F2214" s="32">
        <f t="shared" si="309"/>
        <v>0.20246064</v>
      </c>
      <c r="G2214" s="33">
        <f t="shared" si="310"/>
        <v>0.12274981</v>
      </c>
      <c r="H2214" s="32">
        <f t="shared" si="311"/>
        <v>7.4245083799999998</v>
      </c>
      <c r="I2214" s="33">
        <f t="shared" si="312"/>
        <v>11.5758378</v>
      </c>
      <c r="J2214" s="32">
        <f t="shared" si="313"/>
        <v>7.4245083799999998</v>
      </c>
      <c r="K2214" s="33">
        <f t="shared" si="314"/>
        <v>90.943714589999999</v>
      </c>
    </row>
    <row r="2215" spans="1:11" x14ac:dyDescent="0.3">
      <c r="A2215" s="78" t="str">
        <f>BTC[[#This Row],[Symbol]]</f>
        <v>CMT</v>
      </c>
      <c r="B2215" s="22" t="str">
        <f t="shared" si="306"/>
        <v>CyberMiles</v>
      </c>
      <c r="C2215" s="77">
        <f t="shared" si="307"/>
        <v>2.5042663548948432E-7</v>
      </c>
      <c r="D2215" s="73">
        <f t="shared" si="308"/>
        <v>9.4073101632000007E-3</v>
      </c>
      <c r="E2215" s="74">
        <f>D2215*conf!B$7</f>
        <v>0.6880506653364481</v>
      </c>
      <c r="F2215" s="32">
        <f t="shared" si="309"/>
        <v>2.1508033800000002</v>
      </c>
      <c r="G2215" s="33">
        <f t="shared" si="310"/>
        <v>2.0695426499999998</v>
      </c>
      <c r="H2215" s="32">
        <f t="shared" si="311"/>
        <v>-8.1020459200000001</v>
      </c>
      <c r="I2215" s="33">
        <f t="shared" si="312"/>
        <v>-4.5507270799999997</v>
      </c>
      <c r="J2215" s="32">
        <f t="shared" si="313"/>
        <v>-8.1020459200000001</v>
      </c>
      <c r="K2215" s="33">
        <f t="shared" si="314"/>
        <v>-15.31279569</v>
      </c>
    </row>
    <row r="2216" spans="1:11" x14ac:dyDescent="0.3">
      <c r="A2216" s="78" t="str">
        <f>BTC[[#This Row],[Symbol]]</f>
        <v>LTCU</v>
      </c>
      <c r="B2216" s="22" t="str">
        <f t="shared" si="306"/>
        <v>LiteCoin Ultra</v>
      </c>
      <c r="C2216" s="77">
        <f t="shared" si="307"/>
        <v>1.3998378698498469E-7</v>
      </c>
      <c r="D2216" s="73">
        <f t="shared" si="308"/>
        <v>5.2585097404399999E-3</v>
      </c>
      <c r="E2216" s="74">
        <f>D2216*conf!B$7</f>
        <v>0.38460740241578162</v>
      </c>
      <c r="F2216" s="32">
        <f t="shared" si="309"/>
        <v>-4.8255560000000003E-2</v>
      </c>
      <c r="G2216" s="33">
        <f t="shared" si="310"/>
        <v>-0.12776694</v>
      </c>
      <c r="H2216" s="32">
        <f t="shared" si="311"/>
        <v>-2.2399169999999999E-2</v>
      </c>
      <c r="I2216" s="33">
        <f t="shared" si="312"/>
        <v>3.8411507899999999</v>
      </c>
      <c r="J2216" s="32">
        <f t="shared" si="313"/>
        <v>-2.2399169999999999E-2</v>
      </c>
      <c r="K2216" s="33">
        <f t="shared" si="314"/>
        <v>84.519650170000006</v>
      </c>
    </row>
    <row r="2217" spans="1:11" x14ac:dyDescent="0.3">
      <c r="A2217" s="78" t="str">
        <f>BTC[[#This Row],[Symbol]]</f>
        <v>BXC</v>
      </c>
      <c r="B2217" s="22" t="str">
        <f t="shared" si="306"/>
        <v>BonusCloud</v>
      </c>
      <c r="C2217" s="77">
        <f t="shared" si="307"/>
        <v>1E-8</v>
      </c>
      <c r="D2217" s="73">
        <f t="shared" si="308"/>
        <v>2.6157371980999999E-4</v>
      </c>
      <c r="E2217" s="74">
        <f>D2217*conf!B$7</f>
        <v>1.9131501866903398E-2</v>
      </c>
      <c r="F2217" s="32">
        <f t="shared" si="309"/>
        <v>-0.17369043000000001</v>
      </c>
      <c r="G2217" s="33">
        <f t="shared" si="310"/>
        <v>-0.25310202999999998</v>
      </c>
      <c r="H2217" s="32">
        <f t="shared" si="311"/>
        <v>-5.5301366099999996</v>
      </c>
      <c r="I2217" s="33">
        <f t="shared" si="312"/>
        <v>-1.8794285100000001</v>
      </c>
      <c r="J2217" s="32">
        <f t="shared" si="313"/>
        <v>-5.5301366099999996</v>
      </c>
      <c r="K2217" s="33">
        <f t="shared" si="314"/>
        <v>10.088506860000001</v>
      </c>
    </row>
    <row r="2218" spans="1:11" x14ac:dyDescent="0.3">
      <c r="A2218" s="78" t="str">
        <f>BTC[[#This Row],[Symbol]]</f>
        <v>JS</v>
      </c>
      <c r="B2218" s="22" t="str">
        <f t="shared" si="306"/>
        <v>JavaScript Token</v>
      </c>
      <c r="C2218" s="77">
        <f t="shared" si="307"/>
        <v>1.799853116049355E-8</v>
      </c>
      <c r="D2218" s="73">
        <f t="shared" si="308"/>
        <v>6.7611723799999998E-4</v>
      </c>
      <c r="E2218" s="74">
        <f>D2218*conf!B$7</f>
        <v>4.9451214787320001E-2</v>
      </c>
      <c r="F2218" s="32">
        <f t="shared" si="309"/>
        <v>-8.1602199999999993E-3</v>
      </c>
      <c r="G2218" s="33">
        <f t="shared" si="310"/>
        <v>-8.7703500000000004E-2</v>
      </c>
      <c r="H2218" s="32">
        <f t="shared" si="311"/>
        <v>-40.004896129999999</v>
      </c>
      <c r="I2218" s="33">
        <f t="shared" si="312"/>
        <v>-37.686436</v>
      </c>
      <c r="J2218" s="32">
        <f t="shared" si="313"/>
        <v>-40.004896129999999</v>
      </c>
      <c r="K2218" s="33">
        <f t="shared" si="314"/>
        <v>25.47812403</v>
      </c>
    </row>
    <row r="2219" spans="1:11" x14ac:dyDescent="0.3">
      <c r="A2219" s="78" t="str">
        <f>BTC[[#This Row],[Symbol]]</f>
        <v>MRI</v>
      </c>
      <c r="B2219" s="22" t="str">
        <f t="shared" si="306"/>
        <v>Mirai</v>
      </c>
      <c r="C2219" s="77">
        <f t="shared" si="307"/>
        <v>3.9996735912178326E-8</v>
      </c>
      <c r="D2219" s="73">
        <f t="shared" si="308"/>
        <v>1.50248275111E-3</v>
      </c>
      <c r="E2219" s="74">
        <f>D2219*conf!B$7</f>
        <v>0.1098915884161854</v>
      </c>
      <c r="F2219" s="32">
        <f t="shared" si="309"/>
        <v>-8.1602199999999993E-3</v>
      </c>
      <c r="G2219" s="33">
        <f t="shared" si="310"/>
        <v>-8.7703500000000004E-2</v>
      </c>
      <c r="H2219" s="32">
        <f t="shared" si="311"/>
        <v>-8.1602199999999993E-3</v>
      </c>
      <c r="I2219" s="33">
        <f t="shared" si="312"/>
        <v>3.8559399999999999</v>
      </c>
      <c r="J2219" s="32">
        <f t="shared" si="313"/>
        <v>-8.1602199999999993E-3</v>
      </c>
      <c r="K2219" s="33">
        <f t="shared" si="314"/>
        <v>18.507364979999998</v>
      </c>
    </row>
    <row r="2220" spans="1:11" x14ac:dyDescent="0.3">
      <c r="A2220" s="78" t="str">
        <f>BTC[[#This Row],[Symbol]]</f>
        <v>CYL</v>
      </c>
      <c r="B2220" s="22" t="str">
        <f t="shared" si="306"/>
        <v>Crystal Token</v>
      </c>
      <c r="C2220" s="77">
        <f t="shared" si="307"/>
        <v>2.4317768075368678E-7</v>
      </c>
      <c r="D2220" s="73">
        <f t="shared" si="308"/>
        <v>9.1350022059199995E-3</v>
      </c>
      <c r="E2220" s="74">
        <f>D2220*conf!B$7</f>
        <v>0.66813406134098874</v>
      </c>
      <c r="F2220" s="32">
        <f t="shared" si="309"/>
        <v>3.96967106</v>
      </c>
      <c r="G2220" s="33">
        <f t="shared" si="310"/>
        <v>3.8869634300000002</v>
      </c>
      <c r="H2220" s="32">
        <f t="shared" si="311"/>
        <v>11.39106892</v>
      </c>
      <c r="I2220" s="33">
        <f t="shared" si="312"/>
        <v>15.695682720000001</v>
      </c>
      <c r="J2220" s="32">
        <f t="shared" si="313"/>
        <v>11.39106892</v>
      </c>
      <c r="K2220" s="33">
        <f t="shared" si="314"/>
        <v>34.707460789999999</v>
      </c>
    </row>
    <row r="2221" spans="1:11" x14ac:dyDescent="0.3">
      <c r="A2221" s="78" t="str">
        <f>BTC[[#This Row],[Symbol]]</f>
        <v>LUNA</v>
      </c>
      <c r="B2221" s="22" t="str">
        <f t="shared" si="306"/>
        <v>Terra</v>
      </c>
      <c r="C2221" s="77">
        <f t="shared" si="307"/>
        <v>6.9839800976830956E-5</v>
      </c>
      <c r="D2221" s="73">
        <f t="shared" si="308"/>
        <v>2.62354149446214</v>
      </c>
      <c r="E2221" s="74">
        <f>D2221*conf!B$7</f>
        <v>191.88582490496091</v>
      </c>
      <c r="F2221" s="32">
        <f t="shared" si="309"/>
        <v>29.976979010000001</v>
      </c>
      <c r="G2221" s="33">
        <f t="shared" si="310"/>
        <v>29.873582620000001</v>
      </c>
      <c r="H2221" s="32">
        <f t="shared" si="311"/>
        <v>19.79960947</v>
      </c>
      <c r="I2221" s="33">
        <f t="shared" si="312"/>
        <v>24.429164220000001</v>
      </c>
      <c r="J2221" s="32">
        <f t="shared" si="313"/>
        <v>19.79960947</v>
      </c>
      <c r="K2221" s="33">
        <f t="shared" si="314"/>
        <v>77.997951080000007</v>
      </c>
    </row>
    <row r="2222" spans="1:11" x14ac:dyDescent="0.3">
      <c r="A2222" s="78" t="str">
        <f>BTC[[#This Row],[Symbol]]</f>
        <v>IBANK</v>
      </c>
      <c r="B2222" s="22" t="str">
        <f t="shared" si="306"/>
        <v>iBank</v>
      </c>
      <c r="C2222" s="77">
        <f t="shared" si="307"/>
        <v>2.9997551934333391E-8</v>
      </c>
      <c r="D2222" s="73">
        <f t="shared" si="308"/>
        <v>1.1268620633400001E-3</v>
      </c>
      <c r="E2222" s="74">
        <f>D2222*conf!B$7</f>
        <v>8.24186913126876E-2</v>
      </c>
      <c r="F2222" s="32">
        <f t="shared" si="309"/>
        <v>-8.1602199999999993E-3</v>
      </c>
      <c r="G2222" s="33">
        <f t="shared" si="310"/>
        <v>-8.7703500000000004E-2</v>
      </c>
      <c r="H2222" s="32">
        <f t="shared" si="311"/>
        <v>49.987759680000003</v>
      </c>
      <c r="I2222" s="33">
        <f t="shared" si="312"/>
        <v>55.783909999999999</v>
      </c>
      <c r="J2222" s="32">
        <f t="shared" si="313"/>
        <v>49.987759680000003</v>
      </c>
      <c r="K2222" s="33">
        <f t="shared" si="314"/>
        <v>77.835812149999995</v>
      </c>
    </row>
    <row r="2223" spans="1:11" x14ac:dyDescent="0.3">
      <c r="A2223" s="78" t="str">
        <f>BTC[[#This Row],[Symbol]]</f>
        <v>STO</v>
      </c>
      <c r="B2223" s="22" t="str">
        <f t="shared" si="306"/>
        <v>Storeum</v>
      </c>
      <c r="C2223" s="77">
        <f t="shared" si="307"/>
        <v>1E-8</v>
      </c>
      <c r="D2223" s="73">
        <f t="shared" si="308"/>
        <v>1.6334470440000001E-5</v>
      </c>
      <c r="E2223" s="74">
        <f>D2223*conf!B$7</f>
        <v>1.1947031679816001E-3</v>
      </c>
      <c r="F2223" s="32">
        <f t="shared" si="309"/>
        <v>0.66590802000000004</v>
      </c>
      <c r="G2223" s="33">
        <f t="shared" si="310"/>
        <v>0.58582851999999996</v>
      </c>
      <c r="H2223" s="32">
        <f t="shared" si="311"/>
        <v>2.0718289300000001</v>
      </c>
      <c r="I2223" s="33">
        <f t="shared" si="312"/>
        <v>6.0163085699999996</v>
      </c>
      <c r="J2223" s="32">
        <f t="shared" si="313"/>
        <v>2.0718289300000001</v>
      </c>
      <c r="K2223" s="33">
        <f t="shared" si="314"/>
        <v>23.75983269</v>
      </c>
    </row>
    <row r="2224" spans="1:11" x14ac:dyDescent="0.3">
      <c r="A2224" s="78" t="str">
        <f>BTC[[#This Row],[Symbol]]</f>
        <v>PAXEX</v>
      </c>
      <c r="B2224" s="22" t="str">
        <f t="shared" si="306"/>
        <v>PAXEX</v>
      </c>
      <c r="C2224" s="77">
        <f t="shared" si="307"/>
        <v>1E-8</v>
      </c>
      <c r="D2224" s="73">
        <f t="shared" si="308"/>
        <v>2.4415344706000001E-4</v>
      </c>
      <c r="E2224" s="74">
        <f>D2224*conf!B$7</f>
        <v>1.78573831179684E-2</v>
      </c>
      <c r="F2224" s="32">
        <f t="shared" si="309"/>
        <v>-4.4836309999999997E-2</v>
      </c>
      <c r="G2224" s="33">
        <f t="shared" si="310"/>
        <v>-0.12435040999999999</v>
      </c>
      <c r="H2224" s="32">
        <f t="shared" si="311"/>
        <v>-35.012336380000001</v>
      </c>
      <c r="I2224" s="33">
        <f t="shared" si="312"/>
        <v>-32.500942989999999</v>
      </c>
      <c r="J2224" s="32">
        <f t="shared" si="313"/>
        <v>-35.012336380000001</v>
      </c>
      <c r="K2224" s="33">
        <f t="shared" si="314"/>
        <v>156.76542047000001</v>
      </c>
    </row>
    <row r="2225" spans="1:11" x14ac:dyDescent="0.3">
      <c r="A2225" s="78" t="str">
        <f>BTC[[#This Row],[Symbol]]</f>
        <v>MILO</v>
      </c>
      <c r="B2225" s="22" t="str">
        <f t="shared" si="306"/>
        <v>MiloCoin</v>
      </c>
      <c r="C2225" s="77">
        <f t="shared" si="307"/>
        <v>1E-8</v>
      </c>
      <c r="D2225" s="73">
        <f t="shared" si="308"/>
        <v>3.7565134175E-4</v>
      </c>
      <c r="E2225" s="74">
        <f>D2225*conf!B$7</f>
        <v>2.7475139135595E-2</v>
      </c>
      <c r="F2225" s="32">
        <f t="shared" si="309"/>
        <v>0.20246064</v>
      </c>
      <c r="G2225" s="33">
        <f t="shared" si="310"/>
        <v>0.12274981</v>
      </c>
      <c r="H2225" s="32">
        <f t="shared" si="311"/>
        <v>1.5921589999999999E-2</v>
      </c>
      <c r="I2225" s="33">
        <f t="shared" si="312"/>
        <v>3.8809524299999998</v>
      </c>
      <c r="J2225" s="32">
        <f t="shared" si="313"/>
        <v>1.5921589999999999E-2</v>
      </c>
      <c r="K2225" s="33">
        <f t="shared" si="314"/>
        <v>18.56688342</v>
      </c>
    </row>
    <row r="2226" spans="1:11" x14ac:dyDescent="0.3">
      <c r="A2226" s="78" t="str">
        <f>BTC[[#This Row],[Symbol]]</f>
        <v>IMS</v>
      </c>
      <c r="B2226" s="22" t="str">
        <f t="shared" si="306"/>
        <v>Independent Money System</v>
      </c>
      <c r="C2226" s="77">
        <f t="shared" si="307"/>
        <v>1.9998367956222263E-8</v>
      </c>
      <c r="D2226" s="73">
        <f t="shared" si="308"/>
        <v>7.5124137556000002E-4</v>
      </c>
      <c r="E2226" s="74">
        <f>D2226*conf!B$7</f>
        <v>5.4945794208458403E-2</v>
      </c>
      <c r="F2226" s="32">
        <f t="shared" si="309"/>
        <v>-8.1602199999999993E-3</v>
      </c>
      <c r="G2226" s="33">
        <f t="shared" si="310"/>
        <v>-8.7703500000000004E-2</v>
      </c>
      <c r="H2226" s="32">
        <f t="shared" si="311"/>
        <v>-8.1602199999999993E-3</v>
      </c>
      <c r="I2226" s="33">
        <f t="shared" si="312"/>
        <v>3.8559399999999999</v>
      </c>
      <c r="J2226" s="32">
        <f t="shared" si="313"/>
        <v>-8.1602199999999993E-3</v>
      </c>
      <c r="K2226" s="33">
        <f t="shared" si="314"/>
        <v>18.507117139999998</v>
      </c>
    </row>
    <row r="2227" spans="1:11" x14ac:dyDescent="0.3">
      <c r="A2227" s="78" t="str">
        <f>BTC[[#This Row],[Symbol]]</f>
        <v>APC</v>
      </c>
      <c r="B2227" s="22" t="str">
        <f t="shared" si="306"/>
        <v>Alpha Coin</v>
      </c>
      <c r="C2227" s="77">
        <f t="shared" si="307"/>
        <v>1E-8</v>
      </c>
      <c r="D2227" s="73">
        <f t="shared" si="308"/>
        <v>1.1285625308E-4</v>
      </c>
      <c r="E2227" s="74">
        <f>D2227*conf!B$7</f>
        <v>8.2543063502712004E-3</v>
      </c>
      <c r="F2227" s="32">
        <f t="shared" si="309"/>
        <v>-8.1302330000000006E-2</v>
      </c>
      <c r="G2227" s="33">
        <f t="shared" si="310"/>
        <v>-0.16078741999999999</v>
      </c>
      <c r="H2227" s="32">
        <f t="shared" si="311"/>
        <v>-22.838840609999998</v>
      </c>
      <c r="I2227" s="33">
        <f t="shared" si="312"/>
        <v>-19.85701276</v>
      </c>
      <c r="J2227" s="32">
        <f t="shared" si="313"/>
        <v>-22.838840609999998</v>
      </c>
      <c r="K2227" s="33">
        <f t="shared" si="314"/>
        <v>-12.63125481</v>
      </c>
    </row>
    <row r="2228" spans="1:11" x14ac:dyDescent="0.3">
      <c r="A2228" s="78" t="str">
        <f>BTC[[#This Row],[Symbol]]</f>
        <v>SONO</v>
      </c>
      <c r="B2228" s="22" t="str">
        <f t="shared" si="306"/>
        <v>SonoCoin</v>
      </c>
      <c r="C2228" s="77">
        <f t="shared" si="307"/>
        <v>3.1041738885874284E-6</v>
      </c>
      <c r="D2228" s="73">
        <f t="shared" si="308"/>
        <v>0.11660870862786001</v>
      </c>
      <c r="E2228" s="74">
        <f>D2228*conf!B$7</f>
        <v>8.5287609490416809</v>
      </c>
      <c r="F2228" s="32">
        <f t="shared" si="309"/>
        <v>8.3949140000000005E-2</v>
      </c>
      <c r="G2228" s="33">
        <f t="shared" si="310"/>
        <v>4.3325899999999999E-3</v>
      </c>
      <c r="H2228" s="32">
        <f t="shared" si="311"/>
        <v>-3.7625181599999999</v>
      </c>
      <c r="I2228" s="33">
        <f t="shared" si="312"/>
        <v>-4.3501940000000003E-2</v>
      </c>
      <c r="J2228" s="32">
        <f t="shared" si="313"/>
        <v>-3.7625181599999999</v>
      </c>
      <c r="K2228" s="33">
        <f t="shared" si="314"/>
        <v>-2.9074570000000001E-2</v>
      </c>
    </row>
    <row r="2229" spans="1:11" x14ac:dyDescent="0.3">
      <c r="A2229" s="78" t="str">
        <f>BTC[[#This Row],[Symbol]]</f>
        <v>SOCC</v>
      </c>
      <c r="B2229" s="22" t="str">
        <f t="shared" si="306"/>
        <v>SocialCoin</v>
      </c>
      <c r="C2229" s="77">
        <f t="shared" si="307"/>
        <v>1E-8</v>
      </c>
      <c r="D2229" s="73">
        <f t="shared" si="308"/>
        <v>3.6575937158999999E-4</v>
      </c>
      <c r="E2229" s="74">
        <f>D2229*conf!B$7</f>
        <v>2.6751640438092601E-2</v>
      </c>
      <c r="F2229" s="32">
        <f t="shared" si="309"/>
        <v>-1.25155277</v>
      </c>
      <c r="G2229" s="33">
        <f t="shared" si="310"/>
        <v>-1.3301069299999999</v>
      </c>
      <c r="H2229" s="32">
        <f t="shared" si="311"/>
        <v>12.47371096</v>
      </c>
      <c r="I2229" s="33">
        <f t="shared" si="312"/>
        <v>16.820162549999999</v>
      </c>
      <c r="J2229" s="32">
        <f t="shared" si="313"/>
        <v>12.47371096</v>
      </c>
      <c r="K2229" s="33">
        <f t="shared" si="314"/>
        <v>52.540718429999998</v>
      </c>
    </row>
    <row r="2230" spans="1:11" x14ac:dyDescent="0.3">
      <c r="A2230" s="78" t="str">
        <f>BTC[[#This Row],[Symbol]]</f>
        <v>LTK</v>
      </c>
      <c r="B2230" s="22" t="str">
        <f t="shared" si="306"/>
        <v>LitecoinToken</v>
      </c>
      <c r="C2230" s="77">
        <f t="shared" si="307"/>
        <v>1E-8</v>
      </c>
      <c r="D2230" s="73">
        <f t="shared" si="308"/>
        <v>3.9991419999999999E-8</v>
      </c>
      <c r="E2230" s="74">
        <f>D2230*conf!B$7</f>
        <v>2.9249724587999999E-6</v>
      </c>
      <c r="F2230" s="32">
        <f t="shared" si="309"/>
        <v>8.8296169999999993E-2</v>
      </c>
      <c r="G2230" s="33">
        <f t="shared" si="310"/>
        <v>8.6761600000000005E-3</v>
      </c>
      <c r="H2230" s="32">
        <f t="shared" si="311"/>
        <v>-3.7446089100000002</v>
      </c>
      <c r="I2230" s="33">
        <f t="shared" si="312"/>
        <v>-2.4900599999999998E-2</v>
      </c>
      <c r="J2230" s="32">
        <f t="shared" si="313"/>
        <v>-3.7446089100000002</v>
      </c>
      <c r="K2230" s="33">
        <f t="shared" si="314"/>
        <v>99.884838720000005</v>
      </c>
    </row>
    <row r="2231" spans="1:11" x14ac:dyDescent="0.3">
      <c r="A2231" s="78" t="str">
        <f>BTC[[#This Row],[Symbol]]</f>
        <v>UVU</v>
      </c>
      <c r="B2231" s="22" t="str">
        <f t="shared" si="306"/>
        <v>CCUniverse</v>
      </c>
      <c r="C2231" s="77">
        <f t="shared" si="307"/>
        <v>1E-8</v>
      </c>
      <c r="D2231" s="73">
        <f t="shared" si="308"/>
        <v>3.7562068800000001E-6</v>
      </c>
      <c r="E2231" s="74">
        <f>D2231*conf!B$7</f>
        <v>2.7472897120320002E-4</v>
      </c>
      <c r="F2231" s="32">
        <f t="shared" si="309"/>
        <v>-8.1601E-3</v>
      </c>
      <c r="G2231" s="33">
        <f t="shared" si="310"/>
        <v>-8.7703379999999997E-2</v>
      </c>
      <c r="H2231" s="32">
        <f t="shared" si="311"/>
        <v>-8.1601299999999998E-3</v>
      </c>
      <c r="I2231" s="33">
        <f t="shared" si="312"/>
        <v>3.8559400899999998</v>
      </c>
      <c r="J2231" s="32">
        <f t="shared" si="313"/>
        <v>-8.1601299999999998E-3</v>
      </c>
      <c r="K2231" s="33">
        <f t="shared" si="314"/>
        <v>-40.721395970000003</v>
      </c>
    </row>
    <row r="2232" spans="1:11" x14ac:dyDescent="0.3">
      <c r="A2232" s="78" t="str">
        <f>BTC[[#This Row],[Symbol]]</f>
        <v>CNNC</v>
      </c>
      <c r="B2232" s="22" t="str">
        <f t="shared" si="306"/>
        <v>Cannation</v>
      </c>
      <c r="C2232" s="77">
        <f t="shared" si="307"/>
        <v>4.0000000000080363E-8</v>
      </c>
      <c r="D2232" s="73">
        <f t="shared" si="308"/>
        <v>1.50260536701E-3</v>
      </c>
      <c r="E2232" s="74">
        <f>D2232*conf!B$7</f>
        <v>0.1099005565431114</v>
      </c>
      <c r="F2232" s="32">
        <f t="shared" si="309"/>
        <v>0</v>
      </c>
      <c r="G2232" s="33">
        <f t="shared" si="310"/>
        <v>-7.9549770000000006E-2</v>
      </c>
      <c r="H2232" s="32">
        <f t="shared" si="311"/>
        <v>-20</v>
      </c>
      <c r="I2232" s="33">
        <f t="shared" si="312"/>
        <v>-16.908467550000001</v>
      </c>
      <c r="J2232" s="32">
        <f t="shared" si="313"/>
        <v>-20</v>
      </c>
      <c r="K2232" s="33">
        <f t="shared" si="314"/>
        <v>-5.0931890199999996</v>
      </c>
    </row>
    <row r="2233" spans="1:11" x14ac:dyDescent="0.3">
      <c r="A2233" s="78" t="str">
        <f>BTC[[#This Row],[Symbol]]</f>
        <v>PEX</v>
      </c>
      <c r="B2233" s="22" t="str">
        <f t="shared" si="306"/>
        <v>PosEx</v>
      </c>
      <c r="C2233" s="77">
        <f t="shared" si="307"/>
        <v>3.9996735912178326E-8</v>
      </c>
      <c r="D2233" s="73">
        <f t="shared" si="308"/>
        <v>1.50248275111E-3</v>
      </c>
      <c r="E2233" s="74">
        <f>D2233*conf!B$7</f>
        <v>0.1098915884161854</v>
      </c>
      <c r="F2233" s="32">
        <f t="shared" si="309"/>
        <v>-8.1602199999999993E-3</v>
      </c>
      <c r="G2233" s="33">
        <f t="shared" si="310"/>
        <v>-8.7703500000000004E-2</v>
      </c>
      <c r="H2233" s="32">
        <f t="shared" si="311"/>
        <v>-8.1602199999999993E-3</v>
      </c>
      <c r="I2233" s="33">
        <f t="shared" si="312"/>
        <v>3.8559399999999999</v>
      </c>
      <c r="J2233" s="32">
        <f t="shared" si="313"/>
        <v>-8.1602199999999993E-3</v>
      </c>
      <c r="K2233" s="33">
        <f t="shared" si="314"/>
        <v>18.507117139999998</v>
      </c>
    </row>
    <row r="2234" spans="1:11" x14ac:dyDescent="0.3">
      <c r="A2234" s="78" t="str">
        <f>BTC[[#This Row],[Symbol]]</f>
        <v>BITS</v>
      </c>
      <c r="B2234" s="22" t="str">
        <f t="shared" si="306"/>
        <v>Bitswift</v>
      </c>
      <c r="C2234" s="77">
        <f t="shared" si="307"/>
        <v>1.162785982701686E-5</v>
      </c>
      <c r="D2234" s="73">
        <f t="shared" si="308"/>
        <v>0.43680211457201001</v>
      </c>
      <c r="E2234" s="74">
        <f>D2234*conf!B$7</f>
        <v>31.947706659796811</v>
      </c>
      <c r="F2234" s="32">
        <f t="shared" si="309"/>
        <v>0</v>
      </c>
      <c r="G2234" s="33">
        <f t="shared" si="310"/>
        <v>-7.9549770000000006E-2</v>
      </c>
      <c r="H2234" s="32">
        <f t="shared" si="311"/>
        <v>-2.9728235399999998</v>
      </c>
      <c r="I2234" s="33">
        <f t="shared" si="312"/>
        <v>0.77670976000000003</v>
      </c>
      <c r="J2234" s="32">
        <f t="shared" si="313"/>
        <v>-2.9728235399999998</v>
      </c>
      <c r="K2234" s="33">
        <f t="shared" si="314"/>
        <v>13.625546849999999</v>
      </c>
    </row>
    <row r="2235" spans="1:11" x14ac:dyDescent="0.3">
      <c r="A2235" s="78" t="str">
        <f>BTC[[#This Row],[Symbol]]</f>
        <v>PAMP</v>
      </c>
      <c r="B2235" s="22" t="str">
        <f t="shared" si="306"/>
        <v>Pamp Network</v>
      </c>
      <c r="C2235" s="77">
        <f t="shared" si="307"/>
        <v>3.8153834873753414E-8</v>
      </c>
      <c r="D2235" s="73">
        <f t="shared" si="308"/>
        <v>1.4332539263299999E-3</v>
      </c>
      <c r="E2235" s="74">
        <f>D2235*conf!B$7</f>
        <v>0.10482819217177619</v>
      </c>
      <c r="F2235" s="32">
        <f t="shared" si="309"/>
        <v>0.36829197000000002</v>
      </c>
      <c r="G2235" s="33">
        <f t="shared" si="310"/>
        <v>0.28844922000000001</v>
      </c>
      <c r="H2235" s="32">
        <f t="shared" si="311"/>
        <v>4.1498147899999998</v>
      </c>
      <c r="I2235" s="33">
        <f t="shared" si="312"/>
        <v>8.1745964400000002</v>
      </c>
      <c r="J2235" s="32">
        <f t="shared" si="313"/>
        <v>4.1498147899999998</v>
      </c>
      <c r="K2235" s="33">
        <f t="shared" si="314"/>
        <v>56.82017716</v>
      </c>
    </row>
    <row r="2236" spans="1:11" x14ac:dyDescent="0.3">
      <c r="A2236" s="78" t="str">
        <f>BTC[[#This Row],[Symbol]]</f>
        <v>BIT</v>
      </c>
      <c r="B2236" s="22" t="str">
        <f t="shared" si="306"/>
        <v>BitRewards</v>
      </c>
      <c r="C2236" s="77">
        <f t="shared" si="307"/>
        <v>1E-8</v>
      </c>
      <c r="D2236" s="73">
        <f t="shared" si="308"/>
        <v>9.8009068029999998E-5</v>
      </c>
      <c r="E2236" s="74">
        <f>D2236*conf!B$7</f>
        <v>7.1683832357142003E-3</v>
      </c>
      <c r="F2236" s="32">
        <f t="shared" si="309"/>
        <v>0.66821434000000002</v>
      </c>
      <c r="G2236" s="33">
        <f t="shared" si="310"/>
        <v>0.58813300999999996</v>
      </c>
      <c r="H2236" s="32">
        <f t="shared" si="311"/>
        <v>-11.111029780000001</v>
      </c>
      <c r="I2236" s="33">
        <f t="shared" si="312"/>
        <v>-7.6759905799999997</v>
      </c>
      <c r="J2236" s="32">
        <f t="shared" si="313"/>
        <v>-11.111029780000001</v>
      </c>
      <c r="K2236" s="33">
        <f t="shared" si="314"/>
        <v>-37.546172550000001</v>
      </c>
    </row>
    <row r="2237" spans="1:11" x14ac:dyDescent="0.3">
      <c r="A2237" s="78" t="str">
        <f>BTC[[#This Row],[Symbol]]</f>
        <v>AAA</v>
      </c>
      <c r="B2237" s="22" t="str">
        <f t="shared" si="306"/>
        <v>Abulaba</v>
      </c>
      <c r="C2237" s="77">
        <f t="shared" si="307"/>
        <v>1E-8</v>
      </c>
      <c r="D2237" s="73">
        <f t="shared" si="308"/>
        <v>2.0414481432999999E-4</v>
      </c>
      <c r="E2237" s="74">
        <f>D2237*conf!B$7</f>
        <v>1.49311517200962E-2</v>
      </c>
      <c r="F2237" s="32">
        <f t="shared" si="309"/>
        <v>1.1663679999999999E-2</v>
      </c>
      <c r="G2237" s="33">
        <f t="shared" si="310"/>
        <v>-6.7895369999999997E-2</v>
      </c>
      <c r="H2237" s="32">
        <f t="shared" si="311"/>
        <v>0.14515737000000001</v>
      </c>
      <c r="I2237" s="33">
        <f t="shared" si="312"/>
        <v>4.0151824100000004</v>
      </c>
      <c r="J2237" s="32">
        <f t="shared" si="313"/>
        <v>0.14515737000000001</v>
      </c>
      <c r="K2237" s="33">
        <f t="shared" si="314"/>
        <v>18.91094167</v>
      </c>
    </row>
    <row r="2238" spans="1:11" x14ac:dyDescent="0.3">
      <c r="A2238" s="78" t="str">
        <f>BTC[[#This Row],[Symbol]]</f>
        <v>HDI</v>
      </c>
      <c r="B2238" s="22" t="str">
        <f t="shared" si="306"/>
        <v>HEIDI</v>
      </c>
      <c r="C2238" s="77">
        <f t="shared" si="307"/>
        <v>8.6968115676238543E-8</v>
      </c>
      <c r="D2238" s="73">
        <f t="shared" si="308"/>
        <v>3.2669689343400002E-3</v>
      </c>
      <c r="E2238" s="74">
        <f>D2238*conf!B$7</f>
        <v>0.23894610785762763</v>
      </c>
      <c r="F2238" s="32">
        <f t="shared" si="309"/>
        <v>0.66821434000000002</v>
      </c>
      <c r="G2238" s="33">
        <f t="shared" si="310"/>
        <v>0.58813300999999996</v>
      </c>
      <c r="H2238" s="32">
        <f t="shared" si="311"/>
        <v>39.80649073</v>
      </c>
      <c r="I2238" s="33">
        <f t="shared" si="312"/>
        <v>45.209194510000003</v>
      </c>
      <c r="J2238" s="32">
        <f t="shared" si="313"/>
        <v>39.80649073</v>
      </c>
      <c r="K2238" s="33">
        <f t="shared" si="314"/>
        <v>-69.441316529999995</v>
      </c>
    </row>
    <row r="2239" spans="1:11" x14ac:dyDescent="0.3">
      <c r="A2239" s="78" t="str">
        <f>BTC[[#This Row],[Symbol]]</f>
        <v>FLT</v>
      </c>
      <c r="B2239" s="22" t="str">
        <f t="shared" si="306"/>
        <v>Flit Token</v>
      </c>
      <c r="C2239" s="77">
        <f t="shared" si="307"/>
        <v>1E-8</v>
      </c>
      <c r="D2239" s="73">
        <f t="shared" si="308"/>
        <v>8.5080477000000001E-7</v>
      </c>
      <c r="E2239" s="74">
        <f>D2239*conf!B$7</f>
        <v>6.2227860877800008E-5</v>
      </c>
      <c r="F2239" s="32">
        <f t="shared" si="309"/>
        <v>8.531656E-2</v>
      </c>
      <c r="G2239" s="33">
        <f t="shared" si="310"/>
        <v>5.6989199999999997E-3</v>
      </c>
      <c r="H2239" s="32">
        <f t="shared" si="311"/>
        <v>0.98689291000000001</v>
      </c>
      <c r="I2239" s="33">
        <f t="shared" si="312"/>
        <v>4.8894461099999997</v>
      </c>
      <c r="J2239" s="32">
        <f t="shared" si="313"/>
        <v>0.98689291000000001</v>
      </c>
      <c r="K2239" s="33">
        <f t="shared" si="314"/>
        <v>239.90386859</v>
      </c>
    </row>
    <row r="2240" spans="1:11" x14ac:dyDescent="0.3">
      <c r="A2240" s="78" t="str">
        <f>BTC[[#This Row],[Symbol]]</f>
        <v>ICON</v>
      </c>
      <c r="B2240" s="22" t="str">
        <f t="shared" si="306"/>
        <v>Iconic</v>
      </c>
      <c r="C2240" s="77">
        <f t="shared" si="307"/>
        <v>1.2190983721512885E-7</v>
      </c>
      <c r="D2240" s="73">
        <f t="shared" si="308"/>
        <v>4.5795593922600001E-3</v>
      </c>
      <c r="E2240" s="74">
        <f>D2240*conf!B$7</f>
        <v>0.33494897394989642</v>
      </c>
      <c r="F2240" s="32">
        <f t="shared" si="309"/>
        <v>3.388418E-2</v>
      </c>
      <c r="G2240" s="33">
        <f t="shared" si="310"/>
        <v>-4.5692539999999997E-2</v>
      </c>
      <c r="H2240" s="32">
        <f t="shared" si="311"/>
        <v>-12.921544839999999</v>
      </c>
      <c r="I2240" s="33">
        <f t="shared" si="312"/>
        <v>-9.55647147</v>
      </c>
      <c r="J2240" s="32">
        <f t="shared" si="313"/>
        <v>-12.921544839999999</v>
      </c>
      <c r="K2240" s="33">
        <f t="shared" si="314"/>
        <v>-37.918533750000002</v>
      </c>
    </row>
    <row r="2241" spans="1:11" x14ac:dyDescent="0.3">
      <c r="A2241" s="78" t="str">
        <f>BTC[[#This Row],[Symbol]]</f>
        <v>XMV</v>
      </c>
      <c r="B2241" s="22" t="str">
        <f t="shared" si="306"/>
        <v xml:space="preserve">MoneroV </v>
      </c>
      <c r="C2241" s="77">
        <f t="shared" si="307"/>
        <v>2.6443547310592956E-8</v>
      </c>
      <c r="D2241" s="73">
        <f t="shared" si="308"/>
        <v>9.9335540278999994E-4</v>
      </c>
      <c r="E2241" s="74">
        <f>D2241*conf!B$7</f>
        <v>7.2654014160060593E-2</v>
      </c>
      <c r="F2241" s="32">
        <f t="shared" si="309"/>
        <v>-30.973179470000002</v>
      </c>
      <c r="G2241" s="33">
        <f t="shared" si="310"/>
        <v>-31.028090150000001</v>
      </c>
      <c r="H2241" s="32">
        <f t="shared" si="311"/>
        <v>14.01185579</v>
      </c>
      <c r="I2241" s="33">
        <f t="shared" si="312"/>
        <v>18.417747689999999</v>
      </c>
      <c r="J2241" s="32">
        <f t="shared" si="313"/>
        <v>14.01185579</v>
      </c>
      <c r="K2241" s="33">
        <f t="shared" si="314"/>
        <v>-27.426980889999999</v>
      </c>
    </row>
    <row r="2242" spans="1:11" x14ac:dyDescent="0.3">
      <c r="A2242" s="78" t="str">
        <f>BTC[[#This Row],[Symbol]]</f>
        <v>WBB</v>
      </c>
      <c r="B2242" s="22" t="str">
        <f t="shared" ref="B2242:B2305" si="315">VLOOKUP(A2242,BTCTABLE,2,FALSE)</f>
        <v>Wild Beast Block</v>
      </c>
      <c r="C2242" s="77">
        <f t="shared" ref="C2242:C2305" si="316">VLOOKUP(A2242,BTCTABLE,3,FALSE)</f>
        <v>3.599583093901508E-7</v>
      </c>
      <c r="D2242" s="73">
        <f t="shared" ref="D2242:D2305" si="317">VLOOKUP(A2242,USDTABLE,3,FALSE)</f>
        <v>1.352188218971E-2</v>
      </c>
      <c r="E2242" s="74">
        <f>D2242*conf!B$7</f>
        <v>0.98899046335538943</v>
      </c>
      <c r="F2242" s="32">
        <f t="shared" ref="F2242:F2305" si="318">VLOOKUP(A2242,BTCTABLE,5,FALSE)</f>
        <v>-6.7936940000000001E-2</v>
      </c>
      <c r="G2242" s="33">
        <f t="shared" ref="G2242:G2305" si="319">VLOOKUP(A2242,USDTABLE,5,FALSE)</f>
        <v>-0.14743266999999999</v>
      </c>
      <c r="H2242" s="32">
        <f t="shared" ref="H2242:H2305" si="320">VLOOKUP(A2242,BTCTABLE,6,FALSE)</f>
        <v>-30.765922360000001</v>
      </c>
      <c r="I2242" s="33">
        <f t="shared" ref="I2242:I2305" si="321">VLOOKUP(A2242,USDTABLE,6,FALSE)</f>
        <v>-28.090429889999999</v>
      </c>
      <c r="J2242" s="32">
        <f t="shared" ref="J2242:J2305" si="322">VLOOKUP(A2242,BTCTABLE,6,FALSE)</f>
        <v>-30.765922360000001</v>
      </c>
      <c r="K2242" s="33">
        <f t="shared" ref="K2242:K2305" si="323">VLOOKUP(A2242,USDTABLE,7,FALSE)</f>
        <v>-11.12270255</v>
      </c>
    </row>
    <row r="2243" spans="1:11" x14ac:dyDescent="0.3">
      <c r="A2243" s="78" t="str">
        <f>BTC[[#This Row],[Symbol]]</f>
        <v>DIN</v>
      </c>
      <c r="B2243" s="22" t="str">
        <f t="shared" si="315"/>
        <v>Dinero</v>
      </c>
      <c r="C2243" s="77">
        <f t="shared" si="316"/>
        <v>1E-8</v>
      </c>
      <c r="D2243" s="73">
        <f t="shared" si="317"/>
        <v>2.6293448145000003E-4</v>
      </c>
      <c r="E2243" s="74">
        <f>D2243*conf!B$7</f>
        <v>1.9231027973253004E-2</v>
      </c>
      <c r="F2243" s="32">
        <f t="shared" si="318"/>
        <v>-8.1602199999999993E-3</v>
      </c>
      <c r="G2243" s="33">
        <f t="shared" si="319"/>
        <v>-8.7703500000000004E-2</v>
      </c>
      <c r="H2243" s="32">
        <f t="shared" si="320"/>
        <v>-8.1602199999999993E-3</v>
      </c>
      <c r="I2243" s="33">
        <f t="shared" si="321"/>
        <v>3.8559399999999999</v>
      </c>
      <c r="J2243" s="32">
        <f t="shared" si="322"/>
        <v>-8.1602199999999993E-3</v>
      </c>
      <c r="K2243" s="33">
        <f t="shared" si="323"/>
        <v>18.507117139999998</v>
      </c>
    </row>
    <row r="2244" spans="1:11" x14ac:dyDescent="0.3">
      <c r="A2244" s="78" t="str">
        <f>BTC[[#This Row],[Symbol]]</f>
        <v>KZC</v>
      </c>
      <c r="B2244" s="22" t="str">
        <f t="shared" si="315"/>
        <v>KZ Cash</v>
      </c>
      <c r="C2244" s="77">
        <f t="shared" si="316"/>
        <v>3.3997225525524597E-8</v>
      </c>
      <c r="D2244" s="73">
        <f t="shared" si="317"/>
        <v>1.2771103384499999E-3</v>
      </c>
      <c r="E2244" s="74">
        <f>D2244*conf!B$7</f>
        <v>9.3407850154233002E-2</v>
      </c>
      <c r="F2244" s="32">
        <f t="shared" si="318"/>
        <v>-8.1602199999999993E-3</v>
      </c>
      <c r="G2244" s="33">
        <f t="shared" si="319"/>
        <v>-8.7703500000000004E-2</v>
      </c>
      <c r="H2244" s="32">
        <f t="shared" si="320"/>
        <v>-2.8650699199999998</v>
      </c>
      <c r="I2244" s="33">
        <f t="shared" si="321"/>
        <v>0.88862743</v>
      </c>
      <c r="J2244" s="32">
        <f t="shared" si="322"/>
        <v>-2.8650699199999998</v>
      </c>
      <c r="K2244" s="33">
        <f t="shared" si="323"/>
        <v>-42.04906647</v>
      </c>
    </row>
    <row r="2245" spans="1:11" x14ac:dyDescent="0.3">
      <c r="A2245" s="78" t="str">
        <f>BTC[[#This Row],[Symbol]]</f>
        <v>MOX</v>
      </c>
      <c r="B2245" s="22" t="str">
        <f t="shared" si="315"/>
        <v>MoX</v>
      </c>
      <c r="C2245" s="77">
        <f t="shared" si="316"/>
        <v>1E-8</v>
      </c>
      <c r="D2245" s="73">
        <f t="shared" si="317"/>
        <v>3.7562068778000001E-4</v>
      </c>
      <c r="E2245" s="74">
        <f>D2245*conf!B$7</f>
        <v>2.7472897104229201E-2</v>
      </c>
      <c r="F2245" s="32">
        <f t="shared" si="318"/>
        <v>-4.4836309999999997E-2</v>
      </c>
      <c r="G2245" s="33">
        <f t="shared" si="319"/>
        <v>-0.12435040999999999</v>
      </c>
      <c r="H2245" s="32">
        <f t="shared" si="320"/>
        <v>-1.8979030000000001E-2</v>
      </c>
      <c r="I2245" s="33">
        <f t="shared" si="321"/>
        <v>3.8447030999999998</v>
      </c>
      <c r="J2245" s="32">
        <f t="shared" si="322"/>
        <v>-1.8979030000000001E-2</v>
      </c>
      <c r="K2245" s="33">
        <f t="shared" si="323"/>
        <v>18.62383298</v>
      </c>
    </row>
    <row r="2246" spans="1:11" x14ac:dyDescent="0.3">
      <c r="A2246" s="78" t="str">
        <f>BTC[[#This Row],[Symbol]]</f>
        <v>QBIC</v>
      </c>
      <c r="B2246" s="22" t="str">
        <f t="shared" si="315"/>
        <v>Qbic</v>
      </c>
      <c r="C2246" s="77">
        <f t="shared" si="316"/>
        <v>1E-8</v>
      </c>
      <c r="D2246" s="73">
        <f t="shared" si="317"/>
        <v>3.7565134175E-4</v>
      </c>
      <c r="E2246" s="74">
        <f>D2246*conf!B$7</f>
        <v>2.7475139135595E-2</v>
      </c>
      <c r="F2246" s="32">
        <f t="shared" si="318"/>
        <v>0.20246064</v>
      </c>
      <c r="G2246" s="33">
        <f t="shared" si="319"/>
        <v>0.12274981</v>
      </c>
      <c r="H2246" s="32">
        <f t="shared" si="320"/>
        <v>-68.660200290000006</v>
      </c>
      <c r="I2246" s="33">
        <f t="shared" si="321"/>
        <v>-67.449100189999996</v>
      </c>
      <c r="J2246" s="32">
        <f t="shared" si="322"/>
        <v>-68.660200290000006</v>
      </c>
      <c r="K2246" s="33">
        <f t="shared" si="323"/>
        <v>-63.962879950000001</v>
      </c>
    </row>
    <row r="2247" spans="1:11" x14ac:dyDescent="0.3">
      <c r="A2247" s="78" t="str">
        <f>BTC[[#This Row],[Symbol]]</f>
        <v>STR</v>
      </c>
      <c r="B2247" s="22" t="str">
        <f t="shared" si="315"/>
        <v>Staker</v>
      </c>
      <c r="C2247" s="77">
        <f t="shared" si="316"/>
        <v>2.9997551934333391E-8</v>
      </c>
      <c r="D2247" s="73">
        <f t="shared" si="317"/>
        <v>1.1268620633400001E-3</v>
      </c>
      <c r="E2247" s="74">
        <f>D2247*conf!B$7</f>
        <v>8.24186913126876E-2</v>
      </c>
      <c r="F2247" s="32">
        <f t="shared" si="318"/>
        <v>-8.1602199999999993E-3</v>
      </c>
      <c r="G2247" s="33">
        <f t="shared" si="319"/>
        <v>-8.7703500000000004E-2</v>
      </c>
      <c r="H2247" s="32">
        <f t="shared" si="320"/>
        <v>-8.1602199999999993E-3</v>
      </c>
      <c r="I2247" s="33">
        <f t="shared" si="321"/>
        <v>3.8559399999999999</v>
      </c>
      <c r="J2247" s="32">
        <f t="shared" si="322"/>
        <v>-8.1602199999999993E-3</v>
      </c>
      <c r="K2247" s="33">
        <f t="shared" si="323"/>
        <v>18.5572081</v>
      </c>
    </row>
    <row r="2248" spans="1:11" x14ac:dyDescent="0.3">
      <c r="A2248" s="78" t="str">
        <f>BTC[[#This Row],[Symbol]]</f>
        <v>CONX</v>
      </c>
      <c r="B2248" s="22" t="str">
        <f t="shared" si="315"/>
        <v>Concoin</v>
      </c>
      <c r="C2248" s="77">
        <f t="shared" si="316"/>
        <v>5.9993051565069509E-8</v>
      </c>
      <c r="D2248" s="73">
        <f t="shared" si="317"/>
        <v>2.2536470316200001E-3</v>
      </c>
      <c r="E2248" s="74">
        <f>D2248*conf!B$7</f>
        <v>0.16483174389268682</v>
      </c>
      <c r="F2248" s="32">
        <f t="shared" si="318"/>
        <v>-6.7936940000000001E-2</v>
      </c>
      <c r="G2248" s="33">
        <f t="shared" si="319"/>
        <v>-0.14743266999999999</v>
      </c>
      <c r="H2248" s="32">
        <f t="shared" si="320"/>
        <v>4.7788099999999997E-3</v>
      </c>
      <c r="I2248" s="33">
        <f t="shared" si="321"/>
        <v>3.8693790400000001</v>
      </c>
      <c r="J2248" s="32">
        <f t="shared" si="322"/>
        <v>4.7788099999999997E-3</v>
      </c>
      <c r="K2248" s="33">
        <f t="shared" si="323"/>
        <v>18.503063260000001</v>
      </c>
    </row>
    <row r="2249" spans="1:11" x14ac:dyDescent="0.3">
      <c r="A2249" s="78" t="str">
        <f>BTC[[#This Row],[Symbol]]</f>
        <v>MNP</v>
      </c>
      <c r="B2249" s="22" t="str">
        <f t="shared" si="315"/>
        <v>MNPCoin</v>
      </c>
      <c r="C2249" s="77">
        <f t="shared" si="316"/>
        <v>1.9998367956222263E-8</v>
      </c>
      <c r="D2249" s="73">
        <f t="shared" si="317"/>
        <v>7.5124137556000002E-4</v>
      </c>
      <c r="E2249" s="74">
        <f>D2249*conf!B$7</f>
        <v>5.4945794208458403E-2</v>
      </c>
      <c r="F2249" s="32">
        <f t="shared" si="318"/>
        <v>-4.4836309999999997E-2</v>
      </c>
      <c r="G2249" s="33">
        <f t="shared" si="319"/>
        <v>-0.12435040999999999</v>
      </c>
      <c r="H2249" s="32">
        <f t="shared" si="320"/>
        <v>-50.009489520000002</v>
      </c>
      <c r="I2249" s="33">
        <f t="shared" si="321"/>
        <v>-48.077648449999998</v>
      </c>
      <c r="J2249" s="32">
        <f t="shared" si="322"/>
        <v>-50.009489520000002</v>
      </c>
      <c r="K2249" s="33">
        <f t="shared" si="323"/>
        <v>18.62383298</v>
      </c>
    </row>
    <row r="2250" spans="1:11" x14ac:dyDescent="0.3">
      <c r="A2250" s="78" t="str">
        <f>BTC[[#This Row],[Symbol]]</f>
        <v>BAC</v>
      </c>
      <c r="B2250" s="22" t="str">
        <f t="shared" si="315"/>
        <v>Basis Cash</v>
      </c>
      <c r="C2250" s="77">
        <f t="shared" si="316"/>
        <v>1.1784704856683858E-5</v>
      </c>
      <c r="D2250" s="73">
        <f t="shared" si="317"/>
        <v>0.44269401915616002</v>
      </c>
      <c r="E2250" s="74">
        <f>D2250*conf!B$7</f>
        <v>32.378640561081546</v>
      </c>
      <c r="F2250" s="32">
        <f t="shared" si="318"/>
        <v>0.65258914000000001</v>
      </c>
      <c r="G2250" s="33">
        <f t="shared" si="319"/>
        <v>0.57252024000000001</v>
      </c>
      <c r="H2250" s="32">
        <f t="shared" si="320"/>
        <v>-1.48515401</v>
      </c>
      <c r="I2250" s="33">
        <f t="shared" si="321"/>
        <v>2.3218690299999998</v>
      </c>
      <c r="J2250" s="32">
        <f t="shared" si="322"/>
        <v>-1.48515401</v>
      </c>
      <c r="K2250" s="33">
        <f t="shared" si="323"/>
        <v>6.3591585799999999</v>
      </c>
    </row>
    <row r="2251" spans="1:11" x14ac:dyDescent="0.3">
      <c r="A2251" s="78" t="str">
        <f>BTC[[#This Row],[Symbol]]</f>
        <v>NBXC</v>
      </c>
      <c r="B2251" s="22" t="str">
        <f t="shared" si="315"/>
        <v>Nibble</v>
      </c>
      <c r="C2251" s="77">
        <f t="shared" si="316"/>
        <v>1.5000000000010174E-7</v>
      </c>
      <c r="D2251" s="73">
        <f t="shared" si="317"/>
        <v>5.6347701262800002E-3</v>
      </c>
      <c r="E2251" s="74">
        <f>D2251*conf!B$7</f>
        <v>0.41212708703611922</v>
      </c>
      <c r="F2251" s="32">
        <f t="shared" si="318"/>
        <v>7.1428571500000002</v>
      </c>
      <c r="G2251" s="33">
        <f t="shared" si="319"/>
        <v>7.0576252500000001</v>
      </c>
      <c r="H2251" s="32">
        <f t="shared" si="320"/>
        <v>7.1428571500000002</v>
      </c>
      <c r="I2251" s="33">
        <f t="shared" si="321"/>
        <v>11.283302389999999</v>
      </c>
      <c r="J2251" s="32">
        <f t="shared" si="322"/>
        <v>7.1428571500000002</v>
      </c>
      <c r="K2251" s="33">
        <f t="shared" si="323"/>
        <v>492.58394184000002</v>
      </c>
    </row>
    <row r="2252" spans="1:11" x14ac:dyDescent="0.3">
      <c r="A2252" s="78" t="str">
        <f>BTC[[#This Row],[Symbol]]</f>
        <v>NANOX</v>
      </c>
      <c r="B2252" s="22" t="str">
        <f t="shared" si="315"/>
        <v>Project-X</v>
      </c>
      <c r="C2252" s="77">
        <f t="shared" si="316"/>
        <v>0.49995919890377255</v>
      </c>
      <c r="D2252" s="73">
        <f t="shared" si="317"/>
        <v>18781.034388932985</v>
      </c>
      <c r="E2252" s="74">
        <f>D2252*conf!B$7</f>
        <v>1373644.8552065585</v>
      </c>
      <c r="F2252" s="32">
        <f t="shared" si="318"/>
        <v>-4.4568419999999997E-2</v>
      </c>
      <c r="G2252" s="33">
        <f t="shared" si="319"/>
        <v>-0.12408274</v>
      </c>
      <c r="H2252" s="32">
        <f t="shared" si="320"/>
        <v>55.733614449999997</v>
      </c>
      <c r="I2252" s="33">
        <f t="shared" si="321"/>
        <v>61.751808480000001</v>
      </c>
      <c r="J2252" s="32">
        <f t="shared" si="322"/>
        <v>55.733614449999997</v>
      </c>
      <c r="K2252" s="33">
        <f t="shared" si="323"/>
        <v>33.25523364</v>
      </c>
    </row>
    <row r="2253" spans="1:11" x14ac:dyDescent="0.3">
      <c r="A2253" s="78" t="str">
        <f>BTC[[#This Row],[Symbol]]</f>
        <v>BENZ</v>
      </c>
      <c r="B2253" s="22" t="str">
        <f t="shared" si="315"/>
        <v>Benz</v>
      </c>
      <c r="C2253" s="77">
        <f t="shared" si="316"/>
        <v>1E-8</v>
      </c>
      <c r="D2253" s="73">
        <f t="shared" si="317"/>
        <v>2.1333679924000001E-4</v>
      </c>
      <c r="E2253" s="74">
        <f>D2253*conf!B$7</f>
        <v>1.5603453496413601E-2</v>
      </c>
      <c r="F2253" s="32">
        <f t="shared" si="318"/>
        <v>1.0072292599999999</v>
      </c>
      <c r="G2253" s="33">
        <f t="shared" si="319"/>
        <v>0.92687823999999996</v>
      </c>
      <c r="H2253" s="32">
        <f t="shared" si="320"/>
        <v>4.6487619699999998</v>
      </c>
      <c r="I2253" s="33">
        <f t="shared" si="321"/>
        <v>8.69282501</v>
      </c>
      <c r="J2253" s="32">
        <f t="shared" si="322"/>
        <v>4.6487619699999998</v>
      </c>
      <c r="K2253" s="33">
        <f t="shared" si="323"/>
        <v>35.528824299999997</v>
      </c>
    </row>
    <row r="2254" spans="1:11" x14ac:dyDescent="0.3">
      <c r="A2254" s="78" t="str">
        <f>BTC[[#This Row],[Symbol]]</f>
        <v>WXC</v>
      </c>
      <c r="B2254" s="22" t="str">
        <f t="shared" si="315"/>
        <v>WXCOINS</v>
      </c>
      <c r="C2254" s="77">
        <f t="shared" si="316"/>
        <v>1E-8</v>
      </c>
      <c r="D2254" s="73">
        <f t="shared" si="317"/>
        <v>3.7562068780000003E-5</v>
      </c>
      <c r="E2254" s="74">
        <f>D2254*conf!B$7</f>
        <v>2.7472897105692002E-3</v>
      </c>
      <c r="F2254" s="32">
        <f t="shared" si="318"/>
        <v>-8.1602099999999993E-3</v>
      </c>
      <c r="G2254" s="33">
        <f t="shared" si="319"/>
        <v>-8.7703489999999995E-2</v>
      </c>
      <c r="H2254" s="32">
        <f t="shared" si="320"/>
        <v>-81.819665499999999</v>
      </c>
      <c r="I2254" s="33">
        <f t="shared" si="321"/>
        <v>-81.117101820000002</v>
      </c>
      <c r="J2254" s="32">
        <f t="shared" si="322"/>
        <v>-81.819665499999999</v>
      </c>
      <c r="K2254" s="33">
        <f t="shared" si="323"/>
        <v>-78.444143980000007</v>
      </c>
    </row>
    <row r="2255" spans="1:11" x14ac:dyDescent="0.3">
      <c r="A2255" s="78" t="str">
        <f>BTC[[#This Row],[Symbol]]</f>
        <v>HELP</v>
      </c>
      <c r="B2255" s="22" t="str">
        <f t="shared" si="315"/>
        <v>GoHelpFund</v>
      </c>
      <c r="C2255" s="77">
        <f t="shared" si="316"/>
        <v>3.9996735912178326E-8</v>
      </c>
      <c r="D2255" s="73">
        <f t="shared" si="317"/>
        <v>1.50248275111E-3</v>
      </c>
      <c r="E2255" s="74">
        <f>D2255*conf!B$7</f>
        <v>0.1098915884161854</v>
      </c>
      <c r="F2255" s="32">
        <f t="shared" si="318"/>
        <v>-4.4836309999999997E-2</v>
      </c>
      <c r="G2255" s="33">
        <f t="shared" si="319"/>
        <v>-0.12435040999999999</v>
      </c>
      <c r="H2255" s="32">
        <f t="shared" si="320"/>
        <v>-1.8979030000000001E-2</v>
      </c>
      <c r="I2255" s="33">
        <f t="shared" si="321"/>
        <v>3.8447030999999998</v>
      </c>
      <c r="J2255" s="32">
        <f t="shared" si="322"/>
        <v>-1.8979030000000001E-2</v>
      </c>
      <c r="K2255" s="33">
        <f t="shared" si="323"/>
        <v>6.3664921799999998</v>
      </c>
    </row>
    <row r="2256" spans="1:11" x14ac:dyDescent="0.3">
      <c r="A2256" s="78" t="str">
        <f>BTC[[#This Row],[Symbol]]</f>
        <v>MPT</v>
      </c>
      <c r="B2256" s="22" t="str">
        <f t="shared" si="315"/>
        <v>Money Plant Token</v>
      </c>
      <c r="C2256" s="77">
        <f t="shared" si="316"/>
        <v>2.0139962286358184E-8</v>
      </c>
      <c r="D2256" s="73">
        <f t="shared" si="317"/>
        <v>7.5656038556999995E-4</v>
      </c>
      <c r="E2256" s="74">
        <f>D2256*conf!B$7</f>
        <v>5.5334826600589797E-2</v>
      </c>
      <c r="F2256" s="32">
        <f t="shared" si="318"/>
        <v>0.14220204</v>
      </c>
      <c r="G2256" s="33">
        <f t="shared" si="319"/>
        <v>6.2539150000000002E-2</v>
      </c>
      <c r="H2256" s="32">
        <f t="shared" si="320"/>
        <v>-0.94047482000000004</v>
      </c>
      <c r="I2256" s="33">
        <f t="shared" si="321"/>
        <v>2.8875968799999998</v>
      </c>
      <c r="J2256" s="32">
        <f t="shared" si="322"/>
        <v>-0.94047482000000004</v>
      </c>
      <c r="K2256" s="33">
        <f t="shared" si="323"/>
        <v>12.492285109999999</v>
      </c>
    </row>
    <row r="2257" spans="1:11" x14ac:dyDescent="0.3">
      <c r="A2257" s="78" t="str">
        <f>BTC[[#This Row],[Symbol]]</f>
        <v>LABX</v>
      </c>
      <c r="B2257" s="22" t="str">
        <f t="shared" si="315"/>
        <v>Stakinglab</v>
      </c>
      <c r="C2257" s="77">
        <f t="shared" si="316"/>
        <v>5.9993051565069509E-8</v>
      </c>
      <c r="D2257" s="73">
        <f t="shared" si="317"/>
        <v>2.2536470316200001E-3</v>
      </c>
      <c r="E2257" s="74">
        <f>D2257*conf!B$7</f>
        <v>0.16483174389268682</v>
      </c>
      <c r="F2257" s="32">
        <f t="shared" si="318"/>
        <v>-4.8255560000000003E-2</v>
      </c>
      <c r="G2257" s="33">
        <f t="shared" si="319"/>
        <v>-0.12776694</v>
      </c>
      <c r="H2257" s="32">
        <f t="shared" si="320"/>
        <v>-33.348266119999998</v>
      </c>
      <c r="I2257" s="33">
        <f t="shared" si="321"/>
        <v>-30.772566139999999</v>
      </c>
      <c r="J2257" s="32">
        <f t="shared" si="322"/>
        <v>-33.348266119999998</v>
      </c>
      <c r="K2257" s="33">
        <f t="shared" si="323"/>
        <v>18.503063260000001</v>
      </c>
    </row>
    <row r="2258" spans="1:11" x14ac:dyDescent="0.3">
      <c r="A2258" s="78" t="str">
        <f>BTC[[#This Row],[Symbol]]</f>
        <v>ARGUS</v>
      </c>
      <c r="B2258" s="22" t="str">
        <f t="shared" si="315"/>
        <v>Argus</v>
      </c>
      <c r="C2258" s="77">
        <f t="shared" si="316"/>
        <v>1.9998367956222263E-8</v>
      </c>
      <c r="D2258" s="73">
        <f t="shared" si="317"/>
        <v>7.5124137556000002E-4</v>
      </c>
      <c r="E2258" s="74">
        <f>D2258*conf!B$7</f>
        <v>5.4945794208458403E-2</v>
      </c>
      <c r="F2258" s="32">
        <f t="shared" si="318"/>
        <v>-8.1602199999999993E-3</v>
      </c>
      <c r="G2258" s="33">
        <f t="shared" si="319"/>
        <v>-8.7703500000000004E-2</v>
      </c>
      <c r="H2258" s="32">
        <f t="shared" si="320"/>
        <v>-8.1602199999999993E-3</v>
      </c>
      <c r="I2258" s="33">
        <f t="shared" si="321"/>
        <v>3.8559399999999999</v>
      </c>
      <c r="J2258" s="32">
        <f t="shared" si="322"/>
        <v>-8.1602199999999993E-3</v>
      </c>
      <c r="K2258" s="33">
        <f t="shared" si="323"/>
        <v>137.01423428000001</v>
      </c>
    </row>
    <row r="2259" spans="1:11" x14ac:dyDescent="0.3">
      <c r="A2259" s="78" t="str">
        <f>BTC[[#This Row],[Symbol]]</f>
        <v>PONZI</v>
      </c>
      <c r="B2259" s="22" t="str">
        <f t="shared" si="315"/>
        <v>PonziCoin</v>
      </c>
      <c r="C2259" s="77">
        <f t="shared" si="316"/>
        <v>1.9999999999907082E-8</v>
      </c>
      <c r="D2259" s="73">
        <f t="shared" si="317"/>
        <v>7.513026835E-4</v>
      </c>
      <c r="E2259" s="74">
        <f>D2259*conf!B$7</f>
        <v>5.4950278271189999E-2</v>
      </c>
      <c r="F2259" s="32">
        <f t="shared" si="318"/>
        <v>0</v>
      </c>
      <c r="G2259" s="33">
        <f t="shared" si="319"/>
        <v>-7.9549770000000006E-2</v>
      </c>
      <c r="H2259" s="32">
        <f t="shared" si="320"/>
        <v>0</v>
      </c>
      <c r="I2259" s="33">
        <f t="shared" si="321"/>
        <v>3.8644155599999999</v>
      </c>
      <c r="J2259" s="32">
        <f t="shared" si="322"/>
        <v>0</v>
      </c>
      <c r="K2259" s="33">
        <f t="shared" si="323"/>
        <v>18.51678837</v>
      </c>
    </row>
    <row r="2260" spans="1:11" x14ac:dyDescent="0.3">
      <c r="A2260" s="78" t="str">
        <f>BTC[[#This Row],[Symbol]]</f>
        <v>INNBCL</v>
      </c>
      <c r="B2260" s="22" t="str">
        <f t="shared" si="315"/>
        <v>Innovative Bioresearch Classic</v>
      </c>
      <c r="C2260" s="77">
        <f t="shared" si="316"/>
        <v>1E-8</v>
      </c>
      <c r="D2260" s="73">
        <f t="shared" si="317"/>
        <v>1.133242E-8</v>
      </c>
      <c r="E2260" s="74">
        <f>D2260*conf!B$7</f>
        <v>8.2885319880000003E-7</v>
      </c>
      <c r="F2260" s="32">
        <f t="shared" si="318"/>
        <v>-9.6079804099999997</v>
      </c>
      <c r="G2260" s="33">
        <f t="shared" si="319"/>
        <v>-9.6798870499999996</v>
      </c>
      <c r="H2260" s="32">
        <f t="shared" si="320"/>
        <v>-25.773613659999999</v>
      </c>
      <c r="I2260" s="33">
        <f t="shared" si="321"/>
        <v>-22.905197640000001</v>
      </c>
      <c r="J2260" s="32">
        <f t="shared" si="322"/>
        <v>-25.773613659999999</v>
      </c>
      <c r="K2260" s="33">
        <f t="shared" si="323"/>
        <v>43.265185170000002</v>
      </c>
    </row>
    <row r="2261" spans="1:11" x14ac:dyDescent="0.3">
      <c r="A2261" s="78" t="str">
        <f>BTC[[#This Row],[Symbol]]</f>
        <v>WETH</v>
      </c>
      <c r="B2261" s="22" t="str">
        <f t="shared" si="315"/>
        <v>WETH</v>
      </c>
      <c r="C2261" s="77">
        <f t="shared" si="316"/>
        <v>4.3350891722472883E-2</v>
      </c>
      <c r="D2261" s="73">
        <f t="shared" si="317"/>
        <v>1628.4820641681565</v>
      </c>
      <c r="E2261" s="74">
        <f>D2261*conf!B$7</f>
        <v>119107.17817325897</v>
      </c>
      <c r="F2261" s="32">
        <f t="shared" si="318"/>
        <v>0.18295053999999999</v>
      </c>
      <c r="G2261" s="33">
        <f t="shared" si="319"/>
        <v>0.10325523</v>
      </c>
      <c r="H2261" s="32">
        <f t="shared" si="320"/>
        <v>1.3296476100000001</v>
      </c>
      <c r="I2261" s="33">
        <f t="shared" si="321"/>
        <v>5.2454462800000003</v>
      </c>
      <c r="J2261" s="32">
        <f t="shared" si="322"/>
        <v>1.3296476100000001</v>
      </c>
      <c r="K2261" s="33">
        <f t="shared" si="323"/>
        <v>23.439866420000001</v>
      </c>
    </row>
    <row r="2262" spans="1:11" x14ac:dyDescent="0.3">
      <c r="A2262" s="78" t="str">
        <f>BTC[[#This Row],[Symbol]]</f>
        <v>LIT</v>
      </c>
      <c r="B2262" s="22" t="str">
        <f t="shared" si="315"/>
        <v>Lition</v>
      </c>
      <c r="C2262" s="77">
        <f t="shared" si="316"/>
        <v>2.02720621737101E-6</v>
      </c>
      <c r="D2262" s="73">
        <f t="shared" si="317"/>
        <v>7.6152273556290007E-2</v>
      </c>
      <c r="E2262" s="74">
        <f>D2262*conf!B$7</f>
        <v>5.5697772879070513</v>
      </c>
      <c r="F2262" s="32">
        <f t="shared" si="318"/>
        <v>-0.52229513000000005</v>
      </c>
      <c r="G2262" s="33">
        <f t="shared" si="319"/>
        <v>-0.60142941999999999</v>
      </c>
      <c r="H2262" s="32">
        <f t="shared" si="320"/>
        <v>-8.6677450700000005</v>
      </c>
      <c r="I2262" s="33">
        <f t="shared" si="321"/>
        <v>-5.1382871999999997</v>
      </c>
      <c r="J2262" s="32">
        <f t="shared" si="322"/>
        <v>-8.6677450700000005</v>
      </c>
      <c r="K2262" s="33">
        <f t="shared" si="323"/>
        <v>-8.8336340300000007</v>
      </c>
    </row>
    <row r="2263" spans="1:11" x14ac:dyDescent="0.3">
      <c r="A2263" s="78" t="str">
        <f>BTC[[#This Row],[Symbol]]</f>
        <v>BETH</v>
      </c>
      <c r="B2263" s="22" t="str">
        <f t="shared" si="315"/>
        <v>Beacon ETH</v>
      </c>
      <c r="C2263" s="77">
        <f t="shared" si="316"/>
        <v>4.3562790380475433E-2</v>
      </c>
      <c r="D2263" s="73">
        <f t="shared" si="317"/>
        <v>1636.4420656875618</v>
      </c>
      <c r="E2263" s="74">
        <f>D2263*conf!B$7</f>
        <v>119689.37268438828</v>
      </c>
      <c r="F2263" s="32">
        <f t="shared" si="318"/>
        <v>0.70810534999999997</v>
      </c>
      <c r="G2263" s="33">
        <f t="shared" si="319"/>
        <v>0.62799227999999996</v>
      </c>
      <c r="H2263" s="32">
        <f t="shared" si="320"/>
        <v>1.6581657299999999</v>
      </c>
      <c r="I2263" s="33">
        <f t="shared" si="321"/>
        <v>5.5866597000000002</v>
      </c>
      <c r="J2263" s="32">
        <f t="shared" si="322"/>
        <v>1.6581657299999999</v>
      </c>
      <c r="K2263" s="33">
        <f t="shared" si="323"/>
        <v>22.059079749999999</v>
      </c>
    </row>
    <row r="2264" spans="1:11" x14ac:dyDescent="0.3">
      <c r="A2264" s="78" t="str">
        <f>BTC[[#This Row],[Symbol]]</f>
        <v>ETHUP</v>
      </c>
      <c r="B2264" s="22" t="str">
        <f t="shared" si="315"/>
        <v>ETHUP</v>
      </c>
      <c r="C2264" s="77">
        <f t="shared" si="316"/>
        <v>4.3136062225372345E-3</v>
      </c>
      <c r="D2264" s="73">
        <f t="shared" si="317"/>
        <v>162.04119652847896</v>
      </c>
      <c r="E2264" s="74">
        <f>D2264*conf!B$7</f>
        <v>11851.693114092952</v>
      </c>
      <c r="F2264" s="32">
        <f t="shared" si="318"/>
        <v>3.16578487</v>
      </c>
      <c r="G2264" s="33">
        <f t="shared" si="319"/>
        <v>3.0837167299999999</v>
      </c>
      <c r="H2264" s="32">
        <f t="shared" si="320"/>
        <v>9.9726557099999997</v>
      </c>
      <c r="I2264" s="33">
        <f t="shared" si="321"/>
        <v>14.222456129999999</v>
      </c>
      <c r="J2264" s="32">
        <f t="shared" si="322"/>
        <v>9.9726557099999997</v>
      </c>
      <c r="K2264" s="33">
        <f t="shared" si="323"/>
        <v>55.403021500000001</v>
      </c>
    </row>
    <row r="2265" spans="1:11" x14ac:dyDescent="0.3">
      <c r="A2265" s="78" t="str">
        <f>BTC[[#This Row],[Symbol]]</f>
        <v>ibETH</v>
      </c>
      <c r="B2265" s="22" t="str">
        <f t="shared" si="315"/>
        <v>Interest Bearing ETH</v>
      </c>
      <c r="C2265" s="77">
        <f t="shared" si="316"/>
        <v>4.4947589815815481E-2</v>
      </c>
      <c r="D2265" s="73">
        <f t="shared" si="317"/>
        <v>1688.4622422818163</v>
      </c>
      <c r="E2265" s="74">
        <f>D2265*conf!B$7</f>
        <v>123494.12840049205</v>
      </c>
      <c r="F2265" s="32">
        <f t="shared" si="318"/>
        <v>-1.0565953400000001</v>
      </c>
      <c r="G2265" s="33">
        <f t="shared" si="319"/>
        <v>-1.1353045900000001</v>
      </c>
      <c r="H2265" s="32">
        <f t="shared" si="320"/>
        <v>2.7417779200000001</v>
      </c>
      <c r="I2265" s="33">
        <f t="shared" si="321"/>
        <v>6.7121471699999997</v>
      </c>
      <c r="J2265" s="32">
        <f t="shared" si="322"/>
        <v>2.7417779200000001</v>
      </c>
      <c r="K2265" s="33">
        <f t="shared" si="323"/>
        <v>24.678603549999998</v>
      </c>
    </row>
    <row r="2266" spans="1:11" x14ac:dyDescent="0.3">
      <c r="A2266" s="78" t="str">
        <f>BTC[[#This Row],[Symbol]]</f>
        <v>STN</v>
      </c>
      <c r="B2266" s="22" t="str">
        <f t="shared" si="315"/>
        <v>STING</v>
      </c>
      <c r="C2266" s="77">
        <f t="shared" si="316"/>
        <v>7.4876237209463975E-4</v>
      </c>
      <c r="D2266" s="73">
        <f t="shared" si="317"/>
        <v>28.127358973057099</v>
      </c>
      <c r="E2266" s="74">
        <f>D2266*conf!B$7</f>
        <v>2057.2350352893964</v>
      </c>
      <c r="F2266" s="32">
        <f t="shared" si="318"/>
        <v>-1.6380989699999999</v>
      </c>
      <c r="G2266" s="33">
        <f t="shared" si="319"/>
        <v>-1.7163456399999999</v>
      </c>
      <c r="H2266" s="32">
        <f t="shared" si="320"/>
        <v>-2.9915295899999998</v>
      </c>
      <c r="I2266" s="33">
        <f t="shared" si="321"/>
        <v>0.75728083000000002</v>
      </c>
      <c r="J2266" s="32">
        <f t="shared" si="322"/>
        <v>-2.9915295899999998</v>
      </c>
      <c r="K2266" s="33">
        <f t="shared" si="323"/>
        <v>251.46705512</v>
      </c>
    </row>
    <row r="2267" spans="1:11" x14ac:dyDescent="0.3">
      <c r="A2267" s="78" t="str">
        <f>BTC[[#This Row],[Symbol]]</f>
        <v>ETH3L</v>
      </c>
      <c r="B2267" s="22" t="str">
        <f t="shared" si="315"/>
        <v>Amun Ether 3x Daily Long</v>
      </c>
      <c r="C2267" s="77">
        <f t="shared" si="316"/>
        <v>7.8698232731231677E-5</v>
      </c>
      <c r="D2267" s="73">
        <f t="shared" si="317"/>
        <v>2.9563096718978299</v>
      </c>
      <c r="E2267" s="74">
        <f>D2267*conf!B$7</f>
        <v>216.22448940260728</v>
      </c>
      <c r="F2267" s="32">
        <f t="shared" si="318"/>
        <v>2.0546921199999999</v>
      </c>
      <c r="G2267" s="33">
        <f t="shared" si="319"/>
        <v>1.9735078500000001</v>
      </c>
      <c r="H2267" s="32">
        <f t="shared" si="320"/>
        <v>14.310591260000001</v>
      </c>
      <c r="I2267" s="33">
        <f t="shared" si="321"/>
        <v>18.728027539999999</v>
      </c>
      <c r="J2267" s="32">
        <f t="shared" si="322"/>
        <v>14.310591260000001</v>
      </c>
      <c r="K2267" s="33">
        <f t="shared" si="323"/>
        <v>-1.31694288</v>
      </c>
    </row>
    <row r="2268" spans="1:11" x14ac:dyDescent="0.3">
      <c r="A2268" s="78" t="str">
        <f>BTC[[#This Row],[Symbol]]</f>
        <v>ETH3S</v>
      </c>
      <c r="B2268" s="22" t="str">
        <f t="shared" si="315"/>
        <v>Amun Ether 3x Daily Short</v>
      </c>
      <c r="C2268" s="77">
        <f t="shared" si="316"/>
        <v>7.071224807517033E-7</v>
      </c>
      <c r="D2268" s="73">
        <f t="shared" si="317"/>
        <v>2.6563150867720001E-2</v>
      </c>
      <c r="E2268" s="74">
        <f>D2268*conf!B$7</f>
        <v>1.9428288544650409</v>
      </c>
      <c r="F2268" s="32">
        <f t="shared" si="318"/>
        <v>0.79927879000000002</v>
      </c>
      <c r="G2268" s="33">
        <f t="shared" si="319"/>
        <v>0.71909319999999999</v>
      </c>
      <c r="H2268" s="32">
        <f t="shared" si="320"/>
        <v>-11.34066146</v>
      </c>
      <c r="I2268" s="33">
        <f t="shared" si="321"/>
        <v>-7.9144961900000004</v>
      </c>
      <c r="J2268" s="32">
        <f t="shared" si="322"/>
        <v>-11.34066146</v>
      </c>
      <c r="K2268" s="33">
        <f t="shared" si="323"/>
        <v>-8.52015192</v>
      </c>
    </row>
    <row r="2269" spans="1:11" x14ac:dyDescent="0.3">
      <c r="A2269" s="78" t="str">
        <f>BTC[[#This Row],[Symbol]]</f>
        <v>VALUE</v>
      </c>
      <c r="B2269" s="22" t="str">
        <f t="shared" si="315"/>
        <v>Value Liquidity</v>
      </c>
      <c r="C2269" s="77">
        <f t="shared" si="316"/>
        <v>1.5345249020424958E-4</v>
      </c>
      <c r="D2269" s="73">
        <f t="shared" si="317"/>
        <v>5.7644633840372901</v>
      </c>
      <c r="E2269" s="74">
        <f>D2269*conf!B$7</f>
        <v>421.61285190848741</v>
      </c>
      <c r="F2269" s="32">
        <f t="shared" si="318"/>
        <v>0.42371957999999998</v>
      </c>
      <c r="G2269" s="33">
        <f t="shared" si="319"/>
        <v>0.34383274000000003</v>
      </c>
      <c r="H2269" s="32">
        <f t="shared" si="320"/>
        <v>28.55855171</v>
      </c>
      <c r="I2269" s="33">
        <f t="shared" si="321"/>
        <v>33.526588390000001</v>
      </c>
      <c r="J2269" s="32">
        <f t="shared" si="322"/>
        <v>28.55855171</v>
      </c>
      <c r="K2269" s="33">
        <f t="shared" si="323"/>
        <v>29.570531389999999</v>
      </c>
    </row>
    <row r="2270" spans="1:11" x14ac:dyDescent="0.3">
      <c r="A2270" s="78" t="str">
        <f>BTC[[#This Row],[Symbol]]</f>
        <v>POKE</v>
      </c>
      <c r="B2270" s="22" t="str">
        <f t="shared" si="315"/>
        <v>Pokeball</v>
      </c>
      <c r="C2270" s="77">
        <f t="shared" si="316"/>
        <v>1.0829448221437624E-2</v>
      </c>
      <c r="D2270" s="73">
        <f t="shared" si="317"/>
        <v>406.8096754814095</v>
      </c>
      <c r="E2270" s="74">
        <f>D2270*conf!B$7</f>
        <v>29754.05966471029</v>
      </c>
      <c r="F2270" s="32">
        <f t="shared" si="318"/>
        <v>14.751440089999999</v>
      </c>
      <c r="G2270" s="33">
        <f t="shared" si="319"/>
        <v>14.66015558</v>
      </c>
      <c r="H2270" s="32">
        <f t="shared" si="320"/>
        <v>117.41920506</v>
      </c>
      <c r="I2270" s="33">
        <f t="shared" si="321"/>
        <v>125.82118665</v>
      </c>
      <c r="J2270" s="32">
        <f t="shared" si="322"/>
        <v>117.41920506</v>
      </c>
      <c r="K2270" s="33">
        <f t="shared" si="323"/>
        <v>80.253918069999997</v>
      </c>
    </row>
    <row r="2271" spans="1:11" x14ac:dyDescent="0.3">
      <c r="A2271" s="78" t="str">
        <f>BTC[[#This Row],[Symbol]]</f>
        <v>BTCUP</v>
      </c>
      <c r="B2271" s="22" t="str">
        <f t="shared" si="315"/>
        <v>BTCUP</v>
      </c>
      <c r="C2271" s="77">
        <f t="shared" si="316"/>
        <v>2.3453884730623973E-3</v>
      </c>
      <c r="D2271" s="73">
        <f t="shared" si="317"/>
        <v>88.104832683496667</v>
      </c>
      <c r="E2271" s="74">
        <f>D2271*conf!B$7</f>
        <v>6443.9874624709464</v>
      </c>
      <c r="F2271" s="32">
        <f t="shared" si="318"/>
        <v>1.4458072799999999</v>
      </c>
      <c r="G2271" s="33">
        <f t="shared" si="319"/>
        <v>1.36510737</v>
      </c>
      <c r="H2271" s="32">
        <f t="shared" si="320"/>
        <v>5.9153287499999996</v>
      </c>
      <c r="I2271" s="33">
        <f t="shared" si="321"/>
        <v>10.008337190000001</v>
      </c>
      <c r="J2271" s="32">
        <f t="shared" si="322"/>
        <v>5.9153287499999996</v>
      </c>
      <c r="K2271" s="33">
        <f t="shared" si="323"/>
        <v>38.262203329999998</v>
      </c>
    </row>
    <row r="2272" spans="1:11" x14ac:dyDescent="0.3">
      <c r="A2272" s="78" t="str">
        <f>BTC[[#This Row],[Symbol]]</f>
        <v>MDX</v>
      </c>
      <c r="B2272" s="22" t="str">
        <f t="shared" si="315"/>
        <v>Mdex</v>
      </c>
      <c r="C2272" s="77">
        <f t="shared" si="316"/>
        <v>7.2727140521437717E-5</v>
      </c>
      <c r="D2272" s="73">
        <f t="shared" si="317"/>
        <v>2.73200479186458</v>
      </c>
      <c r="E2272" s="74">
        <f>D2272*conf!B$7</f>
        <v>199.81883047697539</v>
      </c>
      <c r="F2272" s="32">
        <f t="shared" si="318"/>
        <v>-1.92827568</v>
      </c>
      <c r="G2272" s="33">
        <f t="shared" si="319"/>
        <v>-2.0062915100000001</v>
      </c>
      <c r="H2272" s="32">
        <f t="shared" si="320"/>
        <v>-14.71586126</v>
      </c>
      <c r="I2272" s="33">
        <f t="shared" si="321"/>
        <v>-11.420127730000001</v>
      </c>
      <c r="J2272" s="32">
        <f t="shared" si="322"/>
        <v>-14.71586126</v>
      </c>
      <c r="K2272" s="33">
        <f t="shared" si="323"/>
        <v>-18.88886565</v>
      </c>
    </row>
    <row r="2273" spans="1:11" x14ac:dyDescent="0.3">
      <c r="A2273" s="78" t="str">
        <f>BTC[[#This Row],[Symbol]]</f>
        <v>GOF</v>
      </c>
      <c r="B2273" s="22" t="str">
        <f t="shared" si="315"/>
        <v>Golff</v>
      </c>
      <c r="C2273" s="77">
        <f t="shared" si="316"/>
        <v>5.5594496495212825E-5</v>
      </c>
      <c r="D2273" s="73">
        <f t="shared" si="317"/>
        <v>2.0884147202439398</v>
      </c>
      <c r="E2273" s="74">
        <f>D2273*conf!B$7</f>
        <v>152.74665263864176</v>
      </c>
      <c r="F2273" s="32">
        <f t="shared" si="318"/>
        <v>-3.3758347199999998</v>
      </c>
      <c r="G2273" s="33">
        <f t="shared" si="319"/>
        <v>-3.4526990199999998</v>
      </c>
      <c r="H2273" s="32">
        <f t="shared" si="320"/>
        <v>56.114769760000001</v>
      </c>
      <c r="I2273" s="33">
        <f t="shared" si="321"/>
        <v>62.14769321</v>
      </c>
      <c r="J2273" s="32">
        <f t="shared" si="322"/>
        <v>56.114769760000001</v>
      </c>
      <c r="K2273" s="33">
        <f t="shared" si="323"/>
        <v>244.68726766</v>
      </c>
    </row>
    <row r="2274" spans="1:11" x14ac:dyDescent="0.3">
      <c r="A2274" s="78" t="str">
        <f>BTC[[#This Row],[Symbol]]</f>
        <v>SXPUP</v>
      </c>
      <c r="B2274" s="22" t="str">
        <f t="shared" si="315"/>
        <v>SXPUP</v>
      </c>
      <c r="C2274" s="77">
        <f t="shared" si="316"/>
        <v>3.4311113444928402E-5</v>
      </c>
      <c r="D2274" s="73">
        <f t="shared" si="317"/>
        <v>1.2889015802583701</v>
      </c>
      <c r="E2274" s="74">
        <f>D2274*conf!B$7</f>
        <v>94.270261580097184</v>
      </c>
      <c r="F2274" s="32">
        <f t="shared" si="318"/>
        <v>19.767116819999998</v>
      </c>
      <c r="G2274" s="33">
        <f t="shared" si="319"/>
        <v>19.671842349999999</v>
      </c>
      <c r="H2274" s="32">
        <f t="shared" si="320"/>
        <v>19.073279200000002</v>
      </c>
      <c r="I2274" s="33">
        <f t="shared" si="321"/>
        <v>23.674765529999998</v>
      </c>
      <c r="J2274" s="32">
        <f t="shared" si="322"/>
        <v>19.073279200000002</v>
      </c>
      <c r="K2274" s="33">
        <f t="shared" si="323"/>
        <v>39.02004393</v>
      </c>
    </row>
    <row r="2275" spans="1:11" x14ac:dyDescent="0.3">
      <c r="A2275" s="78" t="str">
        <f>BTC[[#This Row],[Symbol]]</f>
        <v>BTC3L</v>
      </c>
      <c r="B2275" s="22" t="str">
        <f t="shared" si="315"/>
        <v>Amun Bitcoin 3x Daily Long</v>
      </c>
      <c r="C2275" s="77">
        <f t="shared" si="316"/>
        <v>1.6484670692753887E-4</v>
      </c>
      <c r="D2275" s="73">
        <f t="shared" si="317"/>
        <v>6.1924886640686703</v>
      </c>
      <c r="E2275" s="74">
        <f>D2275*conf!B$7</f>
        <v>452.91862088998255</v>
      </c>
      <c r="F2275" s="32">
        <f t="shared" si="318"/>
        <v>0.56657623000000001</v>
      </c>
      <c r="G2275" s="33">
        <f t="shared" si="319"/>
        <v>0.48657574999999997</v>
      </c>
      <c r="H2275" s="32">
        <f t="shared" si="320"/>
        <v>3.8428375199999998</v>
      </c>
      <c r="I2275" s="33">
        <f t="shared" si="321"/>
        <v>7.8557562900000004</v>
      </c>
      <c r="J2275" s="32">
        <f t="shared" si="322"/>
        <v>3.8428375199999998</v>
      </c>
      <c r="K2275" s="33">
        <f t="shared" si="323"/>
        <v>61.044370829999998</v>
      </c>
    </row>
    <row r="2276" spans="1:11" x14ac:dyDescent="0.3">
      <c r="A2276" s="78" t="str">
        <f>BTC[[#This Row],[Symbol]]</f>
        <v>XRPUP</v>
      </c>
      <c r="B2276" s="22" t="str">
        <f t="shared" si="315"/>
        <v>XRPUP</v>
      </c>
      <c r="C2276" s="77">
        <f t="shared" si="316"/>
        <v>8.1014845733992665E-5</v>
      </c>
      <c r="D2276" s="73">
        <f t="shared" si="317"/>
        <v>3.0433335501785002</v>
      </c>
      <c r="E2276" s="74">
        <f>D2276*conf!B$7</f>
        <v>222.58941586005551</v>
      </c>
      <c r="F2276" s="32">
        <f t="shared" si="318"/>
        <v>0.28508252000000001</v>
      </c>
      <c r="G2276" s="33">
        <f t="shared" si="319"/>
        <v>0.20530597</v>
      </c>
      <c r="H2276" s="32">
        <f t="shared" si="320"/>
        <v>2.9705352700000001</v>
      </c>
      <c r="I2276" s="33">
        <f t="shared" si="321"/>
        <v>6.9497446600000004</v>
      </c>
      <c r="J2276" s="32">
        <f t="shared" si="322"/>
        <v>2.9705352700000001</v>
      </c>
      <c r="K2276" s="33">
        <f t="shared" si="323"/>
        <v>93.464103660000006</v>
      </c>
    </row>
    <row r="2277" spans="1:11" x14ac:dyDescent="0.3">
      <c r="A2277" s="78" t="str">
        <f>BTC[[#This Row],[Symbol]]</f>
        <v>CDAI</v>
      </c>
      <c r="B2277" s="22" t="str">
        <f t="shared" si="315"/>
        <v>Compound Dai</v>
      </c>
      <c r="C2277" s="77">
        <f t="shared" si="316"/>
        <v>5.6022862741823875E-7</v>
      </c>
      <c r="D2277" s="73">
        <f t="shared" si="317"/>
        <v>2.1045063557739999E-2</v>
      </c>
      <c r="E2277" s="74">
        <f>D2277*conf!B$7</f>
        <v>1.5392359486131035</v>
      </c>
      <c r="F2277" s="32">
        <f t="shared" si="318"/>
        <v>0.12283009</v>
      </c>
      <c r="G2277" s="33">
        <f t="shared" si="319"/>
        <v>4.3182610000000003E-2</v>
      </c>
      <c r="H2277" s="32">
        <f t="shared" si="320"/>
        <v>-3.7114651599999999</v>
      </c>
      <c r="I2277" s="33">
        <f t="shared" si="321"/>
        <v>9.5239599999999997E-3</v>
      </c>
      <c r="J2277" s="32">
        <f t="shared" si="322"/>
        <v>-3.7114651599999999</v>
      </c>
      <c r="K2277" s="33">
        <f t="shared" si="323"/>
        <v>0.18554249</v>
      </c>
    </row>
    <row r="2278" spans="1:11" x14ac:dyDescent="0.3">
      <c r="A2278" s="78" t="str">
        <f>BTC[[#This Row],[Symbol]]</f>
        <v>CUSDC</v>
      </c>
      <c r="B2278" s="22" t="str">
        <f t="shared" si="315"/>
        <v>Compound USD Coin</v>
      </c>
      <c r="C2278" s="77">
        <f t="shared" si="316"/>
        <v>5.7351612314452503E-7</v>
      </c>
      <c r="D2278" s="73">
        <f t="shared" si="317"/>
        <v>2.1544210117549999E-2</v>
      </c>
      <c r="E2278" s="74">
        <f>D2278*conf!B$7</f>
        <v>1.5757435279976069</v>
      </c>
      <c r="F2278" s="32">
        <f t="shared" si="318"/>
        <v>8.758059E-2</v>
      </c>
      <c r="G2278" s="33">
        <f t="shared" si="319"/>
        <v>7.9611500000000002E-3</v>
      </c>
      <c r="H2278" s="32">
        <f t="shared" si="320"/>
        <v>-3.7141200099999998</v>
      </c>
      <c r="I2278" s="33">
        <f t="shared" si="321"/>
        <v>6.7665199999999998E-3</v>
      </c>
      <c r="J2278" s="32">
        <f t="shared" si="322"/>
        <v>-3.7141200099999998</v>
      </c>
      <c r="K2278" s="33">
        <f t="shared" si="323"/>
        <v>0.16083657000000001</v>
      </c>
    </row>
    <row r="2279" spans="1:11" x14ac:dyDescent="0.3">
      <c r="A2279" s="78" t="str">
        <f>BTC[[#This Row],[Symbol]]</f>
        <v>AAVEUP</v>
      </c>
      <c r="B2279" s="22" t="str">
        <f t="shared" si="315"/>
        <v>AAVEUP</v>
      </c>
      <c r="C2279" s="77">
        <f t="shared" si="316"/>
        <v>6.6512987361783309E-3</v>
      </c>
      <c r="D2279" s="73">
        <f t="shared" si="317"/>
        <v>249.85692946370776</v>
      </c>
      <c r="E2279" s="74">
        <f>D2279*conf!B$7</f>
        <v>18274.535820975587</v>
      </c>
      <c r="F2279" s="32">
        <f t="shared" si="318"/>
        <v>8.4041208899999997</v>
      </c>
      <c r="G2279" s="33">
        <f t="shared" si="319"/>
        <v>8.31788566</v>
      </c>
      <c r="H2279" s="32">
        <f t="shared" si="320"/>
        <v>73.417434720000003</v>
      </c>
      <c r="I2279" s="33">
        <f t="shared" si="321"/>
        <v>80.119005049999998</v>
      </c>
      <c r="J2279" s="32">
        <f t="shared" si="322"/>
        <v>73.417434720000003</v>
      </c>
      <c r="K2279" s="33">
        <f t="shared" si="323"/>
        <v>119.38586629</v>
      </c>
    </row>
    <row r="2280" spans="1:11" x14ac:dyDescent="0.3">
      <c r="A2280" s="78" t="str">
        <f>BTC[[#This Row],[Symbol]]</f>
        <v>DOTUP</v>
      </c>
      <c r="B2280" s="22" t="str">
        <f t="shared" si="315"/>
        <v>DOTUP</v>
      </c>
      <c r="C2280" s="77">
        <f t="shared" si="316"/>
        <v>1.7974726187025285E-3</v>
      </c>
      <c r="D2280" s="73">
        <f t="shared" si="317"/>
        <v>67.522300097762809</v>
      </c>
      <c r="E2280" s="74">
        <f>D2280*conf!B$7</f>
        <v>4938.5810291503722</v>
      </c>
      <c r="F2280" s="32">
        <f t="shared" si="318"/>
        <v>-1.16536678</v>
      </c>
      <c r="G2280" s="33">
        <f t="shared" si="319"/>
        <v>-1.2439895000000001</v>
      </c>
      <c r="H2280" s="32">
        <f t="shared" si="320"/>
        <v>13.71626036</v>
      </c>
      <c r="I2280" s="33">
        <f t="shared" si="321"/>
        <v>18.11072922</v>
      </c>
      <c r="J2280" s="32">
        <f t="shared" si="322"/>
        <v>13.71626036</v>
      </c>
      <c r="K2280" s="33">
        <f t="shared" si="323"/>
        <v>36.075024749999997</v>
      </c>
    </row>
    <row r="2281" spans="1:11" x14ac:dyDescent="0.3">
      <c r="A2281" s="78" t="str">
        <f>BTC[[#This Row],[Symbol]]</f>
        <v>GUSDT</v>
      </c>
      <c r="B2281" s="22" t="str">
        <f t="shared" si="315"/>
        <v>Global Utility Smart Digital Token</v>
      </c>
      <c r="C2281" s="77">
        <f t="shared" si="316"/>
        <v>1.5377015880166814E-3</v>
      </c>
      <c r="D2281" s="73">
        <f t="shared" si="317"/>
        <v>57.76396647522558</v>
      </c>
      <c r="E2281" s="74">
        <f>D2281*conf!B$7</f>
        <v>4224.856507997999</v>
      </c>
      <c r="F2281" s="32">
        <f t="shared" si="318"/>
        <v>1.4690398099999999</v>
      </c>
      <c r="G2281" s="33">
        <f t="shared" si="319"/>
        <v>1.38832142</v>
      </c>
      <c r="H2281" s="32">
        <f t="shared" si="320"/>
        <v>-13.433919019999999</v>
      </c>
      <c r="I2281" s="33">
        <f t="shared" si="321"/>
        <v>-10.088645919999999</v>
      </c>
      <c r="J2281" s="32">
        <f t="shared" si="322"/>
        <v>-13.433919019999999</v>
      </c>
      <c r="K2281" s="33">
        <f t="shared" si="323"/>
        <v>7.7321696199999996</v>
      </c>
    </row>
    <row r="2282" spans="1:11" x14ac:dyDescent="0.3">
      <c r="A2282" s="78" t="str">
        <f>BTC[[#This Row],[Symbol]]</f>
        <v>BTCDOWN</v>
      </c>
      <c r="B2282" s="22" t="str">
        <f t="shared" si="315"/>
        <v>BTCDOWN</v>
      </c>
      <c r="C2282" s="77">
        <f t="shared" si="316"/>
        <v>4.7215418802681799E-6</v>
      </c>
      <c r="D2282" s="73">
        <f t="shared" si="317"/>
        <v>0.17736535424597999</v>
      </c>
      <c r="E2282" s="74">
        <f>D2282*conf!B$7</f>
        <v>12.972502009550977</v>
      </c>
      <c r="F2282" s="32">
        <f t="shared" si="318"/>
        <v>-0.58926056999999998</v>
      </c>
      <c r="G2282" s="33">
        <f t="shared" si="319"/>
        <v>-0.66834157999999999</v>
      </c>
      <c r="H2282" s="32">
        <f t="shared" si="320"/>
        <v>-12.55111194</v>
      </c>
      <c r="I2282" s="33">
        <f t="shared" si="321"/>
        <v>-9.1717235000000006</v>
      </c>
      <c r="J2282" s="32">
        <f t="shared" si="322"/>
        <v>-12.55111194</v>
      </c>
      <c r="K2282" s="33">
        <f t="shared" si="323"/>
        <v>-41.823192400000003</v>
      </c>
    </row>
    <row r="2283" spans="1:11" x14ac:dyDescent="0.3">
      <c r="A2283" s="78" t="str">
        <f>BTC[[#This Row],[Symbol]]</f>
        <v>ETHBULL</v>
      </c>
      <c r="B2283" s="22" t="str">
        <f t="shared" si="315"/>
        <v>3X Long Ethereum Token</v>
      </c>
      <c r="C2283" s="77">
        <f t="shared" si="316"/>
        <v>0.17042548174612296</v>
      </c>
      <c r="D2283" s="73">
        <f t="shared" si="317"/>
        <v>6402.0560886618659</v>
      </c>
      <c r="E2283" s="74">
        <f>D2283*conf!B$7</f>
        <v>468246.38232472888</v>
      </c>
      <c r="F2283" s="32">
        <f t="shared" si="318"/>
        <v>2.7358236900000001</v>
      </c>
      <c r="G2283" s="33">
        <f t="shared" si="319"/>
        <v>2.6540975800000002</v>
      </c>
      <c r="H2283" s="32">
        <f t="shared" si="320"/>
        <v>10.77795654</v>
      </c>
      <c r="I2283" s="33">
        <f t="shared" si="321"/>
        <v>15.058877130000001</v>
      </c>
      <c r="J2283" s="32">
        <f t="shared" si="322"/>
        <v>10.77795654</v>
      </c>
      <c r="K2283" s="33">
        <f t="shared" si="323"/>
        <v>70.461194289999995</v>
      </c>
    </row>
    <row r="2284" spans="1:11" x14ac:dyDescent="0.3">
      <c r="A2284" s="78" t="str">
        <f>BTC[[#This Row],[Symbol]]</f>
        <v>ETHDOWN</v>
      </c>
      <c r="B2284" s="22" t="str">
        <f t="shared" si="315"/>
        <v>ETHDOWN</v>
      </c>
      <c r="C2284" s="77">
        <f t="shared" si="316"/>
        <v>2.7578230540452657E-7</v>
      </c>
      <c r="D2284" s="73">
        <f t="shared" si="317"/>
        <v>1.035979930566E-2</v>
      </c>
      <c r="E2284" s="74">
        <f>D2284*conf!B$7</f>
        <v>0.75771572121597242</v>
      </c>
      <c r="F2284" s="32">
        <f t="shared" si="318"/>
        <v>-2.3672928999999998</v>
      </c>
      <c r="G2284" s="33">
        <f t="shared" si="319"/>
        <v>-2.44495949</v>
      </c>
      <c r="H2284" s="32">
        <f t="shared" si="320"/>
        <v>-14.428880250000001</v>
      </c>
      <c r="I2284" s="33">
        <f t="shared" si="321"/>
        <v>-11.122056580000001</v>
      </c>
      <c r="J2284" s="32">
        <f t="shared" si="322"/>
        <v>-14.428880250000001</v>
      </c>
      <c r="K2284" s="33">
        <f t="shared" si="323"/>
        <v>-40.670449310000002</v>
      </c>
    </row>
    <row r="2285" spans="1:11" x14ac:dyDescent="0.3">
      <c r="A2285" s="78" t="str">
        <f>BTC[[#This Row],[Symbol]]</f>
        <v>ADAUP</v>
      </c>
      <c r="B2285" s="22" t="str">
        <f t="shared" si="315"/>
        <v>ADAUP</v>
      </c>
      <c r="C2285" s="77">
        <f t="shared" si="316"/>
        <v>5.5239062544335448E-4</v>
      </c>
      <c r="D2285" s="73">
        <f t="shared" si="317"/>
        <v>20.750627961888188</v>
      </c>
      <c r="E2285" s="74">
        <f>D2285*conf!B$7</f>
        <v>1517.7009291325021</v>
      </c>
      <c r="F2285" s="32">
        <f t="shared" si="318"/>
        <v>0.96193322000000003</v>
      </c>
      <c r="G2285" s="33">
        <f t="shared" si="319"/>
        <v>0.88161822999999995</v>
      </c>
      <c r="H2285" s="32">
        <f t="shared" si="320"/>
        <v>2.02193025</v>
      </c>
      <c r="I2285" s="33">
        <f t="shared" si="321"/>
        <v>5.9644816</v>
      </c>
      <c r="J2285" s="32">
        <f t="shared" si="322"/>
        <v>2.02193025</v>
      </c>
      <c r="K2285" s="33">
        <f t="shared" si="323"/>
        <v>67.679114209999995</v>
      </c>
    </row>
    <row r="2286" spans="1:11" x14ac:dyDescent="0.3">
      <c r="A2286" s="78" t="str">
        <f>BTC[[#This Row],[Symbol]]</f>
        <v>LINKUP</v>
      </c>
      <c r="B2286" s="22" t="str">
        <f t="shared" si="315"/>
        <v>LINKUP</v>
      </c>
      <c r="C2286" s="77">
        <f t="shared" si="316"/>
        <v>4.637938944801037E-4</v>
      </c>
      <c r="D2286" s="73">
        <f t="shared" si="317"/>
        <v>17.422479875771831</v>
      </c>
      <c r="E2286" s="74">
        <f>D2286*conf!B$7</f>
        <v>1274.2801781139517</v>
      </c>
      <c r="F2286" s="32">
        <f t="shared" si="318"/>
        <v>2.9783657400000001</v>
      </c>
      <c r="G2286" s="33">
        <f t="shared" si="319"/>
        <v>2.8964466899999999</v>
      </c>
      <c r="H2286" s="32">
        <f t="shared" si="320"/>
        <v>-8.8006258600000002</v>
      </c>
      <c r="I2286" s="33">
        <f t="shared" si="321"/>
        <v>-5.27630306</v>
      </c>
      <c r="J2286" s="32">
        <f t="shared" si="322"/>
        <v>-8.8006258600000002</v>
      </c>
      <c r="K2286" s="33">
        <f t="shared" si="323"/>
        <v>-3.8614440499999998</v>
      </c>
    </row>
    <row r="2287" spans="1:11" x14ac:dyDescent="0.3">
      <c r="A2287" s="78" t="str">
        <f>BTC[[#This Row],[Symbol]]</f>
        <v>BAGS</v>
      </c>
      <c r="B2287" s="22" t="str">
        <f t="shared" si="315"/>
        <v>Basis Gold Share</v>
      </c>
      <c r="C2287" s="77">
        <f t="shared" si="316"/>
        <v>5.9464014779354235E-3</v>
      </c>
      <c r="D2287" s="73">
        <f t="shared" si="317"/>
        <v>223.3773693781003</v>
      </c>
      <c r="E2287" s="74">
        <f>D2287*conf!B$7</f>
        <v>16337.820796314256</v>
      </c>
      <c r="F2287" s="32">
        <f t="shared" si="318"/>
        <v>2.1032645200000002</v>
      </c>
      <c r="G2287" s="33">
        <f t="shared" si="319"/>
        <v>2.02204161</v>
      </c>
      <c r="H2287" s="32">
        <f t="shared" si="320"/>
        <v>-23.310503529999998</v>
      </c>
      <c r="I2287" s="33">
        <f t="shared" si="321"/>
        <v>-20.346902700000001</v>
      </c>
      <c r="J2287" s="32">
        <f t="shared" si="322"/>
        <v>-23.310503529999998</v>
      </c>
      <c r="K2287" s="33">
        <f t="shared" si="323"/>
        <v>-39.304008969999998</v>
      </c>
    </row>
    <row r="2288" spans="1:11" x14ac:dyDescent="0.3">
      <c r="A2288" s="78" t="str">
        <f>BTC[[#This Row],[Symbol]]</f>
        <v>PEARL</v>
      </c>
      <c r="B2288" s="22" t="str">
        <f t="shared" si="315"/>
        <v>Pearl</v>
      </c>
      <c r="C2288" s="77">
        <f t="shared" si="316"/>
        <v>8.4814014821226989E-3</v>
      </c>
      <c r="D2288" s="73">
        <f t="shared" si="317"/>
        <v>318.60498466946331</v>
      </c>
      <c r="E2288" s="74">
        <f>D2288*conf!B$7</f>
        <v>23302.768578724546</v>
      </c>
      <c r="F2288" s="32">
        <f t="shared" si="318"/>
        <v>0.69502169000000003</v>
      </c>
      <c r="G2288" s="33">
        <f t="shared" si="319"/>
        <v>0.61491903000000003</v>
      </c>
      <c r="H2288" s="32">
        <f t="shared" si="320"/>
        <v>8.8215707600000002</v>
      </c>
      <c r="I2288" s="33">
        <f t="shared" si="321"/>
        <v>13.026888469999999</v>
      </c>
      <c r="J2288" s="32">
        <f t="shared" si="322"/>
        <v>8.8215707600000002</v>
      </c>
      <c r="K2288" s="33">
        <f t="shared" si="323"/>
        <v>2.3679840000000001E-2</v>
      </c>
    </row>
    <row r="2289" spans="1:11" x14ac:dyDescent="0.3">
      <c r="A2289" s="78" t="str">
        <f>BTC[[#This Row],[Symbol]]</f>
        <v>OKT</v>
      </c>
      <c r="B2289" s="22" t="str">
        <f t="shared" si="315"/>
        <v>OKExChain</v>
      </c>
      <c r="C2289" s="77">
        <f t="shared" si="316"/>
        <v>9.6443131352045078E-4</v>
      </c>
      <c r="D2289" s="73">
        <f t="shared" si="317"/>
        <v>36.228991695135541</v>
      </c>
      <c r="E2289" s="74">
        <f>D2289*conf!B$7</f>
        <v>2649.7884525822133</v>
      </c>
      <c r="F2289" s="32">
        <f t="shared" si="318"/>
        <v>1.17275386</v>
      </c>
      <c r="G2289" s="33">
        <f t="shared" si="319"/>
        <v>1.0922711700000001</v>
      </c>
      <c r="H2289" s="32">
        <f t="shared" si="320"/>
        <v>-6.1303622899999999</v>
      </c>
      <c r="I2289" s="33">
        <f t="shared" si="321"/>
        <v>-2.5028494000000001</v>
      </c>
      <c r="J2289" s="32">
        <f t="shared" si="322"/>
        <v>-6.1303622899999999</v>
      </c>
      <c r="K2289" s="33">
        <f t="shared" si="323"/>
        <v>-23.104487880000001</v>
      </c>
    </row>
    <row r="2290" spans="1:11" x14ac:dyDescent="0.3">
      <c r="A2290" s="78" t="str">
        <f>BTC[[#This Row],[Symbol]]</f>
        <v>YAMV2</v>
      </c>
      <c r="B2290" s="22" t="str">
        <f t="shared" si="315"/>
        <v>YAMv2</v>
      </c>
      <c r="C2290" s="77">
        <f t="shared" si="316"/>
        <v>3.4892955256263643E-4</v>
      </c>
      <c r="D2290" s="73">
        <f t="shared" si="317"/>
        <v>13.107585459699051</v>
      </c>
      <c r="E2290" s="74">
        <f>D2290*conf!B$7</f>
        <v>958.68880052238853</v>
      </c>
      <c r="F2290" s="32">
        <f t="shared" si="318"/>
        <v>0.66072653999999997</v>
      </c>
      <c r="G2290" s="33">
        <f t="shared" si="319"/>
        <v>0.58065116000000006</v>
      </c>
      <c r="H2290" s="32">
        <f t="shared" si="320"/>
        <v>-0.69709568</v>
      </c>
      <c r="I2290" s="33">
        <f t="shared" si="321"/>
        <v>3.1403812100000001</v>
      </c>
      <c r="J2290" s="32">
        <f t="shared" si="322"/>
        <v>-0.69709568</v>
      </c>
      <c r="K2290" s="33">
        <f t="shared" si="323"/>
        <v>4.1889334700000003</v>
      </c>
    </row>
    <row r="2291" spans="1:11" x14ac:dyDescent="0.3">
      <c r="A2291" s="78" t="str">
        <f>BTC[[#This Row],[Symbol]]</f>
        <v>LTCUP</v>
      </c>
      <c r="B2291" s="22" t="str">
        <f t="shared" si="315"/>
        <v>LTCUP</v>
      </c>
      <c r="C2291" s="77">
        <f t="shared" si="316"/>
        <v>6.7982740423538587E-4</v>
      </c>
      <c r="D2291" s="73">
        <f t="shared" si="317"/>
        <v>25.537807656062881</v>
      </c>
      <c r="E2291" s="74">
        <f>D2291*conf!B$7</f>
        <v>1867.8352519644391</v>
      </c>
      <c r="F2291" s="32">
        <f t="shared" si="318"/>
        <v>3.5919626099999999</v>
      </c>
      <c r="G2291" s="33">
        <f t="shared" si="319"/>
        <v>3.5095554400000002</v>
      </c>
      <c r="H2291" s="32">
        <f t="shared" si="320"/>
        <v>-10.71978283</v>
      </c>
      <c r="I2291" s="33">
        <f t="shared" si="321"/>
        <v>-7.2696242299999998</v>
      </c>
      <c r="J2291" s="32">
        <f t="shared" si="322"/>
        <v>-10.71978283</v>
      </c>
      <c r="K2291" s="33">
        <f t="shared" si="323"/>
        <v>22.292668720000002</v>
      </c>
    </row>
    <row r="2292" spans="1:11" x14ac:dyDescent="0.3">
      <c r="A2292" s="78" t="str">
        <f>BTC[[#This Row],[Symbol]]</f>
        <v>UNIUP</v>
      </c>
      <c r="B2292" s="22" t="str">
        <f t="shared" si="315"/>
        <v>UNIUP</v>
      </c>
      <c r="C2292" s="77">
        <f t="shared" si="316"/>
        <v>9.1915521425507045E-4</v>
      </c>
      <c r="D2292" s="73">
        <f t="shared" si="317"/>
        <v>34.528188951303008</v>
      </c>
      <c r="E2292" s="74">
        <f>D2292*conf!B$7</f>
        <v>2525.3917398983021</v>
      </c>
      <c r="F2292" s="32">
        <f t="shared" si="318"/>
        <v>6.3910483300000003</v>
      </c>
      <c r="G2292" s="33">
        <f t="shared" si="319"/>
        <v>6.3064144999999998</v>
      </c>
      <c r="H2292" s="32">
        <f t="shared" si="320"/>
        <v>6.6742127099999999</v>
      </c>
      <c r="I2292" s="33">
        <f t="shared" si="321"/>
        <v>10.79654758</v>
      </c>
      <c r="J2292" s="32">
        <f t="shared" si="322"/>
        <v>6.6742127099999999</v>
      </c>
      <c r="K2292" s="33">
        <f t="shared" si="323"/>
        <v>89.388629609999995</v>
      </c>
    </row>
    <row r="2293" spans="1:11" x14ac:dyDescent="0.3">
      <c r="A2293" s="78" t="str">
        <f>BTC[[#This Row],[Symbol]]</f>
        <v>PAID</v>
      </c>
      <c r="B2293" s="22" t="str">
        <f t="shared" si="315"/>
        <v>PAID Network</v>
      </c>
      <c r="C2293" s="77">
        <f t="shared" si="316"/>
        <v>4.6070726567699781E-5</v>
      </c>
      <c r="D2293" s="73">
        <f t="shared" si="317"/>
        <v>1.73065302506342</v>
      </c>
      <c r="E2293" s="74">
        <f>D2293*conf!B$7</f>
        <v>126.57996225313855</v>
      </c>
      <c r="F2293" s="32">
        <f t="shared" si="318"/>
        <v>-1.94669325</v>
      </c>
      <c r="G2293" s="33">
        <f t="shared" si="319"/>
        <v>-2.0246944299999998</v>
      </c>
      <c r="H2293" s="32">
        <f t="shared" si="320"/>
        <v>12.880884849999999</v>
      </c>
      <c r="I2293" s="33">
        <f t="shared" si="321"/>
        <v>17.243071329999999</v>
      </c>
      <c r="J2293" s="32">
        <f t="shared" si="322"/>
        <v>12.880884849999999</v>
      </c>
      <c r="K2293" s="33">
        <f t="shared" si="323"/>
        <v>289.70508360000002</v>
      </c>
    </row>
    <row r="2294" spans="1:11" x14ac:dyDescent="0.3">
      <c r="A2294" s="78" t="str">
        <f>BTC[[#This Row],[Symbol]]</f>
        <v>GOD</v>
      </c>
      <c r="B2294" s="22" t="str">
        <f t="shared" si="315"/>
        <v>Bitcoin God</v>
      </c>
      <c r="C2294" s="77">
        <f t="shared" si="316"/>
        <v>1.6166750773919349E-4</v>
      </c>
      <c r="D2294" s="73">
        <f t="shared" si="317"/>
        <v>6.0730616199888701</v>
      </c>
      <c r="E2294" s="74">
        <f>D2294*conf!B$7</f>
        <v>444.18372688598595</v>
      </c>
      <c r="F2294" s="32">
        <f t="shared" si="318"/>
        <v>1.0003940899999999</v>
      </c>
      <c r="G2294" s="33">
        <f t="shared" si="319"/>
        <v>0.92004850999999999</v>
      </c>
      <c r="H2294" s="32">
        <f t="shared" si="320"/>
        <v>2.2038957899999998</v>
      </c>
      <c r="I2294" s="33">
        <f t="shared" si="321"/>
        <v>6.1534790399999997</v>
      </c>
      <c r="J2294" s="32">
        <f t="shared" si="322"/>
        <v>2.2038957899999998</v>
      </c>
      <c r="K2294" s="33">
        <f t="shared" si="323"/>
        <v>24.229630319999998</v>
      </c>
    </row>
    <row r="2295" spans="1:11" x14ac:dyDescent="0.3">
      <c r="A2295" s="78" t="str">
        <f>BTC[[#This Row],[Symbol]]</f>
        <v>ONG</v>
      </c>
      <c r="B2295" s="22" t="str">
        <f t="shared" si="315"/>
        <v>SoMee.Social</v>
      </c>
      <c r="C2295" s="77">
        <f t="shared" si="316"/>
        <v>2.7435860597700412E-7</v>
      </c>
      <c r="D2295" s="73">
        <f t="shared" si="317"/>
        <v>1.030631784564E-2</v>
      </c>
      <c r="E2295" s="74">
        <f>D2295*conf!B$7</f>
        <v>0.75380408723010961</v>
      </c>
      <c r="F2295" s="32">
        <f t="shared" si="318"/>
        <v>-6.4118523500000002</v>
      </c>
      <c r="G2295" s="33">
        <f t="shared" si="319"/>
        <v>-6.4863015099999997</v>
      </c>
      <c r="H2295" s="32">
        <f t="shared" si="320"/>
        <v>-30.692416659999999</v>
      </c>
      <c r="I2295" s="33">
        <f t="shared" si="321"/>
        <v>-28.014083629999998</v>
      </c>
      <c r="J2295" s="32">
        <f t="shared" si="322"/>
        <v>-30.692416659999999</v>
      </c>
      <c r="K2295" s="33">
        <f t="shared" si="323"/>
        <v>177.97312346999999</v>
      </c>
    </row>
    <row r="2296" spans="1:11" x14ac:dyDescent="0.3">
      <c r="A2296" s="78" t="str">
        <f>BTC[[#This Row],[Symbol]]</f>
        <v>imBTC</v>
      </c>
      <c r="B2296" s="22" t="str">
        <f t="shared" si="315"/>
        <v>The Tokenized Bitcoin</v>
      </c>
      <c r="C2296" s="77">
        <f t="shared" si="316"/>
        <v>0.9994985157342664</v>
      </c>
      <c r="D2296" s="73">
        <f t="shared" si="317"/>
        <v>37546.295851445502</v>
      </c>
      <c r="E2296" s="74">
        <f>D2296*conf!B$7</f>
        <v>2746136.078574724</v>
      </c>
      <c r="F2296" s="32">
        <f t="shared" si="318"/>
        <v>0.10880458</v>
      </c>
      <c r="G2296" s="33">
        <f t="shared" si="319"/>
        <v>2.9168260000000001E-2</v>
      </c>
      <c r="H2296" s="32">
        <f t="shared" si="320"/>
        <v>-5.1020309999999999E-2</v>
      </c>
      <c r="I2296" s="33">
        <f t="shared" si="321"/>
        <v>3.8114236099999999</v>
      </c>
      <c r="J2296" s="32">
        <f t="shared" si="322"/>
        <v>-5.1020309999999999E-2</v>
      </c>
      <c r="K2296" s="33">
        <f t="shared" si="323"/>
        <v>19.083086290000001</v>
      </c>
    </row>
    <row r="2297" spans="1:11" x14ac:dyDescent="0.3">
      <c r="A2297" s="78" t="str">
        <f>BTC[[#This Row],[Symbol]]</f>
        <v>XTZUP</v>
      </c>
      <c r="B2297" s="22" t="str">
        <f t="shared" si="315"/>
        <v>XTZUP</v>
      </c>
      <c r="C2297" s="77">
        <f t="shared" si="316"/>
        <v>2.1236569797807829E-5</v>
      </c>
      <c r="D2297" s="73">
        <f t="shared" si="317"/>
        <v>0.79775459387511005</v>
      </c>
      <c r="E2297" s="74">
        <f>D2297*conf!B$7</f>
        <v>58.347770996025552</v>
      </c>
      <c r="F2297" s="32">
        <f t="shared" si="318"/>
        <v>1.4860012499999999</v>
      </c>
      <c r="G2297" s="33">
        <f t="shared" si="319"/>
        <v>1.4052693700000001</v>
      </c>
      <c r="H2297" s="32">
        <f t="shared" si="320"/>
        <v>-6.6903953300000003</v>
      </c>
      <c r="I2297" s="33">
        <f t="shared" si="321"/>
        <v>-3.08452445</v>
      </c>
      <c r="J2297" s="32">
        <f t="shared" si="322"/>
        <v>-6.6903953300000003</v>
      </c>
      <c r="K2297" s="33">
        <f t="shared" si="323"/>
        <v>-20.954895220000001</v>
      </c>
    </row>
    <row r="2298" spans="1:11" x14ac:dyDescent="0.3">
      <c r="A2298" s="78" t="str">
        <f>BTC[[#This Row],[Symbol]]</f>
        <v>SUSHIUP</v>
      </c>
      <c r="B2298" s="22" t="str">
        <f t="shared" si="315"/>
        <v>SUSHIUP</v>
      </c>
      <c r="C2298" s="77">
        <f t="shared" si="316"/>
        <v>2.9921713995543632E-3</v>
      </c>
      <c r="D2298" s="73">
        <f t="shared" si="317"/>
        <v>112.4013200993794</v>
      </c>
      <c r="E2298" s="74">
        <f>D2298*conf!B$7</f>
        <v>8221.0325520686092</v>
      </c>
      <c r="F2298" s="32">
        <f t="shared" si="318"/>
        <v>-0.77531735000000002</v>
      </c>
      <c r="G2298" s="33">
        <f t="shared" si="319"/>
        <v>-0.85425035999999999</v>
      </c>
      <c r="H2298" s="32">
        <f t="shared" si="320"/>
        <v>10.575568710000001</v>
      </c>
      <c r="I2298" s="33">
        <f t="shared" si="321"/>
        <v>14.84866819</v>
      </c>
      <c r="J2298" s="32">
        <f t="shared" si="322"/>
        <v>10.575568710000001</v>
      </c>
      <c r="K2298" s="33">
        <f t="shared" si="323"/>
        <v>301.78679971999998</v>
      </c>
    </row>
    <row r="2299" spans="1:11" x14ac:dyDescent="0.3">
      <c r="A2299" s="78" t="str">
        <f>BTC[[#This Row],[Symbol]]</f>
        <v>BTC3S</v>
      </c>
      <c r="B2299" s="22" t="str">
        <f t="shared" si="315"/>
        <v>Amun Bitcoin 3x Daily Short</v>
      </c>
      <c r="C2299" s="77">
        <f t="shared" si="316"/>
        <v>4.678914266246819E-7</v>
      </c>
      <c r="D2299" s="73">
        <f t="shared" si="317"/>
        <v>1.757640422057E-2</v>
      </c>
      <c r="E2299" s="74">
        <f>D2299*conf!B$7</f>
        <v>1.2855382046924899</v>
      </c>
      <c r="F2299" s="32">
        <f t="shared" si="318"/>
        <v>-0.93843619</v>
      </c>
      <c r="G2299" s="33">
        <f t="shared" si="319"/>
        <v>-1.01723944</v>
      </c>
      <c r="H2299" s="32">
        <f t="shared" si="320"/>
        <v>-18.265184659999999</v>
      </c>
      <c r="I2299" s="33">
        <f t="shared" si="321"/>
        <v>-15.10661174</v>
      </c>
      <c r="J2299" s="32">
        <f t="shared" si="322"/>
        <v>-18.265184659999999</v>
      </c>
      <c r="K2299" s="33">
        <f t="shared" si="323"/>
        <v>-55.409654459999999</v>
      </c>
    </row>
    <row r="2300" spans="1:11" x14ac:dyDescent="0.3">
      <c r="A2300" s="78" t="str">
        <f>BTC[[#This Row],[Symbol]]</f>
        <v>DPI</v>
      </c>
      <c r="B2300" s="22" t="str">
        <f t="shared" si="315"/>
        <v>DeFi Pulse Index</v>
      </c>
      <c r="C2300" s="77">
        <f t="shared" si="316"/>
        <v>9.7339529646004383E-3</v>
      </c>
      <c r="D2300" s="73">
        <f t="shared" si="317"/>
        <v>365.65724917005332</v>
      </c>
      <c r="E2300" s="74">
        <f>D2300*conf!B$7</f>
        <v>26744.171204297701</v>
      </c>
      <c r="F2300" s="32">
        <f t="shared" si="318"/>
        <v>1.58073131</v>
      </c>
      <c r="G2300" s="33">
        <f t="shared" si="319"/>
        <v>1.4999240700000001</v>
      </c>
      <c r="H2300" s="32">
        <f t="shared" si="320"/>
        <v>5.63926572</v>
      </c>
      <c r="I2300" s="33">
        <f t="shared" si="321"/>
        <v>9.7216059399999999</v>
      </c>
      <c r="J2300" s="32">
        <f t="shared" si="322"/>
        <v>5.63926572</v>
      </c>
      <c r="K2300" s="33">
        <f t="shared" si="323"/>
        <v>33.008685249999999</v>
      </c>
    </row>
    <row r="2301" spans="1:11" x14ac:dyDescent="0.3">
      <c r="A2301" s="78" t="str">
        <f>BTC[[#This Row],[Symbol]]</f>
        <v>YFIUP</v>
      </c>
      <c r="B2301" s="22" t="str">
        <f t="shared" si="315"/>
        <v>YFIUP</v>
      </c>
      <c r="C2301" s="77">
        <f t="shared" si="316"/>
        <v>2.4542957671914013E-4</v>
      </c>
      <c r="D2301" s="73">
        <f t="shared" si="317"/>
        <v>9.2195949800107897</v>
      </c>
      <c r="E2301" s="74">
        <f>D2301*conf!B$7</f>
        <v>674.32117683798913</v>
      </c>
      <c r="F2301" s="32">
        <f t="shared" si="318"/>
        <v>1.9459041500000001</v>
      </c>
      <c r="G2301" s="33">
        <f t="shared" si="319"/>
        <v>1.8648064200000001</v>
      </c>
      <c r="H2301" s="32">
        <f t="shared" si="320"/>
        <v>-17.08507668</v>
      </c>
      <c r="I2301" s="33">
        <f t="shared" si="321"/>
        <v>-13.88089948</v>
      </c>
      <c r="J2301" s="32">
        <f t="shared" si="322"/>
        <v>-17.08507668</v>
      </c>
      <c r="K2301" s="33">
        <f t="shared" si="323"/>
        <v>13.79537743</v>
      </c>
    </row>
    <row r="2302" spans="1:11" x14ac:dyDescent="0.3">
      <c r="A2302" s="78" t="str">
        <f>BTC[[#This Row],[Symbol]]</f>
        <v>BMI</v>
      </c>
      <c r="B2302" s="22" t="str">
        <f t="shared" si="315"/>
        <v>Bridge Mutual</v>
      </c>
      <c r="C2302" s="77">
        <f t="shared" si="316"/>
        <v>1.1475383216528716E-4</v>
      </c>
      <c r="D2302" s="73">
        <f t="shared" si="317"/>
        <v>4.3107431024044702</v>
      </c>
      <c r="E2302" s="74">
        <f>D2302*conf!B$7</f>
        <v>315.28775050986297</v>
      </c>
      <c r="F2302" s="32">
        <f t="shared" si="318"/>
        <v>2.4980455199999998</v>
      </c>
      <c r="G2302" s="33">
        <f t="shared" si="319"/>
        <v>2.41650856</v>
      </c>
      <c r="H2302" s="32">
        <f t="shared" si="320"/>
        <v>-21.45221579</v>
      </c>
      <c r="I2302" s="33">
        <f t="shared" si="321"/>
        <v>-18.416802990000001</v>
      </c>
      <c r="J2302" s="32">
        <f t="shared" si="322"/>
        <v>-21.45221579</v>
      </c>
      <c r="K2302" s="33">
        <f t="shared" si="323"/>
        <v>0</v>
      </c>
    </row>
    <row r="2303" spans="1:11" x14ac:dyDescent="0.3">
      <c r="A2303" s="78" t="str">
        <f>BTC[[#This Row],[Symbol]]</f>
        <v>XRPDOWN</v>
      </c>
      <c r="B2303" s="22" t="str">
        <f t="shared" si="315"/>
        <v>XRPDOWN</v>
      </c>
      <c r="C2303" s="77">
        <f t="shared" si="316"/>
        <v>1.8811817160925042E-7</v>
      </c>
      <c r="D2303" s="73">
        <f t="shared" si="317"/>
        <v>7.0666843572899998E-3</v>
      </c>
      <c r="E2303" s="74">
        <f>D2303*conf!B$7</f>
        <v>0.51685729389219059</v>
      </c>
      <c r="F2303" s="32">
        <f t="shared" si="318"/>
        <v>-3.2051599799999999</v>
      </c>
      <c r="G2303" s="33">
        <f t="shared" si="319"/>
        <v>-3.2821600499999999</v>
      </c>
      <c r="H2303" s="32">
        <f t="shared" si="320"/>
        <v>-13.779688350000001</v>
      </c>
      <c r="I2303" s="33">
        <f t="shared" si="321"/>
        <v>-10.44777721</v>
      </c>
      <c r="J2303" s="32">
        <f t="shared" si="322"/>
        <v>-13.779688350000001</v>
      </c>
      <c r="K2303" s="33">
        <f t="shared" si="323"/>
        <v>-96.443118440000006</v>
      </c>
    </row>
    <row r="2304" spans="1:11" x14ac:dyDescent="0.3">
      <c r="A2304" s="78" t="str">
        <f>BTC[[#This Row],[Symbol]]</f>
        <v>KLAY</v>
      </c>
      <c r="B2304" s="22" t="str">
        <f t="shared" si="315"/>
        <v>Klaytn</v>
      </c>
      <c r="C2304" s="77">
        <f t="shared" si="316"/>
        <v>1.4261286295651063E-5</v>
      </c>
      <c r="D2304" s="73">
        <f t="shared" si="317"/>
        <v>0.53572713320670995</v>
      </c>
      <c r="E2304" s="74">
        <f>D2304*conf!B$7</f>
        <v>39.183082522738765</v>
      </c>
      <c r="F2304" s="32">
        <f t="shared" si="318"/>
        <v>0.21636180999999999</v>
      </c>
      <c r="G2304" s="33">
        <f t="shared" si="319"/>
        <v>0.13663992</v>
      </c>
      <c r="H2304" s="32">
        <f t="shared" si="320"/>
        <v>-4.8365470300000002</v>
      </c>
      <c r="I2304" s="33">
        <f t="shared" si="321"/>
        <v>-1.1590357499999999</v>
      </c>
      <c r="J2304" s="32">
        <f t="shared" si="322"/>
        <v>-4.8365470300000002</v>
      </c>
      <c r="K2304" s="33">
        <f t="shared" si="323"/>
        <v>0.21195800000000001</v>
      </c>
    </row>
    <row r="2305" spans="1:11" x14ac:dyDescent="0.3">
      <c r="A2305" s="78" t="str">
        <f>BTC[[#This Row],[Symbol]]</f>
        <v>XLMUP</v>
      </c>
      <c r="B2305" s="22" t="str">
        <f t="shared" si="315"/>
        <v>XLMUP</v>
      </c>
      <c r="C2305" s="77">
        <f t="shared" si="316"/>
        <v>3.6357966736648358E-4</v>
      </c>
      <c r="D2305" s="73">
        <f t="shared" si="317"/>
        <v>13.65791898798728</v>
      </c>
      <c r="E2305" s="74">
        <f>D2305*conf!B$7</f>
        <v>998.94019478138966</v>
      </c>
      <c r="F2305" s="32">
        <f t="shared" si="318"/>
        <v>4.0189000799999999</v>
      </c>
      <c r="G2305" s="33">
        <f t="shared" si="319"/>
        <v>3.9361532800000001</v>
      </c>
      <c r="H2305" s="32">
        <f t="shared" si="320"/>
        <v>-10.420416120000001</v>
      </c>
      <c r="I2305" s="33">
        <f t="shared" si="321"/>
        <v>-6.9586887400000004</v>
      </c>
      <c r="J2305" s="32">
        <f t="shared" si="322"/>
        <v>-10.420416120000001</v>
      </c>
      <c r="K2305" s="33">
        <f t="shared" si="323"/>
        <v>41.681990159999998</v>
      </c>
    </row>
    <row r="2306" spans="1:11" x14ac:dyDescent="0.3">
      <c r="A2306" s="78" t="str">
        <f>BTC[[#This Row],[Symbol]]</f>
        <v>UNIDOWN</v>
      </c>
      <c r="B2306" s="22" t="str">
        <f t="shared" ref="B2306:B2369" si="324">VLOOKUP(A2306,BTCTABLE,2,FALSE)</f>
        <v>UNIDOWN</v>
      </c>
      <c r="C2306" s="77">
        <f t="shared" ref="C2306:C2369" si="325">VLOOKUP(A2306,BTCTABLE,3,FALSE)</f>
        <v>4.5669991802898422E-7</v>
      </c>
      <c r="D2306" s="73">
        <f t="shared" ref="D2306:D2369" si="326">VLOOKUP(A2306,USDTABLE,3,FALSE)</f>
        <v>1.715599369855E-2</v>
      </c>
      <c r="E2306" s="74">
        <f>D2306*conf!B$7</f>
        <v>1.2547893791119471</v>
      </c>
      <c r="F2306" s="32">
        <f t="shared" ref="F2306:F2369" si="327">VLOOKUP(A2306,BTCTABLE,5,FALSE)</f>
        <v>-4.3791032200000002</v>
      </c>
      <c r="G2306" s="33">
        <f t="shared" ref="G2306:G2369" si="328">VLOOKUP(A2306,USDTABLE,5,FALSE)</f>
        <v>-4.4551694199999998</v>
      </c>
      <c r="H2306" s="32">
        <f t="shared" ref="H2306:H2369" si="329">VLOOKUP(A2306,BTCTABLE,6,FALSE)</f>
        <v>-13.18366112</v>
      </c>
      <c r="I2306" s="33">
        <f t="shared" ref="I2306:I2369" si="330">VLOOKUP(A2306,USDTABLE,6,FALSE)</f>
        <v>-9.8287170100000001</v>
      </c>
      <c r="J2306" s="32">
        <f t="shared" ref="J2306:J2369" si="331">VLOOKUP(A2306,BTCTABLE,6,FALSE)</f>
        <v>-13.18366112</v>
      </c>
      <c r="K2306" s="33">
        <f t="shared" ref="K2306:K2369" si="332">VLOOKUP(A2306,USDTABLE,7,FALSE)</f>
        <v>-61.752195049999997</v>
      </c>
    </row>
    <row r="2307" spans="1:11" x14ac:dyDescent="0.3">
      <c r="A2307" s="78" t="str">
        <f>BTC[[#This Row],[Symbol]]</f>
        <v>RBC</v>
      </c>
      <c r="B2307" s="22" t="str">
        <f t="shared" si="324"/>
        <v>Rubic</v>
      </c>
      <c r="C2307" s="77">
        <f t="shared" si="325"/>
        <v>1.175043518375292E-5</v>
      </c>
      <c r="D2307" s="73">
        <f t="shared" si="326"/>
        <v>0.44140667429437003</v>
      </c>
      <c r="E2307" s="74">
        <f>D2307*conf!B$7</f>
        <v>32.284484157890226</v>
      </c>
      <c r="F2307" s="32">
        <f t="shared" si="327"/>
        <v>1.1807899799999999</v>
      </c>
      <c r="G2307" s="33">
        <f t="shared" si="328"/>
        <v>1.10030089</v>
      </c>
      <c r="H2307" s="32">
        <f t="shared" si="329"/>
        <v>28.614446699999998</v>
      </c>
      <c r="I2307" s="33">
        <f t="shared" si="330"/>
        <v>33.584643389999997</v>
      </c>
      <c r="J2307" s="32">
        <f t="shared" si="331"/>
        <v>28.614446699999998</v>
      </c>
      <c r="K2307" s="33">
        <f t="shared" si="332"/>
        <v>150.93201535</v>
      </c>
    </row>
    <row r="2308" spans="1:11" x14ac:dyDescent="0.3">
      <c r="A2308" s="78" t="str">
        <f>BTC[[#This Row],[Symbol]]</f>
        <v>BTCV</v>
      </c>
      <c r="B2308" s="22" t="str">
        <f t="shared" si="324"/>
        <v>BitcoinV</v>
      </c>
      <c r="C2308" s="77">
        <f t="shared" si="325"/>
        <v>6.9994287846511711E-8</v>
      </c>
      <c r="D2308" s="73">
        <f t="shared" si="326"/>
        <v>2.6293448144500001E-3</v>
      </c>
      <c r="E2308" s="74">
        <f>D2308*conf!B$7</f>
        <v>0.19231027972887302</v>
      </c>
      <c r="F2308" s="32">
        <f t="shared" si="327"/>
        <v>-8.1602199999999993E-3</v>
      </c>
      <c r="G2308" s="33">
        <f t="shared" si="328"/>
        <v>-8.7703500000000004E-2</v>
      </c>
      <c r="H2308" s="32">
        <f t="shared" si="329"/>
        <v>-8.1602199999999993E-3</v>
      </c>
      <c r="I2308" s="33">
        <f t="shared" si="330"/>
        <v>3.8559399999999999</v>
      </c>
      <c r="J2308" s="32">
        <f t="shared" si="331"/>
        <v>-8.1602199999999993E-3</v>
      </c>
      <c r="K2308" s="33">
        <f t="shared" si="332"/>
        <v>66.07336617</v>
      </c>
    </row>
    <row r="2309" spans="1:11" x14ac:dyDescent="0.3">
      <c r="A2309" s="78" t="str">
        <f>BTC[[#This Row],[Symbol]]</f>
        <v>ZERO</v>
      </c>
      <c r="B2309" s="22" t="str">
        <f t="shared" si="324"/>
        <v>Zero Exchange</v>
      </c>
      <c r="C2309" s="77">
        <f t="shared" si="325"/>
        <v>2.2522441516783675E-6</v>
      </c>
      <c r="D2309" s="73">
        <f t="shared" si="326"/>
        <v>8.4605853753050006E-2</v>
      </c>
      <c r="E2309" s="74">
        <f>D2309*conf!B$7</f>
        <v>6.1880721434980774</v>
      </c>
      <c r="F2309" s="32">
        <f t="shared" si="327"/>
        <v>1.85377707</v>
      </c>
      <c r="G2309" s="33">
        <f t="shared" si="328"/>
        <v>1.7727526199999999</v>
      </c>
      <c r="H2309" s="32">
        <f t="shared" si="329"/>
        <v>-42.13233537</v>
      </c>
      <c r="I2309" s="33">
        <f t="shared" si="330"/>
        <v>-39.896088329999998</v>
      </c>
      <c r="J2309" s="32">
        <f t="shared" si="331"/>
        <v>-42.13233537</v>
      </c>
      <c r="K2309" s="33">
        <f t="shared" si="332"/>
        <v>53.192222780000002</v>
      </c>
    </row>
    <row r="2310" spans="1:11" x14ac:dyDescent="0.3">
      <c r="A2310" s="78" t="str">
        <f>BTC[[#This Row],[Symbol]]</f>
        <v>CAP</v>
      </c>
      <c r="B2310" s="22" t="str">
        <f t="shared" si="324"/>
        <v>Cap</v>
      </c>
      <c r="C2310" s="77">
        <f t="shared" si="325"/>
        <v>3.9405393842152593E-3</v>
      </c>
      <c r="D2310" s="73">
        <f t="shared" si="326"/>
        <v>148.02689069060582</v>
      </c>
      <c r="E2310" s="74">
        <f>D2310*conf!B$7</f>
        <v>10826.686785110911</v>
      </c>
      <c r="F2310" s="32">
        <f t="shared" si="327"/>
        <v>10.85336599</v>
      </c>
      <c r="G2310" s="33">
        <f t="shared" si="328"/>
        <v>10.76518239</v>
      </c>
      <c r="H2310" s="32">
        <f t="shared" si="329"/>
        <v>150.55339218</v>
      </c>
      <c r="I2310" s="33">
        <f t="shared" si="330"/>
        <v>160.23581644999999</v>
      </c>
      <c r="J2310" s="32">
        <f t="shared" si="331"/>
        <v>150.55339218</v>
      </c>
      <c r="K2310" s="33">
        <f t="shared" si="332"/>
        <v>87.455488149999994</v>
      </c>
    </row>
    <row r="2311" spans="1:11" x14ac:dyDescent="0.3">
      <c r="A2311" s="78" t="str">
        <f>BTC[[#This Row],[Symbol]]</f>
        <v>DMD</v>
      </c>
      <c r="B2311" s="22" t="str">
        <f t="shared" si="324"/>
        <v>Diamond</v>
      </c>
      <c r="C2311" s="77">
        <f t="shared" si="325"/>
        <v>3.8392258555272137E-5</v>
      </c>
      <c r="D2311" s="73">
        <f t="shared" si="326"/>
        <v>1.4422103439167899</v>
      </c>
      <c r="E2311" s="74">
        <f>D2311*conf!B$7</f>
        <v>105.48326455407401</v>
      </c>
      <c r="F2311" s="32">
        <f t="shared" si="327"/>
        <v>0.77947993999999998</v>
      </c>
      <c r="G2311" s="33">
        <f t="shared" si="328"/>
        <v>0.69931010000000005</v>
      </c>
      <c r="H2311" s="32">
        <f t="shared" si="329"/>
        <v>8.73730501</v>
      </c>
      <c r="I2311" s="33">
        <f t="shared" si="330"/>
        <v>12.939366339999999</v>
      </c>
      <c r="J2311" s="32">
        <f t="shared" si="331"/>
        <v>8.73730501</v>
      </c>
      <c r="K2311" s="33">
        <f t="shared" si="332"/>
        <v>21.423847840000001</v>
      </c>
    </row>
    <row r="2312" spans="1:11" x14ac:dyDescent="0.3">
      <c r="A2312" s="78" t="str">
        <f>BTC[[#This Row],[Symbol]]</f>
        <v>KOK</v>
      </c>
      <c r="B2312" s="22" t="str">
        <f t="shared" si="324"/>
        <v>KOK</v>
      </c>
      <c r="C2312" s="77">
        <f t="shared" si="325"/>
        <v>9.6291344163787882E-6</v>
      </c>
      <c r="D2312" s="73">
        <f t="shared" si="326"/>
        <v>0.36171972634206001</v>
      </c>
      <c r="E2312" s="74">
        <f>D2312*conf!B$7</f>
        <v>26.456180784658269</v>
      </c>
      <c r="F2312" s="32">
        <f t="shared" si="327"/>
        <v>-1.6641437699999999</v>
      </c>
      <c r="G2312" s="33">
        <f t="shared" si="328"/>
        <v>-1.7423697199999999</v>
      </c>
      <c r="H2312" s="32">
        <f t="shared" si="329"/>
        <v>2.8792665300000002</v>
      </c>
      <c r="I2312" s="33">
        <f t="shared" si="330"/>
        <v>6.8549489100000001</v>
      </c>
      <c r="J2312" s="32">
        <f t="shared" si="331"/>
        <v>2.8792665300000002</v>
      </c>
      <c r="K2312" s="33">
        <f t="shared" si="332"/>
        <v>18.644934129999999</v>
      </c>
    </row>
    <row r="2313" spans="1:11" x14ac:dyDescent="0.3">
      <c r="A2313" s="78" t="str">
        <f>BTC[[#This Row],[Symbol]]</f>
        <v>BTCST</v>
      </c>
      <c r="B2313" s="22" t="str">
        <f t="shared" si="324"/>
        <v>Bitcoin Standard Hashrate Token</v>
      </c>
      <c r="C2313" s="77">
        <f t="shared" si="325"/>
        <v>1.9698047955384744E-3</v>
      </c>
      <c r="D2313" s="73">
        <f t="shared" si="326"/>
        <v>73.995981443305013</v>
      </c>
      <c r="E2313" s="74">
        <f>D2313*conf!B$7</f>
        <v>5412.0660827633283</v>
      </c>
      <c r="F2313" s="32">
        <f t="shared" si="327"/>
        <v>1.70256513</v>
      </c>
      <c r="G2313" s="33">
        <f t="shared" si="328"/>
        <v>1.62166097</v>
      </c>
      <c r="H2313" s="32">
        <f t="shared" si="329"/>
        <v>-2.9223695200000002</v>
      </c>
      <c r="I2313" s="33">
        <f t="shared" si="330"/>
        <v>0.82911354000000004</v>
      </c>
      <c r="J2313" s="32">
        <f t="shared" si="331"/>
        <v>-2.9223695200000002</v>
      </c>
      <c r="K2313" s="33">
        <f t="shared" si="332"/>
        <v>18.644166309999999</v>
      </c>
    </row>
    <row r="2314" spans="1:11" x14ac:dyDescent="0.3">
      <c r="A2314" s="78" t="str">
        <f>BTC[[#This Row],[Symbol]]</f>
        <v>EMC</v>
      </c>
      <c r="B2314" s="22" t="str">
        <f t="shared" si="324"/>
        <v>Emercoin</v>
      </c>
      <c r="C2314" s="77">
        <f t="shared" si="325"/>
        <v>3.0634676169074364E-6</v>
      </c>
      <c r="D2314" s="73">
        <f t="shared" si="326"/>
        <v>0.11507957207043</v>
      </c>
      <c r="E2314" s="74">
        <f>D2314*conf!B$7</f>
        <v>8.4169199012312497</v>
      </c>
      <c r="F2314" s="32">
        <f t="shared" si="327"/>
        <v>0.17268049999999999</v>
      </c>
      <c r="G2314" s="33">
        <f t="shared" si="328"/>
        <v>9.2993359999999997E-2</v>
      </c>
      <c r="H2314" s="32">
        <f t="shared" si="329"/>
        <v>-4.5410114400000001</v>
      </c>
      <c r="I2314" s="33">
        <f t="shared" si="330"/>
        <v>-0.85207942999999997</v>
      </c>
      <c r="J2314" s="32">
        <f t="shared" si="331"/>
        <v>-4.5410114400000001</v>
      </c>
      <c r="K2314" s="33">
        <f t="shared" si="332"/>
        <v>45.901241570000003</v>
      </c>
    </row>
    <row r="2315" spans="1:11" x14ac:dyDescent="0.3">
      <c r="A2315" s="78" t="str">
        <f>BTC[[#This Row],[Symbol]]</f>
        <v>TRXUP</v>
      </c>
      <c r="B2315" s="22" t="str">
        <f t="shared" si="324"/>
        <v>TRXUP</v>
      </c>
      <c r="C2315" s="77">
        <f t="shared" si="325"/>
        <v>6.4318729967755651E-5</v>
      </c>
      <c r="D2315" s="73">
        <f t="shared" si="326"/>
        <v>2.4161417212155598</v>
      </c>
      <c r="E2315" s="74">
        <f>D2315*conf!B$7</f>
        <v>176.71660548970604</v>
      </c>
      <c r="F2315" s="32">
        <f t="shared" si="327"/>
        <v>-0.28388563999999999</v>
      </c>
      <c r="G2315" s="33">
        <f t="shared" si="328"/>
        <v>-0.36320957999999998</v>
      </c>
      <c r="H2315" s="32">
        <f t="shared" si="329"/>
        <v>-12.753340359999999</v>
      </c>
      <c r="I2315" s="33">
        <f t="shared" si="330"/>
        <v>-9.3817668699999999</v>
      </c>
      <c r="J2315" s="32">
        <f t="shared" si="331"/>
        <v>-12.753340359999999</v>
      </c>
      <c r="K2315" s="33">
        <f t="shared" si="332"/>
        <v>3.1242684500000002</v>
      </c>
    </row>
    <row r="2316" spans="1:11" x14ac:dyDescent="0.3">
      <c r="A2316" s="78" t="str">
        <f>BTC[[#This Row],[Symbol]]</f>
        <v>NBS</v>
      </c>
      <c r="B2316" s="22" t="str">
        <f t="shared" si="324"/>
        <v>New BitShares</v>
      </c>
      <c r="C2316" s="77">
        <f t="shared" si="325"/>
        <v>4.2000210634670781E-7</v>
      </c>
      <c r="D2316" s="73">
        <f t="shared" si="326"/>
        <v>1.5777435478769999E-2</v>
      </c>
      <c r="E2316" s="74">
        <f>D2316*conf!B$7</f>
        <v>1.1539616309172378</v>
      </c>
      <c r="F2316" s="32">
        <f t="shared" si="327"/>
        <v>-0.47316216999999999</v>
      </c>
      <c r="G2316" s="33">
        <f t="shared" si="328"/>
        <v>-0.55233553999999996</v>
      </c>
      <c r="H2316" s="32">
        <f t="shared" si="329"/>
        <v>-4.0572366000000004</v>
      </c>
      <c r="I2316" s="33">
        <f t="shared" si="330"/>
        <v>-0.34960952000000001</v>
      </c>
      <c r="J2316" s="32">
        <f t="shared" si="331"/>
        <v>-4.0572366000000004</v>
      </c>
      <c r="K2316" s="33">
        <f t="shared" si="332"/>
        <v>17.046748950000001</v>
      </c>
    </row>
    <row r="2317" spans="1:11" x14ac:dyDescent="0.3">
      <c r="A2317" s="78" t="str">
        <f>BTC[[#This Row],[Symbol]]</f>
        <v>DT</v>
      </c>
      <c r="B2317" s="22" t="str">
        <f t="shared" si="324"/>
        <v>Dragon Token</v>
      </c>
      <c r="C2317" s="77">
        <f t="shared" si="325"/>
        <v>6.8561568946920551E-5</v>
      </c>
      <c r="D2317" s="73">
        <f t="shared" si="326"/>
        <v>2.57552453675155</v>
      </c>
      <c r="E2317" s="74">
        <f>D2317*conf!B$7</f>
        <v>188.37386461800838</v>
      </c>
      <c r="F2317" s="32">
        <f t="shared" si="327"/>
        <v>0.50451701000000004</v>
      </c>
      <c r="G2317" s="33">
        <f t="shared" si="328"/>
        <v>0.4245659</v>
      </c>
      <c r="H2317" s="32">
        <f t="shared" si="329"/>
        <v>0.38978616999999999</v>
      </c>
      <c r="I2317" s="33">
        <f t="shared" si="330"/>
        <v>4.26926469</v>
      </c>
      <c r="J2317" s="32">
        <f t="shared" si="331"/>
        <v>0.38978616999999999</v>
      </c>
      <c r="K2317" s="33">
        <f t="shared" si="332"/>
        <v>16.12866816</v>
      </c>
    </row>
    <row r="2318" spans="1:11" x14ac:dyDescent="0.3">
      <c r="A2318" s="78" t="str">
        <f>BTC[[#This Row],[Symbol]]</f>
        <v>KEBAB</v>
      </c>
      <c r="B2318" s="22" t="str">
        <f t="shared" si="324"/>
        <v>Kebab Token</v>
      </c>
      <c r="C2318" s="77">
        <f t="shared" si="325"/>
        <v>7.2700688960995459E-4</v>
      </c>
      <c r="D2318" s="73">
        <f t="shared" si="326"/>
        <v>27.310111354474241</v>
      </c>
      <c r="E2318" s="74">
        <f>D2318*conf!B$7</f>
        <v>1997.4615444662461</v>
      </c>
      <c r="F2318" s="32">
        <f t="shared" si="327"/>
        <v>1.2325542300000001</v>
      </c>
      <c r="G2318" s="33">
        <f t="shared" si="328"/>
        <v>1.1520239699999999</v>
      </c>
      <c r="H2318" s="32">
        <f t="shared" si="329"/>
        <v>29.305061729999998</v>
      </c>
      <c r="I2318" s="33">
        <f t="shared" si="330"/>
        <v>34.301946659999999</v>
      </c>
      <c r="J2318" s="32">
        <f t="shared" si="331"/>
        <v>29.305061729999998</v>
      </c>
      <c r="K2318" s="33">
        <f t="shared" si="332"/>
        <v>1104.1383157400001</v>
      </c>
    </row>
    <row r="2319" spans="1:11" x14ac:dyDescent="0.3">
      <c r="A2319" s="78" t="str">
        <f>BTC[[#This Row],[Symbol]]</f>
        <v>GERA</v>
      </c>
      <c r="B2319" s="22" t="str">
        <f t="shared" si="324"/>
        <v>Gera Coin</v>
      </c>
      <c r="C2319" s="77">
        <f t="shared" si="325"/>
        <v>1.470088873882704E-5</v>
      </c>
      <c r="D2319" s="73">
        <f t="shared" si="326"/>
        <v>0.55224085796834999</v>
      </c>
      <c r="E2319" s="74">
        <f>D2319*conf!B$7</f>
        <v>40.390896351805118</v>
      </c>
      <c r="F2319" s="32">
        <f t="shared" si="327"/>
        <v>-0.26945223000000001</v>
      </c>
      <c r="G2319" s="33">
        <f t="shared" si="328"/>
        <v>-0.34878765</v>
      </c>
      <c r="H2319" s="32">
        <f t="shared" si="329"/>
        <v>-6.0420406299999998</v>
      </c>
      <c r="I2319" s="33">
        <f t="shared" si="330"/>
        <v>-2.4111146300000001</v>
      </c>
      <c r="J2319" s="32">
        <f t="shared" si="331"/>
        <v>-6.0420406299999998</v>
      </c>
      <c r="K2319" s="33">
        <f t="shared" si="332"/>
        <v>9.2648649999999999E-2</v>
      </c>
    </row>
    <row r="2320" spans="1:11" x14ac:dyDescent="0.3">
      <c r="A2320" s="78" t="str">
        <f>BTC[[#This Row],[Symbol]]</f>
        <v>WISE</v>
      </c>
      <c r="B2320" s="22" t="str">
        <f t="shared" si="324"/>
        <v>Wise</v>
      </c>
      <c r="C2320" s="77">
        <f t="shared" si="325"/>
        <v>1.3751697555559445E-5</v>
      </c>
      <c r="D2320" s="73">
        <f t="shared" si="326"/>
        <v>0.51658436381101003</v>
      </c>
      <c r="E2320" s="74">
        <f>D2320*conf!B$7</f>
        <v>37.78298036913727</v>
      </c>
      <c r="F2320" s="32">
        <f t="shared" si="327"/>
        <v>-2.0479630599999998</v>
      </c>
      <c r="G2320" s="33">
        <f t="shared" si="328"/>
        <v>-2.1258836799999998</v>
      </c>
      <c r="H2320" s="32">
        <f t="shared" si="329"/>
        <v>-1.56096178</v>
      </c>
      <c r="I2320" s="33">
        <f t="shared" si="330"/>
        <v>2.24313173</v>
      </c>
      <c r="J2320" s="32">
        <f t="shared" si="331"/>
        <v>-1.56096178</v>
      </c>
      <c r="K2320" s="33">
        <f t="shared" si="332"/>
        <v>4.0391819499999997</v>
      </c>
    </row>
    <row r="2321" spans="1:11" x14ac:dyDescent="0.3">
      <c r="A2321" s="78" t="str">
        <f>BTC[[#This Row],[Symbol]]</f>
        <v>POC</v>
      </c>
      <c r="B2321" s="22" t="str">
        <f t="shared" si="324"/>
        <v>POC Blockchain</v>
      </c>
      <c r="C2321" s="77">
        <f t="shared" si="325"/>
        <v>3.4525078325055747E-4</v>
      </c>
      <c r="D2321" s="73">
        <f t="shared" si="326"/>
        <v>12.969391996891289</v>
      </c>
      <c r="E2321" s="74">
        <f>D2321*conf!B$7</f>
        <v>948.58133065262894</v>
      </c>
      <c r="F2321" s="32">
        <f t="shared" si="327"/>
        <v>-0.30349788999999999</v>
      </c>
      <c r="G2321" s="33">
        <f t="shared" si="328"/>
        <v>-0.38280623000000003</v>
      </c>
      <c r="H2321" s="32">
        <f t="shared" si="329"/>
        <v>-5.1350716099999998</v>
      </c>
      <c r="I2321" s="33">
        <f t="shared" si="330"/>
        <v>-1.4690965600000001</v>
      </c>
      <c r="J2321" s="32">
        <f t="shared" si="331"/>
        <v>-5.1350716099999998</v>
      </c>
      <c r="K2321" s="33">
        <f t="shared" si="332"/>
        <v>4.3401282400000003</v>
      </c>
    </row>
    <row r="2322" spans="1:11" x14ac:dyDescent="0.3">
      <c r="A2322" s="78" t="str">
        <f>BTC[[#This Row],[Symbol]]</f>
        <v>PLA</v>
      </c>
      <c r="B2322" s="22" t="str">
        <f t="shared" si="324"/>
        <v>PLANET</v>
      </c>
      <c r="C2322" s="77">
        <f t="shared" si="325"/>
        <v>2.8120752425931996E-7</v>
      </c>
      <c r="D2322" s="73">
        <f t="shared" si="326"/>
        <v>1.056359837987E-2</v>
      </c>
      <c r="E2322" s="74">
        <f>D2322*conf!B$7</f>
        <v>0.77262158550369187</v>
      </c>
      <c r="F2322" s="32">
        <f t="shared" si="327"/>
        <v>-6.0677662100000003</v>
      </c>
      <c r="G2322" s="33">
        <f t="shared" si="328"/>
        <v>-6.1424890899999998</v>
      </c>
      <c r="H2322" s="32">
        <f t="shared" si="329"/>
        <v>-9.4930141599999995</v>
      </c>
      <c r="I2322" s="33">
        <f t="shared" si="330"/>
        <v>-5.9954481199999998</v>
      </c>
      <c r="J2322" s="32">
        <f t="shared" si="331"/>
        <v>-9.4930141599999995</v>
      </c>
      <c r="K2322" s="33">
        <f t="shared" si="332"/>
        <v>-11.689698760000001</v>
      </c>
    </row>
    <row r="2323" spans="1:11" x14ac:dyDescent="0.3">
      <c r="A2323" s="78" t="str">
        <f>BTC[[#This Row],[Symbol]]</f>
        <v>$TRDL</v>
      </c>
      <c r="B2323" s="22" t="str">
        <f t="shared" si="324"/>
        <v>Strudel Finance</v>
      </c>
      <c r="C2323" s="77">
        <f t="shared" si="325"/>
        <v>1.1090434802246712E-4</v>
      </c>
      <c r="D2323" s="73">
        <f t="shared" si="326"/>
        <v>4.1661367140742298</v>
      </c>
      <c r="E2323" s="74">
        <f>D2323*conf!B$7</f>
        <v>304.71123926738915</v>
      </c>
      <c r="F2323" s="32">
        <f t="shared" si="327"/>
        <v>-17.588012939999999</v>
      </c>
      <c r="G2323" s="33">
        <f t="shared" si="328"/>
        <v>-17.653571490000001</v>
      </c>
      <c r="H2323" s="32">
        <f t="shared" si="329"/>
        <v>-3.7206347700000002</v>
      </c>
      <c r="I2323" s="33">
        <f t="shared" si="330"/>
        <v>0</v>
      </c>
      <c r="J2323" s="32">
        <f t="shared" si="331"/>
        <v>-3.7206347700000002</v>
      </c>
      <c r="K2323" s="33">
        <f t="shared" si="332"/>
        <v>0</v>
      </c>
    </row>
    <row r="2324" spans="1:11" x14ac:dyDescent="0.3">
      <c r="A2324" s="78" t="str">
        <f>BTC[[#This Row],[Symbol]]</f>
        <v>GCR</v>
      </c>
      <c r="B2324" s="22" t="str">
        <f t="shared" si="324"/>
        <v>Global Currency Reserve</v>
      </c>
      <c r="C2324" s="77">
        <f t="shared" si="325"/>
        <v>1.9998367956222263E-8</v>
      </c>
      <c r="D2324" s="73">
        <f t="shared" si="326"/>
        <v>7.5124137556000002E-4</v>
      </c>
      <c r="E2324" s="74">
        <f>D2324*conf!B$7</f>
        <v>5.4945794208458403E-2</v>
      </c>
      <c r="F2324" s="32">
        <f t="shared" si="327"/>
        <v>-8.1602199999999993E-3</v>
      </c>
      <c r="G2324" s="33">
        <f t="shared" si="328"/>
        <v>-8.7703500000000004E-2</v>
      </c>
      <c r="H2324" s="32">
        <f t="shared" si="329"/>
        <v>-8.1602199999999993E-3</v>
      </c>
      <c r="I2324" s="33">
        <f t="shared" si="330"/>
        <v>3.8559399999999999</v>
      </c>
      <c r="J2324" s="32">
        <f t="shared" si="331"/>
        <v>-8.1602199999999993E-3</v>
      </c>
      <c r="K2324" s="33">
        <f t="shared" si="332"/>
        <v>137.01423427</v>
      </c>
    </row>
    <row r="2325" spans="1:11" x14ac:dyDescent="0.3">
      <c r="A2325" s="78" t="str">
        <f>BTC[[#This Row],[Symbol]]</f>
        <v>AUDT</v>
      </c>
      <c r="B2325" s="22" t="str">
        <f t="shared" si="324"/>
        <v>Australian Dollar Token</v>
      </c>
      <c r="C2325" s="77">
        <f t="shared" si="325"/>
        <v>2.0344324953069312E-5</v>
      </c>
      <c r="D2325" s="73">
        <f t="shared" si="326"/>
        <v>0.76423729656539996</v>
      </c>
      <c r="E2325" s="74">
        <f>D2325*conf!B$7</f>
        <v>55.896315870793352</v>
      </c>
      <c r="F2325" s="32">
        <f t="shared" si="327"/>
        <v>0.42142721</v>
      </c>
      <c r="G2325" s="33">
        <f t="shared" si="328"/>
        <v>0.34154220000000002</v>
      </c>
      <c r="H2325" s="32">
        <f t="shared" si="329"/>
        <v>-3.6441706100000002</v>
      </c>
      <c r="I2325" s="33">
        <f t="shared" si="330"/>
        <v>7.9419050000000005E-2</v>
      </c>
      <c r="J2325" s="32">
        <f t="shared" si="331"/>
        <v>-3.6441706100000002</v>
      </c>
      <c r="K2325" s="33">
        <f t="shared" si="332"/>
        <v>0.53178484000000004</v>
      </c>
    </row>
    <row r="2326" spans="1:11" x14ac:dyDescent="0.3">
      <c r="A2326" s="78" t="str">
        <f>BTC[[#This Row],[Symbol]]</f>
        <v>CNNS</v>
      </c>
      <c r="B2326" s="22" t="str">
        <f t="shared" si="324"/>
        <v>CNNS</v>
      </c>
      <c r="C2326" s="77">
        <f t="shared" si="325"/>
        <v>1.0404856667018257E-7</v>
      </c>
      <c r="D2326" s="73">
        <f t="shared" si="326"/>
        <v>3.9085983676999999E-3</v>
      </c>
      <c r="E2326" s="74">
        <f>D2326*conf!B$7</f>
        <v>0.28587488461357802</v>
      </c>
      <c r="F2326" s="32">
        <f t="shared" si="327"/>
        <v>2.2460319800000001</v>
      </c>
      <c r="G2326" s="33">
        <f t="shared" si="328"/>
        <v>2.1646955000000001</v>
      </c>
      <c r="H2326" s="32">
        <f t="shared" si="329"/>
        <v>31.23353131</v>
      </c>
      <c r="I2326" s="33">
        <f t="shared" si="330"/>
        <v>36.304940309999999</v>
      </c>
      <c r="J2326" s="32">
        <f t="shared" si="331"/>
        <v>31.23353131</v>
      </c>
      <c r="K2326" s="33">
        <f t="shared" si="332"/>
        <v>43.336434099999998</v>
      </c>
    </row>
    <row r="2327" spans="1:11" x14ac:dyDescent="0.3">
      <c r="A2327" s="78" t="str">
        <f>BTC[[#This Row],[Symbol]]</f>
        <v>YFIII</v>
      </c>
      <c r="B2327" s="22" t="str">
        <f t="shared" si="324"/>
        <v>DiFy.Finance</v>
      </c>
      <c r="C2327" s="77">
        <f t="shared" si="325"/>
        <v>5.3397324762964726E-3</v>
      </c>
      <c r="D2327" s="73">
        <f t="shared" si="326"/>
        <v>200.58776693161391</v>
      </c>
      <c r="E2327" s="74">
        <f>D2327*conf!B$7</f>
        <v>14670.989273378242</v>
      </c>
      <c r="F2327" s="32">
        <f t="shared" si="327"/>
        <v>-1.42692307</v>
      </c>
      <c r="G2327" s="33">
        <f t="shared" si="328"/>
        <v>-1.5053377299999999</v>
      </c>
      <c r="H2327" s="32">
        <f t="shared" si="329"/>
        <v>-6.1862087900000002</v>
      </c>
      <c r="I2327" s="33">
        <f t="shared" si="330"/>
        <v>-2.5608540500000001</v>
      </c>
      <c r="J2327" s="32">
        <f t="shared" si="331"/>
        <v>-6.1862087900000002</v>
      </c>
      <c r="K2327" s="33">
        <f t="shared" si="332"/>
        <v>7.9280642200000004</v>
      </c>
    </row>
    <row r="2328" spans="1:11" x14ac:dyDescent="0.3">
      <c r="A2328" s="78" t="str">
        <f>BTC[[#This Row],[Symbol]]</f>
        <v>WIFI</v>
      </c>
      <c r="B2328" s="22" t="str">
        <f t="shared" si="324"/>
        <v>Wifi Coin</v>
      </c>
      <c r="C2328" s="77">
        <f t="shared" si="325"/>
        <v>1.7205911733347804E-5</v>
      </c>
      <c r="D2328" s="73">
        <f t="shared" si="326"/>
        <v>0.64634238286942003</v>
      </c>
      <c r="E2328" s="74">
        <f>D2328*conf!B$7</f>
        <v>47.27348188306938</v>
      </c>
      <c r="F2328" s="32">
        <f t="shared" si="327"/>
        <v>-0.28339829</v>
      </c>
      <c r="G2328" s="33">
        <f t="shared" si="328"/>
        <v>-0.36272262</v>
      </c>
      <c r="H2328" s="32">
        <f t="shared" si="329"/>
        <v>-3.4729945</v>
      </c>
      <c r="I2328" s="33">
        <f t="shared" si="330"/>
        <v>0.25721011999999999</v>
      </c>
      <c r="J2328" s="32">
        <f t="shared" si="331"/>
        <v>-3.4729945</v>
      </c>
      <c r="K2328" s="33">
        <f t="shared" si="332"/>
        <v>23.002997400000002</v>
      </c>
    </row>
    <row r="2329" spans="1:11" x14ac:dyDescent="0.3">
      <c r="A2329" s="78" t="str">
        <f>BTC[[#This Row],[Symbol]]</f>
        <v>JT</v>
      </c>
      <c r="B2329" s="22" t="str">
        <f t="shared" si="324"/>
        <v>Jubi Token</v>
      </c>
      <c r="C2329" s="77">
        <f t="shared" si="325"/>
        <v>2.6070723210362393E-6</v>
      </c>
      <c r="D2329" s="73">
        <f t="shared" si="326"/>
        <v>9.7935021544110004E-2</v>
      </c>
      <c r="E2329" s="74">
        <f>D2329*conf!B$7</f>
        <v>7.1629674757362061</v>
      </c>
      <c r="F2329" s="32">
        <f t="shared" si="327"/>
        <v>-0.21991981999999999</v>
      </c>
      <c r="G2329" s="33">
        <f t="shared" si="328"/>
        <v>-0.29929464</v>
      </c>
      <c r="H2329" s="32">
        <f t="shared" si="329"/>
        <v>-4.4654732600000004</v>
      </c>
      <c r="I2329" s="33">
        <f t="shared" si="330"/>
        <v>-0.77362213999999996</v>
      </c>
      <c r="J2329" s="32">
        <f t="shared" si="331"/>
        <v>-4.4654732600000004</v>
      </c>
      <c r="K2329" s="33">
        <f t="shared" si="332"/>
        <v>7.5526823099999998</v>
      </c>
    </row>
    <row r="2330" spans="1:11" x14ac:dyDescent="0.3">
      <c r="A2330" s="78" t="str">
        <f>BTC[[#This Row],[Symbol]]</f>
        <v>FNB</v>
      </c>
      <c r="B2330" s="22" t="str">
        <f t="shared" si="324"/>
        <v>FNB Protocol</v>
      </c>
      <c r="C2330" s="77">
        <f t="shared" si="325"/>
        <v>9.2461188083959842E-8</v>
      </c>
      <c r="D2330" s="73">
        <f t="shared" si="326"/>
        <v>3.4733169363699999E-3</v>
      </c>
      <c r="E2330" s="74">
        <f>D2330*conf!B$7</f>
        <v>0.25403840072610179</v>
      </c>
      <c r="F2330" s="32">
        <f t="shared" si="327"/>
        <v>6.2517584399999997</v>
      </c>
      <c r="G2330" s="33">
        <f t="shared" si="328"/>
        <v>6.16723541</v>
      </c>
      <c r="H2330" s="32">
        <f t="shared" si="329"/>
        <v>23.528754939999999</v>
      </c>
      <c r="I2330" s="33">
        <f t="shared" si="330"/>
        <v>28.302419369999999</v>
      </c>
      <c r="J2330" s="32">
        <f t="shared" si="331"/>
        <v>23.528754939999999</v>
      </c>
      <c r="K2330" s="33">
        <f t="shared" si="332"/>
        <v>8.9176786999999997</v>
      </c>
    </row>
    <row r="2331" spans="1:11" x14ac:dyDescent="0.3">
      <c r="A2331" s="78" t="str">
        <f>BTC[[#This Row],[Symbol]]</f>
        <v>YAX</v>
      </c>
      <c r="B2331" s="22" t="str">
        <f t="shared" si="324"/>
        <v>yAxis</v>
      </c>
      <c r="C2331" s="77">
        <f t="shared" si="325"/>
        <v>8.6659000120741523E-4</v>
      </c>
      <c r="D2331" s="73">
        <f t="shared" si="326"/>
        <v>32.553569670221208</v>
      </c>
      <c r="E2331" s="74">
        <f>D2331*conf!B$7</f>
        <v>2380.9680856799791</v>
      </c>
      <c r="F2331" s="32">
        <f t="shared" si="327"/>
        <v>1.095534</v>
      </c>
      <c r="G2331" s="33">
        <f t="shared" si="328"/>
        <v>1.01511274</v>
      </c>
      <c r="H2331" s="32">
        <f t="shared" si="329"/>
        <v>-7.4182449200000002</v>
      </c>
      <c r="I2331" s="33">
        <f t="shared" si="330"/>
        <v>-3.84050117</v>
      </c>
      <c r="J2331" s="32">
        <f t="shared" si="331"/>
        <v>-7.4182449200000002</v>
      </c>
      <c r="K2331" s="33">
        <f t="shared" si="332"/>
        <v>62.075111900000003</v>
      </c>
    </row>
    <row r="2332" spans="1:11" x14ac:dyDescent="0.3">
      <c r="A2332" s="78" t="str">
        <f>BTC[[#This Row],[Symbol]]</f>
        <v>BKK</v>
      </c>
      <c r="B2332" s="22" t="str">
        <f t="shared" si="324"/>
        <v>BKEX Token</v>
      </c>
      <c r="C2332" s="77">
        <f t="shared" si="325"/>
        <v>2.7541432200341478E-6</v>
      </c>
      <c r="D2332" s="73">
        <f t="shared" si="326"/>
        <v>0.10345975959823001</v>
      </c>
      <c r="E2332" s="74">
        <f>D2332*conf!B$7</f>
        <v>7.5670468170145426</v>
      </c>
      <c r="F2332" s="32">
        <f t="shared" si="327"/>
        <v>1.0826917300000001</v>
      </c>
      <c r="G2332" s="33">
        <f t="shared" si="328"/>
        <v>1.0022806799999999</v>
      </c>
      <c r="H2332" s="32">
        <f t="shared" si="329"/>
        <v>-4.0267356200000002</v>
      </c>
      <c r="I2332" s="33">
        <f t="shared" si="330"/>
        <v>-0.31792986000000001</v>
      </c>
      <c r="J2332" s="32">
        <f t="shared" si="331"/>
        <v>-4.0267356200000002</v>
      </c>
      <c r="K2332" s="33">
        <f t="shared" si="332"/>
        <v>18.729405320000001</v>
      </c>
    </row>
    <row r="2333" spans="1:11" x14ac:dyDescent="0.3">
      <c r="A2333" s="78" t="str">
        <f>BTC[[#This Row],[Symbol]]</f>
        <v>BERRY</v>
      </c>
      <c r="B2333" s="22" t="str">
        <f t="shared" si="324"/>
        <v>Rentberry</v>
      </c>
      <c r="C2333" s="77">
        <f t="shared" si="325"/>
        <v>1.0741753555526206E-8</v>
      </c>
      <c r="D2333" s="73">
        <f t="shared" si="326"/>
        <v>4.0351541358999999E-4</v>
      </c>
      <c r="E2333" s="74">
        <f>D2333*conf!B$7</f>
        <v>2.9513117349972598E-2</v>
      </c>
      <c r="F2333" s="32">
        <f t="shared" si="327"/>
        <v>0.52986241999999995</v>
      </c>
      <c r="G2333" s="33">
        <f t="shared" si="328"/>
        <v>0.44989115000000002</v>
      </c>
      <c r="H2333" s="32">
        <f t="shared" si="329"/>
        <v>-0.46520612</v>
      </c>
      <c r="I2333" s="33">
        <f t="shared" si="330"/>
        <v>3.3812319400000002</v>
      </c>
      <c r="J2333" s="32">
        <f t="shared" si="331"/>
        <v>-0.46520612</v>
      </c>
      <c r="K2333" s="33">
        <f t="shared" si="332"/>
        <v>-5.9944948800000004</v>
      </c>
    </row>
    <row r="2334" spans="1:11" x14ac:dyDescent="0.3">
      <c r="A2334" s="78" t="str">
        <f>BTC[[#This Row],[Symbol]]</f>
        <v>ONX</v>
      </c>
      <c r="B2334" s="22" t="str">
        <f t="shared" si="324"/>
        <v>Onix</v>
      </c>
      <c r="C2334" s="77">
        <f t="shared" si="325"/>
        <v>1E-8</v>
      </c>
      <c r="D2334" s="73">
        <f t="shared" si="326"/>
        <v>3.7560783860000001E-4</v>
      </c>
      <c r="E2334" s="74">
        <f>D2334*conf!B$7</f>
        <v>2.7471957315204E-2</v>
      </c>
      <c r="F2334" s="32">
        <f t="shared" si="327"/>
        <v>-6.7936940000000001E-2</v>
      </c>
      <c r="G2334" s="33">
        <f t="shared" si="328"/>
        <v>-0.14743266999999999</v>
      </c>
      <c r="H2334" s="32">
        <f t="shared" si="329"/>
        <v>-2.2399169999999999E-2</v>
      </c>
      <c r="I2334" s="33">
        <f t="shared" si="330"/>
        <v>3.8411507899999999</v>
      </c>
      <c r="J2334" s="32">
        <f t="shared" si="331"/>
        <v>-2.2399169999999999E-2</v>
      </c>
      <c r="K2334" s="33">
        <f t="shared" si="332"/>
        <v>18.656664450000001</v>
      </c>
    </row>
    <row r="2335" spans="1:11" x14ac:dyDescent="0.3">
      <c r="A2335" s="78" t="str">
        <f>BTC[[#This Row],[Symbol]]</f>
        <v>CUSDT</v>
      </c>
      <c r="B2335" s="22" t="str">
        <f t="shared" si="324"/>
        <v>Compound USDT</v>
      </c>
      <c r="C2335" s="77">
        <f t="shared" si="325"/>
        <v>5.5185488331704294E-7</v>
      </c>
      <c r="D2335" s="73">
        <f t="shared" si="326"/>
        <v>2.0730502737030001E-2</v>
      </c>
      <c r="E2335" s="74">
        <f>D2335*conf!B$7</f>
        <v>1.5162289701863743</v>
      </c>
      <c r="F2335" s="32">
        <f t="shared" si="327"/>
        <v>8.9799829999999997E-2</v>
      </c>
      <c r="G2335" s="33">
        <f t="shared" si="328"/>
        <v>1.0178619999999999E-2</v>
      </c>
      <c r="H2335" s="32">
        <f t="shared" si="329"/>
        <v>-3.7270462800000002</v>
      </c>
      <c r="I2335" s="33">
        <f t="shared" si="330"/>
        <v>-6.6592800000000001E-3</v>
      </c>
      <c r="J2335" s="32">
        <f t="shared" si="331"/>
        <v>-3.7270462800000002</v>
      </c>
      <c r="K2335" s="33">
        <f t="shared" si="332"/>
        <v>0.20970401999999999</v>
      </c>
    </row>
    <row r="2336" spans="1:11" x14ac:dyDescent="0.3">
      <c r="A2336" s="78" t="str">
        <f>BTC[[#This Row],[Symbol]]</f>
        <v>DOTDOWN</v>
      </c>
      <c r="B2336" s="22" t="str">
        <f t="shared" si="324"/>
        <v>DOTDOWN</v>
      </c>
      <c r="C2336" s="77">
        <f t="shared" si="325"/>
        <v>2.1982647532235615E-7</v>
      </c>
      <c r="D2336" s="73">
        <f t="shared" si="326"/>
        <v>8.2578110407400002E-3</v>
      </c>
      <c r="E2336" s="74">
        <f>D2336*conf!B$7</f>
        <v>0.60397629951972365</v>
      </c>
      <c r="F2336" s="32">
        <f t="shared" si="327"/>
        <v>1.4388875999999999</v>
      </c>
      <c r="G2336" s="33">
        <f t="shared" si="328"/>
        <v>1.3581932000000001</v>
      </c>
      <c r="H2336" s="32">
        <f t="shared" si="329"/>
        <v>-25.72954425</v>
      </c>
      <c r="I2336" s="33">
        <f t="shared" si="330"/>
        <v>-22.8594252</v>
      </c>
      <c r="J2336" s="32">
        <f t="shared" si="331"/>
        <v>-25.72954425</v>
      </c>
      <c r="K2336" s="33">
        <f t="shared" si="332"/>
        <v>-44.831656219999999</v>
      </c>
    </row>
    <row r="2337" spans="1:11" x14ac:dyDescent="0.3">
      <c r="A2337" s="78" t="str">
        <f>BTC[[#This Row],[Symbol]]</f>
        <v>PLEX</v>
      </c>
      <c r="B2337" s="22" t="str">
        <f t="shared" si="324"/>
        <v>MinePlex</v>
      </c>
      <c r="C2337" s="77">
        <f t="shared" si="325"/>
        <v>1.0787474155730933E-5</v>
      </c>
      <c r="D2337" s="73">
        <f t="shared" si="326"/>
        <v>0.40523291407126</v>
      </c>
      <c r="E2337" s="74">
        <f>D2337*conf!B$7</f>
        <v>29.638735335171955</v>
      </c>
      <c r="F2337" s="32">
        <f t="shared" si="327"/>
        <v>0.69062440999999997</v>
      </c>
      <c r="G2337" s="33">
        <f t="shared" si="328"/>
        <v>0.61052525000000002</v>
      </c>
      <c r="H2337" s="32">
        <f t="shared" si="329"/>
        <v>-3.1621408299999998</v>
      </c>
      <c r="I2337" s="33">
        <f t="shared" si="330"/>
        <v>0.58007646999999996</v>
      </c>
      <c r="J2337" s="32">
        <f t="shared" si="331"/>
        <v>-3.1621408299999998</v>
      </c>
      <c r="K2337" s="33">
        <f t="shared" si="332"/>
        <v>12.008199169999999</v>
      </c>
    </row>
    <row r="2338" spans="1:11" x14ac:dyDescent="0.3">
      <c r="A2338" s="78" t="str">
        <f>BTC[[#This Row],[Symbol]]</f>
        <v>FSW</v>
      </c>
      <c r="B2338" s="22" t="str">
        <f t="shared" si="324"/>
        <v>Falconswap</v>
      </c>
      <c r="C2338" s="77">
        <f t="shared" si="325"/>
        <v>7.7691427376243118E-6</v>
      </c>
      <c r="D2338" s="73">
        <f t="shared" si="326"/>
        <v>0.29184888936494002</v>
      </c>
      <c r="E2338" s="74">
        <f>D2338*conf!B$7</f>
        <v>21.345827768151715</v>
      </c>
      <c r="F2338" s="32">
        <f t="shared" si="327"/>
        <v>-6.4430960500000003</v>
      </c>
      <c r="G2338" s="33">
        <f t="shared" si="328"/>
        <v>-6.5175203499999999</v>
      </c>
      <c r="H2338" s="32">
        <f t="shared" si="329"/>
        <v>-4.6616729000000001</v>
      </c>
      <c r="I2338" s="33">
        <f t="shared" si="330"/>
        <v>-0.97740375000000002</v>
      </c>
      <c r="J2338" s="32">
        <f t="shared" si="331"/>
        <v>-4.6616729000000001</v>
      </c>
      <c r="K2338" s="33">
        <f t="shared" si="332"/>
        <v>4.2934504999999996</v>
      </c>
    </row>
    <row r="2339" spans="1:11" x14ac:dyDescent="0.3">
      <c r="A2339" s="78" t="str">
        <f>BTC[[#This Row],[Symbol]]</f>
        <v>BAS</v>
      </c>
      <c r="B2339" s="22" t="str">
        <f t="shared" si="324"/>
        <v>Basis Share</v>
      </c>
      <c r="C2339" s="77">
        <f t="shared" si="325"/>
        <v>2.4038198672340361E-3</v>
      </c>
      <c r="D2339" s="73">
        <f t="shared" si="326"/>
        <v>90.299815845596783</v>
      </c>
      <c r="E2339" s="74">
        <f>D2339*conf!B$7</f>
        <v>6604.5285309469491</v>
      </c>
      <c r="F2339" s="32">
        <f t="shared" si="327"/>
        <v>5.42081912</v>
      </c>
      <c r="G2339" s="33">
        <f t="shared" si="328"/>
        <v>5.3369571000000002</v>
      </c>
      <c r="H2339" s="32">
        <f t="shared" si="329"/>
        <v>-11.84978096</v>
      </c>
      <c r="I2339" s="33">
        <f t="shared" si="330"/>
        <v>-8.44329018</v>
      </c>
      <c r="J2339" s="32">
        <f t="shared" si="331"/>
        <v>-11.84978096</v>
      </c>
      <c r="K2339" s="33">
        <f t="shared" si="332"/>
        <v>61.808941320000002</v>
      </c>
    </row>
    <row r="2340" spans="1:11" x14ac:dyDescent="0.3">
      <c r="A2340" s="78" t="str">
        <f>BTC[[#This Row],[Symbol]]</f>
        <v>XRPBULL</v>
      </c>
      <c r="B2340" s="22" t="str">
        <f t="shared" si="324"/>
        <v>3x Long XRP Token</v>
      </c>
      <c r="C2340" s="77">
        <f t="shared" si="325"/>
        <v>2.3500015670706403E-5</v>
      </c>
      <c r="D2340" s="73">
        <f t="shared" si="326"/>
        <v>0.88278124178879003</v>
      </c>
      <c r="E2340" s="74">
        <f>D2340*conf!B$7</f>
        <v>64.566620024432098</v>
      </c>
      <c r="F2340" s="32">
        <f t="shared" si="327"/>
        <v>2.7537793000000002</v>
      </c>
      <c r="G2340" s="33">
        <f t="shared" si="328"/>
        <v>2.6720389</v>
      </c>
      <c r="H2340" s="32">
        <f t="shared" si="329"/>
        <v>9.1620866099999994</v>
      </c>
      <c r="I2340" s="33">
        <f t="shared" si="330"/>
        <v>13.38056327</v>
      </c>
      <c r="J2340" s="32">
        <f t="shared" si="331"/>
        <v>9.1620866099999994</v>
      </c>
      <c r="K2340" s="33">
        <f t="shared" si="332"/>
        <v>67.348490920000003</v>
      </c>
    </row>
    <row r="2341" spans="1:11" x14ac:dyDescent="0.3">
      <c r="A2341" s="78" t="str">
        <f>BTC[[#This Row],[Symbol]]</f>
        <v>HBC</v>
      </c>
      <c r="B2341" s="22" t="str">
        <f t="shared" si="324"/>
        <v>HBTC Captain Token</v>
      </c>
      <c r="C2341" s="77">
        <f t="shared" si="325"/>
        <v>2.1310182122465072E-4</v>
      </c>
      <c r="D2341" s="73">
        <f t="shared" si="326"/>
        <v>8.0051985072780596</v>
      </c>
      <c r="E2341" s="74">
        <f>D2341*conf!B$7</f>
        <v>585.50021882231727</v>
      </c>
      <c r="F2341" s="32">
        <f t="shared" si="327"/>
        <v>7.9155829999999996E-2</v>
      </c>
      <c r="G2341" s="33">
        <f t="shared" si="328"/>
        <v>-4.5690999999999999E-4</v>
      </c>
      <c r="H2341" s="32">
        <f t="shared" si="329"/>
        <v>13.542563899999999</v>
      </c>
      <c r="I2341" s="33">
        <f t="shared" si="330"/>
        <v>17.93032041</v>
      </c>
      <c r="J2341" s="32">
        <f t="shared" si="331"/>
        <v>13.542563899999999</v>
      </c>
      <c r="K2341" s="33">
        <f t="shared" si="332"/>
        <v>147.11800176</v>
      </c>
    </row>
    <row r="2342" spans="1:11" x14ac:dyDescent="0.3">
      <c r="A2342" s="78" t="str">
        <f>BTC[[#This Row],[Symbol]]</f>
        <v>FXC</v>
      </c>
      <c r="B2342" s="22" t="str">
        <f t="shared" si="324"/>
        <v>FUTUREXCRYPTO</v>
      </c>
      <c r="C2342" s="77">
        <f t="shared" si="325"/>
        <v>3.7158258738754921E-5</v>
      </c>
      <c r="D2342" s="73">
        <f t="shared" si="326"/>
        <v>1.3958549752371801</v>
      </c>
      <c r="E2342" s="74">
        <f>D2342*conf!B$7</f>
        <v>102.09283288884735</v>
      </c>
      <c r="F2342" s="32">
        <f t="shared" si="327"/>
        <v>0.19355973000000001</v>
      </c>
      <c r="G2342" s="33">
        <f t="shared" si="328"/>
        <v>0.11385598</v>
      </c>
      <c r="H2342" s="32">
        <f t="shared" si="329"/>
        <v>-0.42266544</v>
      </c>
      <c r="I2342" s="33">
        <f t="shared" si="330"/>
        <v>3.4254165699999999</v>
      </c>
      <c r="J2342" s="32">
        <f t="shared" si="331"/>
        <v>-0.42266544</v>
      </c>
      <c r="K2342" s="33">
        <f t="shared" si="332"/>
        <v>-48.665411239999997</v>
      </c>
    </row>
    <row r="2343" spans="1:11" x14ac:dyDescent="0.3">
      <c r="A2343" s="78" t="str">
        <f>BTC[[#This Row],[Symbol]]</f>
        <v>AAVEDOWN</v>
      </c>
      <c r="B2343" s="22" t="str">
        <f t="shared" si="324"/>
        <v>AAVEDOWN</v>
      </c>
      <c r="C2343" s="77">
        <f t="shared" si="325"/>
        <v>4.3698241865054473E-8</v>
      </c>
      <c r="D2343" s="73">
        <f t="shared" si="326"/>
        <v>1.6415303188800001E-3</v>
      </c>
      <c r="E2343" s="74">
        <f>D2343*conf!B$7</f>
        <v>0.12006152752288321</v>
      </c>
      <c r="F2343" s="32">
        <f t="shared" si="327"/>
        <v>-9.3162007800000008</v>
      </c>
      <c r="G2343" s="33">
        <f t="shared" si="328"/>
        <v>-9.3883395299999997</v>
      </c>
      <c r="H2343" s="32">
        <f t="shared" si="329"/>
        <v>-65.839277670000001</v>
      </c>
      <c r="I2343" s="33">
        <f t="shared" si="330"/>
        <v>-64.519165400000006</v>
      </c>
      <c r="J2343" s="32">
        <f t="shared" si="331"/>
        <v>-65.839277670000001</v>
      </c>
      <c r="K2343" s="33">
        <f t="shared" si="332"/>
        <v>-74.140159109999999</v>
      </c>
    </row>
    <row r="2344" spans="1:11" x14ac:dyDescent="0.3">
      <c r="A2344" s="78" t="str">
        <f>BTC[[#This Row],[Symbol]]</f>
        <v>SBTC</v>
      </c>
      <c r="B2344" s="22" t="str">
        <f t="shared" si="324"/>
        <v>sBTC</v>
      </c>
      <c r="C2344" s="77">
        <f t="shared" si="325"/>
        <v>1.0142180155913665</v>
      </c>
      <c r="D2344" s="73">
        <f t="shared" si="326"/>
        <v>38099.235838568929</v>
      </c>
      <c r="E2344" s="74">
        <f>D2344*conf!B$7</f>
        <v>2786578.1092329314</v>
      </c>
      <c r="F2344" s="32">
        <f t="shared" si="327"/>
        <v>4.5492079999999997E-2</v>
      </c>
      <c r="G2344" s="33">
        <f t="shared" si="328"/>
        <v>-3.409388E-2</v>
      </c>
      <c r="H2344" s="32">
        <f t="shared" si="329"/>
        <v>0.48494313</v>
      </c>
      <c r="I2344" s="33">
        <f t="shared" si="330"/>
        <v>4.3680989099999996</v>
      </c>
      <c r="J2344" s="32">
        <f t="shared" si="331"/>
        <v>0.48494313</v>
      </c>
      <c r="K2344" s="33">
        <f t="shared" si="332"/>
        <v>19.366002810000001</v>
      </c>
    </row>
    <row r="2345" spans="1:11" x14ac:dyDescent="0.3">
      <c r="A2345" s="78" t="str">
        <f>BTC[[#This Row],[Symbol]]</f>
        <v>DEGO</v>
      </c>
      <c r="B2345" s="22" t="str">
        <f t="shared" si="324"/>
        <v>Dego Finance</v>
      </c>
      <c r="C2345" s="77">
        <f t="shared" si="325"/>
        <v>3.1979495616655246E-5</v>
      </c>
      <c r="D2345" s="73">
        <f t="shared" si="326"/>
        <v>1.2013140436940599</v>
      </c>
      <c r="E2345" s="74">
        <f>D2345*conf!B$7</f>
        <v>87.864109155783538</v>
      </c>
      <c r="F2345" s="32">
        <f t="shared" si="327"/>
        <v>0.86473834999999999</v>
      </c>
      <c r="G2345" s="33">
        <f t="shared" si="328"/>
        <v>0.78450067999999995</v>
      </c>
      <c r="H2345" s="32">
        <f t="shared" si="329"/>
        <v>-3.95583273</v>
      </c>
      <c r="I2345" s="33">
        <f t="shared" si="330"/>
        <v>-0.24428699000000001</v>
      </c>
      <c r="J2345" s="32">
        <f t="shared" si="331"/>
        <v>-3.95583273</v>
      </c>
      <c r="K2345" s="33">
        <f t="shared" si="332"/>
        <v>79.159825620000007</v>
      </c>
    </row>
    <row r="2346" spans="1:11" x14ac:dyDescent="0.3">
      <c r="A2346" s="78" t="str">
        <f>BTC[[#This Row],[Symbol]]</f>
        <v>BSCX</v>
      </c>
      <c r="B2346" s="22" t="str">
        <f t="shared" si="324"/>
        <v>BSCEX</v>
      </c>
      <c r="C2346" s="77">
        <f t="shared" si="325"/>
        <v>1.2444304038640322E-4</v>
      </c>
      <c r="D2346" s="73">
        <f t="shared" si="326"/>
        <v>4.6747195092818998</v>
      </c>
      <c r="E2346" s="74">
        <f>D2346*conf!B$7</f>
        <v>341.90898490887815</v>
      </c>
      <c r="F2346" s="32">
        <f t="shared" si="327"/>
        <v>3.6192401699999999</v>
      </c>
      <c r="G2346" s="33">
        <f t="shared" si="328"/>
        <v>3.5368113000000001</v>
      </c>
      <c r="H2346" s="32">
        <f t="shared" si="329"/>
        <v>13.39667083</v>
      </c>
      <c r="I2346" s="33">
        <f t="shared" si="330"/>
        <v>17.778789419999999</v>
      </c>
      <c r="J2346" s="32">
        <f t="shared" si="331"/>
        <v>13.39667083</v>
      </c>
      <c r="K2346" s="33">
        <f t="shared" si="332"/>
        <v>133.85915491</v>
      </c>
    </row>
    <row r="2347" spans="1:11" x14ac:dyDescent="0.3">
      <c r="A2347" s="78" t="str">
        <f>BTC[[#This Row],[Symbol]]</f>
        <v>ADABULL</v>
      </c>
      <c r="B2347" s="22" t="str">
        <f t="shared" si="324"/>
        <v>3X Long Cardano Token</v>
      </c>
      <c r="C2347" s="77">
        <f t="shared" si="325"/>
        <v>0.18625544556422763</v>
      </c>
      <c r="D2347" s="73">
        <f t="shared" si="326"/>
        <v>6996.7108034771263</v>
      </c>
      <c r="E2347" s="74">
        <f>D2347*conf!B$7</f>
        <v>511739.428166317</v>
      </c>
      <c r="F2347" s="32">
        <f t="shared" si="327"/>
        <v>-1.5357070399999999</v>
      </c>
      <c r="G2347" s="33">
        <f t="shared" si="328"/>
        <v>-1.61403516</v>
      </c>
      <c r="H2347" s="32">
        <f t="shared" si="329"/>
        <v>2.7151573</v>
      </c>
      <c r="I2347" s="33">
        <f t="shared" si="330"/>
        <v>6.6844978199999998</v>
      </c>
      <c r="J2347" s="32">
        <f t="shared" si="331"/>
        <v>2.7151573</v>
      </c>
      <c r="K2347" s="33">
        <f t="shared" si="332"/>
        <v>70.338326179999996</v>
      </c>
    </row>
    <row r="2348" spans="1:11" x14ac:dyDescent="0.3">
      <c r="A2348" s="78" t="str">
        <f>BTC[[#This Row],[Symbol]]</f>
        <v>BNTX</v>
      </c>
      <c r="B2348" s="22" t="str">
        <f t="shared" si="324"/>
        <v>Bintex Futures</v>
      </c>
      <c r="C2348" s="77">
        <f t="shared" si="325"/>
        <v>4.4476230062039907E-5</v>
      </c>
      <c r="D2348" s="73">
        <f t="shared" si="326"/>
        <v>1.6707555498864599</v>
      </c>
      <c r="E2348" s="74">
        <f>D2348*conf!B$7</f>
        <v>122.19906091869568</v>
      </c>
      <c r="F2348" s="32">
        <f t="shared" si="327"/>
        <v>-2.8161827599999998</v>
      </c>
      <c r="G2348" s="33">
        <f t="shared" si="328"/>
        <v>-2.8934922599999999</v>
      </c>
      <c r="H2348" s="32">
        <f t="shared" si="329"/>
        <v>-2.0701799699999999</v>
      </c>
      <c r="I2348" s="33">
        <f t="shared" si="330"/>
        <v>1.7142352300000001</v>
      </c>
      <c r="J2348" s="32">
        <f t="shared" si="331"/>
        <v>-2.0701799699999999</v>
      </c>
      <c r="K2348" s="33">
        <f t="shared" si="332"/>
        <v>7978.4962030999995</v>
      </c>
    </row>
    <row r="2349" spans="1:11" x14ac:dyDescent="0.3">
      <c r="A2349" s="78" t="str">
        <f>BTC[[#This Row],[Symbol]]</f>
        <v>WEMIX</v>
      </c>
      <c r="B2349" s="22" t="str">
        <f t="shared" si="324"/>
        <v>WEMIX</v>
      </c>
      <c r="C2349" s="77">
        <f t="shared" si="325"/>
        <v>4.2569515527528934E-6</v>
      </c>
      <c r="D2349" s="73">
        <f t="shared" si="326"/>
        <v>0.15991295625638</v>
      </c>
      <c r="E2349" s="74">
        <f>D2349*conf!B$7</f>
        <v>11.696033620591633</v>
      </c>
      <c r="F2349" s="32">
        <f t="shared" si="327"/>
        <v>0.13124675</v>
      </c>
      <c r="G2349" s="33">
        <f t="shared" si="328"/>
        <v>5.1592569999999997E-2</v>
      </c>
      <c r="H2349" s="32">
        <f t="shared" si="329"/>
        <v>-6.8010148600000004</v>
      </c>
      <c r="I2349" s="33">
        <f t="shared" si="330"/>
        <v>-3.1994187799999998</v>
      </c>
      <c r="J2349" s="32">
        <f t="shared" si="331"/>
        <v>-6.8010148600000004</v>
      </c>
      <c r="K2349" s="33">
        <f t="shared" si="332"/>
        <v>-5.9617343600000003</v>
      </c>
    </row>
    <row r="2350" spans="1:11" x14ac:dyDescent="0.3">
      <c r="A2350" s="78" t="str">
        <f>BTC[[#This Row],[Symbol]]</f>
        <v>SOC</v>
      </c>
      <c r="B2350" s="22" t="str">
        <f t="shared" si="324"/>
        <v>All Sports</v>
      </c>
      <c r="C2350" s="77">
        <f t="shared" si="325"/>
        <v>8.2494684037305254E-8</v>
      </c>
      <c r="D2350" s="73">
        <f t="shared" si="326"/>
        <v>3.0989238746E-3</v>
      </c>
      <c r="E2350" s="74">
        <f>D2350*conf!B$7</f>
        <v>0.22665529218824401</v>
      </c>
      <c r="F2350" s="32">
        <f t="shared" si="327"/>
        <v>7.1952279999999993E-2</v>
      </c>
      <c r="G2350" s="33">
        <f t="shared" si="328"/>
        <v>-7.6547300000000002E-3</v>
      </c>
      <c r="H2350" s="32">
        <f t="shared" si="329"/>
        <v>-5.4119101499999998</v>
      </c>
      <c r="I2350" s="33">
        <f t="shared" si="330"/>
        <v>-1.7566332899999999</v>
      </c>
      <c r="J2350" s="32">
        <f t="shared" si="331"/>
        <v>-5.4119101499999998</v>
      </c>
      <c r="K2350" s="33">
        <f t="shared" si="332"/>
        <v>9.2794732500000006</v>
      </c>
    </row>
    <row r="2351" spans="1:11" x14ac:dyDescent="0.3">
      <c r="A2351" s="78" t="str">
        <f>BTC[[#This Row],[Symbol]]</f>
        <v>FNK</v>
      </c>
      <c r="B2351" s="22" t="str">
        <f t="shared" si="324"/>
        <v>FNK wallet</v>
      </c>
      <c r="C2351" s="77">
        <f t="shared" si="325"/>
        <v>6.0248081417851429E-4</v>
      </c>
      <c r="D2351" s="73">
        <f t="shared" si="326"/>
        <v>22.632272622584281</v>
      </c>
      <c r="E2351" s="74">
        <f>D2351*conf!B$7</f>
        <v>1655.3244196158143</v>
      </c>
      <c r="F2351" s="32">
        <f t="shared" si="327"/>
        <v>8.1936984600000002</v>
      </c>
      <c r="G2351" s="33">
        <f t="shared" si="328"/>
        <v>8.1076306200000001</v>
      </c>
      <c r="H2351" s="32">
        <f t="shared" si="329"/>
        <v>29.049384549999999</v>
      </c>
      <c r="I2351" s="33">
        <f t="shared" si="330"/>
        <v>34.036389049999997</v>
      </c>
      <c r="J2351" s="32">
        <f t="shared" si="331"/>
        <v>29.049384549999999</v>
      </c>
      <c r="K2351" s="33">
        <f t="shared" si="332"/>
        <v>119.08824208</v>
      </c>
    </row>
    <row r="2352" spans="1:11" x14ac:dyDescent="0.3">
      <c r="A2352" s="78" t="str">
        <f>BTC[[#This Row],[Symbol]]</f>
        <v>BOND</v>
      </c>
      <c r="B2352" s="22" t="str">
        <f t="shared" si="324"/>
        <v>BarnBridge</v>
      </c>
      <c r="C2352" s="77">
        <f t="shared" si="325"/>
        <v>1.9122218285228683E-3</v>
      </c>
      <c r="D2352" s="73">
        <f t="shared" si="326"/>
        <v>71.832869561159129</v>
      </c>
      <c r="E2352" s="74">
        <f>D2352*conf!B$7</f>
        <v>5253.8560797031787</v>
      </c>
      <c r="F2352" s="32">
        <f t="shared" si="327"/>
        <v>2.5171571099999999</v>
      </c>
      <c r="G2352" s="33">
        <f t="shared" si="328"/>
        <v>2.4356049500000001</v>
      </c>
      <c r="H2352" s="32">
        <f t="shared" si="329"/>
        <v>22.08874205</v>
      </c>
      <c r="I2352" s="33">
        <f t="shared" si="330"/>
        <v>26.806758389999999</v>
      </c>
      <c r="J2352" s="32">
        <f t="shared" si="331"/>
        <v>22.08874205</v>
      </c>
      <c r="K2352" s="33">
        <f t="shared" si="332"/>
        <v>33.045695469999998</v>
      </c>
    </row>
    <row r="2353" spans="1:11" x14ac:dyDescent="0.3">
      <c r="A2353" s="78" t="str">
        <f>BTC[[#This Row],[Symbol]]</f>
        <v>MNR</v>
      </c>
      <c r="B2353" s="22" t="str">
        <f t="shared" si="324"/>
        <v>Mineral</v>
      </c>
      <c r="C2353" s="77">
        <f t="shared" si="325"/>
        <v>1.1252968732861877E-7</v>
      </c>
      <c r="D2353" s="73">
        <f t="shared" si="326"/>
        <v>4.22719280319E-3</v>
      </c>
      <c r="E2353" s="74">
        <f>D2353*conf!B$7</f>
        <v>0.30917688162531659</v>
      </c>
      <c r="F2353" s="32">
        <f t="shared" si="327"/>
        <v>6.7257159999999996E-2</v>
      </c>
      <c r="G2353" s="33">
        <f t="shared" si="328"/>
        <v>-1.234611E-2</v>
      </c>
      <c r="H2353" s="32">
        <f t="shared" si="329"/>
        <v>-0.54298413999999995</v>
      </c>
      <c r="I2353" s="33">
        <f t="shared" si="330"/>
        <v>3.30044826</v>
      </c>
      <c r="J2353" s="32">
        <f t="shared" si="331"/>
        <v>-0.54298413999999995</v>
      </c>
      <c r="K2353" s="33">
        <f t="shared" si="332"/>
        <v>6.1505110600000004</v>
      </c>
    </row>
    <row r="2354" spans="1:11" x14ac:dyDescent="0.3">
      <c r="A2354" s="78" t="str">
        <f>BTC[[#This Row],[Symbol]]</f>
        <v>MCH</v>
      </c>
      <c r="B2354" s="22" t="str">
        <f t="shared" si="324"/>
        <v>MeconCash</v>
      </c>
      <c r="C2354" s="77">
        <f t="shared" si="325"/>
        <v>1.481574156172475E-6</v>
      </c>
      <c r="D2354" s="73">
        <f t="shared" si="326"/>
        <v>5.565553196709E-2</v>
      </c>
      <c r="E2354" s="74">
        <f>D2354*conf!B$7</f>
        <v>4.0706456080729625</v>
      </c>
      <c r="F2354" s="32">
        <f t="shared" si="327"/>
        <v>-0.33754673000000002</v>
      </c>
      <c r="G2354" s="33">
        <f t="shared" si="328"/>
        <v>-0.41682797999999999</v>
      </c>
      <c r="H2354" s="32">
        <f t="shared" si="329"/>
        <v>-4.4334504800000003</v>
      </c>
      <c r="I2354" s="33">
        <f t="shared" si="330"/>
        <v>-0.74036186999999998</v>
      </c>
      <c r="J2354" s="32">
        <f t="shared" si="331"/>
        <v>-4.4334504800000003</v>
      </c>
      <c r="K2354" s="33">
        <f t="shared" si="332"/>
        <v>-6.5592139600000001</v>
      </c>
    </row>
    <row r="2355" spans="1:11" x14ac:dyDescent="0.3">
      <c r="A2355" s="78" t="str">
        <f>BTC[[#This Row],[Symbol]]</f>
        <v>INFI</v>
      </c>
      <c r="B2355" s="22" t="str">
        <f t="shared" si="324"/>
        <v>Insured Finance</v>
      </c>
      <c r="C2355" s="77">
        <f t="shared" si="325"/>
        <v>2.5646126776310764E-5</v>
      </c>
      <c r="D2355" s="73">
        <f t="shared" si="326"/>
        <v>0.96340019342564998</v>
      </c>
      <c r="E2355" s="74">
        <f>D2355*conf!B$7</f>
        <v>70.463090147152045</v>
      </c>
      <c r="F2355" s="32">
        <f t="shared" si="327"/>
        <v>10.43097043</v>
      </c>
      <c r="G2355" s="33">
        <f t="shared" si="328"/>
        <v>10.34312285</v>
      </c>
      <c r="H2355" s="32">
        <f t="shared" si="329"/>
        <v>31.646870809999999</v>
      </c>
      <c r="I2355" s="33">
        <f t="shared" si="330"/>
        <v>36.73425297</v>
      </c>
      <c r="J2355" s="32">
        <f t="shared" si="331"/>
        <v>31.646870809999999</v>
      </c>
      <c r="K2355" s="33">
        <f t="shared" si="332"/>
        <v>140.92205716000001</v>
      </c>
    </row>
    <row r="2356" spans="1:11" x14ac:dyDescent="0.3">
      <c r="A2356" s="78" t="str">
        <f>BTC[[#This Row],[Symbol]]</f>
        <v>BDO</v>
      </c>
      <c r="B2356" s="22" t="str">
        <f t="shared" si="324"/>
        <v>bDollar</v>
      </c>
      <c r="C2356" s="77">
        <f t="shared" si="325"/>
        <v>2.7765528788217196E-5</v>
      </c>
      <c r="D2356" s="73">
        <f t="shared" si="326"/>
        <v>1.04301581437405</v>
      </c>
      <c r="E2356" s="74">
        <f>D2356*conf!B$7</f>
        <v>76.286176663318017</v>
      </c>
      <c r="F2356" s="32">
        <f t="shared" si="327"/>
        <v>-0.15794738</v>
      </c>
      <c r="G2356" s="33">
        <f t="shared" si="328"/>
        <v>-0.23737150000000001</v>
      </c>
      <c r="H2356" s="32">
        <f t="shared" si="329"/>
        <v>-3.22667634</v>
      </c>
      <c r="I2356" s="33">
        <f t="shared" si="330"/>
        <v>0.51304704000000001</v>
      </c>
      <c r="J2356" s="32">
        <f t="shared" si="331"/>
        <v>-3.22667634</v>
      </c>
      <c r="K2356" s="33">
        <f t="shared" si="332"/>
        <v>-6.4572704099999996</v>
      </c>
    </row>
    <row r="2357" spans="1:11" x14ac:dyDescent="0.3">
      <c r="A2357" s="78" t="str">
        <f>BTC[[#This Row],[Symbol]]</f>
        <v>VRX</v>
      </c>
      <c r="B2357" s="22" t="str">
        <f t="shared" si="324"/>
        <v>VEROX</v>
      </c>
      <c r="C2357" s="77">
        <f t="shared" si="325"/>
        <v>3.4886000313561153E-3</v>
      </c>
      <c r="D2357" s="73">
        <f t="shared" si="326"/>
        <v>131.04972826141054</v>
      </c>
      <c r="E2357" s="74">
        <f>D2357*conf!B$7</f>
        <v>9584.9771250395661</v>
      </c>
      <c r="F2357" s="32">
        <f t="shared" si="327"/>
        <v>-1.0228827700000001</v>
      </c>
      <c r="G2357" s="33">
        <f t="shared" si="328"/>
        <v>-1.10161884</v>
      </c>
      <c r="H2357" s="32">
        <f t="shared" si="329"/>
        <v>11.429999</v>
      </c>
      <c r="I2357" s="33">
        <f t="shared" si="330"/>
        <v>15.736117220000001</v>
      </c>
      <c r="J2357" s="32">
        <f t="shared" si="331"/>
        <v>11.429999</v>
      </c>
      <c r="K2357" s="33">
        <f t="shared" si="332"/>
        <v>34.06866935</v>
      </c>
    </row>
    <row r="2358" spans="1:11" x14ac:dyDescent="0.3">
      <c r="A2358" s="78" t="str">
        <f>BTC[[#This Row],[Symbol]]</f>
        <v>NODE</v>
      </c>
      <c r="B2358" s="22" t="str">
        <f t="shared" si="324"/>
        <v>Whole Network</v>
      </c>
      <c r="C2358" s="77">
        <f t="shared" si="325"/>
        <v>1E-8</v>
      </c>
      <c r="D2358" s="73">
        <f t="shared" si="326"/>
        <v>3.0828894704000001E-4</v>
      </c>
      <c r="E2358" s="74">
        <f>D2358*conf!B$7</f>
        <v>2.2548253586505602E-2</v>
      </c>
      <c r="F2358" s="32">
        <f t="shared" si="327"/>
        <v>8.4047949999999996E-2</v>
      </c>
      <c r="G2358" s="33">
        <f t="shared" si="328"/>
        <v>4.4313199999999999E-3</v>
      </c>
      <c r="H2358" s="32">
        <f t="shared" si="329"/>
        <v>-6.79188115</v>
      </c>
      <c r="I2358" s="33">
        <f t="shared" si="330"/>
        <v>-3.1899321</v>
      </c>
      <c r="J2358" s="32">
        <f t="shared" si="331"/>
        <v>-6.79188115</v>
      </c>
      <c r="K2358" s="33">
        <f t="shared" si="332"/>
        <v>30.47542657</v>
      </c>
    </row>
    <row r="2359" spans="1:11" x14ac:dyDescent="0.3">
      <c r="A2359" s="78" t="str">
        <f>BTC[[#This Row],[Symbol]]</f>
        <v>TVK</v>
      </c>
      <c r="B2359" s="22" t="str">
        <f t="shared" si="324"/>
        <v>Terra Virtua Kolect</v>
      </c>
      <c r="C2359" s="77">
        <f t="shared" si="325"/>
        <v>3.298793008371419E-6</v>
      </c>
      <c r="D2359" s="73">
        <f t="shared" si="326"/>
        <v>0.12391960197559999</v>
      </c>
      <c r="E2359" s="74">
        <f>D2359*conf!B$7</f>
        <v>9.0634796884953843</v>
      </c>
      <c r="F2359" s="32">
        <f t="shared" si="327"/>
        <v>-1.89286194</v>
      </c>
      <c r="G2359" s="33">
        <f t="shared" si="328"/>
        <v>-1.97090594</v>
      </c>
      <c r="H2359" s="32">
        <f t="shared" si="329"/>
        <v>4.5562633899999998</v>
      </c>
      <c r="I2359" s="33">
        <f t="shared" si="330"/>
        <v>8.5967518999999992</v>
      </c>
      <c r="J2359" s="32">
        <f t="shared" si="331"/>
        <v>4.5562633899999998</v>
      </c>
      <c r="K2359" s="33">
        <f t="shared" si="332"/>
        <v>9.9092928199999992</v>
      </c>
    </row>
    <row r="2360" spans="1:11" x14ac:dyDescent="0.3">
      <c r="A2360" s="78" t="str">
        <f>BTC[[#This Row],[Symbol]]</f>
        <v>CFX</v>
      </c>
      <c r="B2360" s="22" t="str">
        <f t="shared" si="324"/>
        <v>Conflux Network</v>
      </c>
      <c r="C2360" s="77">
        <f t="shared" si="325"/>
        <v>6.8243956045786954E-6</v>
      </c>
      <c r="D2360" s="73">
        <f t="shared" si="326"/>
        <v>0.25635933655047</v>
      </c>
      <c r="E2360" s="74">
        <f>D2360*conf!B$7</f>
        <v>18.750121875301375</v>
      </c>
      <c r="F2360" s="32">
        <f t="shared" si="327"/>
        <v>-4.6245281900000004</v>
      </c>
      <c r="G2360" s="33">
        <f t="shared" si="328"/>
        <v>-4.7003991599999999</v>
      </c>
      <c r="H2360" s="32">
        <f t="shared" si="329"/>
        <v>5.6398656599999999</v>
      </c>
      <c r="I2360" s="33">
        <f t="shared" si="330"/>
        <v>9.7222290699999991</v>
      </c>
      <c r="J2360" s="32">
        <f t="shared" si="331"/>
        <v>5.6398656599999999</v>
      </c>
      <c r="K2360" s="33">
        <f t="shared" si="332"/>
        <v>11.431165010000001</v>
      </c>
    </row>
    <row r="2361" spans="1:11" x14ac:dyDescent="0.3">
      <c r="A2361" s="78" t="str">
        <f>BTC[[#This Row],[Symbol]]</f>
        <v>DUCK</v>
      </c>
      <c r="B2361" s="22" t="str">
        <f t="shared" si="324"/>
        <v>Duck DAO</v>
      </c>
      <c r="C2361" s="77">
        <f t="shared" si="325"/>
        <v>2.087884373430209E-5</v>
      </c>
      <c r="D2361" s="73">
        <f t="shared" si="326"/>
        <v>0.78431656630155999</v>
      </c>
      <c r="E2361" s="74">
        <f>D2361*conf!B$7</f>
        <v>57.3649136592961</v>
      </c>
      <c r="F2361" s="32">
        <f t="shared" si="327"/>
        <v>3.2582616500000001</v>
      </c>
      <c r="G2361" s="33">
        <f t="shared" si="328"/>
        <v>3.17611994</v>
      </c>
      <c r="H2361" s="32">
        <f t="shared" si="329"/>
        <v>-8.6107984099999992</v>
      </c>
      <c r="I2361" s="33">
        <f t="shared" si="330"/>
        <v>-5.0791398799999996</v>
      </c>
      <c r="J2361" s="32">
        <f t="shared" si="331"/>
        <v>-8.6107984099999992</v>
      </c>
      <c r="K2361" s="33">
        <f t="shared" si="332"/>
        <v>113.32157906</v>
      </c>
    </row>
    <row r="2362" spans="1:11" x14ac:dyDescent="0.3">
      <c r="A2362" s="78" t="str">
        <f>BTC[[#This Row],[Symbol]]</f>
        <v>DIS</v>
      </c>
      <c r="B2362" s="22" t="str">
        <f t="shared" si="324"/>
        <v>TosDis</v>
      </c>
      <c r="C2362" s="77">
        <f t="shared" si="325"/>
        <v>4.3743982802515891E-3</v>
      </c>
      <c r="D2362" s="73">
        <f t="shared" si="326"/>
        <v>164.32485833330364</v>
      </c>
      <c r="E2362" s="74">
        <f>D2362*conf!B$7</f>
        <v>12018.720138497829</v>
      </c>
      <c r="F2362" s="32">
        <f t="shared" si="327"/>
        <v>5.70645472</v>
      </c>
      <c r="G2362" s="33">
        <f t="shared" si="328"/>
        <v>5.62236548</v>
      </c>
      <c r="H2362" s="32">
        <f t="shared" si="329"/>
        <v>16.179452520000002</v>
      </c>
      <c r="I2362" s="33">
        <f t="shared" si="330"/>
        <v>20.66910936</v>
      </c>
      <c r="J2362" s="32">
        <f t="shared" si="331"/>
        <v>16.179452520000002</v>
      </c>
      <c r="K2362" s="33">
        <f t="shared" si="332"/>
        <v>63.550489679999998</v>
      </c>
    </row>
    <row r="2363" spans="1:11" x14ac:dyDescent="0.3">
      <c r="A2363" s="78" t="str">
        <f>BTC[[#This Row],[Symbol]]</f>
        <v>MAPS</v>
      </c>
      <c r="B2363" s="22" t="str">
        <f t="shared" si="324"/>
        <v>MAPS</v>
      </c>
      <c r="C2363" s="77">
        <f t="shared" si="325"/>
        <v>1.4405784672131169E-5</v>
      </c>
      <c r="D2363" s="73">
        <f t="shared" si="326"/>
        <v>0.54115523410727995</v>
      </c>
      <c r="E2363" s="74">
        <f>D2363*conf!B$7</f>
        <v>39.580093822606457</v>
      </c>
      <c r="F2363" s="32">
        <f t="shared" si="327"/>
        <v>0.55945113999999996</v>
      </c>
      <c r="G2363" s="33">
        <f t="shared" si="328"/>
        <v>0.47945632999999999</v>
      </c>
      <c r="H2363" s="32">
        <f t="shared" si="329"/>
        <v>-11.923932000000001</v>
      </c>
      <c r="I2363" s="33">
        <f t="shared" si="330"/>
        <v>-8.5203067200000007</v>
      </c>
      <c r="J2363" s="32">
        <f t="shared" si="331"/>
        <v>-11.923932000000001</v>
      </c>
      <c r="K2363" s="33">
        <f t="shared" si="332"/>
        <v>0</v>
      </c>
    </row>
    <row r="2364" spans="1:11" x14ac:dyDescent="0.3">
      <c r="A2364" s="78" t="str">
        <f>BTC[[#This Row],[Symbol]]</f>
        <v>GUM</v>
      </c>
      <c r="B2364" s="22" t="str">
        <f t="shared" si="324"/>
        <v>Gourmet Galaxy</v>
      </c>
      <c r="C2364" s="77">
        <f t="shared" si="325"/>
        <v>2.0012714609812176E-5</v>
      </c>
      <c r="D2364" s="73">
        <f t="shared" si="326"/>
        <v>0.75178030952706998</v>
      </c>
      <c r="E2364" s="74">
        <f>D2364*conf!B$7</f>
        <v>54.985211838809896</v>
      </c>
      <c r="F2364" s="32">
        <f t="shared" si="327"/>
        <v>-2.5723935500000001</v>
      </c>
      <c r="G2364" s="33">
        <f t="shared" si="328"/>
        <v>-2.6498969899999998</v>
      </c>
      <c r="H2364" s="32">
        <f t="shared" si="329"/>
        <v>-22.7098841</v>
      </c>
      <c r="I2364" s="33">
        <f t="shared" si="330"/>
        <v>-19.72307283</v>
      </c>
      <c r="J2364" s="32">
        <f t="shared" si="331"/>
        <v>-22.7098841</v>
      </c>
      <c r="K2364" s="33">
        <f t="shared" si="332"/>
        <v>0</v>
      </c>
    </row>
    <row r="2365" spans="1:11" x14ac:dyDescent="0.3">
      <c r="A2365" s="78" t="str">
        <f>BTC[[#This Row],[Symbol]]</f>
        <v>LIEN</v>
      </c>
      <c r="B2365" s="22" t="str">
        <f t="shared" si="324"/>
        <v>Lien</v>
      </c>
      <c r="C2365" s="77">
        <f t="shared" si="325"/>
        <v>1.560401701091105E-3</v>
      </c>
      <c r="D2365" s="73">
        <f t="shared" si="326"/>
        <v>58.616699268657939</v>
      </c>
      <c r="E2365" s="74">
        <f>D2365*conf!B$7</f>
        <v>4287.225384509642</v>
      </c>
      <c r="F2365" s="32">
        <f t="shared" si="327"/>
        <v>0.71960964000000005</v>
      </c>
      <c r="G2365" s="33">
        <f t="shared" si="328"/>
        <v>0.63948742000000003</v>
      </c>
      <c r="H2365" s="32">
        <f t="shared" si="329"/>
        <v>-18.615426790000001</v>
      </c>
      <c r="I2365" s="33">
        <f t="shared" si="330"/>
        <v>-15.470388679999999</v>
      </c>
      <c r="J2365" s="32">
        <f t="shared" si="331"/>
        <v>-18.615426790000001</v>
      </c>
      <c r="K2365" s="33">
        <f t="shared" si="332"/>
        <v>24.780885420000001</v>
      </c>
    </row>
    <row r="2366" spans="1:11" x14ac:dyDescent="0.3">
      <c r="A2366" s="78" t="str">
        <f>BTC[[#This Row],[Symbol]]</f>
        <v>TRA</v>
      </c>
      <c r="B2366" s="22" t="str">
        <f t="shared" si="324"/>
        <v>Trabzonspor Fan Token</v>
      </c>
      <c r="C2366" s="77">
        <f t="shared" si="325"/>
        <v>7.376841674165284E-5</v>
      </c>
      <c r="D2366" s="73">
        <f t="shared" si="326"/>
        <v>2.77112047279038</v>
      </c>
      <c r="E2366" s="74">
        <f>D2366*conf!B$7</f>
        <v>202.67975137988839</v>
      </c>
      <c r="F2366" s="32">
        <f t="shared" si="327"/>
        <v>5.42221302</v>
      </c>
      <c r="G2366" s="33">
        <f t="shared" si="328"/>
        <v>5.3383498899999999</v>
      </c>
      <c r="H2366" s="32">
        <f t="shared" si="329"/>
        <v>-5.1827786099999997</v>
      </c>
      <c r="I2366" s="33">
        <f t="shared" si="330"/>
        <v>-1.5186471500000001</v>
      </c>
      <c r="J2366" s="32">
        <f t="shared" si="331"/>
        <v>-5.1827786099999997</v>
      </c>
      <c r="K2366" s="33">
        <f t="shared" si="332"/>
        <v>-15.573106129999999</v>
      </c>
    </row>
    <row r="2367" spans="1:11" x14ac:dyDescent="0.3">
      <c r="A2367" s="78" t="str">
        <f>BTC[[#This Row],[Symbol]]</f>
        <v>ETHBEAR</v>
      </c>
      <c r="B2367" s="22" t="str">
        <f t="shared" si="324"/>
        <v>3X Short Ethereum Token</v>
      </c>
      <c r="C2367" s="77">
        <f t="shared" si="325"/>
        <v>1E-8</v>
      </c>
      <c r="D2367" s="73">
        <f t="shared" si="326"/>
        <v>1.1192116957E-4</v>
      </c>
      <c r="E2367" s="74">
        <f>D2367*conf!B$7</f>
        <v>8.1859143423498003E-3</v>
      </c>
      <c r="F2367" s="32">
        <f t="shared" si="327"/>
        <v>-1.60866982</v>
      </c>
      <c r="G2367" s="33">
        <f t="shared" si="328"/>
        <v>-1.6869399</v>
      </c>
      <c r="H2367" s="32">
        <f t="shared" si="329"/>
        <v>-21.556297740000002</v>
      </c>
      <c r="I2367" s="33">
        <f t="shared" si="330"/>
        <v>-18.5249071</v>
      </c>
      <c r="J2367" s="32">
        <f t="shared" si="331"/>
        <v>-21.556297740000002</v>
      </c>
      <c r="K2367" s="33">
        <f t="shared" si="332"/>
        <v>-56.163777090000004</v>
      </c>
    </row>
    <row r="2368" spans="1:11" x14ac:dyDescent="0.3">
      <c r="A2368" s="78" t="str">
        <f>BTC[[#This Row],[Symbol]]</f>
        <v>LINKBULL</v>
      </c>
      <c r="B2368" s="22" t="str">
        <f t="shared" si="324"/>
        <v>3X Long Chainlink Token</v>
      </c>
      <c r="C2368" s="77">
        <f t="shared" si="325"/>
        <v>2.1903993894930217E-2</v>
      </c>
      <c r="D2368" s="73">
        <f t="shared" si="326"/>
        <v>822.82646963525724</v>
      </c>
      <c r="E2368" s="74">
        <f>D2368*conf!B$7</f>
        <v>60181.527989122718</v>
      </c>
      <c r="F2368" s="32">
        <f t="shared" si="327"/>
        <v>5.1157352100000004</v>
      </c>
      <c r="G2368" s="33">
        <f t="shared" si="328"/>
        <v>5.0321158800000001</v>
      </c>
      <c r="H2368" s="32">
        <f t="shared" si="329"/>
        <v>-11.317548029999999</v>
      </c>
      <c r="I2368" s="33">
        <f t="shared" si="330"/>
        <v>-7.8904895599999998</v>
      </c>
      <c r="J2368" s="32">
        <f t="shared" si="331"/>
        <v>-11.317548029999999</v>
      </c>
      <c r="K2368" s="33">
        <f t="shared" si="332"/>
        <v>-5.0150210399999997</v>
      </c>
    </row>
    <row r="2369" spans="1:11" x14ac:dyDescent="0.3">
      <c r="A2369" s="78" t="str">
        <f>BTC[[#This Row],[Symbol]]</f>
        <v>UNCX</v>
      </c>
      <c r="B2369" s="22" t="str">
        <f t="shared" si="324"/>
        <v>UniCrypt</v>
      </c>
      <c r="C2369" s="77">
        <f t="shared" si="325"/>
        <v>5.6573285017475442E-3</v>
      </c>
      <c r="D2369" s="73">
        <f t="shared" si="326"/>
        <v>212.5183042411856</v>
      </c>
      <c r="E2369" s="74">
        <f>D2369*conf!B$7</f>
        <v>15543.588772200315</v>
      </c>
      <c r="F2369" s="32">
        <f t="shared" si="327"/>
        <v>15.813423540000001</v>
      </c>
      <c r="G2369" s="33">
        <f t="shared" si="328"/>
        <v>15.72129423</v>
      </c>
      <c r="H2369" s="32">
        <f t="shared" si="329"/>
        <v>16.991248200000001</v>
      </c>
      <c r="I2369" s="33">
        <f t="shared" si="330"/>
        <v>21.512276199999999</v>
      </c>
      <c r="J2369" s="32">
        <f t="shared" si="331"/>
        <v>16.991248200000001</v>
      </c>
      <c r="K2369" s="33">
        <f t="shared" si="332"/>
        <v>78.479838079999993</v>
      </c>
    </row>
    <row r="2370" spans="1:11" x14ac:dyDescent="0.3">
      <c r="A2370" s="78" t="str">
        <f>BTC[[#This Row],[Symbol]]</f>
        <v>ICP</v>
      </c>
      <c r="B2370" s="22" t="str">
        <f t="shared" ref="B2370:B2433" si="333">VLOOKUP(A2370,BTCTABLE,2,FALSE)</f>
        <v>Dfinity (IOU)</v>
      </c>
      <c r="C2370" s="77">
        <f t="shared" ref="C2370:C2433" si="334">VLOOKUP(A2370,BTCTABLE,3,FALSE)</f>
        <v>1.5577781245662004E-3</v>
      </c>
      <c r="D2370" s="73">
        <f t="shared" ref="D2370:D2433" si="335">VLOOKUP(A2370,USDTABLE,3,FALSE)</f>
        <v>58.518144264481059</v>
      </c>
      <c r="E2370" s="74">
        <f>D2370*conf!B$7</f>
        <v>4280.017071504145</v>
      </c>
      <c r="F2370" s="32">
        <f t="shared" ref="F2370:F2433" si="336">VLOOKUP(A2370,BTCTABLE,5,FALSE)</f>
        <v>0.71272093000000003</v>
      </c>
      <c r="G2370" s="33">
        <f t="shared" ref="G2370:G2433" si="337">VLOOKUP(A2370,USDTABLE,5,FALSE)</f>
        <v>0.63260419000000001</v>
      </c>
      <c r="H2370" s="32">
        <f t="shared" ref="H2370:H2433" si="338">VLOOKUP(A2370,BTCTABLE,6,FALSE)</f>
        <v>2.00852458</v>
      </c>
      <c r="I2370" s="33">
        <f t="shared" ref="I2370:I2433" si="339">VLOOKUP(A2370,USDTABLE,6,FALSE)</f>
        <v>5.9505578799999999</v>
      </c>
      <c r="J2370" s="32">
        <f t="shared" ref="J2370:J2433" si="340">VLOOKUP(A2370,BTCTABLE,6,FALSE)</f>
        <v>2.00852458</v>
      </c>
      <c r="K2370" s="33">
        <f t="shared" ref="K2370:K2433" si="341">VLOOKUP(A2370,USDTABLE,7,FALSE)</f>
        <v>111.0033416</v>
      </c>
    </row>
    <row r="2371" spans="1:11" x14ac:dyDescent="0.3">
      <c r="A2371" s="78" t="str">
        <f>BTC[[#This Row],[Symbol]]</f>
        <v>LOON</v>
      </c>
      <c r="B2371" s="22" t="str">
        <f t="shared" si="333"/>
        <v>Loon Network</v>
      </c>
      <c r="C2371" s="77">
        <f t="shared" si="334"/>
        <v>2.4504191233059088E-6</v>
      </c>
      <c r="D2371" s="73">
        <f t="shared" si="335"/>
        <v>9.2050323152399999E-2</v>
      </c>
      <c r="E2371" s="74">
        <f>D2371*conf!B$7</f>
        <v>6.7325606353665357</v>
      </c>
      <c r="F2371" s="32">
        <f t="shared" si="336"/>
        <v>-1.519032E-2</v>
      </c>
      <c r="G2371" s="33">
        <f t="shared" si="337"/>
        <v>-9.4728010000000001E-2</v>
      </c>
      <c r="H2371" s="32">
        <f t="shared" si="338"/>
        <v>-4.3131936099999999</v>
      </c>
      <c r="I2371" s="33">
        <f t="shared" si="339"/>
        <v>-0.61545777999999995</v>
      </c>
      <c r="J2371" s="32">
        <f t="shared" si="340"/>
        <v>-4.3131936099999999</v>
      </c>
      <c r="K2371" s="33">
        <f t="shared" si="341"/>
        <v>2.6510113899999999</v>
      </c>
    </row>
    <row r="2372" spans="1:11" x14ac:dyDescent="0.3">
      <c r="A2372" s="78" t="str">
        <f>BTC[[#This Row],[Symbol]]</f>
        <v>SHIB</v>
      </c>
      <c r="B2372" s="22" t="str">
        <f t="shared" si="333"/>
        <v>SHIBA INU</v>
      </c>
      <c r="C2372" s="77">
        <f t="shared" si="334"/>
        <v>1E-8</v>
      </c>
      <c r="D2372" s="73">
        <f t="shared" si="335"/>
        <v>1.293959E-8</v>
      </c>
      <c r="E2372" s="74">
        <f>D2372*conf!B$7</f>
        <v>9.464016126E-7</v>
      </c>
      <c r="F2372" s="32">
        <f t="shared" si="336"/>
        <v>-3.41617829</v>
      </c>
      <c r="G2372" s="33">
        <f t="shared" si="337"/>
        <v>-3.4930105</v>
      </c>
      <c r="H2372" s="32">
        <f t="shared" si="338"/>
        <v>-18.447719419999999</v>
      </c>
      <c r="I2372" s="33">
        <f t="shared" si="339"/>
        <v>-15.2962004</v>
      </c>
      <c r="J2372" s="32">
        <f t="shared" si="340"/>
        <v>-18.447719419999999</v>
      </c>
      <c r="K2372" s="33">
        <f t="shared" si="341"/>
        <v>9707.9205618899996</v>
      </c>
    </row>
    <row r="2373" spans="1:11" x14ac:dyDescent="0.3">
      <c r="A2373" s="78" t="str">
        <f>BTC[[#This Row],[Symbol]]</f>
        <v>CWBTC</v>
      </c>
      <c r="B2373" s="22" t="str">
        <f t="shared" si="333"/>
        <v>Compound Wrapped BTC</v>
      </c>
      <c r="C2373" s="77">
        <f t="shared" si="334"/>
        <v>2.0208670368087905E-2</v>
      </c>
      <c r="D2373" s="73">
        <f t="shared" si="335"/>
        <v>759.14141387909558</v>
      </c>
      <c r="E2373" s="74">
        <f>D2373*conf!B$7</f>
        <v>55523.603011117048</v>
      </c>
      <c r="F2373" s="32">
        <f t="shared" si="336"/>
        <v>6.0443900000000002E-3</v>
      </c>
      <c r="G2373" s="33">
        <f t="shared" si="337"/>
        <v>-7.3510190000000003E-2</v>
      </c>
      <c r="H2373" s="32">
        <f t="shared" si="338"/>
        <v>-8.670013E-2</v>
      </c>
      <c r="I2373" s="33">
        <f t="shared" si="339"/>
        <v>3.7743649800000001</v>
      </c>
      <c r="J2373" s="32">
        <f t="shared" si="340"/>
        <v>-8.670013E-2</v>
      </c>
      <c r="K2373" s="33">
        <f t="shared" si="341"/>
        <v>19.228747460000001</v>
      </c>
    </row>
    <row r="2374" spans="1:11" x14ac:dyDescent="0.3">
      <c r="A2374" s="78" t="str">
        <f>BTC[[#This Row],[Symbol]]</f>
        <v>SUSHIBULL</v>
      </c>
      <c r="B2374" s="22" t="str">
        <f t="shared" si="333"/>
        <v>3X Long Sushi Token</v>
      </c>
      <c r="C2374" s="77">
        <f t="shared" si="334"/>
        <v>7.210143287042888E-5</v>
      </c>
      <c r="D2374" s="73">
        <f t="shared" si="335"/>
        <v>2.7084999999999999</v>
      </c>
      <c r="E2374" s="74">
        <f>D2374*conf!B$7</f>
        <v>198.09968999999998</v>
      </c>
      <c r="F2374" s="32">
        <f t="shared" si="336"/>
        <v>0.26470578</v>
      </c>
      <c r="G2374" s="33">
        <f t="shared" si="337"/>
        <v>0.18494543999999999</v>
      </c>
      <c r="H2374" s="32">
        <f t="shared" si="338"/>
        <v>28.71306057</v>
      </c>
      <c r="I2374" s="33">
        <f t="shared" si="339"/>
        <v>33.687068109999998</v>
      </c>
      <c r="J2374" s="32">
        <f t="shared" si="340"/>
        <v>28.71306057</v>
      </c>
      <c r="K2374" s="33">
        <f t="shared" si="341"/>
        <v>524.94231657</v>
      </c>
    </row>
    <row r="2375" spans="1:11" x14ac:dyDescent="0.3">
      <c r="A2375" s="78" t="str">
        <f>BTC[[#This Row],[Symbol]]</f>
        <v>AOS</v>
      </c>
      <c r="B2375" s="22" t="str">
        <f t="shared" si="333"/>
        <v>AOS</v>
      </c>
      <c r="C2375" s="77">
        <f t="shared" si="334"/>
        <v>1.4554644317009413E-6</v>
      </c>
      <c r="D2375" s="73">
        <f t="shared" si="335"/>
        <v>5.4674716664040002E-2</v>
      </c>
      <c r="E2375" s="74">
        <f>D2375*conf!B$7</f>
        <v>3.9989087768078857</v>
      </c>
      <c r="F2375" s="32">
        <f t="shared" si="336"/>
        <v>3.0413190800000001</v>
      </c>
      <c r="G2375" s="33">
        <f t="shared" si="337"/>
        <v>2.95934995</v>
      </c>
      <c r="H2375" s="32">
        <f t="shared" si="338"/>
        <v>-5.5055428600000003</v>
      </c>
      <c r="I2375" s="33">
        <f t="shared" si="339"/>
        <v>-1.8538843599999999</v>
      </c>
      <c r="J2375" s="32">
        <f t="shared" si="340"/>
        <v>-5.5055428600000003</v>
      </c>
      <c r="K2375" s="33">
        <f t="shared" si="341"/>
        <v>-17.360196290000001</v>
      </c>
    </row>
    <row r="2376" spans="1:11" x14ac:dyDescent="0.3">
      <c r="A2376" s="78" t="str">
        <f>BTC[[#This Row],[Symbol]]</f>
        <v>MOB</v>
      </c>
      <c r="B2376" s="22" t="str">
        <f t="shared" si="333"/>
        <v>MobileCoin</v>
      </c>
      <c r="C2376" s="77">
        <f t="shared" si="334"/>
        <v>8.0929136502901509E-5</v>
      </c>
      <c r="D2376" s="73">
        <f t="shared" si="335"/>
        <v>3.04011387141251</v>
      </c>
      <c r="E2376" s="74">
        <f>D2376*conf!B$7</f>
        <v>222.35392855511097</v>
      </c>
      <c r="F2376" s="32">
        <f t="shared" si="336"/>
        <v>1.0006754</v>
      </c>
      <c r="G2376" s="33">
        <f t="shared" si="337"/>
        <v>0.92032959999999997</v>
      </c>
      <c r="H2376" s="32">
        <f t="shared" si="338"/>
        <v>0.70089886999999995</v>
      </c>
      <c r="I2376" s="33">
        <f t="shared" si="339"/>
        <v>4.5924000700000001</v>
      </c>
      <c r="J2376" s="32">
        <f t="shared" si="340"/>
        <v>0.70089886999999995</v>
      </c>
      <c r="K2376" s="33">
        <f t="shared" si="341"/>
        <v>-18.313314070000001</v>
      </c>
    </row>
    <row r="2377" spans="1:11" x14ac:dyDescent="0.3">
      <c r="A2377" s="78" t="str">
        <f>BTC[[#This Row],[Symbol]]</f>
        <v>BNBUP</v>
      </c>
      <c r="B2377" s="22" t="str">
        <f t="shared" si="333"/>
        <v>BNBUP</v>
      </c>
      <c r="C2377" s="77">
        <f t="shared" si="334"/>
        <v>1.5622044438521594E-3</v>
      </c>
      <c r="D2377" s="73">
        <f t="shared" si="335"/>
        <v>58.684419542360267</v>
      </c>
      <c r="E2377" s="74">
        <f>D2377*conf!B$7</f>
        <v>4292.1784453282298</v>
      </c>
      <c r="F2377" s="32">
        <f t="shared" si="336"/>
        <v>4.3327469299999999</v>
      </c>
      <c r="G2377" s="33">
        <f t="shared" si="337"/>
        <v>4.2497504700000004</v>
      </c>
      <c r="H2377" s="32">
        <f t="shared" si="338"/>
        <v>11.23300798</v>
      </c>
      <c r="I2377" s="33">
        <f t="shared" si="339"/>
        <v>15.531513650000001</v>
      </c>
      <c r="J2377" s="32">
        <f t="shared" si="340"/>
        <v>11.23300798</v>
      </c>
      <c r="K2377" s="33">
        <f t="shared" si="341"/>
        <v>82.488543609999994</v>
      </c>
    </row>
    <row r="2378" spans="1:11" x14ac:dyDescent="0.3">
      <c r="A2378" s="78" t="str">
        <f>BTC[[#This Row],[Symbol]]</f>
        <v>BDCC</v>
      </c>
      <c r="B2378" s="22" t="str">
        <f t="shared" si="333"/>
        <v>BDCC Bitica COIN</v>
      </c>
      <c r="C2378" s="77">
        <f t="shared" si="334"/>
        <v>5.8608168667323311E-5</v>
      </c>
      <c r="D2378" s="73">
        <f t="shared" si="335"/>
        <v>2.2016237197492599</v>
      </c>
      <c r="E2378" s="74">
        <f>D2378*conf!B$7</f>
        <v>161.02675886246087</v>
      </c>
      <c r="F2378" s="32">
        <f t="shared" si="336"/>
        <v>-4.6939144500000003</v>
      </c>
      <c r="G2378" s="33">
        <f t="shared" si="337"/>
        <v>-4.7697302199999996</v>
      </c>
      <c r="H2378" s="32">
        <f t="shared" si="338"/>
        <v>-22.625322199999999</v>
      </c>
      <c r="I2378" s="33">
        <f t="shared" si="339"/>
        <v>-19.635243110000001</v>
      </c>
      <c r="J2378" s="32">
        <f t="shared" si="340"/>
        <v>-22.625322199999999</v>
      </c>
      <c r="K2378" s="33">
        <f t="shared" si="341"/>
        <v>78.317578260000005</v>
      </c>
    </row>
    <row r="2379" spans="1:11" x14ac:dyDescent="0.3">
      <c r="A2379" s="78" t="str">
        <f>BTC[[#This Row],[Symbol]]</f>
        <v>BAMBOO</v>
      </c>
      <c r="B2379" s="22" t="str">
        <f t="shared" si="333"/>
        <v>Panda Yield</v>
      </c>
      <c r="C2379" s="77">
        <f t="shared" si="334"/>
        <v>1.3589449095250097E-4</v>
      </c>
      <c r="D2379" s="73">
        <f t="shared" si="335"/>
        <v>5.1048947862977396</v>
      </c>
      <c r="E2379" s="74">
        <f>D2379*conf!B$7</f>
        <v>373.3720046698167</v>
      </c>
      <c r="F2379" s="32">
        <f t="shared" si="336"/>
        <v>0.78933094999999998</v>
      </c>
      <c r="G2379" s="33">
        <f t="shared" si="337"/>
        <v>0.70915326999999995</v>
      </c>
      <c r="H2379" s="32">
        <f t="shared" si="338"/>
        <v>-36.527407969999999</v>
      </c>
      <c r="I2379" s="33">
        <f t="shared" si="339"/>
        <v>-34.074563249999997</v>
      </c>
      <c r="J2379" s="32">
        <f t="shared" si="340"/>
        <v>-36.527407969999999</v>
      </c>
      <c r="K2379" s="33">
        <f t="shared" si="341"/>
        <v>-56.576252150000002</v>
      </c>
    </row>
    <row r="2380" spans="1:11" x14ac:dyDescent="0.3">
      <c r="A2380" s="78" t="str">
        <f>BTC[[#This Row],[Symbol]]</f>
        <v>GST2</v>
      </c>
      <c r="B2380" s="22" t="str">
        <f t="shared" si="333"/>
        <v>Gas Token Two</v>
      </c>
      <c r="C2380" s="77">
        <f t="shared" si="334"/>
        <v>8.488537633186936E-3</v>
      </c>
      <c r="D2380" s="73">
        <f t="shared" si="335"/>
        <v>318.87305514168565</v>
      </c>
      <c r="E2380" s="74">
        <f>D2380*conf!B$7</f>
        <v>23322.375253062888</v>
      </c>
      <c r="F2380" s="32">
        <f t="shared" si="336"/>
        <v>4.2212412099999996</v>
      </c>
      <c r="G2380" s="33">
        <f t="shared" si="337"/>
        <v>4.1383334500000002</v>
      </c>
      <c r="H2380" s="32">
        <f t="shared" si="338"/>
        <v>-3.7206347700000002</v>
      </c>
      <c r="I2380" s="33">
        <f t="shared" si="339"/>
        <v>0</v>
      </c>
      <c r="J2380" s="32">
        <f t="shared" si="340"/>
        <v>-3.7206347700000002</v>
      </c>
      <c r="K2380" s="33">
        <f t="shared" si="341"/>
        <v>0</v>
      </c>
    </row>
    <row r="2381" spans="1:11" x14ac:dyDescent="0.3">
      <c r="A2381" s="78" t="str">
        <f>BTC[[#This Row],[Symbol]]</f>
        <v>GOLD</v>
      </c>
      <c r="B2381" s="22" t="str">
        <f t="shared" si="333"/>
        <v>Digital Gold</v>
      </c>
      <c r="C2381" s="77">
        <f t="shared" si="334"/>
        <v>1.6213925536322728E-3</v>
      </c>
      <c r="D2381" s="73">
        <f t="shared" si="335"/>
        <v>60.907828827825192</v>
      </c>
      <c r="E2381" s="74">
        <f>D2381*conf!B$7</f>
        <v>4454.7986004671347</v>
      </c>
      <c r="F2381" s="32">
        <f t="shared" si="336"/>
        <v>-1.0623169299999999</v>
      </c>
      <c r="G2381" s="33">
        <f t="shared" si="337"/>
        <v>-1.14102163</v>
      </c>
      <c r="H2381" s="32">
        <f t="shared" si="338"/>
        <v>-4.8153757600000002</v>
      </c>
      <c r="I2381" s="33">
        <f t="shared" si="339"/>
        <v>-1.13704633</v>
      </c>
      <c r="J2381" s="32">
        <f t="shared" si="340"/>
        <v>-4.8153757600000002</v>
      </c>
      <c r="K2381" s="33">
        <f t="shared" si="341"/>
        <v>0.93473687999999999</v>
      </c>
    </row>
    <row r="2382" spans="1:11" x14ac:dyDescent="0.3">
      <c r="A2382" s="78" t="str">
        <f>BTC[[#This Row],[Symbol]]</f>
        <v>RFUEL</v>
      </c>
      <c r="B2382" s="22" t="str">
        <f t="shared" si="333"/>
        <v>Rio DeFi</v>
      </c>
      <c r="C2382" s="77">
        <f t="shared" si="334"/>
        <v>2.0419503854601532E-6</v>
      </c>
      <c r="D2382" s="73">
        <f t="shared" si="335"/>
        <v>7.6706140208860005E-2</v>
      </c>
      <c r="E2382" s="74">
        <f>D2382*conf!B$7</f>
        <v>5.6102870948760204</v>
      </c>
      <c r="F2382" s="32">
        <f t="shared" si="336"/>
        <v>-0.93081493000000004</v>
      </c>
      <c r="G2382" s="33">
        <f t="shared" si="337"/>
        <v>-1.00962424</v>
      </c>
      <c r="H2382" s="32">
        <f t="shared" si="338"/>
        <v>3.0628807999999998</v>
      </c>
      <c r="I2382" s="33">
        <f t="shared" si="339"/>
        <v>7.0456588</v>
      </c>
      <c r="J2382" s="32">
        <f t="shared" si="340"/>
        <v>3.0628807999999998</v>
      </c>
      <c r="K2382" s="33">
        <f t="shared" si="341"/>
        <v>13.36597147</v>
      </c>
    </row>
    <row r="2383" spans="1:11" x14ac:dyDescent="0.3">
      <c r="A2383" s="78" t="str">
        <f>BTC[[#This Row],[Symbol]]</f>
        <v>PCI</v>
      </c>
      <c r="B2383" s="22" t="str">
        <f t="shared" si="333"/>
        <v>PayProtocol</v>
      </c>
      <c r="C2383" s="77">
        <f t="shared" si="334"/>
        <v>3.5771259244651876E-6</v>
      </c>
      <c r="D2383" s="73">
        <f t="shared" si="335"/>
        <v>0.13437521531402999</v>
      </c>
      <c r="E2383" s="74">
        <f>D2383*conf!B$7</f>
        <v>9.8282032480681529</v>
      </c>
      <c r="F2383" s="32">
        <f t="shared" si="336"/>
        <v>0.99229820000000002</v>
      </c>
      <c r="G2383" s="33">
        <f t="shared" si="337"/>
        <v>0.91195906000000004</v>
      </c>
      <c r="H2383" s="32">
        <f t="shared" si="338"/>
        <v>-3.9100877999999999</v>
      </c>
      <c r="I2383" s="33">
        <f t="shared" si="339"/>
        <v>-0.19677428</v>
      </c>
      <c r="J2383" s="32">
        <f t="shared" si="340"/>
        <v>-3.9100877999999999</v>
      </c>
      <c r="K2383" s="33">
        <f t="shared" si="341"/>
        <v>1.0186402400000001</v>
      </c>
    </row>
    <row r="2384" spans="1:11" x14ac:dyDescent="0.3">
      <c r="A2384" s="78" t="str">
        <f>BTC[[#This Row],[Symbol]]</f>
        <v>arNXM</v>
      </c>
      <c r="B2384" s="22" t="str">
        <f t="shared" si="333"/>
        <v>Armor NXM</v>
      </c>
      <c r="C2384" s="77">
        <f t="shared" si="334"/>
        <v>1.6241398966559805E-3</v>
      </c>
      <c r="D2384" s="73">
        <f t="shared" si="335"/>
        <v>61.011033137135989</v>
      </c>
      <c r="E2384" s="74">
        <f>D2384*conf!B$7</f>
        <v>4462.3469636501259</v>
      </c>
      <c r="F2384" s="32">
        <f t="shared" si="336"/>
        <v>0.57404270999999996</v>
      </c>
      <c r="G2384" s="33">
        <f t="shared" si="337"/>
        <v>0.49403628999999999</v>
      </c>
      <c r="H2384" s="32">
        <f t="shared" si="338"/>
        <v>20.647816689999999</v>
      </c>
      <c r="I2384" s="33">
        <f t="shared" si="339"/>
        <v>25.310149689999999</v>
      </c>
      <c r="J2384" s="32">
        <f t="shared" si="340"/>
        <v>20.647816689999999</v>
      </c>
      <c r="K2384" s="33">
        <f t="shared" si="341"/>
        <v>41.428784710000002</v>
      </c>
    </row>
    <row r="2385" spans="1:11" x14ac:dyDescent="0.3">
      <c r="A2385" s="78" t="str">
        <f>BTC[[#This Row],[Symbol]]</f>
        <v>BMP</v>
      </c>
      <c r="B2385" s="22" t="str">
        <f t="shared" si="333"/>
        <v>Brother Music Platform</v>
      </c>
      <c r="C2385" s="77">
        <f t="shared" si="334"/>
        <v>1.3212318224791595E-6</v>
      </c>
      <c r="D2385" s="73">
        <f t="shared" si="335"/>
        <v>4.9632250687939999E-2</v>
      </c>
      <c r="E2385" s="74">
        <f>D2385*conf!B$7</f>
        <v>3.6301028153159316</v>
      </c>
      <c r="F2385" s="32">
        <f t="shared" si="336"/>
        <v>-5.9477095599999998</v>
      </c>
      <c r="G2385" s="33">
        <f t="shared" si="337"/>
        <v>-6.0225279399999998</v>
      </c>
      <c r="H2385" s="32">
        <f t="shared" si="338"/>
        <v>-8.4063987600000001</v>
      </c>
      <c r="I2385" s="33">
        <f t="shared" si="339"/>
        <v>-4.8668413800000003</v>
      </c>
      <c r="J2385" s="32">
        <f t="shared" si="340"/>
        <v>-8.4063987600000001</v>
      </c>
      <c r="K2385" s="33">
        <f t="shared" si="341"/>
        <v>-8.8220164899999993</v>
      </c>
    </row>
    <row r="2386" spans="1:11" x14ac:dyDescent="0.3">
      <c r="A2386" s="78" t="str">
        <f>BTC[[#This Row],[Symbol]]</f>
        <v>BULL</v>
      </c>
      <c r="B2386" s="22" t="str">
        <f t="shared" si="333"/>
        <v>BuySell</v>
      </c>
      <c r="C2386" s="77">
        <f t="shared" si="334"/>
        <v>3.6751304394973211E-5</v>
      </c>
      <c r="D2386" s="73">
        <f t="shared" si="335"/>
        <v>1.3805676807098499</v>
      </c>
      <c r="E2386" s="74">
        <f>D2386*conf!B$7</f>
        <v>100.97472016711842</v>
      </c>
      <c r="F2386" s="32">
        <f t="shared" si="336"/>
        <v>0.18192859</v>
      </c>
      <c r="G2386" s="33">
        <f t="shared" si="337"/>
        <v>0.10223409999999999</v>
      </c>
      <c r="H2386" s="32">
        <f t="shared" si="338"/>
        <v>3.3572656200000002</v>
      </c>
      <c r="I2386" s="33">
        <f t="shared" si="339"/>
        <v>7.3514198799999999</v>
      </c>
      <c r="J2386" s="32">
        <f t="shared" si="340"/>
        <v>3.3572656200000002</v>
      </c>
      <c r="K2386" s="33">
        <f t="shared" si="341"/>
        <v>22.332670440000001</v>
      </c>
    </row>
    <row r="2387" spans="1:11" x14ac:dyDescent="0.3">
      <c r="A2387" s="78" t="str">
        <f>BTC[[#This Row],[Symbol]]</f>
        <v>UFC</v>
      </c>
      <c r="B2387" s="22" t="str">
        <f t="shared" si="333"/>
        <v>Union Fair Coin</v>
      </c>
      <c r="C2387" s="77">
        <f t="shared" si="334"/>
        <v>1.4131207056108801E-6</v>
      </c>
      <c r="D2387" s="73">
        <f t="shared" si="335"/>
        <v>5.3084068911990002E-2</v>
      </c>
      <c r="E2387" s="74">
        <f>D2387*conf!B$7</f>
        <v>3.8825688002229488</v>
      </c>
      <c r="F2387" s="32">
        <f t="shared" si="336"/>
        <v>8.1443640300000002</v>
      </c>
      <c r="G2387" s="33">
        <f t="shared" si="337"/>
        <v>8.0583354400000005</v>
      </c>
      <c r="H2387" s="32">
        <f t="shared" si="338"/>
        <v>-8.6400602400000004</v>
      </c>
      <c r="I2387" s="33">
        <f t="shared" si="339"/>
        <v>-5.1095325100000002</v>
      </c>
      <c r="J2387" s="32">
        <f t="shared" si="340"/>
        <v>-8.6400602400000004</v>
      </c>
      <c r="K2387" s="33">
        <f t="shared" si="341"/>
        <v>-27.201292899999999</v>
      </c>
    </row>
    <row r="2388" spans="1:11" x14ac:dyDescent="0.3">
      <c r="A2388" s="78" t="str">
        <f>BTC[[#This Row],[Symbol]]</f>
        <v>AUTO</v>
      </c>
      <c r="B2388" s="22" t="str">
        <f t="shared" si="333"/>
        <v>Cube</v>
      </c>
      <c r="C2388" s="77">
        <f t="shared" si="334"/>
        <v>1E-8</v>
      </c>
      <c r="D2388" s="73">
        <f t="shared" si="335"/>
        <v>2.8595261281000003E-4</v>
      </c>
      <c r="E2388" s="74">
        <f>D2388*conf!B$7</f>
        <v>2.0914574100923403E-2</v>
      </c>
      <c r="F2388" s="32">
        <f t="shared" si="336"/>
        <v>0.15164923</v>
      </c>
      <c r="G2388" s="33">
        <f t="shared" si="337"/>
        <v>7.1978819999999999E-2</v>
      </c>
      <c r="H2388" s="32">
        <f t="shared" si="338"/>
        <v>13.732361600000001</v>
      </c>
      <c r="I2388" s="33">
        <f t="shared" si="339"/>
        <v>18.127452680000001</v>
      </c>
      <c r="J2388" s="32">
        <f t="shared" si="340"/>
        <v>13.732361600000001</v>
      </c>
      <c r="K2388" s="33">
        <f t="shared" si="341"/>
        <v>-11.280076019999999</v>
      </c>
    </row>
    <row r="2389" spans="1:11" x14ac:dyDescent="0.3">
      <c r="A2389" s="78" t="str">
        <f>BTC[[#This Row],[Symbol]]</f>
        <v>FUSE</v>
      </c>
      <c r="B2389" s="22" t="str">
        <f t="shared" si="333"/>
        <v>Fuse Network</v>
      </c>
      <c r="C2389" s="77">
        <f t="shared" si="334"/>
        <v>3.4029411825465973E-6</v>
      </c>
      <c r="D2389" s="73">
        <f t="shared" si="335"/>
        <v>0.12783194211259</v>
      </c>
      <c r="E2389" s="74">
        <f>D2389*conf!B$7</f>
        <v>9.3496282461148326</v>
      </c>
      <c r="F2389" s="32">
        <f t="shared" si="336"/>
        <v>7.31653559</v>
      </c>
      <c r="G2389" s="33">
        <f t="shared" si="337"/>
        <v>7.2311655300000002</v>
      </c>
      <c r="H2389" s="32">
        <f t="shared" si="338"/>
        <v>24.722455450000002</v>
      </c>
      <c r="I2389" s="33">
        <f t="shared" si="339"/>
        <v>29.542249429999998</v>
      </c>
      <c r="J2389" s="32">
        <f t="shared" si="340"/>
        <v>24.722455450000002</v>
      </c>
      <c r="K2389" s="33">
        <f t="shared" si="341"/>
        <v>0</v>
      </c>
    </row>
    <row r="2390" spans="1:11" x14ac:dyDescent="0.3">
      <c r="A2390" s="78" t="str">
        <f>BTC[[#This Row],[Symbol]]</f>
        <v>ERSDL</v>
      </c>
      <c r="B2390" s="22" t="str">
        <f t="shared" si="333"/>
        <v>UnFederalReserve</v>
      </c>
      <c r="C2390" s="77">
        <f t="shared" si="334"/>
        <v>4.3813578313203331E-7</v>
      </c>
      <c r="D2390" s="73">
        <f t="shared" si="335"/>
        <v>1.64586294803E-2</v>
      </c>
      <c r="E2390" s="74">
        <f>D2390*conf!B$7</f>
        <v>1.2037841601891419</v>
      </c>
      <c r="F2390" s="32">
        <f t="shared" si="336"/>
        <v>1.2922854800000001</v>
      </c>
      <c r="G2390" s="33">
        <f t="shared" si="337"/>
        <v>1.2117077000000001</v>
      </c>
      <c r="H2390" s="32">
        <f t="shared" si="338"/>
        <v>1.2465094800000001</v>
      </c>
      <c r="I2390" s="33">
        <f t="shared" si="339"/>
        <v>5.1590953500000003</v>
      </c>
      <c r="J2390" s="32">
        <f t="shared" si="340"/>
        <v>1.2465094800000001</v>
      </c>
      <c r="K2390" s="33">
        <f t="shared" si="341"/>
        <v>24.70327619</v>
      </c>
    </row>
    <row r="2391" spans="1:11" x14ac:dyDescent="0.3">
      <c r="A2391" s="78" t="str">
        <f>BTC[[#This Row],[Symbol]]</f>
        <v>CLIQ</v>
      </c>
      <c r="B2391" s="22" t="str">
        <f t="shared" si="333"/>
        <v>DefiCliq</v>
      </c>
      <c r="C2391" s="77">
        <f t="shared" si="334"/>
        <v>4.677202342941816E-6</v>
      </c>
      <c r="D2391" s="73">
        <f t="shared" si="335"/>
        <v>0.17569973357704999</v>
      </c>
      <c r="E2391" s="74">
        <f>D2391*conf!B$7</f>
        <v>12.850678513825436</v>
      </c>
      <c r="F2391" s="32">
        <f t="shared" si="336"/>
        <v>9.25941422</v>
      </c>
      <c r="G2391" s="33">
        <f t="shared" si="337"/>
        <v>9.1724986099999999</v>
      </c>
      <c r="H2391" s="32">
        <f t="shared" si="338"/>
        <v>-4.7327556900000003</v>
      </c>
      <c r="I2391" s="33">
        <f t="shared" si="339"/>
        <v>-1.0512334800000001</v>
      </c>
      <c r="J2391" s="32">
        <f t="shared" si="340"/>
        <v>-4.7327556900000003</v>
      </c>
      <c r="K2391" s="33">
        <f t="shared" si="341"/>
        <v>13.25564917</v>
      </c>
    </row>
    <row r="2392" spans="1:11" x14ac:dyDescent="0.3">
      <c r="A2392" s="78" t="str">
        <f>BTC[[#This Row],[Symbol]]</f>
        <v>BEAR</v>
      </c>
      <c r="B2392" s="22" t="str">
        <f t="shared" si="333"/>
        <v>3X Short Bitcoin Token</v>
      </c>
      <c r="C2392" s="77">
        <f t="shared" si="334"/>
        <v>1.3304909968624593E-7</v>
      </c>
      <c r="D2392" s="73">
        <f t="shared" si="335"/>
        <v>4.9980072815999999E-3</v>
      </c>
      <c r="E2392" s="74">
        <f>D2392*conf!B$7</f>
        <v>0.36555425257622398</v>
      </c>
      <c r="F2392" s="32">
        <f t="shared" si="336"/>
        <v>2.0994805400000001</v>
      </c>
      <c r="G2392" s="33">
        <f t="shared" si="337"/>
        <v>2.0182606399999998</v>
      </c>
      <c r="H2392" s="32">
        <f t="shared" si="338"/>
        <v>-16.11616905</v>
      </c>
      <c r="I2392" s="33">
        <f t="shared" si="339"/>
        <v>-12.87454923</v>
      </c>
      <c r="J2392" s="32">
        <f t="shared" si="340"/>
        <v>-16.11616905</v>
      </c>
      <c r="K2392" s="33">
        <f t="shared" si="341"/>
        <v>-53.72766395</v>
      </c>
    </row>
    <row r="2393" spans="1:11" x14ac:dyDescent="0.3">
      <c r="A2393" s="78" t="str">
        <f>BTC[[#This Row],[Symbol]]</f>
        <v>OSB</v>
      </c>
      <c r="B2393" s="22" t="str">
        <f t="shared" si="333"/>
        <v>OASISBloc</v>
      </c>
      <c r="C2393" s="77">
        <f t="shared" si="334"/>
        <v>7.8558910129895459E-6</v>
      </c>
      <c r="D2393" s="73">
        <f t="shared" si="335"/>
        <v>0.2951075999685</v>
      </c>
      <c r="E2393" s="74">
        <f>D2393*conf!B$7</f>
        <v>21.58416986169609</v>
      </c>
      <c r="F2393" s="32">
        <f t="shared" si="336"/>
        <v>-3.0927351999999999</v>
      </c>
      <c r="G2393" s="33">
        <f t="shared" si="337"/>
        <v>-3.1698247099999999</v>
      </c>
      <c r="H2393" s="32">
        <f t="shared" si="338"/>
        <v>-3.9514962100000002</v>
      </c>
      <c r="I2393" s="33">
        <f t="shared" si="339"/>
        <v>-0.23978288</v>
      </c>
      <c r="J2393" s="32">
        <f t="shared" si="340"/>
        <v>-3.9514962100000002</v>
      </c>
      <c r="K2393" s="33">
        <f t="shared" si="341"/>
        <v>-6.3568760700000002</v>
      </c>
    </row>
    <row r="2394" spans="1:11" x14ac:dyDescent="0.3">
      <c r="A2394" s="78" t="str">
        <f>BTC[[#This Row],[Symbol]]</f>
        <v>DOGEBULL</v>
      </c>
      <c r="B2394" s="22" t="str">
        <f t="shared" si="333"/>
        <v>3X Long Dogecoin Token</v>
      </c>
      <c r="C2394" s="77">
        <f t="shared" si="334"/>
        <v>0.43065199566600082</v>
      </c>
      <c r="D2394" s="73">
        <f t="shared" si="335"/>
        <v>16177.5</v>
      </c>
      <c r="E2394" s="74">
        <f>D2394*conf!B$7</f>
        <v>1183222.3500000001</v>
      </c>
      <c r="F2394" s="32">
        <f t="shared" si="336"/>
        <v>-4.0427950199999998</v>
      </c>
      <c r="G2394" s="33">
        <f t="shared" si="337"/>
        <v>-4.1191287599999997</v>
      </c>
      <c r="H2394" s="32">
        <f t="shared" si="338"/>
        <v>194.99231646999999</v>
      </c>
      <c r="I2394" s="33">
        <f t="shared" si="339"/>
        <v>206.39204545000001</v>
      </c>
      <c r="J2394" s="32">
        <f t="shared" si="340"/>
        <v>194.99231646999999</v>
      </c>
      <c r="K2394" s="33">
        <f t="shared" si="341"/>
        <v>870.16491754000003</v>
      </c>
    </row>
    <row r="2395" spans="1:11" x14ac:dyDescent="0.3">
      <c r="A2395" s="78" t="str">
        <f>BTC[[#This Row],[Symbol]]</f>
        <v>MM</v>
      </c>
      <c r="B2395" s="22" t="str">
        <f t="shared" si="333"/>
        <v>MM Token</v>
      </c>
      <c r="C2395" s="77">
        <f t="shared" si="334"/>
        <v>3.0924759064320011E-4</v>
      </c>
      <c r="D2395" s="73">
        <f t="shared" si="335"/>
        <v>11.61692723586126</v>
      </c>
      <c r="E2395" s="74">
        <f>D2395*conf!B$7</f>
        <v>849.66205803089258</v>
      </c>
      <c r="F2395" s="32">
        <f t="shared" si="336"/>
        <v>-5.3503891699999997</v>
      </c>
      <c r="G2395" s="33">
        <f t="shared" si="337"/>
        <v>-5.4256827200000002</v>
      </c>
      <c r="H2395" s="32">
        <f t="shared" si="338"/>
        <v>0.24963442</v>
      </c>
      <c r="I2395" s="33">
        <f t="shared" si="339"/>
        <v>4.1236968899999997</v>
      </c>
      <c r="J2395" s="32">
        <f t="shared" si="340"/>
        <v>0.24963442</v>
      </c>
      <c r="K2395" s="33">
        <f t="shared" si="341"/>
        <v>398.18430848000003</v>
      </c>
    </row>
    <row r="2396" spans="1:11" x14ac:dyDescent="0.3">
      <c r="A2396" s="78" t="str">
        <f>BTC[[#This Row],[Symbol]]</f>
        <v>SURF</v>
      </c>
      <c r="B2396" s="22" t="str">
        <f t="shared" si="333"/>
        <v>SURF Finance</v>
      </c>
      <c r="C2396" s="77">
        <f t="shared" si="334"/>
        <v>1.6695347172814302E-5</v>
      </c>
      <c r="D2396" s="73">
        <f t="shared" si="335"/>
        <v>0.62716295664789001</v>
      </c>
      <c r="E2396" s="74">
        <f>D2396*conf!B$7</f>
        <v>45.870698649226675</v>
      </c>
      <c r="F2396" s="32">
        <f t="shared" si="336"/>
        <v>-0.29229812999999999</v>
      </c>
      <c r="G2396" s="33">
        <f t="shared" si="337"/>
        <v>-0.37161538</v>
      </c>
      <c r="H2396" s="32">
        <f t="shared" si="338"/>
        <v>51.680628249999998</v>
      </c>
      <c r="I2396" s="33">
        <f t="shared" si="339"/>
        <v>57.542198050000003</v>
      </c>
      <c r="J2396" s="32">
        <f t="shared" si="340"/>
        <v>51.680628249999998</v>
      </c>
      <c r="K2396" s="33">
        <f t="shared" si="341"/>
        <v>122.57964419</v>
      </c>
    </row>
    <row r="2397" spans="1:11" x14ac:dyDescent="0.3">
      <c r="A2397" s="78" t="str">
        <f>BTC[[#This Row],[Symbol]]</f>
        <v>ADADOWN</v>
      </c>
      <c r="B2397" s="22" t="str">
        <f t="shared" si="333"/>
        <v>ADADOWN</v>
      </c>
      <c r="C2397" s="77">
        <f t="shared" si="334"/>
        <v>5.5582791214835302E-7</v>
      </c>
      <c r="D2397" s="73">
        <f t="shared" si="335"/>
        <v>2.087975009816E-2</v>
      </c>
      <c r="E2397" s="74">
        <f>D2397*conf!B$7</f>
        <v>1.5271449221794224</v>
      </c>
      <c r="F2397" s="32">
        <f t="shared" si="336"/>
        <v>-0.95817554999999999</v>
      </c>
      <c r="G2397" s="33">
        <f t="shared" si="337"/>
        <v>-1.03696309</v>
      </c>
      <c r="H2397" s="32">
        <f t="shared" si="338"/>
        <v>-12.14470421</v>
      </c>
      <c r="I2397" s="33">
        <f t="shared" si="339"/>
        <v>-8.7496104900000002</v>
      </c>
      <c r="J2397" s="32">
        <f t="shared" si="340"/>
        <v>-12.14470421</v>
      </c>
      <c r="K2397" s="33">
        <f t="shared" si="341"/>
        <v>-50.441772710000002</v>
      </c>
    </row>
    <row r="2398" spans="1:11" x14ac:dyDescent="0.3">
      <c r="A2398" s="78" t="str">
        <f>BTC[[#This Row],[Symbol]]</f>
        <v>HGOLD</v>
      </c>
      <c r="B2398" s="22" t="str">
        <f t="shared" si="333"/>
        <v>HollyGold</v>
      </c>
      <c r="C2398" s="77">
        <f t="shared" si="334"/>
        <v>1.8519594742917508E-4</v>
      </c>
      <c r="D2398" s="73">
        <f t="shared" si="335"/>
        <v>6.9569106138755297</v>
      </c>
      <c r="E2398" s="74">
        <f>D2398*conf!B$7</f>
        <v>508.82844229885626</v>
      </c>
      <c r="F2398" s="32">
        <f t="shared" si="336"/>
        <v>1.59070468</v>
      </c>
      <c r="G2398" s="33">
        <f t="shared" si="337"/>
        <v>1.50988951</v>
      </c>
      <c r="H2398" s="32">
        <f t="shared" si="338"/>
        <v>24.16644251</v>
      </c>
      <c r="I2398" s="33">
        <f t="shared" si="339"/>
        <v>28.964749829999999</v>
      </c>
      <c r="J2398" s="32">
        <f t="shared" si="340"/>
        <v>24.16644251</v>
      </c>
      <c r="K2398" s="33">
        <f t="shared" si="341"/>
        <v>34.696736549999997</v>
      </c>
    </row>
    <row r="2399" spans="1:11" x14ac:dyDescent="0.3">
      <c r="A2399" s="78" t="str">
        <f>BTC[[#This Row],[Symbol]]</f>
        <v>STETH</v>
      </c>
      <c r="B2399" s="22" t="str">
        <f t="shared" si="333"/>
        <v>stETH (Lido)</v>
      </c>
      <c r="C2399" s="77">
        <f t="shared" si="334"/>
        <v>4.3404974235654842E-2</v>
      </c>
      <c r="D2399" s="73">
        <f t="shared" si="335"/>
        <v>1630.5136810323677</v>
      </c>
      <c r="E2399" s="74">
        <f>D2399*conf!B$7</f>
        <v>119255.77063070737</v>
      </c>
      <c r="F2399" s="32">
        <f t="shared" si="336"/>
        <v>0.65680651000000001</v>
      </c>
      <c r="G2399" s="33">
        <f t="shared" si="337"/>
        <v>0.57673425</v>
      </c>
      <c r="H2399" s="32">
        <f t="shared" si="338"/>
        <v>1.9024921400000001</v>
      </c>
      <c r="I2399" s="33">
        <f t="shared" si="339"/>
        <v>5.8404278999999999</v>
      </c>
      <c r="J2399" s="32">
        <f t="shared" si="340"/>
        <v>1.9024921400000001</v>
      </c>
      <c r="K2399" s="33">
        <f t="shared" si="341"/>
        <v>23.53758551</v>
      </c>
    </row>
    <row r="2400" spans="1:11" x14ac:dyDescent="0.3">
      <c r="A2400" s="78" t="str">
        <f>BTC[[#This Row],[Symbol]]</f>
        <v>CIR</v>
      </c>
      <c r="B2400" s="22" t="str">
        <f t="shared" si="333"/>
        <v>CircleSwap</v>
      </c>
      <c r="C2400" s="77">
        <f t="shared" si="334"/>
        <v>4.7476162831627208E-5</v>
      </c>
      <c r="D2400" s="73">
        <f t="shared" si="335"/>
        <v>1.7834484268925099</v>
      </c>
      <c r="E2400" s="74">
        <f>D2400*conf!B$7</f>
        <v>130.44141794291818</v>
      </c>
      <c r="F2400" s="32">
        <f t="shared" si="336"/>
        <v>2.9600812099999998</v>
      </c>
      <c r="G2400" s="33">
        <f t="shared" si="337"/>
        <v>2.8781767</v>
      </c>
      <c r="H2400" s="32">
        <f t="shared" si="338"/>
        <v>-6.4158900399999998</v>
      </c>
      <c r="I2400" s="33">
        <f t="shared" si="339"/>
        <v>-2.7994111300000002</v>
      </c>
      <c r="J2400" s="32">
        <f t="shared" si="340"/>
        <v>-6.4158900399999998</v>
      </c>
      <c r="K2400" s="33">
        <f t="shared" si="341"/>
        <v>-40.790269680000002</v>
      </c>
    </row>
    <row r="2401" spans="1:11" x14ac:dyDescent="0.3">
      <c r="A2401" s="78" t="str">
        <f>BTC[[#This Row],[Symbol]]</f>
        <v>KIF</v>
      </c>
      <c r="B2401" s="22" t="str">
        <f t="shared" si="333"/>
        <v>KittenFinance</v>
      </c>
      <c r="C2401" s="77">
        <f t="shared" si="334"/>
        <v>4.6713469238612451E-3</v>
      </c>
      <c r="D2401" s="73">
        <f t="shared" si="335"/>
        <v>175.47977397363647</v>
      </c>
      <c r="E2401" s="74">
        <f>D2401*conf!B$7</f>
        <v>12834.590668431771</v>
      </c>
      <c r="F2401" s="32">
        <f t="shared" si="336"/>
        <v>20.974841869999999</v>
      </c>
      <c r="G2401" s="33">
        <f t="shared" si="337"/>
        <v>20.878606659999999</v>
      </c>
      <c r="H2401" s="32">
        <f t="shared" si="338"/>
        <v>29.697826800000001</v>
      </c>
      <c r="I2401" s="33">
        <f t="shared" si="339"/>
        <v>34.709889799999999</v>
      </c>
      <c r="J2401" s="32">
        <f t="shared" si="340"/>
        <v>29.697826800000001</v>
      </c>
      <c r="K2401" s="33">
        <f t="shared" si="341"/>
        <v>-10.51957136</v>
      </c>
    </row>
    <row r="2402" spans="1:11" x14ac:dyDescent="0.3">
      <c r="A2402" s="78" t="str">
        <f>BTC[[#This Row],[Symbol]]</f>
        <v>ETLT</v>
      </c>
      <c r="B2402" s="22" t="str">
        <f t="shared" si="333"/>
        <v>Ethereum Lightning</v>
      </c>
      <c r="C2402" s="77">
        <f t="shared" si="334"/>
        <v>2.2291008623174729E-4</v>
      </c>
      <c r="D2402" s="73">
        <f t="shared" si="335"/>
        <v>8.3736472982953103</v>
      </c>
      <c r="E2402" s="74">
        <f>D2402*conf!B$7</f>
        <v>612.44856339731905</v>
      </c>
      <c r="F2402" s="32">
        <f t="shared" si="336"/>
        <v>-0.27978648</v>
      </c>
      <c r="G2402" s="33">
        <f t="shared" si="337"/>
        <v>-0.35911367999999999</v>
      </c>
      <c r="H2402" s="32">
        <f t="shared" si="338"/>
        <v>64.902695280000003</v>
      </c>
      <c r="I2402" s="33">
        <f t="shared" si="339"/>
        <v>71.275220700000006</v>
      </c>
      <c r="J2402" s="32">
        <f t="shared" si="340"/>
        <v>64.902695280000003</v>
      </c>
      <c r="K2402" s="33">
        <f t="shared" si="341"/>
        <v>-1.40380069</v>
      </c>
    </row>
    <row r="2403" spans="1:11" x14ac:dyDescent="0.3">
      <c r="A2403" s="78" t="str">
        <f>BTC[[#This Row],[Symbol]]</f>
        <v>DEC</v>
      </c>
      <c r="B2403" s="22" t="str">
        <f t="shared" si="333"/>
        <v>Decentr</v>
      </c>
      <c r="C2403" s="77">
        <f t="shared" si="334"/>
        <v>3.1921644050194022E-6</v>
      </c>
      <c r="D2403" s="73">
        <f t="shared" si="335"/>
        <v>0.11991408418377</v>
      </c>
      <c r="E2403" s="74">
        <f>D2403*conf!B$7</f>
        <v>8.7705161172009376</v>
      </c>
      <c r="F2403" s="32">
        <f t="shared" si="336"/>
        <v>1.9106996700000001</v>
      </c>
      <c r="G2403" s="33">
        <f t="shared" si="337"/>
        <v>1.82962994</v>
      </c>
      <c r="H2403" s="32">
        <f t="shared" si="338"/>
        <v>-18.278416409999998</v>
      </c>
      <c r="I2403" s="33">
        <f t="shared" si="339"/>
        <v>-15.120354819999999</v>
      </c>
      <c r="J2403" s="32">
        <f t="shared" si="340"/>
        <v>-18.278416409999998</v>
      </c>
      <c r="K2403" s="33">
        <f t="shared" si="341"/>
        <v>34.043074699999998</v>
      </c>
    </row>
    <row r="2404" spans="1:11" x14ac:dyDescent="0.3">
      <c r="A2404" s="78" t="str">
        <f>BTC[[#This Row],[Symbol]]</f>
        <v>YFIDOWN</v>
      </c>
      <c r="B2404" s="22" t="str">
        <f t="shared" si="333"/>
        <v>YFIDOWN</v>
      </c>
      <c r="C2404" s="77">
        <f t="shared" si="334"/>
        <v>5.3183957782142484E-7</v>
      </c>
      <c r="D2404" s="73">
        <f t="shared" si="335"/>
        <v>1.9978625100530001E-2</v>
      </c>
      <c r="E2404" s="74">
        <f>D2404*conf!B$7</f>
        <v>1.4612366398527643</v>
      </c>
      <c r="F2404" s="32">
        <f t="shared" si="336"/>
        <v>-0.61061345</v>
      </c>
      <c r="G2404" s="33">
        <f t="shared" si="337"/>
        <v>-0.68967747999999995</v>
      </c>
      <c r="H2404" s="32">
        <f t="shared" si="338"/>
        <v>7.6737745200000003</v>
      </c>
      <c r="I2404" s="33">
        <f t="shared" si="339"/>
        <v>11.834736619999999</v>
      </c>
      <c r="J2404" s="32">
        <f t="shared" si="340"/>
        <v>7.6737745200000003</v>
      </c>
      <c r="K2404" s="33">
        <f t="shared" si="341"/>
        <v>-41.620255360000002</v>
      </c>
    </row>
    <row r="2405" spans="1:11" x14ac:dyDescent="0.3">
      <c r="A2405" s="78" t="str">
        <f>BTC[[#This Row],[Symbol]]</f>
        <v>YAM</v>
      </c>
      <c r="B2405" s="22" t="str">
        <f t="shared" si="333"/>
        <v>YAM v3</v>
      </c>
      <c r="C2405" s="77">
        <f t="shared" si="334"/>
        <v>1.3503245596934577E-4</v>
      </c>
      <c r="D2405" s="73">
        <f t="shared" si="335"/>
        <v>5.0725123264918199</v>
      </c>
      <c r="E2405" s="74">
        <f>D2405*conf!B$7</f>
        <v>371.00355155961171</v>
      </c>
      <c r="F2405" s="32">
        <f t="shared" si="336"/>
        <v>7.62471326</v>
      </c>
      <c r="G2405" s="33">
        <f t="shared" si="337"/>
        <v>7.5390980499999998</v>
      </c>
      <c r="H2405" s="32">
        <f t="shared" si="338"/>
        <v>19.991196779999999</v>
      </c>
      <c r="I2405" s="33">
        <f t="shared" si="339"/>
        <v>24.62815526</v>
      </c>
      <c r="J2405" s="32">
        <f t="shared" si="340"/>
        <v>19.991196779999999</v>
      </c>
      <c r="K2405" s="33">
        <f t="shared" si="341"/>
        <v>59.136850420000002</v>
      </c>
    </row>
    <row r="2406" spans="1:11" x14ac:dyDescent="0.3">
      <c r="A2406" s="78" t="str">
        <f>BTC[[#This Row],[Symbol]]</f>
        <v>AC</v>
      </c>
      <c r="B2406" s="22" t="str">
        <f t="shared" si="333"/>
        <v>ACoconut</v>
      </c>
      <c r="C2406" s="77">
        <f t="shared" si="334"/>
        <v>3.9778291249683995E-5</v>
      </c>
      <c r="D2406" s="73">
        <f t="shared" si="335"/>
        <v>1.49427684805355</v>
      </c>
      <c r="E2406" s="74">
        <f>D2406*conf!B$7</f>
        <v>109.29140866663664</v>
      </c>
      <c r="F2406" s="32">
        <f t="shared" si="336"/>
        <v>-9.9290941000000004</v>
      </c>
      <c r="G2406" s="33">
        <f t="shared" si="337"/>
        <v>-10.0007453</v>
      </c>
      <c r="H2406" s="32">
        <f t="shared" si="338"/>
        <v>-2.9849539100000002</v>
      </c>
      <c r="I2406" s="33">
        <f t="shared" si="339"/>
        <v>0.76411063000000001</v>
      </c>
      <c r="J2406" s="32">
        <f t="shared" si="340"/>
        <v>-2.9849539100000002</v>
      </c>
      <c r="K2406" s="33">
        <f t="shared" si="341"/>
        <v>92.459598900000003</v>
      </c>
    </row>
    <row r="2407" spans="1:11" x14ac:dyDescent="0.3">
      <c r="A2407" s="78" t="str">
        <f>BTC[[#This Row],[Symbol]]</f>
        <v>LBXC</v>
      </c>
      <c r="B2407" s="22" t="str">
        <f t="shared" si="333"/>
        <v>Lux Bio Cell</v>
      </c>
      <c r="C2407" s="77">
        <f t="shared" si="334"/>
        <v>5.7236179674047734E-8</v>
      </c>
      <c r="D2407" s="73">
        <f t="shared" si="335"/>
        <v>2.1500847691300002E-3</v>
      </c>
      <c r="E2407" s="74">
        <f>D2407*conf!B$7</f>
        <v>0.15725720001416821</v>
      </c>
      <c r="F2407" s="32">
        <f t="shared" si="336"/>
        <v>3.1626401500000001</v>
      </c>
      <c r="G2407" s="33">
        <f t="shared" si="337"/>
        <v>3.0805745099999999</v>
      </c>
      <c r="H2407" s="32">
        <f t="shared" si="338"/>
        <v>6.8968745900000004</v>
      </c>
      <c r="I2407" s="33">
        <f t="shared" si="339"/>
        <v>11.02781405</v>
      </c>
      <c r="J2407" s="32">
        <f t="shared" si="340"/>
        <v>6.8968745900000004</v>
      </c>
      <c r="K2407" s="33">
        <f t="shared" si="341"/>
        <v>-11.315188490000001</v>
      </c>
    </row>
    <row r="2408" spans="1:11" x14ac:dyDescent="0.3">
      <c r="A2408" s="78" t="str">
        <f>BTC[[#This Row],[Symbol]]</f>
        <v>LINKDOWN</v>
      </c>
      <c r="B2408" s="22" t="str">
        <f t="shared" si="333"/>
        <v>LINKDOWN</v>
      </c>
      <c r="C2408" s="77">
        <f t="shared" si="334"/>
        <v>6.9145418601394699E-8</v>
      </c>
      <c r="D2408" s="73">
        <f t="shared" si="335"/>
        <v>2.5974569273600001E-3</v>
      </c>
      <c r="E2408" s="74">
        <f>D2408*conf!B$7</f>
        <v>0.1899779996671104</v>
      </c>
      <c r="F2408" s="32">
        <f t="shared" si="336"/>
        <v>-1.2831137100000001</v>
      </c>
      <c r="G2408" s="33">
        <f t="shared" si="337"/>
        <v>-1.36164277</v>
      </c>
      <c r="H2408" s="32">
        <f t="shared" si="338"/>
        <v>1.1866718300000001</v>
      </c>
      <c r="I2408" s="33">
        <f t="shared" si="339"/>
        <v>5.0969453199999997</v>
      </c>
      <c r="J2408" s="32">
        <f t="shared" si="340"/>
        <v>1.1866718300000001</v>
      </c>
      <c r="K2408" s="33">
        <f t="shared" si="341"/>
        <v>-7.2150826300000004</v>
      </c>
    </row>
    <row r="2409" spans="1:11" x14ac:dyDescent="0.3">
      <c r="A2409" s="78" t="str">
        <f>BTC[[#This Row],[Symbol]]</f>
        <v>WORLD</v>
      </c>
      <c r="B2409" s="22" t="str">
        <f t="shared" si="333"/>
        <v>World Token</v>
      </c>
      <c r="C2409" s="77">
        <f t="shared" si="334"/>
        <v>3.7649849530282662E-6</v>
      </c>
      <c r="D2409" s="73">
        <f t="shared" si="335"/>
        <v>0.14143216492801999</v>
      </c>
      <c r="E2409" s="74">
        <f>D2409*conf!B$7</f>
        <v>10.344348542835382</v>
      </c>
      <c r="F2409" s="32">
        <f t="shared" si="336"/>
        <v>-2.5560782799999999</v>
      </c>
      <c r="G2409" s="33">
        <f t="shared" si="337"/>
        <v>-2.6335947000000002</v>
      </c>
      <c r="H2409" s="32">
        <f t="shared" si="338"/>
        <v>-35.434025409999997</v>
      </c>
      <c r="I2409" s="33">
        <f t="shared" si="339"/>
        <v>-32.938927839999998</v>
      </c>
      <c r="J2409" s="32">
        <f t="shared" si="340"/>
        <v>-35.434025409999997</v>
      </c>
      <c r="K2409" s="33">
        <f t="shared" si="341"/>
        <v>0</v>
      </c>
    </row>
    <row r="2410" spans="1:11" x14ac:dyDescent="0.3">
      <c r="A2410" s="78" t="str">
        <f>BTC[[#This Row],[Symbol]]</f>
        <v>ALP</v>
      </c>
      <c r="B2410" s="22" t="str">
        <f t="shared" si="333"/>
        <v>ALP Coin</v>
      </c>
      <c r="C2410" s="77">
        <f t="shared" si="334"/>
        <v>6.9198709868138589E-6</v>
      </c>
      <c r="D2410" s="73">
        <f t="shared" si="335"/>
        <v>0.25994588209455999</v>
      </c>
      <c r="E2410" s="74">
        <f>D2410*conf!B$7</f>
        <v>19.012441816396116</v>
      </c>
      <c r="F2410" s="32">
        <f t="shared" si="336"/>
        <v>8.6369100000000004E-2</v>
      </c>
      <c r="G2410" s="33">
        <f t="shared" si="337"/>
        <v>6.7506199999999997E-3</v>
      </c>
      <c r="H2410" s="32">
        <f t="shared" si="338"/>
        <v>-3.7654311900000002</v>
      </c>
      <c r="I2410" s="33">
        <f t="shared" si="339"/>
        <v>-4.6527539999999999E-2</v>
      </c>
      <c r="J2410" s="32">
        <f t="shared" si="340"/>
        <v>-3.7654311900000002</v>
      </c>
      <c r="K2410" s="33">
        <f t="shared" si="341"/>
        <v>-6.7006819999999995E-2</v>
      </c>
    </row>
    <row r="2411" spans="1:11" x14ac:dyDescent="0.3">
      <c r="A2411" s="78" t="str">
        <f>BTC[[#This Row],[Symbol]]</f>
        <v>TLB</v>
      </c>
      <c r="B2411" s="22" t="str">
        <f t="shared" si="333"/>
        <v>The Luxury Coin</v>
      </c>
      <c r="C2411" s="77">
        <f t="shared" si="334"/>
        <v>1.35723642295293E-3</v>
      </c>
      <c r="D2411" s="73">
        <f t="shared" si="335"/>
        <v>50.984768335660739</v>
      </c>
      <c r="E2411" s="74">
        <f>D2411*conf!B$7</f>
        <v>3729.0259560702266</v>
      </c>
      <c r="F2411" s="32">
        <f t="shared" si="336"/>
        <v>-4.3524E-2</v>
      </c>
      <c r="G2411" s="33">
        <f t="shared" si="337"/>
        <v>-0.12303915</v>
      </c>
      <c r="H2411" s="32">
        <f t="shared" si="338"/>
        <v>-3.82780706</v>
      </c>
      <c r="I2411" s="33">
        <f t="shared" si="339"/>
        <v>-0.11131387</v>
      </c>
      <c r="J2411" s="32">
        <f t="shared" si="340"/>
        <v>-3.82780706</v>
      </c>
      <c r="K2411" s="33">
        <f t="shared" si="341"/>
        <v>-1.9175165000000001</v>
      </c>
    </row>
    <row r="2412" spans="1:11" x14ac:dyDescent="0.3">
      <c r="A2412" s="78" t="str">
        <f>BTC[[#This Row],[Symbol]]</f>
        <v>SBDO</v>
      </c>
      <c r="B2412" s="22" t="str">
        <f t="shared" si="333"/>
        <v>bDollar Share</v>
      </c>
      <c r="C2412" s="77">
        <f t="shared" si="334"/>
        <v>2.7198098919040053E-2</v>
      </c>
      <c r="D2412" s="73">
        <f t="shared" si="335"/>
        <v>1021.7002352034089</v>
      </c>
      <c r="E2412" s="74">
        <f>D2412*conf!B$7</f>
        <v>74727.155202777329</v>
      </c>
      <c r="F2412" s="32">
        <f t="shared" si="336"/>
        <v>-1.1491061499999999</v>
      </c>
      <c r="G2412" s="33">
        <f t="shared" si="337"/>
        <v>-1.2277418099999999</v>
      </c>
      <c r="H2412" s="32">
        <f t="shared" si="338"/>
        <v>-14.9027826</v>
      </c>
      <c r="I2412" s="33">
        <f t="shared" si="339"/>
        <v>-11.614272489999999</v>
      </c>
      <c r="J2412" s="32">
        <f t="shared" si="340"/>
        <v>-14.9027826</v>
      </c>
      <c r="K2412" s="33">
        <f t="shared" si="341"/>
        <v>-29.426868450000001</v>
      </c>
    </row>
    <row r="2413" spans="1:11" x14ac:dyDescent="0.3">
      <c r="A2413" s="78" t="str">
        <f>BTC[[#This Row],[Symbol]]</f>
        <v>FCR</v>
      </c>
      <c r="B2413" s="22" t="str">
        <f t="shared" si="333"/>
        <v>Fromm Car</v>
      </c>
      <c r="C2413" s="77">
        <f t="shared" si="334"/>
        <v>6.7132860169193933E-7</v>
      </c>
      <c r="D2413" s="73">
        <f t="shared" si="335"/>
        <v>2.521854899819E-2</v>
      </c>
      <c r="E2413" s="74">
        <f>D2413*conf!B$7</f>
        <v>1.8444846737276166</v>
      </c>
      <c r="F2413" s="32">
        <f t="shared" si="336"/>
        <v>2.3302182299999998</v>
      </c>
      <c r="G2413" s="33">
        <f t="shared" si="337"/>
        <v>2.24881478</v>
      </c>
      <c r="H2413" s="32">
        <f t="shared" si="338"/>
        <v>-3.9448290400000001</v>
      </c>
      <c r="I2413" s="33">
        <f t="shared" si="339"/>
        <v>-0.23285807</v>
      </c>
      <c r="J2413" s="32">
        <f t="shared" si="340"/>
        <v>-3.9448290400000001</v>
      </c>
      <c r="K2413" s="33">
        <f t="shared" si="341"/>
        <v>-2.87037999</v>
      </c>
    </row>
    <row r="2414" spans="1:11" x14ac:dyDescent="0.3">
      <c r="A2414" s="78" t="str">
        <f>BTC[[#This Row],[Symbol]]</f>
        <v>BPX</v>
      </c>
      <c r="B2414" s="22" t="str">
        <f t="shared" si="333"/>
        <v>Bispex</v>
      </c>
      <c r="C2414" s="77">
        <f t="shared" si="334"/>
        <v>8.797759571943938E-8</v>
      </c>
      <c r="D2414" s="73">
        <f t="shared" si="335"/>
        <v>3.30489018761E-3</v>
      </c>
      <c r="E2414" s="74">
        <f>D2414*conf!B$7</f>
        <v>0.24171966832179539</v>
      </c>
      <c r="F2414" s="32">
        <f t="shared" si="336"/>
        <v>-7.8231610600000003</v>
      </c>
      <c r="G2414" s="33">
        <f t="shared" si="337"/>
        <v>-7.89648752</v>
      </c>
      <c r="H2414" s="32">
        <f t="shared" si="338"/>
        <v>103.20155155</v>
      </c>
      <c r="I2414" s="33">
        <f t="shared" si="339"/>
        <v>111.05410393</v>
      </c>
      <c r="J2414" s="32">
        <f t="shared" si="340"/>
        <v>103.20155155</v>
      </c>
      <c r="K2414" s="33">
        <f t="shared" si="341"/>
        <v>671.97983223999995</v>
      </c>
    </row>
    <row r="2415" spans="1:11" x14ac:dyDescent="0.3">
      <c r="A2415" s="78" t="str">
        <f>BTC[[#This Row],[Symbol]]</f>
        <v>LTCDOWN</v>
      </c>
      <c r="B2415" s="22" t="str">
        <f t="shared" si="333"/>
        <v>LTCDOWN</v>
      </c>
      <c r="C2415" s="77">
        <f t="shared" si="334"/>
        <v>1.0162505760578089E-6</v>
      </c>
      <c r="D2415" s="73">
        <f t="shared" si="335"/>
        <v>3.8175589245210001E-2</v>
      </c>
      <c r="E2415" s="74">
        <f>D2415*conf!B$7</f>
        <v>2.7921625973946593</v>
      </c>
      <c r="F2415" s="32">
        <f t="shared" si="336"/>
        <v>-3.8221376299999998</v>
      </c>
      <c r="G2415" s="33">
        <f t="shared" si="337"/>
        <v>-3.8986469000000001</v>
      </c>
      <c r="H2415" s="32">
        <f t="shared" si="338"/>
        <v>-1.27763428</v>
      </c>
      <c r="I2415" s="33">
        <f t="shared" si="339"/>
        <v>2.5374081799999999</v>
      </c>
      <c r="J2415" s="32">
        <f t="shared" si="340"/>
        <v>-1.27763428</v>
      </c>
      <c r="K2415" s="33">
        <f t="shared" si="341"/>
        <v>-40.08656354</v>
      </c>
    </row>
    <row r="2416" spans="1:11" x14ac:dyDescent="0.3">
      <c r="A2416" s="78" t="str">
        <f>BTC[[#This Row],[Symbol]]</f>
        <v>PICA</v>
      </c>
      <c r="B2416" s="22" t="str">
        <f t="shared" si="333"/>
        <v>PicaArtMoney</v>
      </c>
      <c r="C2416" s="77">
        <f t="shared" si="334"/>
        <v>1.2368757344779041E-6</v>
      </c>
      <c r="D2416" s="73">
        <f t="shared" si="335"/>
        <v>4.6463402923680001E-2</v>
      </c>
      <c r="E2416" s="74">
        <f>D2416*conf!B$7</f>
        <v>3.3983332898379555</v>
      </c>
      <c r="F2416" s="32">
        <f t="shared" si="336"/>
        <v>-1.40574215</v>
      </c>
      <c r="G2416" s="33">
        <f t="shared" si="337"/>
        <v>-1.48417366</v>
      </c>
      <c r="H2416" s="32">
        <f t="shared" si="338"/>
        <v>-4.4333261999999998</v>
      </c>
      <c r="I2416" s="33">
        <f t="shared" si="339"/>
        <v>-0.74023278999999997</v>
      </c>
      <c r="J2416" s="32">
        <f t="shared" si="340"/>
        <v>-4.4333261999999998</v>
      </c>
      <c r="K2416" s="33">
        <f t="shared" si="341"/>
        <v>13.23525615</v>
      </c>
    </row>
    <row r="2417" spans="1:11" x14ac:dyDescent="0.3">
      <c r="A2417" s="78" t="str">
        <f>BTC[[#This Row],[Symbol]]</f>
        <v>NBT</v>
      </c>
      <c r="B2417" s="22" t="str">
        <f t="shared" si="333"/>
        <v>NIX Bridge Token</v>
      </c>
      <c r="C2417" s="77">
        <f t="shared" si="334"/>
        <v>4.7171535389171132E-3</v>
      </c>
      <c r="D2417" s="73">
        <f t="shared" si="335"/>
        <v>177.20050561432072</v>
      </c>
      <c r="E2417" s="74">
        <f>D2417*conf!B$7</f>
        <v>12960.444980631417</v>
      </c>
      <c r="F2417" s="32">
        <f t="shared" si="336"/>
        <v>-3.8987441199999999</v>
      </c>
      <c r="G2417" s="33">
        <f t="shared" si="337"/>
        <v>-3.9751924500000002</v>
      </c>
      <c r="H2417" s="32">
        <f t="shared" si="338"/>
        <v>3.3222798899999999</v>
      </c>
      <c r="I2417" s="33">
        <f t="shared" si="339"/>
        <v>7.3150821500000003</v>
      </c>
      <c r="J2417" s="32">
        <f t="shared" si="340"/>
        <v>3.3222798899999999</v>
      </c>
      <c r="K2417" s="33">
        <f t="shared" si="341"/>
        <v>1035.5155512199999</v>
      </c>
    </row>
    <row r="2418" spans="1:11" x14ac:dyDescent="0.3">
      <c r="A2418" s="78" t="str">
        <f>BTC[[#This Row],[Symbol]]</f>
        <v>DEUS</v>
      </c>
      <c r="B2418" s="22" t="str">
        <f t="shared" si="333"/>
        <v>DEUS Finance</v>
      </c>
      <c r="C2418" s="77">
        <f t="shared" si="334"/>
        <v>1.863332119014959E-4</v>
      </c>
      <c r="D2418" s="73">
        <f t="shared" si="335"/>
        <v>6.9996321063709201</v>
      </c>
      <c r="E2418" s="74">
        <f>D2418*conf!B$7</f>
        <v>511.95309225996908</v>
      </c>
      <c r="F2418" s="32">
        <f t="shared" si="336"/>
        <v>-0.42340913000000002</v>
      </c>
      <c r="G2418" s="33">
        <f t="shared" si="337"/>
        <v>-0.50262207999999997</v>
      </c>
      <c r="H2418" s="32">
        <f t="shared" si="338"/>
        <v>-4.9273560099999996</v>
      </c>
      <c r="I2418" s="33">
        <f t="shared" si="339"/>
        <v>-1.2533539600000001</v>
      </c>
      <c r="J2418" s="32">
        <f t="shared" si="340"/>
        <v>-4.9273560099999996</v>
      </c>
      <c r="K2418" s="33">
        <f t="shared" si="341"/>
        <v>73.60431371</v>
      </c>
    </row>
    <row r="2419" spans="1:11" x14ac:dyDescent="0.3">
      <c r="A2419" s="78" t="str">
        <f>BTC[[#This Row],[Symbol]]</f>
        <v>TCFX</v>
      </c>
      <c r="B2419" s="22" t="str">
        <f t="shared" si="333"/>
        <v>Tcbcoin</v>
      </c>
      <c r="C2419" s="77">
        <f t="shared" si="334"/>
        <v>3.5239855627124469E-5</v>
      </c>
      <c r="D2419" s="73">
        <f t="shared" si="335"/>
        <v>1.3237899049467099</v>
      </c>
      <c r="E2419" s="74">
        <f>D2419*conf!B$7</f>
        <v>96.821993647802358</v>
      </c>
      <c r="F2419" s="32">
        <f t="shared" si="336"/>
        <v>-9.63373934</v>
      </c>
      <c r="G2419" s="33">
        <f t="shared" si="337"/>
        <v>-9.7056254899999992</v>
      </c>
      <c r="H2419" s="32">
        <f t="shared" si="338"/>
        <v>49.329912829999998</v>
      </c>
      <c r="I2419" s="33">
        <f t="shared" si="339"/>
        <v>55.10064122</v>
      </c>
      <c r="J2419" s="32">
        <f t="shared" si="340"/>
        <v>49.329912829999998</v>
      </c>
      <c r="K2419" s="33">
        <f t="shared" si="341"/>
        <v>-29.39308763</v>
      </c>
    </row>
    <row r="2420" spans="1:11" x14ac:dyDescent="0.3">
      <c r="A2420" s="78" t="str">
        <f>BTC[[#This Row],[Symbol]]</f>
        <v>YO</v>
      </c>
      <c r="B2420" s="22" t="str">
        <f t="shared" si="333"/>
        <v>Yobit Token</v>
      </c>
      <c r="C2420" s="77">
        <f t="shared" si="334"/>
        <v>7.5179536997454874E-2</v>
      </c>
      <c r="D2420" s="73">
        <f t="shared" si="335"/>
        <v>2824.1293945368898</v>
      </c>
      <c r="E2420" s="74">
        <f>D2420*conf!B$7</f>
        <v>206556.82391642811</v>
      </c>
      <c r="F2420" s="32">
        <f t="shared" si="336"/>
        <v>10.097710449999999</v>
      </c>
      <c r="G2420" s="33">
        <f t="shared" si="337"/>
        <v>10.010127969999999</v>
      </c>
      <c r="H2420" s="32">
        <f t="shared" si="338"/>
        <v>2.5229591600000001</v>
      </c>
      <c r="I2420" s="33">
        <f t="shared" si="339"/>
        <v>6.4848723499999998</v>
      </c>
      <c r="J2420" s="32">
        <f t="shared" si="340"/>
        <v>2.5229591600000001</v>
      </c>
      <c r="K2420" s="33">
        <f t="shared" si="341"/>
        <v>25.763907570000001</v>
      </c>
    </row>
    <row r="2421" spans="1:11" x14ac:dyDescent="0.3">
      <c r="A2421" s="78" t="str">
        <f>BTC[[#This Row],[Symbol]]</f>
        <v>GRAP</v>
      </c>
      <c r="B2421" s="22" t="str">
        <f t="shared" si="333"/>
        <v>GRAP</v>
      </c>
      <c r="C2421" s="77">
        <f t="shared" si="334"/>
        <v>6.2990220289556743E-6</v>
      </c>
      <c r="D2421" s="73">
        <f t="shared" si="335"/>
        <v>0.23662360769009999</v>
      </c>
      <c r="E2421" s="74">
        <f>D2421*conf!B$7</f>
        <v>17.306650666453912</v>
      </c>
      <c r="F2421" s="32">
        <f t="shared" si="336"/>
        <v>1.1769334300000001</v>
      </c>
      <c r="G2421" s="33">
        <f t="shared" si="337"/>
        <v>1.0964474099999999</v>
      </c>
      <c r="H2421" s="32">
        <f t="shared" si="338"/>
        <v>7.7244365200000003</v>
      </c>
      <c r="I2421" s="33">
        <f t="shared" si="339"/>
        <v>11.887356410000001</v>
      </c>
      <c r="J2421" s="32">
        <f t="shared" si="340"/>
        <v>7.7244365200000003</v>
      </c>
      <c r="K2421" s="33">
        <f t="shared" si="341"/>
        <v>17.866463759999998</v>
      </c>
    </row>
    <row r="2422" spans="1:11" x14ac:dyDescent="0.3">
      <c r="A2422" s="78" t="str">
        <f>BTC[[#This Row],[Symbol]]</f>
        <v>SXPDOWN</v>
      </c>
      <c r="B2422" s="22" t="str">
        <f t="shared" si="333"/>
        <v>SXPDOWN</v>
      </c>
      <c r="C2422" s="77">
        <f t="shared" si="334"/>
        <v>1.742600620717625E-8</v>
      </c>
      <c r="D2422" s="73">
        <f t="shared" si="335"/>
        <v>6.5461026131000003E-4</v>
      </c>
      <c r="E2422" s="74">
        <f>D2422*conf!B$7</f>
        <v>4.7878194512213403E-2</v>
      </c>
      <c r="F2422" s="32">
        <f t="shared" si="336"/>
        <v>-17.143575630000001</v>
      </c>
      <c r="G2422" s="33">
        <f t="shared" si="337"/>
        <v>-17.209487729999999</v>
      </c>
      <c r="H2422" s="32">
        <f t="shared" si="338"/>
        <v>-37.189073489999998</v>
      </c>
      <c r="I2422" s="33">
        <f t="shared" si="339"/>
        <v>-34.76179827</v>
      </c>
      <c r="J2422" s="32">
        <f t="shared" si="340"/>
        <v>-37.189073489999998</v>
      </c>
      <c r="K2422" s="33">
        <f t="shared" si="341"/>
        <v>-80.882752859999997</v>
      </c>
    </row>
    <row r="2423" spans="1:11" x14ac:dyDescent="0.3">
      <c r="A2423" s="78" t="str">
        <f>BTC[[#This Row],[Symbol]]</f>
        <v>NFY</v>
      </c>
      <c r="B2423" s="22" t="str">
        <f t="shared" si="333"/>
        <v>Non-Fungible Yearn</v>
      </c>
      <c r="C2423" s="77">
        <f t="shared" si="334"/>
        <v>3.2027815276852771E-4</v>
      </c>
      <c r="D2423" s="73">
        <f t="shared" si="335"/>
        <v>12.03129178212679</v>
      </c>
      <c r="E2423" s="74">
        <f>D2423*conf!B$7</f>
        <v>879.96868094475337</v>
      </c>
      <c r="F2423" s="32">
        <f t="shared" si="336"/>
        <v>-7.0799365099999996</v>
      </c>
      <c r="G2423" s="33">
        <f t="shared" si="337"/>
        <v>-7.1538542100000004</v>
      </c>
      <c r="H2423" s="32">
        <f t="shared" si="338"/>
        <v>204.2984926</v>
      </c>
      <c r="I2423" s="33">
        <f t="shared" si="339"/>
        <v>216.05785090000001</v>
      </c>
      <c r="J2423" s="32">
        <f t="shared" si="340"/>
        <v>204.2984926</v>
      </c>
      <c r="K2423" s="33">
        <f t="shared" si="341"/>
        <v>265.87983421000001</v>
      </c>
    </row>
    <row r="2424" spans="1:11" x14ac:dyDescent="0.3">
      <c r="A2424" s="78" t="str">
        <f>BTC[[#This Row],[Symbol]]</f>
        <v>HELMET</v>
      </c>
      <c r="B2424" s="22" t="str">
        <f t="shared" si="333"/>
        <v>Helmet.insure</v>
      </c>
      <c r="C2424" s="77">
        <f t="shared" si="334"/>
        <v>9.1592760799090492E-6</v>
      </c>
      <c r="D2424" s="73">
        <f t="shared" si="335"/>
        <v>0.34406943488925001</v>
      </c>
      <c r="E2424" s="74">
        <f>D2424*conf!B$7</f>
        <v>25.165238467799746</v>
      </c>
      <c r="F2424" s="32">
        <f t="shared" si="336"/>
        <v>-1.8613044000000001</v>
      </c>
      <c r="G2424" s="33">
        <f t="shared" si="337"/>
        <v>-1.93937351</v>
      </c>
      <c r="H2424" s="32">
        <f t="shared" si="338"/>
        <v>-21.413280889999999</v>
      </c>
      <c r="I2424" s="33">
        <f t="shared" si="339"/>
        <v>-18.376363489999999</v>
      </c>
      <c r="J2424" s="32">
        <f t="shared" si="340"/>
        <v>-21.413280889999999</v>
      </c>
      <c r="K2424" s="33">
        <f t="shared" si="341"/>
        <v>29.124912819999999</v>
      </c>
    </row>
    <row r="2425" spans="1:11" x14ac:dyDescent="0.3">
      <c r="A2425" s="78" t="str">
        <f>BTC[[#This Row],[Symbol]]</f>
        <v>ZORA</v>
      </c>
      <c r="B2425" s="22" t="str">
        <f t="shared" si="333"/>
        <v>Zoracles</v>
      </c>
      <c r="C2425" s="77">
        <f t="shared" si="334"/>
        <v>2.5908869999259652E-2</v>
      </c>
      <c r="D2425" s="73">
        <f t="shared" si="335"/>
        <v>973.27017784934276</v>
      </c>
      <c r="E2425" s="74">
        <f>D2425*conf!B$7</f>
        <v>71184.980807900924</v>
      </c>
      <c r="F2425" s="32">
        <f t="shared" si="336"/>
        <v>1.0763107700000001</v>
      </c>
      <c r="G2425" s="33">
        <f t="shared" si="337"/>
        <v>0.99590480000000003</v>
      </c>
      <c r="H2425" s="32">
        <f t="shared" si="338"/>
        <v>3.22942617</v>
      </c>
      <c r="I2425" s="33">
        <f t="shared" si="339"/>
        <v>7.2186401800000004</v>
      </c>
      <c r="J2425" s="32">
        <f t="shared" si="340"/>
        <v>3.22942617</v>
      </c>
      <c r="K2425" s="33">
        <f t="shared" si="341"/>
        <v>47.167131060000003</v>
      </c>
    </row>
    <row r="2426" spans="1:11" x14ac:dyDescent="0.3">
      <c r="A2426" s="78" t="str">
        <f>BTC[[#This Row],[Symbol]]</f>
        <v>LTK</v>
      </c>
      <c r="B2426" s="22" t="str">
        <f t="shared" si="333"/>
        <v>LitecoinToken</v>
      </c>
      <c r="C2426" s="77">
        <f t="shared" si="334"/>
        <v>1E-8</v>
      </c>
      <c r="D2426" s="73">
        <f t="shared" si="335"/>
        <v>3.9991419999999999E-8</v>
      </c>
      <c r="E2426" s="74">
        <f>D2426*conf!B$7</f>
        <v>2.9249724587999999E-6</v>
      </c>
      <c r="F2426" s="32">
        <f t="shared" si="336"/>
        <v>8.8296169999999993E-2</v>
      </c>
      <c r="G2426" s="33">
        <f t="shared" si="337"/>
        <v>8.6761600000000005E-3</v>
      </c>
      <c r="H2426" s="32">
        <f t="shared" si="338"/>
        <v>-3.7446089100000002</v>
      </c>
      <c r="I2426" s="33">
        <f t="shared" si="339"/>
        <v>-2.4900599999999998E-2</v>
      </c>
      <c r="J2426" s="32">
        <f t="shared" si="340"/>
        <v>-3.7446089100000002</v>
      </c>
      <c r="K2426" s="33">
        <f t="shared" si="341"/>
        <v>99.884838720000005</v>
      </c>
    </row>
    <row r="2427" spans="1:11" x14ac:dyDescent="0.3">
      <c r="A2427" s="78" t="str">
        <f>BTC[[#This Row],[Symbol]]</f>
        <v>CVR</v>
      </c>
      <c r="B2427" s="22" t="str">
        <f t="shared" si="333"/>
        <v>Polkacover</v>
      </c>
      <c r="C2427" s="77">
        <f t="shared" si="334"/>
        <v>1.5328708588077994E-5</v>
      </c>
      <c r="D2427" s="73">
        <f t="shared" si="335"/>
        <v>0.57582499484329996</v>
      </c>
      <c r="E2427" s="74">
        <f>D2427*conf!B$7</f>
        <v>42.115840122838961</v>
      </c>
      <c r="F2427" s="32">
        <f t="shared" si="336"/>
        <v>9.3477110099999994</v>
      </c>
      <c r="G2427" s="33">
        <f t="shared" si="337"/>
        <v>9.2607251599999998</v>
      </c>
      <c r="H2427" s="32">
        <f t="shared" si="338"/>
        <v>27.867508969999999</v>
      </c>
      <c r="I2427" s="33">
        <f t="shared" si="339"/>
        <v>32.808840879999998</v>
      </c>
      <c r="J2427" s="32">
        <f t="shared" si="340"/>
        <v>27.867508969999999</v>
      </c>
      <c r="K2427" s="33">
        <f t="shared" si="341"/>
        <v>65.056311410000006</v>
      </c>
    </row>
    <row r="2428" spans="1:11" x14ac:dyDescent="0.3">
      <c r="A2428" s="78" t="str">
        <f>BTC[[#This Row],[Symbol]]</f>
        <v>DFT</v>
      </c>
      <c r="B2428" s="22" t="str">
        <f t="shared" si="333"/>
        <v>DraftCoin</v>
      </c>
      <c r="C2428" s="77">
        <f t="shared" si="334"/>
        <v>8.9992655802733981E-8</v>
      </c>
      <c r="D2428" s="73">
        <f t="shared" si="335"/>
        <v>3.38058619001E-3</v>
      </c>
      <c r="E2428" s="74">
        <f>D2428*conf!B$7</f>
        <v>0.2472560739373314</v>
      </c>
      <c r="F2428" s="32">
        <f t="shared" si="336"/>
        <v>-4.4836309999999997E-2</v>
      </c>
      <c r="G2428" s="33">
        <f t="shared" si="337"/>
        <v>-0.12435040999999999</v>
      </c>
      <c r="H2428" s="32">
        <f t="shared" si="338"/>
        <v>-35.726486530000003</v>
      </c>
      <c r="I2428" s="33">
        <f t="shared" si="339"/>
        <v>-33.242690869999997</v>
      </c>
      <c r="J2428" s="32">
        <f t="shared" si="340"/>
        <v>-35.726486530000003</v>
      </c>
      <c r="K2428" s="33">
        <f t="shared" si="341"/>
        <v>-15.88539153</v>
      </c>
    </row>
    <row r="2429" spans="1:11" x14ac:dyDescent="0.3">
      <c r="A2429" s="78" t="str">
        <f>BTC[[#This Row],[Symbol]]</f>
        <v>CHT</v>
      </c>
      <c r="B2429" s="22" t="str">
        <f t="shared" si="333"/>
        <v>CoinHe Token</v>
      </c>
      <c r="C2429" s="77">
        <f t="shared" si="334"/>
        <v>1.7637753715821029E-6</v>
      </c>
      <c r="D2429" s="73">
        <f t="shared" si="335"/>
        <v>6.6256458488350004E-2</v>
      </c>
      <c r="E2429" s="74">
        <f>D2429*conf!B$7</f>
        <v>4.8459973738379194</v>
      </c>
      <c r="F2429" s="32">
        <f t="shared" si="336"/>
        <v>0.59433992000000002</v>
      </c>
      <c r="G2429" s="33">
        <f t="shared" si="337"/>
        <v>0.51431735000000001</v>
      </c>
      <c r="H2429" s="32">
        <f t="shared" si="338"/>
        <v>0.11744831999999999</v>
      </c>
      <c r="I2429" s="33">
        <f t="shared" si="339"/>
        <v>3.9864025700000001</v>
      </c>
      <c r="J2429" s="32">
        <f t="shared" si="340"/>
        <v>0.11744831999999999</v>
      </c>
      <c r="K2429" s="33">
        <f t="shared" si="341"/>
        <v>50.080084589999998</v>
      </c>
    </row>
    <row r="2430" spans="1:11" x14ac:dyDescent="0.3">
      <c r="A2430" s="78" t="str">
        <f>BTC[[#This Row],[Symbol]]</f>
        <v>XNO</v>
      </c>
      <c r="B2430" s="22" t="str">
        <f t="shared" si="333"/>
        <v>Xeno Token</v>
      </c>
      <c r="C2430" s="77">
        <f t="shared" si="334"/>
        <v>4.1327179167992074E-6</v>
      </c>
      <c r="D2430" s="73">
        <f t="shared" si="335"/>
        <v>0.15524610305271</v>
      </c>
      <c r="E2430" s="74">
        <f>D2430*conf!B$7</f>
        <v>11.35469997727521</v>
      </c>
      <c r="F2430" s="32">
        <f t="shared" si="336"/>
        <v>1.0258991900000001</v>
      </c>
      <c r="G2430" s="33">
        <f t="shared" si="337"/>
        <v>0.94553332000000001</v>
      </c>
      <c r="H2430" s="32">
        <f t="shared" si="338"/>
        <v>-5.9896819900000002</v>
      </c>
      <c r="I2430" s="33">
        <f t="shared" si="339"/>
        <v>-2.3567326300000002</v>
      </c>
      <c r="J2430" s="32">
        <f t="shared" si="340"/>
        <v>-5.9896819900000002</v>
      </c>
      <c r="K2430" s="33">
        <f t="shared" si="341"/>
        <v>0</v>
      </c>
    </row>
    <row r="2431" spans="1:11" x14ac:dyDescent="0.3">
      <c r="A2431" s="78" t="str">
        <f>BTC[[#This Row],[Symbol]]</f>
        <v>GYSR</v>
      </c>
      <c r="B2431" s="22" t="str">
        <f t="shared" si="333"/>
        <v>GYSR</v>
      </c>
      <c r="C2431" s="77">
        <f t="shared" si="334"/>
        <v>1.7982171566468567E-5</v>
      </c>
      <c r="D2431" s="73">
        <f t="shared" si="335"/>
        <v>0.6755026876554</v>
      </c>
      <c r="E2431" s="74">
        <f>D2431*conf!B$7</f>
        <v>49.406266575115957</v>
      </c>
      <c r="F2431" s="32">
        <f t="shared" si="336"/>
        <v>-15.42479818</v>
      </c>
      <c r="G2431" s="33">
        <f t="shared" si="337"/>
        <v>-15.49207756</v>
      </c>
      <c r="H2431" s="32">
        <f t="shared" si="338"/>
        <v>37.4214105</v>
      </c>
      <c r="I2431" s="33">
        <f t="shared" si="339"/>
        <v>42.73194487</v>
      </c>
      <c r="J2431" s="32">
        <f t="shared" si="340"/>
        <v>37.4214105</v>
      </c>
      <c r="K2431" s="33">
        <f t="shared" si="341"/>
        <v>87.580483810000004</v>
      </c>
    </row>
    <row r="2432" spans="1:11" x14ac:dyDescent="0.3">
      <c r="A2432" s="78" t="str">
        <f>BTC[[#This Row],[Symbol]]</f>
        <v>DOGEBEAR</v>
      </c>
      <c r="B2432" s="22" t="str">
        <f t="shared" si="333"/>
        <v>3X Short Dogecoin Token</v>
      </c>
      <c r="C2432" s="77">
        <f t="shared" si="334"/>
        <v>1E-8</v>
      </c>
      <c r="D2432" s="73">
        <f t="shared" si="335"/>
        <v>3.3000000000000003E-5</v>
      </c>
      <c r="E2432" s="74">
        <f>D2432*conf!B$7</f>
        <v>2.41362E-3</v>
      </c>
      <c r="F2432" s="32">
        <f t="shared" si="336"/>
        <v>7.2281568900000002</v>
      </c>
      <c r="G2432" s="33">
        <f t="shared" si="337"/>
        <v>7.1428571400000003</v>
      </c>
      <c r="H2432" s="32">
        <f t="shared" si="338"/>
        <v>-85.828639379999998</v>
      </c>
      <c r="I2432" s="33">
        <f t="shared" si="339"/>
        <v>-85.280999109999996</v>
      </c>
      <c r="J2432" s="32">
        <f t="shared" si="340"/>
        <v>-85.828639379999998</v>
      </c>
      <c r="K2432" s="33">
        <f t="shared" si="341"/>
        <v>-99.931930690000002</v>
      </c>
    </row>
    <row r="2433" spans="1:11" x14ac:dyDescent="0.3">
      <c r="A2433" s="78" t="str">
        <f>BTC[[#This Row],[Symbol]]</f>
        <v>UNISTAKE</v>
      </c>
      <c r="B2433" s="22" t="str">
        <f t="shared" si="333"/>
        <v>Unistake</v>
      </c>
      <c r="C2433" s="77">
        <f t="shared" si="334"/>
        <v>1.5588339065869434E-6</v>
      </c>
      <c r="D2433" s="73">
        <f t="shared" si="335"/>
        <v>5.8557804857750001E-2</v>
      </c>
      <c r="E2433" s="74">
        <f>D2433*conf!B$7</f>
        <v>4.2829178472958347</v>
      </c>
      <c r="F2433" s="32">
        <f t="shared" si="336"/>
        <v>3.7874291100000002</v>
      </c>
      <c r="G2433" s="33">
        <f t="shared" si="337"/>
        <v>3.7048664499999999</v>
      </c>
      <c r="H2433" s="32">
        <f t="shared" si="338"/>
        <v>-2.34599095</v>
      </c>
      <c r="I2433" s="33">
        <f t="shared" si="339"/>
        <v>1.4277657699999999</v>
      </c>
      <c r="J2433" s="32">
        <f t="shared" si="340"/>
        <v>-2.34599095</v>
      </c>
      <c r="K2433" s="33">
        <f t="shared" si="341"/>
        <v>309.02251769999998</v>
      </c>
    </row>
    <row r="2434" spans="1:11" x14ac:dyDescent="0.3">
      <c r="A2434" s="78" t="str">
        <f>BTC[[#This Row],[Symbol]]</f>
        <v>XED</v>
      </c>
      <c r="B2434" s="22" t="str">
        <f t="shared" ref="B2434:B2497" si="342">VLOOKUP(A2434,BTCTABLE,2,FALSE)</f>
        <v>Exeedme</v>
      </c>
      <c r="C2434" s="77">
        <f t="shared" ref="C2434:C2497" si="343">VLOOKUP(A2434,BTCTABLE,3,FALSE)</f>
        <v>1.6883326300055292E-5</v>
      </c>
      <c r="D2434" s="73">
        <f t="shared" ref="D2434:D2497" si="344">VLOOKUP(A2434,USDTABLE,3,FALSE)</f>
        <v>0.63422441778482996</v>
      </c>
      <c r="E2434" s="74">
        <f>D2434*conf!B$7</f>
        <v>46.387173916782466</v>
      </c>
      <c r="F2434" s="32">
        <f t="shared" ref="F2434:F2497" si="345">VLOOKUP(A2434,BTCTABLE,5,FALSE)</f>
        <v>0.95557977999999999</v>
      </c>
      <c r="G2434" s="33">
        <f t="shared" ref="G2434:G2497" si="346">VLOOKUP(A2434,USDTABLE,5,FALSE)</f>
        <v>0.87526985000000002</v>
      </c>
      <c r="H2434" s="32">
        <f t="shared" ref="H2434:H2497" si="347">VLOOKUP(A2434,BTCTABLE,6,FALSE)</f>
        <v>-1.2624464399999999</v>
      </c>
      <c r="I2434" s="33">
        <f t="shared" ref="I2434:I2497" si="348">VLOOKUP(A2434,USDTABLE,6,FALSE)</f>
        <v>2.5531829400000001</v>
      </c>
      <c r="J2434" s="32">
        <f t="shared" ref="J2434:J2497" si="349">VLOOKUP(A2434,BTCTABLE,6,FALSE)</f>
        <v>-1.2624464399999999</v>
      </c>
      <c r="K2434" s="33">
        <f t="shared" ref="K2434:K2497" si="350">VLOOKUP(A2434,USDTABLE,7,FALSE)</f>
        <v>-14.436542749999999</v>
      </c>
    </row>
    <row r="2435" spans="1:11" x14ac:dyDescent="0.3">
      <c r="A2435" s="78" t="str">
        <f>BTC[[#This Row],[Symbol]]</f>
        <v>HTR</v>
      </c>
      <c r="B2435" s="22" t="str">
        <f t="shared" si="342"/>
        <v>Hathor</v>
      </c>
      <c r="C2435" s="77">
        <f t="shared" si="343"/>
        <v>6.050751590998516E-6</v>
      </c>
      <c r="D2435" s="73">
        <f t="shared" si="344"/>
        <v>0.22729729537651</v>
      </c>
      <c r="E2435" s="74">
        <f>D2435*conf!B$7</f>
        <v>16.624524183837941</v>
      </c>
      <c r="F2435" s="32">
        <f t="shared" si="345"/>
        <v>0.48665514999999998</v>
      </c>
      <c r="G2435" s="33">
        <f t="shared" si="346"/>
        <v>0.40671825</v>
      </c>
      <c r="H2435" s="32">
        <f t="shared" si="347"/>
        <v>3.3061261200000001</v>
      </c>
      <c r="I2435" s="33">
        <f t="shared" si="348"/>
        <v>7.29830413</v>
      </c>
      <c r="J2435" s="32">
        <f t="shared" si="349"/>
        <v>3.3061261200000001</v>
      </c>
      <c r="K2435" s="33">
        <f t="shared" si="350"/>
        <v>-11.373496129999999</v>
      </c>
    </row>
    <row r="2436" spans="1:11" x14ac:dyDescent="0.3">
      <c r="A2436" s="78" t="str">
        <f>BTC[[#This Row],[Symbol]]</f>
        <v>MCB</v>
      </c>
      <c r="B2436" s="22" t="str">
        <f t="shared" si="342"/>
        <v>MCDEX</v>
      </c>
      <c r="C2436" s="77">
        <f t="shared" si="343"/>
        <v>2.4983447985743834E-4</v>
      </c>
      <c r="D2436" s="73">
        <f t="shared" si="344"/>
        <v>9.3850657574296097</v>
      </c>
      <c r="E2436" s="74">
        <f>D2436*conf!B$7</f>
        <v>686.42370949840165</v>
      </c>
      <c r="F2436" s="32">
        <f t="shared" si="345"/>
        <v>0.90508761000000004</v>
      </c>
      <c r="G2436" s="33">
        <f t="shared" si="346"/>
        <v>0.82481784000000002</v>
      </c>
      <c r="H2436" s="32">
        <f t="shared" si="347"/>
        <v>10.641477310000001</v>
      </c>
      <c r="I2436" s="33">
        <f t="shared" si="348"/>
        <v>14.917123780000001</v>
      </c>
      <c r="J2436" s="32">
        <f t="shared" si="349"/>
        <v>10.641477310000001</v>
      </c>
      <c r="K2436" s="33">
        <f t="shared" si="350"/>
        <v>7.7456083700000002</v>
      </c>
    </row>
    <row r="2437" spans="1:11" x14ac:dyDescent="0.3">
      <c r="A2437" s="78" t="str">
        <f>BTC[[#This Row],[Symbol]]</f>
        <v>SKEY</v>
      </c>
      <c r="B2437" s="22" t="str">
        <f t="shared" si="342"/>
        <v>SmartKey</v>
      </c>
      <c r="C2437" s="77">
        <f t="shared" si="343"/>
        <v>8.3860059724505537E-6</v>
      </c>
      <c r="D2437" s="73">
        <f t="shared" si="344"/>
        <v>0.31502143954891998</v>
      </c>
      <c r="E2437" s="74">
        <f>D2437*conf!B$7</f>
        <v>23.040668088608008</v>
      </c>
      <c r="F2437" s="32">
        <f t="shared" si="345"/>
        <v>-0.78841813999999999</v>
      </c>
      <c r="G2437" s="33">
        <f t="shared" si="346"/>
        <v>-0.86734073</v>
      </c>
      <c r="H2437" s="32">
        <f t="shared" si="347"/>
        <v>-7.5824216900000003</v>
      </c>
      <c r="I2437" s="33">
        <f t="shared" si="348"/>
        <v>-4.0110224099999998</v>
      </c>
      <c r="J2437" s="32">
        <f t="shared" si="349"/>
        <v>-7.5824216900000003</v>
      </c>
      <c r="K2437" s="33">
        <f t="shared" si="350"/>
        <v>4.4867965200000004</v>
      </c>
    </row>
    <row r="2438" spans="1:11" x14ac:dyDescent="0.3">
      <c r="A2438" s="78" t="str">
        <f>BTC[[#This Row],[Symbol]]</f>
        <v>WGRT</v>
      </c>
      <c r="B2438" s="22" t="str">
        <f t="shared" si="342"/>
        <v>WaykiChain Governance Coin</v>
      </c>
      <c r="C2438" s="77">
        <f t="shared" si="343"/>
        <v>1.6284109487974641E-7</v>
      </c>
      <c r="D2438" s="73">
        <f t="shared" si="344"/>
        <v>6.1171475783899998E-3</v>
      </c>
      <c r="E2438" s="74">
        <f>D2438*conf!B$7</f>
        <v>0.44740817388344462</v>
      </c>
      <c r="F2438" s="32">
        <f t="shared" si="345"/>
        <v>-1.6147943499999999</v>
      </c>
      <c r="G2438" s="33">
        <f t="shared" si="346"/>
        <v>-1.6930595500000001</v>
      </c>
      <c r="H2438" s="32">
        <f t="shared" si="347"/>
        <v>-3.3436406999999999</v>
      </c>
      <c r="I2438" s="33">
        <f t="shared" si="348"/>
        <v>0.39156268999999999</v>
      </c>
      <c r="J2438" s="32">
        <f t="shared" si="349"/>
        <v>-3.3436406999999999</v>
      </c>
      <c r="K2438" s="33">
        <f t="shared" si="350"/>
        <v>-4.3487356000000004</v>
      </c>
    </row>
    <row r="2439" spans="1:11" x14ac:dyDescent="0.3">
      <c r="A2439" s="78" t="str">
        <f>BTC[[#This Row],[Symbol]]</f>
        <v>MIC</v>
      </c>
      <c r="B2439" s="22" t="str">
        <f t="shared" si="342"/>
        <v>MITH Cash</v>
      </c>
      <c r="C2439" s="77">
        <f t="shared" si="343"/>
        <v>1.0575760735357047E-5</v>
      </c>
      <c r="D2439" s="73">
        <f t="shared" si="344"/>
        <v>0.39727987102822998</v>
      </c>
      <c r="E2439" s="74">
        <f>D2439*conf!B$7</f>
        <v>29.057049767004742</v>
      </c>
      <c r="F2439" s="32">
        <f t="shared" si="345"/>
        <v>8.5316240000000002E-2</v>
      </c>
      <c r="G2439" s="33">
        <f t="shared" si="346"/>
        <v>5.6985999999999998E-3</v>
      </c>
      <c r="H2439" s="32">
        <f t="shared" si="347"/>
        <v>-12.72153625</v>
      </c>
      <c r="I2439" s="33">
        <f t="shared" si="348"/>
        <v>-9.3487337200000002</v>
      </c>
      <c r="J2439" s="32">
        <f t="shared" si="349"/>
        <v>-12.72153625</v>
      </c>
      <c r="K2439" s="33">
        <f t="shared" si="350"/>
        <v>-24.325105199999999</v>
      </c>
    </row>
    <row r="2440" spans="1:11" x14ac:dyDescent="0.3">
      <c r="A2440" s="78" t="str">
        <f>BTC[[#This Row],[Symbol]]</f>
        <v>HAPY</v>
      </c>
      <c r="B2440" s="22" t="str">
        <f t="shared" si="342"/>
        <v>HAPY Coin</v>
      </c>
      <c r="C2440" s="77">
        <f t="shared" si="343"/>
        <v>3.06986583448465E-7</v>
      </c>
      <c r="D2440" s="73">
        <f t="shared" si="344"/>
        <v>1.153199219722E-2</v>
      </c>
      <c r="E2440" s="74">
        <f>D2440*conf!B$7</f>
        <v>0.84344990930467079</v>
      </c>
      <c r="F2440" s="32">
        <f t="shared" si="345"/>
        <v>-0.56317492999999996</v>
      </c>
      <c r="G2440" s="33">
        <f t="shared" si="346"/>
        <v>-0.64227670000000003</v>
      </c>
      <c r="H2440" s="32">
        <f t="shared" si="347"/>
        <v>0.93567800999999995</v>
      </c>
      <c r="I2440" s="33">
        <f t="shared" si="348"/>
        <v>4.8362520599999996</v>
      </c>
      <c r="J2440" s="32">
        <f t="shared" si="349"/>
        <v>0.93567800999999995</v>
      </c>
      <c r="K2440" s="33">
        <f t="shared" si="350"/>
        <v>18.728420809999999</v>
      </c>
    </row>
    <row r="2441" spans="1:11" x14ac:dyDescent="0.3">
      <c r="A2441" s="78" t="str">
        <f>BTC[[#This Row],[Symbol]]</f>
        <v>BAMBOO</v>
      </c>
      <c r="B2441" s="22" t="str">
        <f t="shared" si="342"/>
        <v>Panda Yield</v>
      </c>
      <c r="C2441" s="77">
        <f t="shared" si="343"/>
        <v>1.3589449095250097E-4</v>
      </c>
      <c r="D2441" s="73">
        <f t="shared" si="344"/>
        <v>5.1048947862977396</v>
      </c>
      <c r="E2441" s="74">
        <f>D2441*conf!B$7</f>
        <v>373.3720046698167</v>
      </c>
      <c r="F2441" s="32">
        <f t="shared" si="345"/>
        <v>0.78933094999999998</v>
      </c>
      <c r="G2441" s="33">
        <f t="shared" si="346"/>
        <v>0.70915326999999995</v>
      </c>
      <c r="H2441" s="32">
        <f t="shared" si="347"/>
        <v>-36.527407969999999</v>
      </c>
      <c r="I2441" s="33">
        <f t="shared" si="348"/>
        <v>-34.074563249999997</v>
      </c>
      <c r="J2441" s="32">
        <f t="shared" si="349"/>
        <v>-36.527407969999999</v>
      </c>
      <c r="K2441" s="33">
        <f t="shared" si="350"/>
        <v>-56.576252150000002</v>
      </c>
    </row>
    <row r="2442" spans="1:11" x14ac:dyDescent="0.3">
      <c r="A2442" s="78" t="str">
        <f>BTC[[#This Row],[Symbol]]</f>
        <v>XTZDOWN</v>
      </c>
      <c r="B2442" s="22" t="str">
        <f t="shared" si="342"/>
        <v>XTZDOWN</v>
      </c>
      <c r="C2442" s="77">
        <f t="shared" si="343"/>
        <v>2.1343152331297511E-5</v>
      </c>
      <c r="D2442" s="73">
        <f t="shared" si="344"/>
        <v>0.80175838104637998</v>
      </c>
      <c r="E2442" s="74">
        <f>D2442*conf!B$7</f>
        <v>58.640607989732231</v>
      </c>
      <c r="F2442" s="32">
        <f t="shared" si="345"/>
        <v>-1.8747389800000001</v>
      </c>
      <c r="G2442" s="33">
        <f t="shared" si="346"/>
        <v>-1.9527973999999999</v>
      </c>
      <c r="H2442" s="32">
        <f t="shared" si="347"/>
        <v>-3.88348995</v>
      </c>
      <c r="I2442" s="33">
        <f t="shared" si="348"/>
        <v>-0.16914857999999999</v>
      </c>
      <c r="J2442" s="32">
        <f t="shared" si="349"/>
        <v>-3.88348995</v>
      </c>
      <c r="K2442" s="33">
        <f t="shared" si="350"/>
        <v>2.6632724699999999</v>
      </c>
    </row>
    <row r="2443" spans="1:11" x14ac:dyDescent="0.3">
      <c r="A2443" s="78" t="str">
        <f>BTC[[#This Row],[Symbol]]</f>
        <v>BABA</v>
      </c>
      <c r="B2443" s="22" t="str">
        <f t="shared" si="342"/>
        <v>Alibaba tokenized stock FTX</v>
      </c>
      <c r="C2443" s="77">
        <f t="shared" si="343"/>
        <v>7.1928400079711583E-3</v>
      </c>
      <c r="D2443" s="73">
        <f t="shared" si="344"/>
        <v>270.2</v>
      </c>
      <c r="E2443" s="74">
        <f>D2443*conf!B$7</f>
        <v>19762.428</v>
      </c>
      <c r="F2443" s="32">
        <f t="shared" si="345"/>
        <v>-0.25263202000000001</v>
      </c>
      <c r="G2443" s="33">
        <f t="shared" si="346"/>
        <v>-0.33198082000000001</v>
      </c>
      <c r="H2443" s="32">
        <f t="shared" si="347"/>
        <v>-1.6829762399999999</v>
      </c>
      <c r="I2443" s="33">
        <f t="shared" si="348"/>
        <v>2.1164021200000001</v>
      </c>
      <c r="J2443" s="32">
        <f t="shared" si="349"/>
        <v>-1.6829762399999999</v>
      </c>
      <c r="K2443" s="33">
        <f t="shared" si="350"/>
        <v>3.8631558699999999</v>
      </c>
    </row>
    <row r="2444" spans="1:11" x14ac:dyDescent="0.3">
      <c r="A2444" s="78" t="str">
        <f>BTC[[#This Row],[Symbol]]</f>
        <v>BCA</v>
      </c>
      <c r="B2444" s="22" t="str">
        <f t="shared" si="342"/>
        <v>Bitcoin Atom</v>
      </c>
      <c r="C2444" s="77">
        <f t="shared" si="343"/>
        <v>1.3399999999998972E-6</v>
      </c>
      <c r="D2444" s="73">
        <f t="shared" si="344"/>
        <v>5.0337279794730003E-2</v>
      </c>
      <c r="E2444" s="74">
        <f>D2444*conf!B$7</f>
        <v>3.6816686441865523</v>
      </c>
      <c r="F2444" s="32">
        <f t="shared" si="345"/>
        <v>0.20246064</v>
      </c>
      <c r="G2444" s="33">
        <f t="shared" si="346"/>
        <v>0.12274981</v>
      </c>
      <c r="H2444" s="32">
        <f t="shared" si="347"/>
        <v>-7.7495537099999998</v>
      </c>
      <c r="I2444" s="33">
        <f t="shared" si="348"/>
        <v>-4.1846131099999999</v>
      </c>
      <c r="J2444" s="32">
        <f t="shared" si="349"/>
        <v>-7.7495537099999998</v>
      </c>
      <c r="K2444" s="33">
        <f t="shared" si="350"/>
        <v>10.28645584</v>
      </c>
    </row>
    <row r="2445" spans="1:11" x14ac:dyDescent="0.3">
      <c r="A2445" s="78" t="str">
        <f>BTC[[#This Row],[Symbol]]</f>
        <v>YLD</v>
      </c>
      <c r="B2445" s="22" t="str">
        <f t="shared" si="342"/>
        <v>YIELD App</v>
      </c>
      <c r="C2445" s="77">
        <f t="shared" si="343"/>
        <v>7.8430172097944121E-6</v>
      </c>
      <c r="D2445" s="73">
        <f t="shared" si="344"/>
        <v>0.29462399382413001</v>
      </c>
      <c r="E2445" s="74">
        <f>D2445*conf!B$7</f>
        <v>21.54879890829687</v>
      </c>
      <c r="F2445" s="32">
        <f t="shared" si="345"/>
        <v>10.11188173</v>
      </c>
      <c r="G2445" s="33">
        <f t="shared" si="346"/>
        <v>10.02428798</v>
      </c>
      <c r="H2445" s="32">
        <f t="shared" si="347"/>
        <v>12.59148759</v>
      </c>
      <c r="I2445" s="33">
        <f t="shared" si="348"/>
        <v>16.94249056</v>
      </c>
      <c r="J2445" s="32">
        <f t="shared" si="349"/>
        <v>12.59148759</v>
      </c>
      <c r="K2445" s="33">
        <f t="shared" si="350"/>
        <v>41.901924600000001</v>
      </c>
    </row>
    <row r="2446" spans="1:11" x14ac:dyDescent="0.3">
      <c r="A2446" s="78" t="str">
        <f>BTC[[#This Row],[Symbol]]</f>
        <v>FILUP</v>
      </c>
      <c r="B2446" s="22" t="str">
        <f t="shared" si="342"/>
        <v>FILUP</v>
      </c>
      <c r="C2446" s="77">
        <f t="shared" si="343"/>
        <v>1.1251637561685251E-4</v>
      </c>
      <c r="D2446" s="73">
        <f t="shared" si="344"/>
        <v>4.2266927469514002</v>
      </c>
      <c r="E2446" s="74">
        <f>D2446*conf!B$7</f>
        <v>309.1403075120254</v>
      </c>
      <c r="F2446" s="32">
        <f t="shared" si="345"/>
        <v>0.25490236999999999</v>
      </c>
      <c r="G2446" s="33">
        <f t="shared" si="346"/>
        <v>0.17514983000000001</v>
      </c>
      <c r="H2446" s="32">
        <f t="shared" si="347"/>
        <v>-4.5986628100000004</v>
      </c>
      <c r="I2446" s="33">
        <f t="shared" si="348"/>
        <v>-0.91195868999999996</v>
      </c>
      <c r="J2446" s="32">
        <f t="shared" si="349"/>
        <v>-4.5986628100000004</v>
      </c>
      <c r="K2446" s="33">
        <f t="shared" si="350"/>
        <v>1.5750056800000001</v>
      </c>
    </row>
    <row r="2447" spans="1:11" x14ac:dyDescent="0.3">
      <c r="A2447" s="78" t="str">
        <f>BTC[[#This Row],[Symbol]]</f>
        <v>DEA</v>
      </c>
      <c r="B2447" s="22" t="str">
        <f t="shared" si="342"/>
        <v>DEUS Finance DEA</v>
      </c>
      <c r="C2447" s="77">
        <f t="shared" si="343"/>
        <v>5.4075421680224991E-3</v>
      </c>
      <c r="D2447" s="73">
        <f t="shared" si="344"/>
        <v>203.13504709967935</v>
      </c>
      <c r="E2447" s="74">
        <f>D2447*conf!B$7</f>
        <v>14857.297344870549</v>
      </c>
      <c r="F2447" s="32">
        <f t="shared" si="345"/>
        <v>-1.1223568399999999</v>
      </c>
      <c r="G2447" s="33">
        <f t="shared" si="346"/>
        <v>-1.20101378</v>
      </c>
      <c r="H2447" s="32">
        <f t="shared" si="347"/>
        <v>-3.21656516</v>
      </c>
      <c r="I2447" s="33">
        <f t="shared" si="348"/>
        <v>0.52354895999999995</v>
      </c>
      <c r="J2447" s="32">
        <f t="shared" si="349"/>
        <v>-3.21656516</v>
      </c>
      <c r="K2447" s="33">
        <f t="shared" si="350"/>
        <v>128.23992998</v>
      </c>
    </row>
    <row r="2448" spans="1:11" x14ac:dyDescent="0.3">
      <c r="A2448" s="78" t="str">
        <f>BTC[[#This Row],[Symbol]]</f>
        <v>QBZ</v>
      </c>
      <c r="B2448" s="22" t="str">
        <f t="shared" si="342"/>
        <v>QUEENBEE</v>
      </c>
      <c r="C2448" s="77">
        <f t="shared" si="343"/>
        <v>1.3778442713937019E-7</v>
      </c>
      <c r="D2448" s="73">
        <f t="shared" si="344"/>
        <v>5.1758904927399997E-3</v>
      </c>
      <c r="E2448" s="74">
        <f>D2448*conf!B$7</f>
        <v>0.37856463063900359</v>
      </c>
      <c r="F2448" s="32">
        <f t="shared" si="345"/>
        <v>1.25167955</v>
      </c>
      <c r="G2448" s="33">
        <f t="shared" si="346"/>
        <v>1.1711340699999999</v>
      </c>
      <c r="H2448" s="32">
        <f t="shared" si="347"/>
        <v>-1.5887334200000001</v>
      </c>
      <c r="I2448" s="33">
        <f t="shared" si="348"/>
        <v>2.21428688</v>
      </c>
      <c r="J2448" s="32">
        <f t="shared" si="349"/>
        <v>-1.5887334200000001</v>
      </c>
      <c r="K2448" s="33">
        <f t="shared" si="350"/>
        <v>-3.53488677</v>
      </c>
    </row>
    <row r="2449" spans="1:11" x14ac:dyDescent="0.3">
      <c r="A2449" s="78" t="str">
        <f>BTC[[#This Row],[Symbol]]</f>
        <v>JFI</v>
      </c>
      <c r="B2449" s="22" t="str">
        <f t="shared" si="342"/>
        <v>JackPool.finance</v>
      </c>
      <c r="C2449" s="77">
        <f t="shared" si="343"/>
        <v>2.593950018222648E-3</v>
      </c>
      <c r="D2449" s="73">
        <f t="shared" si="344"/>
        <v>97.442080478230181</v>
      </c>
      <c r="E2449" s="74">
        <f>D2449*conf!B$7</f>
        <v>7126.9137661777559</v>
      </c>
      <c r="F2449" s="32">
        <f t="shared" si="345"/>
        <v>69.823007989999994</v>
      </c>
      <c r="G2449" s="33">
        <f t="shared" si="346"/>
        <v>69.687914180000007</v>
      </c>
      <c r="H2449" s="32">
        <f t="shared" si="347"/>
        <v>88.877116079999993</v>
      </c>
      <c r="I2449" s="33">
        <f t="shared" si="348"/>
        <v>96.176112739999994</v>
      </c>
      <c r="J2449" s="32">
        <f t="shared" si="349"/>
        <v>88.877116079999993</v>
      </c>
      <c r="K2449" s="33">
        <f t="shared" si="350"/>
        <v>115.66016438</v>
      </c>
    </row>
    <row r="2450" spans="1:11" x14ac:dyDescent="0.3">
      <c r="A2450" s="78" t="str">
        <f>BTC[[#This Row],[Symbol]]</f>
        <v>ORO</v>
      </c>
      <c r="B2450" s="22" t="str">
        <f t="shared" si="342"/>
        <v>ORO</v>
      </c>
      <c r="C2450" s="77">
        <f t="shared" si="343"/>
        <v>9.2276989548223682E-6</v>
      </c>
      <c r="D2450" s="73">
        <f t="shared" si="344"/>
        <v>0.34663974936601999</v>
      </c>
      <c r="E2450" s="74">
        <f>D2450*conf!B$7</f>
        <v>25.353231268630701</v>
      </c>
      <c r="F2450" s="32">
        <f t="shared" si="345"/>
        <v>4.75321748</v>
      </c>
      <c r="G2450" s="33">
        <f t="shared" si="346"/>
        <v>4.6698865400000003</v>
      </c>
      <c r="H2450" s="32">
        <f t="shared" si="347"/>
        <v>-10.761606349999999</v>
      </c>
      <c r="I2450" s="33">
        <f t="shared" si="348"/>
        <v>-7.3130639799999999</v>
      </c>
      <c r="J2450" s="32">
        <f t="shared" si="349"/>
        <v>-10.761606349999999</v>
      </c>
      <c r="K2450" s="33">
        <f t="shared" si="350"/>
        <v>1.04470971</v>
      </c>
    </row>
    <row r="2451" spans="1:11" x14ac:dyDescent="0.3">
      <c r="A2451" s="78" t="str">
        <f>BTC[[#This Row],[Symbol]]</f>
        <v>MUST</v>
      </c>
      <c r="B2451" s="22" t="str">
        <f t="shared" si="342"/>
        <v>Cometh</v>
      </c>
      <c r="C2451" s="77">
        <f t="shared" si="343"/>
        <v>1.598898151666401E-2</v>
      </c>
      <c r="D2451" s="73">
        <f t="shared" si="344"/>
        <v>600.62823599786907</v>
      </c>
      <c r="E2451" s="74">
        <f>D2451*conf!B$7</f>
        <v>43929.949180884141</v>
      </c>
      <c r="F2451" s="32">
        <f t="shared" si="345"/>
        <v>-1.44882881</v>
      </c>
      <c r="G2451" s="33">
        <f t="shared" si="346"/>
        <v>-1.52722604</v>
      </c>
      <c r="H2451" s="32">
        <f t="shared" si="347"/>
        <v>-0.28291265999999998</v>
      </c>
      <c r="I2451" s="33">
        <f t="shared" si="348"/>
        <v>3.5705699800000001</v>
      </c>
      <c r="J2451" s="32">
        <f t="shared" si="349"/>
        <v>-0.28291265999999998</v>
      </c>
      <c r="K2451" s="33">
        <f t="shared" si="350"/>
        <v>24.958447</v>
      </c>
    </row>
    <row r="2452" spans="1:11" x14ac:dyDescent="0.3">
      <c r="A2452" s="78" t="str">
        <f>BTC[[#This Row],[Symbol]]</f>
        <v>CAP</v>
      </c>
      <c r="B2452" s="22" t="str">
        <f t="shared" si="342"/>
        <v>Cap</v>
      </c>
      <c r="C2452" s="77">
        <f t="shared" si="343"/>
        <v>3.9405393842152593E-3</v>
      </c>
      <c r="D2452" s="73">
        <f t="shared" si="344"/>
        <v>148.02689069060582</v>
      </c>
      <c r="E2452" s="74">
        <f>D2452*conf!B$7</f>
        <v>10826.686785110911</v>
      </c>
      <c r="F2452" s="32">
        <f t="shared" si="345"/>
        <v>10.85336599</v>
      </c>
      <c r="G2452" s="33">
        <f t="shared" si="346"/>
        <v>10.76518239</v>
      </c>
      <c r="H2452" s="32">
        <f t="shared" si="347"/>
        <v>150.55339218</v>
      </c>
      <c r="I2452" s="33">
        <f t="shared" si="348"/>
        <v>160.23581644999999</v>
      </c>
      <c r="J2452" s="32">
        <f t="shared" si="349"/>
        <v>150.55339218</v>
      </c>
      <c r="K2452" s="33">
        <f t="shared" si="350"/>
        <v>87.455488149999994</v>
      </c>
    </row>
    <row r="2453" spans="1:11" x14ac:dyDescent="0.3">
      <c r="A2453" s="78" t="str">
        <f>BTC[[#This Row],[Symbol]]</f>
        <v>UBU</v>
      </c>
      <c r="B2453" s="22" t="str">
        <f t="shared" si="342"/>
        <v>UBU</v>
      </c>
      <c r="C2453" s="77">
        <f t="shared" si="343"/>
        <v>8.8529720317298704E-7</v>
      </c>
      <c r="D2453" s="73">
        <f t="shared" si="344"/>
        <v>3.3256308222100003E-2</v>
      </c>
      <c r="E2453" s="74">
        <f>D2453*conf!B$7</f>
        <v>2.4323663833643945</v>
      </c>
      <c r="F2453" s="32">
        <f t="shared" si="345"/>
        <v>0.40371559000000001</v>
      </c>
      <c r="G2453" s="33">
        <f t="shared" si="346"/>
        <v>0.32384467</v>
      </c>
      <c r="H2453" s="32">
        <f t="shared" si="347"/>
        <v>-5.3286233300000001</v>
      </c>
      <c r="I2453" s="33">
        <f t="shared" si="348"/>
        <v>-1.6701279200000001</v>
      </c>
      <c r="J2453" s="32">
        <f t="shared" si="349"/>
        <v>-5.3286233300000001</v>
      </c>
      <c r="K2453" s="33">
        <f t="shared" si="350"/>
        <v>13.0519666</v>
      </c>
    </row>
    <row r="2454" spans="1:11" x14ac:dyDescent="0.3">
      <c r="A2454" s="78" t="str">
        <f>BTC[[#This Row],[Symbol]]</f>
        <v>USDF</v>
      </c>
      <c r="B2454" s="22" t="str">
        <f t="shared" si="342"/>
        <v>FolgoryUSD</v>
      </c>
      <c r="C2454" s="77">
        <f t="shared" si="343"/>
        <v>2.6628523952314959E-5</v>
      </c>
      <c r="D2454" s="73">
        <f t="shared" si="344"/>
        <v>1.0003040751555601</v>
      </c>
      <c r="E2454" s="74">
        <f>D2454*conf!B$7</f>
        <v>73.162240056877664</v>
      </c>
      <c r="F2454" s="32">
        <f t="shared" si="345"/>
        <v>0.60071825999999995</v>
      </c>
      <c r="G2454" s="33">
        <f t="shared" si="346"/>
        <v>0.52069061999999999</v>
      </c>
      <c r="H2454" s="32">
        <f t="shared" si="347"/>
        <v>-3.68923501</v>
      </c>
      <c r="I2454" s="33">
        <f t="shared" si="348"/>
        <v>3.2613179999999999E-2</v>
      </c>
      <c r="J2454" s="32">
        <f t="shared" si="349"/>
        <v>-3.68923501</v>
      </c>
      <c r="K2454" s="33">
        <f t="shared" si="350"/>
        <v>0.15687184000000001</v>
      </c>
    </row>
    <row r="2455" spans="1:11" x14ac:dyDescent="0.3">
      <c r="A2455" s="78" t="str">
        <f>BTC[[#This Row],[Symbol]]</f>
        <v>BID</v>
      </c>
      <c r="B2455" s="22" t="str">
        <f t="shared" si="342"/>
        <v>DeFi Bids</v>
      </c>
      <c r="C2455" s="77">
        <f t="shared" si="343"/>
        <v>8.2442608291538507E-7</v>
      </c>
      <c r="D2455" s="73">
        <f t="shared" si="344"/>
        <v>3.0969676422229999E-2</v>
      </c>
      <c r="E2455" s="74">
        <f>D2455*conf!B$7</f>
        <v>2.2651221335219023</v>
      </c>
      <c r="F2455" s="32">
        <f t="shared" si="345"/>
        <v>0.17995222999999999</v>
      </c>
      <c r="G2455" s="33">
        <f t="shared" si="346"/>
        <v>0.10025931</v>
      </c>
      <c r="H2455" s="32">
        <f t="shared" si="347"/>
        <v>0.99419608000000004</v>
      </c>
      <c r="I2455" s="33">
        <f t="shared" si="348"/>
        <v>4.8970315099999997</v>
      </c>
      <c r="J2455" s="32">
        <f t="shared" si="349"/>
        <v>0.99419608000000004</v>
      </c>
      <c r="K2455" s="33">
        <f t="shared" si="350"/>
        <v>-6.5743759600000002</v>
      </c>
    </row>
    <row r="2456" spans="1:11" x14ac:dyDescent="0.3">
      <c r="A2456" s="78" t="str">
        <f>BTC[[#This Row],[Symbol]]</f>
        <v>MDM</v>
      </c>
      <c r="B2456" s="22" t="str">
        <f t="shared" si="342"/>
        <v>Medium</v>
      </c>
      <c r="C2456" s="77">
        <f t="shared" si="343"/>
        <v>9.5804354672399617E-6</v>
      </c>
      <c r="D2456" s="73">
        <f t="shared" si="344"/>
        <v>0.35989034378347001</v>
      </c>
      <c r="E2456" s="74">
        <f>D2456*conf!B$7</f>
        <v>26.322379744322998</v>
      </c>
      <c r="F2456" s="32">
        <f t="shared" si="345"/>
        <v>0.2024929</v>
      </c>
      <c r="G2456" s="33">
        <f t="shared" si="346"/>
        <v>0.12278205</v>
      </c>
      <c r="H2456" s="32">
        <f t="shared" si="347"/>
        <v>-3.9389490999999999</v>
      </c>
      <c r="I2456" s="33">
        <f t="shared" si="348"/>
        <v>-0.22675090000000001</v>
      </c>
      <c r="J2456" s="32">
        <f t="shared" si="349"/>
        <v>-3.9389490999999999</v>
      </c>
      <c r="K2456" s="33">
        <f t="shared" si="350"/>
        <v>1.5323360399999999</v>
      </c>
    </row>
    <row r="2457" spans="1:11" x14ac:dyDescent="0.3">
      <c r="A2457" s="78" t="str">
        <f>BTC[[#This Row],[Symbol]]</f>
        <v>N0001</v>
      </c>
      <c r="B2457" s="22" t="str">
        <f t="shared" si="342"/>
        <v>nHBTC</v>
      </c>
      <c r="C2457" s="77">
        <f t="shared" si="343"/>
        <v>3.0553313332466686E-5</v>
      </c>
      <c r="D2457" s="73">
        <f t="shared" si="344"/>
        <v>1.1477393148302599</v>
      </c>
      <c r="E2457" s="74">
        <f>D2457*conf!B$7</f>
        <v>83.945653486685217</v>
      </c>
      <c r="F2457" s="32">
        <f t="shared" si="345"/>
        <v>5.7245300400000003</v>
      </c>
      <c r="G2457" s="33">
        <f t="shared" si="346"/>
        <v>5.6404264199999998</v>
      </c>
      <c r="H2457" s="32">
        <f t="shared" si="347"/>
        <v>21.527237199999998</v>
      </c>
      <c r="I2457" s="33">
        <f t="shared" si="348"/>
        <v>26.223554660000001</v>
      </c>
      <c r="J2457" s="32">
        <f t="shared" si="349"/>
        <v>21.527237199999998</v>
      </c>
      <c r="K2457" s="33">
        <f t="shared" si="350"/>
        <v>39.28488625</v>
      </c>
    </row>
    <row r="2458" spans="1:11" x14ac:dyDescent="0.3">
      <c r="A2458" s="78" t="str">
        <f>BTC[[#This Row],[Symbol]]</f>
        <v>BONDLY</v>
      </c>
      <c r="B2458" s="22" t="str">
        <f t="shared" si="342"/>
        <v>Bondly</v>
      </c>
      <c r="C2458" s="77">
        <f t="shared" si="343"/>
        <v>6.8541116523213843E-6</v>
      </c>
      <c r="D2458" s="73">
        <f t="shared" si="344"/>
        <v>0.25747562387107997</v>
      </c>
      <c r="E2458" s="74">
        <f>D2458*conf!B$7</f>
        <v>18.831767129930789</v>
      </c>
      <c r="F2458" s="32">
        <f t="shared" si="345"/>
        <v>0.99197595000000005</v>
      </c>
      <c r="G2458" s="33">
        <f t="shared" si="346"/>
        <v>0.91163707000000005</v>
      </c>
      <c r="H2458" s="32">
        <f t="shared" si="347"/>
        <v>63.397831009999997</v>
      </c>
      <c r="I2458" s="33">
        <f t="shared" si="348"/>
        <v>69.712202219999995</v>
      </c>
      <c r="J2458" s="32">
        <f t="shared" si="349"/>
        <v>63.397831009999997</v>
      </c>
      <c r="K2458" s="33">
        <f t="shared" si="350"/>
        <v>70.903279429999998</v>
      </c>
    </row>
    <row r="2459" spans="1:11" x14ac:dyDescent="0.3">
      <c r="A2459" s="78" t="str">
        <f>BTC[[#This Row],[Symbol]]</f>
        <v>DEXG</v>
      </c>
      <c r="B2459" s="22" t="str">
        <f t="shared" si="342"/>
        <v>Dextoken</v>
      </c>
      <c r="C2459" s="77">
        <f t="shared" si="343"/>
        <v>9.0074458844610055E-3</v>
      </c>
      <c r="D2459" s="73">
        <f t="shared" si="344"/>
        <v>338.3659132254013</v>
      </c>
      <c r="E2459" s="74">
        <f>D2459*conf!B$7</f>
        <v>24748.082893305851</v>
      </c>
      <c r="F2459" s="32">
        <f t="shared" si="345"/>
        <v>-1.0450291599999999</v>
      </c>
      <c r="G2459" s="33">
        <f t="shared" si="346"/>
        <v>-1.1237476099999999</v>
      </c>
      <c r="H2459" s="32">
        <f t="shared" si="347"/>
        <v>27.466936910000001</v>
      </c>
      <c r="I2459" s="33">
        <f t="shared" si="348"/>
        <v>32.392789049999998</v>
      </c>
      <c r="J2459" s="32">
        <f t="shared" si="349"/>
        <v>27.466936910000001</v>
      </c>
      <c r="K2459" s="33">
        <f t="shared" si="350"/>
        <v>26.40591818</v>
      </c>
    </row>
    <row r="2460" spans="1:11" x14ac:dyDescent="0.3">
      <c r="A2460" s="78" t="str">
        <f>BTC[[#This Row],[Symbol]]</f>
        <v>RUNE</v>
      </c>
      <c r="B2460" s="22" t="str">
        <f t="shared" si="342"/>
        <v>THORChain</v>
      </c>
      <c r="C2460" s="77">
        <f t="shared" si="343"/>
        <v>1.0541096290419766E-4</v>
      </c>
      <c r="D2460" s="73">
        <f t="shared" si="344"/>
        <v>3.9597769650305299</v>
      </c>
      <c r="E2460" s="74">
        <f>D2460*conf!B$7</f>
        <v>289.61808722233297</v>
      </c>
      <c r="F2460" s="32">
        <f t="shared" si="345"/>
        <v>1.21503184</v>
      </c>
      <c r="G2460" s="33">
        <f t="shared" si="346"/>
        <v>1.1345155099999999</v>
      </c>
      <c r="H2460" s="32">
        <f t="shared" si="347"/>
        <v>-0.91375265999999999</v>
      </c>
      <c r="I2460" s="33">
        <f t="shared" si="348"/>
        <v>2.9153517</v>
      </c>
      <c r="J2460" s="32">
        <f t="shared" si="349"/>
        <v>-0.91375265999999999</v>
      </c>
      <c r="K2460" s="33">
        <f t="shared" si="350"/>
        <v>39.681531360000001</v>
      </c>
    </row>
    <row r="2461" spans="1:11" x14ac:dyDescent="0.3">
      <c r="A2461" s="78" t="str">
        <f>BTC[[#This Row],[Symbol]]</f>
        <v>XRPBEAR</v>
      </c>
      <c r="B2461" s="22" t="str">
        <f t="shared" si="342"/>
        <v>3x Short XRP Token</v>
      </c>
      <c r="C2461" s="77">
        <f t="shared" si="343"/>
        <v>3.0232572528851449E-7</v>
      </c>
      <c r="D2461" s="73">
        <f t="shared" si="344"/>
        <v>1.1356906435070001E-2</v>
      </c>
      <c r="E2461" s="74">
        <f>D2461*conf!B$7</f>
        <v>0.83064413666101988</v>
      </c>
      <c r="F2461" s="32">
        <f t="shared" si="345"/>
        <v>-2.3213445400000001</v>
      </c>
      <c r="G2461" s="33">
        <f t="shared" si="346"/>
        <v>-2.3990476900000002</v>
      </c>
      <c r="H2461" s="32">
        <f t="shared" si="347"/>
        <v>-18.321223320000001</v>
      </c>
      <c r="I2461" s="33">
        <f t="shared" si="348"/>
        <v>-15.16481596</v>
      </c>
      <c r="J2461" s="32">
        <f t="shared" si="349"/>
        <v>-18.321223320000001</v>
      </c>
      <c r="K2461" s="33">
        <f t="shared" si="350"/>
        <v>-96.614118009999999</v>
      </c>
    </row>
    <row r="2462" spans="1:11" x14ac:dyDescent="0.3">
      <c r="A2462" s="78" t="str">
        <f>BTC[[#This Row],[Symbol]]</f>
        <v>XUC</v>
      </c>
      <c r="B2462" s="22" t="str">
        <f t="shared" si="342"/>
        <v>Exchange Union</v>
      </c>
      <c r="C2462" s="77">
        <f t="shared" si="343"/>
        <v>1.844208985974163E-5</v>
      </c>
      <c r="D2462" s="73">
        <f t="shared" si="344"/>
        <v>0.69277958005182005</v>
      </c>
      <c r="E2462" s="74">
        <f>D2462*conf!B$7</f>
        <v>50.669898484990121</v>
      </c>
      <c r="F2462" s="32">
        <f t="shared" si="345"/>
        <v>0.15613015999999999</v>
      </c>
      <c r="G2462" s="33">
        <f t="shared" si="346"/>
        <v>7.6456189999999993E-2</v>
      </c>
      <c r="H2462" s="32">
        <f t="shared" si="347"/>
        <v>-0.68112081999999996</v>
      </c>
      <c r="I2462" s="33">
        <f t="shared" si="348"/>
        <v>3.1569734</v>
      </c>
      <c r="J2462" s="32">
        <f t="shared" si="349"/>
        <v>-0.68112081999999996</v>
      </c>
      <c r="K2462" s="33">
        <f t="shared" si="350"/>
        <v>8.6657527299999995</v>
      </c>
    </row>
    <row r="2463" spans="1:11" x14ac:dyDescent="0.3">
      <c r="A2463" s="78" t="str">
        <f>BTC[[#This Row],[Symbol]]</f>
        <v>LTCBULL</v>
      </c>
      <c r="B2463" s="22" t="str">
        <f t="shared" si="342"/>
        <v>3x Long Litecoin Token</v>
      </c>
      <c r="C2463" s="77">
        <f t="shared" si="343"/>
        <v>1.9763857900827016E-4</v>
      </c>
      <c r="D2463" s="73">
        <f t="shared" si="344"/>
        <v>7.4243197386365001</v>
      </c>
      <c r="E2463" s="74">
        <f>D2463*conf!B$7</f>
        <v>543.01474568387357</v>
      </c>
      <c r="F2463" s="32">
        <f t="shared" si="345"/>
        <v>5.97753975</v>
      </c>
      <c r="G2463" s="33">
        <f t="shared" si="346"/>
        <v>5.8932348599999997</v>
      </c>
      <c r="H2463" s="32">
        <f t="shared" si="347"/>
        <v>-8.4670530700000004</v>
      </c>
      <c r="I2463" s="33">
        <f t="shared" si="348"/>
        <v>-4.92983963</v>
      </c>
      <c r="J2463" s="32">
        <f t="shared" si="349"/>
        <v>-8.4670530700000004</v>
      </c>
      <c r="K2463" s="33">
        <f t="shared" si="350"/>
        <v>40.335072850000003</v>
      </c>
    </row>
    <row r="2464" spans="1:11" x14ac:dyDescent="0.3">
      <c r="A2464" s="78" t="str">
        <f>BTC[[#This Row],[Symbol]]</f>
        <v>HBD</v>
      </c>
      <c r="B2464" s="22" t="str">
        <f t="shared" si="342"/>
        <v>Hive Dollar</v>
      </c>
      <c r="C2464" s="77">
        <f t="shared" si="343"/>
        <v>3.2990748917785068E-5</v>
      </c>
      <c r="D2464" s="73">
        <f t="shared" si="344"/>
        <v>1.23930190963609</v>
      </c>
      <c r="E2464" s="74">
        <f>D2464*conf!B$7</f>
        <v>90.642541670783629</v>
      </c>
      <c r="F2464" s="32">
        <f t="shared" si="345"/>
        <v>-3.8998533200000001</v>
      </c>
      <c r="G2464" s="33">
        <f t="shared" si="346"/>
        <v>-3.9763007699999999</v>
      </c>
      <c r="H2464" s="32">
        <f t="shared" si="347"/>
        <v>12.27738967</v>
      </c>
      <c r="I2464" s="33">
        <f t="shared" si="348"/>
        <v>16.61625459</v>
      </c>
      <c r="J2464" s="32">
        <f t="shared" si="349"/>
        <v>12.27738967</v>
      </c>
      <c r="K2464" s="33">
        <f t="shared" si="350"/>
        <v>28.813586239999999</v>
      </c>
    </row>
    <row r="2465" spans="1:11" x14ac:dyDescent="0.3">
      <c r="A2465" s="78" t="str">
        <f>BTC[[#This Row],[Symbol]]</f>
        <v>CNZ</v>
      </c>
      <c r="B2465" s="22" t="str">
        <f t="shared" si="342"/>
        <v>Coinzo Token</v>
      </c>
      <c r="C2465" s="77">
        <f t="shared" si="343"/>
        <v>2.3413238221245187E-6</v>
      </c>
      <c r="D2465" s="73">
        <f t="shared" si="344"/>
        <v>8.795214352564E-2</v>
      </c>
      <c r="E2465" s="74">
        <f>D2465*conf!B$7</f>
        <v>6.4328197774653093</v>
      </c>
      <c r="F2465" s="32">
        <f t="shared" si="345"/>
        <v>6.8116990000000002E-2</v>
      </c>
      <c r="G2465" s="33">
        <f t="shared" si="346"/>
        <v>-1.1486970000000001E-2</v>
      </c>
      <c r="H2465" s="32">
        <f t="shared" si="347"/>
        <v>1.5835013099999999</v>
      </c>
      <c r="I2465" s="33">
        <f t="shared" si="348"/>
        <v>5.5091099400000001</v>
      </c>
      <c r="J2465" s="32">
        <f t="shared" si="349"/>
        <v>1.5835013099999999</v>
      </c>
      <c r="K2465" s="33">
        <f t="shared" si="350"/>
        <v>22.90191145</v>
      </c>
    </row>
    <row r="2466" spans="1:11" x14ac:dyDescent="0.3">
      <c r="A2466" s="78" t="str">
        <f>BTC[[#This Row],[Symbol]]</f>
        <v>CREDIT</v>
      </c>
      <c r="B2466" s="22" t="str">
        <f t="shared" si="342"/>
        <v>TerraCredit</v>
      </c>
      <c r="C2466" s="77">
        <f t="shared" si="343"/>
        <v>4.7431792975666167E-8</v>
      </c>
      <c r="D2466" s="73">
        <f t="shared" si="344"/>
        <v>1.7817816673000001E-3</v>
      </c>
      <c r="E2466" s="74">
        <f>D2466*conf!B$7</f>
        <v>0.13031951114632201</v>
      </c>
      <c r="F2466" s="32">
        <f t="shared" si="345"/>
        <v>-1.19380486</v>
      </c>
      <c r="G2466" s="33">
        <f t="shared" si="346"/>
        <v>-1.27240496</v>
      </c>
      <c r="H2466" s="32">
        <f t="shared" si="347"/>
        <v>1.7533485499999999</v>
      </c>
      <c r="I2466" s="33">
        <f t="shared" si="348"/>
        <v>5.6855207800000001</v>
      </c>
      <c r="J2466" s="32">
        <f t="shared" si="349"/>
        <v>1.7533485499999999</v>
      </c>
      <c r="K2466" s="33">
        <f t="shared" si="350"/>
        <v>6.4806508200000001</v>
      </c>
    </row>
    <row r="2467" spans="1:11" x14ac:dyDescent="0.3">
      <c r="A2467" s="78" t="str">
        <f>BTC[[#This Row],[Symbol]]</f>
        <v>BUILD</v>
      </c>
      <c r="B2467" s="22" t="str">
        <f t="shared" si="342"/>
        <v>BUILD Finance</v>
      </c>
      <c r="C2467" s="77">
        <f t="shared" si="343"/>
        <v>9.2829510708009879E-4</v>
      </c>
      <c r="D2467" s="73">
        <f t="shared" si="344"/>
        <v>34.87153025162192</v>
      </c>
      <c r="E2467" s="74">
        <f>D2467*conf!B$7</f>
        <v>2550.503722603627</v>
      </c>
      <c r="F2467" s="32">
        <f t="shared" si="345"/>
        <v>-1.08028374</v>
      </c>
      <c r="G2467" s="33">
        <f t="shared" si="346"/>
        <v>-1.1589741499999999</v>
      </c>
      <c r="H2467" s="32">
        <f t="shared" si="347"/>
        <v>12.37084572</v>
      </c>
      <c r="I2467" s="33">
        <f t="shared" si="348"/>
        <v>16.713322170000001</v>
      </c>
      <c r="J2467" s="32">
        <f t="shared" si="349"/>
        <v>12.37084572</v>
      </c>
      <c r="K2467" s="33">
        <f t="shared" si="350"/>
        <v>-0.91299839000000005</v>
      </c>
    </row>
    <row r="2468" spans="1:11" x14ac:dyDescent="0.3">
      <c r="A2468" s="78" t="str">
        <f>BTC[[#This Row],[Symbol]]</f>
        <v>TSLA</v>
      </c>
      <c r="B2468" s="22" t="str">
        <f t="shared" si="342"/>
        <v>Tessla Coin</v>
      </c>
      <c r="C2468" s="77">
        <f t="shared" si="343"/>
        <v>4.4852590501708014E-5</v>
      </c>
      <c r="D2468" s="73">
        <f t="shared" si="344"/>
        <v>1.68489358030082</v>
      </c>
      <c r="E2468" s="74">
        <f>D2468*conf!B$7</f>
        <v>123.23311646320198</v>
      </c>
      <c r="F2468" s="32">
        <f t="shared" si="345"/>
        <v>1.9691866600000001</v>
      </c>
      <c r="G2468" s="33">
        <f t="shared" si="346"/>
        <v>1.8880704100000001</v>
      </c>
      <c r="H2468" s="32">
        <f t="shared" si="347"/>
        <v>-1.13227323</v>
      </c>
      <c r="I2468" s="33">
        <f t="shared" si="348"/>
        <v>2.6883865899999999</v>
      </c>
      <c r="J2468" s="32">
        <f t="shared" si="349"/>
        <v>-1.13227323</v>
      </c>
      <c r="K2468" s="33">
        <f t="shared" si="350"/>
        <v>6.3954699399999999</v>
      </c>
    </row>
    <row r="2469" spans="1:11" x14ac:dyDescent="0.3">
      <c r="A2469" s="78" t="str">
        <f>BTC[[#This Row],[Symbol]]</f>
        <v>PYPL</v>
      </c>
      <c r="B2469" s="22" t="str">
        <f t="shared" si="342"/>
        <v>PayPal tokenized stock FTX</v>
      </c>
      <c r="C2469" s="77">
        <f t="shared" si="343"/>
        <v>7.1183028058160163E-3</v>
      </c>
      <c r="D2469" s="73">
        <f t="shared" si="344"/>
        <v>267.39999999999998</v>
      </c>
      <c r="E2469" s="74">
        <f>D2469*conf!B$7</f>
        <v>19557.635999999999</v>
      </c>
      <c r="F2469" s="32">
        <f t="shared" si="345"/>
        <v>1.3013666800000001</v>
      </c>
      <c r="G2469" s="33">
        <f t="shared" si="346"/>
        <v>1.22078168</v>
      </c>
      <c r="H2469" s="32">
        <f t="shared" si="347"/>
        <v>2.8261697899999998</v>
      </c>
      <c r="I2469" s="33">
        <f t="shared" si="348"/>
        <v>6.7998003000000002</v>
      </c>
      <c r="J2469" s="32">
        <f t="shared" si="349"/>
        <v>2.8261697899999998</v>
      </c>
      <c r="K2469" s="33">
        <f t="shared" si="350"/>
        <v>16.743069200000001</v>
      </c>
    </row>
    <row r="2470" spans="1:11" x14ac:dyDescent="0.3">
      <c r="A2470" s="78" t="str">
        <f>BTC[[#This Row],[Symbol]]</f>
        <v>JULD</v>
      </c>
      <c r="B2470" s="22" t="str">
        <f t="shared" si="342"/>
        <v>JulSwap</v>
      </c>
      <c r="C2470" s="77">
        <f t="shared" si="343"/>
        <v>6.1461828408903137E-7</v>
      </c>
      <c r="D2470" s="73">
        <f t="shared" si="344"/>
        <v>2.3088218308319999E-2</v>
      </c>
      <c r="E2470" s="74">
        <f>D2470*conf!B$7</f>
        <v>1.6886722870705246</v>
      </c>
      <c r="F2470" s="32">
        <f t="shared" si="345"/>
        <v>1.86599005</v>
      </c>
      <c r="G2470" s="33">
        <f t="shared" si="346"/>
        <v>1.78495589</v>
      </c>
      <c r="H2470" s="32">
        <f t="shared" si="347"/>
        <v>-11.7253217</v>
      </c>
      <c r="I2470" s="33">
        <f t="shared" si="348"/>
        <v>-8.3140213000000003</v>
      </c>
      <c r="J2470" s="32">
        <f t="shared" si="349"/>
        <v>-11.7253217</v>
      </c>
      <c r="K2470" s="33">
        <f t="shared" si="350"/>
        <v>-5.2694840799999998</v>
      </c>
    </row>
    <row r="2471" spans="1:11" x14ac:dyDescent="0.3">
      <c r="A2471" s="78" t="str">
        <f>BTC[[#This Row],[Symbol]]</f>
        <v>TRXDOWN</v>
      </c>
      <c r="B2471" s="22" t="str">
        <f t="shared" si="342"/>
        <v>TRXDOWN</v>
      </c>
      <c r="C2471" s="77">
        <f t="shared" si="343"/>
        <v>2.5845965743477583E-5</v>
      </c>
      <c r="D2471" s="73">
        <f t="shared" si="344"/>
        <v>0.97090717104070001</v>
      </c>
      <c r="E2471" s="74">
        <f>D2471*conf!B$7</f>
        <v>71.012150489916806</v>
      </c>
      <c r="F2471" s="32">
        <f t="shared" si="345"/>
        <v>-2.5950271100000002</v>
      </c>
      <c r="G2471" s="33">
        <f t="shared" si="346"/>
        <v>-2.67251254</v>
      </c>
      <c r="H2471" s="32">
        <f t="shared" si="347"/>
        <v>13.507304120000001</v>
      </c>
      <c r="I2471" s="33">
        <f t="shared" si="348"/>
        <v>17.89369804</v>
      </c>
      <c r="J2471" s="32">
        <f t="shared" si="349"/>
        <v>13.507304120000001</v>
      </c>
      <c r="K2471" s="33">
        <f t="shared" si="350"/>
        <v>-57.543188890000003</v>
      </c>
    </row>
    <row r="2472" spans="1:11" x14ac:dyDescent="0.3">
      <c r="A2472" s="78" t="str">
        <f>BTC[[#This Row],[Symbol]]</f>
        <v>VARC</v>
      </c>
      <c r="B2472" s="22" t="str">
        <f t="shared" si="342"/>
        <v>VARC</v>
      </c>
      <c r="C2472" s="77">
        <f t="shared" si="343"/>
        <v>2.6424636449615137E-8</v>
      </c>
      <c r="D2472" s="73">
        <f t="shared" si="344"/>
        <v>9.9264501375999998E-4</v>
      </c>
      <c r="E2472" s="74">
        <f>D2472*conf!B$7</f>
        <v>7.2602056306406398E-2</v>
      </c>
      <c r="F2472" s="32">
        <f t="shared" si="345"/>
        <v>-3.3306023499999999</v>
      </c>
      <c r="G2472" s="33">
        <f t="shared" si="346"/>
        <v>-3.4075026300000002</v>
      </c>
      <c r="H2472" s="32">
        <f t="shared" si="347"/>
        <v>-8.0851381300000007</v>
      </c>
      <c r="I2472" s="33">
        <f t="shared" si="348"/>
        <v>-4.5331659100000001</v>
      </c>
      <c r="J2472" s="32">
        <f t="shared" si="349"/>
        <v>-8.0851381300000007</v>
      </c>
      <c r="K2472" s="33">
        <f t="shared" si="350"/>
        <v>-1.0067607700000001</v>
      </c>
    </row>
    <row r="2473" spans="1:11" x14ac:dyDescent="0.3">
      <c r="A2473" s="78" t="str">
        <f>BTC[[#This Row],[Symbol]]</f>
        <v>UNC</v>
      </c>
      <c r="B2473" s="22" t="str">
        <f t="shared" si="342"/>
        <v>Unicrypt</v>
      </c>
      <c r="C2473" s="77">
        <f t="shared" si="343"/>
        <v>1.5708933154701247E-6</v>
      </c>
      <c r="D2473" s="73">
        <f t="shared" si="344"/>
        <v>5.9010818170520001E-2</v>
      </c>
      <c r="E2473" s="74">
        <f>D2473*conf!B$7</f>
        <v>4.3160512409918326</v>
      </c>
      <c r="F2473" s="32">
        <f t="shared" si="345"/>
        <v>0.82584009999999997</v>
      </c>
      <c r="G2473" s="33">
        <f t="shared" si="346"/>
        <v>0.74563338000000001</v>
      </c>
      <c r="H2473" s="32">
        <f t="shared" si="347"/>
        <v>-3.3358491799999999</v>
      </c>
      <c r="I2473" s="33">
        <f t="shared" si="348"/>
        <v>0.39965530999999999</v>
      </c>
      <c r="J2473" s="32">
        <f t="shared" si="349"/>
        <v>-3.3358491799999999</v>
      </c>
      <c r="K2473" s="33">
        <f t="shared" si="350"/>
        <v>108.37309904</v>
      </c>
    </row>
    <row r="2474" spans="1:11" x14ac:dyDescent="0.3">
      <c r="A2474" s="78" t="str">
        <f>BTC[[#This Row],[Symbol]]</f>
        <v>7UP</v>
      </c>
      <c r="B2474" s="22" t="str">
        <f t="shared" si="342"/>
        <v>7up Finance</v>
      </c>
      <c r="C2474" s="77">
        <f t="shared" si="343"/>
        <v>8.6797696010927443E-5</v>
      </c>
      <c r="D2474" s="73">
        <f t="shared" si="344"/>
        <v>3.2605670967465001</v>
      </c>
      <c r="E2474" s="74">
        <f>D2474*conf!B$7</f>
        <v>238.47787745603901</v>
      </c>
      <c r="F2474" s="32">
        <f t="shared" si="345"/>
        <v>12.09975281</v>
      </c>
      <c r="G2474" s="33">
        <f t="shared" si="346"/>
        <v>12.01057771</v>
      </c>
      <c r="H2474" s="32">
        <f t="shared" si="347"/>
        <v>-58.94747031</v>
      </c>
      <c r="I2474" s="33">
        <f t="shared" si="348"/>
        <v>-57.361029969999997</v>
      </c>
      <c r="J2474" s="32">
        <f t="shared" si="349"/>
        <v>-58.94747031</v>
      </c>
      <c r="K2474" s="33">
        <f t="shared" si="350"/>
        <v>99.588566159999999</v>
      </c>
    </row>
    <row r="2475" spans="1:11" x14ac:dyDescent="0.3">
      <c r="A2475" s="78" t="str">
        <f>BTC[[#This Row],[Symbol]]</f>
        <v>TON</v>
      </c>
      <c r="B2475" s="22" t="str">
        <f t="shared" si="342"/>
        <v>Tokamak Network</v>
      </c>
      <c r="C2475" s="77">
        <f t="shared" si="343"/>
        <v>7.216169787590213E-5</v>
      </c>
      <c r="D2475" s="73">
        <f t="shared" si="344"/>
        <v>2.7107638630166702</v>
      </c>
      <c r="E2475" s="74">
        <f>D2475*conf!B$7</f>
        <v>198.26526894103927</v>
      </c>
      <c r="F2475" s="32">
        <f t="shared" si="345"/>
        <v>0.84136593999999998</v>
      </c>
      <c r="G2475" s="33">
        <f t="shared" si="346"/>
        <v>0.76114687000000003</v>
      </c>
      <c r="H2475" s="32">
        <f t="shared" si="347"/>
        <v>1.79118545</v>
      </c>
      <c r="I2475" s="33">
        <f t="shared" si="348"/>
        <v>5.7248198600000002</v>
      </c>
      <c r="J2475" s="32">
        <f t="shared" si="349"/>
        <v>1.79118545</v>
      </c>
      <c r="K2475" s="33">
        <f t="shared" si="350"/>
        <v>13.187656199999999</v>
      </c>
    </row>
    <row r="2476" spans="1:11" x14ac:dyDescent="0.3">
      <c r="A2476" s="78" t="str">
        <f>BTC[[#This Row],[Symbol]]</f>
        <v>UENC</v>
      </c>
      <c r="B2476" s="22" t="str">
        <f t="shared" si="342"/>
        <v>UniversalEnergyChain</v>
      </c>
      <c r="C2476" s="77">
        <f t="shared" si="343"/>
        <v>2.4283573770676724E-5</v>
      </c>
      <c r="D2476" s="73">
        <f t="shared" si="344"/>
        <v>0.91221570694821996</v>
      </c>
      <c r="E2476" s="74">
        <f>D2476*conf!B$7</f>
        <v>66.719456806192809</v>
      </c>
      <c r="F2476" s="32">
        <f t="shared" si="345"/>
        <v>9.7528700000000003E-3</v>
      </c>
      <c r="G2476" s="33">
        <f t="shared" si="346"/>
        <v>-6.9804660000000004E-2</v>
      </c>
      <c r="H2476" s="32">
        <f t="shared" si="347"/>
        <v>-4.38409738</v>
      </c>
      <c r="I2476" s="33">
        <f t="shared" si="348"/>
        <v>-0.68910156</v>
      </c>
      <c r="J2476" s="32">
        <f t="shared" si="349"/>
        <v>-4.38409738</v>
      </c>
      <c r="K2476" s="33">
        <f t="shared" si="350"/>
        <v>-3.0807682700000001</v>
      </c>
    </row>
    <row r="2477" spans="1:11" x14ac:dyDescent="0.3">
      <c r="A2477" s="78" t="str">
        <f>BTC[[#This Row],[Symbol]]</f>
        <v>DNS</v>
      </c>
      <c r="B2477" s="22" t="str">
        <f t="shared" si="342"/>
        <v>BitDNS</v>
      </c>
      <c r="C2477" s="77">
        <f t="shared" si="343"/>
        <v>6.7385886388309146E-6</v>
      </c>
      <c r="D2477" s="73">
        <f t="shared" si="344"/>
        <v>0.25313598636898998</v>
      </c>
      <c r="E2477" s="74">
        <f>D2477*conf!B$7</f>
        <v>18.514366043027927</v>
      </c>
      <c r="F2477" s="32">
        <f t="shared" si="345"/>
        <v>0.28477612000000002</v>
      </c>
      <c r="G2477" s="33">
        <f t="shared" si="346"/>
        <v>0.20499981</v>
      </c>
      <c r="H2477" s="32">
        <f t="shared" si="347"/>
        <v>-2.10221225</v>
      </c>
      <c r="I2477" s="33">
        <f t="shared" si="348"/>
        <v>1.6809650899999999</v>
      </c>
      <c r="J2477" s="32">
        <f t="shared" si="349"/>
        <v>-2.10221225</v>
      </c>
      <c r="K2477" s="33">
        <f t="shared" si="350"/>
        <v>-3.46450156</v>
      </c>
    </row>
    <row r="2478" spans="1:11" x14ac:dyDescent="0.3">
      <c r="A2478" s="78" t="str">
        <f>BTC[[#This Row],[Symbol]]</f>
        <v>GME</v>
      </c>
      <c r="B2478" s="22" t="str">
        <f t="shared" si="342"/>
        <v>GameStop tokenized stock FTX</v>
      </c>
      <c r="C2478" s="77">
        <f t="shared" si="343"/>
        <v>2.552899173813598E-3</v>
      </c>
      <c r="D2478" s="73">
        <f t="shared" si="344"/>
        <v>95.9</v>
      </c>
      <c r="E2478" s="74">
        <f>D2478*conf!B$7</f>
        <v>7014.1260000000002</v>
      </c>
      <c r="F2478" s="32">
        <f t="shared" si="345"/>
        <v>-2.5373455499999999</v>
      </c>
      <c r="G2478" s="33">
        <f t="shared" si="346"/>
        <v>-2.6148768699999998</v>
      </c>
      <c r="H2478" s="32">
        <f t="shared" si="347"/>
        <v>-7.3689119999999997E-2</v>
      </c>
      <c r="I2478" s="33">
        <f t="shared" si="348"/>
        <v>3.7878787900000002</v>
      </c>
      <c r="J2478" s="32">
        <f t="shared" si="349"/>
        <v>-7.3689119999999997E-2</v>
      </c>
      <c r="K2478" s="33">
        <f t="shared" si="350"/>
        <v>-79.810526319999994</v>
      </c>
    </row>
    <row r="2479" spans="1:11" x14ac:dyDescent="0.3">
      <c r="A2479" s="78" t="str">
        <f>BTC[[#This Row],[Symbol]]</f>
        <v>RFOX</v>
      </c>
      <c r="B2479" s="22" t="str">
        <f t="shared" si="342"/>
        <v>RedFOX Labs</v>
      </c>
      <c r="C2479" s="77">
        <f t="shared" si="343"/>
        <v>7.3718743891858708E-7</v>
      </c>
      <c r="D2479" s="73">
        <f t="shared" si="344"/>
        <v>2.769254505523E-2</v>
      </c>
      <c r="E2479" s="74">
        <f>D2479*conf!B$7</f>
        <v>2.0254327453395224</v>
      </c>
      <c r="F2479" s="32">
        <f t="shared" si="345"/>
        <v>0.10231800000000001</v>
      </c>
      <c r="G2479" s="33">
        <f t="shared" si="346"/>
        <v>2.268684E-2</v>
      </c>
      <c r="H2479" s="32">
        <f t="shared" si="347"/>
        <v>9.8857550399999994</v>
      </c>
      <c r="I2479" s="33">
        <f t="shared" si="348"/>
        <v>14.13219726</v>
      </c>
      <c r="J2479" s="32">
        <f t="shared" si="349"/>
        <v>9.8857550399999994</v>
      </c>
      <c r="K2479" s="33">
        <f t="shared" si="350"/>
        <v>24.84245769</v>
      </c>
    </row>
    <row r="2480" spans="1:11" x14ac:dyDescent="0.3">
      <c r="A2480" s="78" t="str">
        <f>BTC[[#This Row],[Symbol]]</f>
        <v>INDEX</v>
      </c>
      <c r="B2480" s="22" t="str">
        <f t="shared" si="342"/>
        <v>Index Cooperative</v>
      </c>
      <c r="C2480" s="77">
        <f t="shared" si="343"/>
        <v>7.3179657559256227E-4</v>
      </c>
      <c r="D2480" s="73">
        <f t="shared" si="344"/>
        <v>27.490036551067849</v>
      </c>
      <c r="E2480" s="74">
        <f>D2480*conf!B$7</f>
        <v>2010.6212733451025</v>
      </c>
      <c r="F2480" s="32">
        <f t="shared" si="345"/>
        <v>-2.6559846</v>
      </c>
      <c r="G2480" s="33">
        <f t="shared" si="346"/>
        <v>-2.7334215400000001</v>
      </c>
      <c r="H2480" s="32">
        <f t="shared" si="347"/>
        <v>-5.2975849400000001</v>
      </c>
      <c r="I2480" s="33">
        <f t="shared" si="348"/>
        <v>-1.63789008</v>
      </c>
      <c r="J2480" s="32">
        <f t="shared" si="349"/>
        <v>-5.2975849400000001</v>
      </c>
      <c r="K2480" s="33">
        <f t="shared" si="350"/>
        <v>101.06001745</v>
      </c>
    </row>
    <row r="2481" spans="1:11" x14ac:dyDescent="0.3">
      <c r="A2481" s="78" t="str">
        <f>BTC[[#This Row],[Symbol]]</f>
        <v>PAYT</v>
      </c>
      <c r="B2481" s="22" t="str">
        <f t="shared" si="342"/>
        <v>PayAccept</v>
      </c>
      <c r="C2481" s="77">
        <f t="shared" si="343"/>
        <v>4.5523939079609443E-6</v>
      </c>
      <c r="D2481" s="73">
        <f t="shared" si="344"/>
        <v>0.17101128797080001</v>
      </c>
      <c r="E2481" s="74">
        <f>D2481*conf!B$7</f>
        <v>12.507765602184312</v>
      </c>
      <c r="F2481" s="32">
        <f t="shared" si="345"/>
        <v>-5.0332608099999998</v>
      </c>
      <c r="G2481" s="33">
        <f t="shared" si="346"/>
        <v>-5.1088066300000001</v>
      </c>
      <c r="H2481" s="32">
        <f t="shared" si="347"/>
        <v>-9.7351005900000001</v>
      </c>
      <c r="I2481" s="33">
        <f t="shared" si="348"/>
        <v>-6.2468897700000001</v>
      </c>
      <c r="J2481" s="32">
        <f t="shared" si="349"/>
        <v>-9.7351005900000001</v>
      </c>
      <c r="K2481" s="33">
        <f t="shared" si="350"/>
        <v>296.53662276</v>
      </c>
    </row>
    <row r="2482" spans="1:11" x14ac:dyDescent="0.3">
      <c r="A2482" s="78" t="str">
        <f>BTC[[#This Row],[Symbol]]</f>
        <v>AFC</v>
      </c>
      <c r="B2482" s="22" t="str">
        <f t="shared" si="342"/>
        <v>Apiary Fund Coin</v>
      </c>
      <c r="C2482" s="77">
        <f t="shared" si="343"/>
        <v>1.9766020994275613E-5</v>
      </c>
      <c r="D2482" s="73">
        <f t="shared" si="344"/>
        <v>0.74251323075928</v>
      </c>
      <c r="E2482" s="74">
        <f>D2482*conf!B$7</f>
        <v>54.30741769773374</v>
      </c>
      <c r="F2482" s="32">
        <f t="shared" si="345"/>
        <v>0.11558834</v>
      </c>
      <c r="G2482" s="33">
        <f t="shared" si="346"/>
        <v>3.5946619999999999E-2</v>
      </c>
      <c r="H2482" s="32">
        <f t="shared" si="347"/>
        <v>-0.76427173000000004</v>
      </c>
      <c r="I2482" s="33">
        <f t="shared" si="348"/>
        <v>3.0706091899999999</v>
      </c>
      <c r="J2482" s="32">
        <f t="shared" si="349"/>
        <v>-0.76427173000000004</v>
      </c>
      <c r="K2482" s="33">
        <f t="shared" si="350"/>
        <v>13.95915052</v>
      </c>
    </row>
    <row r="2483" spans="1:11" x14ac:dyDescent="0.3">
      <c r="A2483" s="78" t="str">
        <f>BTC[[#This Row],[Symbol]]</f>
        <v>EXRD</v>
      </c>
      <c r="B2483" s="22" t="str">
        <f t="shared" si="342"/>
        <v>Radix</v>
      </c>
      <c r="C2483" s="77">
        <f t="shared" si="343"/>
        <v>2.3009244081577521E-6</v>
      </c>
      <c r="D2483" s="73">
        <f t="shared" si="344"/>
        <v>8.6434534119379999E-2</v>
      </c>
      <c r="E2483" s="74">
        <f>D2483*conf!B$7</f>
        <v>6.3218218254914529</v>
      </c>
      <c r="F2483" s="32">
        <f t="shared" si="345"/>
        <v>-3.80039332</v>
      </c>
      <c r="G2483" s="33">
        <f t="shared" si="346"/>
        <v>-3.8769198899999999</v>
      </c>
      <c r="H2483" s="32">
        <f t="shared" si="347"/>
        <v>-9.1375592399999999</v>
      </c>
      <c r="I2483" s="33">
        <f t="shared" si="348"/>
        <v>-5.6262569400000002</v>
      </c>
      <c r="J2483" s="32">
        <f t="shared" si="349"/>
        <v>-9.1375592399999999</v>
      </c>
      <c r="K2483" s="33">
        <f t="shared" si="350"/>
        <v>-10.11781422</v>
      </c>
    </row>
    <row r="2484" spans="1:11" x14ac:dyDescent="0.3">
      <c r="A2484" s="78" t="str">
        <f>BTC[[#This Row],[Symbol]]</f>
        <v>VX</v>
      </c>
      <c r="B2484" s="22" t="str">
        <f t="shared" si="342"/>
        <v>ViteX Coin</v>
      </c>
      <c r="C2484" s="77">
        <f t="shared" si="343"/>
        <v>9.7677029440647592E-6</v>
      </c>
      <c r="D2484" s="73">
        <f t="shared" si="344"/>
        <v>0.36692507167704003</v>
      </c>
      <c r="E2484" s="74">
        <f>D2484*conf!B$7</f>
        <v>26.836899742458709</v>
      </c>
      <c r="F2484" s="32">
        <f t="shared" si="345"/>
        <v>2.8992488199999999</v>
      </c>
      <c r="G2484" s="33">
        <f t="shared" si="346"/>
        <v>2.8173927000000001</v>
      </c>
      <c r="H2484" s="32">
        <f t="shared" si="347"/>
        <v>-2.70421931</v>
      </c>
      <c r="I2484" s="33">
        <f t="shared" si="348"/>
        <v>1.05569398</v>
      </c>
      <c r="J2484" s="32">
        <f t="shared" si="349"/>
        <v>-2.70421931</v>
      </c>
      <c r="K2484" s="33">
        <f t="shared" si="350"/>
        <v>18.65709957</v>
      </c>
    </row>
    <row r="2485" spans="1:11" x14ac:dyDescent="0.3">
      <c r="A2485" s="78" t="str">
        <f>BTC[[#This Row],[Symbol]]</f>
        <v>TRYB</v>
      </c>
      <c r="B2485" s="22" t="str">
        <f t="shared" si="342"/>
        <v>BiLira</v>
      </c>
      <c r="C2485" s="77">
        <f t="shared" si="343"/>
        <v>3.7553795079443392E-6</v>
      </c>
      <c r="D2485" s="73">
        <f t="shared" si="344"/>
        <v>0.14107133509462999</v>
      </c>
      <c r="E2485" s="74">
        <f>D2485*conf!B$7</f>
        <v>10.317957448821238</v>
      </c>
      <c r="F2485" s="32">
        <f t="shared" si="345"/>
        <v>-0.35496297999999998</v>
      </c>
      <c r="G2485" s="33">
        <f t="shared" si="346"/>
        <v>-0.43423038000000003</v>
      </c>
      <c r="H2485" s="32">
        <f t="shared" si="347"/>
        <v>-3.2453703800000002</v>
      </c>
      <c r="I2485" s="33">
        <f t="shared" si="348"/>
        <v>0.49363057999999999</v>
      </c>
      <c r="J2485" s="32">
        <f t="shared" si="349"/>
        <v>-3.2453703800000002</v>
      </c>
      <c r="K2485" s="33">
        <f t="shared" si="350"/>
        <v>4.3726174200000001</v>
      </c>
    </row>
    <row r="2486" spans="1:11" x14ac:dyDescent="0.3">
      <c r="A2486" s="78" t="str">
        <f>BTC[[#This Row],[Symbol]]</f>
        <v>EOSBULL</v>
      </c>
      <c r="B2486" s="22" t="str">
        <f t="shared" si="342"/>
        <v>3x Long EOS Token</v>
      </c>
      <c r="C2486" s="77">
        <f t="shared" si="343"/>
        <v>1.0756271552364361E-5</v>
      </c>
      <c r="D2486" s="73">
        <f t="shared" si="344"/>
        <v>0.40406078408918</v>
      </c>
      <c r="E2486" s="74">
        <f>D2486*conf!B$7</f>
        <v>29.553005748282626</v>
      </c>
      <c r="F2486" s="32">
        <f t="shared" si="345"/>
        <v>8.38123912</v>
      </c>
      <c r="G2486" s="33">
        <f t="shared" si="346"/>
        <v>8.2950220899999998</v>
      </c>
      <c r="H2486" s="32">
        <f t="shared" si="347"/>
        <v>3.5352550200000001</v>
      </c>
      <c r="I2486" s="33">
        <f t="shared" si="348"/>
        <v>7.5362875200000001</v>
      </c>
      <c r="J2486" s="32">
        <f t="shared" si="349"/>
        <v>3.5352550200000001</v>
      </c>
      <c r="K2486" s="33">
        <f t="shared" si="350"/>
        <v>35.063376300000002</v>
      </c>
    </row>
    <row r="2487" spans="1:11" x14ac:dyDescent="0.3">
      <c r="A2487" s="78" t="str">
        <f>BTC[[#This Row],[Symbol]]</f>
        <v>MSB</v>
      </c>
      <c r="B2487" s="22" t="str">
        <f t="shared" si="342"/>
        <v>Misbloc</v>
      </c>
      <c r="C2487" s="77">
        <f t="shared" si="343"/>
        <v>2.0639783605213165E-6</v>
      </c>
      <c r="D2487" s="73">
        <f t="shared" si="344"/>
        <v>7.7533624047639998E-2</v>
      </c>
      <c r="E2487" s="74">
        <f>D2487*conf!B$7</f>
        <v>5.6708092628443891</v>
      </c>
      <c r="F2487" s="32">
        <f t="shared" si="345"/>
        <v>0.15297954999999999</v>
      </c>
      <c r="G2487" s="33">
        <f t="shared" si="346"/>
        <v>7.3308090000000006E-2</v>
      </c>
      <c r="H2487" s="32">
        <f t="shared" si="347"/>
        <v>-3.2811592900000002</v>
      </c>
      <c r="I2487" s="33">
        <f t="shared" si="348"/>
        <v>0.45645864000000003</v>
      </c>
      <c r="J2487" s="32">
        <f t="shared" si="349"/>
        <v>-3.2811592900000002</v>
      </c>
      <c r="K2487" s="33">
        <f t="shared" si="350"/>
        <v>26.242076969999999</v>
      </c>
    </row>
    <row r="2488" spans="1:11" x14ac:dyDescent="0.3">
      <c r="A2488" s="78" t="str">
        <f>BTC[[#This Row],[Symbol]]</f>
        <v>KAL</v>
      </c>
      <c r="B2488" s="22" t="str">
        <f t="shared" si="342"/>
        <v>Kaleido</v>
      </c>
      <c r="C2488" s="77">
        <f t="shared" si="343"/>
        <v>4.3962030032449032E-7</v>
      </c>
      <c r="D2488" s="73">
        <f t="shared" si="344"/>
        <v>1.6514395567820001E-2</v>
      </c>
      <c r="E2488" s="74">
        <f>D2488*conf!B$7</f>
        <v>1.2078628918303549</v>
      </c>
      <c r="F2488" s="32">
        <f t="shared" si="345"/>
        <v>8.65065E-2</v>
      </c>
      <c r="G2488" s="33">
        <f t="shared" si="346"/>
        <v>6.8879099999999997E-3</v>
      </c>
      <c r="H2488" s="32">
        <f t="shared" si="347"/>
        <v>-6.5931988500000003</v>
      </c>
      <c r="I2488" s="33">
        <f t="shared" si="348"/>
        <v>-2.9835718899999999</v>
      </c>
      <c r="J2488" s="32">
        <f t="shared" si="349"/>
        <v>-6.5931988500000003</v>
      </c>
      <c r="K2488" s="33">
        <f t="shared" si="350"/>
        <v>-5.7694824999999996</v>
      </c>
    </row>
    <row r="2489" spans="1:11" x14ac:dyDescent="0.3">
      <c r="A2489" s="78" t="str">
        <f>BTC[[#This Row],[Symbol]]</f>
        <v>FAIR</v>
      </c>
      <c r="B2489" s="22" t="str">
        <f t="shared" si="342"/>
        <v>FairGame</v>
      </c>
      <c r="C2489" s="77">
        <f t="shared" si="343"/>
        <v>1.3173176061780988E-7</v>
      </c>
      <c r="D2489" s="73">
        <f t="shared" si="344"/>
        <v>4.9485212627399999E-3</v>
      </c>
      <c r="E2489" s="74">
        <f>D2489*conf!B$7</f>
        <v>0.36193484515680358</v>
      </c>
      <c r="F2489" s="32">
        <f t="shared" si="345"/>
        <v>0.47883265000000003</v>
      </c>
      <c r="G2489" s="33">
        <f t="shared" si="346"/>
        <v>0.39890196999999999</v>
      </c>
      <c r="H2489" s="32">
        <f t="shared" si="347"/>
        <v>-5.0482509200000001</v>
      </c>
      <c r="I2489" s="33">
        <f t="shared" si="348"/>
        <v>-1.37892075</v>
      </c>
      <c r="J2489" s="32">
        <f t="shared" si="349"/>
        <v>-5.0482509200000001</v>
      </c>
      <c r="K2489" s="33">
        <f t="shared" si="350"/>
        <v>9.6996738899999997</v>
      </c>
    </row>
    <row r="2490" spans="1:11" x14ac:dyDescent="0.3">
      <c r="A2490" s="78" t="str">
        <f>BTC[[#This Row],[Symbol]]</f>
        <v>POLA</v>
      </c>
      <c r="B2490" s="22" t="str">
        <f t="shared" si="342"/>
        <v>Polaris Share</v>
      </c>
      <c r="C2490" s="77">
        <f t="shared" si="343"/>
        <v>6.0324350237151039E-6</v>
      </c>
      <c r="D2490" s="73">
        <f t="shared" si="344"/>
        <v>0.22660923106888001</v>
      </c>
      <c r="E2490" s="74">
        <f>D2490*conf!B$7</f>
        <v>16.574199160377884</v>
      </c>
      <c r="F2490" s="32">
        <f t="shared" si="345"/>
        <v>7.3994550000000006E-2</v>
      </c>
      <c r="G2490" s="33">
        <f t="shared" si="346"/>
        <v>-5.6140799999999996E-3</v>
      </c>
      <c r="H2490" s="32">
        <f t="shared" si="347"/>
        <v>-6.8900349500000004</v>
      </c>
      <c r="I2490" s="33">
        <f t="shared" si="348"/>
        <v>-3.29187897</v>
      </c>
      <c r="J2490" s="32">
        <f t="shared" si="349"/>
        <v>-6.8900349500000004</v>
      </c>
      <c r="K2490" s="33">
        <f t="shared" si="350"/>
        <v>0</v>
      </c>
    </row>
    <row r="2491" spans="1:11" x14ac:dyDescent="0.3">
      <c r="A2491" s="78" t="str">
        <f>BTC[[#This Row],[Symbol]]</f>
        <v>BCHBULL</v>
      </c>
      <c r="B2491" s="22" t="str">
        <f t="shared" si="342"/>
        <v>3x Long Bitcoin Cash Token</v>
      </c>
      <c r="C2491" s="77">
        <f t="shared" si="343"/>
        <v>1.0482924869369814E-4</v>
      </c>
      <c r="D2491" s="73">
        <f t="shared" si="344"/>
        <v>3.93792479266151</v>
      </c>
      <c r="E2491" s="74">
        <f>D2491*conf!B$7</f>
        <v>288.01981933526287</v>
      </c>
      <c r="F2491" s="32">
        <f t="shared" si="345"/>
        <v>0.96928398000000004</v>
      </c>
      <c r="G2491" s="33">
        <f t="shared" si="346"/>
        <v>0.88896315000000004</v>
      </c>
      <c r="H2491" s="32">
        <f t="shared" si="347"/>
        <v>-8.8189349000000004</v>
      </c>
      <c r="I2491" s="33">
        <f t="shared" si="348"/>
        <v>-5.2953196299999998</v>
      </c>
      <c r="J2491" s="32">
        <f t="shared" si="349"/>
        <v>-8.8189349000000004</v>
      </c>
      <c r="K2491" s="33">
        <f t="shared" si="350"/>
        <v>16.339269779999999</v>
      </c>
    </row>
    <row r="2492" spans="1:11" x14ac:dyDescent="0.3">
      <c r="A2492" s="78" t="str">
        <f>BTC[[#This Row],[Symbol]]</f>
        <v>CHFT</v>
      </c>
      <c r="B2492" s="22" t="str">
        <f t="shared" si="342"/>
        <v>Crypto Holding Frank Token</v>
      </c>
      <c r="C2492" s="77">
        <f t="shared" si="343"/>
        <v>2.9569932764541476E-5</v>
      </c>
      <c r="D2492" s="73">
        <f t="shared" si="344"/>
        <v>1.11079849185089</v>
      </c>
      <c r="E2492" s="74">
        <f>D2492*conf!B$7</f>
        <v>81.243801693974092</v>
      </c>
      <c r="F2492" s="32">
        <f t="shared" si="345"/>
        <v>0.47581594999999999</v>
      </c>
      <c r="G2492" s="33">
        <f t="shared" si="346"/>
        <v>0.39588767000000002</v>
      </c>
      <c r="H2492" s="32">
        <f t="shared" si="347"/>
        <v>-1.2000474299999999</v>
      </c>
      <c r="I2492" s="33">
        <f t="shared" si="348"/>
        <v>2.6179933100000001</v>
      </c>
      <c r="J2492" s="32">
        <f t="shared" si="349"/>
        <v>-1.2000474299999999</v>
      </c>
      <c r="K2492" s="33">
        <f t="shared" si="350"/>
        <v>-1.0252503500000001</v>
      </c>
    </row>
    <row r="2493" spans="1:11" x14ac:dyDescent="0.3">
      <c r="A2493" s="78" t="str">
        <f>BTC[[#This Row],[Symbol]]</f>
        <v>UMX</v>
      </c>
      <c r="B2493" s="22" t="str">
        <f t="shared" si="342"/>
        <v>UniMex Network</v>
      </c>
      <c r="C2493" s="77">
        <f t="shared" si="343"/>
        <v>2.2034065027937692E-5</v>
      </c>
      <c r="D2493" s="73">
        <f t="shared" si="344"/>
        <v>0.82771260919900003</v>
      </c>
      <c r="E2493" s="74">
        <f>D2493*conf!B$7</f>
        <v>60.538900236814861</v>
      </c>
      <c r="F2493" s="32">
        <f t="shared" si="345"/>
        <v>1.7301576299999999</v>
      </c>
      <c r="G2493" s="33">
        <f t="shared" si="346"/>
        <v>1.6492315200000001</v>
      </c>
      <c r="H2493" s="32">
        <f t="shared" si="347"/>
        <v>-1.56976911</v>
      </c>
      <c r="I2493" s="33">
        <f t="shared" si="348"/>
        <v>2.2339840500000001</v>
      </c>
      <c r="J2493" s="32">
        <f t="shared" si="349"/>
        <v>-1.56976911</v>
      </c>
      <c r="K2493" s="33">
        <f t="shared" si="350"/>
        <v>19.394774030000001</v>
      </c>
    </row>
    <row r="2494" spans="1:11" x14ac:dyDescent="0.3">
      <c r="A2494" s="78" t="str">
        <f>BTC[[#This Row],[Symbol]]</f>
        <v>MARS</v>
      </c>
      <c r="B2494" s="22" t="str">
        <f t="shared" si="342"/>
        <v>Marscoin</v>
      </c>
      <c r="C2494" s="77">
        <f t="shared" si="343"/>
        <v>2.3348632593412663E-6</v>
      </c>
      <c r="D2494" s="73">
        <f t="shared" si="344"/>
        <v>8.7709451617839995E-2</v>
      </c>
      <c r="E2494" s="74">
        <f>D2494*conf!B$7</f>
        <v>6.415069291328817</v>
      </c>
      <c r="F2494" s="32">
        <f t="shared" si="345"/>
        <v>-8.3962470400000004</v>
      </c>
      <c r="G2494" s="33">
        <f t="shared" si="346"/>
        <v>-8.4691176099999996</v>
      </c>
      <c r="H2494" s="32">
        <f t="shared" si="347"/>
        <v>48.340192600000002</v>
      </c>
      <c r="I2494" s="33">
        <f t="shared" si="348"/>
        <v>54.072674079999999</v>
      </c>
      <c r="J2494" s="32">
        <f t="shared" si="349"/>
        <v>48.340192600000002</v>
      </c>
      <c r="K2494" s="33">
        <f t="shared" si="350"/>
        <v>79.069730550000003</v>
      </c>
    </row>
    <row r="2495" spans="1:11" x14ac:dyDescent="0.3">
      <c r="A2495" s="78" t="str">
        <f>BTC[[#This Row],[Symbol]]</f>
        <v>GOGO</v>
      </c>
      <c r="B2495" s="22" t="str">
        <f t="shared" si="342"/>
        <v>GOGO.finance</v>
      </c>
      <c r="C2495" s="77">
        <f t="shared" si="343"/>
        <v>4.1087892413820531E-3</v>
      </c>
      <c r="D2495" s="73">
        <f t="shared" si="344"/>
        <v>154.34721915003038</v>
      </c>
      <c r="E2495" s="74">
        <f>D2495*conf!B$7</f>
        <v>11288.955608633223</v>
      </c>
      <c r="F2495" s="32">
        <f t="shared" si="345"/>
        <v>12.90802163</v>
      </c>
      <c r="G2495" s="33">
        <f t="shared" si="346"/>
        <v>12.818203560000001</v>
      </c>
      <c r="H2495" s="32">
        <f t="shared" si="347"/>
        <v>-3.7206347700000002</v>
      </c>
      <c r="I2495" s="33">
        <f t="shared" si="348"/>
        <v>0</v>
      </c>
      <c r="J2495" s="32">
        <f t="shared" si="349"/>
        <v>-3.7206347700000002</v>
      </c>
      <c r="K2495" s="33">
        <f t="shared" si="350"/>
        <v>0</v>
      </c>
    </row>
    <row r="2496" spans="1:11" x14ac:dyDescent="0.3">
      <c r="A2496" s="78" t="str">
        <f>BTC[[#This Row],[Symbol]]</f>
        <v>LST</v>
      </c>
      <c r="B2496" s="22" t="str">
        <f t="shared" si="342"/>
        <v>LuckySevenToken</v>
      </c>
      <c r="C2496" s="77">
        <f t="shared" si="343"/>
        <v>9.3256785783694722E-8</v>
      </c>
      <c r="D2496" s="73">
        <f t="shared" si="344"/>
        <v>3.50320367071E-3</v>
      </c>
      <c r="E2496" s="74">
        <f>D2496*conf!B$7</f>
        <v>0.25622431647572941</v>
      </c>
      <c r="F2496" s="32">
        <f t="shared" si="345"/>
        <v>8.5316169999999997E-2</v>
      </c>
      <c r="G2496" s="33">
        <f t="shared" si="346"/>
        <v>5.6985300000000003E-3</v>
      </c>
      <c r="H2496" s="32">
        <f t="shared" si="347"/>
        <v>364.37430804000002</v>
      </c>
      <c r="I2496" s="33">
        <f t="shared" si="348"/>
        <v>382.31966105999999</v>
      </c>
      <c r="J2496" s="32">
        <f t="shared" si="349"/>
        <v>364.37430804000002</v>
      </c>
      <c r="K2496" s="33">
        <f t="shared" si="350"/>
        <v>268.41649147999999</v>
      </c>
    </row>
    <row r="2497" spans="1:11" x14ac:dyDescent="0.3">
      <c r="A2497" s="78" t="str">
        <f>BTC[[#This Row],[Symbol]]</f>
        <v>DOKI</v>
      </c>
      <c r="B2497" s="22" t="str">
        <f t="shared" si="342"/>
        <v>Doki Doki Finance</v>
      </c>
      <c r="C2497" s="77">
        <f t="shared" si="343"/>
        <v>2.6021570675946585E-3</v>
      </c>
      <c r="D2497" s="73">
        <f t="shared" si="344"/>
        <v>97.750379389072037</v>
      </c>
      <c r="E2497" s="74">
        <f>D2497*conf!B$7</f>
        <v>7149.4627485167284</v>
      </c>
      <c r="F2497" s="32">
        <f t="shared" si="345"/>
        <v>6.4268134300000002</v>
      </c>
      <c r="G2497" s="33">
        <f t="shared" si="346"/>
        <v>6.3421511400000004</v>
      </c>
      <c r="H2497" s="32">
        <f t="shared" si="347"/>
        <v>2.2234791</v>
      </c>
      <c r="I2497" s="33">
        <f t="shared" si="348"/>
        <v>6.17381913</v>
      </c>
      <c r="J2497" s="32">
        <f t="shared" si="349"/>
        <v>2.2234791</v>
      </c>
      <c r="K2497" s="33">
        <f t="shared" si="350"/>
        <v>141.49378192</v>
      </c>
    </row>
    <row r="2498" spans="1:11" x14ac:dyDescent="0.3">
      <c r="A2498" s="78" t="str">
        <f>BTC[[#This Row],[Symbol]]</f>
        <v>SWFL</v>
      </c>
      <c r="B2498" s="22" t="str">
        <f t="shared" ref="B2498:B2561" si="351">VLOOKUP(A2498,BTCTABLE,2,FALSE)</f>
        <v>Swapfolio</v>
      </c>
      <c r="C2498" s="77">
        <f t="shared" ref="C2498:C2561" si="352">VLOOKUP(A2498,BTCTABLE,3,FALSE)</f>
        <v>3.0613843372078338E-6</v>
      </c>
      <c r="D2498" s="73">
        <f t="shared" ref="D2498:D2561" si="353">VLOOKUP(A2498,USDTABLE,3,FALSE)</f>
        <v>0.11500131338899</v>
      </c>
      <c r="E2498" s="74">
        <f>D2498*conf!B$7</f>
        <v>8.4111960612707293</v>
      </c>
      <c r="F2498" s="32">
        <f t="shared" ref="F2498:F2561" si="354">VLOOKUP(A2498,BTCTABLE,5,FALSE)</f>
        <v>0.59799791999999996</v>
      </c>
      <c r="G2498" s="33">
        <f t="shared" ref="G2498:G2561" si="355">VLOOKUP(A2498,USDTABLE,5,FALSE)</f>
        <v>0.51797243999999998</v>
      </c>
      <c r="H2498" s="32">
        <f t="shared" ref="H2498:H2561" si="356">VLOOKUP(A2498,BTCTABLE,6,FALSE)</f>
        <v>1.9294184400000001</v>
      </c>
      <c r="I2498" s="33">
        <f t="shared" ref="I2498:I2561" si="357">VLOOKUP(A2498,USDTABLE,6,FALSE)</f>
        <v>5.8683947500000002</v>
      </c>
      <c r="J2498" s="32">
        <f t="shared" ref="J2498:J2561" si="358">VLOOKUP(A2498,BTCTABLE,6,FALSE)</f>
        <v>1.9294184400000001</v>
      </c>
      <c r="K2498" s="33">
        <f t="shared" ref="K2498:K2561" si="359">VLOOKUP(A2498,USDTABLE,7,FALSE)</f>
        <v>11.088236609999999</v>
      </c>
    </row>
    <row r="2499" spans="1:11" x14ac:dyDescent="0.3">
      <c r="A2499" s="78" t="str">
        <f>BTC[[#This Row],[Symbol]]</f>
        <v>AXN</v>
      </c>
      <c r="B2499" s="22" t="str">
        <f t="shared" si="351"/>
        <v>Axion</v>
      </c>
      <c r="C2499" s="77">
        <f t="shared" si="352"/>
        <v>1E-8</v>
      </c>
      <c r="D2499" s="73">
        <f t="shared" si="353"/>
        <v>2.3833178619E-4</v>
      </c>
      <c r="E2499" s="74">
        <f>D2499*conf!B$7</f>
        <v>1.7431586841936599E-2</v>
      </c>
      <c r="F2499" s="32">
        <f t="shared" si="354"/>
        <v>-0.11127162</v>
      </c>
      <c r="G2499" s="33">
        <f t="shared" si="355"/>
        <v>-0.19073287</v>
      </c>
      <c r="H2499" s="32">
        <f t="shared" si="356"/>
        <v>-6.9396819900000004</v>
      </c>
      <c r="I2499" s="33">
        <f t="shared" si="357"/>
        <v>-3.3434445799999999</v>
      </c>
      <c r="J2499" s="32">
        <f t="shared" si="358"/>
        <v>-6.9396819900000004</v>
      </c>
      <c r="K2499" s="33">
        <f t="shared" si="359"/>
        <v>-19.617234549999999</v>
      </c>
    </row>
    <row r="2500" spans="1:11" x14ac:dyDescent="0.3">
      <c r="A2500" s="78" t="str">
        <f>BTC[[#This Row],[Symbol]]</f>
        <v>VELO</v>
      </c>
      <c r="B2500" s="22" t="str">
        <f t="shared" si="351"/>
        <v>Velo</v>
      </c>
      <c r="C2500" s="77">
        <f t="shared" si="352"/>
        <v>2.6370434812393363E-5</v>
      </c>
      <c r="D2500" s="73">
        <f t="shared" si="353"/>
        <v>0.99060892198524997</v>
      </c>
      <c r="E2500" s="74">
        <f>D2500*conf!B$7</f>
        <v>72.453136554001176</v>
      </c>
      <c r="F2500" s="32">
        <f t="shared" si="354"/>
        <v>1.77379252</v>
      </c>
      <c r="G2500" s="33">
        <f t="shared" si="355"/>
        <v>1.6928316999999999</v>
      </c>
      <c r="H2500" s="32">
        <f t="shared" si="356"/>
        <v>-17.839194030000002</v>
      </c>
      <c r="I2500" s="33">
        <f t="shared" si="357"/>
        <v>-14.664159059999999</v>
      </c>
      <c r="J2500" s="32">
        <f t="shared" si="358"/>
        <v>-17.839194030000002</v>
      </c>
      <c r="K2500" s="33">
        <f t="shared" si="359"/>
        <v>70.854413649999998</v>
      </c>
    </row>
    <row r="2501" spans="1:11" x14ac:dyDescent="0.3">
      <c r="A2501" s="78" t="str">
        <f>BTC[[#This Row],[Symbol]]</f>
        <v>pBTC35A</v>
      </c>
      <c r="B2501" s="22" t="str">
        <f t="shared" si="351"/>
        <v>pBTC35A</v>
      </c>
      <c r="C2501" s="77">
        <f t="shared" si="352"/>
        <v>2.7285630957758454E-3</v>
      </c>
      <c r="D2501" s="73">
        <f t="shared" si="353"/>
        <v>102.49883879824922</v>
      </c>
      <c r="E2501" s="74">
        <f>D2501*conf!B$7</f>
        <v>7496.765069703948</v>
      </c>
      <c r="F2501" s="32">
        <f t="shared" si="354"/>
        <v>0.11500539999999999</v>
      </c>
      <c r="G2501" s="33">
        <f t="shared" si="355"/>
        <v>3.5364140000000002E-2</v>
      </c>
      <c r="H2501" s="32">
        <f t="shared" si="356"/>
        <v>-3.3397893399999998</v>
      </c>
      <c r="I2501" s="33">
        <f t="shared" si="357"/>
        <v>0.39556288000000001</v>
      </c>
      <c r="J2501" s="32">
        <f t="shared" si="358"/>
        <v>-3.3397893399999998</v>
      </c>
      <c r="K2501" s="33">
        <f t="shared" si="359"/>
        <v>2.6513031300000001</v>
      </c>
    </row>
    <row r="2502" spans="1:11" x14ac:dyDescent="0.3">
      <c r="A2502" s="78" t="str">
        <f>BTC[[#This Row],[Symbol]]</f>
        <v>DSD</v>
      </c>
      <c r="B2502" s="22" t="str">
        <f t="shared" si="351"/>
        <v>Dynamic Set Dollar</v>
      </c>
      <c r="C2502" s="77">
        <f t="shared" si="352"/>
        <v>7.2397857374296591E-6</v>
      </c>
      <c r="D2502" s="73">
        <f t="shared" si="353"/>
        <v>0.27196352262605999</v>
      </c>
      <c r="E2502" s="74">
        <f>D2502*conf!B$7</f>
        <v>19.891412044870027</v>
      </c>
      <c r="F2502" s="32">
        <f t="shared" si="354"/>
        <v>-3.8965009199999998</v>
      </c>
      <c r="G2502" s="33">
        <f t="shared" si="355"/>
        <v>-3.9729510299999999</v>
      </c>
      <c r="H2502" s="32">
        <f t="shared" si="356"/>
        <v>-2.71868781</v>
      </c>
      <c r="I2502" s="33">
        <f t="shared" si="357"/>
        <v>1.0406663599999999</v>
      </c>
      <c r="J2502" s="32">
        <f t="shared" si="358"/>
        <v>-2.71868781</v>
      </c>
      <c r="K2502" s="33">
        <f t="shared" si="359"/>
        <v>1.4942767100000001</v>
      </c>
    </row>
    <row r="2503" spans="1:11" x14ac:dyDescent="0.3">
      <c r="A2503" s="78" t="str">
        <f>BTC[[#This Row],[Symbol]]</f>
        <v>wCRES</v>
      </c>
      <c r="B2503" s="22" t="str">
        <f t="shared" si="351"/>
        <v>Wrapped CrescoFin</v>
      </c>
      <c r="C2503" s="77">
        <f t="shared" si="352"/>
        <v>1.9838945781047607E-4</v>
      </c>
      <c r="D2503" s="73">
        <f t="shared" si="353"/>
        <v>7.4525266015906597</v>
      </c>
      <c r="E2503" s="74">
        <f>D2503*conf!B$7</f>
        <v>545.07779564034081</v>
      </c>
      <c r="F2503" s="32">
        <f t="shared" si="354"/>
        <v>0.26027886</v>
      </c>
      <c r="G2503" s="33">
        <f t="shared" si="355"/>
        <v>0.18052203999999999</v>
      </c>
      <c r="H2503" s="32">
        <f t="shared" si="356"/>
        <v>-6.1058039300000004</v>
      </c>
      <c r="I2503" s="33">
        <f t="shared" si="357"/>
        <v>-2.4773420100000001</v>
      </c>
      <c r="J2503" s="32">
        <f t="shared" si="358"/>
        <v>-6.1058039300000004</v>
      </c>
      <c r="K2503" s="33">
        <f t="shared" si="359"/>
        <v>-1.6370992099999999</v>
      </c>
    </row>
    <row r="2504" spans="1:11" x14ac:dyDescent="0.3">
      <c r="A2504" s="78" t="str">
        <f>BTC[[#This Row],[Symbol]]</f>
        <v>YTA</v>
      </c>
      <c r="B2504" s="22" t="str">
        <f t="shared" si="351"/>
        <v>YottaChain</v>
      </c>
      <c r="C2504" s="77">
        <f t="shared" si="352"/>
        <v>4.8814133595637034E-7</v>
      </c>
      <c r="D2504" s="73">
        <f t="shared" si="353"/>
        <v>1.833709478165E-2</v>
      </c>
      <c r="E2504" s="74">
        <f>D2504*conf!B$7</f>
        <v>1.341175112329881</v>
      </c>
      <c r="F2504" s="32">
        <f t="shared" si="354"/>
        <v>-0.51086277999999996</v>
      </c>
      <c r="G2504" s="33">
        <f t="shared" si="355"/>
        <v>-0.59000615999999995</v>
      </c>
      <c r="H2504" s="32">
        <f t="shared" si="356"/>
        <v>-3.9721858800000001</v>
      </c>
      <c r="I2504" s="33">
        <f t="shared" si="357"/>
        <v>-0.26127209000000001</v>
      </c>
      <c r="J2504" s="32">
        <f t="shared" si="358"/>
        <v>-3.9721858800000001</v>
      </c>
      <c r="K2504" s="33">
        <f t="shared" si="359"/>
        <v>8.2427514199999994</v>
      </c>
    </row>
    <row r="2505" spans="1:11" x14ac:dyDescent="0.3">
      <c r="A2505" s="78" t="str">
        <f>BTC[[#This Row],[Symbol]]</f>
        <v>XCUR</v>
      </c>
      <c r="B2505" s="22" t="str">
        <f t="shared" si="351"/>
        <v>Curate</v>
      </c>
      <c r="C2505" s="77">
        <f t="shared" si="352"/>
        <v>1.2517818144725296E-5</v>
      </c>
      <c r="D2505" s="73">
        <f t="shared" si="353"/>
        <v>0.47023351818704001</v>
      </c>
      <c r="E2505" s="74">
        <f>D2505*conf!B$7</f>
        <v>34.392879520200104</v>
      </c>
      <c r="F2505" s="32">
        <f t="shared" si="354"/>
        <v>1.43328878</v>
      </c>
      <c r="G2505" s="33">
        <f t="shared" si="355"/>
        <v>1.35259883</v>
      </c>
      <c r="H2505" s="32">
        <f t="shared" si="356"/>
        <v>9.5975729699999999</v>
      </c>
      <c r="I2505" s="33">
        <f t="shared" si="357"/>
        <v>13.83287863</v>
      </c>
      <c r="J2505" s="32">
        <f t="shared" si="358"/>
        <v>9.5975729699999999</v>
      </c>
      <c r="K2505" s="33">
        <f t="shared" si="359"/>
        <v>610.42258138</v>
      </c>
    </row>
    <row r="2506" spans="1:11" x14ac:dyDescent="0.3">
      <c r="A2506" s="78" t="str">
        <f>BTC[[#This Row],[Symbol]]</f>
        <v>NGM</v>
      </c>
      <c r="B2506" s="22" t="str">
        <f t="shared" si="351"/>
        <v>e-Money</v>
      </c>
      <c r="C2506" s="77">
        <f t="shared" si="352"/>
        <v>1.9168606827896004E-5</v>
      </c>
      <c r="D2506" s="73">
        <f t="shared" si="353"/>
        <v>0.72007128744107995</v>
      </c>
      <c r="E2506" s="74">
        <f>D2506*conf!B$7</f>
        <v>52.666013963440591</v>
      </c>
      <c r="F2506" s="32">
        <f t="shared" si="354"/>
        <v>2.4916626499999999</v>
      </c>
      <c r="G2506" s="33">
        <f t="shared" si="355"/>
        <v>2.4101307699999999</v>
      </c>
      <c r="H2506" s="32">
        <f t="shared" si="356"/>
        <v>-8.7274842400000008</v>
      </c>
      <c r="I2506" s="33">
        <f t="shared" si="357"/>
        <v>-5.2003349400000003</v>
      </c>
      <c r="J2506" s="32">
        <f t="shared" si="358"/>
        <v>-8.7274842400000008</v>
      </c>
      <c r="K2506" s="33">
        <f t="shared" si="359"/>
        <v>12.390494390000001</v>
      </c>
    </row>
    <row r="2507" spans="1:11" x14ac:dyDescent="0.3">
      <c r="A2507" s="78" t="str">
        <f>BTC[[#This Row],[Symbol]]</f>
        <v>UNN</v>
      </c>
      <c r="B2507" s="22" t="str">
        <f t="shared" si="351"/>
        <v>UNION Protocol Governance Token</v>
      </c>
      <c r="C2507" s="77">
        <f t="shared" si="352"/>
        <v>7.0568562201300419E-7</v>
      </c>
      <c r="D2507" s="73">
        <f t="shared" si="353"/>
        <v>2.6509175076409999E-2</v>
      </c>
      <c r="E2507" s="74">
        <f>D2507*conf!B$7</f>
        <v>1.9388810650886275</v>
      </c>
      <c r="F2507" s="32">
        <f t="shared" si="354"/>
        <v>-3.75332789</v>
      </c>
      <c r="G2507" s="33">
        <f t="shared" si="355"/>
        <v>-3.8298918999999998</v>
      </c>
      <c r="H2507" s="32">
        <f t="shared" si="356"/>
        <v>-7.4556134299999997</v>
      </c>
      <c r="I2507" s="33">
        <f t="shared" si="357"/>
        <v>-3.8793137600000001</v>
      </c>
      <c r="J2507" s="32">
        <f t="shared" si="358"/>
        <v>-7.4556134299999997</v>
      </c>
      <c r="K2507" s="33">
        <f t="shared" si="359"/>
        <v>-12.18860272</v>
      </c>
    </row>
    <row r="2508" spans="1:11" x14ac:dyDescent="0.3">
      <c r="A2508" s="78" t="str">
        <f>BTC[[#This Row],[Symbol]]</f>
        <v>MBX</v>
      </c>
      <c r="B2508" s="22" t="str">
        <f t="shared" si="351"/>
        <v>MobiePay</v>
      </c>
      <c r="C2508" s="77">
        <f t="shared" si="352"/>
        <v>2.2850983063100211E-7</v>
      </c>
      <c r="D2508" s="73">
        <f t="shared" si="353"/>
        <v>8.5840024480000002E-3</v>
      </c>
      <c r="E2508" s="74">
        <f>D2508*conf!B$7</f>
        <v>0.62783393904672002</v>
      </c>
      <c r="F2508" s="32">
        <f t="shared" si="354"/>
        <v>-1.0582192699999999</v>
      </c>
      <c r="G2508" s="33">
        <f t="shared" si="355"/>
        <v>-1.13692723</v>
      </c>
      <c r="H2508" s="32">
        <f t="shared" si="356"/>
        <v>5.2942574100000002</v>
      </c>
      <c r="I2508" s="33">
        <f t="shared" si="357"/>
        <v>9.3632650799999997</v>
      </c>
      <c r="J2508" s="32">
        <f t="shared" si="358"/>
        <v>5.2942574100000002</v>
      </c>
      <c r="K2508" s="33">
        <f t="shared" si="359"/>
        <v>14.2518406</v>
      </c>
    </row>
    <row r="2509" spans="1:11" x14ac:dyDescent="0.3">
      <c r="A2509" s="78" t="str">
        <f>BTC[[#This Row],[Symbol]]</f>
        <v>ZYRO</v>
      </c>
      <c r="B2509" s="22" t="str">
        <f t="shared" si="351"/>
        <v>Zyro</v>
      </c>
      <c r="C2509" s="77">
        <f t="shared" si="352"/>
        <v>8.581820318297911E-7</v>
      </c>
      <c r="D2509" s="73">
        <f t="shared" si="353"/>
        <v>3.2237723172409999E-2</v>
      </c>
      <c r="E2509" s="74">
        <f>D2509*conf!B$7</f>
        <v>2.3578670728300675</v>
      </c>
      <c r="F2509" s="32">
        <f t="shared" si="354"/>
        <v>-4.4861400500000004</v>
      </c>
      <c r="G2509" s="33">
        <f t="shared" si="355"/>
        <v>-4.5621211099999996</v>
      </c>
      <c r="H2509" s="32">
        <f t="shared" si="356"/>
        <v>-6.0642894600000004</v>
      </c>
      <c r="I2509" s="33">
        <f t="shared" si="357"/>
        <v>-2.4342232500000001</v>
      </c>
      <c r="J2509" s="32">
        <f t="shared" si="358"/>
        <v>-6.0642894600000004</v>
      </c>
      <c r="K2509" s="33">
        <f t="shared" si="359"/>
        <v>6.5339628799999998</v>
      </c>
    </row>
    <row r="2510" spans="1:11" x14ac:dyDescent="0.3">
      <c r="A2510" s="78" t="str">
        <f>BTC[[#This Row],[Symbol]]</f>
        <v>PFI</v>
      </c>
      <c r="B2510" s="22" t="str">
        <f t="shared" si="351"/>
        <v>protocol finance</v>
      </c>
      <c r="C2510" s="77">
        <f t="shared" si="352"/>
        <v>3.0855575207506345E-3</v>
      </c>
      <c r="D2510" s="73">
        <f t="shared" si="353"/>
        <v>115.90938227221643</v>
      </c>
      <c r="E2510" s="74">
        <f>D2510*conf!B$7</f>
        <v>8477.61221938991</v>
      </c>
      <c r="F2510" s="32">
        <f t="shared" si="354"/>
        <v>-12.57270572</v>
      </c>
      <c r="G2510" s="33">
        <f t="shared" si="355"/>
        <v>-12.642253930000001</v>
      </c>
      <c r="H2510" s="32">
        <f t="shared" si="356"/>
        <v>9.2577306900000007</v>
      </c>
      <c r="I2510" s="33">
        <f t="shared" si="357"/>
        <v>13.479903439999999</v>
      </c>
      <c r="J2510" s="32">
        <f t="shared" si="358"/>
        <v>9.2577306900000007</v>
      </c>
      <c r="K2510" s="33">
        <f t="shared" si="359"/>
        <v>0</v>
      </c>
    </row>
    <row r="2511" spans="1:11" x14ac:dyDescent="0.3">
      <c r="A2511" s="78" t="str">
        <f>BTC[[#This Row],[Symbol]]</f>
        <v>WSOTE</v>
      </c>
      <c r="B2511" s="22" t="str">
        <f t="shared" si="351"/>
        <v>Soteria</v>
      </c>
      <c r="C2511" s="77">
        <f t="shared" si="352"/>
        <v>1.7569476243002497E-5</v>
      </c>
      <c r="D2511" s="73">
        <f t="shared" si="353"/>
        <v>0.65999973245593002</v>
      </c>
      <c r="E2511" s="74">
        <f>D2511*conf!B$7</f>
        <v>48.272380431826726</v>
      </c>
      <c r="F2511" s="32">
        <f t="shared" si="354"/>
        <v>0.20988359000000001</v>
      </c>
      <c r="G2511" s="33">
        <f t="shared" si="355"/>
        <v>0.13016686</v>
      </c>
      <c r="H2511" s="32">
        <f t="shared" si="356"/>
        <v>-4.0034707200000001</v>
      </c>
      <c r="I2511" s="33">
        <f t="shared" si="357"/>
        <v>-0.29376591000000002</v>
      </c>
      <c r="J2511" s="32">
        <f t="shared" si="358"/>
        <v>-4.0034707200000001</v>
      </c>
      <c r="K2511" s="33">
        <f t="shared" si="359"/>
        <v>0</v>
      </c>
    </row>
    <row r="2512" spans="1:11" x14ac:dyDescent="0.3">
      <c r="A2512" s="78" t="str">
        <f>BTC[[#This Row],[Symbol]]</f>
        <v>BKS</v>
      </c>
      <c r="B2512" s="22" t="str">
        <f t="shared" si="351"/>
        <v>Barkis Network</v>
      </c>
      <c r="C2512" s="77">
        <f t="shared" si="352"/>
        <v>2.3330597912851946E-5</v>
      </c>
      <c r="D2512" s="73">
        <f t="shared" si="353"/>
        <v>0.87641704098332995</v>
      </c>
      <c r="E2512" s="74">
        <f>D2512*conf!B$7</f>
        <v>64.101142377520759</v>
      </c>
      <c r="F2512" s="32">
        <f t="shared" si="354"/>
        <v>0.22386217</v>
      </c>
      <c r="G2512" s="33">
        <f t="shared" si="355"/>
        <v>0.14413432000000001</v>
      </c>
      <c r="H2512" s="32">
        <f t="shared" si="356"/>
        <v>-3.6414647200000001</v>
      </c>
      <c r="I2512" s="33">
        <f t="shared" si="357"/>
        <v>8.2229510000000006E-2</v>
      </c>
      <c r="J2512" s="32">
        <f t="shared" si="358"/>
        <v>-3.6414647200000001</v>
      </c>
      <c r="K2512" s="33">
        <f t="shared" si="359"/>
        <v>-2.9074570000000001E-2</v>
      </c>
    </row>
    <row r="2513" spans="1:11" x14ac:dyDescent="0.3">
      <c r="A2513" s="78" t="str">
        <f>BTC[[#This Row],[Symbol]]</f>
        <v>GSWAP</v>
      </c>
      <c r="B2513" s="22" t="str">
        <f t="shared" si="351"/>
        <v>Gameswap</v>
      </c>
      <c r="C2513" s="77">
        <f t="shared" si="352"/>
        <v>1.0631307325048162E-5</v>
      </c>
      <c r="D2513" s="73">
        <f t="shared" si="353"/>
        <v>0.39936648612295</v>
      </c>
      <c r="E2513" s="74">
        <f>D2513*conf!B$7</f>
        <v>29.209664795032563</v>
      </c>
      <c r="F2513" s="32">
        <f t="shared" si="354"/>
        <v>0.40736681000000002</v>
      </c>
      <c r="G2513" s="33">
        <f t="shared" si="355"/>
        <v>0.32749297999999999</v>
      </c>
      <c r="H2513" s="32">
        <f t="shared" si="356"/>
        <v>-10.81121325</v>
      </c>
      <c r="I2513" s="33">
        <f t="shared" si="357"/>
        <v>-7.3645879000000001</v>
      </c>
      <c r="J2513" s="32">
        <f t="shared" si="358"/>
        <v>-10.81121325</v>
      </c>
      <c r="K2513" s="33">
        <f t="shared" si="359"/>
        <v>2.07331581</v>
      </c>
    </row>
    <row r="2514" spans="1:11" x14ac:dyDescent="0.3">
      <c r="A2514" s="78" t="str">
        <f>BTC[[#This Row],[Symbol]]</f>
        <v>MIS</v>
      </c>
      <c r="B2514" s="22" t="str">
        <f t="shared" si="351"/>
        <v>Themis</v>
      </c>
      <c r="C2514" s="77">
        <f t="shared" si="352"/>
        <v>1.9556025361674804E-5</v>
      </c>
      <c r="D2514" s="73">
        <f t="shared" si="353"/>
        <v>0.73462471664442996</v>
      </c>
      <c r="E2514" s="74">
        <f>D2514*conf!B$7</f>
        <v>53.730451775373609</v>
      </c>
      <c r="F2514" s="32">
        <f t="shared" si="354"/>
        <v>5.9561994900000004</v>
      </c>
      <c r="G2514" s="33">
        <f t="shared" si="355"/>
        <v>5.8719115799999999</v>
      </c>
      <c r="H2514" s="32">
        <f t="shared" si="356"/>
        <v>-12.9446213</v>
      </c>
      <c r="I2514" s="33">
        <f t="shared" si="357"/>
        <v>-9.5804396999999994</v>
      </c>
      <c r="J2514" s="32">
        <f t="shared" si="358"/>
        <v>-12.9446213</v>
      </c>
      <c r="K2514" s="33">
        <f t="shared" si="359"/>
        <v>1.43537925</v>
      </c>
    </row>
    <row r="2515" spans="1:11" x14ac:dyDescent="0.3">
      <c r="A2515" s="78" t="str">
        <f>BTC[[#This Row],[Symbol]]</f>
        <v>QRX</v>
      </c>
      <c r="B2515" s="22" t="str">
        <f t="shared" si="351"/>
        <v>QuiverX</v>
      </c>
      <c r="C2515" s="77">
        <f t="shared" si="352"/>
        <v>8.1612470521430172E-7</v>
      </c>
      <c r="D2515" s="73">
        <f t="shared" si="353"/>
        <v>3.0657834055050001E-2</v>
      </c>
      <c r="E2515" s="74">
        <f>D2515*conf!B$7</f>
        <v>2.242313982786357</v>
      </c>
      <c r="F2515" s="32">
        <f t="shared" si="354"/>
        <v>1.5290642999999999</v>
      </c>
      <c r="G2515" s="33">
        <f t="shared" si="355"/>
        <v>1.44829816</v>
      </c>
      <c r="H2515" s="32">
        <f t="shared" si="356"/>
        <v>18.690132200000001</v>
      </c>
      <c r="I2515" s="33">
        <f t="shared" si="357"/>
        <v>23.276812140000001</v>
      </c>
      <c r="J2515" s="32">
        <f t="shared" si="358"/>
        <v>18.690132200000001</v>
      </c>
      <c r="K2515" s="33">
        <f t="shared" si="359"/>
        <v>41.6049322</v>
      </c>
    </row>
    <row r="2516" spans="1:11" x14ac:dyDescent="0.3">
      <c r="A2516" s="78" t="str">
        <f>BTC[[#This Row],[Symbol]]</f>
        <v>IBP</v>
      </c>
      <c r="B2516" s="22" t="str">
        <f t="shared" si="351"/>
        <v>Innovation Blockchain Payment</v>
      </c>
      <c r="C2516" s="77">
        <f t="shared" si="352"/>
        <v>1.5807090103264385E-6</v>
      </c>
      <c r="D2516" s="73">
        <f t="shared" si="353"/>
        <v>5.9379546064820002E-2</v>
      </c>
      <c r="E2516" s="74">
        <f>D2516*conf!B$7</f>
        <v>4.3430199991809353</v>
      </c>
      <c r="F2516" s="32">
        <f t="shared" si="354"/>
        <v>1.2802403200000001</v>
      </c>
      <c r="G2516" s="33">
        <f t="shared" si="355"/>
        <v>1.19967212</v>
      </c>
      <c r="H2516" s="32">
        <f t="shared" si="356"/>
        <v>-7.1224197900000004</v>
      </c>
      <c r="I2516" s="33">
        <f t="shared" si="357"/>
        <v>-3.5332441299999999</v>
      </c>
      <c r="J2516" s="32">
        <f t="shared" si="358"/>
        <v>-7.1224197900000004</v>
      </c>
      <c r="K2516" s="33">
        <f t="shared" si="359"/>
        <v>43.315586609999997</v>
      </c>
    </row>
    <row r="2517" spans="1:11" x14ac:dyDescent="0.3">
      <c r="A2517" s="78" t="str">
        <f>BTC[[#This Row],[Symbol]]</f>
        <v>CFi</v>
      </c>
      <c r="B2517" s="22" t="str">
        <f t="shared" si="351"/>
        <v>CyberFi Token</v>
      </c>
      <c r="C2517" s="77">
        <f t="shared" si="352"/>
        <v>1.5485214570517912E-4</v>
      </c>
      <c r="D2517" s="73">
        <f t="shared" si="353"/>
        <v>5.8170416307287303</v>
      </c>
      <c r="E2517" s="74">
        <f>D2517*conf!B$7</f>
        <v>425.45842487149935</v>
      </c>
      <c r="F2517" s="32">
        <f t="shared" si="354"/>
        <v>-2.7372737499999999</v>
      </c>
      <c r="G2517" s="33">
        <f t="shared" si="355"/>
        <v>-2.81464603</v>
      </c>
      <c r="H2517" s="32">
        <f t="shared" si="356"/>
        <v>-4.6191238099999996</v>
      </c>
      <c r="I2517" s="33">
        <f t="shared" si="357"/>
        <v>-0.93321038999999995</v>
      </c>
      <c r="J2517" s="32">
        <f t="shared" si="358"/>
        <v>-4.6191238099999996</v>
      </c>
      <c r="K2517" s="33">
        <f t="shared" si="359"/>
        <v>-5.0493060200000004</v>
      </c>
    </row>
    <row r="2518" spans="1:11" x14ac:dyDescent="0.3">
      <c r="A2518" s="78" t="str">
        <f>BTC[[#This Row],[Symbol]]</f>
        <v>CVT</v>
      </c>
      <c r="B2518" s="22" t="str">
        <f t="shared" si="351"/>
        <v>CyberVein</v>
      </c>
      <c r="C2518" s="77">
        <f t="shared" si="352"/>
        <v>2.4545383886706594E-6</v>
      </c>
      <c r="D2518" s="73">
        <f t="shared" si="353"/>
        <v>9.2205063908530005E-2</v>
      </c>
      <c r="E2518" s="74">
        <f>D2518*conf!B$7</f>
        <v>6.7438783742698849</v>
      </c>
      <c r="F2518" s="32">
        <f t="shared" si="354"/>
        <v>-1.996887E-2</v>
      </c>
      <c r="G2518" s="33">
        <f t="shared" si="355"/>
        <v>-9.9502750000000001E-2</v>
      </c>
      <c r="H2518" s="32">
        <f t="shared" si="356"/>
        <v>-0.91263231</v>
      </c>
      <c r="I2518" s="33">
        <f t="shared" si="357"/>
        <v>2.9165153400000001</v>
      </c>
      <c r="J2518" s="32">
        <f t="shared" si="358"/>
        <v>-0.91263231</v>
      </c>
      <c r="K2518" s="33">
        <f t="shared" si="359"/>
        <v>1.83683493</v>
      </c>
    </row>
    <row r="2519" spans="1:11" x14ac:dyDescent="0.3">
      <c r="A2519" s="78" t="str">
        <f>BTC[[#This Row],[Symbol]]</f>
        <v>FIC</v>
      </c>
      <c r="B2519" s="22" t="str">
        <f t="shared" si="351"/>
        <v>Filecash</v>
      </c>
      <c r="C2519" s="77">
        <f t="shared" si="352"/>
        <v>6.9701550575535383E-6</v>
      </c>
      <c r="D2519" s="73">
        <f t="shared" si="353"/>
        <v>0.26183480995877001</v>
      </c>
      <c r="E2519" s="74">
        <f>D2519*conf!B$7</f>
        <v>19.150598000384438</v>
      </c>
      <c r="F2519" s="32">
        <f t="shared" si="354"/>
        <v>1.3331449900000001</v>
      </c>
      <c r="G2519" s="33">
        <f t="shared" si="355"/>
        <v>1.2525347099999999</v>
      </c>
      <c r="H2519" s="32">
        <f t="shared" si="356"/>
        <v>-3.5736200500000002</v>
      </c>
      <c r="I2519" s="33">
        <f t="shared" si="357"/>
        <v>0.15269598000000001</v>
      </c>
      <c r="J2519" s="32">
        <f t="shared" si="358"/>
        <v>-3.5736200500000002</v>
      </c>
      <c r="K2519" s="33">
        <f t="shared" si="359"/>
        <v>0</v>
      </c>
    </row>
    <row r="2520" spans="1:11" x14ac:dyDescent="0.3">
      <c r="A2520" s="78" t="str">
        <f>BTC[[#This Row],[Symbol]]</f>
        <v>LBK</v>
      </c>
      <c r="B2520" s="22" t="str">
        <f t="shared" si="351"/>
        <v>LBK</v>
      </c>
      <c r="C2520" s="77">
        <f t="shared" si="352"/>
        <v>2.0531700757845533E-7</v>
      </c>
      <c r="D2520" s="73">
        <f t="shared" si="353"/>
        <v>7.7127609381299998E-3</v>
      </c>
      <c r="E2520" s="74">
        <f>D2520*conf!B$7</f>
        <v>0.56411133501482824</v>
      </c>
      <c r="F2520" s="32">
        <f t="shared" si="354"/>
        <v>1.9806194100000001</v>
      </c>
      <c r="G2520" s="33">
        <f t="shared" si="355"/>
        <v>1.8994940600000001</v>
      </c>
      <c r="H2520" s="32">
        <f t="shared" si="356"/>
        <v>-3.6998798599999998</v>
      </c>
      <c r="I2520" s="33">
        <f t="shared" si="357"/>
        <v>2.1556970000000002E-2</v>
      </c>
      <c r="J2520" s="32">
        <f t="shared" si="358"/>
        <v>-3.6998798599999998</v>
      </c>
      <c r="K2520" s="33">
        <f t="shared" si="359"/>
        <v>9.8748578800000004</v>
      </c>
    </row>
    <row r="2521" spans="1:11" x14ac:dyDescent="0.3">
      <c r="A2521" s="78" t="str">
        <f>BTC[[#This Row],[Symbol]]</f>
        <v>GBCR</v>
      </c>
      <c r="B2521" s="22" t="str">
        <f t="shared" si="351"/>
        <v>Gold BCR</v>
      </c>
      <c r="C2521" s="77">
        <f t="shared" si="352"/>
        <v>4.8885276465020583E-2</v>
      </c>
      <c r="D2521" s="73">
        <f t="shared" si="353"/>
        <v>1836.3819695990001</v>
      </c>
      <c r="E2521" s="74">
        <f>D2521*conf!B$7</f>
        <v>134312.97725647085</v>
      </c>
      <c r="F2521" s="32">
        <f t="shared" si="354"/>
        <v>-1.09517402</v>
      </c>
      <c r="G2521" s="33">
        <f t="shared" si="355"/>
        <v>-1.1738525799999999</v>
      </c>
      <c r="H2521" s="32">
        <f t="shared" si="356"/>
        <v>-3.82908984</v>
      </c>
      <c r="I2521" s="33">
        <f t="shared" si="357"/>
        <v>-0.11264622000000001</v>
      </c>
      <c r="J2521" s="32">
        <f t="shared" si="358"/>
        <v>-3.82908984</v>
      </c>
      <c r="K2521" s="33">
        <f t="shared" si="359"/>
        <v>-0.65491743000000002</v>
      </c>
    </row>
    <row r="2522" spans="1:11" x14ac:dyDescent="0.3">
      <c r="A2522" s="78" t="str">
        <f>BTC[[#This Row],[Symbol]]</f>
        <v>ROUTE</v>
      </c>
      <c r="B2522" s="22" t="str">
        <f t="shared" si="351"/>
        <v>Router Protocol</v>
      </c>
      <c r="C2522" s="77">
        <f t="shared" si="352"/>
        <v>4.2521421786031166E-5</v>
      </c>
      <c r="D2522" s="73">
        <f t="shared" si="353"/>
        <v>1.59732291471145</v>
      </c>
      <c r="E2522" s="74">
        <f>D2522*conf!B$7</f>
        <v>116.82819798199546</v>
      </c>
      <c r="F2522" s="32">
        <f t="shared" si="354"/>
        <v>0.48676518000000002</v>
      </c>
      <c r="G2522" s="33">
        <f t="shared" si="355"/>
        <v>0.40682818999999998</v>
      </c>
      <c r="H2522" s="32">
        <f t="shared" si="356"/>
        <v>15.44337505</v>
      </c>
      <c r="I2522" s="33">
        <f t="shared" si="357"/>
        <v>19.904586800000001</v>
      </c>
      <c r="J2522" s="32">
        <f t="shared" si="358"/>
        <v>15.44337505</v>
      </c>
      <c r="K2522" s="33">
        <f t="shared" si="359"/>
        <v>36.152781650000001</v>
      </c>
    </row>
    <row r="2523" spans="1:11" x14ac:dyDescent="0.3">
      <c r="A2523" s="78" t="str">
        <f>BTC[[#This Row],[Symbol]]</f>
        <v>HDAC</v>
      </c>
      <c r="B2523" s="22" t="str">
        <f t="shared" si="351"/>
        <v>Hdac</v>
      </c>
      <c r="C2523" s="77">
        <f t="shared" si="352"/>
        <v>4.0045029773596197E-7</v>
      </c>
      <c r="D2523" s="73">
        <f t="shared" si="353"/>
        <v>1.5042969164940001E-2</v>
      </c>
      <c r="E2523" s="74">
        <f>D2523*conf!B$7</f>
        <v>1.1002427647237116</v>
      </c>
      <c r="F2523" s="32">
        <f t="shared" si="354"/>
        <v>-0.41282495000000002</v>
      </c>
      <c r="G2523" s="33">
        <f t="shared" si="355"/>
        <v>-0.49204631999999998</v>
      </c>
      <c r="H2523" s="32">
        <f t="shared" si="356"/>
        <v>-4.9161888100000004</v>
      </c>
      <c r="I2523" s="33">
        <f t="shared" si="357"/>
        <v>-1.2417552199999999</v>
      </c>
      <c r="J2523" s="32">
        <f t="shared" si="358"/>
        <v>-4.9161888100000004</v>
      </c>
      <c r="K2523" s="33">
        <f t="shared" si="359"/>
        <v>1.1766991600000001</v>
      </c>
    </row>
    <row r="2524" spans="1:11" x14ac:dyDescent="0.3">
      <c r="A2524" s="78" t="str">
        <f>BTC[[#This Row],[Symbol]]</f>
        <v>PPAY</v>
      </c>
      <c r="B2524" s="22" t="str">
        <f t="shared" si="351"/>
        <v>Plasma Finance</v>
      </c>
      <c r="C2524" s="77">
        <f t="shared" si="352"/>
        <v>1.2510587946572044E-6</v>
      </c>
      <c r="D2524" s="73">
        <f t="shared" si="353"/>
        <v>4.6996191482330002E-2</v>
      </c>
      <c r="E2524" s="74">
        <f>D2524*conf!B$7</f>
        <v>3.4373014450176163</v>
      </c>
      <c r="F2524" s="32">
        <f t="shared" si="354"/>
        <v>3.7709243699999999</v>
      </c>
      <c r="G2524" s="33">
        <f t="shared" si="355"/>
        <v>3.6883748399999998</v>
      </c>
      <c r="H2524" s="32">
        <f t="shared" si="356"/>
        <v>14.376417350000001</v>
      </c>
      <c r="I2524" s="33">
        <f t="shared" si="357"/>
        <v>18.796397420000002</v>
      </c>
      <c r="J2524" s="32">
        <f t="shared" si="358"/>
        <v>14.376417350000001</v>
      </c>
      <c r="K2524" s="33">
        <f t="shared" si="359"/>
        <v>8.0279155600000003</v>
      </c>
    </row>
    <row r="2525" spans="1:11" x14ac:dyDescent="0.3">
      <c r="A2525" s="78" t="str">
        <f>BTC[[#This Row],[Symbol]]</f>
        <v>POL</v>
      </c>
      <c r="B2525" s="22" t="str">
        <f t="shared" si="351"/>
        <v>Proof Of Liquidity</v>
      </c>
      <c r="C2525" s="77">
        <f t="shared" si="352"/>
        <v>8.7583000616201437E-7</v>
      </c>
      <c r="D2525" s="73">
        <f t="shared" si="353"/>
        <v>3.2900671696120001E-2</v>
      </c>
      <c r="E2525" s="74">
        <f>D2525*conf!B$7</f>
        <v>2.406355127854217</v>
      </c>
      <c r="F2525" s="32">
        <f t="shared" si="354"/>
        <v>-1.7370529100000001</v>
      </c>
      <c r="G2525" s="33">
        <f t="shared" si="355"/>
        <v>-1.8152208599999999</v>
      </c>
      <c r="H2525" s="32">
        <f t="shared" si="356"/>
        <v>-12.85603229</v>
      </c>
      <c r="I2525" s="33">
        <f t="shared" si="357"/>
        <v>-9.48842724</v>
      </c>
      <c r="J2525" s="32">
        <f t="shared" si="358"/>
        <v>-12.85603229</v>
      </c>
      <c r="K2525" s="33">
        <f t="shared" si="359"/>
        <v>5.3557011599999997</v>
      </c>
    </row>
    <row r="2526" spans="1:11" x14ac:dyDescent="0.3">
      <c r="A2526" s="78" t="str">
        <f>BTC[[#This Row],[Symbol]]</f>
        <v>DGCL</v>
      </c>
      <c r="B2526" s="22" t="str">
        <f t="shared" si="351"/>
        <v>DigiCol</v>
      </c>
      <c r="C2526" s="77">
        <f t="shared" si="352"/>
        <v>1.6534156686201012E-6</v>
      </c>
      <c r="D2526" s="73">
        <f t="shared" si="353"/>
        <v>6.2110781439050002E-2</v>
      </c>
      <c r="E2526" s="74">
        <f>D2526*conf!B$7</f>
        <v>4.542782554452117</v>
      </c>
      <c r="F2526" s="32">
        <f t="shared" si="354"/>
        <v>2.2676912900000001</v>
      </c>
      <c r="G2526" s="33">
        <f t="shared" si="355"/>
        <v>2.18633758</v>
      </c>
      <c r="H2526" s="32">
        <f t="shared" si="356"/>
        <v>8.7345583999999992</v>
      </c>
      <c r="I2526" s="33">
        <f t="shared" si="357"/>
        <v>12.936513590000001</v>
      </c>
      <c r="J2526" s="32">
        <f t="shared" si="358"/>
        <v>8.7345583999999992</v>
      </c>
      <c r="K2526" s="33">
        <f t="shared" si="359"/>
        <v>-23.373295280000001</v>
      </c>
    </row>
    <row r="2527" spans="1:11" x14ac:dyDescent="0.3">
      <c r="A2527" s="78" t="str">
        <f>BTC[[#This Row],[Symbol]]</f>
        <v>BNBDOWN</v>
      </c>
      <c r="B2527" s="22" t="str">
        <f t="shared" si="351"/>
        <v>BNBDOWN</v>
      </c>
      <c r="C2527" s="77">
        <f t="shared" si="352"/>
        <v>6.0032977824065567E-6</v>
      </c>
      <c r="D2527" s="73">
        <f t="shared" si="353"/>
        <v>0.22551468668963001</v>
      </c>
      <c r="E2527" s="74">
        <f>D2527*conf!B$7</f>
        <v>16.494144184479538</v>
      </c>
      <c r="F2527" s="32">
        <f t="shared" si="354"/>
        <v>-4.9766602400000002</v>
      </c>
      <c r="G2527" s="33">
        <f t="shared" si="355"/>
        <v>-5.0522510900000004</v>
      </c>
      <c r="H2527" s="32">
        <f t="shared" si="356"/>
        <v>-17.557983780000001</v>
      </c>
      <c r="I2527" s="33">
        <f t="shared" si="357"/>
        <v>-14.372081680000001</v>
      </c>
      <c r="J2527" s="32">
        <f t="shared" si="358"/>
        <v>-17.557983780000001</v>
      </c>
      <c r="K2527" s="33">
        <f t="shared" si="359"/>
        <v>-46.387948979999997</v>
      </c>
    </row>
    <row r="2528" spans="1:11" x14ac:dyDescent="0.3">
      <c r="A2528" s="78" t="str">
        <f>BTC[[#This Row],[Symbol]]</f>
        <v>TBTC</v>
      </c>
      <c r="B2528" s="22" t="str">
        <f t="shared" si="351"/>
        <v>tBTC</v>
      </c>
      <c r="C2528" s="77">
        <f t="shared" si="352"/>
        <v>1.0116296780694114</v>
      </c>
      <c r="D2528" s="73">
        <f t="shared" si="353"/>
        <v>38002.00459226605</v>
      </c>
      <c r="E2528" s="74">
        <f>D2528*conf!B$7</f>
        <v>2779466.6158783389</v>
      </c>
      <c r="F2528" s="32">
        <f t="shared" si="354"/>
        <v>-3.2146899999999999E-2</v>
      </c>
      <c r="G2528" s="33">
        <f t="shared" si="355"/>
        <v>-0.1116711</v>
      </c>
      <c r="H2528" s="32">
        <f t="shared" si="356"/>
        <v>-1.0490868</v>
      </c>
      <c r="I2528" s="33">
        <f t="shared" si="357"/>
        <v>2.7747876900000001</v>
      </c>
      <c r="J2528" s="32">
        <f t="shared" si="358"/>
        <v>-1.0490868</v>
      </c>
      <c r="K2528" s="33">
        <f t="shared" si="359"/>
        <v>19.175943650000001</v>
      </c>
    </row>
    <row r="2529" spans="1:11" x14ac:dyDescent="0.3">
      <c r="A2529" s="78" t="str">
        <f>BTC[[#This Row],[Symbol]]</f>
        <v>XLMDOWN</v>
      </c>
      <c r="B2529" s="22" t="str">
        <f t="shared" si="351"/>
        <v>XLMDOWN</v>
      </c>
      <c r="C2529" s="77">
        <f t="shared" si="352"/>
        <v>1.4948200321919685E-6</v>
      </c>
      <c r="D2529" s="73">
        <f t="shared" si="353"/>
        <v>5.6153115077029997E-2</v>
      </c>
      <c r="E2529" s="74">
        <f>D2529*conf!B$7</f>
        <v>4.1070388367339739</v>
      </c>
      <c r="F2529" s="32">
        <f t="shared" si="354"/>
        <v>-2.3515437100000001</v>
      </c>
      <c r="G2529" s="33">
        <f t="shared" si="355"/>
        <v>-2.4292228300000001</v>
      </c>
      <c r="H2529" s="32">
        <f t="shared" si="356"/>
        <v>1.10036161</v>
      </c>
      <c r="I2529" s="33">
        <f t="shared" si="357"/>
        <v>5.0072997199999998</v>
      </c>
      <c r="J2529" s="32">
        <f t="shared" si="358"/>
        <v>1.10036161</v>
      </c>
      <c r="K2529" s="33">
        <f t="shared" si="359"/>
        <v>-68.025006680000004</v>
      </c>
    </row>
    <row r="2530" spans="1:11" x14ac:dyDescent="0.3">
      <c r="A2530" s="78" t="str">
        <f>BTC[[#This Row],[Symbol]]</f>
        <v>SETH</v>
      </c>
      <c r="B2530" s="22" t="str">
        <f t="shared" si="351"/>
        <v>sETH</v>
      </c>
      <c r="C2530" s="77">
        <f t="shared" si="352"/>
        <v>4.4308335350412648E-2</v>
      </c>
      <c r="D2530" s="73">
        <f t="shared" si="353"/>
        <v>1664.4485625168795</v>
      </c>
      <c r="E2530" s="74">
        <f>D2530*conf!B$7</f>
        <v>121737.76786248457</v>
      </c>
      <c r="F2530" s="32">
        <f t="shared" si="354"/>
        <v>0.63788487999999999</v>
      </c>
      <c r="G2530" s="33">
        <f t="shared" si="355"/>
        <v>0.55782767</v>
      </c>
      <c r="H2530" s="32">
        <f t="shared" si="356"/>
        <v>2.9474498599999999</v>
      </c>
      <c r="I2530" s="33">
        <f t="shared" si="357"/>
        <v>6.9257671299999997</v>
      </c>
      <c r="J2530" s="32">
        <f t="shared" si="358"/>
        <v>2.9474498599999999</v>
      </c>
      <c r="K2530" s="33">
        <f t="shared" si="359"/>
        <v>25.593281609999998</v>
      </c>
    </row>
    <row r="2531" spans="1:11" x14ac:dyDescent="0.3">
      <c r="A2531" s="78" t="str">
        <f>BTC[[#This Row],[Symbol]]</f>
        <v>SUP</v>
      </c>
      <c r="B2531" s="22" t="str">
        <f t="shared" si="351"/>
        <v>SUP</v>
      </c>
      <c r="C2531" s="77">
        <f t="shared" si="352"/>
        <v>1.2473113606770621E-3</v>
      </c>
      <c r="D2531" s="73">
        <f t="shared" si="353"/>
        <v>46.855418622053342</v>
      </c>
      <c r="E2531" s="74">
        <f>D2531*conf!B$7</f>
        <v>3427.0053180169816</v>
      </c>
      <c r="F2531" s="32">
        <f t="shared" si="354"/>
        <v>3.4010691799999999</v>
      </c>
      <c r="G2531" s="33">
        <f t="shared" si="355"/>
        <v>3.3188138700000001</v>
      </c>
      <c r="H2531" s="32">
        <f t="shared" si="356"/>
        <v>-3.84464724</v>
      </c>
      <c r="I2531" s="33">
        <f t="shared" si="357"/>
        <v>-0.12880483000000001</v>
      </c>
      <c r="J2531" s="32">
        <f t="shared" si="358"/>
        <v>-3.84464724</v>
      </c>
      <c r="K2531" s="33">
        <f t="shared" si="359"/>
        <v>-2.1529141799999998</v>
      </c>
    </row>
    <row r="2532" spans="1:11" x14ac:dyDescent="0.3">
      <c r="A2532" s="78" t="str">
        <f>BTC[[#This Row],[Symbol]]</f>
        <v>RAKU</v>
      </c>
      <c r="B2532" s="22" t="str">
        <f t="shared" si="351"/>
        <v>RAKUN</v>
      </c>
      <c r="C2532" s="77">
        <f t="shared" si="352"/>
        <v>5.2552464896655145E-7</v>
      </c>
      <c r="D2532" s="73">
        <f t="shared" si="353"/>
        <v>1.974140395079E-2</v>
      </c>
      <c r="E2532" s="74">
        <f>D2532*conf!B$7</f>
        <v>1.4438862849607805</v>
      </c>
      <c r="F2532" s="32">
        <f t="shared" si="354"/>
        <v>0.39445269999999999</v>
      </c>
      <c r="G2532" s="33">
        <f t="shared" si="355"/>
        <v>0.31458913999999999</v>
      </c>
      <c r="H2532" s="32">
        <f t="shared" si="356"/>
        <v>-3.8983050000000001</v>
      </c>
      <c r="I2532" s="33">
        <f t="shared" si="357"/>
        <v>-0.18453615000000001</v>
      </c>
      <c r="J2532" s="32">
        <f t="shared" si="358"/>
        <v>-3.8983050000000001</v>
      </c>
      <c r="K2532" s="33">
        <f t="shared" si="359"/>
        <v>2.30984955</v>
      </c>
    </row>
    <row r="2533" spans="1:11" x14ac:dyDescent="0.3">
      <c r="A2533" s="78" t="str">
        <f>BTC[[#This Row],[Symbol]]</f>
        <v>YFD</v>
      </c>
      <c r="B2533" s="22" t="str">
        <f t="shared" si="351"/>
        <v>YfDFI Finance</v>
      </c>
      <c r="C2533" s="77">
        <f t="shared" si="352"/>
        <v>2.2077379223310396E-3</v>
      </c>
      <c r="D2533" s="73">
        <f t="shared" si="353"/>
        <v>82.933971275986536</v>
      </c>
      <c r="E2533" s="74">
        <f>D2533*conf!B$7</f>
        <v>6065.7906591256551</v>
      </c>
      <c r="F2533" s="32">
        <f t="shared" si="354"/>
        <v>3.7394097999999998</v>
      </c>
      <c r="G2533" s="33">
        <f t="shared" si="355"/>
        <v>3.6568853400000001</v>
      </c>
      <c r="H2533" s="32">
        <f t="shared" si="356"/>
        <v>-36.099504670000002</v>
      </c>
      <c r="I2533" s="33">
        <f t="shared" si="357"/>
        <v>-33.630123990000001</v>
      </c>
      <c r="J2533" s="32">
        <f t="shared" si="358"/>
        <v>-36.099504670000002</v>
      </c>
      <c r="K2533" s="33">
        <f t="shared" si="359"/>
        <v>-61.940644720000002</v>
      </c>
    </row>
    <row r="2534" spans="1:11" x14ac:dyDescent="0.3">
      <c r="A2534" s="78" t="str">
        <f>BTC[[#This Row],[Symbol]]</f>
        <v>EOSDOWN</v>
      </c>
      <c r="B2534" s="22" t="str">
        <f t="shared" si="351"/>
        <v>EOSDOWN</v>
      </c>
      <c r="C2534" s="77">
        <f t="shared" si="352"/>
        <v>4.1860290028050305E-5</v>
      </c>
      <c r="D2534" s="73">
        <f t="shared" si="353"/>
        <v>1.5724874115154299</v>
      </c>
      <c r="E2534" s="74">
        <f>D2534*conf!B$7</f>
        <v>115.01172927823855</v>
      </c>
      <c r="F2534" s="32">
        <f t="shared" si="354"/>
        <v>-6.4083144699999997</v>
      </c>
      <c r="G2534" s="33">
        <f t="shared" si="355"/>
        <v>-6.4827664399999998</v>
      </c>
      <c r="H2534" s="32">
        <f t="shared" si="356"/>
        <v>-8.3156152599999995</v>
      </c>
      <c r="I2534" s="33">
        <f t="shared" si="357"/>
        <v>-4.7725496300000003</v>
      </c>
      <c r="J2534" s="32">
        <f t="shared" si="358"/>
        <v>-8.3156152599999995</v>
      </c>
      <c r="K2534" s="33">
        <f t="shared" si="359"/>
        <v>-38.433719510000003</v>
      </c>
    </row>
    <row r="2535" spans="1:11" x14ac:dyDescent="0.3">
      <c r="A2535" s="78" t="str">
        <f>BTC[[#This Row],[Symbol]]</f>
        <v>BWB</v>
      </c>
      <c r="B2535" s="22" t="str">
        <f t="shared" si="351"/>
        <v>Bit World Token</v>
      </c>
      <c r="C2535" s="77">
        <f t="shared" si="352"/>
        <v>1.2752600132028526E-7</v>
      </c>
      <c r="D2535" s="73">
        <f t="shared" si="353"/>
        <v>4.7905313504200001E-3</v>
      </c>
      <c r="E2535" s="74">
        <f>D2535*conf!B$7</f>
        <v>0.35037946296971884</v>
      </c>
      <c r="F2535" s="32">
        <f t="shared" si="354"/>
        <v>2.2619159999999999E-2</v>
      </c>
      <c r="G2535" s="33">
        <f t="shared" si="355"/>
        <v>-5.6948600000000002E-2</v>
      </c>
      <c r="H2535" s="32">
        <f t="shared" si="356"/>
        <v>-4.2456036700000004</v>
      </c>
      <c r="I2535" s="33">
        <f t="shared" si="357"/>
        <v>-0.54525588000000003</v>
      </c>
      <c r="J2535" s="32">
        <f t="shared" si="358"/>
        <v>-4.2456036700000004</v>
      </c>
      <c r="K2535" s="33">
        <f t="shared" si="359"/>
        <v>9.6960560000000001E-2</v>
      </c>
    </row>
    <row r="2536" spans="1:11" x14ac:dyDescent="0.3">
      <c r="A2536" s="78" t="str">
        <f>BTC[[#This Row],[Symbol]]</f>
        <v>DAIQ</v>
      </c>
      <c r="B2536" s="22" t="str">
        <f t="shared" si="351"/>
        <v>Daiquilibrium</v>
      </c>
      <c r="C2536" s="77">
        <f t="shared" si="352"/>
        <v>1.0833424303598121E-5</v>
      </c>
      <c r="D2536" s="73">
        <f t="shared" si="353"/>
        <v>0.40695903754126</v>
      </c>
      <c r="E2536" s="74">
        <f>D2536*conf!B$7</f>
        <v>29.764984005767758</v>
      </c>
      <c r="F2536" s="32">
        <f t="shared" si="354"/>
        <v>-7.4335929900000002</v>
      </c>
      <c r="G2536" s="33">
        <f t="shared" si="355"/>
        <v>-7.5072293500000002</v>
      </c>
      <c r="H2536" s="32">
        <f t="shared" si="356"/>
        <v>26.061392250000001</v>
      </c>
      <c r="I2536" s="33">
        <f t="shared" si="357"/>
        <v>30.932928310000001</v>
      </c>
      <c r="J2536" s="32">
        <f t="shared" si="358"/>
        <v>26.061392250000001</v>
      </c>
      <c r="K2536" s="33">
        <f t="shared" si="359"/>
        <v>-4.5421234899999998</v>
      </c>
    </row>
    <row r="2537" spans="1:11" x14ac:dyDescent="0.3">
      <c r="A2537" s="78" t="str">
        <f>BTC[[#This Row],[Symbol]]</f>
        <v>LMCH</v>
      </c>
      <c r="B2537" s="22" t="str">
        <f t="shared" si="351"/>
        <v>Latamcash</v>
      </c>
      <c r="C2537" s="77">
        <f t="shared" si="352"/>
        <v>1.3714166255566329E-7</v>
      </c>
      <c r="D2537" s="73">
        <f t="shared" si="353"/>
        <v>5.1517449549099998E-3</v>
      </c>
      <c r="E2537" s="74">
        <f>D2537*conf!B$7</f>
        <v>0.37679862600211739</v>
      </c>
      <c r="F2537" s="32">
        <f t="shared" si="354"/>
        <v>5.5906879700000003</v>
      </c>
      <c r="G2537" s="33">
        <f t="shared" si="355"/>
        <v>5.5066908200000002</v>
      </c>
      <c r="H2537" s="32">
        <f t="shared" si="356"/>
        <v>-17.509865099999999</v>
      </c>
      <c r="I2537" s="33">
        <f t="shared" si="357"/>
        <v>-14.32210349</v>
      </c>
      <c r="J2537" s="32">
        <f t="shared" si="358"/>
        <v>-17.509865099999999</v>
      </c>
      <c r="K2537" s="33">
        <f t="shared" si="359"/>
        <v>-46.358888960000002</v>
      </c>
    </row>
    <row r="2538" spans="1:11" x14ac:dyDescent="0.3">
      <c r="A2538" s="78" t="str">
        <f>BTC[[#This Row],[Symbol]]</f>
        <v>WHALE</v>
      </c>
      <c r="B2538" s="22" t="str">
        <f t="shared" si="351"/>
        <v>WHALE</v>
      </c>
      <c r="C2538" s="77">
        <f t="shared" si="352"/>
        <v>2.1027092013735881E-4</v>
      </c>
      <c r="D2538" s="73">
        <f t="shared" si="353"/>
        <v>7.89885532809729</v>
      </c>
      <c r="E2538" s="74">
        <f>D2538*conf!B$7</f>
        <v>577.72227869703579</v>
      </c>
      <c r="F2538" s="32">
        <f t="shared" si="354"/>
        <v>0.85677740000000002</v>
      </c>
      <c r="G2538" s="33">
        <f t="shared" si="355"/>
        <v>0.77654606999999998</v>
      </c>
      <c r="H2538" s="32">
        <f t="shared" si="356"/>
        <v>-6.6727245799999997</v>
      </c>
      <c r="I2538" s="33">
        <f t="shared" si="357"/>
        <v>-3.0661708299999999</v>
      </c>
      <c r="J2538" s="32">
        <f t="shared" si="358"/>
        <v>-6.6727245799999997</v>
      </c>
      <c r="K2538" s="33">
        <f t="shared" si="359"/>
        <v>-2.8034152899999998</v>
      </c>
    </row>
    <row r="2539" spans="1:11" x14ac:dyDescent="0.3">
      <c r="A2539" s="78" t="str">
        <f>BTC[[#This Row],[Symbol]]</f>
        <v>SPDR</v>
      </c>
      <c r="B2539" s="22" t="str">
        <f t="shared" si="351"/>
        <v>SpiderDAO</v>
      </c>
      <c r="C2539" s="77">
        <f t="shared" si="352"/>
        <v>8.2641946839620902E-7</v>
      </c>
      <c r="D2539" s="73">
        <f t="shared" si="353"/>
        <v>3.1044558215279999E-2</v>
      </c>
      <c r="E2539" s="74">
        <f>D2539*conf!B$7</f>
        <v>2.2705989878655792</v>
      </c>
      <c r="F2539" s="32">
        <f t="shared" si="354"/>
        <v>0.89544467999999999</v>
      </c>
      <c r="G2539" s="33">
        <f t="shared" si="355"/>
        <v>0.81518259000000004</v>
      </c>
      <c r="H2539" s="32">
        <f t="shared" si="356"/>
        <v>-3.0688051500000002</v>
      </c>
      <c r="I2539" s="33">
        <f t="shared" si="357"/>
        <v>0.67701902999999997</v>
      </c>
      <c r="J2539" s="32">
        <f t="shared" si="358"/>
        <v>-3.0688051500000002</v>
      </c>
      <c r="K2539" s="33">
        <f t="shared" si="359"/>
        <v>25.1165162</v>
      </c>
    </row>
    <row r="2540" spans="1:11" x14ac:dyDescent="0.3">
      <c r="A2540" s="78" t="str">
        <f>BTC[[#This Row],[Symbol]]</f>
        <v>TSR</v>
      </c>
      <c r="B2540" s="22" t="str">
        <f t="shared" si="351"/>
        <v>Tesra</v>
      </c>
      <c r="C2540" s="77">
        <f t="shared" si="352"/>
        <v>4.0314843292449499E-7</v>
      </c>
      <c r="D2540" s="73">
        <f t="shared" si="353"/>
        <v>1.5144324975320001E-2</v>
      </c>
      <c r="E2540" s="74">
        <f>D2540*conf!B$7</f>
        <v>1.1076559286949048</v>
      </c>
      <c r="F2540" s="32">
        <f t="shared" si="354"/>
        <v>-2.4915154799999999</v>
      </c>
      <c r="G2540" s="33">
        <f t="shared" si="355"/>
        <v>-2.5690832600000002</v>
      </c>
      <c r="H2540" s="32">
        <f t="shared" si="356"/>
        <v>-10.010566989999999</v>
      </c>
      <c r="I2540" s="33">
        <f t="shared" si="357"/>
        <v>-6.5330013400000002</v>
      </c>
      <c r="J2540" s="32">
        <f t="shared" si="358"/>
        <v>-10.010566989999999</v>
      </c>
      <c r="K2540" s="33">
        <f t="shared" si="359"/>
        <v>49.021893040000002</v>
      </c>
    </row>
    <row r="2541" spans="1:11" x14ac:dyDescent="0.3">
      <c r="A2541" s="78" t="str">
        <f>BTC[[#This Row],[Symbol]]</f>
        <v>ITAM</v>
      </c>
      <c r="B2541" s="22" t="str">
        <f t="shared" si="351"/>
        <v>ITAM Games</v>
      </c>
      <c r="C2541" s="77">
        <f t="shared" si="352"/>
        <v>3.5999999999992466E-7</v>
      </c>
      <c r="D2541" s="73">
        <f t="shared" si="353"/>
        <v>1.3523448303059999E-2</v>
      </c>
      <c r="E2541" s="74">
        <f>D2541*conf!B$7</f>
        <v>0.98910500888580832</v>
      </c>
      <c r="F2541" s="32">
        <f t="shared" si="354"/>
        <v>0.20246064</v>
      </c>
      <c r="G2541" s="33">
        <f t="shared" si="355"/>
        <v>0.12274981</v>
      </c>
      <c r="H2541" s="32">
        <f t="shared" si="356"/>
        <v>0</v>
      </c>
      <c r="I2541" s="33">
        <f t="shared" si="357"/>
        <v>3.8644155599999999</v>
      </c>
      <c r="J2541" s="32">
        <f t="shared" si="358"/>
        <v>0</v>
      </c>
      <c r="K2541" s="33">
        <f t="shared" si="359"/>
        <v>-3.03171861</v>
      </c>
    </row>
    <row r="2542" spans="1:11" x14ac:dyDescent="0.3">
      <c r="A2542" s="78" t="str">
        <f>BTC[[#This Row],[Symbol]]</f>
        <v>ME</v>
      </c>
      <c r="B2542" s="22" t="str">
        <f t="shared" si="351"/>
        <v>All.me</v>
      </c>
      <c r="C2542" s="77">
        <f t="shared" si="352"/>
        <v>3.1996615057888739E-7</v>
      </c>
      <c r="D2542" s="73">
        <f t="shared" si="353"/>
        <v>1.201957137801E-2</v>
      </c>
      <c r="E2542" s="74">
        <f>D2542*conf!B$7</f>
        <v>0.87911145058765139</v>
      </c>
      <c r="F2542" s="32">
        <f t="shared" si="354"/>
        <v>-4.4732050000000002E-2</v>
      </c>
      <c r="G2542" s="33">
        <f t="shared" si="355"/>
        <v>-0.12424623999999999</v>
      </c>
      <c r="H2542" s="32">
        <f t="shared" si="356"/>
        <v>5.8016099999999996E-3</v>
      </c>
      <c r="I2542" s="33">
        <f t="shared" si="357"/>
        <v>3.87044137</v>
      </c>
      <c r="J2542" s="32">
        <f t="shared" si="358"/>
        <v>5.8016099999999996E-3</v>
      </c>
      <c r="K2542" s="33">
        <f t="shared" si="359"/>
        <v>18.62104089</v>
      </c>
    </row>
    <row r="2543" spans="1:11" x14ac:dyDescent="0.3">
      <c r="A2543" s="78" t="str">
        <f>BTC[[#This Row],[Symbol]]</f>
        <v>FIT</v>
      </c>
      <c r="B2543" s="22" t="str">
        <f t="shared" si="351"/>
        <v>FINANCIAL INVESTMENT TOKEN</v>
      </c>
      <c r="C2543" s="77">
        <f t="shared" si="352"/>
        <v>2.5766860383784324E-4</v>
      </c>
      <c r="D2543" s="73">
        <f t="shared" si="353"/>
        <v>9.6793556758984707</v>
      </c>
      <c r="E2543" s="74">
        <f>D2543*conf!B$7</f>
        <v>707.94807413521414</v>
      </c>
      <c r="F2543" s="32">
        <f t="shared" si="354"/>
        <v>-0.93907755999999998</v>
      </c>
      <c r="G2543" s="33">
        <f t="shared" si="355"/>
        <v>-1.0178803000000001</v>
      </c>
      <c r="H2543" s="32">
        <f t="shared" si="356"/>
        <v>-3.6030021099999998</v>
      </c>
      <c r="I2543" s="33">
        <f t="shared" si="357"/>
        <v>0.12217848000000001</v>
      </c>
      <c r="J2543" s="32">
        <f t="shared" si="358"/>
        <v>-3.6030021099999998</v>
      </c>
      <c r="K2543" s="33">
        <f t="shared" si="359"/>
        <v>13.948042190000001</v>
      </c>
    </row>
    <row r="2544" spans="1:11" x14ac:dyDescent="0.3">
      <c r="A2544" s="78" t="str">
        <f>BTC[[#This Row],[Symbol]]</f>
        <v>GTH</v>
      </c>
      <c r="B2544" s="22" t="str">
        <f t="shared" si="351"/>
        <v>Gather</v>
      </c>
      <c r="C2544" s="77">
        <f t="shared" si="352"/>
        <v>2.8397484628288136E-6</v>
      </c>
      <c r="D2544" s="73">
        <f t="shared" si="353"/>
        <v>0.10667553202990999</v>
      </c>
      <c r="E2544" s="74">
        <f>D2544*conf!B$7</f>
        <v>7.802248412667617</v>
      </c>
      <c r="F2544" s="32">
        <f t="shared" si="354"/>
        <v>9.7298854099999996</v>
      </c>
      <c r="G2544" s="33">
        <f t="shared" si="355"/>
        <v>9.6425955400000003</v>
      </c>
      <c r="H2544" s="32">
        <f t="shared" si="356"/>
        <v>10.589082660000001</v>
      </c>
      <c r="I2544" s="33">
        <f t="shared" si="357"/>
        <v>14.86270438</v>
      </c>
      <c r="J2544" s="32">
        <f t="shared" si="358"/>
        <v>10.589082660000001</v>
      </c>
      <c r="K2544" s="33">
        <f t="shared" si="359"/>
        <v>39.710591389999998</v>
      </c>
    </row>
    <row r="2545" spans="1:11" x14ac:dyDescent="0.3">
      <c r="A2545" s="78" t="str">
        <f>BTC[[#This Row],[Symbol]]</f>
        <v>Mars</v>
      </c>
      <c r="B2545" s="22" t="str">
        <f t="shared" si="351"/>
        <v>Marscoin</v>
      </c>
      <c r="C2545" s="77">
        <f t="shared" si="352"/>
        <v>2.3348632593412663E-6</v>
      </c>
      <c r="D2545" s="73">
        <f t="shared" si="353"/>
        <v>8.7709451617839995E-2</v>
      </c>
      <c r="E2545" s="74">
        <f>D2545*conf!B$7</f>
        <v>6.415069291328817</v>
      </c>
      <c r="F2545" s="32">
        <f t="shared" si="354"/>
        <v>-8.3962470400000004</v>
      </c>
      <c r="G2545" s="33">
        <f t="shared" si="355"/>
        <v>-8.4691176099999996</v>
      </c>
      <c r="H2545" s="32">
        <f t="shared" si="356"/>
        <v>48.340192600000002</v>
      </c>
      <c r="I2545" s="33">
        <f t="shared" si="357"/>
        <v>54.072674079999999</v>
      </c>
      <c r="J2545" s="32">
        <f t="shared" si="358"/>
        <v>48.340192600000002</v>
      </c>
      <c r="K2545" s="33">
        <f t="shared" si="359"/>
        <v>79.069730550000003</v>
      </c>
    </row>
    <row r="2546" spans="1:11" x14ac:dyDescent="0.3">
      <c r="A2546" s="78" t="str">
        <f>BTC[[#This Row],[Symbol]]</f>
        <v>EC</v>
      </c>
      <c r="B2546" s="22" t="str">
        <f t="shared" si="351"/>
        <v>Echoin</v>
      </c>
      <c r="C2546" s="77">
        <f t="shared" si="352"/>
        <v>6.4155755737795204E-8</v>
      </c>
      <c r="D2546" s="73">
        <f t="shared" si="353"/>
        <v>2.4100195724E-3</v>
      </c>
      <c r="E2546" s="74">
        <f>D2546*conf!B$7</f>
        <v>0.17626883152533601</v>
      </c>
      <c r="F2546" s="32">
        <f t="shared" si="354"/>
        <v>2.83214203</v>
      </c>
      <c r="G2546" s="33">
        <f t="shared" si="355"/>
        <v>2.7503392999999998</v>
      </c>
      <c r="H2546" s="32">
        <f t="shared" si="356"/>
        <v>-1.5605667999999999</v>
      </c>
      <c r="I2546" s="33">
        <f t="shared" si="357"/>
        <v>2.2435419699999999</v>
      </c>
      <c r="J2546" s="32">
        <f t="shared" si="358"/>
        <v>-1.5605667999999999</v>
      </c>
      <c r="K2546" s="33">
        <f t="shared" si="359"/>
        <v>14.436846559999999</v>
      </c>
    </row>
    <row r="2547" spans="1:11" x14ac:dyDescent="0.3">
      <c r="A2547" s="78" t="str">
        <f>BTC[[#This Row],[Symbol]]</f>
        <v>$ANRX</v>
      </c>
      <c r="B2547" s="22" t="str">
        <f t="shared" si="351"/>
        <v>AnRKey X</v>
      </c>
      <c r="C2547" s="77">
        <f t="shared" si="352"/>
        <v>1.0453207065023764E-6</v>
      </c>
      <c r="D2547" s="73">
        <f t="shared" si="353"/>
        <v>3.9267612595850002E-2</v>
      </c>
      <c r="E2547" s="74">
        <f>D2547*conf!B$7</f>
        <v>2.8720331852604692</v>
      </c>
      <c r="F2547" s="32">
        <f t="shared" si="354"/>
        <v>1.9486186000000001</v>
      </c>
      <c r="G2547" s="33">
        <f t="shared" si="355"/>
        <v>1.8675187099999999</v>
      </c>
      <c r="H2547" s="32">
        <f t="shared" si="356"/>
        <v>20.873256869999999</v>
      </c>
      <c r="I2547" s="33">
        <f t="shared" si="357"/>
        <v>25.544301820000001</v>
      </c>
      <c r="J2547" s="32">
        <f t="shared" si="358"/>
        <v>20.873256869999999</v>
      </c>
      <c r="K2547" s="33">
        <f t="shared" si="359"/>
        <v>21.16677129</v>
      </c>
    </row>
    <row r="2548" spans="1:11" x14ac:dyDescent="0.3">
      <c r="A2548" s="78" t="str">
        <f>BTC[[#This Row],[Symbol]]</f>
        <v>EURU</v>
      </c>
      <c r="B2548" s="22" t="str">
        <f t="shared" si="351"/>
        <v>Upper Euro</v>
      </c>
      <c r="C2548" s="77">
        <f t="shared" si="352"/>
        <v>3.2842619485272956E-5</v>
      </c>
      <c r="D2548" s="73">
        <f t="shared" si="353"/>
        <v>1.2337374076284799</v>
      </c>
      <c r="E2548" s="74">
        <f>D2548*conf!B$7</f>
        <v>90.235553993947022</v>
      </c>
      <c r="F2548" s="32">
        <f t="shared" si="354"/>
        <v>-0.69700830999999996</v>
      </c>
      <c r="G2548" s="33">
        <f t="shared" si="355"/>
        <v>-0.77600360999999995</v>
      </c>
      <c r="H2548" s="32">
        <f t="shared" si="356"/>
        <v>-4.6611369500000004</v>
      </c>
      <c r="I2548" s="33">
        <f t="shared" si="357"/>
        <v>-0.97684709000000003</v>
      </c>
      <c r="J2548" s="32">
        <f t="shared" si="358"/>
        <v>-4.6611369500000004</v>
      </c>
      <c r="K2548" s="33">
        <f t="shared" si="359"/>
        <v>4.6223460000000001E-2</v>
      </c>
    </row>
    <row r="2549" spans="1:11" x14ac:dyDescent="0.3">
      <c r="A2549" s="78" t="str">
        <f>BTC[[#This Row],[Symbol]]</f>
        <v>YFIM</v>
      </c>
      <c r="B2549" s="22" t="str">
        <f t="shared" si="351"/>
        <v>Yfi.mobi</v>
      </c>
      <c r="C2549" s="77">
        <f t="shared" si="352"/>
        <v>1.94661306576476E-3</v>
      </c>
      <c r="D2549" s="73">
        <f t="shared" si="353"/>
        <v>73.124781002601054</v>
      </c>
      <c r="E2549" s="74">
        <f>D2549*conf!B$7</f>
        <v>5348.3464825302408</v>
      </c>
      <c r="F2549" s="32">
        <f t="shared" si="354"/>
        <v>0.24259354999999999</v>
      </c>
      <c r="G2549" s="33">
        <f t="shared" si="355"/>
        <v>0.16285079999999999</v>
      </c>
      <c r="H2549" s="32">
        <f t="shared" si="356"/>
        <v>-0.82697735000000006</v>
      </c>
      <c r="I2549" s="33">
        <f t="shared" si="357"/>
        <v>3.0054803699999999</v>
      </c>
      <c r="J2549" s="32">
        <f t="shared" si="358"/>
        <v>-0.82697735000000006</v>
      </c>
      <c r="K2549" s="33">
        <f t="shared" si="359"/>
        <v>-1.1609354999999999</v>
      </c>
    </row>
    <row r="2550" spans="1:11" x14ac:dyDescent="0.3">
      <c r="A2550" s="78" t="str">
        <f>BTC[[#This Row],[Symbol]]</f>
        <v>TFT</v>
      </c>
      <c r="B2550" s="22" t="str">
        <f t="shared" si="351"/>
        <v>ThreeFold</v>
      </c>
      <c r="C2550" s="77">
        <f t="shared" si="352"/>
        <v>6.4920399932330863E-7</v>
      </c>
      <c r="D2550" s="73">
        <f t="shared" si="353"/>
        <v>2.438743534164E-2</v>
      </c>
      <c r="E2550" s="74">
        <f>D2550*conf!B$7</f>
        <v>1.7836970208875496</v>
      </c>
      <c r="F2550" s="32">
        <f t="shared" si="354"/>
        <v>3.2316456900000001</v>
      </c>
      <c r="G2550" s="33">
        <f t="shared" si="355"/>
        <v>3.1495251500000001</v>
      </c>
      <c r="H2550" s="32">
        <f t="shared" si="356"/>
        <v>30.830227059999999</v>
      </c>
      <c r="I2550" s="33">
        <f t="shared" si="357"/>
        <v>35.886050709999999</v>
      </c>
      <c r="J2550" s="32">
        <f t="shared" si="358"/>
        <v>30.830227059999999</v>
      </c>
      <c r="K2550" s="33">
        <f t="shared" si="359"/>
        <v>94.600387940000005</v>
      </c>
    </row>
    <row r="2551" spans="1:11" x14ac:dyDescent="0.3">
      <c r="A2551" s="78" t="str">
        <f>BTC[[#This Row],[Symbol]]</f>
        <v>LAR</v>
      </c>
      <c r="B2551" s="22" t="str">
        <f t="shared" si="351"/>
        <v>LinkArt</v>
      </c>
      <c r="C2551" s="77">
        <f t="shared" si="352"/>
        <v>6.797806826702585E-8</v>
      </c>
      <c r="D2551" s="73">
        <f t="shared" si="353"/>
        <v>2.5536052554199998E-3</v>
      </c>
      <c r="E2551" s="74">
        <f>D2551*conf!B$7</f>
        <v>0.1867706883814188</v>
      </c>
      <c r="F2551" s="32">
        <f t="shared" si="354"/>
        <v>-0.92359360000000001</v>
      </c>
      <c r="G2551" s="33">
        <f t="shared" si="355"/>
        <v>-1.00240865</v>
      </c>
      <c r="H2551" s="32">
        <f t="shared" si="356"/>
        <v>-9.9369081599999998</v>
      </c>
      <c r="I2551" s="33">
        <f t="shared" si="357"/>
        <v>-6.4564960300000003</v>
      </c>
      <c r="J2551" s="32">
        <f t="shared" si="358"/>
        <v>-9.9369081599999998</v>
      </c>
      <c r="K2551" s="33">
        <f t="shared" si="359"/>
        <v>34.710448599999999</v>
      </c>
    </row>
    <row r="2552" spans="1:11" x14ac:dyDescent="0.3">
      <c r="A2552" s="78" t="str">
        <f>BTC[[#This Row],[Symbol]]</f>
        <v>MXT</v>
      </c>
      <c r="B2552" s="22" t="str">
        <f t="shared" si="351"/>
        <v>MarteXcoin</v>
      </c>
      <c r="C2552" s="77">
        <f t="shared" si="352"/>
        <v>1.3998857569302342E-7</v>
      </c>
      <c r="D2552" s="73">
        <f t="shared" si="353"/>
        <v>5.2586896289000002E-3</v>
      </c>
      <c r="E2552" s="74">
        <f>D2552*conf!B$7</f>
        <v>0.38462055945774604</v>
      </c>
      <c r="F2552" s="32">
        <f t="shared" si="354"/>
        <v>-4.4836309999999997E-2</v>
      </c>
      <c r="G2552" s="33">
        <f t="shared" si="355"/>
        <v>-0.12435040999999999</v>
      </c>
      <c r="H2552" s="32">
        <f t="shared" si="356"/>
        <v>-26.329774029999999</v>
      </c>
      <c r="I2552" s="33">
        <f t="shared" si="357"/>
        <v>-23.48285035</v>
      </c>
      <c r="J2552" s="32">
        <f t="shared" si="358"/>
        <v>-26.329774029999999</v>
      </c>
      <c r="K2552" s="33">
        <f t="shared" si="359"/>
        <v>-38.551865190000001</v>
      </c>
    </row>
    <row r="2553" spans="1:11" x14ac:dyDescent="0.3">
      <c r="A2553" s="78" t="str">
        <f>BTC[[#This Row],[Symbol]]</f>
        <v>$COIN</v>
      </c>
      <c r="B2553" s="22" t="str">
        <f t="shared" si="351"/>
        <v>COIN</v>
      </c>
      <c r="C2553" s="77">
        <f t="shared" si="352"/>
        <v>6.8221319653531984E-6</v>
      </c>
      <c r="D2553" s="73">
        <f t="shared" si="353"/>
        <v>0.25627430263924</v>
      </c>
      <c r="E2553" s="74">
        <f>D2553*conf!B$7</f>
        <v>18.743902495034014</v>
      </c>
      <c r="F2553" s="32">
        <f t="shared" si="354"/>
        <v>0.48224729999999999</v>
      </c>
      <c r="G2553" s="33">
        <f t="shared" si="355"/>
        <v>0.4023139</v>
      </c>
      <c r="H2553" s="32">
        <f t="shared" si="356"/>
        <v>-3.7580007100000001</v>
      </c>
      <c r="I2553" s="33">
        <f t="shared" si="357"/>
        <v>-3.8809910000000003E-2</v>
      </c>
      <c r="J2553" s="32">
        <f t="shared" si="358"/>
        <v>-3.7580007100000001</v>
      </c>
      <c r="K2553" s="33">
        <f t="shared" si="359"/>
        <v>-10.358808120000001</v>
      </c>
    </row>
    <row r="2554" spans="1:11" x14ac:dyDescent="0.3">
      <c r="A2554" s="78" t="str">
        <f>BTC[[#This Row],[Symbol]]</f>
        <v>OVR</v>
      </c>
      <c r="B2554" s="22" t="str">
        <f t="shared" si="351"/>
        <v>OVR</v>
      </c>
      <c r="C2554" s="77">
        <f t="shared" si="352"/>
        <v>3.5255416792972146E-6</v>
      </c>
      <c r="D2554" s="73">
        <f t="shared" si="353"/>
        <v>0.13243744622296999</v>
      </c>
      <c r="E2554" s="74">
        <f>D2554*conf!B$7</f>
        <v>9.6864748167480244</v>
      </c>
      <c r="F2554" s="32">
        <f t="shared" si="354"/>
        <v>9.4849939400000007</v>
      </c>
      <c r="G2554" s="33">
        <f t="shared" si="355"/>
        <v>9.3978988799999996</v>
      </c>
      <c r="H2554" s="32">
        <f t="shared" si="356"/>
        <v>16.857864790000001</v>
      </c>
      <c r="I2554" s="33">
        <f t="shared" si="357"/>
        <v>21.373738299999999</v>
      </c>
      <c r="J2554" s="32">
        <f t="shared" si="358"/>
        <v>16.857864790000001</v>
      </c>
      <c r="K2554" s="33">
        <f t="shared" si="359"/>
        <v>203.14296833</v>
      </c>
    </row>
    <row r="2555" spans="1:11" x14ac:dyDescent="0.3">
      <c r="A2555" s="78" t="str">
        <f>BTC[[#This Row],[Symbol]]</f>
        <v>NNB</v>
      </c>
      <c r="B2555" s="22" t="str">
        <f t="shared" si="351"/>
        <v>NNB Token</v>
      </c>
      <c r="C2555" s="77">
        <f t="shared" si="352"/>
        <v>5.2296734108786734E-8</v>
      </c>
      <c r="D2555" s="73">
        <f t="shared" si="353"/>
        <v>1.9645338337199998E-3</v>
      </c>
      <c r="E2555" s="74">
        <f>D2555*conf!B$7</f>
        <v>0.14368600459828079</v>
      </c>
      <c r="F2555" s="32">
        <f t="shared" si="354"/>
        <v>1.85158029</v>
      </c>
      <c r="G2555" s="33">
        <f t="shared" si="355"/>
        <v>1.7705575899999999</v>
      </c>
      <c r="H2555" s="32">
        <f t="shared" si="356"/>
        <v>-18.468215130000001</v>
      </c>
      <c r="I2555" s="33">
        <f t="shared" si="357"/>
        <v>-15.317488150000001</v>
      </c>
      <c r="J2555" s="32">
        <f t="shared" si="358"/>
        <v>-18.468215130000001</v>
      </c>
      <c r="K2555" s="33">
        <f t="shared" si="359"/>
        <v>683.55991241000004</v>
      </c>
    </row>
    <row r="2556" spans="1:11" x14ac:dyDescent="0.3">
      <c r="A2556" s="78" t="str">
        <f>BTC[[#This Row],[Symbol]]</f>
        <v>ACS</v>
      </c>
      <c r="B2556" s="22" t="str">
        <f t="shared" si="351"/>
        <v>ACryptoS</v>
      </c>
      <c r="C2556" s="77">
        <f t="shared" si="352"/>
        <v>3.7611851303800693E-4</v>
      </c>
      <c r="D2556" s="73">
        <f t="shared" si="353"/>
        <v>14.12894240803986</v>
      </c>
      <c r="E2556" s="74">
        <f>D2556*conf!B$7</f>
        <v>1033.3908477240354</v>
      </c>
      <c r="F2556" s="32">
        <f t="shared" si="354"/>
        <v>14.21866093</v>
      </c>
      <c r="G2556" s="33">
        <f t="shared" si="355"/>
        <v>14.12780025</v>
      </c>
      <c r="H2556" s="32">
        <f t="shared" si="356"/>
        <v>-10.60817392</v>
      </c>
      <c r="I2556" s="33">
        <f t="shared" si="357"/>
        <v>-7.1537022800000001</v>
      </c>
      <c r="J2556" s="32">
        <f t="shared" si="358"/>
        <v>-10.60817392</v>
      </c>
      <c r="K2556" s="33">
        <f t="shared" si="359"/>
        <v>85.701642050000004</v>
      </c>
    </row>
    <row r="2557" spans="1:11" x14ac:dyDescent="0.3">
      <c r="A2557" s="78" t="str">
        <f>BTC[[#This Row],[Symbol]]</f>
        <v>SHROOM</v>
      </c>
      <c r="B2557" s="22" t="str">
        <f t="shared" si="351"/>
        <v>Shroom.Finance</v>
      </c>
      <c r="C2557" s="77">
        <f t="shared" si="352"/>
        <v>3.451041662227144E-6</v>
      </c>
      <c r="D2557" s="73">
        <f t="shared" si="353"/>
        <v>0.12963884308567999</v>
      </c>
      <c r="E2557" s="74">
        <f>D2557*conf!B$7</f>
        <v>9.4817849832866354</v>
      </c>
      <c r="F2557" s="32">
        <f t="shared" si="354"/>
        <v>-4.44557775</v>
      </c>
      <c r="G2557" s="33">
        <f t="shared" si="355"/>
        <v>-4.5215910700000004</v>
      </c>
      <c r="H2557" s="32">
        <f t="shared" si="356"/>
        <v>-6.0031750099999996</v>
      </c>
      <c r="I2557" s="33">
        <f t="shared" si="357"/>
        <v>-2.3707470800000001</v>
      </c>
      <c r="J2557" s="32">
        <f t="shared" si="358"/>
        <v>-6.0031750099999996</v>
      </c>
      <c r="K2557" s="33">
        <f t="shared" si="359"/>
        <v>9.3026351100000007</v>
      </c>
    </row>
    <row r="2558" spans="1:11" x14ac:dyDescent="0.3">
      <c r="A2558" s="78" t="str">
        <f>BTC[[#This Row],[Symbol]]</f>
        <v>GLCH</v>
      </c>
      <c r="B2558" s="22" t="str">
        <f t="shared" si="351"/>
        <v>Glitch</v>
      </c>
      <c r="C2558" s="77">
        <f t="shared" si="352"/>
        <v>2.0664699478789855E-6</v>
      </c>
      <c r="D2558" s="73">
        <f t="shared" si="353"/>
        <v>7.762722086104E-2</v>
      </c>
      <c r="E2558" s="74">
        <f>D2558*conf!B$7</f>
        <v>5.6776549337764655</v>
      </c>
      <c r="F2558" s="32">
        <f t="shared" si="354"/>
        <v>9.7601869999999993E-2</v>
      </c>
      <c r="G2558" s="33">
        <f t="shared" si="355"/>
        <v>1.7974460000000001E-2</v>
      </c>
      <c r="H2558" s="32">
        <f t="shared" si="356"/>
        <v>-2.0653701</v>
      </c>
      <c r="I2558" s="33">
        <f t="shared" si="357"/>
        <v>1.7192309800000001</v>
      </c>
      <c r="J2558" s="32">
        <f t="shared" si="358"/>
        <v>-2.0653701</v>
      </c>
      <c r="K2558" s="33">
        <f t="shared" si="359"/>
        <v>-24.206926790000001</v>
      </c>
    </row>
    <row r="2559" spans="1:11" x14ac:dyDescent="0.3">
      <c r="A2559" s="78" t="str">
        <f>BTC[[#This Row],[Symbol]]</f>
        <v>ZDEX</v>
      </c>
      <c r="B2559" s="22" t="str">
        <f t="shared" si="351"/>
        <v>Zeedex</v>
      </c>
      <c r="C2559" s="77">
        <f t="shared" si="352"/>
        <v>4.6327429882670307E-6</v>
      </c>
      <c r="D2559" s="73">
        <f t="shared" si="353"/>
        <v>0.17402961195335001</v>
      </c>
      <c r="E2559" s="74">
        <f>D2559*conf!B$7</f>
        <v>12.72852581826802</v>
      </c>
      <c r="F2559" s="32">
        <f t="shared" si="354"/>
        <v>4.4849109399999998</v>
      </c>
      <c r="G2559" s="33">
        <f t="shared" si="355"/>
        <v>4.4017934299999997</v>
      </c>
      <c r="H2559" s="32">
        <f t="shared" si="356"/>
        <v>8.2193104699999999</v>
      </c>
      <c r="I2559" s="33">
        <f t="shared" si="357"/>
        <v>12.401354339999999</v>
      </c>
      <c r="J2559" s="32">
        <f t="shared" si="358"/>
        <v>8.2193104699999999</v>
      </c>
      <c r="K2559" s="33">
        <f t="shared" si="359"/>
        <v>-8.2820092800000005</v>
      </c>
    </row>
    <row r="2560" spans="1:11" x14ac:dyDescent="0.3">
      <c r="A2560" s="78" t="str">
        <f>BTC[[#This Row],[Symbol]]</f>
        <v>CYF</v>
      </c>
      <c r="B2560" s="22" t="str">
        <f t="shared" si="351"/>
        <v>CY Finance</v>
      </c>
      <c r="C2560" s="77">
        <f t="shared" si="352"/>
        <v>1E-8</v>
      </c>
      <c r="D2560" s="73">
        <f t="shared" si="353"/>
        <v>3.1115182419999999E-4</v>
      </c>
      <c r="E2560" s="74">
        <f>D2560*conf!B$7</f>
        <v>2.2757644421988001E-2</v>
      </c>
      <c r="F2560" s="32">
        <f t="shared" si="354"/>
        <v>-0.50310708000000004</v>
      </c>
      <c r="G2560" s="33">
        <f t="shared" si="355"/>
        <v>-0.58225663000000005</v>
      </c>
      <c r="H2560" s="32">
        <f t="shared" si="356"/>
        <v>-42.195009720000002</v>
      </c>
      <c r="I2560" s="33">
        <f t="shared" si="357"/>
        <v>-39.961184680000002</v>
      </c>
      <c r="J2560" s="32">
        <f t="shared" si="358"/>
        <v>-42.195009720000002</v>
      </c>
      <c r="K2560" s="33">
        <f t="shared" si="359"/>
        <v>-1.4097087500000001</v>
      </c>
    </row>
    <row r="2561" spans="1:11" x14ac:dyDescent="0.3">
      <c r="A2561" s="78" t="str">
        <f>BTC[[#This Row],[Symbol]]</f>
        <v>FAST</v>
      </c>
      <c r="B2561" s="22" t="str">
        <f t="shared" si="351"/>
        <v>FastSwap</v>
      </c>
      <c r="C2561" s="77">
        <f t="shared" si="352"/>
        <v>1.4278968608001568E-4</v>
      </c>
      <c r="D2561" s="73">
        <f t="shared" si="353"/>
        <v>5.3639137164268398</v>
      </c>
      <c r="E2561" s="74">
        <f>D2561*conf!B$7</f>
        <v>392.31664921945907</v>
      </c>
      <c r="F2561" s="32">
        <f t="shared" si="354"/>
        <v>6.1941857000000002</v>
      </c>
      <c r="G2561" s="33">
        <f t="shared" si="355"/>
        <v>6.1097084700000002</v>
      </c>
      <c r="H2561" s="32">
        <f t="shared" si="356"/>
        <v>10.57146927</v>
      </c>
      <c r="I2561" s="33">
        <f t="shared" si="357"/>
        <v>14.844410330000001</v>
      </c>
      <c r="J2561" s="32">
        <f t="shared" si="358"/>
        <v>10.57146927</v>
      </c>
      <c r="K2561" s="33">
        <f t="shared" si="359"/>
        <v>14.309655190000001</v>
      </c>
    </row>
    <row r="2562" spans="1:11" x14ac:dyDescent="0.3">
      <c r="A2562" s="78" t="str">
        <f>BTC[[#This Row],[Symbol]]</f>
        <v>TOM</v>
      </c>
      <c r="B2562" s="22" t="str">
        <f t="shared" ref="B2562:B2625" si="360">VLOOKUP(A2562,BTCTABLE,2,FALSE)</f>
        <v>TOM Finance</v>
      </c>
      <c r="C2562" s="77">
        <f t="shared" ref="C2562:C2625" si="361">VLOOKUP(A2562,BTCTABLE,3,FALSE)</f>
        <v>8.7587911601285096E-3</v>
      </c>
      <c r="D2562" s="73">
        <f t="shared" ref="D2562:D2625" si="362">VLOOKUP(A2562,USDTABLE,3,FALSE)</f>
        <v>329.02516514256001</v>
      </c>
      <c r="E2562" s="74">
        <f>D2562*conf!B$7</f>
        <v>24064.900578526838</v>
      </c>
      <c r="F2562" s="32">
        <f t="shared" ref="F2562:F2625" si="363">VLOOKUP(A2562,BTCTABLE,5,FALSE)</f>
        <v>3.21760724</v>
      </c>
      <c r="G2562" s="33">
        <f t="shared" ref="G2562:G2625" si="364">VLOOKUP(A2562,USDTABLE,5,FALSE)</f>
        <v>3.13549787</v>
      </c>
      <c r="H2562" s="32">
        <f t="shared" ref="H2562:H2625" si="365">VLOOKUP(A2562,BTCTABLE,6,FALSE)</f>
        <v>13.636667579999999</v>
      </c>
      <c r="I2562" s="33">
        <f t="shared" ref="I2562:I2625" si="366">VLOOKUP(A2562,USDTABLE,6,FALSE)</f>
        <v>18.02806064</v>
      </c>
      <c r="J2562" s="32">
        <f t="shared" ref="J2562:J2625" si="367">VLOOKUP(A2562,BTCTABLE,6,FALSE)</f>
        <v>13.636667579999999</v>
      </c>
      <c r="K2562" s="33">
        <f t="shared" ref="K2562:K2625" si="368">VLOOKUP(A2562,USDTABLE,7,FALSE)</f>
        <v>-5.5248310700000003</v>
      </c>
    </row>
    <row r="2563" spans="1:11" x14ac:dyDescent="0.3">
      <c r="A2563" s="78" t="str">
        <f>BTC[[#This Row],[Symbol]]</f>
        <v>BSE</v>
      </c>
      <c r="B2563" s="22" t="str">
        <f t="shared" si="360"/>
        <v>Buy-Sell</v>
      </c>
      <c r="C2563" s="77">
        <f t="shared" si="361"/>
        <v>4.3338057044164583E-5</v>
      </c>
      <c r="D2563" s="73">
        <f t="shared" si="362"/>
        <v>1.62799992775541</v>
      </c>
      <c r="E2563" s="74">
        <f>D2563*conf!B$7</f>
        <v>119.07191471603069</v>
      </c>
      <c r="F2563" s="32">
        <f t="shared" si="363"/>
        <v>1.3318150499999999</v>
      </c>
      <c r="G2563" s="33">
        <f t="shared" si="364"/>
        <v>1.25120582</v>
      </c>
      <c r="H2563" s="32">
        <f t="shared" si="365"/>
        <v>-3.6605222799999999</v>
      </c>
      <c r="I2563" s="33">
        <f t="shared" si="366"/>
        <v>6.2435490000000003E-2</v>
      </c>
      <c r="J2563" s="32">
        <f t="shared" si="367"/>
        <v>-3.6605222799999999</v>
      </c>
      <c r="K2563" s="33">
        <f t="shared" si="368"/>
        <v>-0.14937586</v>
      </c>
    </row>
    <row r="2564" spans="1:11" x14ac:dyDescent="0.3">
      <c r="A2564" s="78" t="str">
        <f>BTC[[#This Row],[Symbol]]</f>
        <v>GBPU</v>
      </c>
      <c r="B2564" s="22" t="str">
        <f t="shared" si="360"/>
        <v>Upper Pound</v>
      </c>
      <c r="C2564" s="77">
        <f t="shared" si="361"/>
        <v>3.7394564805378961E-5</v>
      </c>
      <c r="D2564" s="73">
        <f t="shared" si="362"/>
        <v>1.4047318443363199</v>
      </c>
      <c r="E2564" s="74">
        <f>D2564*conf!B$7</f>
        <v>102.74208709475845</v>
      </c>
      <c r="F2564" s="32">
        <f t="shared" si="363"/>
        <v>0.45761591000000001</v>
      </c>
      <c r="G2564" s="33">
        <f t="shared" si="364"/>
        <v>0.37770210999999998</v>
      </c>
      <c r="H2564" s="32">
        <f t="shared" si="365"/>
        <v>-3.3857230999999999</v>
      </c>
      <c r="I2564" s="33">
        <f t="shared" si="366"/>
        <v>0.34785405000000003</v>
      </c>
      <c r="J2564" s="32">
        <f t="shared" si="367"/>
        <v>-3.3857230999999999</v>
      </c>
      <c r="K2564" s="33">
        <f t="shared" si="368"/>
        <v>1.2844750199999999</v>
      </c>
    </row>
    <row r="2565" spans="1:11" x14ac:dyDescent="0.3">
      <c r="A2565" s="78" t="str">
        <f>BTC[[#This Row],[Symbol]]</f>
        <v>BUT</v>
      </c>
      <c r="B2565" s="22" t="str">
        <f t="shared" si="360"/>
        <v>BitUP Token</v>
      </c>
      <c r="C2565" s="77">
        <f t="shared" si="361"/>
        <v>5.1804489312221624E-8</v>
      </c>
      <c r="D2565" s="73">
        <f t="shared" si="362"/>
        <v>1.9460425918899999E-3</v>
      </c>
      <c r="E2565" s="74">
        <f>D2565*conf!B$7</f>
        <v>0.1423335551708346</v>
      </c>
      <c r="F2565" s="32">
        <f t="shared" si="363"/>
        <v>-0.76063243999999997</v>
      </c>
      <c r="G2565" s="33">
        <f t="shared" si="364"/>
        <v>-0.83957713</v>
      </c>
      <c r="H2565" s="32">
        <f t="shared" si="365"/>
        <v>2.8387634099999999</v>
      </c>
      <c r="I2565" s="33">
        <f t="shared" si="366"/>
        <v>6.8128805899999998</v>
      </c>
      <c r="J2565" s="32">
        <f t="shared" si="367"/>
        <v>2.8387634099999999</v>
      </c>
      <c r="K2565" s="33">
        <f t="shared" si="368"/>
        <v>31.33556042</v>
      </c>
    </row>
    <row r="2566" spans="1:11" x14ac:dyDescent="0.3">
      <c r="A2566" s="78" t="str">
        <f>BTC[[#This Row],[Symbol]]</f>
        <v>MIS</v>
      </c>
      <c r="B2566" s="22" t="str">
        <f t="shared" si="360"/>
        <v>Themis</v>
      </c>
      <c r="C2566" s="77">
        <f t="shared" si="361"/>
        <v>1.9556025361674804E-5</v>
      </c>
      <c r="D2566" s="73">
        <f t="shared" si="362"/>
        <v>0.73462471664442996</v>
      </c>
      <c r="E2566" s="74">
        <f>D2566*conf!B$7</f>
        <v>53.730451775373609</v>
      </c>
      <c r="F2566" s="32">
        <f t="shared" si="363"/>
        <v>5.9561994900000004</v>
      </c>
      <c r="G2566" s="33">
        <f t="shared" si="364"/>
        <v>5.8719115799999999</v>
      </c>
      <c r="H2566" s="32">
        <f t="shared" si="365"/>
        <v>-12.9446213</v>
      </c>
      <c r="I2566" s="33">
        <f t="shared" si="366"/>
        <v>-9.5804396999999994</v>
      </c>
      <c r="J2566" s="32">
        <f t="shared" si="367"/>
        <v>-12.9446213</v>
      </c>
      <c r="K2566" s="33">
        <f t="shared" si="368"/>
        <v>1.43537925</v>
      </c>
    </row>
    <row r="2567" spans="1:11" x14ac:dyDescent="0.3">
      <c r="A2567" s="78" t="str">
        <f>BTC[[#This Row],[Symbol]]</f>
        <v>MQL</v>
      </c>
      <c r="B2567" s="22" t="str">
        <f t="shared" si="360"/>
        <v>MiraQle</v>
      </c>
      <c r="C2567" s="77">
        <f t="shared" si="361"/>
        <v>6.1958747976637208E-6</v>
      </c>
      <c r="D2567" s="73">
        <f t="shared" si="362"/>
        <v>0.23274886810681999</v>
      </c>
      <c r="E2567" s="74">
        <f>D2567*conf!B$7</f>
        <v>17.023252213332814</v>
      </c>
      <c r="F2567" s="32">
        <f t="shared" si="363"/>
        <v>1.5306708899999999</v>
      </c>
      <c r="G2567" s="33">
        <f t="shared" si="364"/>
        <v>1.44990347</v>
      </c>
      <c r="H2567" s="32">
        <f t="shared" si="365"/>
        <v>9.4055224800000001</v>
      </c>
      <c r="I2567" s="33">
        <f t="shared" si="366"/>
        <v>13.63340651</v>
      </c>
      <c r="J2567" s="32">
        <f t="shared" si="367"/>
        <v>9.4055224800000001</v>
      </c>
      <c r="K2567" s="33">
        <f t="shared" si="368"/>
        <v>49.103812519999998</v>
      </c>
    </row>
    <row r="2568" spans="1:11" x14ac:dyDescent="0.3">
      <c r="A2568" s="78" t="str">
        <f>BTC[[#This Row],[Symbol]]</f>
        <v>REAP</v>
      </c>
      <c r="B2568" s="22" t="str">
        <f t="shared" si="360"/>
        <v>ReapChain</v>
      </c>
      <c r="C2568" s="77">
        <f t="shared" si="361"/>
        <v>4.6236470230989945E-6</v>
      </c>
      <c r="D2568" s="73">
        <f t="shared" si="362"/>
        <v>0.17368792080136</v>
      </c>
      <c r="E2568" s="74">
        <f>D2568*conf!B$7</f>
        <v>12.70353452741147</v>
      </c>
      <c r="F2568" s="32">
        <f t="shared" si="363"/>
        <v>0.65846254000000004</v>
      </c>
      <c r="G2568" s="33">
        <f t="shared" si="364"/>
        <v>0.57838895999999995</v>
      </c>
      <c r="H2568" s="32">
        <f t="shared" si="365"/>
        <v>-3.10304753</v>
      </c>
      <c r="I2568" s="33">
        <f t="shared" si="366"/>
        <v>0.64145337999999996</v>
      </c>
      <c r="J2568" s="32">
        <f t="shared" si="367"/>
        <v>-3.10304753</v>
      </c>
      <c r="K2568" s="33">
        <f t="shared" si="368"/>
        <v>39.474463389999997</v>
      </c>
    </row>
    <row r="2569" spans="1:11" x14ac:dyDescent="0.3">
      <c r="A2569" s="78" t="str">
        <f>BTC[[#This Row],[Symbol]]</f>
        <v>MTS</v>
      </c>
      <c r="B2569" s="22" t="str">
        <f t="shared" si="360"/>
        <v>Metis</v>
      </c>
      <c r="C2569" s="77">
        <f t="shared" si="361"/>
        <v>3.9888575572947717E-5</v>
      </c>
      <c r="D2569" s="73">
        <f t="shared" si="362"/>
        <v>1.4984196934543701</v>
      </c>
      <c r="E2569" s="74">
        <f>D2569*conf!B$7</f>
        <v>109.59441637925264</v>
      </c>
      <c r="F2569" s="32">
        <f t="shared" si="363"/>
        <v>-8.328112E-2</v>
      </c>
      <c r="G2569" s="33">
        <f t="shared" si="364"/>
        <v>-0.16276463999999999</v>
      </c>
      <c r="H2569" s="32">
        <f t="shared" si="365"/>
        <v>-9.4105940799999992</v>
      </c>
      <c r="I2569" s="33">
        <f t="shared" si="366"/>
        <v>-5.9098429799999996</v>
      </c>
      <c r="J2569" s="32">
        <f t="shared" si="367"/>
        <v>-9.4105940799999992</v>
      </c>
      <c r="K2569" s="33">
        <f t="shared" si="368"/>
        <v>-29.68942629</v>
      </c>
    </row>
    <row r="2570" spans="1:11" x14ac:dyDescent="0.3">
      <c r="A2570" s="78" t="str">
        <f>BTC[[#This Row],[Symbol]]</f>
        <v>HANDY</v>
      </c>
      <c r="B2570" s="22" t="str">
        <f t="shared" si="360"/>
        <v>Handy</v>
      </c>
      <c r="C2570" s="77">
        <f t="shared" si="361"/>
        <v>2.6876950046467108E-7</v>
      </c>
      <c r="D2570" s="73">
        <f t="shared" si="362"/>
        <v>1.0096362347150001E-2</v>
      </c>
      <c r="E2570" s="74">
        <f>D2570*conf!B$7</f>
        <v>0.73844794207055109</v>
      </c>
      <c r="F2570" s="32">
        <f t="shared" si="363"/>
        <v>2.8869098399999999</v>
      </c>
      <c r="G2570" s="33">
        <f t="shared" si="364"/>
        <v>2.8050635399999999</v>
      </c>
      <c r="H2570" s="32">
        <f t="shared" si="365"/>
        <v>-4.1203426500000004</v>
      </c>
      <c r="I2570" s="33">
        <f t="shared" si="366"/>
        <v>-0.41515425</v>
      </c>
      <c r="J2570" s="32">
        <f t="shared" si="367"/>
        <v>-4.1203426500000004</v>
      </c>
      <c r="K2570" s="33">
        <f t="shared" si="368"/>
        <v>3.2694544699999999</v>
      </c>
    </row>
    <row r="2571" spans="1:11" x14ac:dyDescent="0.3">
      <c r="A2571" s="78" t="str">
        <f>BTC[[#This Row],[Symbol]]</f>
        <v>CZRX</v>
      </c>
      <c r="B2571" s="22" t="str">
        <f t="shared" si="360"/>
        <v>Compound 0x</v>
      </c>
      <c r="C2571" s="77">
        <f t="shared" si="361"/>
        <v>4.4606282272628541E-7</v>
      </c>
      <c r="D2571" s="73">
        <f t="shared" si="362"/>
        <v>1.675640978627E-2</v>
      </c>
      <c r="E2571" s="74">
        <f>D2571*conf!B$7</f>
        <v>1.2255638117677878</v>
      </c>
      <c r="F2571" s="32">
        <f t="shared" si="363"/>
        <v>6.2255262199999999</v>
      </c>
      <c r="G2571" s="33">
        <f t="shared" si="364"/>
        <v>6.1410240600000003</v>
      </c>
      <c r="H2571" s="32">
        <f t="shared" si="365"/>
        <v>12.615466659999999</v>
      </c>
      <c r="I2571" s="33">
        <f t="shared" si="366"/>
        <v>16.967396279999999</v>
      </c>
      <c r="J2571" s="32">
        <f t="shared" si="367"/>
        <v>12.615466659999999</v>
      </c>
      <c r="K2571" s="33">
        <f t="shared" si="368"/>
        <v>37.560993680000003</v>
      </c>
    </row>
    <row r="2572" spans="1:11" x14ac:dyDescent="0.3">
      <c r="A2572" s="78" t="str">
        <f>BTC[[#This Row],[Symbol]]</f>
        <v>XFUND</v>
      </c>
      <c r="B2572" s="22" t="str">
        <f t="shared" si="360"/>
        <v>xFund</v>
      </c>
      <c r="C2572" s="77">
        <f t="shared" si="361"/>
        <v>1.8706520859419231E-2</v>
      </c>
      <c r="D2572" s="73">
        <f t="shared" si="362"/>
        <v>702.71296603478459</v>
      </c>
      <c r="E2572" s="74">
        <f>D2572*conf!B$7</f>
        <v>51396.426335784148</v>
      </c>
      <c r="F2572" s="32">
        <f t="shared" si="363"/>
        <v>-0.75902583000000001</v>
      </c>
      <c r="G2572" s="33">
        <f t="shared" si="364"/>
        <v>-0.83797180000000004</v>
      </c>
      <c r="H2572" s="32">
        <f t="shared" si="365"/>
        <v>-11.285323590000001</v>
      </c>
      <c r="I2572" s="33">
        <f t="shared" si="366"/>
        <v>-7.8570198299999996</v>
      </c>
      <c r="J2572" s="32">
        <f t="shared" si="367"/>
        <v>-11.285323590000001</v>
      </c>
      <c r="K2572" s="33">
        <f t="shared" si="368"/>
        <v>-38.23217082</v>
      </c>
    </row>
    <row r="2573" spans="1:11" x14ac:dyDescent="0.3">
      <c r="A2573" s="78" t="str">
        <f>BTC[[#This Row],[Symbol]]</f>
        <v>GBX</v>
      </c>
      <c r="B2573" s="22" t="str">
        <f t="shared" si="360"/>
        <v>GoByte</v>
      </c>
      <c r="C2573" s="77">
        <f t="shared" si="361"/>
        <v>5.0797950650342231E-7</v>
      </c>
      <c r="D2573" s="73">
        <f t="shared" si="362"/>
        <v>1.9082318320039999E-2</v>
      </c>
      <c r="E2573" s="74">
        <f>D2573*conf!B$7</f>
        <v>1.3956807619277256</v>
      </c>
      <c r="F2573" s="32">
        <f t="shared" si="363"/>
        <v>-0.86501421999999994</v>
      </c>
      <c r="G2573" s="33">
        <f t="shared" si="364"/>
        <v>-0.94387586999999995</v>
      </c>
      <c r="H2573" s="32">
        <f t="shared" si="365"/>
        <v>18.902641769999999</v>
      </c>
      <c r="I2573" s="33">
        <f t="shared" si="366"/>
        <v>23.497533959999998</v>
      </c>
      <c r="J2573" s="32">
        <f t="shared" si="367"/>
        <v>18.902641769999999</v>
      </c>
      <c r="K2573" s="33">
        <f t="shared" si="368"/>
        <v>-7.55476334</v>
      </c>
    </row>
    <row r="2574" spans="1:11" x14ac:dyDescent="0.3">
      <c r="A2574" s="78" t="str">
        <f>BTC[[#This Row],[Symbol]]</f>
        <v>COFI</v>
      </c>
      <c r="B2574" s="22" t="str">
        <f t="shared" si="360"/>
        <v>CoinFi</v>
      </c>
      <c r="C2574" s="77">
        <f t="shared" si="361"/>
        <v>2.8878700646753645E-8</v>
      </c>
      <c r="D2574" s="73">
        <f t="shared" si="362"/>
        <v>1.0848322646000001E-3</v>
      </c>
      <c r="E2574" s="74">
        <f>D2574*conf!B$7</f>
        <v>7.9344631832844001E-2</v>
      </c>
      <c r="F2574" s="32">
        <f t="shared" si="363"/>
        <v>-0.72252384000000003</v>
      </c>
      <c r="G2574" s="33">
        <f t="shared" si="364"/>
        <v>-0.80149884000000005</v>
      </c>
      <c r="H2574" s="32">
        <f t="shared" si="365"/>
        <v>-1.9563650400000001</v>
      </c>
      <c r="I2574" s="33">
        <f t="shared" si="366"/>
        <v>1.8324484400000001</v>
      </c>
      <c r="J2574" s="32">
        <f t="shared" si="367"/>
        <v>-1.9563650400000001</v>
      </c>
      <c r="K2574" s="33">
        <f t="shared" si="368"/>
        <v>30.27159945</v>
      </c>
    </row>
    <row r="2575" spans="1:11" x14ac:dyDescent="0.3">
      <c r="A2575" s="78" t="str">
        <f>BTC[[#This Row],[Symbol]]</f>
        <v>SOAR</v>
      </c>
      <c r="B2575" s="22" t="str">
        <f t="shared" si="360"/>
        <v>SOAR.FI</v>
      </c>
      <c r="C2575" s="77">
        <f t="shared" si="361"/>
        <v>1.7391592797523522E-5</v>
      </c>
      <c r="D2575" s="73">
        <f t="shared" si="362"/>
        <v>0.65331751695897</v>
      </c>
      <c r="E2575" s="74">
        <f>D2575*conf!B$7</f>
        <v>47.783643190379067</v>
      </c>
      <c r="F2575" s="32">
        <f t="shared" si="363"/>
        <v>-7.4289611500000001</v>
      </c>
      <c r="G2575" s="33">
        <f t="shared" si="364"/>
        <v>-7.5026012</v>
      </c>
      <c r="H2575" s="32">
        <f t="shared" si="365"/>
        <v>-22.302217540000001</v>
      </c>
      <c r="I2575" s="33">
        <f t="shared" si="366"/>
        <v>-19.299652349999999</v>
      </c>
      <c r="J2575" s="32">
        <f t="shared" si="367"/>
        <v>-22.302217540000001</v>
      </c>
      <c r="K2575" s="33">
        <f t="shared" si="368"/>
        <v>300.54345332000003</v>
      </c>
    </row>
    <row r="2576" spans="1:11" x14ac:dyDescent="0.3">
      <c r="A2576" s="78" t="str">
        <f>BTC[[#This Row],[Symbol]]</f>
        <v>BVND</v>
      </c>
      <c r="B2576" s="22" t="str">
        <f t="shared" si="360"/>
        <v>Binance VND</v>
      </c>
      <c r="C2576" s="77">
        <f t="shared" si="361"/>
        <v>1E-8</v>
      </c>
      <c r="D2576" s="73">
        <f t="shared" si="362"/>
        <v>4.2847091430000003E-5</v>
      </c>
      <c r="E2576" s="74">
        <f>D2576*conf!B$7</f>
        <v>3.1338362671902002E-3</v>
      </c>
      <c r="F2576" s="32">
        <f t="shared" si="363"/>
        <v>-3.1193700000000002E-3</v>
      </c>
      <c r="G2576" s="33">
        <f t="shared" si="364"/>
        <v>-8.2666660000000003E-2</v>
      </c>
      <c r="H2576" s="32">
        <f t="shared" si="365"/>
        <v>-3.7695604</v>
      </c>
      <c r="I2576" s="33">
        <f t="shared" si="366"/>
        <v>-5.0816319999999998E-2</v>
      </c>
      <c r="J2576" s="32">
        <f t="shared" si="367"/>
        <v>-3.7695604</v>
      </c>
      <c r="K2576" s="33">
        <f t="shared" si="368"/>
        <v>1.21153271</v>
      </c>
    </row>
    <row r="2577" spans="1:11" x14ac:dyDescent="0.3">
      <c r="A2577" s="78" t="str">
        <f>BTC[[#This Row],[Symbol]]</f>
        <v>BIA</v>
      </c>
      <c r="B2577" s="22" t="str">
        <f t="shared" si="360"/>
        <v>Bilaxy Token</v>
      </c>
      <c r="C2577" s="77">
        <f t="shared" si="361"/>
        <v>1.1765374459918233E-7</v>
      </c>
      <c r="D2577" s="73">
        <f t="shared" si="362"/>
        <v>4.4196787020799998E-3</v>
      </c>
      <c r="E2577" s="74">
        <f>D2577*conf!B$7</f>
        <v>0.32325530027013122</v>
      </c>
      <c r="F2577" s="32">
        <f t="shared" si="363"/>
        <v>1.0324393599999999</v>
      </c>
      <c r="G2577" s="33">
        <f t="shared" si="364"/>
        <v>0.95206829000000004</v>
      </c>
      <c r="H2577" s="32">
        <f t="shared" si="365"/>
        <v>18.478963220000001</v>
      </c>
      <c r="I2577" s="33">
        <f t="shared" si="366"/>
        <v>23.057482709999999</v>
      </c>
      <c r="J2577" s="32">
        <f t="shared" si="367"/>
        <v>18.478963220000001</v>
      </c>
      <c r="K2577" s="33">
        <f t="shared" si="368"/>
        <v>-0.85502464</v>
      </c>
    </row>
    <row r="2578" spans="1:11" x14ac:dyDescent="0.3">
      <c r="A2578" s="78" t="str">
        <f>BTC[[#This Row],[Symbol]]</f>
        <v>ALGOBULL</v>
      </c>
      <c r="B2578" s="22" t="str">
        <f t="shared" si="360"/>
        <v>3X Long Algorand Token</v>
      </c>
      <c r="C2578" s="77">
        <f t="shared" si="361"/>
        <v>3.0056202351492183E-8</v>
      </c>
      <c r="D2578" s="73">
        <f t="shared" si="362"/>
        <v>1.12906527413E-3</v>
      </c>
      <c r="E2578" s="74">
        <f>D2578*conf!B$7</f>
        <v>8.2579834149868206E-2</v>
      </c>
      <c r="F2578" s="32">
        <f t="shared" si="363"/>
        <v>11.910084469999999</v>
      </c>
      <c r="G2578" s="33">
        <f t="shared" si="364"/>
        <v>11.821060259999999</v>
      </c>
      <c r="H2578" s="32">
        <f t="shared" si="365"/>
        <v>5.8114755799999998</v>
      </c>
      <c r="I2578" s="33">
        <f t="shared" si="366"/>
        <v>9.9004707100000005</v>
      </c>
      <c r="J2578" s="32">
        <f t="shared" si="367"/>
        <v>5.8114755799999998</v>
      </c>
      <c r="K2578" s="33">
        <f t="shared" si="368"/>
        <v>79.072423630000003</v>
      </c>
    </row>
    <row r="2579" spans="1:11" x14ac:dyDescent="0.3">
      <c r="A2579" s="78" t="str">
        <f>BTC[[#This Row],[Symbol]]</f>
        <v>BNS</v>
      </c>
      <c r="B2579" s="22" t="str">
        <f t="shared" si="360"/>
        <v>BNS Token</v>
      </c>
      <c r="C2579" s="77">
        <f t="shared" si="361"/>
        <v>1.2444029785386176E-6</v>
      </c>
      <c r="D2579" s="73">
        <f t="shared" si="362"/>
        <v>4.674616485679E-2</v>
      </c>
      <c r="E2579" s="74">
        <f>D2579*conf!B$7</f>
        <v>3.4190144976256205</v>
      </c>
      <c r="F2579" s="32">
        <f t="shared" si="363"/>
        <v>18.93544009</v>
      </c>
      <c r="G2579" s="33">
        <f t="shared" si="364"/>
        <v>18.840827220000001</v>
      </c>
      <c r="H2579" s="32">
        <f t="shared" si="365"/>
        <v>12.66983267</v>
      </c>
      <c r="I2579" s="33">
        <f t="shared" si="366"/>
        <v>17.023863209999998</v>
      </c>
      <c r="J2579" s="32">
        <f t="shared" si="367"/>
        <v>12.66983267</v>
      </c>
      <c r="K2579" s="33">
        <f t="shared" si="368"/>
        <v>25.340482210000001</v>
      </c>
    </row>
    <row r="2580" spans="1:11" x14ac:dyDescent="0.3">
      <c r="A2580" s="78" t="str">
        <f>BTC[[#This Row],[Symbol]]</f>
        <v>ELT</v>
      </c>
      <c r="B2580" s="22" t="str">
        <f t="shared" si="360"/>
        <v>Elite Swap</v>
      </c>
      <c r="C2580" s="77">
        <f t="shared" si="361"/>
        <v>2.5979492538188593E-8</v>
      </c>
      <c r="D2580" s="73">
        <f t="shared" si="362"/>
        <v>9.7592312300000001E-4</v>
      </c>
      <c r="E2580" s="74">
        <f>D2580*conf!B$7</f>
        <v>7.1379017216220003E-2</v>
      </c>
      <c r="F2580" s="32">
        <f t="shared" si="363"/>
        <v>-9.6452006800000003</v>
      </c>
      <c r="G2580" s="33">
        <f t="shared" si="364"/>
        <v>-9.7170777200000007</v>
      </c>
      <c r="H2580" s="32">
        <f t="shared" si="365"/>
        <v>-9.36354826</v>
      </c>
      <c r="I2580" s="33">
        <f t="shared" si="366"/>
        <v>-5.8609791199999997</v>
      </c>
      <c r="J2580" s="32">
        <f t="shared" si="367"/>
        <v>-9.36354826</v>
      </c>
      <c r="K2580" s="33">
        <f t="shared" si="368"/>
        <v>0</v>
      </c>
    </row>
    <row r="2581" spans="1:11" x14ac:dyDescent="0.3">
      <c r="A2581" s="78" t="str">
        <f>BTC[[#This Row],[Symbol]]</f>
        <v>ASM</v>
      </c>
      <c r="B2581" s="22" t="str">
        <f t="shared" si="360"/>
        <v>Assemble Protocol</v>
      </c>
      <c r="C2581" s="77">
        <f t="shared" si="361"/>
        <v>4.3350234953484875E-7</v>
      </c>
      <c r="D2581" s="73">
        <f t="shared" si="362"/>
        <v>1.628457392553E-2</v>
      </c>
      <c r="E2581" s="74">
        <f>D2581*conf!B$7</f>
        <v>1.1910537369132641</v>
      </c>
      <c r="F2581" s="32">
        <f t="shared" si="363"/>
        <v>9.6966220000000006E-2</v>
      </c>
      <c r="G2581" s="33">
        <f t="shared" si="364"/>
        <v>1.733931E-2</v>
      </c>
      <c r="H2581" s="32">
        <f t="shared" si="365"/>
        <v>2.7639984700000002</v>
      </c>
      <c r="I2581" s="33">
        <f t="shared" si="366"/>
        <v>6.73522642</v>
      </c>
      <c r="J2581" s="32">
        <f t="shared" si="367"/>
        <v>2.7639984700000002</v>
      </c>
      <c r="K2581" s="33">
        <f t="shared" si="368"/>
        <v>85.6044938</v>
      </c>
    </row>
    <row r="2582" spans="1:11" x14ac:dyDescent="0.3">
      <c r="A2582" s="78" t="str">
        <f>BTC[[#This Row],[Symbol]]</f>
        <v>MONA</v>
      </c>
      <c r="B2582" s="22" t="str">
        <f t="shared" si="360"/>
        <v>MonaCoin</v>
      </c>
      <c r="C2582" s="77">
        <f t="shared" si="361"/>
        <v>4.3062073711174082E-5</v>
      </c>
      <c r="D2582" s="73">
        <f t="shared" si="362"/>
        <v>1.6176325768215101</v>
      </c>
      <c r="E2582" s="74">
        <f>D2582*conf!B$7</f>
        <v>118.31364666872524</v>
      </c>
      <c r="F2582" s="32">
        <f t="shared" si="363"/>
        <v>-0.28036960999999999</v>
      </c>
      <c r="G2582" s="33">
        <f t="shared" si="364"/>
        <v>-0.35969635</v>
      </c>
      <c r="H2582" s="32">
        <f t="shared" si="365"/>
        <v>-3.4675724200000002</v>
      </c>
      <c r="I2582" s="33">
        <f t="shared" si="366"/>
        <v>0.26284173</v>
      </c>
      <c r="J2582" s="32">
        <f t="shared" si="367"/>
        <v>-3.4675724200000002</v>
      </c>
      <c r="K2582" s="33">
        <f t="shared" si="368"/>
        <v>4.9000031100000001</v>
      </c>
    </row>
    <row r="2583" spans="1:11" x14ac:dyDescent="0.3">
      <c r="A2583" s="78" t="str">
        <f>BTC[[#This Row],[Symbol]]</f>
        <v>TROP</v>
      </c>
      <c r="B2583" s="22" t="str">
        <f t="shared" si="360"/>
        <v>Interop</v>
      </c>
      <c r="C2583" s="77">
        <f t="shared" si="361"/>
        <v>1.1511500378170918E-3</v>
      </c>
      <c r="D2583" s="73">
        <f t="shared" si="362"/>
        <v>43.243105626356282</v>
      </c>
      <c r="E2583" s="74">
        <f>D2583*conf!B$7</f>
        <v>3162.8007455116986</v>
      </c>
      <c r="F2583" s="32">
        <f t="shared" si="363"/>
        <v>-0.85578452999999999</v>
      </c>
      <c r="G2583" s="33">
        <f t="shared" si="364"/>
        <v>-0.93465352999999995</v>
      </c>
      <c r="H2583" s="32">
        <f t="shared" si="365"/>
        <v>-18.0257349</v>
      </c>
      <c r="I2583" s="33">
        <f t="shared" si="366"/>
        <v>-14.85790864</v>
      </c>
      <c r="J2583" s="32">
        <f t="shared" si="367"/>
        <v>-18.0257349</v>
      </c>
      <c r="K2583" s="33">
        <f t="shared" si="368"/>
        <v>0</v>
      </c>
    </row>
    <row r="2584" spans="1:11" x14ac:dyDescent="0.3">
      <c r="A2584" s="78" t="str">
        <f>BTC[[#This Row],[Symbol]]</f>
        <v>YCC</v>
      </c>
      <c r="B2584" s="22" t="str">
        <f t="shared" si="360"/>
        <v>Yuan Chain Coin</v>
      </c>
      <c r="C2584" s="77">
        <f t="shared" si="361"/>
        <v>2.224918062244927E-7</v>
      </c>
      <c r="D2584" s="73">
        <f t="shared" si="362"/>
        <v>8.3579345536999999E-3</v>
      </c>
      <c r="E2584" s="74">
        <f>D2584*conf!B$7</f>
        <v>0.61129933325761798</v>
      </c>
      <c r="F2584" s="32">
        <f t="shared" si="363"/>
        <v>1.21030335</v>
      </c>
      <c r="G2584" s="33">
        <f t="shared" si="364"/>
        <v>1.1297907899999999</v>
      </c>
      <c r="H2584" s="32">
        <f t="shared" si="365"/>
        <v>0.55209412000000002</v>
      </c>
      <c r="I2584" s="33">
        <f t="shared" si="366"/>
        <v>4.43784489</v>
      </c>
      <c r="J2584" s="32">
        <f t="shared" si="367"/>
        <v>0.55209412000000002</v>
      </c>
      <c r="K2584" s="33">
        <f t="shared" si="368"/>
        <v>32.484478959999997</v>
      </c>
    </row>
    <row r="2585" spans="1:11" x14ac:dyDescent="0.3">
      <c r="A2585" s="78" t="str">
        <f>BTC[[#This Row],[Symbol]]</f>
        <v>FIRE</v>
      </c>
      <c r="B2585" s="22" t="str">
        <f t="shared" si="360"/>
        <v>Fireball</v>
      </c>
      <c r="C2585" s="77">
        <f t="shared" si="361"/>
        <v>5.1920516295940223E-5</v>
      </c>
      <c r="D2585" s="73">
        <f t="shared" si="362"/>
        <v>1.9504011611013301</v>
      </c>
      <c r="E2585" s="74">
        <f>D2585*conf!B$7</f>
        <v>142.65234092295128</v>
      </c>
      <c r="F2585" s="32">
        <f t="shared" si="363"/>
        <v>0.24570478000000001</v>
      </c>
      <c r="G2585" s="33">
        <f t="shared" si="364"/>
        <v>0.16595955000000001</v>
      </c>
      <c r="H2585" s="32">
        <f t="shared" si="365"/>
        <v>1.42471759</v>
      </c>
      <c r="I2585" s="33">
        <f t="shared" si="366"/>
        <v>5.3441901600000001</v>
      </c>
      <c r="J2585" s="32">
        <f t="shared" si="367"/>
        <v>1.42471759</v>
      </c>
      <c r="K2585" s="33">
        <f t="shared" si="368"/>
        <v>23.494703919999999</v>
      </c>
    </row>
    <row r="2586" spans="1:11" x14ac:dyDescent="0.3">
      <c r="A2586" s="78" t="str">
        <f>BTC[[#This Row],[Symbol]]</f>
        <v>HYDRA</v>
      </c>
      <c r="B2586" s="22" t="str">
        <f t="shared" si="360"/>
        <v>Hydra</v>
      </c>
      <c r="C2586" s="77">
        <f t="shared" si="361"/>
        <v>5.4590037571939874E-5</v>
      </c>
      <c r="D2586" s="73">
        <f t="shared" si="362"/>
        <v>2.0506820860177402</v>
      </c>
      <c r="E2586" s="74">
        <f>D2586*conf!B$7</f>
        <v>149.98688777133751</v>
      </c>
      <c r="F2586" s="32">
        <f t="shared" si="363"/>
        <v>-0.33025286999999998</v>
      </c>
      <c r="G2586" s="33">
        <f t="shared" si="364"/>
        <v>-0.40953992</v>
      </c>
      <c r="H2586" s="32">
        <f t="shared" si="365"/>
        <v>33.148697779999999</v>
      </c>
      <c r="I2586" s="33">
        <f t="shared" si="366"/>
        <v>38.294116780000003</v>
      </c>
      <c r="J2586" s="32">
        <f t="shared" si="367"/>
        <v>33.148697779999999</v>
      </c>
      <c r="K2586" s="33">
        <f t="shared" si="368"/>
        <v>31.85320638</v>
      </c>
    </row>
    <row r="2587" spans="1:11" x14ac:dyDescent="0.3">
      <c r="A2587" s="78" t="str">
        <f>BTC[[#This Row],[Symbol]]</f>
        <v>mGOOGL</v>
      </c>
      <c r="B2587" s="22" t="str">
        <f t="shared" si="360"/>
        <v>Mirrored Google</v>
      </c>
      <c r="C2587" s="77">
        <f t="shared" si="361"/>
        <v>6.1844044310240189E-2</v>
      </c>
      <c r="D2587" s="73">
        <f t="shared" si="362"/>
        <v>2323.1798224496115</v>
      </c>
      <c r="E2587" s="74">
        <f>D2587*conf!B$7</f>
        <v>169917.37221396458</v>
      </c>
      <c r="F2587" s="32">
        <f t="shared" si="363"/>
        <v>-0.27220446999999998</v>
      </c>
      <c r="G2587" s="33">
        <f t="shared" si="364"/>
        <v>-0.35153770000000001</v>
      </c>
      <c r="H2587" s="32">
        <f t="shared" si="365"/>
        <v>0.16194776999999999</v>
      </c>
      <c r="I2587" s="33">
        <f t="shared" si="366"/>
        <v>4.0326216700000002</v>
      </c>
      <c r="J2587" s="32">
        <f t="shared" si="367"/>
        <v>0.16194776999999999</v>
      </c>
      <c r="K2587" s="33">
        <f t="shared" si="368"/>
        <v>26.796975060000001</v>
      </c>
    </row>
    <row r="2588" spans="1:11" x14ac:dyDescent="0.3">
      <c r="A2588" s="78" t="str">
        <f>BTC[[#This Row],[Symbol]]</f>
        <v>ATTN</v>
      </c>
      <c r="B2588" s="22" t="str">
        <f t="shared" si="360"/>
        <v>ATTN</v>
      </c>
      <c r="C2588" s="77">
        <f t="shared" si="361"/>
        <v>1.6262839605477375E-6</v>
      </c>
      <c r="D2588" s="73">
        <f t="shared" si="362"/>
        <v>6.1091575184909999E-2</v>
      </c>
      <c r="E2588" s="74">
        <f>D2588*conf!B$7</f>
        <v>4.4682378090243171</v>
      </c>
      <c r="F2588" s="32">
        <f t="shared" si="363"/>
        <v>-1.7516322499999999</v>
      </c>
      <c r="G2588" s="33">
        <f t="shared" si="364"/>
        <v>-1.8297886000000001</v>
      </c>
      <c r="H2588" s="32">
        <f t="shared" si="365"/>
        <v>-3.4801202999999998</v>
      </c>
      <c r="I2588" s="33">
        <f t="shared" si="366"/>
        <v>0.24980895</v>
      </c>
      <c r="J2588" s="32">
        <f t="shared" si="367"/>
        <v>-3.4801202999999998</v>
      </c>
      <c r="K2588" s="33">
        <f t="shared" si="368"/>
        <v>0.27041924000000001</v>
      </c>
    </row>
    <row r="2589" spans="1:11" x14ac:dyDescent="0.3">
      <c r="A2589" s="78" t="str">
        <f>BTC[[#This Row],[Symbol]]</f>
        <v>ELE</v>
      </c>
      <c r="B2589" s="22" t="str">
        <f t="shared" si="360"/>
        <v>Elevate</v>
      </c>
      <c r="C2589" s="77">
        <f t="shared" si="361"/>
        <v>2.0640760025203545E-5</v>
      </c>
      <c r="D2589" s="73">
        <f t="shared" si="362"/>
        <v>0.77537291982434997</v>
      </c>
      <c r="E2589" s="74">
        <f>D2589*conf!B$7</f>
        <v>56.710775355952954</v>
      </c>
      <c r="F2589" s="32">
        <f t="shared" si="363"/>
        <v>0.31947333999999999</v>
      </c>
      <c r="G2589" s="33">
        <f t="shared" si="364"/>
        <v>0.23966942999999999</v>
      </c>
      <c r="H2589" s="32">
        <f t="shared" si="365"/>
        <v>-2.91938414</v>
      </c>
      <c r="I2589" s="33">
        <f t="shared" si="366"/>
        <v>0.83221427999999997</v>
      </c>
      <c r="J2589" s="32">
        <f t="shared" si="367"/>
        <v>-2.91938414</v>
      </c>
      <c r="K2589" s="33">
        <f t="shared" si="368"/>
        <v>0</v>
      </c>
    </row>
    <row r="2590" spans="1:11" x14ac:dyDescent="0.3">
      <c r="A2590" s="78" t="str">
        <f>BTC[[#This Row],[Symbol]]</f>
        <v>L2P</v>
      </c>
      <c r="B2590" s="22" t="str">
        <f t="shared" si="360"/>
        <v>Lung Protocol</v>
      </c>
      <c r="C2590" s="77">
        <f t="shared" si="361"/>
        <v>1E-8</v>
      </c>
      <c r="D2590" s="73">
        <f t="shared" si="362"/>
        <v>2.3745419403E-4</v>
      </c>
      <c r="E2590" s="74">
        <f>D2590*conf!B$7</f>
        <v>1.73673997513542E-2</v>
      </c>
      <c r="F2590" s="32">
        <f t="shared" si="363"/>
        <v>6.3633432699999997</v>
      </c>
      <c r="G2590" s="33">
        <f t="shared" si="364"/>
        <v>6.2787314800000003</v>
      </c>
      <c r="H2590" s="32">
        <f t="shared" si="365"/>
        <v>-2.04759666</v>
      </c>
      <c r="I2590" s="33">
        <f t="shared" si="366"/>
        <v>1.7376912600000001</v>
      </c>
      <c r="J2590" s="32">
        <f t="shared" si="367"/>
        <v>-2.04759666</v>
      </c>
      <c r="K2590" s="33">
        <f t="shared" si="368"/>
        <v>15.589081269999999</v>
      </c>
    </row>
    <row r="2591" spans="1:11" x14ac:dyDescent="0.3">
      <c r="A2591" s="78" t="str">
        <f>BTC[[#This Row],[Symbol]]</f>
        <v>STOP</v>
      </c>
      <c r="B2591" s="22" t="str">
        <f t="shared" si="360"/>
        <v>Satopay Network</v>
      </c>
      <c r="C2591" s="77">
        <f t="shared" si="361"/>
        <v>3.4227606709567316E-8</v>
      </c>
      <c r="D2591" s="73">
        <f t="shared" si="362"/>
        <v>1.28576463854E-3</v>
      </c>
      <c r="E2591" s="74">
        <f>D2591*conf!B$7</f>
        <v>9.4040825662815603E-2</v>
      </c>
      <c r="F2591" s="32">
        <f t="shared" si="363"/>
        <v>9.8552596399999999</v>
      </c>
      <c r="G2591" s="33">
        <f t="shared" si="364"/>
        <v>9.7678700299999992</v>
      </c>
      <c r="H2591" s="32">
        <f t="shared" si="365"/>
        <v>13.339860030000001</v>
      </c>
      <c r="I2591" s="33">
        <f t="shared" si="366"/>
        <v>17.71978322</v>
      </c>
      <c r="J2591" s="32">
        <f t="shared" si="367"/>
        <v>13.339860030000001</v>
      </c>
      <c r="K2591" s="33">
        <f t="shared" si="368"/>
        <v>29.054507610000002</v>
      </c>
    </row>
    <row r="2592" spans="1:11" x14ac:dyDescent="0.3">
      <c r="A2592" s="78" t="str">
        <f>BTC[[#This Row],[Symbol]]</f>
        <v>BBC</v>
      </c>
      <c r="B2592" s="22" t="str">
        <f t="shared" si="360"/>
        <v>TraDove B2BCoin</v>
      </c>
      <c r="C2592" s="77">
        <f t="shared" si="361"/>
        <v>1.9997683855111901E-8</v>
      </c>
      <c r="D2592" s="73">
        <f t="shared" si="362"/>
        <v>7.5121567720999995E-4</v>
      </c>
      <c r="E2592" s="74">
        <f>D2592*conf!B$7</f>
        <v>5.4943914631139394E-2</v>
      </c>
      <c r="F2592" s="32">
        <f t="shared" si="363"/>
        <v>-4.8255560000000003E-2</v>
      </c>
      <c r="G2592" s="33">
        <f t="shared" si="364"/>
        <v>-0.12776694</v>
      </c>
      <c r="H2592" s="32">
        <f t="shared" si="365"/>
        <v>-59.588545400000001</v>
      </c>
      <c r="I2592" s="33">
        <f t="shared" si="366"/>
        <v>-58.026878859999997</v>
      </c>
      <c r="J2592" s="32">
        <f t="shared" si="367"/>
        <v>-59.588545400000001</v>
      </c>
      <c r="K2592" s="33">
        <f t="shared" si="368"/>
        <v>18.619775109999999</v>
      </c>
    </row>
    <row r="2593" spans="1:11" x14ac:dyDescent="0.3">
      <c r="A2593" s="78" t="str">
        <f>BTC[[#This Row],[Symbol]]</f>
        <v>SX</v>
      </c>
      <c r="B2593" s="22" t="str">
        <f t="shared" si="360"/>
        <v>SportX</v>
      </c>
      <c r="C2593" s="77">
        <f t="shared" si="361"/>
        <v>1.2369677123295173E-5</v>
      </c>
      <c r="D2593" s="73">
        <f t="shared" si="362"/>
        <v>0.46466858084016999</v>
      </c>
      <c r="E2593" s="74">
        <f>D2593*conf!B$7</f>
        <v>33.985860002650035</v>
      </c>
      <c r="F2593" s="32">
        <f t="shared" si="363"/>
        <v>9.7216670000000005E-2</v>
      </c>
      <c r="G2593" s="33">
        <f t="shared" si="364"/>
        <v>1.7589560000000001E-2</v>
      </c>
      <c r="H2593" s="32">
        <f t="shared" si="365"/>
        <v>30.703782109999999</v>
      </c>
      <c r="I2593" s="33">
        <f t="shared" si="366"/>
        <v>35.754719399999999</v>
      </c>
      <c r="J2593" s="32">
        <f t="shared" si="367"/>
        <v>30.703782109999999</v>
      </c>
      <c r="K2593" s="33">
        <f t="shared" si="368"/>
        <v>0</v>
      </c>
    </row>
    <row r="2594" spans="1:11" x14ac:dyDescent="0.3">
      <c r="A2594" s="78" t="str">
        <f>BTC[[#This Row],[Symbol]]</f>
        <v>MOV</v>
      </c>
      <c r="B2594" s="22" t="str">
        <f t="shared" si="360"/>
        <v>MOTIV Protocol</v>
      </c>
      <c r="C2594" s="77">
        <f t="shared" si="361"/>
        <v>3.3970777198590191E-7</v>
      </c>
      <c r="D2594" s="73">
        <f t="shared" si="362"/>
        <v>1.2761168034999999E-2</v>
      </c>
      <c r="E2594" s="74">
        <f>D2594*conf!B$7</f>
        <v>0.93335183007989997</v>
      </c>
      <c r="F2594" s="32">
        <f t="shared" si="363"/>
        <v>0.29249846000000002</v>
      </c>
      <c r="G2594" s="33">
        <f t="shared" si="364"/>
        <v>0.21271601000000001</v>
      </c>
      <c r="H2594" s="32">
        <f t="shared" si="365"/>
        <v>-4.4147151500000001</v>
      </c>
      <c r="I2594" s="33">
        <f t="shared" si="366"/>
        <v>-0.72090253000000004</v>
      </c>
      <c r="J2594" s="32">
        <f t="shared" si="367"/>
        <v>-4.4147151500000001</v>
      </c>
      <c r="K2594" s="33">
        <f t="shared" si="368"/>
        <v>97.968500520000006</v>
      </c>
    </row>
    <row r="2595" spans="1:11" x14ac:dyDescent="0.3">
      <c r="A2595" s="78" t="str">
        <f>BTC[[#This Row],[Symbol]]</f>
        <v>ENOL</v>
      </c>
      <c r="B2595" s="22" t="str">
        <f t="shared" si="360"/>
        <v>Ethanol</v>
      </c>
      <c r="C2595" s="77">
        <f t="shared" si="361"/>
        <v>1.7080191756200031E-2</v>
      </c>
      <c r="D2595" s="73">
        <f t="shared" si="362"/>
        <v>641.61969505936406</v>
      </c>
      <c r="E2595" s="74">
        <f>D2595*conf!B$7</f>
        <v>46928.064496641891</v>
      </c>
      <c r="F2595" s="32">
        <f t="shared" si="363"/>
        <v>-2.3596803999999998</v>
      </c>
      <c r="G2595" s="33">
        <f t="shared" si="364"/>
        <v>-2.43735305</v>
      </c>
      <c r="H2595" s="32">
        <f t="shared" si="365"/>
        <v>31.11047714</v>
      </c>
      <c r="I2595" s="33">
        <f t="shared" si="366"/>
        <v>36.177130820000002</v>
      </c>
      <c r="J2595" s="32">
        <f t="shared" si="367"/>
        <v>31.11047714</v>
      </c>
      <c r="K2595" s="33">
        <f t="shared" si="368"/>
        <v>57.179237749999999</v>
      </c>
    </row>
    <row r="2596" spans="1:11" x14ac:dyDescent="0.3">
      <c r="A2596" s="78" t="str">
        <f>BTC[[#This Row],[Symbol]]</f>
        <v>TEN</v>
      </c>
      <c r="B2596" s="22" t="str">
        <f t="shared" si="360"/>
        <v>Tokenomy</v>
      </c>
      <c r="C2596" s="77">
        <f t="shared" si="361"/>
        <v>8.1313270436676372E-7</v>
      </c>
      <c r="D2596" s="73">
        <f t="shared" si="362"/>
        <v>3.054543914176E-2</v>
      </c>
      <c r="E2596" s="74">
        <f>D2596*conf!B$7</f>
        <v>2.2340934188283263</v>
      </c>
      <c r="F2596" s="32">
        <f t="shared" si="363"/>
        <v>-0.77139215999999999</v>
      </c>
      <c r="G2596" s="33">
        <f t="shared" si="364"/>
        <v>-0.85032828999999999</v>
      </c>
      <c r="H2596" s="32">
        <f t="shared" si="365"/>
        <v>-11.556178020000001</v>
      </c>
      <c r="I2596" s="33">
        <f t="shared" si="366"/>
        <v>-8.1383411999999993</v>
      </c>
      <c r="J2596" s="32">
        <f t="shared" si="367"/>
        <v>-11.556178020000001</v>
      </c>
      <c r="K2596" s="33">
        <f t="shared" si="368"/>
        <v>11.64676478</v>
      </c>
    </row>
    <row r="2597" spans="1:11" x14ac:dyDescent="0.3">
      <c r="A2597" s="78" t="str">
        <f>BTC[[#This Row],[Symbol]]</f>
        <v>XTZBULL</v>
      </c>
      <c r="B2597" s="22" t="str">
        <f t="shared" si="360"/>
        <v>3x Long Tezos Token</v>
      </c>
      <c r="C2597" s="77">
        <f t="shared" si="361"/>
        <v>1.7831211600114983E-3</v>
      </c>
      <c r="D2597" s="73">
        <f t="shared" si="362"/>
        <v>66.983185626424785</v>
      </c>
      <c r="E2597" s="74">
        <f>D2597*conf!B$7</f>
        <v>4899.1501967167087</v>
      </c>
      <c r="F2597" s="32">
        <f t="shared" si="363"/>
        <v>2.0073999900000001</v>
      </c>
      <c r="G2597" s="33">
        <f t="shared" si="364"/>
        <v>1.9262533399999999</v>
      </c>
      <c r="H2597" s="32">
        <f t="shared" si="365"/>
        <v>-4.6299400300000002</v>
      </c>
      <c r="I2597" s="33">
        <f t="shared" si="366"/>
        <v>-0.94444459000000003</v>
      </c>
      <c r="J2597" s="32">
        <f t="shared" si="367"/>
        <v>-4.6299400300000002</v>
      </c>
      <c r="K2597" s="33">
        <f t="shared" si="368"/>
        <v>-4.25379898</v>
      </c>
    </row>
    <row r="2598" spans="1:11" x14ac:dyDescent="0.3">
      <c r="A2598" s="78" t="str">
        <f>BTC[[#This Row],[Symbol]]</f>
        <v>DVI</v>
      </c>
      <c r="B2598" s="22" t="str">
        <f t="shared" si="360"/>
        <v>Dvision Network</v>
      </c>
      <c r="C2598" s="77">
        <f t="shared" si="361"/>
        <v>4.1957519524339018E-6</v>
      </c>
      <c r="D2598" s="73">
        <f t="shared" si="362"/>
        <v>0.15761398505893001</v>
      </c>
      <c r="E2598" s="74">
        <f>D2598*conf!B$7</f>
        <v>11.527886867210141</v>
      </c>
      <c r="F2598" s="32">
        <f t="shared" si="363"/>
        <v>1.3505253699999999</v>
      </c>
      <c r="G2598" s="33">
        <f t="shared" si="364"/>
        <v>1.2699012599999999</v>
      </c>
      <c r="H2598" s="32">
        <f t="shared" si="365"/>
        <v>-2.54364312</v>
      </c>
      <c r="I2598" s="33">
        <f t="shared" si="366"/>
        <v>1.2224755</v>
      </c>
      <c r="J2598" s="32">
        <f t="shared" si="367"/>
        <v>-2.54364312</v>
      </c>
      <c r="K2598" s="33">
        <f t="shared" si="368"/>
        <v>-4.9480853199999997</v>
      </c>
    </row>
    <row r="2599" spans="1:11" x14ac:dyDescent="0.3">
      <c r="A2599" s="78" t="str">
        <f>BTC[[#This Row],[Symbol]]</f>
        <v>TPT</v>
      </c>
      <c r="B2599" s="22" t="str">
        <f t="shared" si="360"/>
        <v>TokenPocket</v>
      </c>
      <c r="C2599" s="77">
        <f t="shared" si="361"/>
        <v>1.2431821968670776E-7</v>
      </c>
      <c r="D2599" s="73">
        <f t="shared" si="362"/>
        <v>4.6700306029500002E-3</v>
      </c>
      <c r="E2599" s="74">
        <f>D2599*conf!B$7</f>
        <v>0.34156603829976301</v>
      </c>
      <c r="F2599" s="32">
        <f t="shared" si="363"/>
        <v>-1.85891038</v>
      </c>
      <c r="G2599" s="33">
        <f t="shared" si="364"/>
        <v>-1.9369813899999999</v>
      </c>
      <c r="H2599" s="32">
        <f t="shared" si="365"/>
        <v>86.73615581</v>
      </c>
      <c r="I2599" s="33">
        <f t="shared" si="366"/>
        <v>93.952416869999993</v>
      </c>
      <c r="J2599" s="32">
        <f t="shared" si="367"/>
        <v>86.73615581</v>
      </c>
      <c r="K2599" s="33">
        <f t="shared" si="368"/>
        <v>296.61407684</v>
      </c>
    </row>
    <row r="2600" spans="1:11" x14ac:dyDescent="0.3">
      <c r="A2600" s="78" t="str">
        <f>BTC[[#This Row],[Symbol]]</f>
        <v>FILDOWN</v>
      </c>
      <c r="B2600" s="22" t="str">
        <f t="shared" si="360"/>
        <v>FILDOWN</v>
      </c>
      <c r="C2600" s="77">
        <f t="shared" si="361"/>
        <v>5.9009357222025449E-5</v>
      </c>
      <c r="D2600" s="73">
        <f t="shared" si="362"/>
        <v>2.2166944216361899</v>
      </c>
      <c r="E2600" s="74">
        <f>D2600*conf!B$7</f>
        <v>162.12902999847094</v>
      </c>
      <c r="F2600" s="32">
        <f t="shared" si="363"/>
        <v>-0.13211273000000001</v>
      </c>
      <c r="G2600" s="33">
        <f t="shared" si="364"/>
        <v>-0.21155740000000001</v>
      </c>
      <c r="H2600" s="32">
        <f t="shared" si="365"/>
        <v>-3.5705099100000002</v>
      </c>
      <c r="I2600" s="33">
        <f t="shared" si="366"/>
        <v>0.15592631000000001</v>
      </c>
      <c r="J2600" s="32">
        <f t="shared" si="367"/>
        <v>-3.5705099100000002</v>
      </c>
      <c r="K2600" s="33">
        <f t="shared" si="368"/>
        <v>-8.6856387099999992</v>
      </c>
    </row>
    <row r="2601" spans="1:11" x14ac:dyDescent="0.3">
      <c r="A2601" s="78" t="str">
        <f>BTC[[#This Row],[Symbol]]</f>
        <v>GASG</v>
      </c>
      <c r="B2601" s="22" t="str">
        <f t="shared" si="360"/>
        <v>Gasgains</v>
      </c>
      <c r="C2601" s="77">
        <f t="shared" si="361"/>
        <v>1.1965302079431552E-4</v>
      </c>
      <c r="D2601" s="73">
        <f t="shared" si="362"/>
        <v>4.49478178060341</v>
      </c>
      <c r="E2601" s="74">
        <f>D2601*conf!B$7</f>
        <v>328.7483394333334</v>
      </c>
      <c r="F2601" s="32">
        <f t="shared" si="363"/>
        <v>0.3140174</v>
      </c>
      <c r="G2601" s="33">
        <f t="shared" si="364"/>
        <v>0.23421782999999999</v>
      </c>
      <c r="H2601" s="32">
        <f t="shared" si="365"/>
        <v>37.910806950000001</v>
      </c>
      <c r="I2601" s="33">
        <f t="shared" si="366"/>
        <v>43.240253629999998</v>
      </c>
      <c r="J2601" s="32">
        <f t="shared" si="367"/>
        <v>37.910806950000001</v>
      </c>
      <c r="K2601" s="33">
        <f t="shared" si="368"/>
        <v>100.38257761</v>
      </c>
    </row>
    <row r="2602" spans="1:11" x14ac:dyDescent="0.3">
      <c r="A2602" s="78" t="str">
        <f>BTC[[#This Row],[Symbol]]</f>
        <v>BSVBULL</v>
      </c>
      <c r="B2602" s="22" t="str">
        <f t="shared" si="360"/>
        <v>3x Long Bitcoin SV Token</v>
      </c>
      <c r="C2602" s="77">
        <f t="shared" si="361"/>
        <v>1.5719345209727487E-6</v>
      </c>
      <c r="D2602" s="73">
        <f t="shared" si="362"/>
        <v>5.9049931194930003E-2</v>
      </c>
      <c r="E2602" s="74">
        <f>D2602*conf!B$7</f>
        <v>4.3189119675971801</v>
      </c>
      <c r="F2602" s="32">
        <f t="shared" si="363"/>
        <v>-1.48631504</v>
      </c>
      <c r="G2602" s="33">
        <f t="shared" si="364"/>
        <v>-1.5646824500000001</v>
      </c>
      <c r="H2602" s="32">
        <f t="shared" si="365"/>
        <v>-7.7143153399999997</v>
      </c>
      <c r="I2602" s="33">
        <f t="shared" si="366"/>
        <v>-4.1480129799999998</v>
      </c>
      <c r="J2602" s="32">
        <f t="shared" si="367"/>
        <v>-7.7143153399999997</v>
      </c>
      <c r="K2602" s="33">
        <f t="shared" si="368"/>
        <v>18.67656509</v>
      </c>
    </row>
    <row r="2603" spans="1:11" x14ac:dyDescent="0.3">
      <c r="A2603" s="78" t="str">
        <f>BTC[[#This Row],[Symbol]]</f>
        <v>AME</v>
      </c>
      <c r="B2603" s="22" t="str">
        <f t="shared" si="360"/>
        <v>AMEPAY</v>
      </c>
      <c r="C2603" s="77">
        <f t="shared" si="361"/>
        <v>1.7831465516890786E-7</v>
      </c>
      <c r="D2603" s="73">
        <f t="shared" si="362"/>
        <v>6.6984139468200003E-3</v>
      </c>
      <c r="E2603" s="74">
        <f>D2603*conf!B$7</f>
        <v>0.48992199607041481</v>
      </c>
      <c r="F2603" s="32">
        <f t="shared" si="363"/>
        <v>-8.2934845100000008</v>
      </c>
      <c r="G2603" s="33">
        <f t="shared" si="364"/>
        <v>-8.3664368299999996</v>
      </c>
      <c r="H2603" s="32">
        <f t="shared" si="365"/>
        <v>-19.278678039999999</v>
      </c>
      <c r="I2603" s="33">
        <f t="shared" si="366"/>
        <v>-16.159270710000001</v>
      </c>
      <c r="J2603" s="32">
        <f t="shared" si="367"/>
        <v>-19.278678039999999</v>
      </c>
      <c r="K2603" s="33">
        <f t="shared" si="368"/>
        <v>-38.491234120000001</v>
      </c>
    </row>
    <row r="2604" spans="1:11" x14ac:dyDescent="0.3">
      <c r="A2604" s="78" t="str">
        <f>BTC[[#This Row],[Symbol]]</f>
        <v>XVIX</v>
      </c>
      <c r="B2604" s="22" t="str">
        <f t="shared" si="360"/>
        <v>XVIX</v>
      </c>
      <c r="C2604" s="77">
        <f t="shared" si="361"/>
        <v>1.0895046737889964E-3</v>
      </c>
      <c r="D2604" s="73">
        <f t="shared" si="362"/>
        <v>40.927389255363401</v>
      </c>
      <c r="E2604" s="74">
        <f>D2604*conf!B$7</f>
        <v>2993.4292501372793</v>
      </c>
      <c r="F2604" s="32">
        <f t="shared" si="363"/>
        <v>4.3376887899999996</v>
      </c>
      <c r="G2604" s="33">
        <f t="shared" si="364"/>
        <v>4.2546884</v>
      </c>
      <c r="H2604" s="32">
        <f t="shared" si="365"/>
        <v>-6.8006658599999996</v>
      </c>
      <c r="I2604" s="33">
        <f t="shared" si="366"/>
        <v>-3.1990562900000001</v>
      </c>
      <c r="J2604" s="32">
        <f t="shared" si="367"/>
        <v>-6.8006658599999996</v>
      </c>
      <c r="K2604" s="33">
        <f t="shared" si="368"/>
        <v>-31.376275750000001</v>
      </c>
    </row>
    <row r="2605" spans="1:11" x14ac:dyDescent="0.3">
      <c r="A2605" s="78" t="str">
        <f>BTC[[#This Row],[Symbol]]</f>
        <v>PROB</v>
      </c>
      <c r="B2605" s="22" t="str">
        <f t="shared" si="360"/>
        <v>ProBit Token</v>
      </c>
      <c r="C2605" s="77">
        <f t="shared" si="361"/>
        <v>9.3368961393587354E-6</v>
      </c>
      <c r="D2605" s="73">
        <f t="shared" si="362"/>
        <v>0.35074175625468001</v>
      </c>
      <c r="E2605" s="74">
        <f>D2605*conf!B$7</f>
        <v>25.653252052467298</v>
      </c>
      <c r="F2605" s="32">
        <f t="shared" si="363"/>
        <v>0.17479441000000001</v>
      </c>
      <c r="G2605" s="33">
        <f t="shared" si="364"/>
        <v>9.5105590000000004E-2</v>
      </c>
      <c r="H2605" s="32">
        <f t="shared" si="365"/>
        <v>-8.7664637499999998</v>
      </c>
      <c r="I2605" s="33">
        <f t="shared" si="366"/>
        <v>-5.24082078</v>
      </c>
      <c r="J2605" s="32">
        <f t="shared" si="367"/>
        <v>-8.7664637499999998</v>
      </c>
      <c r="K2605" s="33">
        <f t="shared" si="368"/>
        <v>-12.910918840000001</v>
      </c>
    </row>
    <row r="2606" spans="1:11" x14ac:dyDescent="0.3">
      <c r="A2606" s="78" t="str">
        <f>BTC[[#This Row],[Symbol]]</f>
        <v>NILU</v>
      </c>
      <c r="B2606" s="22" t="str">
        <f t="shared" si="360"/>
        <v>Nilu</v>
      </c>
      <c r="C2606" s="77">
        <f t="shared" si="361"/>
        <v>5.1911421634125974E-8</v>
      </c>
      <c r="D2606" s="73">
        <f t="shared" si="362"/>
        <v>1.9500595189099999E-3</v>
      </c>
      <c r="E2606" s="74">
        <f>D2606*conf!B$7</f>
        <v>0.1426273532130774</v>
      </c>
      <c r="F2606" s="32">
        <f t="shared" si="363"/>
        <v>-14.004080289999999</v>
      </c>
      <c r="G2606" s="33">
        <f t="shared" si="364"/>
        <v>-14.07248985</v>
      </c>
      <c r="H2606" s="32">
        <f t="shared" si="365"/>
        <v>-1.80120894</v>
      </c>
      <c r="I2606" s="33">
        <f t="shared" si="366"/>
        <v>1.9936004199999999</v>
      </c>
      <c r="J2606" s="32">
        <f t="shared" si="367"/>
        <v>-1.80120894</v>
      </c>
      <c r="K2606" s="33">
        <f t="shared" si="368"/>
        <v>-13.04428442</v>
      </c>
    </row>
    <row r="2607" spans="1:11" x14ac:dyDescent="0.3">
      <c r="A2607" s="78" t="str">
        <f>BTC[[#This Row],[Symbol]]</f>
        <v>BUY</v>
      </c>
      <c r="B2607" s="22" t="str">
        <f t="shared" si="360"/>
        <v>Burency</v>
      </c>
      <c r="C2607" s="77">
        <f t="shared" si="361"/>
        <v>3.9651672516084649E-6</v>
      </c>
      <c r="D2607" s="73">
        <f t="shared" si="362"/>
        <v>0.14895203983367999</v>
      </c>
      <c r="E2607" s="74">
        <f>D2607*conf!B$7</f>
        <v>10.894352193435354</v>
      </c>
      <c r="F2607" s="32">
        <f t="shared" si="363"/>
        <v>0.12364482</v>
      </c>
      <c r="G2607" s="33">
        <f t="shared" si="364"/>
        <v>4.3996689999999998E-2</v>
      </c>
      <c r="H2607" s="32">
        <f t="shared" si="365"/>
        <v>-6.4289007600000003</v>
      </c>
      <c r="I2607" s="33">
        <f t="shared" si="366"/>
        <v>-2.8129246399999999</v>
      </c>
      <c r="J2607" s="32">
        <f t="shared" si="367"/>
        <v>-6.4289007600000003</v>
      </c>
      <c r="K2607" s="33">
        <f t="shared" si="368"/>
        <v>-2.1994748799999999</v>
      </c>
    </row>
    <row r="2608" spans="1:11" x14ac:dyDescent="0.3">
      <c r="A2608" s="78" t="str">
        <f>BTC[[#This Row],[Symbol]]</f>
        <v>SPA</v>
      </c>
      <c r="B2608" s="22" t="str">
        <f t="shared" si="360"/>
        <v>Sperax</v>
      </c>
      <c r="C2608" s="77">
        <f t="shared" si="361"/>
        <v>3.4990810043257171E-7</v>
      </c>
      <c r="D2608" s="73">
        <f t="shared" si="362"/>
        <v>1.3144344741730001E-2</v>
      </c>
      <c r="E2608" s="74">
        <f>D2608*conf!B$7</f>
        <v>0.96137737441013227</v>
      </c>
      <c r="F2608" s="32">
        <f t="shared" si="363"/>
        <v>-0.93765314</v>
      </c>
      <c r="G2608" s="33">
        <f t="shared" si="364"/>
        <v>-1.0164570100000001</v>
      </c>
      <c r="H2608" s="32">
        <f t="shared" si="365"/>
        <v>-2.6859307499999998</v>
      </c>
      <c r="I2608" s="33">
        <f t="shared" si="366"/>
        <v>1.0746892800000001</v>
      </c>
      <c r="J2608" s="32">
        <f t="shared" si="367"/>
        <v>-2.6859307499999998</v>
      </c>
      <c r="K2608" s="33">
        <f t="shared" si="368"/>
        <v>1.3277427100000001</v>
      </c>
    </row>
    <row r="2609" spans="1:11" x14ac:dyDescent="0.3">
      <c r="A2609" s="78" t="str">
        <f>BTC[[#This Row],[Symbol]]</f>
        <v>VKF</v>
      </c>
      <c r="B2609" s="22" t="str">
        <f t="shared" si="360"/>
        <v>VKF Platform</v>
      </c>
      <c r="C2609" s="77">
        <f t="shared" si="361"/>
        <v>1E-8</v>
      </c>
      <c r="D2609" s="73">
        <f t="shared" si="362"/>
        <v>5.3656487230000001E-5</v>
      </c>
      <c r="E2609" s="74">
        <f>D2609*conf!B$7</f>
        <v>3.9244354760021999E-3</v>
      </c>
      <c r="F2609" s="32">
        <f t="shared" si="363"/>
        <v>-24.885265329999999</v>
      </c>
      <c r="G2609" s="33">
        <f t="shared" si="364"/>
        <v>-24.94501893</v>
      </c>
      <c r="H2609" s="32">
        <f t="shared" si="365"/>
        <v>15.28177707</v>
      </c>
      <c r="I2609" s="33">
        <f t="shared" si="366"/>
        <v>19.736744000000002</v>
      </c>
      <c r="J2609" s="32">
        <f t="shared" si="367"/>
        <v>15.28177707</v>
      </c>
      <c r="K2609" s="33">
        <f t="shared" si="368"/>
        <v>-70.034478930000006</v>
      </c>
    </row>
    <row r="2610" spans="1:11" x14ac:dyDescent="0.3">
      <c r="A2610" s="78" t="str">
        <f>BTC[[#This Row],[Symbol]]</f>
        <v>CEDS</v>
      </c>
      <c r="B2610" s="22" t="str">
        <f t="shared" si="360"/>
        <v>CEDARS</v>
      </c>
      <c r="C2610" s="77">
        <f t="shared" si="361"/>
        <v>1.7655119120708123E-5</v>
      </c>
      <c r="D2610" s="73">
        <f t="shared" si="362"/>
        <v>0.66321691864808996</v>
      </c>
      <c r="E2610" s="74">
        <f>D2610*conf!B$7</f>
        <v>48.507685429921303</v>
      </c>
      <c r="F2610" s="32">
        <f t="shared" si="363"/>
        <v>5.2866408700000003</v>
      </c>
      <c r="G2610" s="33">
        <f t="shared" si="364"/>
        <v>5.2028855900000002</v>
      </c>
      <c r="H2610" s="32">
        <f t="shared" si="365"/>
        <v>0.73932341999999995</v>
      </c>
      <c r="I2610" s="33">
        <f t="shared" si="366"/>
        <v>4.6323095099999998</v>
      </c>
      <c r="J2610" s="32">
        <f t="shared" si="367"/>
        <v>0.73932341999999995</v>
      </c>
      <c r="K2610" s="33">
        <f t="shared" si="368"/>
        <v>5.4011386999999997</v>
      </c>
    </row>
    <row r="2611" spans="1:11" x14ac:dyDescent="0.3">
      <c r="A2611" s="78" t="str">
        <f>BTC[[#This Row],[Symbol]]</f>
        <v>VXV</v>
      </c>
      <c r="B2611" s="22" t="str">
        <f t="shared" si="360"/>
        <v>Vectorspace AI</v>
      </c>
      <c r="C2611" s="77">
        <f t="shared" si="361"/>
        <v>1.9765841108869418E-5</v>
      </c>
      <c r="D2611" s="73">
        <f t="shared" si="362"/>
        <v>0.74250647333985997</v>
      </c>
      <c r="E2611" s="74">
        <f>D2611*conf!B$7</f>
        <v>54.306923460077357</v>
      </c>
      <c r="F2611" s="32">
        <f t="shared" si="363"/>
        <v>-2.0211909299999999</v>
      </c>
      <c r="G2611" s="33">
        <f t="shared" si="364"/>
        <v>-2.0991328500000002</v>
      </c>
      <c r="H2611" s="32">
        <f t="shared" si="365"/>
        <v>-10.80059426</v>
      </c>
      <c r="I2611" s="33">
        <f t="shared" si="366"/>
        <v>-7.3535585399999999</v>
      </c>
      <c r="J2611" s="32">
        <f t="shared" si="367"/>
        <v>-10.80059426</v>
      </c>
      <c r="K2611" s="33">
        <f t="shared" si="368"/>
        <v>-11.24124114</v>
      </c>
    </row>
    <row r="2612" spans="1:11" x14ac:dyDescent="0.3">
      <c r="A2612" s="78" t="str">
        <f>BTC[[#This Row],[Symbol]]</f>
        <v>VD</v>
      </c>
      <c r="B2612" s="22" t="str">
        <f t="shared" si="360"/>
        <v>VinDax Coin</v>
      </c>
      <c r="C2612" s="77">
        <f t="shared" si="361"/>
        <v>3.3846118362629085E-7</v>
      </c>
      <c r="D2612" s="73">
        <f t="shared" si="362"/>
        <v>1.2714339776009999E-2</v>
      </c>
      <c r="E2612" s="74">
        <f>D2612*conf!B$7</f>
        <v>0.92992681121737131</v>
      </c>
      <c r="F2612" s="32">
        <f t="shared" si="363"/>
        <v>16.053027870000001</v>
      </c>
      <c r="G2612" s="33">
        <f t="shared" si="364"/>
        <v>15.96070795</v>
      </c>
      <c r="H2612" s="32">
        <f t="shared" si="365"/>
        <v>7.6199427000000002</v>
      </c>
      <c r="I2612" s="33">
        <f t="shared" si="366"/>
        <v>11.77882451</v>
      </c>
      <c r="J2612" s="32">
        <f t="shared" si="367"/>
        <v>7.6199427000000002</v>
      </c>
      <c r="K2612" s="33">
        <f t="shared" si="368"/>
        <v>-65.203722909999996</v>
      </c>
    </row>
    <row r="2613" spans="1:11" x14ac:dyDescent="0.3">
      <c r="A2613" s="78" t="str">
        <f>BTC[[#This Row],[Symbol]]</f>
        <v>ETGF</v>
      </c>
      <c r="B2613" s="22" t="str">
        <f t="shared" si="360"/>
        <v>ETG Finance</v>
      </c>
      <c r="C2613" s="77">
        <f t="shared" si="361"/>
        <v>6.5702906092110957E-5</v>
      </c>
      <c r="D2613" s="73">
        <f t="shared" si="362"/>
        <v>2.46813848304904</v>
      </c>
      <c r="E2613" s="74">
        <f>D2613*conf!B$7</f>
        <v>180.51964865020679</v>
      </c>
      <c r="F2613" s="32">
        <f t="shared" si="363"/>
        <v>-0.50873155000000003</v>
      </c>
      <c r="G2613" s="33">
        <f t="shared" si="364"/>
        <v>-0.58787663000000001</v>
      </c>
      <c r="H2613" s="32">
        <f t="shared" si="365"/>
        <v>7.8937646800000003</v>
      </c>
      <c r="I2613" s="33">
        <f t="shared" si="366"/>
        <v>12.063228110000001</v>
      </c>
      <c r="J2613" s="32">
        <f t="shared" si="367"/>
        <v>7.8937646800000003</v>
      </c>
      <c r="K2613" s="33">
        <f t="shared" si="368"/>
        <v>-15.58313412</v>
      </c>
    </row>
    <row r="2614" spans="1:11" x14ac:dyDescent="0.3">
      <c r="A2614" s="78" t="str">
        <f>BTC[[#This Row],[Symbol]]</f>
        <v>ECELL</v>
      </c>
      <c r="B2614" s="22" t="str">
        <f t="shared" si="360"/>
        <v>Consensus Cell Network</v>
      </c>
      <c r="C2614" s="77">
        <f t="shared" si="361"/>
        <v>1.1374586995756812E-6</v>
      </c>
      <c r="D2614" s="73">
        <f t="shared" si="362"/>
        <v>4.2728788668279997E-2</v>
      </c>
      <c r="E2614" s="74">
        <f>D2614*conf!B$7</f>
        <v>3.1251836031979989</v>
      </c>
      <c r="F2614" s="32">
        <f t="shared" si="363"/>
        <v>0.25740643000000002</v>
      </c>
      <c r="G2614" s="33">
        <f t="shared" si="364"/>
        <v>0.17765189000000001</v>
      </c>
      <c r="H2614" s="32">
        <f t="shared" si="365"/>
        <v>-5.3317080099999998</v>
      </c>
      <c r="I2614" s="33">
        <f t="shared" si="366"/>
        <v>-1.6733317999999999</v>
      </c>
      <c r="J2614" s="32">
        <f t="shared" si="367"/>
        <v>-5.3317080099999998</v>
      </c>
      <c r="K2614" s="33">
        <f t="shared" si="368"/>
        <v>2.7331646200000002</v>
      </c>
    </row>
    <row r="2615" spans="1:11" x14ac:dyDescent="0.3">
      <c r="A2615" s="78" t="str">
        <f>BTC[[#This Row],[Symbol]]</f>
        <v>DFSOCIAL</v>
      </c>
      <c r="B2615" s="22" t="str">
        <f t="shared" si="360"/>
        <v>DeFiSocial Gaming</v>
      </c>
      <c r="C2615" s="77">
        <f t="shared" si="361"/>
        <v>2.5024114081774397E-3</v>
      </c>
      <c r="D2615" s="73">
        <f t="shared" si="362"/>
        <v>94.003420309672961</v>
      </c>
      <c r="E2615" s="74">
        <f>D2615*conf!B$7</f>
        <v>6875.4101614494803</v>
      </c>
      <c r="F2615" s="32">
        <f t="shared" si="363"/>
        <v>-9.7254957100000006</v>
      </c>
      <c r="G2615" s="33">
        <f t="shared" si="364"/>
        <v>-9.7973088700000002</v>
      </c>
      <c r="H2615" s="32">
        <f t="shared" si="365"/>
        <v>-6.9673548800000003</v>
      </c>
      <c r="I2615" s="33">
        <f t="shared" si="366"/>
        <v>-3.3721868700000002</v>
      </c>
      <c r="J2615" s="32">
        <f t="shared" si="367"/>
        <v>-6.9673548800000003</v>
      </c>
      <c r="K2615" s="33">
        <f t="shared" si="368"/>
        <v>1.87921976</v>
      </c>
    </row>
    <row r="2616" spans="1:11" x14ac:dyDescent="0.3">
      <c r="A2616" s="78" t="str">
        <f>BTC[[#This Row],[Symbol]]</f>
        <v>GHT</v>
      </c>
      <c r="B2616" s="22" t="str">
        <f t="shared" si="360"/>
        <v>Global Human Trust</v>
      </c>
      <c r="C2616" s="77">
        <f t="shared" si="361"/>
        <v>1.164573733187397E-3</v>
      </c>
      <c r="D2616" s="73">
        <f t="shared" si="362"/>
        <v>43.747368544068472</v>
      </c>
      <c r="E2616" s="74">
        <f>D2616*conf!B$7</f>
        <v>3199.682535313168</v>
      </c>
      <c r="F2616" s="32">
        <f t="shared" si="363"/>
        <v>9.0779750000000006E-2</v>
      </c>
      <c r="G2616" s="33">
        <f t="shared" si="364"/>
        <v>1.1157759999999999E-2</v>
      </c>
      <c r="H2616" s="32">
        <f t="shared" si="365"/>
        <v>-3.7504744699999999</v>
      </c>
      <c r="I2616" s="33">
        <f t="shared" si="366"/>
        <v>-3.0992829999999999E-2</v>
      </c>
      <c r="J2616" s="32">
        <f t="shared" si="367"/>
        <v>-3.7504744699999999</v>
      </c>
      <c r="K2616" s="33">
        <f t="shared" si="368"/>
        <v>-0.28460638999999999</v>
      </c>
    </row>
    <row r="2617" spans="1:11" x14ac:dyDescent="0.3">
      <c r="A2617" s="78" t="str">
        <f>BTC[[#This Row],[Symbol]]</f>
        <v>DXF</v>
      </c>
      <c r="B2617" s="22" t="str">
        <f t="shared" si="360"/>
        <v>Dexfin</v>
      </c>
      <c r="C2617" s="77">
        <f t="shared" si="361"/>
        <v>5.8796928959957281E-7</v>
      </c>
      <c r="D2617" s="73">
        <f t="shared" si="362"/>
        <v>2.2087145254690001E-2</v>
      </c>
      <c r="E2617" s="74">
        <f>D2617*conf!B$7</f>
        <v>1.6154538039280266</v>
      </c>
      <c r="F2617" s="32">
        <f t="shared" si="363"/>
        <v>-0.19960027</v>
      </c>
      <c r="G2617" s="33">
        <f t="shared" si="364"/>
        <v>-0.27899126000000002</v>
      </c>
      <c r="H2617" s="32">
        <f t="shared" si="365"/>
        <v>0.30445579</v>
      </c>
      <c r="I2617" s="33">
        <f t="shared" si="366"/>
        <v>4.1806367900000003</v>
      </c>
      <c r="J2617" s="32">
        <f t="shared" si="367"/>
        <v>0.30445579</v>
      </c>
      <c r="K2617" s="33">
        <f t="shared" si="368"/>
        <v>20.367017579999999</v>
      </c>
    </row>
    <row r="2618" spans="1:11" x14ac:dyDescent="0.3">
      <c r="A2618" s="78" t="str">
        <f>BTC[[#This Row],[Symbol]]</f>
        <v>TCR</v>
      </c>
      <c r="B2618" s="22" t="str">
        <f t="shared" si="360"/>
        <v>TecraCoin</v>
      </c>
      <c r="C2618" s="77">
        <f t="shared" si="361"/>
        <v>9.2912054502187456E-6</v>
      </c>
      <c r="D2618" s="73">
        <f t="shared" si="362"/>
        <v>0.34902537938658001</v>
      </c>
      <c r="E2618" s="74">
        <f>D2618*conf!B$7</f>
        <v>25.527716248334464</v>
      </c>
      <c r="F2618" s="32">
        <f t="shared" si="363"/>
        <v>0.75105316</v>
      </c>
      <c r="G2618" s="33">
        <f t="shared" si="364"/>
        <v>0.67090592999999998</v>
      </c>
      <c r="H2618" s="32">
        <f t="shared" si="365"/>
        <v>-8.1105971599999993</v>
      </c>
      <c r="I2618" s="33">
        <f t="shared" si="366"/>
        <v>-4.5596087799999996</v>
      </c>
      <c r="J2618" s="32">
        <f t="shared" si="367"/>
        <v>-8.1105971599999993</v>
      </c>
      <c r="K2618" s="33">
        <f t="shared" si="368"/>
        <v>5.6039433499999998</v>
      </c>
    </row>
    <row r="2619" spans="1:11" x14ac:dyDescent="0.3">
      <c r="A2619" s="78" t="str">
        <f>BTC[[#This Row],[Symbol]]</f>
        <v>HRD</v>
      </c>
      <c r="B2619" s="22" t="str">
        <f t="shared" si="360"/>
        <v>HRDCOIN</v>
      </c>
      <c r="C2619" s="77">
        <f t="shared" si="361"/>
        <v>2.7613670517022212E-7</v>
      </c>
      <c r="D2619" s="73">
        <f t="shared" si="362"/>
        <v>1.0373112380410001E-2</v>
      </c>
      <c r="E2619" s="74">
        <f>D2619*conf!B$7</f>
        <v>0.75868943950318746</v>
      </c>
      <c r="F2619" s="32">
        <f t="shared" si="363"/>
        <v>-4.2914991599999999</v>
      </c>
      <c r="G2619" s="33">
        <f t="shared" si="364"/>
        <v>-4.3676350499999996</v>
      </c>
      <c r="H2619" s="32">
        <f t="shared" si="365"/>
        <v>-6.4289941600000002</v>
      </c>
      <c r="I2619" s="33">
        <f t="shared" si="366"/>
        <v>-2.81302165</v>
      </c>
      <c r="J2619" s="32">
        <f t="shared" si="367"/>
        <v>-6.4289941600000002</v>
      </c>
      <c r="K2619" s="33">
        <f t="shared" si="368"/>
        <v>-17.42671275</v>
      </c>
    </row>
    <row r="2620" spans="1:11" x14ac:dyDescent="0.3">
      <c r="A2620" s="78" t="str">
        <f>BTC[[#This Row],[Symbol]]</f>
        <v>XQC</v>
      </c>
      <c r="B2620" s="22" t="str">
        <f t="shared" si="360"/>
        <v>QURAS</v>
      </c>
      <c r="C2620" s="77">
        <f t="shared" si="361"/>
        <v>1.0210211517649078E-6</v>
      </c>
      <c r="D2620" s="73">
        <f t="shared" si="362"/>
        <v>3.8354796561739998E-2</v>
      </c>
      <c r="E2620" s="74">
        <f>D2620*conf!B$7</f>
        <v>2.8052698205256634</v>
      </c>
      <c r="F2620" s="32">
        <f t="shared" si="363"/>
        <v>1.0242214300000001</v>
      </c>
      <c r="G2620" s="33">
        <f t="shared" si="364"/>
        <v>0.94385688999999995</v>
      </c>
      <c r="H2620" s="32">
        <f t="shared" si="365"/>
        <v>-4.0640339999999997E-2</v>
      </c>
      <c r="I2620" s="33">
        <f t="shared" si="366"/>
        <v>3.8222047099999998</v>
      </c>
      <c r="J2620" s="32">
        <f t="shared" si="367"/>
        <v>-4.0640339999999997E-2</v>
      </c>
      <c r="K2620" s="33">
        <f t="shared" si="368"/>
        <v>14.10796991</v>
      </c>
    </row>
    <row r="2621" spans="1:11" x14ac:dyDescent="0.3">
      <c r="A2621" s="78" t="str">
        <f>BTC[[#This Row],[Symbol]]</f>
        <v>GLOX</v>
      </c>
      <c r="B2621" s="22" t="str">
        <f t="shared" si="360"/>
        <v>Glox Finance</v>
      </c>
      <c r="C2621" s="77">
        <f t="shared" si="361"/>
        <v>4.7919431737615207E-3</v>
      </c>
      <c r="D2621" s="73">
        <f t="shared" si="362"/>
        <v>180.00998828216319</v>
      </c>
      <c r="E2621" s="74">
        <f>D2621*conf!B$7</f>
        <v>13165.930542957416</v>
      </c>
      <c r="F2621" s="32">
        <f t="shared" si="363"/>
        <v>7.1096743599999996</v>
      </c>
      <c r="G2621" s="33">
        <f t="shared" si="364"/>
        <v>7.0244688599999998</v>
      </c>
      <c r="H2621" s="32">
        <f t="shared" si="365"/>
        <v>5.1632040899999998</v>
      </c>
      <c r="I2621" s="33">
        <f t="shared" si="366"/>
        <v>9.2271473099999994</v>
      </c>
      <c r="J2621" s="32">
        <f t="shared" si="367"/>
        <v>5.1632040899999998</v>
      </c>
      <c r="K2621" s="33">
        <f t="shared" si="368"/>
        <v>13.167880569999999</v>
      </c>
    </row>
    <row r="2622" spans="1:11" x14ac:dyDescent="0.3">
      <c r="A2622" s="78" t="str">
        <f>BTC[[#This Row],[Symbol]]</f>
        <v>IIC</v>
      </c>
      <c r="B2622" s="22" t="str">
        <f t="shared" si="360"/>
        <v>Intelligent Investment Chain</v>
      </c>
      <c r="C2622" s="77">
        <f t="shared" si="361"/>
        <v>1E-8</v>
      </c>
      <c r="D2622" s="73">
        <f t="shared" si="362"/>
        <v>1.1301372631E-4</v>
      </c>
      <c r="E2622" s="74">
        <f>D2622*conf!B$7</f>
        <v>8.2658239423133995E-3</v>
      </c>
      <c r="F2622" s="32">
        <f t="shared" si="363"/>
        <v>3.5108380000000001</v>
      </c>
      <c r="G2622" s="33">
        <f t="shared" si="364"/>
        <v>3.4284953699999998</v>
      </c>
      <c r="H2622" s="32">
        <f t="shared" si="365"/>
        <v>-9.1225031699999999</v>
      </c>
      <c r="I2622" s="33">
        <f t="shared" si="366"/>
        <v>-5.6106190399999996</v>
      </c>
      <c r="J2622" s="32">
        <f t="shared" si="367"/>
        <v>-9.1225031699999999</v>
      </c>
      <c r="K2622" s="33">
        <f t="shared" si="368"/>
        <v>13.82186707</v>
      </c>
    </row>
    <row r="2623" spans="1:11" x14ac:dyDescent="0.3">
      <c r="A2623" s="78" t="str">
        <f>BTC[[#This Row],[Symbol]]</f>
        <v>USDU</v>
      </c>
      <c r="B2623" s="22" t="str">
        <f t="shared" si="360"/>
        <v>Upper Dollar</v>
      </c>
      <c r="C2623" s="77">
        <f t="shared" si="361"/>
        <v>2.7692286564345988E-5</v>
      </c>
      <c r="D2623" s="73">
        <f t="shared" si="362"/>
        <v>1.0402644604070399</v>
      </c>
      <c r="E2623" s="74">
        <f>D2623*conf!B$7</f>
        <v>76.084942634170901</v>
      </c>
      <c r="F2623" s="32">
        <f t="shared" si="363"/>
        <v>-0.64997110999999996</v>
      </c>
      <c r="G2623" s="33">
        <f t="shared" si="364"/>
        <v>-0.72900383000000002</v>
      </c>
      <c r="H2623" s="32">
        <f t="shared" si="365"/>
        <v>-4.19297421</v>
      </c>
      <c r="I2623" s="33">
        <f t="shared" si="366"/>
        <v>-0.49059259999999999</v>
      </c>
      <c r="J2623" s="32">
        <f t="shared" si="367"/>
        <v>-4.19297421</v>
      </c>
      <c r="K2623" s="33">
        <f t="shared" si="368"/>
        <v>2.6623724700000002</v>
      </c>
    </row>
    <row r="2624" spans="1:11" x14ac:dyDescent="0.3">
      <c r="A2624" s="78" t="str">
        <f>BTC[[#This Row],[Symbol]]</f>
        <v>MM</v>
      </c>
      <c r="B2624" s="22" t="str">
        <f t="shared" si="360"/>
        <v>MM Token</v>
      </c>
      <c r="C2624" s="77">
        <f t="shared" si="361"/>
        <v>3.0924759064320011E-4</v>
      </c>
      <c r="D2624" s="73">
        <f t="shared" si="362"/>
        <v>11.61692723586126</v>
      </c>
      <c r="E2624" s="74">
        <f>D2624*conf!B$7</f>
        <v>849.66205803089258</v>
      </c>
      <c r="F2624" s="32">
        <f t="shared" si="363"/>
        <v>-5.3503891699999997</v>
      </c>
      <c r="G2624" s="33">
        <f t="shared" si="364"/>
        <v>-5.4256827200000002</v>
      </c>
      <c r="H2624" s="32">
        <f t="shared" si="365"/>
        <v>0.24963442</v>
      </c>
      <c r="I2624" s="33">
        <f t="shared" si="366"/>
        <v>4.1236968899999997</v>
      </c>
      <c r="J2624" s="32">
        <f t="shared" si="367"/>
        <v>0.24963442</v>
      </c>
      <c r="K2624" s="33">
        <f t="shared" si="368"/>
        <v>398.18430848000003</v>
      </c>
    </row>
    <row r="2625" spans="1:11" x14ac:dyDescent="0.3">
      <c r="A2625" s="78" t="str">
        <f>BTC[[#This Row],[Symbol]]</f>
        <v>SGR</v>
      </c>
      <c r="B2625" s="22" t="str">
        <f t="shared" si="360"/>
        <v>Sogur</v>
      </c>
      <c r="C2625" s="77">
        <f t="shared" si="361"/>
        <v>3.7653206122766059E-5</v>
      </c>
      <c r="D2625" s="73">
        <f t="shared" si="362"/>
        <v>1.41444774012721</v>
      </c>
      <c r="E2625" s="74">
        <f>D2625*conf!B$7</f>
        <v>103.45270771290414</v>
      </c>
      <c r="F2625" s="32">
        <f t="shared" si="363"/>
        <v>-4.9451700000000001E-2</v>
      </c>
      <c r="G2625" s="33">
        <f t="shared" si="364"/>
        <v>-0.12896213000000001</v>
      </c>
      <c r="H2625" s="32">
        <f t="shared" si="365"/>
        <v>-3.6399831900000001</v>
      </c>
      <c r="I2625" s="33">
        <f t="shared" si="366"/>
        <v>8.3768289999999995E-2</v>
      </c>
      <c r="J2625" s="32">
        <f t="shared" si="367"/>
        <v>-3.6399831900000001</v>
      </c>
      <c r="K2625" s="33">
        <f t="shared" si="368"/>
        <v>-0.93248268000000001</v>
      </c>
    </row>
    <row r="2626" spans="1:11" x14ac:dyDescent="0.3">
      <c r="A2626" s="78" t="str">
        <f>BTC[[#This Row],[Symbol]]</f>
        <v>YFPI</v>
      </c>
      <c r="B2626" s="22" t="str">
        <f t="shared" ref="B2626:B2689" si="369">VLOOKUP(A2626,BTCTABLE,2,FALSE)</f>
        <v>Yearn Finance Passive Income</v>
      </c>
      <c r="C2626" s="77">
        <f t="shared" ref="C2626:C2689" si="370">VLOOKUP(A2626,BTCTABLE,3,FALSE)</f>
        <v>5.218086940575159E-4</v>
      </c>
      <c r="D2626" s="73">
        <f t="shared" ref="D2626:D2689" si="371">VLOOKUP(A2626,USDTABLE,3,FALSE)</f>
        <v>19.60181360604318</v>
      </c>
      <c r="E2626" s="74">
        <f>D2626*conf!B$7</f>
        <v>1433.6766471459982</v>
      </c>
      <c r="F2626" s="32">
        <f t="shared" ref="F2626:F2689" si="372">VLOOKUP(A2626,BTCTABLE,5,FALSE)</f>
        <v>0.59756167999999998</v>
      </c>
      <c r="G2626" s="33">
        <f t="shared" ref="G2626:G2689" si="373">VLOOKUP(A2626,USDTABLE,5,FALSE)</f>
        <v>0.51753654999999998</v>
      </c>
      <c r="H2626" s="32">
        <f t="shared" ref="H2626:H2689" si="374">VLOOKUP(A2626,BTCTABLE,6,FALSE)</f>
        <v>2.0741674699999999</v>
      </c>
      <c r="I2626" s="33">
        <f t="shared" ref="I2626:I2689" si="375">VLOOKUP(A2626,USDTABLE,6,FALSE)</f>
        <v>6.0187374800000004</v>
      </c>
      <c r="J2626" s="32">
        <f t="shared" ref="J2626:J2689" si="376">VLOOKUP(A2626,BTCTABLE,6,FALSE)</f>
        <v>2.0741674699999999</v>
      </c>
      <c r="K2626" s="33">
        <f t="shared" ref="K2626:K2689" si="377">VLOOKUP(A2626,USDTABLE,7,FALSE)</f>
        <v>23.76266807</v>
      </c>
    </row>
    <row r="2627" spans="1:11" x14ac:dyDescent="0.3">
      <c r="A2627" s="78" t="str">
        <f>BTC[[#This Row],[Symbol]]</f>
        <v>MOGX</v>
      </c>
      <c r="B2627" s="22" t="str">
        <f t="shared" si="369"/>
        <v>Mogu</v>
      </c>
      <c r="C2627" s="77">
        <f t="shared" si="370"/>
        <v>2.4537730382822929E-7</v>
      </c>
      <c r="D2627" s="73">
        <f t="shared" si="371"/>
        <v>9.2176313418500001E-3</v>
      </c>
      <c r="E2627" s="74">
        <f>D2627*conf!B$7</f>
        <v>0.67417755634290899</v>
      </c>
      <c r="F2627" s="32">
        <f t="shared" si="372"/>
        <v>-3.9069594099999998</v>
      </c>
      <c r="G2627" s="33">
        <f t="shared" si="373"/>
        <v>-3.9834011999999999</v>
      </c>
      <c r="H2627" s="32">
        <f t="shared" si="374"/>
        <v>-21.892128920000001</v>
      </c>
      <c r="I2627" s="33">
        <f t="shared" si="375"/>
        <v>-18.8737162</v>
      </c>
      <c r="J2627" s="32">
        <f t="shared" si="376"/>
        <v>-21.892128920000001</v>
      </c>
      <c r="K2627" s="33">
        <f t="shared" si="377"/>
        <v>-5.4953431699999999</v>
      </c>
    </row>
    <row r="2628" spans="1:11" x14ac:dyDescent="0.3">
      <c r="A2628" s="78" t="str">
        <f>BTC[[#This Row],[Symbol]]</f>
        <v>TRONX</v>
      </c>
      <c r="B2628" s="22" t="str">
        <f t="shared" si="369"/>
        <v>Tronx Coin</v>
      </c>
      <c r="C2628" s="77">
        <f t="shared" si="370"/>
        <v>1.0600000000001332E-6</v>
      </c>
      <c r="D2628" s="73">
        <f t="shared" si="371"/>
        <v>3.981904222569E-2</v>
      </c>
      <c r="E2628" s="74">
        <f>D2628*conf!B$7</f>
        <v>2.9123647483869668</v>
      </c>
      <c r="F2628" s="32">
        <f t="shared" si="372"/>
        <v>1.15676979</v>
      </c>
      <c r="G2628" s="33">
        <f t="shared" si="373"/>
        <v>1.0762998100000001</v>
      </c>
      <c r="H2628" s="32">
        <f t="shared" si="374"/>
        <v>-1.8518518500000001</v>
      </c>
      <c r="I2628" s="33">
        <f t="shared" si="375"/>
        <v>1.9410004599999999</v>
      </c>
      <c r="J2628" s="32">
        <f t="shared" si="376"/>
        <v>-1.8518518500000001</v>
      </c>
      <c r="K2628" s="33">
        <f t="shared" si="377"/>
        <v>14.25536039</v>
      </c>
    </row>
    <row r="2629" spans="1:11" x14ac:dyDescent="0.3">
      <c r="A2629" s="78" t="str">
        <f>BTC[[#This Row],[Symbol]]</f>
        <v>UC</v>
      </c>
      <c r="B2629" s="22" t="str">
        <f t="shared" si="369"/>
        <v>YouLive Coin</v>
      </c>
      <c r="C2629" s="77">
        <f t="shared" si="370"/>
        <v>1E-8</v>
      </c>
      <c r="D2629" s="73">
        <f t="shared" si="371"/>
        <v>1.6849481607E-4</v>
      </c>
      <c r="E2629" s="74">
        <f>D2629*conf!B$7</f>
        <v>1.23237108473598E-2</v>
      </c>
      <c r="F2629" s="32">
        <f t="shared" si="372"/>
        <v>1.4040573300000001</v>
      </c>
      <c r="G2629" s="33">
        <f t="shared" si="373"/>
        <v>1.32339064</v>
      </c>
      <c r="H2629" s="32">
        <f t="shared" si="374"/>
        <v>-1.9304087599999999</v>
      </c>
      <c r="I2629" s="33">
        <f t="shared" si="375"/>
        <v>1.85940778</v>
      </c>
      <c r="J2629" s="32">
        <f t="shared" si="376"/>
        <v>-1.9304087599999999</v>
      </c>
      <c r="K2629" s="33">
        <f t="shared" si="377"/>
        <v>23.597610299999999</v>
      </c>
    </row>
    <row r="2630" spans="1:11" x14ac:dyDescent="0.3">
      <c r="A2630" s="78" t="str">
        <f>BTC[[#This Row],[Symbol]]</f>
        <v>EPAN</v>
      </c>
      <c r="B2630" s="22" t="str">
        <f t="shared" si="369"/>
        <v>Paypolitan Token</v>
      </c>
      <c r="C2630" s="77">
        <f t="shared" si="370"/>
        <v>3.2433919250664819E-6</v>
      </c>
      <c r="D2630" s="73">
        <f t="shared" si="371"/>
        <v>0.1218384528478</v>
      </c>
      <c r="E2630" s="74">
        <f>D2630*conf!B$7</f>
        <v>8.9112644412880915</v>
      </c>
      <c r="F2630" s="32">
        <f t="shared" si="372"/>
        <v>-0.65285910000000003</v>
      </c>
      <c r="G2630" s="33">
        <f t="shared" si="373"/>
        <v>-0.73188951999999996</v>
      </c>
      <c r="H2630" s="32">
        <f t="shared" si="374"/>
        <v>0.53451154000000001</v>
      </c>
      <c r="I2630" s="33">
        <f t="shared" si="375"/>
        <v>4.4195828500000003</v>
      </c>
      <c r="J2630" s="32">
        <f t="shared" si="376"/>
        <v>0.53451154000000001</v>
      </c>
      <c r="K2630" s="33">
        <f t="shared" si="377"/>
        <v>-1.00923221</v>
      </c>
    </row>
    <row r="2631" spans="1:11" x14ac:dyDescent="0.3">
      <c r="A2631" s="78" t="str">
        <f>BTC[[#This Row],[Symbol]]</f>
        <v>SPOK</v>
      </c>
      <c r="B2631" s="22" t="str">
        <f t="shared" si="369"/>
        <v>Spockchain Network</v>
      </c>
      <c r="C2631" s="77">
        <f t="shared" si="370"/>
        <v>4.0296164703449171E-7</v>
      </c>
      <c r="D2631" s="73">
        <f t="shared" si="371"/>
        <v>1.5137308338299999E-2</v>
      </c>
      <c r="E2631" s="74">
        <f>D2631*conf!B$7</f>
        <v>1.1071427318632621</v>
      </c>
      <c r="F2631" s="32">
        <f t="shared" si="372"/>
        <v>15.59816792</v>
      </c>
      <c r="G2631" s="33">
        <f t="shared" si="373"/>
        <v>15.50620984</v>
      </c>
      <c r="H2631" s="32">
        <f t="shared" si="374"/>
        <v>-31.351206520000002</v>
      </c>
      <c r="I2631" s="33">
        <f t="shared" si="375"/>
        <v>-28.69833186</v>
      </c>
      <c r="J2631" s="32">
        <f t="shared" si="376"/>
        <v>-31.351206520000002</v>
      </c>
      <c r="K2631" s="33">
        <f t="shared" si="377"/>
        <v>3172.0424962299999</v>
      </c>
    </row>
    <row r="2632" spans="1:11" x14ac:dyDescent="0.3">
      <c r="A2632" s="78" t="str">
        <f>BTC[[#This Row],[Symbol]]</f>
        <v>CBAT</v>
      </c>
      <c r="B2632" s="22" t="str">
        <f t="shared" si="369"/>
        <v>Compound Basic Attention Token</v>
      </c>
      <c r="C2632" s="77">
        <f t="shared" si="370"/>
        <v>1.7068462613604417E-7</v>
      </c>
      <c r="D2632" s="73">
        <f t="shared" si="371"/>
        <v>6.4117908824400001E-3</v>
      </c>
      <c r="E2632" s="74">
        <f>D2632*conf!B$7</f>
        <v>0.4689583851416616</v>
      </c>
      <c r="F2632" s="32">
        <f t="shared" si="372"/>
        <v>1.3148828699999999</v>
      </c>
      <c r="G2632" s="33">
        <f t="shared" si="373"/>
        <v>1.2342871099999999</v>
      </c>
      <c r="H2632" s="32">
        <f t="shared" si="374"/>
        <v>-5.8052183299999998</v>
      </c>
      <c r="I2632" s="33">
        <f t="shared" si="375"/>
        <v>-2.16514053</v>
      </c>
      <c r="J2632" s="32">
        <f t="shared" si="376"/>
        <v>-5.8052183299999998</v>
      </c>
      <c r="K2632" s="33">
        <f t="shared" si="377"/>
        <v>-0.46853175000000002</v>
      </c>
    </row>
    <row r="2633" spans="1:11" x14ac:dyDescent="0.3">
      <c r="A2633" s="78" t="str">
        <f>BTC[[#This Row],[Symbol]]</f>
        <v>LOL</v>
      </c>
      <c r="B2633" s="22" t="str">
        <f t="shared" si="369"/>
        <v>LOLTOKEN</v>
      </c>
      <c r="C2633" s="77">
        <f t="shared" si="370"/>
        <v>7.5662260638439341E-8</v>
      </c>
      <c r="D2633" s="73">
        <f t="shared" si="371"/>
        <v>2.84226297288E-3</v>
      </c>
      <c r="E2633" s="74">
        <f>D2633*conf!B$7</f>
        <v>0.2078831138364432</v>
      </c>
      <c r="F2633" s="32">
        <f t="shared" si="372"/>
        <v>0.66821434000000002</v>
      </c>
      <c r="G2633" s="33">
        <f t="shared" si="373"/>
        <v>0.58813300999999996</v>
      </c>
      <c r="H2633" s="32">
        <f t="shared" si="374"/>
        <v>-13.36143835</v>
      </c>
      <c r="I2633" s="33">
        <f t="shared" si="375"/>
        <v>-10.01336429</v>
      </c>
      <c r="J2633" s="32">
        <f t="shared" si="376"/>
        <v>-13.36143835</v>
      </c>
      <c r="K2633" s="33">
        <f t="shared" si="377"/>
        <v>23.76266807</v>
      </c>
    </row>
    <row r="2634" spans="1:11" x14ac:dyDescent="0.3">
      <c r="A2634" s="78" t="str">
        <f>BTC[[#This Row],[Symbol]]</f>
        <v>BRI</v>
      </c>
      <c r="B2634" s="22" t="str">
        <f t="shared" si="369"/>
        <v>Baroin</v>
      </c>
      <c r="C2634" s="77">
        <f t="shared" si="370"/>
        <v>3.1900011569763881E-5</v>
      </c>
      <c r="D2634" s="73">
        <f t="shared" si="371"/>
        <v>1.1983282148078001</v>
      </c>
      <c r="E2634" s="74">
        <f>D2634*conf!B$7</f>
        <v>87.645725631042495</v>
      </c>
      <c r="F2634" s="32">
        <f t="shared" si="372"/>
        <v>0.15297954999999999</v>
      </c>
      <c r="G2634" s="33">
        <f t="shared" si="373"/>
        <v>7.3308090000000006E-2</v>
      </c>
      <c r="H2634" s="32">
        <f t="shared" si="374"/>
        <v>-5.0137725</v>
      </c>
      <c r="I2634" s="33">
        <f t="shared" si="375"/>
        <v>-1.3431099399999999</v>
      </c>
      <c r="J2634" s="32">
        <f t="shared" si="376"/>
        <v>-5.0137725</v>
      </c>
      <c r="K2634" s="33">
        <f t="shared" si="377"/>
        <v>6.2290756600000003</v>
      </c>
    </row>
    <row r="2635" spans="1:11" x14ac:dyDescent="0.3">
      <c r="A2635" s="78" t="str">
        <f>BTC[[#This Row],[Symbol]]</f>
        <v>QTBK</v>
      </c>
      <c r="B2635" s="22" t="str">
        <f t="shared" si="369"/>
        <v>Quantbook</v>
      </c>
      <c r="C2635" s="77">
        <f t="shared" si="370"/>
        <v>2.878142834915022E-7</v>
      </c>
      <c r="D2635" s="73">
        <f t="shared" si="371"/>
        <v>1.081178217689E-2</v>
      </c>
      <c r="E2635" s="74">
        <f>D2635*conf!B$7</f>
        <v>0.79077374841773462</v>
      </c>
      <c r="F2635" s="32">
        <f t="shared" si="372"/>
        <v>4.0248730899999998</v>
      </c>
      <c r="G2635" s="33">
        <f t="shared" si="373"/>
        <v>3.94212154</v>
      </c>
      <c r="H2635" s="32">
        <f t="shared" si="374"/>
        <v>3.0580216500000001</v>
      </c>
      <c r="I2635" s="33">
        <f t="shared" si="375"/>
        <v>7.0406118700000002</v>
      </c>
      <c r="J2635" s="32">
        <f t="shared" si="376"/>
        <v>3.0580216500000001</v>
      </c>
      <c r="K2635" s="33">
        <f t="shared" si="377"/>
        <v>12.547467770000001</v>
      </c>
    </row>
    <row r="2636" spans="1:11" x14ac:dyDescent="0.3">
      <c r="A2636" s="78" t="str">
        <f>BTC[[#This Row],[Symbol]]</f>
        <v>PTERIA</v>
      </c>
      <c r="B2636" s="22" t="str">
        <f t="shared" si="369"/>
        <v>Pteria</v>
      </c>
      <c r="C2636" s="77">
        <f t="shared" si="370"/>
        <v>5.773426160135588E-5</v>
      </c>
      <c r="D2636" s="73">
        <f t="shared" si="371"/>
        <v>2.1687952835595601</v>
      </c>
      <c r="E2636" s="74">
        <f>D2636*conf!B$7</f>
        <v>158.62568703954622</v>
      </c>
      <c r="F2636" s="32">
        <f t="shared" si="372"/>
        <v>-1.0434718599999999</v>
      </c>
      <c r="G2636" s="33">
        <f t="shared" si="373"/>
        <v>-1.1221915499999999</v>
      </c>
      <c r="H2636" s="32">
        <f t="shared" si="374"/>
        <v>-9.1192496399999996</v>
      </c>
      <c r="I2636" s="33">
        <f t="shared" si="375"/>
        <v>-5.6072397799999996</v>
      </c>
      <c r="J2636" s="32">
        <f t="shared" si="376"/>
        <v>-9.1192496399999996</v>
      </c>
      <c r="K2636" s="33">
        <f t="shared" si="377"/>
        <v>-5.1089901700000002</v>
      </c>
    </row>
    <row r="2637" spans="1:11" x14ac:dyDescent="0.3">
      <c r="A2637" s="78" t="str">
        <f>BTC[[#This Row],[Symbol]]</f>
        <v>UBXT</v>
      </c>
      <c r="B2637" s="22" t="str">
        <f t="shared" si="369"/>
        <v>UpBots</v>
      </c>
      <c r="C2637" s="77">
        <f t="shared" si="370"/>
        <v>2.9603459759233865E-7</v>
      </c>
      <c r="D2637" s="73">
        <f t="shared" si="371"/>
        <v>1.112057937905E-2</v>
      </c>
      <c r="E2637" s="74">
        <f>D2637*conf!B$7</f>
        <v>0.81335917578371697</v>
      </c>
      <c r="F2637" s="32">
        <f t="shared" si="372"/>
        <v>-0.57645257999999999</v>
      </c>
      <c r="G2637" s="33">
        <f t="shared" si="373"/>
        <v>-0.65554378000000002</v>
      </c>
      <c r="H2637" s="32">
        <f t="shared" si="374"/>
        <v>-1.3752447000000001</v>
      </c>
      <c r="I2637" s="33">
        <f t="shared" si="375"/>
        <v>2.4360256900000001</v>
      </c>
      <c r="J2637" s="32">
        <f t="shared" si="376"/>
        <v>-1.3752447000000001</v>
      </c>
      <c r="K2637" s="33">
        <f t="shared" si="377"/>
        <v>14.23020957</v>
      </c>
    </row>
    <row r="2638" spans="1:11" x14ac:dyDescent="0.3">
      <c r="A2638" s="78" t="str">
        <f>BTC[[#This Row],[Symbol]]</f>
        <v>WBX</v>
      </c>
      <c r="B2638" s="22" t="str">
        <f t="shared" si="369"/>
        <v>WiBX</v>
      </c>
      <c r="C2638" s="77">
        <f t="shared" si="370"/>
        <v>1.1611856852897117E-7</v>
      </c>
      <c r="D2638" s="73">
        <f t="shared" si="371"/>
        <v>4.3620096070200003E-3</v>
      </c>
      <c r="E2638" s="74">
        <f>D2638*conf!B$7</f>
        <v>0.3190373826574428</v>
      </c>
      <c r="F2638" s="32">
        <f t="shared" si="372"/>
        <v>1.86050487</v>
      </c>
      <c r="G2638" s="33">
        <f t="shared" si="373"/>
        <v>1.7794750699999999</v>
      </c>
      <c r="H2638" s="32">
        <f t="shared" si="374"/>
        <v>3.0229637899999999</v>
      </c>
      <c r="I2638" s="33">
        <f t="shared" si="375"/>
        <v>7.0041992300000002</v>
      </c>
      <c r="J2638" s="32">
        <f t="shared" si="376"/>
        <v>3.0229637899999999</v>
      </c>
      <c r="K2638" s="33">
        <f t="shared" si="377"/>
        <v>13.04642539</v>
      </c>
    </row>
    <row r="2639" spans="1:11" x14ac:dyDescent="0.3">
      <c r="A2639" s="78" t="str">
        <f>BTC[[#This Row],[Symbol]]</f>
        <v>BONK</v>
      </c>
      <c r="B2639" s="22" t="str">
        <f t="shared" si="369"/>
        <v>Bonk</v>
      </c>
      <c r="C2639" s="77">
        <f t="shared" si="370"/>
        <v>7.4443926410405467E-6</v>
      </c>
      <c r="D2639" s="73">
        <f t="shared" si="371"/>
        <v>0.27964960841337</v>
      </c>
      <c r="E2639" s="74">
        <f>D2639*conf!B$7</f>
        <v>20.453572359353881</v>
      </c>
      <c r="F2639" s="32">
        <f t="shared" si="372"/>
        <v>-2.1048530900000002</v>
      </c>
      <c r="G2639" s="33">
        <f t="shared" si="373"/>
        <v>-2.1827284499999999</v>
      </c>
      <c r="H2639" s="32">
        <f t="shared" si="374"/>
        <v>-35.797159370000003</v>
      </c>
      <c r="I2639" s="33">
        <f t="shared" si="375"/>
        <v>-33.316094810000003</v>
      </c>
      <c r="J2639" s="32">
        <f t="shared" si="376"/>
        <v>-35.797159370000003</v>
      </c>
      <c r="K2639" s="33">
        <f t="shared" si="377"/>
        <v>66.263526729999995</v>
      </c>
    </row>
    <row r="2640" spans="1:11" x14ac:dyDescent="0.3">
      <c r="A2640" s="78" t="str">
        <f>BTC[[#This Row],[Symbol]]</f>
        <v>YELD</v>
      </c>
      <c r="B2640" s="22" t="str">
        <f t="shared" si="369"/>
        <v>Yeld Finance</v>
      </c>
      <c r="C2640" s="77">
        <f t="shared" si="370"/>
        <v>7.9787271017075655E-4</v>
      </c>
      <c r="D2640" s="73">
        <f t="shared" si="371"/>
        <v>29.972195412274608</v>
      </c>
      <c r="E2640" s="74">
        <f>D2640*conf!B$7</f>
        <v>2192.1663724537648</v>
      </c>
      <c r="F2640" s="32">
        <f t="shared" si="372"/>
        <v>3.1885221499999998</v>
      </c>
      <c r="G2640" s="33">
        <f t="shared" si="373"/>
        <v>3.10643592</v>
      </c>
      <c r="H2640" s="32">
        <f t="shared" si="374"/>
        <v>-31.41972595</v>
      </c>
      <c r="I2640" s="33">
        <f t="shared" si="375"/>
        <v>-28.76949917</v>
      </c>
      <c r="J2640" s="32">
        <f t="shared" si="376"/>
        <v>-31.41972595</v>
      </c>
      <c r="K2640" s="33">
        <f t="shared" si="377"/>
        <v>-51.026565439999999</v>
      </c>
    </row>
    <row r="2641" spans="1:11" x14ac:dyDescent="0.3">
      <c r="A2641" s="78" t="str">
        <f>BTC[[#This Row],[Symbol]]</f>
        <v>UNL</v>
      </c>
      <c r="B2641" s="22" t="str">
        <f t="shared" si="369"/>
        <v>unilock.network</v>
      </c>
      <c r="C2641" s="77">
        <f t="shared" si="370"/>
        <v>1.5125979759542269E-2</v>
      </c>
      <c r="D2641" s="73">
        <f t="shared" si="371"/>
        <v>568.20945919817939</v>
      </c>
      <c r="E2641" s="74">
        <f>D2641*conf!B$7</f>
        <v>41558.839845754839</v>
      </c>
      <c r="F2641" s="32">
        <f t="shared" si="372"/>
        <v>-2.3552839999999998E-2</v>
      </c>
      <c r="G2641" s="33">
        <f t="shared" si="373"/>
        <v>-0.10308386999999999</v>
      </c>
      <c r="H2641" s="32">
        <f t="shared" si="374"/>
        <v>0.73990571000000005</v>
      </c>
      <c r="I2641" s="33">
        <f t="shared" si="375"/>
        <v>4.6329143000000004</v>
      </c>
      <c r="J2641" s="32">
        <f t="shared" si="376"/>
        <v>0.73990571000000005</v>
      </c>
      <c r="K2641" s="33">
        <f t="shared" si="377"/>
        <v>48.245077379999998</v>
      </c>
    </row>
    <row r="2642" spans="1:11" x14ac:dyDescent="0.3">
      <c r="A2642" s="78" t="str">
        <f>BTC[[#This Row],[Symbol]]</f>
        <v>STK</v>
      </c>
      <c r="B2642" s="22" t="str">
        <f t="shared" si="369"/>
        <v>STK</v>
      </c>
      <c r="C2642" s="77">
        <f t="shared" si="370"/>
        <v>4.5797035389452525E-8</v>
      </c>
      <c r="D2642" s="73">
        <f t="shared" si="371"/>
        <v>1.72037177923E-3</v>
      </c>
      <c r="E2642" s="74">
        <f>D2642*conf!B$7</f>
        <v>0.12582799193288222</v>
      </c>
      <c r="F2642" s="32">
        <f t="shared" si="372"/>
        <v>-1.96873338</v>
      </c>
      <c r="G2642" s="33">
        <f t="shared" si="373"/>
        <v>-2.0467170299999999</v>
      </c>
      <c r="H2642" s="32">
        <f t="shared" si="374"/>
        <v>11.402318559999999</v>
      </c>
      <c r="I2642" s="33">
        <f t="shared" si="375"/>
        <v>15.70736709</v>
      </c>
      <c r="J2642" s="32">
        <f t="shared" si="376"/>
        <v>11.402318559999999</v>
      </c>
      <c r="K2642" s="33">
        <f t="shared" si="377"/>
        <v>52.614135580000003</v>
      </c>
    </row>
    <row r="2643" spans="1:11" x14ac:dyDescent="0.3">
      <c r="A2643" s="78" t="str">
        <f>BTC[[#This Row],[Symbol]]</f>
        <v>LONG</v>
      </c>
      <c r="B2643" s="22" t="str">
        <f t="shared" si="369"/>
        <v>LONG COIN</v>
      </c>
      <c r="C2643" s="77">
        <f t="shared" si="370"/>
        <v>1E-8</v>
      </c>
      <c r="D2643" s="73">
        <f t="shared" si="371"/>
        <v>2.4449130580000001E-5</v>
      </c>
      <c r="E2643" s="74">
        <f>D2643*conf!B$7</f>
        <v>1.7882094106212E-3</v>
      </c>
      <c r="F2643" s="32">
        <f t="shared" si="372"/>
        <v>-2.1873349599999998</v>
      </c>
      <c r="G2643" s="33">
        <f t="shared" si="373"/>
        <v>-2.26514471</v>
      </c>
      <c r="H2643" s="32">
        <f t="shared" si="374"/>
        <v>3.21157526</v>
      </c>
      <c r="I2643" s="33">
        <f t="shared" si="375"/>
        <v>7.2000994299999999</v>
      </c>
      <c r="J2643" s="32">
        <f t="shared" si="376"/>
        <v>3.21157526</v>
      </c>
      <c r="K2643" s="33">
        <f t="shared" si="377"/>
        <v>39.220273599999999</v>
      </c>
    </row>
    <row r="2644" spans="1:11" x14ac:dyDescent="0.3">
      <c r="A2644" s="78" t="str">
        <f>BTC[[#This Row],[Symbol]]</f>
        <v>TOPC</v>
      </c>
      <c r="B2644" s="22" t="str">
        <f t="shared" si="369"/>
        <v>TopChain</v>
      </c>
      <c r="C2644" s="77">
        <f t="shared" si="370"/>
        <v>5.6363817366563777E-8</v>
      </c>
      <c r="D2644" s="73">
        <f t="shared" si="371"/>
        <v>2.1173143620000002E-3</v>
      </c>
      <c r="E2644" s="74">
        <f>D2644*conf!B$7</f>
        <v>0.15486037243668002</v>
      </c>
      <c r="F2644" s="32">
        <f t="shared" si="372"/>
        <v>1.6579922899999999</v>
      </c>
      <c r="G2644" s="33">
        <f t="shared" si="373"/>
        <v>1.57712359</v>
      </c>
      <c r="H2644" s="32">
        <f t="shared" si="374"/>
        <v>-7.5381411900000002</v>
      </c>
      <c r="I2644" s="33">
        <f t="shared" si="375"/>
        <v>-3.9650307300000001</v>
      </c>
      <c r="J2644" s="32">
        <f t="shared" si="376"/>
        <v>-7.5381411900000002</v>
      </c>
      <c r="K2644" s="33">
        <f t="shared" si="377"/>
        <v>3.7594828800000002</v>
      </c>
    </row>
    <row r="2645" spans="1:11" x14ac:dyDescent="0.3">
      <c r="A2645" s="78" t="str">
        <f>BTC[[#This Row],[Symbol]]</f>
        <v>VAL</v>
      </c>
      <c r="B2645" s="22" t="str">
        <f t="shared" si="369"/>
        <v>Validity</v>
      </c>
      <c r="C2645" s="77">
        <f t="shared" si="370"/>
        <v>3.0811301780757515E-5</v>
      </c>
      <c r="D2645" s="73">
        <f t="shared" si="371"/>
        <v>1.15743068550595</v>
      </c>
      <c r="E2645" s="74">
        <f>D2645*conf!B$7</f>
        <v>84.654480337905184</v>
      </c>
      <c r="F2645" s="32">
        <f t="shared" si="372"/>
        <v>-5.9470067999999996</v>
      </c>
      <c r="G2645" s="33">
        <f t="shared" si="373"/>
        <v>-6.0218257399999997</v>
      </c>
      <c r="H2645" s="32">
        <f t="shared" si="374"/>
        <v>3.6417790999999999</v>
      </c>
      <c r="I2645" s="33">
        <f t="shared" si="375"/>
        <v>7.64692814</v>
      </c>
      <c r="J2645" s="32">
        <f t="shared" si="376"/>
        <v>3.6417790999999999</v>
      </c>
      <c r="K2645" s="33">
        <f t="shared" si="377"/>
        <v>82.451080079999997</v>
      </c>
    </row>
    <row r="2646" spans="1:11" x14ac:dyDescent="0.3">
      <c r="A2646" s="78" t="str">
        <f>BTC[[#This Row],[Symbol]]</f>
        <v>RVX</v>
      </c>
      <c r="B2646" s="22" t="str">
        <f t="shared" si="369"/>
        <v>Rivex</v>
      </c>
      <c r="C2646" s="77">
        <f t="shared" si="370"/>
        <v>2.5384948185900355E-6</v>
      </c>
      <c r="D2646" s="73">
        <f t="shared" si="371"/>
        <v>9.5358898463320005E-2</v>
      </c>
      <c r="E2646" s="74">
        <f>D2646*conf!B$7</f>
        <v>6.9745498336072256</v>
      </c>
      <c r="F2646" s="32">
        <f t="shared" si="372"/>
        <v>2.8808570900000001</v>
      </c>
      <c r="G2646" s="33">
        <f t="shared" si="373"/>
        <v>2.7990156000000002</v>
      </c>
      <c r="H2646" s="32">
        <f t="shared" si="374"/>
        <v>20.840149530000001</v>
      </c>
      <c r="I2646" s="33">
        <f t="shared" si="375"/>
        <v>25.509915070000002</v>
      </c>
      <c r="J2646" s="32">
        <f t="shared" si="376"/>
        <v>20.840149530000001</v>
      </c>
      <c r="K2646" s="33">
        <f t="shared" si="377"/>
        <v>31.640307490000001</v>
      </c>
    </row>
    <row r="2647" spans="1:11" x14ac:dyDescent="0.3">
      <c r="A2647" s="78" t="str">
        <f>BTC[[#This Row],[Symbol]]</f>
        <v>CNFI</v>
      </c>
      <c r="B2647" s="22" t="str">
        <f t="shared" si="369"/>
        <v>Connect Financial</v>
      </c>
      <c r="C2647" s="77">
        <f t="shared" si="370"/>
        <v>8.9920149214249588E-6</v>
      </c>
      <c r="D2647" s="73">
        <f t="shared" si="371"/>
        <v>0.33778624702850002</v>
      </c>
      <c r="E2647" s="74">
        <f>D2647*conf!B$7</f>
        <v>24.705686107664491</v>
      </c>
      <c r="F2647" s="32">
        <f t="shared" si="372"/>
        <v>-1.25713316</v>
      </c>
      <c r="G2647" s="33">
        <f t="shared" si="373"/>
        <v>-1.33568288</v>
      </c>
      <c r="H2647" s="32">
        <f t="shared" si="374"/>
        <v>-9.1406010299999991</v>
      </c>
      <c r="I2647" s="33">
        <f t="shared" si="375"/>
        <v>-5.6294162800000001</v>
      </c>
      <c r="J2647" s="32">
        <f t="shared" si="376"/>
        <v>-9.1406010299999991</v>
      </c>
      <c r="K2647" s="33">
        <f t="shared" si="377"/>
        <v>6.8938161200000003</v>
      </c>
    </row>
    <row r="2648" spans="1:11" x14ac:dyDescent="0.3">
      <c r="A2648" s="78" t="str">
        <f>BTC[[#This Row],[Symbol]]</f>
        <v>GSMT</v>
      </c>
      <c r="B2648" s="22" t="str">
        <f t="shared" si="369"/>
        <v>GrafSound</v>
      </c>
      <c r="C2648" s="77">
        <f t="shared" si="370"/>
        <v>1.1193909079941847E-5</v>
      </c>
      <c r="D2648" s="73">
        <f t="shared" si="371"/>
        <v>0.42050069653271999</v>
      </c>
      <c r="E2648" s="74">
        <f>D2648*conf!B$7</f>
        <v>30.755420944403141</v>
      </c>
      <c r="F2648" s="32">
        <f t="shared" si="372"/>
        <v>-0.40686724000000002</v>
      </c>
      <c r="G2648" s="33">
        <f t="shared" si="373"/>
        <v>-0.48609334999999998</v>
      </c>
      <c r="H2648" s="32">
        <f t="shared" si="374"/>
        <v>-3.5103828500000001</v>
      </c>
      <c r="I2648" s="33">
        <f t="shared" si="375"/>
        <v>0.21837693</v>
      </c>
      <c r="J2648" s="32">
        <f t="shared" si="376"/>
        <v>-3.5103828500000001</v>
      </c>
      <c r="K2648" s="33">
        <f t="shared" si="377"/>
        <v>-7.1887536900000004</v>
      </c>
    </row>
    <row r="2649" spans="1:11" x14ac:dyDescent="0.3">
      <c r="A2649" s="78" t="str">
        <f>BTC[[#This Row],[Symbol]]</f>
        <v>DG</v>
      </c>
      <c r="B2649" s="22" t="str">
        <f t="shared" si="369"/>
        <v>Decentral Games</v>
      </c>
      <c r="C2649" s="77">
        <f t="shared" si="370"/>
        <v>1.6626299701758497E-3</v>
      </c>
      <c r="D2649" s="73">
        <f t="shared" si="371"/>
        <v>62.456917913322208</v>
      </c>
      <c r="E2649" s="74">
        <f>D2649*conf!B$7</f>
        <v>4568.0989761803867</v>
      </c>
      <c r="F2649" s="32">
        <f t="shared" si="372"/>
        <v>0.28803727000000001</v>
      </c>
      <c r="G2649" s="33">
        <f t="shared" si="373"/>
        <v>0.20825837</v>
      </c>
      <c r="H2649" s="32">
        <f t="shared" si="374"/>
        <v>-1.9479322100000001</v>
      </c>
      <c r="I2649" s="33">
        <f t="shared" si="375"/>
        <v>1.84120715</v>
      </c>
      <c r="J2649" s="32">
        <f t="shared" si="376"/>
        <v>-1.9479322100000001</v>
      </c>
      <c r="K2649" s="33">
        <f t="shared" si="377"/>
        <v>-0.87419051999999997</v>
      </c>
    </row>
    <row r="2650" spans="1:11" x14ac:dyDescent="0.3">
      <c r="A2650" s="78" t="str">
        <f>BTC[[#This Row],[Symbol]]</f>
        <v>PURE</v>
      </c>
      <c r="B2650" s="22" t="str">
        <f t="shared" si="369"/>
        <v>Puriever</v>
      </c>
      <c r="C2650" s="77">
        <f t="shared" si="370"/>
        <v>5.9467812574672139E-5</v>
      </c>
      <c r="D2650" s="73">
        <f t="shared" si="371"/>
        <v>2.2339163584716899</v>
      </c>
      <c r="E2650" s="74">
        <f>D2650*conf!B$7</f>
        <v>163.38864245861939</v>
      </c>
      <c r="F2650" s="32">
        <f t="shared" si="372"/>
        <v>17.455856650000001</v>
      </c>
      <c r="G2650" s="33">
        <f t="shared" si="373"/>
        <v>17.362420790000002</v>
      </c>
      <c r="H2650" s="32">
        <f t="shared" si="374"/>
        <v>25.43005153</v>
      </c>
      <c r="I2650" s="33">
        <f t="shared" si="375"/>
        <v>30.277189960000001</v>
      </c>
      <c r="J2650" s="32">
        <f t="shared" si="376"/>
        <v>25.43005153</v>
      </c>
      <c r="K2650" s="33">
        <f t="shared" si="377"/>
        <v>17.918199059999999</v>
      </c>
    </row>
    <row r="2651" spans="1:11" x14ac:dyDescent="0.3">
      <c r="A2651" s="78" t="str">
        <f>BTC[[#This Row],[Symbol]]</f>
        <v>ATP</v>
      </c>
      <c r="B2651" s="22" t="str">
        <f t="shared" si="369"/>
        <v>Atlas Protocol</v>
      </c>
      <c r="C2651" s="77">
        <f t="shared" si="370"/>
        <v>3.4453636371018955E-8</v>
      </c>
      <c r="D2651" s="73">
        <f t="shared" si="371"/>
        <v>1.2942554730999999E-3</v>
      </c>
      <c r="E2651" s="74">
        <f>D2651*conf!B$7</f>
        <v>9.4661845302533992E-2</v>
      </c>
      <c r="F2651" s="32">
        <f t="shared" si="372"/>
        <v>0.38195055</v>
      </c>
      <c r="G2651" s="33">
        <f t="shared" si="373"/>
        <v>0.30209693999999998</v>
      </c>
      <c r="H2651" s="32">
        <f t="shared" si="374"/>
        <v>-4.5617263299999999</v>
      </c>
      <c r="I2651" s="33">
        <f t="shared" si="375"/>
        <v>-0.87359483000000004</v>
      </c>
      <c r="J2651" s="32">
        <f t="shared" si="376"/>
        <v>-4.5617263299999999</v>
      </c>
      <c r="K2651" s="33">
        <f t="shared" si="377"/>
        <v>8.4557071100000005</v>
      </c>
    </row>
    <row r="2652" spans="1:11" x14ac:dyDescent="0.3">
      <c r="A2652" s="78" t="str">
        <f>BTC[[#This Row],[Symbol]]</f>
        <v>ETHHEDGE</v>
      </c>
      <c r="B2652" s="22" t="str">
        <f t="shared" si="369"/>
        <v>1X Short Ethereum Token</v>
      </c>
      <c r="C2652" s="77">
        <f t="shared" si="370"/>
        <v>2.1633524115314403E-3</v>
      </c>
      <c r="D2652" s="73">
        <f t="shared" si="371"/>
        <v>81.266623607365943</v>
      </c>
      <c r="E2652" s="74">
        <f>D2652*conf!B$7</f>
        <v>5943.840850642745</v>
      </c>
      <c r="F2652" s="32">
        <f t="shared" si="372"/>
        <v>0.12895191</v>
      </c>
      <c r="G2652" s="33">
        <f t="shared" si="373"/>
        <v>4.9299559999999999E-2</v>
      </c>
      <c r="H2652" s="32">
        <f t="shared" si="374"/>
        <v>-8.2612819200000001</v>
      </c>
      <c r="I2652" s="33">
        <f t="shared" si="375"/>
        <v>-4.7161166200000002</v>
      </c>
      <c r="J2652" s="32">
        <f t="shared" si="376"/>
        <v>-8.2612819200000001</v>
      </c>
      <c r="K2652" s="33">
        <f t="shared" si="377"/>
        <v>-19.919043139999999</v>
      </c>
    </row>
    <row r="2653" spans="1:11" x14ac:dyDescent="0.3">
      <c r="A2653" s="78" t="str">
        <f>BTC[[#This Row],[Symbol]]</f>
        <v>JBX</v>
      </c>
      <c r="B2653" s="22" t="str">
        <f t="shared" si="369"/>
        <v>JBOX</v>
      </c>
      <c r="C2653" s="77">
        <f t="shared" si="370"/>
        <v>8.998957734760427E-8</v>
      </c>
      <c r="D2653" s="73">
        <f t="shared" si="371"/>
        <v>3.3804705474300002E-3</v>
      </c>
      <c r="E2653" s="74">
        <f>D2653*conf!B$7</f>
        <v>0.24724761583903021</v>
      </c>
      <c r="F2653" s="32">
        <f t="shared" si="372"/>
        <v>-10.04343001</v>
      </c>
      <c r="G2653" s="33">
        <f t="shared" si="373"/>
        <v>-10.11499025</v>
      </c>
      <c r="H2653" s="32">
        <f t="shared" si="374"/>
        <v>-2.2399169999999999E-2</v>
      </c>
      <c r="I2653" s="33">
        <f t="shared" si="375"/>
        <v>3.8411507899999999</v>
      </c>
      <c r="J2653" s="32">
        <f t="shared" si="376"/>
        <v>-2.2399169999999999E-2</v>
      </c>
      <c r="K2653" s="33">
        <f t="shared" si="377"/>
        <v>18.619775109999999</v>
      </c>
    </row>
    <row r="2654" spans="1:11" x14ac:dyDescent="0.3">
      <c r="A2654" s="78" t="str">
        <f>BTC[[#This Row],[Symbol]]</f>
        <v>AKITA</v>
      </c>
      <c r="B2654" s="22" t="str">
        <f t="shared" si="369"/>
        <v>Akita Inu</v>
      </c>
      <c r="C2654" s="77">
        <f t="shared" si="370"/>
        <v>1E-8</v>
      </c>
      <c r="D2654" s="73">
        <f t="shared" si="371"/>
        <v>9.7057500000000007E-9</v>
      </c>
      <c r="E2654" s="74">
        <f>D2654*conf!B$7</f>
        <v>7.0987855500000011E-7</v>
      </c>
      <c r="F2654" s="32">
        <f t="shared" si="372"/>
        <v>-15.065377509999999</v>
      </c>
      <c r="G2654" s="33">
        <f t="shared" si="373"/>
        <v>-15.132942809999999</v>
      </c>
      <c r="H2654" s="32">
        <f t="shared" si="374"/>
        <v>-32.219468910000003</v>
      </c>
      <c r="I2654" s="33">
        <f t="shared" si="375"/>
        <v>-29.60014752</v>
      </c>
      <c r="J2654" s="32">
        <f t="shared" si="376"/>
        <v>-32.219468910000003</v>
      </c>
      <c r="K2654" s="33">
        <f t="shared" si="377"/>
        <v>0</v>
      </c>
    </row>
    <row r="2655" spans="1:11" x14ac:dyDescent="0.3">
      <c r="A2655" s="78" t="str">
        <f>BTC[[#This Row],[Symbol]]</f>
        <v>XAUT</v>
      </c>
      <c r="B2655" s="22" t="str">
        <f t="shared" si="369"/>
        <v>Tether Gold</v>
      </c>
      <c r="C2655" s="77">
        <f t="shared" si="370"/>
        <v>4.8556504636345192E-2</v>
      </c>
      <c r="D2655" s="73">
        <f t="shared" si="371"/>
        <v>1824.0316117417913</v>
      </c>
      <c r="E2655" s="74">
        <f>D2655*conf!B$7</f>
        <v>133409.67208279463</v>
      </c>
      <c r="F2655" s="32">
        <f t="shared" si="372"/>
        <v>0.1540263</v>
      </c>
      <c r="G2655" s="33">
        <f t="shared" si="373"/>
        <v>7.4354000000000003E-2</v>
      </c>
      <c r="H2655" s="32">
        <f t="shared" si="374"/>
        <v>-4.3227971800000002</v>
      </c>
      <c r="I2655" s="33">
        <f t="shared" si="375"/>
        <v>-0.62543247000000002</v>
      </c>
      <c r="J2655" s="32">
        <f t="shared" si="376"/>
        <v>-4.3227971800000002</v>
      </c>
      <c r="K2655" s="33">
        <f t="shared" si="377"/>
        <v>-1.2642924200000001</v>
      </c>
    </row>
    <row r="2656" spans="1:11" x14ac:dyDescent="0.3">
      <c r="A2656" s="78" t="str">
        <f>BTC[[#This Row],[Symbol]]</f>
        <v>ARX</v>
      </c>
      <c r="B2656" s="22" t="str">
        <f t="shared" si="369"/>
        <v>ARCS</v>
      </c>
      <c r="C2656" s="77">
        <f t="shared" si="370"/>
        <v>5.9726245068498442E-6</v>
      </c>
      <c r="D2656" s="73">
        <f t="shared" si="371"/>
        <v>0.22436244097774999</v>
      </c>
      <c r="E2656" s="74">
        <f>D2656*conf!B$7</f>
        <v>16.409868933112634</v>
      </c>
      <c r="F2656" s="32">
        <f t="shared" si="372"/>
        <v>0.18240086999999999</v>
      </c>
      <c r="G2656" s="33">
        <f t="shared" si="373"/>
        <v>0.10270600000000001</v>
      </c>
      <c r="H2656" s="32">
        <f t="shared" si="374"/>
        <v>-2.9600958799999999</v>
      </c>
      <c r="I2656" s="33">
        <f t="shared" si="375"/>
        <v>0.78992927000000002</v>
      </c>
      <c r="J2656" s="32">
        <f t="shared" si="376"/>
        <v>-2.9600958799999999</v>
      </c>
      <c r="K2656" s="33">
        <f t="shared" si="377"/>
        <v>-14.00250439</v>
      </c>
    </row>
    <row r="2657" spans="1:11" x14ac:dyDescent="0.3">
      <c r="A2657" s="78" t="str">
        <f>BTC[[#This Row],[Symbol]]</f>
        <v>BU</v>
      </c>
      <c r="B2657" s="22" t="str">
        <f t="shared" si="369"/>
        <v>BUMO</v>
      </c>
      <c r="C2657" s="77">
        <f t="shared" si="370"/>
        <v>7.8928799642607028E-8</v>
      </c>
      <c r="D2657" s="73">
        <f t="shared" si="371"/>
        <v>2.9649709488600001E-3</v>
      </c>
      <c r="E2657" s="74">
        <f>D2657*conf!B$7</f>
        <v>0.21685797519962041</v>
      </c>
      <c r="F2657" s="32">
        <f t="shared" si="372"/>
        <v>-2.9197054100000002</v>
      </c>
      <c r="G2657" s="33">
        <f t="shared" si="373"/>
        <v>-2.9969325599999999</v>
      </c>
      <c r="H2657" s="32">
        <f t="shared" si="374"/>
        <v>-10.153086610000001</v>
      </c>
      <c r="I2657" s="33">
        <f t="shared" si="375"/>
        <v>-6.68102851</v>
      </c>
      <c r="J2657" s="32">
        <f t="shared" si="376"/>
        <v>-10.153086610000001</v>
      </c>
      <c r="K2657" s="33">
        <f t="shared" si="377"/>
        <v>3.31148804</v>
      </c>
    </row>
    <row r="2658" spans="1:11" x14ac:dyDescent="0.3">
      <c r="A2658" s="78" t="str">
        <f>BTC[[#This Row],[Symbol]]</f>
        <v>BAG</v>
      </c>
      <c r="B2658" s="22" t="str">
        <f t="shared" si="369"/>
        <v>Basis Gold</v>
      </c>
      <c r="C2658" s="77">
        <f t="shared" si="370"/>
        <v>2.2009293165607569E-5</v>
      </c>
      <c r="D2658" s="73">
        <f t="shared" si="371"/>
        <v>0.82678205086680001</v>
      </c>
      <c r="E2658" s="74">
        <f>D2658*conf!B$7</f>
        <v>60.470839200397755</v>
      </c>
      <c r="F2658" s="32">
        <f t="shared" si="372"/>
        <v>-9.0524302799999994</v>
      </c>
      <c r="G2658" s="33">
        <f t="shared" si="373"/>
        <v>-9.1247788599999993</v>
      </c>
      <c r="H2658" s="32">
        <f t="shared" si="374"/>
        <v>-23.787388459999999</v>
      </c>
      <c r="I2658" s="33">
        <f t="shared" si="375"/>
        <v>-20.842216440000001</v>
      </c>
      <c r="J2658" s="32">
        <f t="shared" si="376"/>
        <v>-23.787388459999999</v>
      </c>
      <c r="K2658" s="33">
        <f t="shared" si="377"/>
        <v>-18.723773940000001</v>
      </c>
    </row>
    <row r="2659" spans="1:11" x14ac:dyDescent="0.3">
      <c r="A2659" s="78" t="str">
        <f>BTC[[#This Row],[Symbol]]</f>
        <v>PLUT</v>
      </c>
      <c r="B2659" s="22" t="str">
        <f t="shared" si="369"/>
        <v>Pluto</v>
      </c>
      <c r="C2659" s="77">
        <f t="shared" si="370"/>
        <v>4.7540043493759278E-6</v>
      </c>
      <c r="D2659" s="73">
        <f t="shared" si="371"/>
        <v>0.17858481125367001</v>
      </c>
      <c r="E2659" s="74">
        <f>D2659*conf!B$7</f>
        <v>13.061693095093425</v>
      </c>
      <c r="F2659" s="32">
        <f t="shared" si="372"/>
        <v>0.15193434</v>
      </c>
      <c r="G2659" s="33">
        <f t="shared" si="373"/>
        <v>7.2263709999999995E-2</v>
      </c>
      <c r="H2659" s="32">
        <f t="shared" si="374"/>
        <v>3.17851645</v>
      </c>
      <c r="I2659" s="33">
        <f t="shared" si="375"/>
        <v>7.1657630899999996</v>
      </c>
      <c r="J2659" s="32">
        <f t="shared" si="376"/>
        <v>3.17851645</v>
      </c>
      <c r="K2659" s="33">
        <f t="shared" si="377"/>
        <v>9.2999121799999998</v>
      </c>
    </row>
    <row r="2660" spans="1:11" x14ac:dyDescent="0.3">
      <c r="A2660" s="78" t="str">
        <f>BTC[[#This Row],[Symbol]]</f>
        <v>SHE</v>
      </c>
      <c r="B2660" s="22" t="str">
        <f t="shared" si="369"/>
        <v>ShineChain</v>
      </c>
      <c r="C2660" s="77">
        <f t="shared" si="370"/>
        <v>1E-8</v>
      </c>
      <c r="D2660" s="73">
        <f t="shared" si="371"/>
        <v>2.4083545164000001E-4</v>
      </c>
      <c r="E2660" s="74">
        <f>D2660*conf!B$7</f>
        <v>1.7614704932949601E-2</v>
      </c>
      <c r="F2660" s="32">
        <f t="shared" si="372"/>
        <v>-0.57818782000000002</v>
      </c>
      <c r="G2660" s="33">
        <f t="shared" si="373"/>
        <v>-0.65727764</v>
      </c>
      <c r="H2660" s="32">
        <f t="shared" si="374"/>
        <v>-8.0317513700000003</v>
      </c>
      <c r="I2660" s="33">
        <f t="shared" si="375"/>
        <v>-4.4777160599999997</v>
      </c>
      <c r="J2660" s="32">
        <f t="shared" si="376"/>
        <v>-8.0317513700000003</v>
      </c>
      <c r="K2660" s="33">
        <f t="shared" si="377"/>
        <v>8.0175980899999999</v>
      </c>
    </row>
    <row r="2661" spans="1:11" x14ac:dyDescent="0.3">
      <c r="A2661" s="78" t="str">
        <f>BTC[[#This Row],[Symbol]]</f>
        <v>BQT</v>
      </c>
      <c r="B2661" s="22" t="str">
        <f t="shared" si="369"/>
        <v>Blockchain Quotations Index Token</v>
      </c>
      <c r="C2661" s="77">
        <f t="shared" si="370"/>
        <v>1.9128198802065417E-7</v>
      </c>
      <c r="D2661" s="73">
        <f t="shared" si="371"/>
        <v>7.1855335452899998E-3</v>
      </c>
      <c r="E2661" s="74">
        <f>D2661*conf!B$7</f>
        <v>0.52554992350251062</v>
      </c>
      <c r="F2661" s="32">
        <f t="shared" si="372"/>
        <v>1.10072941</v>
      </c>
      <c r="G2661" s="33">
        <f t="shared" si="373"/>
        <v>1.02030401</v>
      </c>
      <c r="H2661" s="32">
        <f t="shared" si="374"/>
        <v>2.0022661199999998</v>
      </c>
      <c r="I2661" s="33">
        <f t="shared" si="375"/>
        <v>5.9440575600000001</v>
      </c>
      <c r="J2661" s="32">
        <f t="shared" si="376"/>
        <v>2.0022661199999998</v>
      </c>
      <c r="K2661" s="33">
        <f t="shared" si="377"/>
        <v>35.97688015</v>
      </c>
    </row>
    <row r="2662" spans="1:11" x14ac:dyDescent="0.3">
      <c r="A2662" s="78" t="str">
        <f>BTC[[#This Row],[Symbol]]</f>
        <v>RAK</v>
      </c>
      <c r="B2662" s="22" t="str">
        <f t="shared" si="369"/>
        <v>Rake Finance</v>
      </c>
      <c r="C2662" s="77">
        <f t="shared" si="370"/>
        <v>1.081218965602907E-3</v>
      </c>
      <c r="D2662" s="73">
        <f t="shared" si="371"/>
        <v>40.616135515616612</v>
      </c>
      <c r="E2662" s="74">
        <f>D2662*conf!B$7</f>
        <v>2970.664151612199</v>
      </c>
      <c r="F2662" s="32">
        <f t="shared" si="372"/>
        <v>0.13811072999999999</v>
      </c>
      <c r="G2662" s="33">
        <f t="shared" si="373"/>
        <v>5.8451089999999997E-2</v>
      </c>
      <c r="H2662" s="32">
        <f t="shared" si="374"/>
        <v>-5.9762165200000004</v>
      </c>
      <c r="I2662" s="33">
        <f t="shared" si="375"/>
        <v>-2.3427468</v>
      </c>
      <c r="J2662" s="32">
        <f t="shared" si="376"/>
        <v>-5.9762165200000004</v>
      </c>
      <c r="K2662" s="33">
        <f t="shared" si="377"/>
        <v>32.288881109999998</v>
      </c>
    </row>
    <row r="2663" spans="1:11" x14ac:dyDescent="0.3">
      <c r="A2663" s="78" t="str">
        <f>BTC[[#This Row],[Symbol]]</f>
        <v>WSCRT</v>
      </c>
      <c r="B2663" s="22" t="str">
        <f t="shared" si="369"/>
        <v>Secret (ERC20)</v>
      </c>
      <c r="C2663" s="77">
        <f t="shared" si="370"/>
        <v>3.3419773006354964E-5</v>
      </c>
      <c r="D2663" s="73">
        <f t="shared" si="371"/>
        <v>1.2554182570876</v>
      </c>
      <c r="E2663" s="74">
        <f>D2663*conf!B$7</f>
        <v>91.821291323387072</v>
      </c>
      <c r="F2663" s="32">
        <f t="shared" si="372"/>
        <v>0.17312088</v>
      </c>
      <c r="G2663" s="33">
        <f t="shared" si="373"/>
        <v>9.3433390000000005E-2</v>
      </c>
      <c r="H2663" s="32">
        <f t="shared" si="374"/>
        <v>4.99181688</v>
      </c>
      <c r="I2663" s="33">
        <f t="shared" si="375"/>
        <v>9.0491369899999992</v>
      </c>
      <c r="J2663" s="32">
        <f t="shared" si="376"/>
        <v>4.99181688</v>
      </c>
      <c r="K2663" s="33">
        <f t="shared" si="377"/>
        <v>5.5571543500000002</v>
      </c>
    </row>
    <row r="2664" spans="1:11" x14ac:dyDescent="0.3">
      <c r="A2664" s="78" t="str">
        <f>BTC[[#This Row],[Symbol]]</f>
        <v>HZT</v>
      </c>
      <c r="B2664" s="22" t="str">
        <f t="shared" si="369"/>
        <v>Black Diamond Rating</v>
      </c>
      <c r="C2664" s="77">
        <f t="shared" si="370"/>
        <v>8.8062615465944383E-7</v>
      </c>
      <c r="D2664" s="73">
        <f t="shared" si="371"/>
        <v>3.3080839657950001E-2</v>
      </c>
      <c r="E2664" s="74">
        <f>D2664*conf!B$7</f>
        <v>2.4195326125824632</v>
      </c>
      <c r="F2664" s="32">
        <f t="shared" si="372"/>
        <v>0.26597511000000001</v>
      </c>
      <c r="G2664" s="33">
        <f t="shared" si="373"/>
        <v>0.18621376000000001</v>
      </c>
      <c r="H2664" s="32">
        <f t="shared" si="374"/>
        <v>-3.6793138299999999</v>
      </c>
      <c r="I2664" s="33">
        <f t="shared" si="375"/>
        <v>4.2917749999999998E-2</v>
      </c>
      <c r="J2664" s="32">
        <f t="shared" si="376"/>
        <v>-3.6793138299999999</v>
      </c>
      <c r="K2664" s="33">
        <f t="shared" si="377"/>
        <v>-0.21079990000000001</v>
      </c>
    </row>
    <row r="2665" spans="1:11" x14ac:dyDescent="0.3">
      <c r="A2665" s="78" t="str">
        <f>BTC[[#This Row],[Symbol]]</f>
        <v>PDF</v>
      </c>
      <c r="B2665" s="22" t="str">
        <f t="shared" si="369"/>
        <v>Port of DeFi Network</v>
      </c>
      <c r="C2665" s="77">
        <f t="shared" si="370"/>
        <v>3.4159235409176819E-6</v>
      </c>
      <c r="D2665" s="73">
        <f t="shared" si="371"/>
        <v>0.12831962614671</v>
      </c>
      <c r="E2665" s="74">
        <f>D2665*conf!B$7</f>
        <v>9.3852974563703686</v>
      </c>
      <c r="F2665" s="32">
        <f t="shared" si="372"/>
        <v>5.9413900000000004E-3</v>
      </c>
      <c r="G2665" s="33">
        <f t="shared" si="373"/>
        <v>-7.3613109999999995E-2</v>
      </c>
      <c r="H2665" s="32">
        <f t="shared" si="374"/>
        <v>-3.5367852100000001</v>
      </c>
      <c r="I2665" s="33">
        <f t="shared" si="375"/>
        <v>0.19095427000000001</v>
      </c>
      <c r="J2665" s="32">
        <f t="shared" si="376"/>
        <v>-3.5367852100000001</v>
      </c>
      <c r="K2665" s="33">
        <f t="shared" si="377"/>
        <v>0.44044059000000002</v>
      </c>
    </row>
    <row r="2666" spans="1:11" x14ac:dyDescent="0.3">
      <c r="A2666" s="78" t="str">
        <f>BTC[[#This Row],[Symbol]]</f>
        <v>ISDT</v>
      </c>
      <c r="B2666" s="22" t="str">
        <f t="shared" si="369"/>
        <v>ISTARDUST</v>
      </c>
      <c r="C2666" s="77">
        <f t="shared" si="370"/>
        <v>1.4759552812310008E-8</v>
      </c>
      <c r="D2666" s="73">
        <f t="shared" si="371"/>
        <v>5.5444458175999995E-4</v>
      </c>
      <c r="E2666" s="74">
        <f>D2666*conf!B$7</f>
        <v>4.0552076709926395E-2</v>
      </c>
      <c r="F2666" s="32">
        <f t="shared" si="372"/>
        <v>1.7937693400000001</v>
      </c>
      <c r="G2666" s="33">
        <f t="shared" si="373"/>
        <v>1.71279263</v>
      </c>
      <c r="H2666" s="32">
        <f t="shared" si="374"/>
        <v>35.341073530000003</v>
      </c>
      <c r="I2666" s="33">
        <f t="shared" si="375"/>
        <v>40.571215029999998</v>
      </c>
      <c r="J2666" s="32">
        <f t="shared" si="376"/>
        <v>35.341073530000003</v>
      </c>
      <c r="K2666" s="33">
        <f t="shared" si="377"/>
        <v>4.9480319499999998</v>
      </c>
    </row>
    <row r="2667" spans="1:11" x14ac:dyDescent="0.3">
      <c r="A2667" s="78" t="str">
        <f>BTC[[#This Row],[Symbol]]</f>
        <v>ULT</v>
      </c>
      <c r="B2667" s="22" t="str">
        <f t="shared" si="369"/>
        <v>Ultiledger</v>
      </c>
      <c r="C2667" s="77">
        <f t="shared" si="370"/>
        <v>3.3988230781184693E-7</v>
      </c>
      <c r="D2667" s="73">
        <f t="shared" si="371"/>
        <v>1.276772449672E-2</v>
      </c>
      <c r="E2667" s="74">
        <f>D2667*conf!B$7</f>
        <v>0.93383136969010083</v>
      </c>
      <c r="F2667" s="32">
        <f t="shared" si="372"/>
        <v>0.28154992000000001</v>
      </c>
      <c r="G2667" s="33">
        <f t="shared" si="373"/>
        <v>0.20177618</v>
      </c>
      <c r="H2667" s="32">
        <f t="shared" si="374"/>
        <v>2.2412673000000001</v>
      </c>
      <c r="I2667" s="33">
        <f t="shared" si="375"/>
        <v>6.1922947400000004</v>
      </c>
      <c r="J2667" s="32">
        <f t="shared" si="376"/>
        <v>2.2412673000000001</v>
      </c>
      <c r="K2667" s="33">
        <f t="shared" si="377"/>
        <v>12.68327144</v>
      </c>
    </row>
    <row r="2668" spans="1:11" x14ac:dyDescent="0.3">
      <c r="A2668" s="78" t="str">
        <f>BTC[[#This Row],[Symbol]]</f>
        <v>IOV</v>
      </c>
      <c r="B2668" s="22" t="str">
        <f t="shared" si="369"/>
        <v>Starname</v>
      </c>
      <c r="C2668" s="77">
        <f t="shared" si="370"/>
        <v>5.0135469217134772E-7</v>
      </c>
      <c r="D2668" s="73">
        <f t="shared" si="371"/>
        <v>1.8833456280769999E-2</v>
      </c>
      <c r="E2668" s="74">
        <f>D2668*conf!B$7</f>
        <v>1.3774789923755177</v>
      </c>
      <c r="F2668" s="32">
        <f t="shared" si="372"/>
        <v>1.65169462</v>
      </c>
      <c r="G2668" s="33">
        <f t="shared" si="373"/>
        <v>1.5708309300000001</v>
      </c>
      <c r="H2668" s="32">
        <f t="shared" si="374"/>
        <v>6.5913939700000004</v>
      </c>
      <c r="I2668" s="33">
        <f t="shared" si="375"/>
        <v>10.71052838</v>
      </c>
      <c r="J2668" s="32">
        <f t="shared" si="376"/>
        <v>6.5913939700000004</v>
      </c>
      <c r="K2668" s="33">
        <f t="shared" si="377"/>
        <v>23.670754970000001</v>
      </c>
    </row>
    <row r="2669" spans="1:11" x14ac:dyDescent="0.3">
      <c r="A2669" s="78" t="str">
        <f>BTC[[#This Row],[Symbol]]</f>
        <v>RAP</v>
      </c>
      <c r="B2669" s="22" t="str">
        <f t="shared" si="369"/>
        <v>REALPAY</v>
      </c>
      <c r="C2669" s="77">
        <f t="shared" si="370"/>
        <v>5.1598999999999992E-5</v>
      </c>
      <c r="D2669" s="73">
        <f t="shared" si="371"/>
        <v>1.93832335830483</v>
      </c>
      <c r="E2669" s="74">
        <f>D2669*conf!B$7</f>
        <v>141.76897042641528</v>
      </c>
      <c r="F2669" s="32">
        <f t="shared" si="372"/>
        <v>0.20440262000000001</v>
      </c>
      <c r="G2669" s="33">
        <f t="shared" si="373"/>
        <v>0.12469025</v>
      </c>
      <c r="H2669" s="32">
        <f t="shared" si="374"/>
        <v>3.1430649999999997E-2</v>
      </c>
      <c r="I2669" s="33">
        <f t="shared" si="375"/>
        <v>3.8970608200000001</v>
      </c>
      <c r="J2669" s="32">
        <f t="shared" si="376"/>
        <v>3.1430649999999997E-2</v>
      </c>
      <c r="K2669" s="33">
        <f t="shared" si="377"/>
        <v>18.60413419</v>
      </c>
    </row>
    <row r="2670" spans="1:11" x14ac:dyDescent="0.3">
      <c r="A2670" s="78" t="str">
        <f>BTC[[#This Row],[Symbol]]</f>
        <v>DEFI+S</v>
      </c>
      <c r="B2670" s="22" t="str">
        <f t="shared" si="369"/>
        <v>PieDAO DEFI Small Cap</v>
      </c>
      <c r="C2670" s="77">
        <f t="shared" si="370"/>
        <v>1.5062930834962686E-4</v>
      </c>
      <c r="D2670" s="73">
        <f t="shared" si="371"/>
        <v>5.6584101788674701</v>
      </c>
      <c r="E2670" s="74">
        <f>D2670*conf!B$7</f>
        <v>413.85612048236675</v>
      </c>
      <c r="F2670" s="32">
        <f t="shared" si="372"/>
        <v>0.17312088</v>
      </c>
      <c r="G2670" s="33">
        <f t="shared" si="373"/>
        <v>9.3433390000000005E-2</v>
      </c>
      <c r="H2670" s="32">
        <f t="shared" si="374"/>
        <v>35.253867820000004</v>
      </c>
      <c r="I2670" s="33">
        <f t="shared" si="375"/>
        <v>40.480639330000002</v>
      </c>
      <c r="J2670" s="32">
        <f t="shared" si="376"/>
        <v>35.253867820000004</v>
      </c>
      <c r="K2670" s="33">
        <f t="shared" si="377"/>
        <v>87.363555000000005</v>
      </c>
    </row>
    <row r="2671" spans="1:11" x14ac:dyDescent="0.3">
      <c r="A2671" s="78" t="str">
        <f>BTC[[#This Row],[Symbol]]</f>
        <v>FAR</v>
      </c>
      <c r="B2671" s="22" t="str">
        <f t="shared" si="369"/>
        <v>Farmland Protocol</v>
      </c>
      <c r="C2671" s="77">
        <f t="shared" si="370"/>
        <v>5.6634674729754658E-6</v>
      </c>
      <c r="D2671" s="73">
        <f t="shared" si="371"/>
        <v>0.21274891551906</v>
      </c>
      <c r="E2671" s="74">
        <f>D2671*conf!B$7</f>
        <v>15.560455681064049</v>
      </c>
      <c r="F2671" s="32">
        <f t="shared" si="372"/>
        <v>-3.2315243800000002</v>
      </c>
      <c r="G2671" s="33">
        <f t="shared" si="373"/>
        <v>-3.3085034800000002</v>
      </c>
      <c r="H2671" s="32">
        <f t="shared" si="374"/>
        <v>-2.0889283000000001</v>
      </c>
      <c r="I2671" s="33">
        <f t="shared" si="375"/>
        <v>1.69476239</v>
      </c>
      <c r="J2671" s="32">
        <f t="shared" si="376"/>
        <v>-2.0889283000000001</v>
      </c>
      <c r="K2671" s="33">
        <f t="shared" si="377"/>
        <v>-12.003466769999999</v>
      </c>
    </row>
    <row r="2672" spans="1:11" x14ac:dyDescent="0.3">
      <c r="A2672" s="78" t="str">
        <f>BTC[[#This Row],[Symbol]]</f>
        <v>STC</v>
      </c>
      <c r="B2672" s="22" t="str">
        <f t="shared" si="369"/>
        <v>Student Coin</v>
      </c>
      <c r="C2672" s="77">
        <f t="shared" si="370"/>
        <v>1.5984715460109499E-7</v>
      </c>
      <c r="D2672" s="73">
        <f t="shared" si="371"/>
        <v>6.0046798101099997E-3</v>
      </c>
      <c r="E2672" s="74">
        <f>D2672*conf!B$7</f>
        <v>0.43918228131144538</v>
      </c>
      <c r="F2672" s="32">
        <f t="shared" si="372"/>
        <v>0.10200260999999999</v>
      </c>
      <c r="G2672" s="33">
        <f t="shared" si="373"/>
        <v>2.2371700000000001E-2</v>
      </c>
      <c r="H2672" s="32">
        <f t="shared" si="374"/>
        <v>-2.2976169500000001</v>
      </c>
      <c r="I2672" s="33">
        <f t="shared" si="375"/>
        <v>1.4780091399999999</v>
      </c>
      <c r="J2672" s="32">
        <f t="shared" si="376"/>
        <v>-2.2976169500000001</v>
      </c>
      <c r="K2672" s="33">
        <f t="shared" si="377"/>
        <v>58.868574469999999</v>
      </c>
    </row>
    <row r="2673" spans="1:11" x14ac:dyDescent="0.3">
      <c r="A2673" s="78" t="str">
        <f>BTC[[#This Row],[Symbol]]</f>
        <v>MINI</v>
      </c>
      <c r="B2673" s="22" t="str">
        <f t="shared" si="369"/>
        <v>MiniSwap</v>
      </c>
      <c r="C2673" s="77">
        <f t="shared" si="370"/>
        <v>1.5825926525793859E-6</v>
      </c>
      <c r="D2673" s="73">
        <f t="shared" si="371"/>
        <v>5.9450305338789998E-2</v>
      </c>
      <c r="E2673" s="74">
        <f>D2673*conf!B$7</f>
        <v>4.3481953324791007</v>
      </c>
      <c r="F2673" s="32">
        <f t="shared" si="372"/>
        <v>-1.2534736799999999</v>
      </c>
      <c r="G2673" s="33">
        <f t="shared" si="373"/>
        <v>-1.33202631</v>
      </c>
      <c r="H2673" s="32">
        <f t="shared" si="374"/>
        <v>-8.9522011300000006</v>
      </c>
      <c r="I2673" s="33">
        <f t="shared" si="375"/>
        <v>-5.4337358199999999</v>
      </c>
      <c r="J2673" s="32">
        <f t="shared" si="376"/>
        <v>-8.9522011300000006</v>
      </c>
      <c r="K2673" s="33">
        <f t="shared" si="377"/>
        <v>4.6732716200000004</v>
      </c>
    </row>
    <row r="2674" spans="1:11" x14ac:dyDescent="0.3">
      <c r="A2674" s="78" t="str">
        <f>BTC[[#This Row],[Symbol]]</f>
        <v>SVN</v>
      </c>
      <c r="B2674" s="22" t="str">
        <f t="shared" si="369"/>
        <v>7Finance</v>
      </c>
      <c r="C2674" s="77">
        <f t="shared" si="370"/>
        <v>1.5259999999999911E-5</v>
      </c>
      <c r="D2674" s="73">
        <f t="shared" si="371"/>
        <v>0.57324394751315999</v>
      </c>
      <c r="E2674" s="74">
        <f>D2674*conf!B$7</f>
        <v>41.927062321112523</v>
      </c>
      <c r="F2674" s="32">
        <f t="shared" si="372"/>
        <v>15.43116491</v>
      </c>
      <c r="G2674" s="33">
        <f t="shared" si="373"/>
        <v>15.33933968</v>
      </c>
      <c r="H2674" s="32">
        <f t="shared" si="374"/>
        <v>1425.8348914200001</v>
      </c>
      <c r="I2674" s="33">
        <f t="shared" si="375"/>
        <v>1484.7994923799999</v>
      </c>
      <c r="J2674" s="32">
        <f t="shared" si="376"/>
        <v>1425.8348914200001</v>
      </c>
      <c r="K2674" s="33">
        <f t="shared" si="377"/>
        <v>-46.754487660000002</v>
      </c>
    </row>
    <row r="2675" spans="1:11" x14ac:dyDescent="0.3">
      <c r="A2675" s="78" t="str">
        <f>BTC[[#This Row],[Symbol]]</f>
        <v>STBU</v>
      </c>
      <c r="B2675" s="22" t="str">
        <f t="shared" si="369"/>
        <v>Stobox Token</v>
      </c>
      <c r="C2675" s="77">
        <f t="shared" si="370"/>
        <v>2.7245951319039709E-6</v>
      </c>
      <c r="D2675" s="73">
        <f t="shared" si="371"/>
        <v>0.10234978170300001</v>
      </c>
      <c r="E2675" s="74">
        <f>D2675*conf!B$7</f>
        <v>7.4858630337574201</v>
      </c>
      <c r="F2675" s="32">
        <f t="shared" si="372"/>
        <v>0.23435659</v>
      </c>
      <c r="G2675" s="33">
        <f t="shared" si="373"/>
        <v>0.15462039</v>
      </c>
      <c r="H2675" s="32">
        <f t="shared" si="374"/>
        <v>26.478423599999999</v>
      </c>
      <c r="I2675" s="33">
        <f t="shared" si="375"/>
        <v>31.366075479999999</v>
      </c>
      <c r="J2675" s="32">
        <f t="shared" si="376"/>
        <v>26.478423599999999</v>
      </c>
      <c r="K2675" s="33">
        <f t="shared" si="377"/>
        <v>12.50048791</v>
      </c>
    </row>
    <row r="2676" spans="1:11" x14ac:dyDescent="0.3">
      <c r="A2676" s="78" t="str">
        <f>BTC[[#This Row],[Symbol]]</f>
        <v>EA</v>
      </c>
      <c r="B2676" s="22" t="str">
        <f t="shared" si="369"/>
        <v>EA Token</v>
      </c>
      <c r="C2676" s="77">
        <f t="shared" si="370"/>
        <v>3.0721995652625364E-8</v>
      </c>
      <c r="D2676" s="73">
        <f t="shared" si="371"/>
        <v>1.1540758888200001E-3</v>
      </c>
      <c r="E2676" s="74">
        <f>D2676*conf!B$7</f>
        <v>8.4409110508294805E-2</v>
      </c>
      <c r="F2676" s="32">
        <f t="shared" si="372"/>
        <v>-0.10410147</v>
      </c>
      <c r="G2676" s="33">
        <f t="shared" si="373"/>
        <v>-0.18356843</v>
      </c>
      <c r="H2676" s="32">
        <f t="shared" si="374"/>
        <v>-6.0759974999999997</v>
      </c>
      <c r="I2676" s="33">
        <f t="shared" si="375"/>
        <v>-2.44638373</v>
      </c>
      <c r="J2676" s="32">
        <f t="shared" si="376"/>
        <v>-6.0759974999999997</v>
      </c>
      <c r="K2676" s="33">
        <f t="shared" si="377"/>
        <v>-37.855037189999997</v>
      </c>
    </row>
    <row r="2677" spans="1:11" x14ac:dyDescent="0.3">
      <c r="A2677" s="78" t="str">
        <f>BTC[[#This Row],[Symbol]]</f>
        <v>BUP</v>
      </c>
      <c r="B2677" s="22" t="str">
        <f t="shared" si="369"/>
        <v>BuildUp</v>
      </c>
      <c r="C2677" s="77">
        <f t="shared" si="370"/>
        <v>1.5678720477622351E-5</v>
      </c>
      <c r="D2677" s="73">
        <f t="shared" si="371"/>
        <v>0.58897323843694005</v>
      </c>
      <c r="E2677" s="74">
        <f>D2677*conf!B$7</f>
        <v>43.077502659277798</v>
      </c>
      <c r="F2677" s="32">
        <f t="shared" si="372"/>
        <v>-8.1602199999999993E-3</v>
      </c>
      <c r="G2677" s="33">
        <f t="shared" si="373"/>
        <v>-8.7703500000000004E-2</v>
      </c>
      <c r="H2677" s="32">
        <f t="shared" si="374"/>
        <v>-2.677092</v>
      </c>
      <c r="I2677" s="33">
        <f t="shared" si="375"/>
        <v>1.0838696000000001</v>
      </c>
      <c r="J2677" s="32">
        <f t="shared" si="376"/>
        <v>-2.677092</v>
      </c>
      <c r="K2677" s="33">
        <f t="shared" si="377"/>
        <v>0.97648142000000004</v>
      </c>
    </row>
    <row r="2678" spans="1:11" x14ac:dyDescent="0.3">
      <c r="A2678" s="78" t="str">
        <f>BTC[[#This Row],[Symbol]]</f>
        <v>HPY</v>
      </c>
      <c r="B2678" s="22" t="str">
        <f t="shared" si="369"/>
        <v>Hyper Pay</v>
      </c>
      <c r="C2678" s="77">
        <f t="shared" si="370"/>
        <v>2.5757082074245105E-8</v>
      </c>
      <c r="D2678" s="73">
        <f t="shared" si="371"/>
        <v>9.6756824407999995E-4</v>
      </c>
      <c r="E2678" s="74">
        <f>D2678*conf!B$7</f>
        <v>7.07679413720112E-2</v>
      </c>
      <c r="F2678" s="32">
        <f t="shared" si="372"/>
        <v>5.5834051100000002</v>
      </c>
      <c r="G2678" s="33">
        <f t="shared" si="373"/>
        <v>5.4994137500000004</v>
      </c>
      <c r="H2678" s="32">
        <f t="shared" si="374"/>
        <v>-1.3317759</v>
      </c>
      <c r="I2678" s="33">
        <f t="shared" si="375"/>
        <v>2.4811743000000002</v>
      </c>
      <c r="J2678" s="32">
        <f t="shared" si="376"/>
        <v>-1.3317759</v>
      </c>
      <c r="K2678" s="33">
        <f t="shared" si="377"/>
        <v>102.78590462</v>
      </c>
    </row>
    <row r="2679" spans="1:11" x14ac:dyDescent="0.3">
      <c r="A2679" s="78" t="str">
        <f>BTC[[#This Row],[Symbol]]</f>
        <v>JEM</v>
      </c>
      <c r="B2679" s="22" t="str">
        <f t="shared" si="369"/>
        <v>Itchiro Games</v>
      </c>
      <c r="C2679" s="77">
        <f t="shared" si="370"/>
        <v>2.3236168514683864E-3</v>
      </c>
      <c r="D2679" s="73">
        <f t="shared" si="371"/>
        <v>87.286978797106514</v>
      </c>
      <c r="E2679" s="74">
        <f>D2679*conf!B$7</f>
        <v>6384.1696292203706</v>
      </c>
      <c r="F2679" s="32">
        <f t="shared" si="372"/>
        <v>0.78041928000000005</v>
      </c>
      <c r="G2679" s="33">
        <f t="shared" si="373"/>
        <v>0.70024869000000001</v>
      </c>
      <c r="H2679" s="32">
        <f t="shared" si="374"/>
        <v>-0.55774878999999999</v>
      </c>
      <c r="I2679" s="33">
        <f t="shared" si="375"/>
        <v>3.2851130400000002</v>
      </c>
      <c r="J2679" s="32">
        <f t="shared" si="376"/>
        <v>-0.55774878999999999</v>
      </c>
      <c r="K2679" s="33">
        <f t="shared" si="377"/>
        <v>-0.87714961000000002</v>
      </c>
    </row>
    <row r="2680" spans="1:11" x14ac:dyDescent="0.3">
      <c r="A2680" s="78" t="str">
        <f>BTC[[#This Row],[Symbol]]</f>
        <v>MNTIS</v>
      </c>
      <c r="B2680" s="22" t="str">
        <f t="shared" si="369"/>
        <v>Mantis</v>
      </c>
      <c r="C2680" s="77">
        <f t="shared" si="370"/>
        <v>1.314952061297135E-4</v>
      </c>
      <c r="D2680" s="73">
        <f t="shared" si="371"/>
        <v>4.9396350616549203</v>
      </c>
      <c r="E2680" s="74">
        <f>D2680*conf!B$7</f>
        <v>361.28490840944085</v>
      </c>
      <c r="F2680" s="32">
        <f t="shared" si="372"/>
        <v>-1.6018580000000001E-2</v>
      </c>
      <c r="G2680" s="33">
        <f t="shared" si="373"/>
        <v>-9.5555609999999999E-2</v>
      </c>
      <c r="H2680" s="32">
        <f t="shared" si="374"/>
        <v>3.3949880000000002E-2</v>
      </c>
      <c r="I2680" s="33">
        <f t="shared" si="375"/>
        <v>3.8996773999999998</v>
      </c>
      <c r="J2680" s="32">
        <f t="shared" si="376"/>
        <v>3.3949880000000002E-2</v>
      </c>
      <c r="K2680" s="33">
        <f t="shared" si="377"/>
        <v>18.568606299999999</v>
      </c>
    </row>
    <row r="2681" spans="1:11" x14ac:dyDescent="0.3">
      <c r="A2681" s="78" t="str">
        <f>BTC[[#This Row],[Symbol]]</f>
        <v>DJ15</v>
      </c>
      <c r="B2681" s="22" t="str">
        <f t="shared" si="369"/>
        <v>Davincij15 Token</v>
      </c>
      <c r="C2681" s="77">
        <f t="shared" si="370"/>
        <v>4.9552908609977464E-3</v>
      </c>
      <c r="D2681" s="73">
        <f t="shared" si="371"/>
        <v>186.14616607039645</v>
      </c>
      <c r="E2681" s="74">
        <f>D2681*conf!B$7</f>
        <v>13614.730586388796</v>
      </c>
      <c r="F2681" s="32">
        <f t="shared" si="372"/>
        <v>0.18064357</v>
      </c>
      <c r="G2681" s="33">
        <f t="shared" si="373"/>
        <v>0.1009501</v>
      </c>
      <c r="H2681" s="32">
        <f t="shared" si="374"/>
        <v>14.347766719999999</v>
      </c>
      <c r="I2681" s="33">
        <f t="shared" si="375"/>
        <v>18.766639609999999</v>
      </c>
      <c r="J2681" s="32">
        <f t="shared" si="376"/>
        <v>14.347766719999999</v>
      </c>
      <c r="K2681" s="33">
        <f t="shared" si="377"/>
        <v>54.204916730000001</v>
      </c>
    </row>
    <row r="2682" spans="1:11" x14ac:dyDescent="0.3">
      <c r="A2682" s="78" t="str">
        <f>BTC[[#This Row],[Symbol]]</f>
        <v>BANK</v>
      </c>
      <c r="B2682" s="22" t="str">
        <f t="shared" si="369"/>
        <v>Bankcoin</v>
      </c>
      <c r="C2682" s="77">
        <f t="shared" si="370"/>
        <v>1.9976825698653681E-7</v>
      </c>
      <c r="D2682" s="73">
        <f t="shared" si="371"/>
        <v>7.5043213776400004E-3</v>
      </c>
      <c r="E2682" s="74">
        <f>D2682*conf!B$7</f>
        <v>0.54886606556058959</v>
      </c>
      <c r="F2682" s="32">
        <f t="shared" si="372"/>
        <v>10.100408059999999</v>
      </c>
      <c r="G2682" s="33">
        <f t="shared" si="373"/>
        <v>10.01282344</v>
      </c>
      <c r="H2682" s="32">
        <f t="shared" si="374"/>
        <v>-1.1770871700000001</v>
      </c>
      <c r="I2682" s="33">
        <f t="shared" si="375"/>
        <v>2.6418408499999999</v>
      </c>
      <c r="J2682" s="32">
        <f t="shared" si="376"/>
        <v>-1.1770871700000001</v>
      </c>
      <c r="K2682" s="33">
        <f t="shared" si="377"/>
        <v>-0.31619649</v>
      </c>
    </row>
    <row r="2683" spans="1:11" x14ac:dyDescent="0.3">
      <c r="A2683" s="78" t="str">
        <f>BTC[[#This Row],[Symbol]]</f>
        <v>YFTE</v>
      </c>
      <c r="B2683" s="22" t="str">
        <f t="shared" si="369"/>
        <v>YFTether</v>
      </c>
      <c r="C2683" s="77">
        <f t="shared" si="370"/>
        <v>5.1036471874991241E-3</v>
      </c>
      <c r="D2683" s="73">
        <f t="shared" si="371"/>
        <v>191.71919138115669</v>
      </c>
      <c r="E2683" s="74">
        <f>D2683*conf!B$7</f>
        <v>14022.341657617801</v>
      </c>
      <c r="F2683" s="32">
        <f t="shared" si="372"/>
        <v>-1.02010282</v>
      </c>
      <c r="G2683" s="33">
        <f t="shared" si="373"/>
        <v>-1.0988411</v>
      </c>
      <c r="H2683" s="32">
        <f t="shared" si="374"/>
        <v>2.5226084900000001</v>
      </c>
      <c r="I2683" s="33">
        <f t="shared" si="375"/>
        <v>6.4845081200000001</v>
      </c>
      <c r="J2683" s="32">
        <f t="shared" si="376"/>
        <v>2.5226084900000001</v>
      </c>
      <c r="K2683" s="33">
        <f t="shared" si="377"/>
        <v>71.300264510000005</v>
      </c>
    </row>
    <row r="2684" spans="1:11" x14ac:dyDescent="0.3">
      <c r="A2684" s="78" t="str">
        <f>BTC[[#This Row],[Symbol]]</f>
        <v>MSTR</v>
      </c>
      <c r="B2684" s="22" t="str">
        <f t="shared" si="369"/>
        <v>MicroStrategy tokenized stock FTX</v>
      </c>
      <c r="C2684" s="77">
        <f t="shared" si="370"/>
        <v>2.04378346266464E-2</v>
      </c>
      <c r="D2684" s="73">
        <f t="shared" si="371"/>
        <v>767.75</v>
      </c>
      <c r="E2684" s="74">
        <f>D2684*conf!B$7</f>
        <v>56153.235000000001</v>
      </c>
      <c r="F2684" s="32">
        <f t="shared" si="372"/>
        <v>0.50506600000000001</v>
      </c>
      <c r="G2684" s="33">
        <f t="shared" si="373"/>
        <v>0.42511444999999998</v>
      </c>
      <c r="H2684" s="32">
        <f t="shared" si="374"/>
        <v>6.4724272999999997</v>
      </c>
      <c r="I2684" s="33">
        <f t="shared" si="375"/>
        <v>10.586964350000001</v>
      </c>
      <c r="J2684" s="32">
        <f t="shared" si="376"/>
        <v>6.4724272999999997</v>
      </c>
      <c r="K2684" s="33">
        <f t="shared" si="377"/>
        <v>43.236940300000001</v>
      </c>
    </row>
    <row r="2685" spans="1:11" x14ac:dyDescent="0.3">
      <c r="A2685" s="78" t="str">
        <f>BTC[[#This Row],[Symbol]]</f>
        <v>ORC</v>
      </c>
      <c r="B2685" s="22" t="str">
        <f t="shared" si="369"/>
        <v>Orbit Chain</v>
      </c>
      <c r="C2685" s="77">
        <f t="shared" si="370"/>
        <v>2.0985317227147573E-6</v>
      </c>
      <c r="D2685" s="73">
        <f t="shared" si="371"/>
        <v>7.8831625734640004E-2</v>
      </c>
      <c r="E2685" s="74">
        <f>D2685*conf!B$7</f>
        <v>5.7657451062315701</v>
      </c>
      <c r="F2685" s="32">
        <f t="shared" si="372"/>
        <v>0.83359746000000001</v>
      </c>
      <c r="G2685" s="33">
        <f t="shared" si="373"/>
        <v>0.75338457000000003</v>
      </c>
      <c r="H2685" s="32">
        <f t="shared" si="374"/>
        <v>-3.54769355</v>
      </c>
      <c r="I2685" s="33">
        <f t="shared" si="375"/>
        <v>0.17962438999999999</v>
      </c>
      <c r="J2685" s="32">
        <f t="shared" si="376"/>
        <v>-3.54769355</v>
      </c>
      <c r="K2685" s="33">
        <f t="shared" si="377"/>
        <v>-5.68415129</v>
      </c>
    </row>
    <row r="2686" spans="1:11" x14ac:dyDescent="0.3">
      <c r="A2686" s="78" t="str">
        <f>BTC[[#This Row],[Symbol]]</f>
        <v>SWG</v>
      </c>
      <c r="B2686" s="22" t="str">
        <f t="shared" si="369"/>
        <v>Swirge</v>
      </c>
      <c r="C2686" s="77">
        <f t="shared" si="370"/>
        <v>1.2025961648973696E-6</v>
      </c>
      <c r="D2686" s="73">
        <f t="shared" si="371"/>
        <v>4.517568629292E-2</v>
      </c>
      <c r="E2686" s="74">
        <f>D2686*conf!B$7</f>
        <v>3.3041496954641687</v>
      </c>
      <c r="F2686" s="32">
        <f t="shared" si="372"/>
        <v>6.3821986400000004</v>
      </c>
      <c r="G2686" s="33">
        <f t="shared" si="373"/>
        <v>6.2975718499999997</v>
      </c>
      <c r="H2686" s="32">
        <f t="shared" si="374"/>
        <v>6.2396854399999997</v>
      </c>
      <c r="I2686" s="33">
        <f t="shared" si="375"/>
        <v>10.34522838</v>
      </c>
      <c r="J2686" s="32">
        <f t="shared" si="376"/>
        <v>6.2396854399999997</v>
      </c>
      <c r="K2686" s="33">
        <f t="shared" si="377"/>
        <v>13.643992920000001</v>
      </c>
    </row>
    <row r="2687" spans="1:11" x14ac:dyDescent="0.3">
      <c r="A2687" s="78" t="str">
        <f>BTC[[#This Row],[Symbol]]</f>
        <v>EARN</v>
      </c>
      <c r="B2687" s="22" t="str">
        <f t="shared" si="369"/>
        <v>Yearn Classic Finance</v>
      </c>
      <c r="C2687" s="77">
        <f t="shared" si="370"/>
        <v>1.5931972137890752E-3</v>
      </c>
      <c r="D2687" s="73">
        <f t="shared" si="371"/>
        <v>59.84866710350083</v>
      </c>
      <c r="E2687" s="74">
        <f>D2687*conf!B$7</f>
        <v>4377.3315119500503</v>
      </c>
      <c r="F2687" s="32">
        <f t="shared" si="372"/>
        <v>4.0720880000000001E-2</v>
      </c>
      <c r="G2687" s="33">
        <f t="shared" si="373"/>
        <v>-3.8861279999999998E-2</v>
      </c>
      <c r="H2687" s="32">
        <f t="shared" si="374"/>
        <v>-11.560663610000001</v>
      </c>
      <c r="I2687" s="33">
        <f t="shared" si="375"/>
        <v>-8.1430001300000008</v>
      </c>
      <c r="J2687" s="32">
        <f t="shared" si="376"/>
        <v>-11.560663610000001</v>
      </c>
      <c r="K2687" s="33">
        <f t="shared" si="377"/>
        <v>3.7062057899999998</v>
      </c>
    </row>
    <row r="2688" spans="1:11" x14ac:dyDescent="0.3">
      <c r="A2688" s="78" t="str">
        <f>BTC[[#This Row],[Symbol]]</f>
        <v>BLX</v>
      </c>
      <c r="B2688" s="22" t="str">
        <f t="shared" si="369"/>
        <v>Balloon-X</v>
      </c>
      <c r="C2688" s="77">
        <f t="shared" si="370"/>
        <v>5.6895695518331529E-7</v>
      </c>
      <c r="D2688" s="73">
        <f t="shared" si="371"/>
        <v>2.1372944361359999E-2</v>
      </c>
      <c r="E2688" s="74">
        <f>D2688*conf!B$7</f>
        <v>1.5632171505898704</v>
      </c>
      <c r="F2688" s="32">
        <f t="shared" si="372"/>
        <v>2.2771972800000002</v>
      </c>
      <c r="G2688" s="33">
        <f t="shared" si="373"/>
        <v>2.1958359999999999</v>
      </c>
      <c r="H2688" s="32">
        <f t="shared" si="374"/>
        <v>-2.3166280600000002</v>
      </c>
      <c r="I2688" s="33">
        <f t="shared" si="375"/>
        <v>1.4582633599999999</v>
      </c>
      <c r="J2688" s="32">
        <f t="shared" si="376"/>
        <v>-2.3166280600000002</v>
      </c>
      <c r="K2688" s="33">
        <f t="shared" si="377"/>
        <v>-46.119850049999997</v>
      </c>
    </row>
    <row r="2689" spans="1:11" x14ac:dyDescent="0.3">
      <c r="A2689" s="78" t="str">
        <f>BTC[[#This Row],[Symbol]]</f>
        <v>DITTO</v>
      </c>
      <c r="B2689" s="22" t="str">
        <f t="shared" si="369"/>
        <v>Ditto</v>
      </c>
      <c r="C2689" s="77">
        <f t="shared" si="370"/>
        <v>2.5503479580246937E-5</v>
      </c>
      <c r="D2689" s="73">
        <f t="shared" si="371"/>
        <v>0.95804163236579998</v>
      </c>
      <c r="E2689" s="74">
        <f>D2689*conf!B$7</f>
        <v>70.07116499123461</v>
      </c>
      <c r="F2689" s="32">
        <f t="shared" si="372"/>
        <v>-1.24918036</v>
      </c>
      <c r="G2689" s="33">
        <f t="shared" si="373"/>
        <v>-1.32773641</v>
      </c>
      <c r="H2689" s="32">
        <f t="shared" si="374"/>
        <v>-11.434977930000001</v>
      </c>
      <c r="I2689" s="33">
        <f t="shared" si="375"/>
        <v>-8.0124574400000004</v>
      </c>
      <c r="J2689" s="32">
        <f t="shared" si="376"/>
        <v>-11.434977930000001</v>
      </c>
      <c r="K2689" s="33">
        <f t="shared" si="377"/>
        <v>-14.869923139999999</v>
      </c>
    </row>
    <row r="2690" spans="1:11" x14ac:dyDescent="0.3">
      <c r="A2690" s="78" t="str">
        <f>BTC[[#This Row],[Symbol]]</f>
        <v>MXW</v>
      </c>
      <c r="B2690" s="22" t="str">
        <f t="shared" ref="B2690:B2753" si="378">VLOOKUP(A2690,BTCTABLE,2,FALSE)</f>
        <v>Maxonrow</v>
      </c>
      <c r="C2690" s="77">
        <f t="shared" ref="C2690:C2753" si="379">VLOOKUP(A2690,BTCTABLE,3,FALSE)</f>
        <v>5.1158917305479626E-7</v>
      </c>
      <c r="D2690" s="73">
        <f t="shared" ref="D2690:D2753" si="380">VLOOKUP(A2690,USDTABLE,3,FALSE)</f>
        <v>1.9217915928370001E-2</v>
      </c>
      <c r="E2690" s="74">
        <f>D2690*conf!B$7</f>
        <v>1.4055983710009818</v>
      </c>
      <c r="F2690" s="32">
        <f t="shared" ref="F2690:F2753" si="381">VLOOKUP(A2690,BTCTABLE,5,FALSE)</f>
        <v>-1.95858044</v>
      </c>
      <c r="G2690" s="33">
        <f t="shared" ref="G2690:G2753" si="382">VLOOKUP(A2690,USDTABLE,5,FALSE)</f>
        <v>-2.03657216</v>
      </c>
      <c r="H2690" s="32">
        <f t="shared" ref="H2690:H2753" si="383">VLOOKUP(A2690,BTCTABLE,6,FALSE)</f>
        <v>-5.2472572299999998</v>
      </c>
      <c r="I2690" s="33">
        <f t="shared" ref="I2690:I2753" si="384">VLOOKUP(A2690,USDTABLE,6,FALSE)</f>
        <v>-1.58561749</v>
      </c>
      <c r="J2690" s="32">
        <f t="shared" ref="J2690:J2753" si="385">VLOOKUP(A2690,BTCTABLE,6,FALSE)</f>
        <v>-5.2472572299999998</v>
      </c>
      <c r="K2690" s="33">
        <f t="shared" ref="K2690:K2753" si="386">VLOOKUP(A2690,USDTABLE,7,FALSE)</f>
        <v>-0.54705864000000004</v>
      </c>
    </row>
    <row r="2691" spans="1:11" x14ac:dyDescent="0.3">
      <c r="A2691" s="78" t="str">
        <f>BTC[[#This Row],[Symbol]]</f>
        <v>BDT</v>
      </c>
      <c r="B2691" s="22" t="str">
        <f t="shared" si="378"/>
        <v>Block Duelers NFT Battles</v>
      </c>
      <c r="C2691" s="77">
        <f t="shared" si="379"/>
        <v>1.5408504655519588E-3</v>
      </c>
      <c r="D2691" s="73">
        <f t="shared" si="380"/>
        <v>57.882254482339469</v>
      </c>
      <c r="E2691" s="74">
        <f>D2691*conf!B$7</f>
        <v>4233.5080928383086</v>
      </c>
      <c r="F2691" s="32">
        <f t="shared" si="381"/>
        <v>2.3179347400000001</v>
      </c>
      <c r="G2691" s="33">
        <f t="shared" si="382"/>
        <v>2.23654106</v>
      </c>
      <c r="H2691" s="32">
        <f t="shared" si="383"/>
        <v>-14.716067349999999</v>
      </c>
      <c r="I2691" s="33">
        <f t="shared" si="384"/>
        <v>-11.42034179</v>
      </c>
      <c r="J2691" s="32">
        <f t="shared" si="385"/>
        <v>-14.716067349999999</v>
      </c>
      <c r="K2691" s="33">
        <f t="shared" si="386"/>
        <v>-14.73685272</v>
      </c>
    </row>
    <row r="2692" spans="1:11" x14ac:dyDescent="0.3">
      <c r="A2692" s="78" t="str">
        <f>BTC[[#This Row],[Symbol]]</f>
        <v>TRXBULL</v>
      </c>
      <c r="B2692" s="22" t="str">
        <f t="shared" si="378"/>
        <v>3X Long TRX Token</v>
      </c>
      <c r="C2692" s="77">
        <f t="shared" si="379"/>
        <v>5.9978357903639574E-5</v>
      </c>
      <c r="D2692" s="73">
        <f t="shared" si="380"/>
        <v>2.2530950622568602</v>
      </c>
      <c r="E2692" s="74">
        <f>D2692*conf!B$7</f>
        <v>164.79137285346675</v>
      </c>
      <c r="F2692" s="32">
        <f t="shared" si="381"/>
        <v>0.46428099</v>
      </c>
      <c r="G2692" s="33">
        <f t="shared" si="382"/>
        <v>0.38436188999999998</v>
      </c>
      <c r="H2692" s="32">
        <f t="shared" si="383"/>
        <v>-10.704708309999999</v>
      </c>
      <c r="I2692" s="33">
        <f t="shared" si="384"/>
        <v>-7.2539671600000002</v>
      </c>
      <c r="J2692" s="32">
        <f t="shared" si="385"/>
        <v>-10.704708309999999</v>
      </c>
      <c r="K2692" s="33">
        <f t="shared" si="386"/>
        <v>33.177733830000001</v>
      </c>
    </row>
    <row r="2693" spans="1:11" x14ac:dyDescent="0.3">
      <c r="A2693" s="78" t="str">
        <f>BTC[[#This Row],[Symbol]]</f>
        <v>FDO</v>
      </c>
      <c r="B2693" s="22" t="str">
        <f t="shared" si="378"/>
        <v>Firdaos</v>
      </c>
      <c r="C2693" s="77">
        <f t="shared" si="379"/>
        <v>2.349344890671084E-6</v>
      </c>
      <c r="D2693" s="73">
        <f t="shared" si="380"/>
        <v>8.825345604182E-2</v>
      </c>
      <c r="E2693" s="74">
        <f>D2693*conf!B$7</f>
        <v>6.4548577748987146</v>
      </c>
      <c r="F2693" s="32">
        <f t="shared" si="381"/>
        <v>-6.39040841</v>
      </c>
      <c r="G2693" s="33">
        <f t="shared" si="382"/>
        <v>-6.4648746199999998</v>
      </c>
      <c r="H2693" s="32">
        <f t="shared" si="383"/>
        <v>-17.0660144</v>
      </c>
      <c r="I2693" s="33">
        <f t="shared" si="384"/>
        <v>-13.861100560000001</v>
      </c>
      <c r="J2693" s="32">
        <f t="shared" si="385"/>
        <v>-17.0660144</v>
      </c>
      <c r="K2693" s="33">
        <f t="shared" si="386"/>
        <v>-8.4234965699999993</v>
      </c>
    </row>
    <row r="2694" spans="1:11" x14ac:dyDescent="0.3">
      <c r="A2694" s="78" t="str">
        <f>BTC[[#This Row],[Symbol]]</f>
        <v>BLOC</v>
      </c>
      <c r="B2694" s="22" t="str">
        <f t="shared" si="378"/>
        <v>BLOC.MONEY</v>
      </c>
      <c r="C2694" s="77">
        <f t="shared" si="379"/>
        <v>2.9997551934333391E-8</v>
      </c>
      <c r="D2694" s="73">
        <f t="shared" si="380"/>
        <v>1.1268620633400001E-3</v>
      </c>
      <c r="E2694" s="74">
        <f>D2694*conf!B$7</f>
        <v>8.24186913126876E-2</v>
      </c>
      <c r="F2694" s="32">
        <f t="shared" si="381"/>
        <v>-4.4836309999999997E-2</v>
      </c>
      <c r="G2694" s="33">
        <f t="shared" si="382"/>
        <v>-0.12435040999999999</v>
      </c>
      <c r="H2694" s="32">
        <f t="shared" si="383"/>
        <v>-1.8979030000000001E-2</v>
      </c>
      <c r="I2694" s="33">
        <f t="shared" si="384"/>
        <v>3.8447030999999998</v>
      </c>
      <c r="J2694" s="32">
        <f t="shared" si="385"/>
        <v>-1.8979030000000001E-2</v>
      </c>
      <c r="K2694" s="33">
        <f t="shared" si="386"/>
        <v>77.760675710000001</v>
      </c>
    </row>
    <row r="2695" spans="1:11" x14ac:dyDescent="0.3">
      <c r="A2695" s="78" t="str">
        <f>BTC[[#This Row],[Symbol]]</f>
        <v>SYNC</v>
      </c>
      <c r="B2695" s="22" t="str">
        <f t="shared" si="378"/>
        <v>SYNC Network</v>
      </c>
      <c r="C2695" s="77">
        <f t="shared" si="379"/>
        <v>4.7603658804040244E-7</v>
      </c>
      <c r="D2695" s="73">
        <f t="shared" si="380"/>
        <v>1.7882378302029999E-2</v>
      </c>
      <c r="E2695" s="74">
        <f>D2695*conf!B$7</f>
        <v>1.3079171490104742</v>
      </c>
      <c r="F2695" s="32">
        <f t="shared" si="381"/>
        <v>0.58404732000000004</v>
      </c>
      <c r="G2695" s="33">
        <f t="shared" si="382"/>
        <v>0.50403293999999998</v>
      </c>
      <c r="H2695" s="32">
        <f t="shared" si="383"/>
        <v>-7.1130679399999996</v>
      </c>
      <c r="I2695" s="33">
        <f t="shared" si="384"/>
        <v>-3.52353088</v>
      </c>
      <c r="J2695" s="32">
        <f t="shared" si="385"/>
        <v>-7.1130679399999996</v>
      </c>
      <c r="K2695" s="33">
        <f t="shared" si="386"/>
        <v>-8.3156321999999996</v>
      </c>
    </row>
    <row r="2696" spans="1:11" x14ac:dyDescent="0.3">
      <c r="A2696" s="78" t="str">
        <f>BTC[[#This Row],[Symbol]]</f>
        <v>DWS</v>
      </c>
      <c r="B2696" s="22" t="str">
        <f t="shared" si="378"/>
        <v>DWS</v>
      </c>
      <c r="C2696" s="77">
        <f t="shared" si="379"/>
        <v>1E-8</v>
      </c>
      <c r="D2696" s="73">
        <f t="shared" si="380"/>
        <v>2.6930473461E-4</v>
      </c>
      <c r="E2696" s="74">
        <f>D2696*conf!B$7</f>
        <v>1.9696948289375401E-2</v>
      </c>
      <c r="F2696" s="32">
        <f t="shared" si="381"/>
        <v>-12.340123030000001</v>
      </c>
      <c r="G2696" s="33">
        <f t="shared" si="382"/>
        <v>-12.40985626</v>
      </c>
      <c r="H2696" s="32">
        <f t="shared" si="383"/>
        <v>1.5987124100000001</v>
      </c>
      <c r="I2696" s="33">
        <f t="shared" si="384"/>
        <v>5.52490886</v>
      </c>
      <c r="J2696" s="32">
        <f t="shared" si="385"/>
        <v>1.5987124100000001</v>
      </c>
      <c r="K2696" s="33">
        <f t="shared" si="386"/>
        <v>1303.0982201700001</v>
      </c>
    </row>
    <row r="2697" spans="1:11" x14ac:dyDescent="0.3">
      <c r="A2697" s="78" t="str">
        <f>BTC[[#This Row],[Symbol]]</f>
        <v>IDK</v>
      </c>
      <c r="B2697" s="22" t="str">
        <f t="shared" si="378"/>
        <v>IDK</v>
      </c>
      <c r="C2697" s="77">
        <f t="shared" si="379"/>
        <v>1.91379958340974E-6</v>
      </c>
      <c r="D2697" s="73">
        <f t="shared" si="380"/>
        <v>7.189213813518E-2</v>
      </c>
      <c r="E2697" s="74">
        <f>D2697*conf!B$7</f>
        <v>5.258190983207065</v>
      </c>
      <c r="F2697" s="32">
        <f t="shared" si="381"/>
        <v>0.51984461999999998</v>
      </c>
      <c r="G2697" s="33">
        <f t="shared" si="382"/>
        <v>0.43988131000000003</v>
      </c>
      <c r="H2697" s="32">
        <f t="shared" si="383"/>
        <v>-2.9395369200000001</v>
      </c>
      <c r="I2697" s="33">
        <f t="shared" si="384"/>
        <v>0.81128272000000001</v>
      </c>
      <c r="J2697" s="32">
        <f t="shared" si="385"/>
        <v>-2.9395369200000001</v>
      </c>
      <c r="K2697" s="33">
        <f t="shared" si="386"/>
        <v>1.3778916299999999</v>
      </c>
    </row>
    <row r="2698" spans="1:11" x14ac:dyDescent="0.3">
      <c r="A2698" s="78" t="str">
        <f>BTC[[#This Row],[Symbol]]</f>
        <v>KP3RB</v>
      </c>
      <c r="B2698" s="22" t="str">
        <f t="shared" si="378"/>
        <v>Keep3r BSC Network</v>
      </c>
      <c r="C2698" s="77">
        <f t="shared" si="379"/>
        <v>4.8379366026833246E-4</v>
      </c>
      <c r="D2698" s="73">
        <f t="shared" si="380"/>
        <v>18.17377376107871</v>
      </c>
      <c r="E2698" s="74">
        <f>D2698*conf!B$7</f>
        <v>1329.229812885297</v>
      </c>
      <c r="F2698" s="32">
        <f t="shared" si="381"/>
        <v>61.89152464</v>
      </c>
      <c r="G2698" s="33">
        <f t="shared" si="382"/>
        <v>61.762740299999997</v>
      </c>
      <c r="H2698" s="32">
        <f t="shared" si="383"/>
        <v>489.68537624999999</v>
      </c>
      <c r="I2698" s="33">
        <f t="shared" si="384"/>
        <v>512.47326968000004</v>
      </c>
      <c r="J2698" s="32">
        <f t="shared" si="385"/>
        <v>489.68537624999999</v>
      </c>
      <c r="K2698" s="33">
        <f t="shared" si="386"/>
        <v>1808.9910277199999</v>
      </c>
    </row>
    <row r="2699" spans="1:11" x14ac:dyDescent="0.3">
      <c r="A2699" s="78" t="str">
        <f>BTC[[#This Row],[Symbol]]</f>
        <v>DUCK</v>
      </c>
      <c r="B2699" s="22" t="str">
        <f t="shared" si="378"/>
        <v>Duck DAO</v>
      </c>
      <c r="C2699" s="77">
        <f t="shared" si="379"/>
        <v>2.087884373430209E-5</v>
      </c>
      <c r="D2699" s="73">
        <f t="shared" si="380"/>
        <v>0.78431656630155999</v>
      </c>
      <c r="E2699" s="74">
        <f>D2699*conf!B$7</f>
        <v>57.3649136592961</v>
      </c>
      <c r="F2699" s="32">
        <f t="shared" si="381"/>
        <v>3.2582616500000001</v>
      </c>
      <c r="G2699" s="33">
        <f t="shared" si="382"/>
        <v>3.17611994</v>
      </c>
      <c r="H2699" s="32">
        <f t="shared" si="383"/>
        <v>-8.6107984099999992</v>
      </c>
      <c r="I2699" s="33">
        <f t="shared" si="384"/>
        <v>-5.0791398799999996</v>
      </c>
      <c r="J2699" s="32">
        <f t="shared" si="385"/>
        <v>-8.6107984099999992</v>
      </c>
      <c r="K2699" s="33">
        <f t="shared" si="386"/>
        <v>113.32157906</v>
      </c>
    </row>
    <row r="2700" spans="1:11" x14ac:dyDescent="0.3">
      <c r="A2700" s="78" t="str">
        <f>BTC[[#This Row],[Symbol]]</f>
        <v>NFUP</v>
      </c>
      <c r="B2700" s="22" t="str">
        <f t="shared" si="378"/>
        <v>Natural Farm Union Protocol</v>
      </c>
      <c r="C2700" s="77">
        <f t="shared" si="379"/>
        <v>9.2889959796018441E-7</v>
      </c>
      <c r="D2700" s="73">
        <f t="shared" si="380"/>
        <v>3.4894238032640003E-2</v>
      </c>
      <c r="E2700" s="74">
        <f>D2700*conf!B$7</f>
        <v>2.5521645697072897</v>
      </c>
      <c r="F2700" s="32">
        <f t="shared" si="381"/>
        <v>2.3764469999999999E-2</v>
      </c>
      <c r="G2700" s="33">
        <f t="shared" si="382"/>
        <v>-5.5804199999999998E-2</v>
      </c>
      <c r="H2700" s="32">
        <f t="shared" si="383"/>
        <v>-4.1725231899999997</v>
      </c>
      <c r="I2700" s="33">
        <f t="shared" si="384"/>
        <v>-0.46935126999999999</v>
      </c>
      <c r="J2700" s="32">
        <f t="shared" si="385"/>
        <v>-4.1725231899999997</v>
      </c>
      <c r="K2700" s="33">
        <f t="shared" si="386"/>
        <v>4.6041780899999996</v>
      </c>
    </row>
    <row r="2701" spans="1:11" x14ac:dyDescent="0.3">
      <c r="A2701" s="78" t="str">
        <f>BTC[[#This Row],[Symbol]]</f>
        <v>CLT</v>
      </c>
      <c r="B2701" s="22" t="str">
        <f t="shared" si="378"/>
        <v>CoinLoan</v>
      </c>
      <c r="C2701" s="77">
        <f t="shared" si="379"/>
        <v>6.9437475431160796E-5</v>
      </c>
      <c r="D2701" s="73">
        <f t="shared" si="380"/>
        <v>2.6084280813569398</v>
      </c>
      <c r="E2701" s="74">
        <f>D2701*conf!B$7</f>
        <v>190.78042987044657</v>
      </c>
      <c r="F2701" s="32">
        <f t="shared" si="381"/>
        <v>0.72800288000000002</v>
      </c>
      <c r="G2701" s="33">
        <f t="shared" si="382"/>
        <v>0.64787399000000001</v>
      </c>
      <c r="H2701" s="32">
        <f t="shared" si="383"/>
        <v>24.115272340000001</v>
      </c>
      <c r="I2701" s="33">
        <f t="shared" si="384"/>
        <v>28.911602240000001</v>
      </c>
      <c r="J2701" s="32">
        <f t="shared" si="385"/>
        <v>24.115272340000001</v>
      </c>
      <c r="K2701" s="33">
        <f t="shared" si="386"/>
        <v>57.362504710000003</v>
      </c>
    </row>
    <row r="2702" spans="1:11" x14ac:dyDescent="0.3">
      <c r="A2702" s="78" t="str">
        <f>BTC[[#This Row],[Symbol]]</f>
        <v>TAD</v>
      </c>
      <c r="B2702" s="22" t="str">
        <f t="shared" si="378"/>
        <v>Tadpole Finance</v>
      </c>
      <c r="C2702" s="77">
        <f t="shared" si="379"/>
        <v>3.617712966395726E-4</v>
      </c>
      <c r="D2702" s="73">
        <f t="shared" si="380"/>
        <v>13.58998729899241</v>
      </c>
      <c r="E2702" s="74">
        <f>D2702*conf!B$7</f>
        <v>993.97167104830487</v>
      </c>
      <c r="F2702" s="32">
        <f t="shared" si="381"/>
        <v>6.9453134299999997</v>
      </c>
      <c r="G2702" s="33">
        <f t="shared" si="382"/>
        <v>6.8602386800000001</v>
      </c>
      <c r="H2702" s="32">
        <f t="shared" si="383"/>
        <v>-8.8239789399999999</v>
      </c>
      <c r="I2702" s="33">
        <f t="shared" si="384"/>
        <v>-5.3005585999999996</v>
      </c>
      <c r="J2702" s="32">
        <f t="shared" si="385"/>
        <v>-8.8239789399999999</v>
      </c>
      <c r="K2702" s="33">
        <f t="shared" si="386"/>
        <v>10.35260544</v>
      </c>
    </row>
    <row r="2703" spans="1:11" x14ac:dyDescent="0.3">
      <c r="A2703" s="78" t="str">
        <f>BTC[[#This Row],[Symbol]]</f>
        <v>SPICE</v>
      </c>
      <c r="B2703" s="22" t="str">
        <f t="shared" si="378"/>
        <v>Scifi Finance</v>
      </c>
      <c r="C2703" s="77">
        <f t="shared" si="379"/>
        <v>1.116116766924531E-5</v>
      </c>
      <c r="D2703" s="73">
        <f t="shared" si="380"/>
        <v>0.41927076104681998</v>
      </c>
      <c r="E2703" s="74">
        <f>D2703*conf!B$7</f>
        <v>30.665463462964414</v>
      </c>
      <c r="F2703" s="32">
        <f t="shared" si="381"/>
        <v>48.121617139999998</v>
      </c>
      <c r="G2703" s="33">
        <f t="shared" si="382"/>
        <v>48.003786730000002</v>
      </c>
      <c r="H2703" s="32">
        <f t="shared" si="383"/>
        <v>53.790363910000004</v>
      </c>
      <c r="I2703" s="33">
        <f t="shared" si="384"/>
        <v>59.733462660000001</v>
      </c>
      <c r="J2703" s="32">
        <f t="shared" si="385"/>
        <v>53.790363910000004</v>
      </c>
      <c r="K2703" s="33">
        <f t="shared" si="386"/>
        <v>50.866976350000002</v>
      </c>
    </row>
    <row r="2704" spans="1:11" x14ac:dyDescent="0.3">
      <c r="A2704" s="78" t="str">
        <f>BTC[[#This Row],[Symbol]]</f>
        <v>MCM</v>
      </c>
      <c r="B2704" s="22" t="str">
        <f t="shared" si="378"/>
        <v>Mochimo</v>
      </c>
      <c r="C2704" s="77">
        <f t="shared" si="379"/>
        <v>2.1989119223673379E-6</v>
      </c>
      <c r="D2704" s="73">
        <f t="shared" si="380"/>
        <v>8.2602421403120005E-2</v>
      </c>
      <c r="E2704" s="74">
        <f>D2704*conf!B$7</f>
        <v>6.0415411014241975</v>
      </c>
      <c r="F2704" s="32">
        <f t="shared" si="381"/>
        <v>7.7174697999999999</v>
      </c>
      <c r="G2704" s="33">
        <f t="shared" si="382"/>
        <v>7.6317807999999996</v>
      </c>
      <c r="H2704" s="32">
        <f t="shared" si="383"/>
        <v>27.067236080000001</v>
      </c>
      <c r="I2704" s="33">
        <f t="shared" si="384"/>
        <v>31.977642119999999</v>
      </c>
      <c r="J2704" s="32">
        <f t="shared" si="385"/>
        <v>27.067236080000001</v>
      </c>
      <c r="K2704" s="33">
        <f t="shared" si="386"/>
        <v>50.870299520000003</v>
      </c>
    </row>
    <row r="2705" spans="1:11" x14ac:dyDescent="0.3">
      <c r="A2705" s="78" t="str">
        <f>BTC[[#This Row],[Symbol]]</f>
        <v>CPR</v>
      </c>
      <c r="B2705" s="22" t="str">
        <f t="shared" si="378"/>
        <v>Cipher</v>
      </c>
      <c r="C2705" s="77">
        <f t="shared" si="379"/>
        <v>1.7970405474449863E-8</v>
      </c>
      <c r="D2705" s="73">
        <f t="shared" si="380"/>
        <v>6.7506069282999997E-4</v>
      </c>
      <c r="E2705" s="74">
        <f>D2705*conf!B$7</f>
        <v>4.9373939073586198E-2</v>
      </c>
      <c r="F2705" s="32">
        <f t="shared" si="381"/>
        <v>-0.16060136999999999</v>
      </c>
      <c r="G2705" s="33">
        <f t="shared" si="382"/>
        <v>-0.24002338000000001</v>
      </c>
      <c r="H2705" s="32">
        <f t="shared" si="383"/>
        <v>-2.40799874</v>
      </c>
      <c r="I2705" s="33">
        <f t="shared" si="384"/>
        <v>1.36336174</v>
      </c>
      <c r="J2705" s="32">
        <f t="shared" si="385"/>
        <v>-2.40799874</v>
      </c>
      <c r="K2705" s="33">
        <f t="shared" si="386"/>
        <v>-4.1041366899999998</v>
      </c>
    </row>
    <row r="2706" spans="1:11" x14ac:dyDescent="0.3">
      <c r="A2706" s="78" t="str">
        <f>BTC[[#This Row],[Symbol]]</f>
        <v>MGP</v>
      </c>
      <c r="B2706" s="22" t="str">
        <f t="shared" si="378"/>
        <v>MangoChain</v>
      </c>
      <c r="C2706" s="77">
        <f t="shared" si="379"/>
        <v>9.6455875336379391E-7</v>
      </c>
      <c r="D2706" s="73">
        <f t="shared" si="380"/>
        <v>3.6233778989949998E-2</v>
      </c>
      <c r="E2706" s="74">
        <f>D2706*conf!B$7</f>
        <v>2.6501385953249428</v>
      </c>
      <c r="F2706" s="32">
        <f t="shared" si="381"/>
        <v>-10.09599169</v>
      </c>
      <c r="G2706" s="33">
        <f t="shared" si="382"/>
        <v>-10.167510119999999</v>
      </c>
      <c r="H2706" s="32">
        <f t="shared" si="383"/>
        <v>7.8574873800000002</v>
      </c>
      <c r="I2706" s="33">
        <f t="shared" si="384"/>
        <v>12.025548909999999</v>
      </c>
      <c r="J2706" s="32">
        <f t="shared" si="385"/>
        <v>7.8574873800000002</v>
      </c>
      <c r="K2706" s="33">
        <f t="shared" si="386"/>
        <v>34.533364339999999</v>
      </c>
    </row>
    <row r="2707" spans="1:11" x14ac:dyDescent="0.3">
      <c r="A2707" s="78" t="str">
        <f>BTC[[#This Row],[Symbol]]</f>
        <v>VOX</v>
      </c>
      <c r="B2707" s="22" t="str">
        <f t="shared" si="378"/>
        <v>Vox.Finance</v>
      </c>
      <c r="C2707" s="77">
        <f t="shared" si="379"/>
        <v>4.2745385827855538E-3</v>
      </c>
      <c r="D2707" s="73">
        <f t="shared" si="380"/>
        <v>160.57361539929968</v>
      </c>
      <c r="E2707" s="74">
        <f>D2707*conf!B$7</f>
        <v>11744.35423030478</v>
      </c>
      <c r="F2707" s="32">
        <f t="shared" si="381"/>
        <v>0.77696282000000005</v>
      </c>
      <c r="G2707" s="33">
        <f t="shared" si="382"/>
        <v>0.69679497999999995</v>
      </c>
      <c r="H2707" s="32">
        <f t="shared" si="383"/>
        <v>-5.5471951099999997</v>
      </c>
      <c r="I2707" s="33">
        <f t="shared" si="384"/>
        <v>-1.89714622</v>
      </c>
      <c r="J2707" s="32">
        <f t="shared" si="385"/>
        <v>-5.5471951099999997</v>
      </c>
      <c r="K2707" s="33">
        <f t="shared" si="386"/>
        <v>-21.58689644</v>
      </c>
    </row>
    <row r="2708" spans="1:11" x14ac:dyDescent="0.3">
      <c r="A2708" s="78" t="str">
        <f>BTC[[#This Row],[Symbol]]</f>
        <v>DXD</v>
      </c>
      <c r="B2708" s="22" t="str">
        <f t="shared" si="378"/>
        <v>DXdao</v>
      </c>
      <c r="C2708" s="77">
        <f t="shared" si="379"/>
        <v>5.2825865173344597E-3</v>
      </c>
      <c r="D2708" s="73">
        <f t="shared" si="380"/>
        <v>198.44107131563689</v>
      </c>
      <c r="E2708" s="74">
        <f>D2708*conf!B$7</f>
        <v>14513.979956025682</v>
      </c>
      <c r="F2708" s="32">
        <f t="shared" si="381"/>
        <v>0.18206604000000001</v>
      </c>
      <c r="G2708" s="33">
        <f t="shared" si="382"/>
        <v>0.10237143999999999</v>
      </c>
      <c r="H2708" s="32">
        <f t="shared" si="383"/>
        <v>8.1207497499999999</v>
      </c>
      <c r="I2708" s="33">
        <f t="shared" si="384"/>
        <v>12.29898483</v>
      </c>
      <c r="J2708" s="32">
        <f t="shared" si="385"/>
        <v>8.1207497499999999</v>
      </c>
      <c r="K2708" s="33">
        <f t="shared" si="386"/>
        <v>17.929946139999998</v>
      </c>
    </row>
    <row r="2709" spans="1:11" x14ac:dyDescent="0.3">
      <c r="A2709" s="78" t="str">
        <f>BTC[[#This Row],[Symbol]]</f>
        <v>DEBASE</v>
      </c>
      <c r="B2709" s="22" t="str">
        <f t="shared" si="378"/>
        <v>Debase</v>
      </c>
      <c r="C2709" s="77">
        <f t="shared" si="379"/>
        <v>2.3694870398168213E-5</v>
      </c>
      <c r="D2709" s="73">
        <f t="shared" si="380"/>
        <v>0.89010098577055996</v>
      </c>
      <c r="E2709" s="74">
        <f>D2709*conf!B$7</f>
        <v>65.101986099258752</v>
      </c>
      <c r="F2709" s="32">
        <f t="shared" si="381"/>
        <v>5.0836564900000001</v>
      </c>
      <c r="G2709" s="33">
        <f t="shared" si="382"/>
        <v>5.0000626800000001</v>
      </c>
      <c r="H2709" s="32">
        <f t="shared" si="383"/>
        <v>-8.9014101799999992</v>
      </c>
      <c r="I2709" s="33">
        <f t="shared" si="384"/>
        <v>-5.3809820999999998</v>
      </c>
      <c r="J2709" s="32">
        <f t="shared" si="385"/>
        <v>-8.9014101799999992</v>
      </c>
      <c r="K2709" s="33">
        <f t="shared" si="386"/>
        <v>-32.608940199999999</v>
      </c>
    </row>
    <row r="2710" spans="1:11" x14ac:dyDescent="0.3">
      <c r="A2710" s="78" t="str">
        <f>BTC[[#This Row],[Symbol]]</f>
        <v>UNIDX</v>
      </c>
      <c r="B2710" s="22" t="str">
        <f t="shared" si="378"/>
        <v>UniDex</v>
      </c>
      <c r="C2710" s="77">
        <f t="shared" si="379"/>
        <v>2.2185475316701649E-5</v>
      </c>
      <c r="D2710" s="73">
        <f t="shared" si="380"/>
        <v>0.83340035701191995</v>
      </c>
      <c r="E2710" s="74">
        <f>D2710*conf!B$7</f>
        <v>60.954902111851823</v>
      </c>
      <c r="F2710" s="32">
        <f t="shared" si="381"/>
        <v>2.1192403</v>
      </c>
      <c r="G2710" s="33">
        <f t="shared" si="382"/>
        <v>2.0380046799999998</v>
      </c>
      <c r="H2710" s="32">
        <f t="shared" si="383"/>
        <v>-20.13500024</v>
      </c>
      <c r="I2710" s="33">
        <f t="shared" si="384"/>
        <v>-17.04868476</v>
      </c>
      <c r="J2710" s="32">
        <f t="shared" si="385"/>
        <v>-20.13500024</v>
      </c>
      <c r="K2710" s="33">
        <f t="shared" si="386"/>
        <v>6.8798864899999996</v>
      </c>
    </row>
    <row r="2711" spans="1:11" x14ac:dyDescent="0.3">
      <c r="A2711" s="78" t="str">
        <f>BTC[[#This Row],[Symbol]]</f>
        <v>RARE</v>
      </c>
      <c r="B2711" s="22" t="str">
        <f t="shared" si="378"/>
        <v>Unique One</v>
      </c>
      <c r="C2711" s="77">
        <f t="shared" si="379"/>
        <v>2.1919057486738617E-5</v>
      </c>
      <c r="D2711" s="73">
        <f t="shared" si="380"/>
        <v>0.82339233548269997</v>
      </c>
      <c r="E2711" s="74">
        <f>D2711*conf!B$7</f>
        <v>60.222915417204675</v>
      </c>
      <c r="F2711" s="32">
        <f t="shared" si="381"/>
        <v>0.79591484999999995</v>
      </c>
      <c r="G2711" s="33">
        <f t="shared" si="382"/>
        <v>0.71573193000000002</v>
      </c>
      <c r="H2711" s="32">
        <f t="shared" si="383"/>
        <v>45.31280314</v>
      </c>
      <c r="I2711" s="33">
        <f t="shared" si="384"/>
        <v>50.928293719999999</v>
      </c>
      <c r="J2711" s="32">
        <f t="shared" si="385"/>
        <v>45.31280314</v>
      </c>
      <c r="K2711" s="33">
        <f t="shared" si="386"/>
        <v>108.00309093</v>
      </c>
    </row>
    <row r="2712" spans="1:11" x14ac:dyDescent="0.3">
      <c r="A2712" s="78" t="str">
        <f>BTC[[#This Row],[Symbol]]</f>
        <v>ONS</v>
      </c>
      <c r="B2712" s="22" t="str">
        <f t="shared" si="378"/>
        <v>One Share</v>
      </c>
      <c r="C2712" s="77">
        <f t="shared" si="379"/>
        <v>8.3954303582042041E-4</v>
      </c>
      <c r="D2712" s="73">
        <f t="shared" si="380"/>
        <v>31.537546786427448</v>
      </c>
      <c r="E2712" s="74">
        <f>D2712*conf!B$7</f>
        <v>2306.6561719593037</v>
      </c>
      <c r="F2712" s="32">
        <f t="shared" si="381"/>
        <v>2.4457425599999998</v>
      </c>
      <c r="G2712" s="33">
        <f t="shared" si="382"/>
        <v>2.3642472099999998</v>
      </c>
      <c r="H2712" s="32">
        <f t="shared" si="383"/>
        <v>-2.6369189</v>
      </c>
      <c r="I2712" s="33">
        <f t="shared" si="384"/>
        <v>1.12559516</v>
      </c>
      <c r="J2712" s="32">
        <f t="shared" si="385"/>
        <v>-2.6369189</v>
      </c>
      <c r="K2712" s="33">
        <f t="shared" si="386"/>
        <v>-39.330340589999999</v>
      </c>
    </row>
    <row r="2713" spans="1:11" x14ac:dyDescent="0.3">
      <c r="A2713" s="78" t="str">
        <f>BTC[[#This Row],[Symbol]]</f>
        <v>N3RDz</v>
      </c>
      <c r="B2713" s="22" t="str">
        <f t="shared" si="378"/>
        <v>N3RD Finance</v>
      </c>
      <c r="C2713" s="77">
        <f t="shared" si="379"/>
        <v>6.0530722115556016E-3</v>
      </c>
      <c r="D2713" s="73">
        <f t="shared" si="380"/>
        <v>227.3844697991066</v>
      </c>
      <c r="E2713" s="74">
        <f>D2713*conf!B$7</f>
        <v>16630.900121106657</v>
      </c>
      <c r="F2713" s="32">
        <f t="shared" si="381"/>
        <v>-0.22561289000000001</v>
      </c>
      <c r="G2713" s="33">
        <f t="shared" si="382"/>
        <v>-0.30498319000000002</v>
      </c>
      <c r="H2713" s="32">
        <f t="shared" si="383"/>
        <v>11.755078060000001</v>
      </c>
      <c r="I2713" s="33">
        <f t="shared" si="384"/>
        <v>16.073758689999998</v>
      </c>
      <c r="J2713" s="32">
        <f t="shared" si="385"/>
        <v>11.755078060000001</v>
      </c>
      <c r="K2713" s="33">
        <f t="shared" si="386"/>
        <v>4.8231142</v>
      </c>
    </row>
    <row r="2714" spans="1:11" x14ac:dyDescent="0.3">
      <c r="A2714" s="78" t="str">
        <f>BTC[[#This Row],[Symbol]]</f>
        <v>UP</v>
      </c>
      <c r="B2714" s="22" t="str">
        <f t="shared" si="378"/>
        <v>UpToken</v>
      </c>
      <c r="C2714" s="77">
        <f t="shared" si="379"/>
        <v>7.7014829081109195E-8</v>
      </c>
      <c r="D2714" s="73">
        <f t="shared" si="380"/>
        <v>2.8930723879100001E-3</v>
      </c>
      <c r="E2714" s="74">
        <f>D2714*conf!B$7</f>
        <v>0.21159931445173741</v>
      </c>
      <c r="F2714" s="32">
        <f t="shared" si="381"/>
        <v>1.5249085899999999</v>
      </c>
      <c r="G2714" s="33">
        <f t="shared" si="382"/>
        <v>1.4441457600000001</v>
      </c>
      <c r="H2714" s="32">
        <f t="shared" si="383"/>
        <v>2.6348509099999999</v>
      </c>
      <c r="I2714" s="33">
        <f t="shared" si="384"/>
        <v>6.6010880600000004</v>
      </c>
      <c r="J2714" s="32">
        <f t="shared" si="385"/>
        <v>2.6348509099999999</v>
      </c>
      <c r="K2714" s="33">
        <f t="shared" si="386"/>
        <v>13.757719229999999</v>
      </c>
    </row>
    <row r="2715" spans="1:11" x14ac:dyDescent="0.3">
      <c r="A2715" s="78" t="str">
        <f>BTC[[#This Row],[Symbol]]</f>
        <v>SOCKS</v>
      </c>
      <c r="B2715" s="22" t="str">
        <f t="shared" si="378"/>
        <v>Unisocks</v>
      </c>
      <c r="C2715" s="77">
        <f t="shared" si="379"/>
        <v>0.63341042199602315</v>
      </c>
      <c r="D2715" s="73">
        <f t="shared" si="380"/>
        <v>23794.147490234529</v>
      </c>
      <c r="E2715" s="74">
        <f>D2715*conf!B$7</f>
        <v>1740303.9474357534</v>
      </c>
      <c r="F2715" s="32">
        <f t="shared" si="381"/>
        <v>-8.9872649999999998E-2</v>
      </c>
      <c r="G2715" s="33">
        <f t="shared" si="382"/>
        <v>-0.16935093000000001</v>
      </c>
      <c r="H2715" s="32">
        <f t="shared" si="383"/>
        <v>3.8139485299999998</v>
      </c>
      <c r="I2715" s="33">
        <f t="shared" si="384"/>
        <v>7.82575091</v>
      </c>
      <c r="J2715" s="32">
        <f t="shared" si="385"/>
        <v>3.8139485299999998</v>
      </c>
      <c r="K2715" s="33">
        <f t="shared" si="386"/>
        <v>92.381680509999995</v>
      </c>
    </row>
    <row r="2716" spans="1:11" x14ac:dyDescent="0.3">
      <c r="A2716" s="78" t="str">
        <f>BTC[[#This Row],[Symbol]]</f>
        <v>SUSHIBEAR</v>
      </c>
      <c r="B2716" s="22" t="str">
        <f t="shared" si="378"/>
        <v>3X Short Sushi Token</v>
      </c>
      <c r="C2716" s="77">
        <f t="shared" si="379"/>
        <v>1E-8</v>
      </c>
      <c r="D2716" s="73">
        <f t="shared" si="380"/>
        <v>9.7850000000000007E-5</v>
      </c>
      <c r="E2716" s="74">
        <f>D2716*conf!B$7</f>
        <v>7.1567490000000004E-3</v>
      </c>
      <c r="F2716" s="32">
        <f t="shared" si="381"/>
        <v>0.73850572999999997</v>
      </c>
      <c r="G2716" s="33">
        <f t="shared" si="382"/>
        <v>0.65836848000000003</v>
      </c>
      <c r="H2716" s="32">
        <f t="shared" si="383"/>
        <v>-36.708526110000001</v>
      </c>
      <c r="I2716" s="33">
        <f t="shared" si="384"/>
        <v>-34.262680549999999</v>
      </c>
      <c r="J2716" s="32">
        <f t="shared" si="385"/>
        <v>-36.708526110000001</v>
      </c>
      <c r="K2716" s="33">
        <f t="shared" si="386"/>
        <v>-93.309401710000003</v>
      </c>
    </row>
    <row r="2717" spans="1:11" x14ac:dyDescent="0.3">
      <c r="A2717" s="78" t="str">
        <f>BTC[[#This Row],[Symbol]]</f>
        <v>EDU</v>
      </c>
      <c r="B2717" s="22" t="str">
        <f t="shared" si="378"/>
        <v>EduCoin</v>
      </c>
      <c r="C2717" s="77">
        <f t="shared" si="379"/>
        <v>1E-8</v>
      </c>
      <c r="D2717" s="73">
        <f t="shared" si="380"/>
        <v>1.3894388684E-4</v>
      </c>
      <c r="E2717" s="74">
        <f>D2717*conf!B$7</f>
        <v>1.01623558834776E-2</v>
      </c>
      <c r="F2717" s="32">
        <f t="shared" si="381"/>
        <v>-1.7440610599999999</v>
      </c>
      <c r="G2717" s="33">
        <f t="shared" si="382"/>
        <v>-1.82222343</v>
      </c>
      <c r="H2717" s="32">
        <f t="shared" si="383"/>
        <v>-4.3451044400000001</v>
      </c>
      <c r="I2717" s="33">
        <f t="shared" si="384"/>
        <v>-0.64860176999999997</v>
      </c>
      <c r="J2717" s="32">
        <f t="shared" si="385"/>
        <v>-4.3451044400000001</v>
      </c>
      <c r="K2717" s="33">
        <f t="shared" si="386"/>
        <v>25.362238739999999</v>
      </c>
    </row>
    <row r="2718" spans="1:11" x14ac:dyDescent="0.3">
      <c r="A2718" s="78" t="str">
        <f>BTC[[#This Row],[Symbol]]</f>
        <v>BTNYX</v>
      </c>
      <c r="B2718" s="22" t="str">
        <f t="shared" si="378"/>
        <v>BitOnyx</v>
      </c>
      <c r="C2718" s="77">
        <f t="shared" si="379"/>
        <v>1.8100000000000027E-5</v>
      </c>
      <c r="D2718" s="73">
        <f t="shared" si="380"/>
        <v>0.67992892857066001</v>
      </c>
      <c r="E2718" s="74">
        <f>D2718*conf!B$7</f>
        <v>49.730001835658072</v>
      </c>
      <c r="F2718" s="32">
        <f t="shared" si="381"/>
        <v>-1.6304347800000001</v>
      </c>
      <c r="G2718" s="33">
        <f t="shared" si="382"/>
        <v>-1.7086875399999999</v>
      </c>
      <c r="H2718" s="32">
        <f t="shared" si="383"/>
        <v>-1.61477278</v>
      </c>
      <c r="I2718" s="33">
        <f t="shared" si="384"/>
        <v>2.18724125</v>
      </c>
      <c r="J2718" s="32">
        <f t="shared" si="385"/>
        <v>-1.61477278</v>
      </c>
      <c r="K2718" s="33">
        <f t="shared" si="386"/>
        <v>104.30036852000001</v>
      </c>
    </row>
    <row r="2719" spans="1:11" x14ac:dyDescent="0.3">
      <c r="A2719" s="78" t="str">
        <f>BTC[[#This Row],[Symbol]]</f>
        <v>UFO</v>
      </c>
      <c r="B2719" s="22" t="str">
        <f t="shared" si="378"/>
        <v>Uniform Fiscal Object</v>
      </c>
      <c r="C2719" s="77">
        <f t="shared" si="379"/>
        <v>1E-8</v>
      </c>
      <c r="D2719" s="73">
        <f t="shared" si="380"/>
        <v>3.7085599672E-4</v>
      </c>
      <c r="E2719" s="74">
        <f>D2719*conf!B$7</f>
        <v>2.7124407600100802E-2</v>
      </c>
      <c r="F2719" s="32">
        <f t="shared" si="381"/>
        <v>-3.4666740000000001E-2</v>
      </c>
      <c r="G2719" s="33">
        <f t="shared" si="382"/>
        <v>-0.11418892999999999</v>
      </c>
      <c r="H2719" s="32">
        <f t="shared" si="383"/>
        <v>-1.2872230099999999</v>
      </c>
      <c r="I2719" s="33">
        <f t="shared" si="384"/>
        <v>2.5274489</v>
      </c>
      <c r="J2719" s="32">
        <f t="shared" si="385"/>
        <v>-1.2872230099999999</v>
      </c>
      <c r="K2719" s="33">
        <f t="shared" si="386"/>
        <v>-16.411916949999998</v>
      </c>
    </row>
    <row r="2720" spans="1:11" x14ac:dyDescent="0.3">
      <c r="A2720" s="78" t="str">
        <f>BTC[[#This Row],[Symbol]]</f>
        <v>ALPA</v>
      </c>
      <c r="B2720" s="22" t="str">
        <f t="shared" si="378"/>
        <v>Alpaca City</v>
      </c>
      <c r="C2720" s="77">
        <f t="shared" si="379"/>
        <v>1.3331842679456454E-6</v>
      </c>
      <c r="D2720" s="73">
        <f t="shared" si="380"/>
        <v>5.008124590561E-2</v>
      </c>
      <c r="E2720" s="74">
        <f>D2720*conf!B$7</f>
        <v>3.6629423255363154</v>
      </c>
      <c r="F2720" s="32">
        <f t="shared" si="381"/>
        <v>4.0336071699999998</v>
      </c>
      <c r="G2720" s="33">
        <f t="shared" si="382"/>
        <v>3.9508486700000001</v>
      </c>
      <c r="H2720" s="32">
        <f t="shared" si="383"/>
        <v>-0.93373156999999996</v>
      </c>
      <c r="I2720" s="33">
        <f t="shared" si="384"/>
        <v>2.8946007200000001</v>
      </c>
      <c r="J2720" s="32">
        <f t="shared" si="385"/>
        <v>-0.93373156999999996</v>
      </c>
      <c r="K2720" s="33">
        <f t="shared" si="386"/>
        <v>-31.856408510000001</v>
      </c>
    </row>
    <row r="2721" spans="1:11" x14ac:dyDescent="0.3">
      <c r="A2721" s="78" t="str">
        <f>BTC[[#This Row],[Symbol]]</f>
        <v>LINKBEAR</v>
      </c>
      <c r="B2721" s="22" t="str">
        <f t="shared" si="378"/>
        <v>3X Short Chainlink Token</v>
      </c>
      <c r="C2721" s="77">
        <f t="shared" si="379"/>
        <v>1E-8</v>
      </c>
      <c r="D2721" s="73">
        <f t="shared" si="380"/>
        <v>3.0395884689999999E-5</v>
      </c>
      <c r="E2721" s="74">
        <f>D2721*conf!B$7</f>
        <v>2.2231550062266001E-3</v>
      </c>
      <c r="F2721" s="32">
        <f t="shared" si="381"/>
        <v>-2.9671249199999998</v>
      </c>
      <c r="G2721" s="33">
        <f t="shared" si="382"/>
        <v>-3.0443143500000001</v>
      </c>
      <c r="H2721" s="32">
        <f t="shared" si="383"/>
        <v>-1.88332783</v>
      </c>
      <c r="I2721" s="33">
        <f t="shared" si="384"/>
        <v>1.9083081200000001</v>
      </c>
      <c r="J2721" s="32">
        <f t="shared" si="385"/>
        <v>-1.88332783</v>
      </c>
      <c r="K2721" s="33">
        <f t="shared" si="386"/>
        <v>-9.3544788000000008</v>
      </c>
    </row>
    <row r="2722" spans="1:11" x14ac:dyDescent="0.3">
      <c r="A2722" s="78" t="str">
        <f>BTC[[#This Row],[Symbol]]</f>
        <v>TOK</v>
      </c>
      <c r="B2722" s="22" t="str">
        <f t="shared" si="378"/>
        <v>TOKOK</v>
      </c>
      <c r="C2722" s="77">
        <f t="shared" si="379"/>
        <v>1.3610510103325741E-7</v>
      </c>
      <c r="D2722" s="73">
        <f t="shared" si="380"/>
        <v>5.1128063822400002E-3</v>
      </c>
      <c r="E2722" s="74">
        <f>D2722*conf!B$7</f>
        <v>0.3739506587970336</v>
      </c>
      <c r="F2722" s="32">
        <f t="shared" si="381"/>
        <v>1.24449133</v>
      </c>
      <c r="G2722" s="33">
        <f t="shared" si="382"/>
        <v>1.16395157</v>
      </c>
      <c r="H2722" s="32">
        <f t="shared" si="383"/>
        <v>-2.9046046699999999</v>
      </c>
      <c r="I2722" s="33">
        <f t="shared" si="384"/>
        <v>0.84756489999999995</v>
      </c>
      <c r="J2722" s="32">
        <f t="shared" si="385"/>
        <v>-2.9046046699999999</v>
      </c>
      <c r="K2722" s="33">
        <f t="shared" si="386"/>
        <v>11.958714179999999</v>
      </c>
    </row>
    <row r="2723" spans="1:11" x14ac:dyDescent="0.3">
      <c r="A2723" s="78" t="str">
        <f>BTC[[#This Row],[Symbol]]</f>
        <v>NAMI</v>
      </c>
      <c r="B2723" s="22" t="str">
        <f t="shared" si="378"/>
        <v>Tsunami finance</v>
      </c>
      <c r="C2723" s="77">
        <f t="shared" si="379"/>
        <v>1.2391132900652239E-2</v>
      </c>
      <c r="D2723" s="73">
        <f t="shared" si="380"/>
        <v>465.47456999542095</v>
      </c>
      <c r="E2723" s="74">
        <f>D2723*conf!B$7</f>
        <v>34044.810049465086</v>
      </c>
      <c r="F2723" s="32">
        <f t="shared" si="381"/>
        <v>0.66508341000000004</v>
      </c>
      <c r="G2723" s="33">
        <f t="shared" si="382"/>
        <v>0.58500456999999995</v>
      </c>
      <c r="H2723" s="32">
        <f t="shared" si="383"/>
        <v>1.03111172</v>
      </c>
      <c r="I2723" s="33">
        <f t="shared" si="384"/>
        <v>4.9353737200000003</v>
      </c>
      <c r="J2723" s="32">
        <f t="shared" si="385"/>
        <v>1.03111172</v>
      </c>
      <c r="K2723" s="33">
        <f t="shared" si="386"/>
        <v>22.596956339999998</v>
      </c>
    </row>
    <row r="2724" spans="1:11" x14ac:dyDescent="0.3">
      <c r="A2724" s="78" t="str">
        <f>BTC[[#This Row],[Symbol]]</f>
        <v>XAG</v>
      </c>
      <c r="B2724" s="22" t="str">
        <f t="shared" si="378"/>
        <v>Xrpalike Gene</v>
      </c>
      <c r="C2724" s="77">
        <f t="shared" si="379"/>
        <v>1.2327343977627322E-6</v>
      </c>
      <c r="D2724" s="73">
        <f t="shared" si="380"/>
        <v>4.6307833054310001E-2</v>
      </c>
      <c r="E2724" s="74">
        <f>D2724*conf!B$7</f>
        <v>3.3869549095922333</v>
      </c>
      <c r="F2724" s="32">
        <f t="shared" si="381"/>
        <v>-4.4166160400000001</v>
      </c>
      <c r="G2724" s="33">
        <f t="shared" si="382"/>
        <v>-4.4926523999999999</v>
      </c>
      <c r="H2724" s="32">
        <f t="shared" si="383"/>
        <v>-8.275817</v>
      </c>
      <c r="I2724" s="33">
        <f t="shared" si="384"/>
        <v>-4.7312133999999997</v>
      </c>
      <c r="J2724" s="32">
        <f t="shared" si="385"/>
        <v>-8.275817</v>
      </c>
      <c r="K2724" s="33">
        <f t="shared" si="386"/>
        <v>-4.4093751299999999</v>
      </c>
    </row>
    <row r="2725" spans="1:11" x14ac:dyDescent="0.3">
      <c r="A2725" s="78" t="str">
        <f>BTC[[#This Row],[Symbol]]</f>
        <v>DOGZ</v>
      </c>
      <c r="B2725" s="22" t="str">
        <f t="shared" si="378"/>
        <v>Dogz</v>
      </c>
      <c r="C2725" s="77">
        <f t="shared" si="379"/>
        <v>1E-8</v>
      </c>
      <c r="D2725" s="73">
        <f t="shared" si="380"/>
        <v>8.6080248430000004E-5</v>
      </c>
      <c r="E2725" s="74">
        <f>D2725*conf!B$7</f>
        <v>6.2959093701702006E-3</v>
      </c>
      <c r="F2725" s="32">
        <f t="shared" si="381"/>
        <v>4.3299348599999998</v>
      </c>
      <c r="G2725" s="33">
        <f t="shared" si="382"/>
        <v>4.24694064</v>
      </c>
      <c r="H2725" s="32">
        <f t="shared" si="383"/>
        <v>-13.439390469999999</v>
      </c>
      <c r="I2725" s="33">
        <f t="shared" si="384"/>
        <v>-10.09432881</v>
      </c>
      <c r="J2725" s="32">
        <f t="shared" si="385"/>
        <v>-13.439390469999999</v>
      </c>
      <c r="K2725" s="33">
        <f t="shared" si="386"/>
        <v>24.061342069999998</v>
      </c>
    </row>
    <row r="2726" spans="1:11" x14ac:dyDescent="0.3">
      <c r="A2726" s="78" t="str">
        <f>BTC[[#This Row],[Symbol]]</f>
        <v>NEBO</v>
      </c>
      <c r="B2726" s="22" t="str">
        <f t="shared" si="378"/>
        <v>CSP DAO</v>
      </c>
      <c r="C2726" s="77">
        <f t="shared" si="379"/>
        <v>1.7822504062209104E-4</v>
      </c>
      <c r="D2726" s="73">
        <f t="shared" si="380"/>
        <v>6.6950475643447804</v>
      </c>
      <c r="E2726" s="74">
        <f>D2726*conf!B$7</f>
        <v>489.67577885617726</v>
      </c>
      <c r="F2726" s="32">
        <f t="shared" si="381"/>
        <v>-10.522044190000001</v>
      </c>
      <c r="G2726" s="33">
        <f t="shared" si="382"/>
        <v>-10.593223699999999</v>
      </c>
      <c r="H2726" s="32">
        <f t="shared" si="383"/>
        <v>-20.412292730000001</v>
      </c>
      <c r="I2726" s="33">
        <f t="shared" si="384"/>
        <v>-17.33669299</v>
      </c>
      <c r="J2726" s="32">
        <f t="shared" si="385"/>
        <v>-20.412292730000001</v>
      </c>
      <c r="K2726" s="33">
        <f t="shared" si="386"/>
        <v>25.960486700000001</v>
      </c>
    </row>
    <row r="2727" spans="1:11" x14ac:dyDescent="0.3">
      <c r="A2727" s="78" t="str">
        <f>BTC[[#This Row],[Symbol]]</f>
        <v>SZC</v>
      </c>
      <c r="B2727" s="22" t="str">
        <f t="shared" si="378"/>
        <v>Zugacoin</v>
      </c>
      <c r="C2727" s="77">
        <f t="shared" si="379"/>
        <v>1.4981692899143175E-3</v>
      </c>
      <c r="D2727" s="73">
        <f t="shared" si="380"/>
        <v>56.278930392757282</v>
      </c>
      <c r="E2727" s="74">
        <f>D2727*conf!B$7</f>
        <v>4116.2409689262677</v>
      </c>
      <c r="F2727" s="32">
        <f t="shared" si="381"/>
        <v>0.66821434000000002</v>
      </c>
      <c r="G2727" s="33">
        <f t="shared" si="382"/>
        <v>0.58813300999999996</v>
      </c>
      <c r="H2727" s="32">
        <f t="shared" si="383"/>
        <v>2.0741674699999999</v>
      </c>
      <c r="I2727" s="33">
        <f t="shared" si="384"/>
        <v>6.0187374800000004</v>
      </c>
      <c r="J2727" s="32">
        <f t="shared" si="385"/>
        <v>2.0741674699999999</v>
      </c>
      <c r="K2727" s="33">
        <f t="shared" si="386"/>
        <v>15.244117080000001</v>
      </c>
    </row>
    <row r="2728" spans="1:11" x14ac:dyDescent="0.3">
      <c r="A2728" s="78" t="str">
        <f>BTC[[#This Row],[Symbol]]</f>
        <v>VRGX</v>
      </c>
      <c r="B2728" s="22" t="str">
        <f t="shared" si="378"/>
        <v>VROOMGO</v>
      </c>
      <c r="C2728" s="77">
        <f t="shared" si="379"/>
        <v>6.4276142715222509E-8</v>
      </c>
      <c r="D2728" s="73">
        <f t="shared" si="380"/>
        <v>2.4145419253600001E-3</v>
      </c>
      <c r="E2728" s="74">
        <f>D2728*conf!B$7</f>
        <v>0.1765995964208304</v>
      </c>
      <c r="F2728" s="32">
        <f t="shared" si="381"/>
        <v>-3.4239125700000002</v>
      </c>
      <c r="G2728" s="33">
        <f t="shared" si="382"/>
        <v>-3.5007386299999999</v>
      </c>
      <c r="H2728" s="32">
        <f t="shared" si="383"/>
        <v>8.0620673400000005</v>
      </c>
      <c r="I2728" s="33">
        <f t="shared" si="384"/>
        <v>12.23803468</v>
      </c>
      <c r="J2728" s="32">
        <f t="shared" si="385"/>
        <v>8.0620673400000005</v>
      </c>
      <c r="K2728" s="33">
        <f t="shared" si="386"/>
        <v>49.827605329999997</v>
      </c>
    </row>
    <row r="2729" spans="1:11" x14ac:dyDescent="0.3">
      <c r="A2729" s="78" t="str">
        <f>BTC[[#This Row],[Symbol]]</f>
        <v>SASHIMI</v>
      </c>
      <c r="B2729" s="22" t="str">
        <f t="shared" si="378"/>
        <v>Sashimi</v>
      </c>
      <c r="C2729" s="77">
        <f t="shared" si="379"/>
        <v>1.0147755786700286E-6</v>
      </c>
      <c r="D2729" s="73">
        <f t="shared" si="380"/>
        <v>3.8120180770430001E-2</v>
      </c>
      <c r="E2729" s="74">
        <f>D2729*conf!B$7</f>
        <v>2.7881100215492505</v>
      </c>
      <c r="F2729" s="32">
        <f t="shared" si="381"/>
        <v>0.98867638999999996</v>
      </c>
      <c r="G2729" s="33">
        <f t="shared" si="382"/>
        <v>0.90834013000000002</v>
      </c>
      <c r="H2729" s="32">
        <f t="shared" si="383"/>
        <v>-7.9778213100000004</v>
      </c>
      <c r="I2729" s="33">
        <f t="shared" si="384"/>
        <v>-4.4217019200000003</v>
      </c>
      <c r="J2729" s="32">
        <f t="shared" si="385"/>
        <v>-7.9778213100000004</v>
      </c>
      <c r="K2729" s="33">
        <f t="shared" si="386"/>
        <v>28.188029199999999</v>
      </c>
    </row>
    <row r="2730" spans="1:11" x14ac:dyDescent="0.3">
      <c r="A2730" s="78" t="str">
        <f>BTC[[#This Row],[Symbol]]</f>
        <v>ROOT</v>
      </c>
      <c r="B2730" s="22" t="str">
        <f t="shared" si="378"/>
        <v>Rootkit Finance</v>
      </c>
      <c r="C2730" s="77">
        <f t="shared" si="379"/>
        <v>9.7772173162666759E-2</v>
      </c>
      <c r="D2730" s="73">
        <f t="shared" si="380"/>
        <v>3672.8248034539761</v>
      </c>
      <c r="E2730" s="74">
        <f>D2730*conf!B$7</f>
        <v>268630.40612462378</v>
      </c>
      <c r="F2730" s="32">
        <f t="shared" si="381"/>
        <v>0.17995222999999999</v>
      </c>
      <c r="G2730" s="33">
        <f t="shared" si="382"/>
        <v>0.10025931</v>
      </c>
      <c r="H2730" s="32">
        <f t="shared" si="383"/>
        <v>2.0650853900000001</v>
      </c>
      <c r="I2730" s="33">
        <f t="shared" si="384"/>
        <v>6.0093044300000003</v>
      </c>
      <c r="J2730" s="32">
        <f t="shared" si="385"/>
        <v>2.0650853900000001</v>
      </c>
      <c r="K2730" s="33">
        <f t="shared" si="386"/>
        <v>27.0321414</v>
      </c>
    </row>
    <row r="2731" spans="1:11" x14ac:dyDescent="0.3">
      <c r="A2731" s="78" t="str">
        <f>BTC[[#This Row],[Symbol]]</f>
        <v>IMT</v>
      </c>
      <c r="B2731" s="22" t="str">
        <f t="shared" si="378"/>
        <v>Moneytoken</v>
      </c>
      <c r="C2731" s="77">
        <f t="shared" si="379"/>
        <v>1E-8</v>
      </c>
      <c r="D2731" s="73">
        <f t="shared" si="380"/>
        <v>8.1674223360000001E-5</v>
      </c>
      <c r="E2731" s="74">
        <f>D2731*conf!B$7</f>
        <v>5.9736526965504001E-3</v>
      </c>
      <c r="F2731" s="32">
        <f t="shared" si="381"/>
        <v>0.66821434999999996</v>
      </c>
      <c r="G2731" s="33">
        <f t="shared" si="382"/>
        <v>0.58813302000000001</v>
      </c>
      <c r="H2731" s="32">
        <f t="shared" si="383"/>
        <v>-44.270347100000002</v>
      </c>
      <c r="I2731" s="33">
        <f t="shared" si="384"/>
        <v>-42.116721720000001</v>
      </c>
      <c r="J2731" s="32">
        <f t="shared" si="385"/>
        <v>-44.270347100000002</v>
      </c>
      <c r="K2731" s="33">
        <f t="shared" si="386"/>
        <v>-31.274574959999999</v>
      </c>
    </row>
    <row r="2732" spans="1:11" x14ac:dyDescent="0.3">
      <c r="A2732" s="78" t="str">
        <f>BTC[[#This Row],[Symbol]]</f>
        <v>IYF</v>
      </c>
      <c r="B2732" s="22" t="str">
        <f t="shared" si="378"/>
        <v>IYF.finance</v>
      </c>
      <c r="C2732" s="77">
        <f t="shared" si="379"/>
        <v>2.1352307914008521E-3</v>
      </c>
      <c r="D2732" s="73">
        <f t="shared" si="380"/>
        <v>80.210231173937103</v>
      </c>
      <c r="E2732" s="74">
        <f>D2732*conf!B$7</f>
        <v>5866.5763080617598</v>
      </c>
      <c r="F2732" s="32">
        <f t="shared" si="381"/>
        <v>-12.248261429999999</v>
      </c>
      <c r="G2732" s="33">
        <f t="shared" si="382"/>
        <v>-12.31806774</v>
      </c>
      <c r="H2732" s="32">
        <f t="shared" si="383"/>
        <v>4.2222430600000003</v>
      </c>
      <c r="I2732" s="33">
        <f t="shared" si="384"/>
        <v>8.2498236400000007</v>
      </c>
      <c r="J2732" s="32">
        <f t="shared" si="385"/>
        <v>4.2222430600000003</v>
      </c>
      <c r="K2732" s="33">
        <f t="shared" si="386"/>
        <v>-8.4607015600000004</v>
      </c>
    </row>
    <row r="2733" spans="1:11" x14ac:dyDescent="0.3">
      <c r="A2733" s="78" t="str">
        <f>BTC[[#This Row],[Symbol]]</f>
        <v>NAVI</v>
      </c>
      <c r="B2733" s="22" t="str">
        <f t="shared" si="378"/>
        <v>Natus Vincere Fan Token</v>
      </c>
      <c r="C2733" s="77">
        <f t="shared" si="379"/>
        <v>6.155361454689113E-5</v>
      </c>
      <c r="D2733" s="73">
        <f t="shared" si="380"/>
        <v>2.3122697894209399</v>
      </c>
      <c r="E2733" s="74">
        <f>D2733*conf!B$7</f>
        <v>169.11941239824753</v>
      </c>
      <c r="F2733" s="32">
        <f t="shared" si="381"/>
        <v>5.9943427900000001</v>
      </c>
      <c r="G2733" s="33">
        <f t="shared" si="382"/>
        <v>5.9100245300000003</v>
      </c>
      <c r="H2733" s="32">
        <f t="shared" si="383"/>
        <v>-3.6868783999999999</v>
      </c>
      <c r="I2733" s="33">
        <f t="shared" si="384"/>
        <v>3.5060859999999999E-2</v>
      </c>
      <c r="J2733" s="32">
        <f t="shared" si="385"/>
        <v>-3.6868783999999999</v>
      </c>
      <c r="K2733" s="33">
        <f t="shared" si="386"/>
        <v>-2.49205327</v>
      </c>
    </row>
    <row r="2734" spans="1:11" x14ac:dyDescent="0.3">
      <c r="A2734" s="78" t="str">
        <f>BTC[[#This Row],[Symbol]]</f>
        <v>LTCBEAR</v>
      </c>
      <c r="B2734" s="22" t="str">
        <f t="shared" si="378"/>
        <v>3x Short Litecoin Token</v>
      </c>
      <c r="C2734" s="77">
        <f t="shared" si="379"/>
        <v>1.9791196024720863E-5</v>
      </c>
      <c r="D2734" s="73">
        <f t="shared" si="380"/>
        <v>0.74345893415581998</v>
      </c>
      <c r="E2734" s="74">
        <f>D2734*conf!B$7</f>
        <v>54.376586444156672</v>
      </c>
      <c r="F2734" s="32">
        <f t="shared" si="381"/>
        <v>-4.2511199099999999</v>
      </c>
      <c r="G2734" s="33">
        <f t="shared" si="382"/>
        <v>-4.3272879199999998</v>
      </c>
      <c r="H2734" s="32">
        <f t="shared" si="383"/>
        <v>-3.1787420800000001</v>
      </c>
      <c r="I2734" s="33">
        <f t="shared" si="384"/>
        <v>0.56283368</v>
      </c>
      <c r="J2734" s="32">
        <f t="shared" si="385"/>
        <v>-3.1787420800000001</v>
      </c>
      <c r="K2734" s="33">
        <f t="shared" si="386"/>
        <v>-43.318508340000001</v>
      </c>
    </row>
    <row r="2735" spans="1:11" x14ac:dyDescent="0.3">
      <c r="A2735" s="78" t="str">
        <f>BTC[[#This Row],[Symbol]]</f>
        <v>UNW</v>
      </c>
      <c r="B2735" s="22" t="str">
        <f t="shared" si="378"/>
        <v>UniWorld</v>
      </c>
      <c r="C2735" s="77">
        <f t="shared" si="379"/>
        <v>1.2836301498961961E-6</v>
      </c>
      <c r="D2735" s="73">
        <f t="shared" si="380"/>
        <v>4.8219738812149998E-2</v>
      </c>
      <c r="E2735" s="74">
        <f>D2735*conf!B$7</f>
        <v>3.5267916967206507</v>
      </c>
      <c r="F2735" s="32">
        <f t="shared" si="381"/>
        <v>4.4112885100000003</v>
      </c>
      <c r="G2735" s="33">
        <f t="shared" si="382"/>
        <v>4.3282295700000004</v>
      </c>
      <c r="H2735" s="32">
        <f t="shared" si="383"/>
        <v>-2.5255874700000001</v>
      </c>
      <c r="I2735" s="33">
        <f t="shared" si="384"/>
        <v>1.2412288899999999</v>
      </c>
      <c r="J2735" s="32">
        <f t="shared" si="385"/>
        <v>-2.5255874700000001</v>
      </c>
      <c r="K2735" s="33">
        <f t="shared" si="386"/>
        <v>-10.467609919999999</v>
      </c>
    </row>
    <row r="2736" spans="1:11" x14ac:dyDescent="0.3">
      <c r="A2736" s="78" t="str">
        <f>BTC[[#This Row],[Symbol]]</f>
        <v>XT</v>
      </c>
      <c r="B2736" s="22" t="str">
        <f t="shared" si="378"/>
        <v>XT.com Token</v>
      </c>
      <c r="C2736" s="77">
        <f t="shared" si="379"/>
        <v>2.0605845920603177E-4</v>
      </c>
      <c r="D2736" s="73">
        <f t="shared" si="380"/>
        <v>7.7406136680043103</v>
      </c>
      <c r="E2736" s="74">
        <f>D2736*conf!B$7</f>
        <v>566.1484836778352</v>
      </c>
      <c r="F2736" s="32">
        <f t="shared" si="381"/>
        <v>0.17919980999999999</v>
      </c>
      <c r="G2736" s="33">
        <f t="shared" si="382"/>
        <v>9.9507490000000004E-2</v>
      </c>
      <c r="H2736" s="32">
        <f t="shared" si="383"/>
        <v>-2.3342377700000001</v>
      </c>
      <c r="I2736" s="33">
        <f t="shared" si="384"/>
        <v>1.43997314</v>
      </c>
      <c r="J2736" s="32">
        <f t="shared" si="385"/>
        <v>-2.3342377700000001</v>
      </c>
      <c r="K2736" s="33">
        <f t="shared" si="386"/>
        <v>4.1968791599999999</v>
      </c>
    </row>
    <row r="2737" spans="1:11" x14ac:dyDescent="0.3">
      <c r="A2737" s="78" t="str">
        <f>BTC[[#This Row],[Symbol]]</f>
        <v>UTU</v>
      </c>
      <c r="B2737" s="22" t="str">
        <f t="shared" si="378"/>
        <v>UTU Protocol</v>
      </c>
      <c r="C2737" s="77">
        <f t="shared" si="379"/>
        <v>1.0971079142652504E-6</v>
      </c>
      <c r="D2737" s="73">
        <f t="shared" si="380"/>
        <v>4.1213006004020003E-2</v>
      </c>
      <c r="E2737" s="74">
        <f>D2737*conf!B$7</f>
        <v>3.0143192591340231</v>
      </c>
      <c r="F2737" s="32">
        <f t="shared" si="381"/>
        <v>-11.352471570000001</v>
      </c>
      <c r="G2737" s="33">
        <f t="shared" si="382"/>
        <v>-11.42299047</v>
      </c>
      <c r="H2737" s="32">
        <f t="shared" si="383"/>
        <v>17.95382846</v>
      </c>
      <c r="I2737" s="33">
        <f t="shared" si="384"/>
        <v>22.512054559999999</v>
      </c>
      <c r="J2737" s="32">
        <f t="shared" si="385"/>
        <v>17.95382846</v>
      </c>
      <c r="K2737" s="33">
        <f t="shared" si="386"/>
        <v>-25.6245197</v>
      </c>
    </row>
    <row r="2738" spans="1:11" x14ac:dyDescent="0.3">
      <c r="A2738" s="78" t="str">
        <f>BTC[[#This Row],[Symbol]]</f>
        <v>FOMP</v>
      </c>
      <c r="B2738" s="22" t="str">
        <f t="shared" si="378"/>
        <v>FOMPOUND</v>
      </c>
      <c r="C2738" s="77">
        <f t="shared" si="379"/>
        <v>9.1661308330416439E-4</v>
      </c>
      <c r="D2738" s="73">
        <f t="shared" si="380"/>
        <v>34.432693461041367</v>
      </c>
      <c r="E2738" s="74">
        <f>D2738*conf!B$7</f>
        <v>2518.4071997405658</v>
      </c>
      <c r="F2738" s="32">
        <f t="shared" si="381"/>
        <v>4.1551460999999996</v>
      </c>
      <c r="G2738" s="33">
        <f t="shared" si="382"/>
        <v>4.0722909200000004</v>
      </c>
      <c r="H2738" s="32">
        <f t="shared" si="383"/>
        <v>4.8034676899999997</v>
      </c>
      <c r="I2738" s="33">
        <f t="shared" si="384"/>
        <v>8.8535091999999995</v>
      </c>
      <c r="J2738" s="32">
        <f t="shared" si="385"/>
        <v>4.8034676899999997</v>
      </c>
      <c r="K2738" s="33">
        <f t="shared" si="386"/>
        <v>-18.24406003</v>
      </c>
    </row>
    <row r="2739" spans="1:11" x14ac:dyDescent="0.3">
      <c r="A2739" s="78" t="str">
        <f>BTC[[#This Row],[Symbol]]</f>
        <v>GST</v>
      </c>
      <c r="B2739" s="22" t="str">
        <f t="shared" si="378"/>
        <v>Gstcoin</v>
      </c>
      <c r="C2739" s="77">
        <f t="shared" si="379"/>
        <v>8.652029780352034E-6</v>
      </c>
      <c r="D2739" s="73">
        <f t="shared" si="380"/>
        <v>0.32501465958652997</v>
      </c>
      <c r="E2739" s="74">
        <f>D2739*conf!B$7</f>
        <v>23.771572202158804</v>
      </c>
      <c r="F2739" s="32">
        <f t="shared" si="381"/>
        <v>-0.83923064000000003</v>
      </c>
      <c r="G2739" s="33">
        <f t="shared" si="382"/>
        <v>-0.91811279999999995</v>
      </c>
      <c r="H2739" s="32">
        <f t="shared" si="383"/>
        <v>-4.4378558200000002</v>
      </c>
      <c r="I2739" s="33">
        <f t="shared" si="384"/>
        <v>-0.74493745</v>
      </c>
      <c r="J2739" s="32">
        <f t="shared" si="385"/>
        <v>-4.4378558200000002</v>
      </c>
      <c r="K2739" s="33">
        <f t="shared" si="386"/>
        <v>8.0484749299999994</v>
      </c>
    </row>
    <row r="2740" spans="1:11" x14ac:dyDescent="0.3">
      <c r="A2740" s="78" t="str">
        <f>BTC[[#This Row],[Symbol]]</f>
        <v>BPLC</v>
      </c>
      <c r="B2740" s="22" t="str">
        <f t="shared" si="378"/>
        <v>BlackPearl Token</v>
      </c>
      <c r="C2740" s="77">
        <f t="shared" si="379"/>
        <v>1E-8</v>
      </c>
      <c r="D2740" s="73">
        <f t="shared" si="380"/>
        <v>1.7893736262E-4</v>
      </c>
      <c r="E2740" s="74">
        <f>D2740*conf!B$7</f>
        <v>1.3087478702026799E-2</v>
      </c>
      <c r="F2740" s="32">
        <f t="shared" si="381"/>
        <v>11.22213732</v>
      </c>
      <c r="G2740" s="33">
        <f t="shared" si="382"/>
        <v>11.133660369999999</v>
      </c>
      <c r="H2740" s="32">
        <f t="shared" si="383"/>
        <v>6.7655968399999997</v>
      </c>
      <c r="I2740" s="33">
        <f t="shared" si="384"/>
        <v>10.891463180000001</v>
      </c>
      <c r="J2740" s="32">
        <f t="shared" si="385"/>
        <v>6.7655968399999997</v>
      </c>
      <c r="K2740" s="33">
        <f t="shared" si="386"/>
        <v>17.537641069999999</v>
      </c>
    </row>
    <row r="2741" spans="1:11" x14ac:dyDescent="0.3">
      <c r="A2741" s="78" t="str">
        <f>BTC[[#This Row],[Symbol]]</f>
        <v>BNOX</v>
      </c>
      <c r="B2741" s="22" t="str">
        <f t="shared" si="378"/>
        <v>BlockNoteX</v>
      </c>
      <c r="C2741" s="77">
        <f t="shared" si="379"/>
        <v>1.6093742735681342E-5</v>
      </c>
      <c r="D2741" s="73">
        <f t="shared" si="380"/>
        <v>0.60456360524661001</v>
      </c>
      <c r="E2741" s="74">
        <f>D2741*conf!B$7</f>
        <v>44.217782087737056</v>
      </c>
      <c r="F2741" s="32">
        <f t="shared" si="381"/>
        <v>0.21924721999999999</v>
      </c>
      <c r="G2741" s="33">
        <f t="shared" si="382"/>
        <v>0.13952303999999999</v>
      </c>
      <c r="H2741" s="32">
        <f t="shared" si="383"/>
        <v>-3.7943743300000001</v>
      </c>
      <c r="I2741" s="33">
        <f t="shared" si="384"/>
        <v>-7.6589160000000003E-2</v>
      </c>
      <c r="J2741" s="32">
        <f t="shared" si="385"/>
        <v>-3.7943743300000001</v>
      </c>
      <c r="K2741" s="33">
        <f t="shared" si="386"/>
        <v>-0.1618754</v>
      </c>
    </row>
    <row r="2742" spans="1:11" x14ac:dyDescent="0.3">
      <c r="A2742" s="78" t="str">
        <f>BTC[[#This Row],[Symbol]]</f>
        <v>PPC</v>
      </c>
      <c r="B2742" s="22" t="str">
        <f t="shared" si="378"/>
        <v>Peercoin</v>
      </c>
      <c r="C2742" s="77">
        <f t="shared" si="379"/>
        <v>1.0904551202228918E-5</v>
      </c>
      <c r="D2742" s="73">
        <f t="shared" si="380"/>
        <v>0.40963092903178999</v>
      </c>
      <c r="E2742" s="74">
        <f>D2742*conf!B$7</f>
        <v>29.960406149385122</v>
      </c>
      <c r="F2742" s="32">
        <f t="shared" si="381"/>
        <v>2.5618259800000001</v>
      </c>
      <c r="G2742" s="33">
        <f t="shared" si="382"/>
        <v>2.48023828</v>
      </c>
      <c r="H2742" s="32">
        <f t="shared" si="383"/>
        <v>-7.6112112200000004</v>
      </c>
      <c r="I2742" s="33">
        <f t="shared" si="384"/>
        <v>-4.0409244900000001</v>
      </c>
      <c r="J2742" s="32">
        <f t="shared" si="385"/>
        <v>-7.6112112200000004</v>
      </c>
      <c r="K2742" s="33">
        <f t="shared" si="386"/>
        <v>18.919804719999998</v>
      </c>
    </row>
    <row r="2743" spans="1:11" x14ac:dyDescent="0.3">
      <c r="A2743" s="78" t="str">
        <f>BTC[[#This Row],[Symbol]]</f>
        <v>MEET</v>
      </c>
      <c r="B2743" s="22" t="str">
        <f t="shared" si="378"/>
        <v>CoinMeet</v>
      </c>
      <c r="C2743" s="77">
        <f t="shared" si="379"/>
        <v>1.9774743410231646E-7</v>
      </c>
      <c r="D2743" s="73">
        <f t="shared" si="380"/>
        <v>7.4284088948499997E-3</v>
      </c>
      <c r="E2743" s="74">
        <f>D2743*conf!B$7</f>
        <v>0.54331382656932903</v>
      </c>
      <c r="F2743" s="32">
        <f t="shared" si="381"/>
        <v>0.11350878</v>
      </c>
      <c r="G2743" s="33">
        <f t="shared" si="382"/>
        <v>3.3868710000000003E-2</v>
      </c>
      <c r="H2743" s="32">
        <f t="shared" si="383"/>
        <v>-3.8449413200000002</v>
      </c>
      <c r="I2743" s="33">
        <f t="shared" si="384"/>
        <v>-0.12911027</v>
      </c>
      <c r="J2743" s="32">
        <f t="shared" si="385"/>
        <v>-3.8449413200000002</v>
      </c>
      <c r="K2743" s="33">
        <f t="shared" si="386"/>
        <v>3.6526639200000002</v>
      </c>
    </row>
    <row r="2744" spans="1:11" x14ac:dyDescent="0.3">
      <c r="A2744" s="78" t="str">
        <f>BTC[[#This Row],[Symbol]]</f>
        <v>JNB</v>
      </c>
      <c r="B2744" s="22" t="str">
        <f t="shared" si="378"/>
        <v>Jinbi Token</v>
      </c>
      <c r="C2744" s="77">
        <f t="shared" si="379"/>
        <v>7.5292450892344674E-3</v>
      </c>
      <c r="D2744" s="73">
        <f t="shared" si="380"/>
        <v>282.83710201486667</v>
      </c>
      <c r="E2744" s="74">
        <f>D2744*conf!B$7</f>
        <v>20686.705641367349</v>
      </c>
      <c r="F2744" s="32">
        <f t="shared" si="381"/>
        <v>3.8800664999999999</v>
      </c>
      <c r="G2744" s="33">
        <f t="shared" si="382"/>
        <v>3.7974301499999998</v>
      </c>
      <c r="H2744" s="32">
        <f t="shared" si="383"/>
        <v>4.0234325899999996</v>
      </c>
      <c r="I2744" s="33">
        <f t="shared" si="384"/>
        <v>8.0433302999999992</v>
      </c>
      <c r="J2744" s="32">
        <f t="shared" si="385"/>
        <v>4.0234325899999996</v>
      </c>
      <c r="K2744" s="33">
        <f t="shared" si="386"/>
        <v>12.4599647</v>
      </c>
    </row>
    <row r="2745" spans="1:11" x14ac:dyDescent="0.3">
      <c r="A2745" s="78" t="str">
        <f>BTC[[#This Row],[Symbol]]</f>
        <v>KLP</v>
      </c>
      <c r="B2745" s="22" t="str">
        <f t="shared" si="378"/>
        <v>Kulupu</v>
      </c>
      <c r="C2745" s="77">
        <f t="shared" si="379"/>
        <v>4.9071055127105392E-6</v>
      </c>
      <c r="D2745" s="73">
        <f t="shared" si="380"/>
        <v>0.18433607699671001</v>
      </c>
      <c r="E2745" s="74">
        <f>D2745*conf!B$7</f>
        <v>13.482340671539371</v>
      </c>
      <c r="F2745" s="32">
        <f t="shared" si="381"/>
        <v>0.53974738</v>
      </c>
      <c r="G2745" s="33">
        <f t="shared" si="382"/>
        <v>0.45976823999999999</v>
      </c>
      <c r="H2745" s="32">
        <f t="shared" si="383"/>
        <v>-5.2951309899999996</v>
      </c>
      <c r="I2745" s="33">
        <f t="shared" si="384"/>
        <v>-1.6353413000000001</v>
      </c>
      <c r="J2745" s="32">
        <f t="shared" si="385"/>
        <v>-5.2951309899999996</v>
      </c>
      <c r="K2745" s="33">
        <f t="shared" si="386"/>
        <v>-1.3937708</v>
      </c>
    </row>
    <row r="2746" spans="1:11" x14ac:dyDescent="0.3">
      <c r="A2746" s="78" t="str">
        <f>BTC[[#This Row],[Symbol]]</f>
        <v>CRP</v>
      </c>
      <c r="B2746" s="22" t="str">
        <f t="shared" si="378"/>
        <v>Crypton</v>
      </c>
      <c r="C2746" s="77">
        <f t="shared" si="379"/>
        <v>6.7560113545501764E-6</v>
      </c>
      <c r="D2746" s="73">
        <f t="shared" si="380"/>
        <v>0.25379047302267999</v>
      </c>
      <c r="E2746" s="74">
        <f>D2746*conf!B$7</f>
        <v>18.562235196878813</v>
      </c>
      <c r="F2746" s="32">
        <f t="shared" si="381"/>
        <v>-8.8642309000000008</v>
      </c>
      <c r="G2746" s="33">
        <f t="shared" si="382"/>
        <v>-8.9367291899999994</v>
      </c>
      <c r="H2746" s="32">
        <f t="shared" si="383"/>
        <v>-14.293205739999999</v>
      </c>
      <c r="I2746" s="33">
        <f t="shared" si="384"/>
        <v>-10.981139049999999</v>
      </c>
      <c r="J2746" s="32">
        <f t="shared" si="385"/>
        <v>-14.293205739999999</v>
      </c>
      <c r="K2746" s="33">
        <f t="shared" si="386"/>
        <v>-0.63328978000000002</v>
      </c>
    </row>
    <row r="2747" spans="1:11" x14ac:dyDescent="0.3">
      <c r="A2747" s="78" t="str">
        <f>BTC[[#This Row],[Symbol]]</f>
        <v>KTLYO</v>
      </c>
      <c r="B2747" s="22" t="str">
        <f t="shared" si="378"/>
        <v>Katalyo</v>
      </c>
      <c r="C2747" s="77">
        <f t="shared" si="379"/>
        <v>5.8579872644681602E-6</v>
      </c>
      <c r="D2747" s="73">
        <f t="shared" si="380"/>
        <v>0.22005607758621001</v>
      </c>
      <c r="E2747" s="74">
        <f>D2747*conf!B$7</f>
        <v>16.094901514655401</v>
      </c>
      <c r="F2747" s="32">
        <f t="shared" si="381"/>
        <v>2.8744614099999999</v>
      </c>
      <c r="G2747" s="33">
        <f t="shared" si="382"/>
        <v>2.7926250100000001</v>
      </c>
      <c r="H2747" s="32">
        <f t="shared" si="383"/>
        <v>1.9582818799999999</v>
      </c>
      <c r="I2747" s="33">
        <f t="shared" si="384"/>
        <v>5.8983735900000003</v>
      </c>
      <c r="J2747" s="32">
        <f t="shared" si="385"/>
        <v>1.9582818799999999</v>
      </c>
      <c r="K2747" s="33">
        <f t="shared" si="386"/>
        <v>122.10036905</v>
      </c>
    </row>
    <row r="2748" spans="1:11" x14ac:dyDescent="0.3">
      <c r="A2748" s="78" t="str">
        <f>BTC[[#This Row],[Symbol]]</f>
        <v>MATICBULL</v>
      </c>
      <c r="B2748" s="22" t="str">
        <f t="shared" si="378"/>
        <v>3X Long Matic Token</v>
      </c>
      <c r="C2748" s="77">
        <f t="shared" si="379"/>
        <v>1.9459533848360169E-5</v>
      </c>
      <c r="D2748" s="73">
        <f t="shared" si="380"/>
        <v>0.73099999999999998</v>
      </c>
      <c r="E2748" s="74">
        <f>D2748*conf!B$7</f>
        <v>53.465339999999998</v>
      </c>
      <c r="F2748" s="32">
        <f t="shared" si="381"/>
        <v>7.9825788600000003</v>
      </c>
      <c r="G2748" s="33">
        <f t="shared" si="382"/>
        <v>7.89667897</v>
      </c>
      <c r="H2748" s="32">
        <f t="shared" si="383"/>
        <v>-0.48749948999999998</v>
      </c>
      <c r="I2748" s="33">
        <f t="shared" si="384"/>
        <v>3.3580770599999998</v>
      </c>
      <c r="J2748" s="32">
        <f t="shared" si="385"/>
        <v>-0.48749948999999998</v>
      </c>
      <c r="K2748" s="33">
        <f t="shared" si="386"/>
        <v>-18.16400784</v>
      </c>
    </row>
    <row r="2749" spans="1:11" x14ac:dyDescent="0.3">
      <c r="A2749" s="78" t="str">
        <f>BTC[[#This Row],[Symbol]]</f>
        <v>DRGB</v>
      </c>
      <c r="B2749" s="22" t="str">
        <f t="shared" si="378"/>
        <v>Dragonbit</v>
      </c>
      <c r="C2749" s="77">
        <f t="shared" si="379"/>
        <v>2.2099999999963875E-8</v>
      </c>
      <c r="D2749" s="73">
        <f t="shared" si="380"/>
        <v>8.3018946526999999E-4</v>
      </c>
      <c r="E2749" s="74">
        <f>D2749*conf!B$7</f>
        <v>6.0720057489847802E-2</v>
      </c>
      <c r="F2749" s="32">
        <f t="shared" si="381"/>
        <v>0.20246064</v>
      </c>
      <c r="G2749" s="33">
        <f t="shared" si="382"/>
        <v>0.12274981</v>
      </c>
      <c r="H2749" s="32">
        <f t="shared" si="383"/>
        <v>1.37614679</v>
      </c>
      <c r="I2749" s="33">
        <f t="shared" si="384"/>
        <v>5.2937423800000003</v>
      </c>
      <c r="J2749" s="32">
        <f t="shared" si="385"/>
        <v>1.37614679</v>
      </c>
      <c r="K2749" s="33">
        <f t="shared" si="386"/>
        <v>3.52652264</v>
      </c>
    </row>
    <row r="2750" spans="1:11" x14ac:dyDescent="0.3">
      <c r="A2750" s="78" t="str">
        <f>BTC[[#This Row],[Symbol]]</f>
        <v>JUS</v>
      </c>
      <c r="B2750" s="22" t="str">
        <f t="shared" si="378"/>
        <v>JUST NETWORK</v>
      </c>
      <c r="C2750" s="77">
        <f t="shared" si="379"/>
        <v>8.6643405751521675E-8</v>
      </c>
      <c r="D2750" s="73">
        <f t="shared" si="380"/>
        <v>3.2547711624500001E-3</v>
      </c>
      <c r="E2750" s="74">
        <f>D2750*conf!B$7</f>
        <v>0.23805396282159302</v>
      </c>
      <c r="F2750" s="32">
        <f t="shared" si="381"/>
        <v>3.11845054</v>
      </c>
      <c r="G2750" s="33">
        <f t="shared" si="382"/>
        <v>3.0364200499999998</v>
      </c>
      <c r="H2750" s="32">
        <f t="shared" si="383"/>
        <v>-9.7664586599999996</v>
      </c>
      <c r="I2750" s="33">
        <f t="shared" si="384"/>
        <v>-6.2794596499999997</v>
      </c>
      <c r="J2750" s="32">
        <f t="shared" si="385"/>
        <v>-9.7664586599999996</v>
      </c>
      <c r="K2750" s="33">
        <f t="shared" si="386"/>
        <v>-17.645279309999999</v>
      </c>
    </row>
    <row r="2751" spans="1:11" x14ac:dyDescent="0.3">
      <c r="A2751" s="78" t="str">
        <f>BTC[[#This Row],[Symbol]]</f>
        <v>AIM</v>
      </c>
      <c r="B2751" s="22" t="str">
        <f t="shared" si="378"/>
        <v>ModiHost</v>
      </c>
      <c r="C2751" s="77">
        <f t="shared" si="379"/>
        <v>2.9972728538722671E-6</v>
      </c>
      <c r="D2751" s="73">
        <f t="shared" si="380"/>
        <v>0.11259295691531999</v>
      </c>
      <c r="E2751" s="74">
        <f>D2751*conf!B$7</f>
        <v>8.2350488687865049</v>
      </c>
      <c r="F2751" s="32">
        <f t="shared" si="381"/>
        <v>0.22428163000000001</v>
      </c>
      <c r="G2751" s="33">
        <f t="shared" si="382"/>
        <v>0.14455344000000001</v>
      </c>
      <c r="H2751" s="32">
        <f t="shared" si="383"/>
        <v>-0.46303391999999999</v>
      </c>
      <c r="I2751" s="33">
        <f t="shared" si="384"/>
        <v>3.3834880900000002</v>
      </c>
      <c r="J2751" s="32">
        <f t="shared" si="385"/>
        <v>-0.46303391999999999</v>
      </c>
      <c r="K2751" s="33">
        <f t="shared" si="386"/>
        <v>18.124289050000002</v>
      </c>
    </row>
    <row r="2752" spans="1:11" x14ac:dyDescent="0.3">
      <c r="A2752" s="78" t="str">
        <f>BTC[[#This Row],[Symbol]]</f>
        <v>ADP</v>
      </c>
      <c r="B2752" s="22" t="str">
        <f t="shared" si="378"/>
        <v>Adappter Token</v>
      </c>
      <c r="C2752" s="77">
        <f t="shared" si="379"/>
        <v>3.6256127311454553E-7</v>
      </c>
      <c r="D2752" s="73">
        <f t="shared" si="380"/>
        <v>1.361966287127E-2</v>
      </c>
      <c r="E2752" s="74">
        <f>D2752*conf!B$7</f>
        <v>0.99614214240468779</v>
      </c>
      <c r="F2752" s="32">
        <f t="shared" si="381"/>
        <v>1.2152594699999999</v>
      </c>
      <c r="G2752" s="33">
        <f t="shared" si="382"/>
        <v>1.1347429600000001</v>
      </c>
      <c r="H2752" s="32">
        <f t="shared" si="383"/>
        <v>-1.1608977899999999</v>
      </c>
      <c r="I2752" s="33">
        <f t="shared" si="384"/>
        <v>2.6586558600000001</v>
      </c>
      <c r="J2752" s="32">
        <f t="shared" si="385"/>
        <v>-1.1608977899999999</v>
      </c>
      <c r="K2752" s="33">
        <f t="shared" si="386"/>
        <v>0.47977296000000003</v>
      </c>
    </row>
    <row r="2753" spans="1:11" x14ac:dyDescent="0.3">
      <c r="A2753" s="78" t="str">
        <f>BTC[[#This Row],[Symbol]]</f>
        <v>DIP</v>
      </c>
      <c r="B2753" s="22" t="str">
        <f t="shared" si="378"/>
        <v>Etherisc DIP Token</v>
      </c>
      <c r="C2753" s="77">
        <f t="shared" si="379"/>
        <v>9.3632677488392302E-6</v>
      </c>
      <c r="D2753" s="73">
        <f t="shared" si="380"/>
        <v>0.35173240930323002</v>
      </c>
      <c r="E2753" s="74">
        <f>D2753*conf!B$7</f>
        <v>25.725708416438245</v>
      </c>
      <c r="F2753" s="32">
        <f t="shared" si="381"/>
        <v>1.0012911200000001</v>
      </c>
      <c r="G2753" s="33">
        <f t="shared" si="382"/>
        <v>0.92094483000000005</v>
      </c>
      <c r="H2753" s="32">
        <f t="shared" si="383"/>
        <v>4.70047572</v>
      </c>
      <c r="I2753" s="33">
        <f t="shared" si="384"/>
        <v>8.7465371899999997</v>
      </c>
      <c r="J2753" s="32">
        <f t="shared" si="385"/>
        <v>4.70047572</v>
      </c>
      <c r="K2753" s="33">
        <f t="shared" si="386"/>
        <v>125.60075522</v>
      </c>
    </row>
    <row r="2754" spans="1:11" x14ac:dyDescent="0.3">
      <c r="A2754" s="78" t="str">
        <f>BTC[[#This Row],[Symbol]]</f>
        <v>YFIIG</v>
      </c>
      <c r="B2754" s="22" t="str">
        <f t="shared" ref="B2754:B2817" si="387">VLOOKUP(A2754,BTCTABLE,2,FALSE)</f>
        <v>YFII Gold</v>
      </c>
      <c r="C2754" s="77">
        <f t="shared" ref="C2754:C2817" si="388">VLOOKUP(A2754,BTCTABLE,3,FALSE)</f>
        <v>7.4027379897595425E-5</v>
      </c>
      <c r="D2754" s="73">
        <f t="shared" ref="D2754:D2817" si="389">VLOOKUP(A2754,USDTABLE,3,FALSE)</f>
        <v>2.7808484584897899</v>
      </c>
      <c r="E2754" s="74">
        <f>D2754*conf!B$7</f>
        <v>203.39125625394323</v>
      </c>
      <c r="F2754" s="32">
        <f t="shared" ref="F2754:F2817" si="390">VLOOKUP(A2754,BTCTABLE,5,FALSE)</f>
        <v>0.41241897999999999</v>
      </c>
      <c r="G2754" s="33">
        <f t="shared" ref="G2754:G2817" si="391">VLOOKUP(A2754,USDTABLE,5,FALSE)</f>
        <v>0.33254113000000002</v>
      </c>
      <c r="H2754" s="32">
        <f t="shared" ref="H2754:H2817" si="392">VLOOKUP(A2754,BTCTABLE,6,FALSE)</f>
        <v>6.7948172800000002</v>
      </c>
      <c r="I2754" s="33">
        <f t="shared" ref="I2754:I2817" si="393">VLOOKUP(A2754,USDTABLE,6,FALSE)</f>
        <v>10.92181282</v>
      </c>
      <c r="J2754" s="32">
        <f t="shared" ref="J2754:J2817" si="394">VLOOKUP(A2754,BTCTABLE,6,FALSE)</f>
        <v>6.7948172800000002</v>
      </c>
      <c r="K2754" s="33">
        <f t="shared" ref="K2754:K2817" si="395">VLOOKUP(A2754,USDTABLE,7,FALSE)</f>
        <v>55.589513220000001</v>
      </c>
    </row>
    <row r="2755" spans="1:11" x14ac:dyDescent="0.3">
      <c r="A2755" s="78" t="str">
        <f>BTC[[#This Row],[Symbol]]</f>
        <v>MUSE</v>
      </c>
      <c r="B2755" s="22" t="str">
        <f t="shared" si="387"/>
        <v>Muse</v>
      </c>
      <c r="C2755" s="77">
        <f t="shared" si="388"/>
        <v>9.5554464928725158E-5</v>
      </c>
      <c r="D2755" s="73">
        <f t="shared" si="389"/>
        <v>3.5895162960845699</v>
      </c>
      <c r="E2755" s="74">
        <f>D2755*conf!B$7</f>
        <v>262.53722189562546</v>
      </c>
      <c r="F2755" s="32">
        <f t="shared" si="390"/>
        <v>-1.0675461100000001</v>
      </c>
      <c r="G2755" s="33">
        <f t="shared" si="391"/>
        <v>-1.1462466499999999</v>
      </c>
      <c r="H2755" s="32">
        <f t="shared" si="392"/>
        <v>19.167413369999998</v>
      </c>
      <c r="I2755" s="33">
        <f t="shared" si="393"/>
        <v>23.77253743</v>
      </c>
      <c r="J2755" s="32">
        <f t="shared" si="394"/>
        <v>19.167413369999998</v>
      </c>
      <c r="K2755" s="33">
        <f t="shared" si="395"/>
        <v>165.39183410000001</v>
      </c>
    </row>
    <row r="2756" spans="1:11" x14ac:dyDescent="0.3">
      <c r="A2756" s="78" t="str">
        <f>BTC[[#This Row],[Symbol]]</f>
        <v>YBO</v>
      </c>
      <c r="B2756" s="22" t="str">
        <f t="shared" si="387"/>
        <v>Young Boys Fan Token</v>
      </c>
      <c r="C2756" s="77">
        <f t="shared" si="388"/>
        <v>6.5747736612758548E-5</v>
      </c>
      <c r="D2756" s="73">
        <f t="shared" si="389"/>
        <v>2.4698225475723099</v>
      </c>
      <c r="E2756" s="74">
        <f>D2756*conf!B$7</f>
        <v>180.64282112943874</v>
      </c>
      <c r="F2756" s="32">
        <f t="shared" si="390"/>
        <v>7.6342955899999998</v>
      </c>
      <c r="G2756" s="33">
        <f t="shared" si="391"/>
        <v>7.5486727599999996</v>
      </c>
      <c r="H2756" s="32">
        <f t="shared" si="392"/>
        <v>-3.24229045</v>
      </c>
      <c r="I2756" s="33">
        <f t="shared" si="393"/>
        <v>0.49682953000000002</v>
      </c>
      <c r="J2756" s="32">
        <f t="shared" si="394"/>
        <v>-3.24229045</v>
      </c>
      <c r="K2756" s="33">
        <f t="shared" si="395"/>
        <v>-15.24262197</v>
      </c>
    </row>
    <row r="2757" spans="1:11" x14ac:dyDescent="0.3">
      <c r="A2757" s="78" t="str">
        <f>BTC[[#This Row],[Symbol]]</f>
        <v>EIDOS</v>
      </c>
      <c r="B2757" s="22" t="str">
        <f t="shared" si="387"/>
        <v>EIDOS</v>
      </c>
      <c r="C2757" s="77">
        <f t="shared" si="388"/>
        <v>1E-8</v>
      </c>
      <c r="D2757" s="73">
        <f t="shared" si="389"/>
        <v>1.1955433293E-4</v>
      </c>
      <c r="E2757" s="74">
        <f>D2757*conf!B$7</f>
        <v>8.7442039105002003E-3</v>
      </c>
      <c r="F2757" s="32">
        <f t="shared" si="390"/>
        <v>0.55834218999999996</v>
      </c>
      <c r="G2757" s="33">
        <f t="shared" si="391"/>
        <v>0.47834826000000003</v>
      </c>
      <c r="H2757" s="32">
        <f t="shared" si="392"/>
        <v>-0.73225235</v>
      </c>
      <c r="I2757" s="33">
        <f t="shared" si="393"/>
        <v>3.1038659399999999</v>
      </c>
      <c r="J2757" s="32">
        <f t="shared" si="394"/>
        <v>-0.73225235</v>
      </c>
      <c r="K2757" s="33">
        <f t="shared" si="395"/>
        <v>-8.0067131800000002</v>
      </c>
    </row>
    <row r="2758" spans="1:11" x14ac:dyDescent="0.3">
      <c r="A2758" s="78" t="str">
        <f>BTC[[#This Row],[Symbol]]</f>
        <v>PSI</v>
      </c>
      <c r="B2758" s="22" t="str">
        <f t="shared" si="387"/>
        <v>Passive Income</v>
      </c>
      <c r="C2758" s="77">
        <f t="shared" si="388"/>
        <v>6.7911626887738339E-3</v>
      </c>
      <c r="D2758" s="73">
        <f t="shared" si="389"/>
        <v>255.11093760922807</v>
      </c>
      <c r="E2758" s="74">
        <f>D2758*conf!B$7</f>
        <v>18658.81397673894</v>
      </c>
      <c r="F2758" s="32">
        <f t="shared" si="390"/>
        <v>-1.66277714</v>
      </c>
      <c r="G2758" s="33">
        <f t="shared" si="391"/>
        <v>-1.7410041700000001</v>
      </c>
      <c r="H2758" s="32">
        <f t="shared" si="392"/>
        <v>-13.892212519999999</v>
      </c>
      <c r="I2758" s="33">
        <f t="shared" si="393"/>
        <v>-10.56464978</v>
      </c>
      <c r="J2758" s="32">
        <f t="shared" si="394"/>
        <v>-13.892212519999999</v>
      </c>
      <c r="K2758" s="33">
        <f t="shared" si="395"/>
        <v>-26.39851196</v>
      </c>
    </row>
    <row r="2759" spans="1:11" x14ac:dyDescent="0.3">
      <c r="A2759" s="78" t="str">
        <f>BTC[[#This Row],[Symbol]]</f>
        <v>BOX</v>
      </c>
      <c r="B2759" s="22" t="str">
        <f t="shared" si="387"/>
        <v>ContentBox</v>
      </c>
      <c r="C2759" s="77">
        <f t="shared" si="388"/>
        <v>3.8012105035250176E-8</v>
      </c>
      <c r="D2759" s="73">
        <f t="shared" si="389"/>
        <v>1.42792982593E-3</v>
      </c>
      <c r="E2759" s="74">
        <f>D2759*conf!B$7</f>
        <v>0.1044387874685202</v>
      </c>
      <c r="F2759" s="32">
        <f t="shared" si="390"/>
        <v>0.46850067000000001</v>
      </c>
      <c r="G2759" s="33">
        <f t="shared" si="391"/>
        <v>0.38857820999999998</v>
      </c>
      <c r="H2759" s="32">
        <f t="shared" si="392"/>
        <v>-5.4185315200000002</v>
      </c>
      <c r="I2759" s="33">
        <f t="shared" si="393"/>
        <v>-1.76351053</v>
      </c>
      <c r="J2759" s="32">
        <f t="shared" si="394"/>
        <v>-5.4185315200000002</v>
      </c>
      <c r="K2759" s="33">
        <f t="shared" si="395"/>
        <v>27.770690819999999</v>
      </c>
    </row>
    <row r="2760" spans="1:11" x14ac:dyDescent="0.3">
      <c r="A2760" s="78" t="str">
        <f>BTC[[#This Row],[Symbol]]</f>
        <v>LEX</v>
      </c>
      <c r="B2760" s="22" t="str">
        <f t="shared" si="387"/>
        <v>Elxis</v>
      </c>
      <c r="C2760" s="77">
        <f t="shared" si="388"/>
        <v>9.7399117874187957E-5</v>
      </c>
      <c r="D2760" s="73">
        <f t="shared" si="389"/>
        <v>3.6588109314875101</v>
      </c>
      <c r="E2760" s="74">
        <f>D2760*conf!B$7</f>
        <v>267.60543152899652</v>
      </c>
      <c r="F2760" s="32">
        <f t="shared" si="390"/>
        <v>8.3949140000000005E-2</v>
      </c>
      <c r="G2760" s="33">
        <f t="shared" si="391"/>
        <v>4.3325899999999999E-3</v>
      </c>
      <c r="H2760" s="32">
        <f t="shared" si="392"/>
        <v>-6.0465697900000004</v>
      </c>
      <c r="I2760" s="33">
        <f t="shared" si="393"/>
        <v>-2.4158188100000002</v>
      </c>
      <c r="J2760" s="32">
        <f t="shared" si="394"/>
        <v>-6.0465697900000004</v>
      </c>
      <c r="K2760" s="33">
        <f t="shared" si="395"/>
        <v>21.891813160000002</v>
      </c>
    </row>
    <row r="2761" spans="1:11" x14ac:dyDescent="0.3">
      <c r="A2761" s="78" t="str">
        <f>BTC[[#This Row],[Symbol]]</f>
        <v>ARTH</v>
      </c>
      <c r="B2761" s="22" t="str">
        <f t="shared" si="387"/>
        <v>ARTH</v>
      </c>
      <c r="C2761" s="77">
        <f t="shared" si="388"/>
        <v>2.0367031246031092E-5</v>
      </c>
      <c r="D2761" s="73">
        <f t="shared" si="389"/>
        <v>0.76509026150713</v>
      </c>
      <c r="E2761" s="74">
        <f>D2761*conf!B$7</f>
        <v>55.958701726631489</v>
      </c>
      <c r="F2761" s="32">
        <f t="shared" si="390"/>
        <v>-3.38096715</v>
      </c>
      <c r="G2761" s="33">
        <f t="shared" si="391"/>
        <v>-3.45782737</v>
      </c>
      <c r="H2761" s="32">
        <f t="shared" si="392"/>
        <v>-0.24601379000000001</v>
      </c>
      <c r="I2761" s="33">
        <f t="shared" si="393"/>
        <v>3.60889477</v>
      </c>
      <c r="J2761" s="32">
        <f t="shared" si="394"/>
        <v>-0.24601379000000001</v>
      </c>
      <c r="K2761" s="33">
        <f t="shared" si="395"/>
        <v>-18.86510268</v>
      </c>
    </row>
    <row r="2762" spans="1:11" x14ac:dyDescent="0.3">
      <c r="A2762" s="78" t="str">
        <f>BTC[[#This Row],[Symbol]]</f>
        <v>THS</v>
      </c>
      <c r="B2762" s="22" t="str">
        <f t="shared" si="387"/>
        <v>The Hash Speed</v>
      </c>
      <c r="C2762" s="77">
        <f t="shared" si="388"/>
        <v>1.9199653474112722E-6</v>
      </c>
      <c r="D2762" s="73">
        <f t="shared" si="389"/>
        <v>7.212375588719E-2</v>
      </c>
      <c r="E2762" s="74">
        <f>D2762*conf!B$7</f>
        <v>5.2751315055890764</v>
      </c>
      <c r="F2762" s="32">
        <f t="shared" si="390"/>
        <v>0.20241498999999999</v>
      </c>
      <c r="G2762" s="33">
        <f t="shared" si="391"/>
        <v>0.1227042</v>
      </c>
      <c r="H2762" s="32">
        <f t="shared" si="392"/>
        <v>1.0508077600000001</v>
      </c>
      <c r="I2762" s="33">
        <f t="shared" si="393"/>
        <v>4.9558308999999996</v>
      </c>
      <c r="J2762" s="32">
        <f t="shared" si="394"/>
        <v>1.0508077600000001</v>
      </c>
      <c r="K2762" s="33">
        <f t="shared" si="395"/>
        <v>17.292848840000001</v>
      </c>
    </row>
    <row r="2763" spans="1:11" x14ac:dyDescent="0.3">
      <c r="A2763" s="78" t="str">
        <f>BTC[[#This Row],[Symbol]]</f>
        <v>BANANA</v>
      </c>
      <c r="B2763" s="22" t="str">
        <f t="shared" si="387"/>
        <v>Banana.finance</v>
      </c>
      <c r="C2763" s="77">
        <f t="shared" si="388"/>
        <v>4.994457519323833E-3</v>
      </c>
      <c r="D2763" s="73">
        <f t="shared" si="389"/>
        <v>187.6174668456091</v>
      </c>
      <c r="E2763" s="74">
        <f>D2763*conf!B$7</f>
        <v>13722.34152508785</v>
      </c>
      <c r="F2763" s="32">
        <f t="shared" si="390"/>
        <v>61.099112599999998</v>
      </c>
      <c r="G2763" s="33">
        <f t="shared" si="391"/>
        <v>60.970958629999998</v>
      </c>
      <c r="H2763" s="32">
        <f t="shared" si="392"/>
        <v>130.16725249999999</v>
      </c>
      <c r="I2763" s="33">
        <f t="shared" si="393"/>
        <v>139.06187162000001</v>
      </c>
      <c r="J2763" s="32">
        <f t="shared" si="394"/>
        <v>130.16725249999999</v>
      </c>
      <c r="K2763" s="33">
        <f t="shared" si="395"/>
        <v>157.75378708</v>
      </c>
    </row>
    <row r="2764" spans="1:11" x14ac:dyDescent="0.3">
      <c r="A2764" s="78" t="str">
        <f>BTC[[#This Row],[Symbol]]</f>
        <v>BSD</v>
      </c>
      <c r="B2764" s="22" t="str">
        <f t="shared" si="387"/>
        <v>BitSend</v>
      </c>
      <c r="C2764" s="77">
        <f t="shared" si="388"/>
        <v>1.1977231924046751E-7</v>
      </c>
      <c r="D2764" s="73">
        <f t="shared" si="389"/>
        <v>4.4992632427399998E-3</v>
      </c>
      <c r="E2764" s="74">
        <f>D2764*conf!B$7</f>
        <v>0.32907611357400357</v>
      </c>
      <c r="F2764" s="32">
        <f t="shared" si="390"/>
        <v>-0.13786881000000001</v>
      </c>
      <c r="G2764" s="33">
        <f t="shared" si="391"/>
        <v>-0.21730890999999999</v>
      </c>
      <c r="H2764" s="32">
        <f t="shared" si="392"/>
        <v>-0.13853662999999999</v>
      </c>
      <c r="I2764" s="33">
        <f t="shared" si="393"/>
        <v>3.7205252999999998</v>
      </c>
      <c r="J2764" s="32">
        <f t="shared" si="394"/>
        <v>-0.13853662999999999</v>
      </c>
      <c r="K2764" s="33">
        <f t="shared" si="395"/>
        <v>54.978880750000002</v>
      </c>
    </row>
    <row r="2765" spans="1:11" x14ac:dyDescent="0.3">
      <c r="A2765" s="78" t="str">
        <f>BTC[[#This Row],[Symbol]]</f>
        <v>BUNNY</v>
      </c>
      <c r="B2765" s="22" t="str">
        <f t="shared" si="387"/>
        <v>PancakeBunny</v>
      </c>
      <c r="C2765" s="77">
        <f t="shared" si="388"/>
        <v>2.1115640971391784E-4</v>
      </c>
      <c r="D2765" s="73">
        <f t="shared" si="389"/>
        <v>7.9321188628514498</v>
      </c>
      <c r="E2765" s="74">
        <f>D2765*conf!B$7</f>
        <v>580.15517362895503</v>
      </c>
      <c r="F2765" s="32">
        <f t="shared" si="390"/>
        <v>2.6347239500000001</v>
      </c>
      <c r="G2765" s="33">
        <f t="shared" si="391"/>
        <v>2.5530782599999999</v>
      </c>
      <c r="H2765" s="32">
        <f t="shared" si="392"/>
        <v>-9.6313966799999999</v>
      </c>
      <c r="I2765" s="33">
        <f t="shared" si="393"/>
        <v>-6.1391783100000001</v>
      </c>
      <c r="J2765" s="32">
        <f t="shared" si="394"/>
        <v>-9.6313966799999999</v>
      </c>
      <c r="K2765" s="33">
        <f t="shared" si="395"/>
        <v>66.989540629999993</v>
      </c>
    </row>
    <row r="2766" spans="1:11" x14ac:dyDescent="0.3">
      <c r="A2766" s="78" t="str">
        <f>BTC[[#This Row],[Symbol]]</f>
        <v>LCG</v>
      </c>
      <c r="B2766" s="22" t="str">
        <f t="shared" si="387"/>
        <v>LCG</v>
      </c>
      <c r="C2766" s="77">
        <f t="shared" si="388"/>
        <v>2.6610870387110912E-7</v>
      </c>
      <c r="D2766" s="73">
        <f t="shared" si="389"/>
        <v>9.9964091660999996E-3</v>
      </c>
      <c r="E2766" s="74">
        <f>D2766*conf!B$7</f>
        <v>0.73113736640855398</v>
      </c>
      <c r="F2766" s="32">
        <f t="shared" si="390"/>
        <v>8.3548289999999997E-2</v>
      </c>
      <c r="G2766" s="33">
        <f t="shared" si="391"/>
        <v>3.9320600000000002E-3</v>
      </c>
      <c r="H2766" s="32">
        <f t="shared" si="392"/>
        <v>32.05796986</v>
      </c>
      <c r="I2766" s="33">
        <f t="shared" si="393"/>
        <v>37.161238599999997</v>
      </c>
      <c r="J2766" s="32">
        <f t="shared" si="394"/>
        <v>32.05796986</v>
      </c>
      <c r="K2766" s="33">
        <f t="shared" si="395"/>
        <v>-16.14886173</v>
      </c>
    </row>
    <row r="2767" spans="1:11" x14ac:dyDescent="0.3">
      <c r="A2767" s="78" t="str">
        <f>BTC[[#This Row],[Symbol]]</f>
        <v>BXA</v>
      </c>
      <c r="B2767" s="22" t="str">
        <f t="shared" si="387"/>
        <v>Blockchain Exchange Alliance</v>
      </c>
      <c r="C2767" s="77">
        <f t="shared" si="388"/>
        <v>3.3841754367807845E-8</v>
      </c>
      <c r="D2767" s="73">
        <f t="shared" si="389"/>
        <v>1.2712700435500001E-3</v>
      </c>
      <c r="E2767" s="74">
        <f>D2767*conf!B$7</f>
        <v>9.2980690985247014E-2</v>
      </c>
      <c r="F2767" s="32">
        <f t="shared" si="390"/>
        <v>0.86217898999999998</v>
      </c>
      <c r="G2767" s="33">
        <f t="shared" si="391"/>
        <v>0.78194335999999998</v>
      </c>
      <c r="H2767" s="32">
        <f t="shared" si="392"/>
        <v>-4.4965753199999998</v>
      </c>
      <c r="I2767" s="33">
        <f t="shared" si="393"/>
        <v>-0.80592611999999997</v>
      </c>
      <c r="J2767" s="32">
        <f t="shared" si="394"/>
        <v>-4.4965753199999998</v>
      </c>
      <c r="K2767" s="33">
        <f t="shared" si="395"/>
        <v>2.3308047300000001</v>
      </c>
    </row>
    <row r="2768" spans="1:11" x14ac:dyDescent="0.3">
      <c r="A2768" s="78" t="str">
        <f>BTC[[#This Row],[Symbol]]</f>
        <v>IDX</v>
      </c>
      <c r="B2768" s="22" t="str">
        <f t="shared" si="387"/>
        <v>Index Chain</v>
      </c>
      <c r="C2768" s="77">
        <f t="shared" si="388"/>
        <v>7.1682784994271604E-8</v>
      </c>
      <c r="D2768" s="73">
        <f t="shared" si="389"/>
        <v>2.6927734363600001E-3</v>
      </c>
      <c r="E2768" s="74">
        <f>D2768*conf!B$7</f>
        <v>0.19694944913537041</v>
      </c>
      <c r="F2768" s="32">
        <f t="shared" si="390"/>
        <v>-0.60461677000000003</v>
      </c>
      <c r="G2768" s="33">
        <f t="shared" si="391"/>
        <v>-0.68368556999999996</v>
      </c>
      <c r="H2768" s="32">
        <f t="shared" si="392"/>
        <v>-7.1233389699999998</v>
      </c>
      <c r="I2768" s="33">
        <f t="shared" si="393"/>
        <v>-3.5341988299999998</v>
      </c>
      <c r="J2768" s="32">
        <f t="shared" si="394"/>
        <v>-7.1233389699999998</v>
      </c>
      <c r="K2768" s="33">
        <f t="shared" si="395"/>
        <v>2.0448987299999999</v>
      </c>
    </row>
    <row r="2769" spans="1:11" x14ac:dyDescent="0.3">
      <c r="A2769" s="78" t="str">
        <f>BTC[[#This Row],[Symbol]]</f>
        <v>EVZ</v>
      </c>
      <c r="B2769" s="22" t="str">
        <f t="shared" si="387"/>
        <v>Electric Vehicle Zone</v>
      </c>
      <c r="C2769" s="77">
        <f t="shared" si="388"/>
        <v>2.7205085868756972E-7</v>
      </c>
      <c r="D2769" s="73">
        <f t="shared" si="389"/>
        <v>1.021962700907E-2</v>
      </c>
      <c r="E2769" s="74">
        <f>D2769*conf!B$7</f>
        <v>0.74746351944337985</v>
      </c>
      <c r="F2769" s="32">
        <f t="shared" si="390"/>
        <v>2.1087513000000002</v>
      </c>
      <c r="G2769" s="33">
        <f t="shared" si="391"/>
        <v>2.02752402</v>
      </c>
      <c r="H2769" s="32">
        <f t="shared" si="392"/>
        <v>-0.39533880999999998</v>
      </c>
      <c r="I2769" s="33">
        <f t="shared" si="393"/>
        <v>3.4537992200000001</v>
      </c>
      <c r="J2769" s="32">
        <f t="shared" si="394"/>
        <v>-0.39533880999999998</v>
      </c>
      <c r="K2769" s="33">
        <f t="shared" si="395"/>
        <v>-3.34522582</v>
      </c>
    </row>
    <row r="2770" spans="1:11" x14ac:dyDescent="0.3">
      <c r="A2770" s="78" t="str">
        <f>BTC[[#This Row],[Symbol]]</f>
        <v>GPO</v>
      </c>
      <c r="B2770" s="22" t="str">
        <f t="shared" si="387"/>
        <v>Galaxy Pool Coin</v>
      </c>
      <c r="C2770" s="77">
        <f t="shared" si="388"/>
        <v>1.1777209088031816E-6</v>
      </c>
      <c r="D2770" s="73">
        <f t="shared" si="389"/>
        <v>4.4241243960099999E-2</v>
      </c>
      <c r="E2770" s="74">
        <f>D2770*conf!B$7</f>
        <v>3.2358045832417139</v>
      </c>
      <c r="F2770" s="32">
        <f t="shared" si="390"/>
        <v>0.10915561999999999</v>
      </c>
      <c r="G2770" s="33">
        <f t="shared" si="391"/>
        <v>2.951902E-2</v>
      </c>
      <c r="H2770" s="32">
        <f t="shared" si="392"/>
        <v>-1.28777341</v>
      </c>
      <c r="I2770" s="33">
        <f t="shared" si="393"/>
        <v>2.5268772300000002</v>
      </c>
      <c r="J2770" s="32">
        <f t="shared" si="394"/>
        <v>-1.28777341</v>
      </c>
      <c r="K2770" s="33">
        <f t="shared" si="395"/>
        <v>17.926738839999999</v>
      </c>
    </row>
    <row r="2771" spans="1:11" x14ac:dyDescent="0.3">
      <c r="A2771" s="78" t="str">
        <f>BTC[[#This Row],[Symbol]]</f>
        <v>HEDGE</v>
      </c>
      <c r="B2771" s="22" t="str">
        <f t="shared" si="387"/>
        <v>1x Short Bitcoin Token</v>
      </c>
      <c r="C2771" s="77">
        <f t="shared" si="388"/>
        <v>4.8322094622976208E-3</v>
      </c>
      <c r="D2771" s="73">
        <f t="shared" si="389"/>
        <v>181.5225968137581</v>
      </c>
      <c r="E2771" s="74">
        <f>D2771*conf!B$7</f>
        <v>13276.562730958267</v>
      </c>
      <c r="F2771" s="32">
        <f t="shared" si="390"/>
        <v>-0.28822404000000001</v>
      </c>
      <c r="G2771" s="33">
        <f t="shared" si="391"/>
        <v>-0.36754452999999998</v>
      </c>
      <c r="H2771" s="32">
        <f t="shared" si="392"/>
        <v>-7.92848226</v>
      </c>
      <c r="I2771" s="33">
        <f t="shared" si="393"/>
        <v>-4.3704561999999996</v>
      </c>
      <c r="J2771" s="32">
        <f t="shared" si="394"/>
        <v>-7.92848226</v>
      </c>
      <c r="K2771" s="33">
        <f t="shared" si="395"/>
        <v>-20.497042889999999</v>
      </c>
    </row>
    <row r="2772" spans="1:11" x14ac:dyDescent="0.3">
      <c r="A2772" s="78" t="str">
        <f>BTC[[#This Row],[Symbol]]</f>
        <v>MSWAP</v>
      </c>
      <c r="B2772" s="22" t="str">
        <f t="shared" si="387"/>
        <v>MoneySwap</v>
      </c>
      <c r="C2772" s="77">
        <f t="shared" si="388"/>
        <v>2.785872210462131E-7</v>
      </c>
      <c r="D2772" s="73">
        <f t="shared" si="389"/>
        <v>1.046516633809E-2</v>
      </c>
      <c r="E2772" s="74">
        <f>D2772*conf!B$7</f>
        <v>0.76542226596790264</v>
      </c>
      <c r="F2772" s="32">
        <f t="shared" si="390"/>
        <v>3.5107104200000001</v>
      </c>
      <c r="G2772" s="33">
        <f t="shared" si="391"/>
        <v>3.4283678900000001</v>
      </c>
      <c r="H2772" s="32">
        <f t="shared" si="392"/>
        <v>-3.5914234999999999</v>
      </c>
      <c r="I2772" s="33">
        <f t="shared" si="393"/>
        <v>0.13420452999999999</v>
      </c>
      <c r="J2772" s="32">
        <f t="shared" si="394"/>
        <v>-3.5914234999999999</v>
      </c>
      <c r="K2772" s="33">
        <f t="shared" si="395"/>
        <v>-13.94890019</v>
      </c>
    </row>
    <row r="2773" spans="1:11" x14ac:dyDescent="0.3">
      <c r="A2773" s="78" t="str">
        <f>BTC[[#This Row],[Symbol]]</f>
        <v>FSCC</v>
      </c>
      <c r="B2773" s="22" t="str">
        <f t="shared" si="387"/>
        <v>Fisco Coin</v>
      </c>
      <c r="C2773" s="77">
        <f t="shared" si="388"/>
        <v>2.393085019036388E-5</v>
      </c>
      <c r="D2773" s="73">
        <f t="shared" si="389"/>
        <v>0.89896559832702005</v>
      </c>
      <c r="E2773" s="74">
        <f>D2773*conf!B$7</f>
        <v>65.750343861638243</v>
      </c>
      <c r="F2773" s="32">
        <f t="shared" si="390"/>
        <v>1.30998247</v>
      </c>
      <c r="G2773" s="33">
        <f t="shared" si="391"/>
        <v>1.2293906100000001</v>
      </c>
      <c r="H2773" s="32">
        <f t="shared" si="392"/>
        <v>-0.95816133999999997</v>
      </c>
      <c r="I2773" s="33">
        <f t="shared" si="393"/>
        <v>2.8692268799999998</v>
      </c>
      <c r="J2773" s="32">
        <f t="shared" si="394"/>
        <v>-0.95816133999999997</v>
      </c>
      <c r="K2773" s="33">
        <f t="shared" si="395"/>
        <v>-1.8582923499999999</v>
      </c>
    </row>
    <row r="2774" spans="1:11" x14ac:dyDescent="0.3">
      <c r="A2774" s="78" t="str">
        <f>BTC[[#This Row],[Symbol]]</f>
        <v>TOMOBULL</v>
      </c>
      <c r="B2774" s="22" t="str">
        <f t="shared" si="387"/>
        <v>3X Long TomoChain Token</v>
      </c>
      <c r="C2774" s="77">
        <f t="shared" si="388"/>
        <v>1.8101891951962947E-5</v>
      </c>
      <c r="D2774" s="73">
        <f t="shared" si="389"/>
        <v>0.68</v>
      </c>
      <c r="E2774" s="74">
        <f>D2774*conf!B$7</f>
        <v>49.735200000000006</v>
      </c>
      <c r="F2774" s="32">
        <f t="shared" si="390"/>
        <v>16.331857970000002</v>
      </c>
      <c r="G2774" s="33">
        <f t="shared" si="391"/>
        <v>16.239316240000001</v>
      </c>
      <c r="H2774" s="32">
        <f t="shared" si="392"/>
        <v>13.74212709</v>
      </c>
      <c r="I2774" s="33">
        <f t="shared" si="393"/>
        <v>18.13759555</v>
      </c>
      <c r="J2774" s="32">
        <f t="shared" si="394"/>
        <v>13.74212709</v>
      </c>
      <c r="K2774" s="33">
        <f t="shared" si="395"/>
        <v>83.833468510000003</v>
      </c>
    </row>
    <row r="2775" spans="1:11" x14ac:dyDescent="0.3">
      <c r="A2775" s="78" t="str">
        <f>BTC[[#This Row],[Symbol]]</f>
        <v>LUD</v>
      </c>
      <c r="B2775" s="22" t="str">
        <f t="shared" si="387"/>
        <v>Ludos Protocol</v>
      </c>
      <c r="C2775" s="77">
        <f t="shared" si="388"/>
        <v>1E-8</v>
      </c>
      <c r="D2775" s="73">
        <f t="shared" si="389"/>
        <v>1.9622488703000001E-4</v>
      </c>
      <c r="E2775" s="74">
        <f>D2775*conf!B$7</f>
        <v>1.43518882373742E-2</v>
      </c>
      <c r="F2775" s="32">
        <f t="shared" si="390"/>
        <v>0.90754765000000004</v>
      </c>
      <c r="G2775" s="33">
        <f t="shared" si="391"/>
        <v>0.82727592999999999</v>
      </c>
      <c r="H2775" s="32">
        <f t="shared" si="392"/>
        <v>-1.4034031</v>
      </c>
      <c r="I2775" s="33">
        <f t="shared" si="393"/>
        <v>2.4067791299999999</v>
      </c>
      <c r="J2775" s="32">
        <f t="shared" si="394"/>
        <v>-1.4034031</v>
      </c>
      <c r="K2775" s="33">
        <f t="shared" si="395"/>
        <v>13.390780919999999</v>
      </c>
    </row>
    <row r="2776" spans="1:11" x14ac:dyDescent="0.3">
      <c r="A2776" s="78" t="str">
        <f>BTC[[#This Row],[Symbol]]</f>
        <v>KEK</v>
      </c>
      <c r="B2776" s="22" t="str">
        <f t="shared" si="387"/>
        <v>CryptoKek</v>
      </c>
      <c r="C2776" s="77">
        <f t="shared" si="388"/>
        <v>8.8362836005671697E-7</v>
      </c>
      <c r="D2776" s="73">
        <f t="shared" si="389"/>
        <v>3.319361790652E-2</v>
      </c>
      <c r="E2776" s="74">
        <f>D2776*conf!B$7</f>
        <v>2.4277812136828727</v>
      </c>
      <c r="F2776" s="32">
        <f t="shared" si="390"/>
        <v>0.26609957000000001</v>
      </c>
      <c r="G2776" s="33">
        <f t="shared" si="391"/>
        <v>0.18633812</v>
      </c>
      <c r="H2776" s="32">
        <f t="shared" si="392"/>
        <v>45.581889869999998</v>
      </c>
      <c r="I2776" s="33">
        <f t="shared" si="393"/>
        <v>51.207779070000001</v>
      </c>
      <c r="J2776" s="32">
        <f t="shared" si="394"/>
        <v>45.581889869999998</v>
      </c>
      <c r="K2776" s="33">
        <f t="shared" si="395"/>
        <v>311.06064603999999</v>
      </c>
    </row>
    <row r="2777" spans="1:11" x14ac:dyDescent="0.3">
      <c r="A2777" s="78" t="str">
        <f>BTC[[#This Row],[Symbol]]</f>
        <v>ADEL</v>
      </c>
      <c r="B2777" s="22" t="str">
        <f t="shared" si="387"/>
        <v>Akropolis Delphi</v>
      </c>
      <c r="C2777" s="77">
        <f t="shared" si="388"/>
        <v>3.7199892039597848E-6</v>
      </c>
      <c r="D2777" s="73">
        <f t="shared" si="389"/>
        <v>0.13974189357694999</v>
      </c>
      <c r="E2777" s="74">
        <f>D2777*conf!B$7</f>
        <v>10.220722096218122</v>
      </c>
      <c r="F2777" s="32">
        <f t="shared" si="390"/>
        <v>-4.4158401200000004</v>
      </c>
      <c r="G2777" s="33">
        <f t="shared" si="391"/>
        <v>-4.4918771</v>
      </c>
      <c r="H2777" s="32">
        <f t="shared" si="392"/>
        <v>-6.8898142800000004</v>
      </c>
      <c r="I2777" s="33">
        <f t="shared" si="393"/>
        <v>-3.2916497699999998</v>
      </c>
      <c r="J2777" s="32">
        <f t="shared" si="394"/>
        <v>-6.8898142800000004</v>
      </c>
      <c r="K2777" s="33">
        <f t="shared" si="395"/>
        <v>18.750906499999999</v>
      </c>
    </row>
    <row r="2778" spans="1:11" x14ac:dyDescent="0.3">
      <c r="A2778" s="78" t="str">
        <f>BTC[[#This Row],[Symbol]]</f>
        <v>CHONK</v>
      </c>
      <c r="B2778" s="22" t="str">
        <f t="shared" si="387"/>
        <v>Chonk</v>
      </c>
      <c r="C2778" s="77">
        <f t="shared" si="388"/>
        <v>5.1864284667325195E-4</v>
      </c>
      <c r="D2778" s="73">
        <f t="shared" si="389"/>
        <v>19.482888124275181</v>
      </c>
      <c r="E2778" s="74">
        <f>D2778*conf!B$7</f>
        <v>1424.9784374094868</v>
      </c>
      <c r="F2778" s="32">
        <f t="shared" si="390"/>
        <v>-2.7741310100000001</v>
      </c>
      <c r="G2778" s="33">
        <f t="shared" si="391"/>
        <v>-2.8514739699999998</v>
      </c>
      <c r="H2778" s="32">
        <f t="shared" si="392"/>
        <v>-31.332258320000001</v>
      </c>
      <c r="I2778" s="33">
        <f t="shared" si="393"/>
        <v>-28.678651429999999</v>
      </c>
      <c r="J2778" s="32">
        <f t="shared" si="394"/>
        <v>-31.332258320000001</v>
      </c>
      <c r="K2778" s="33">
        <f t="shared" si="395"/>
        <v>-23.02260296</v>
      </c>
    </row>
    <row r="2779" spans="1:11" x14ac:dyDescent="0.3">
      <c r="A2779" s="78" t="str">
        <f>BTC[[#This Row],[Symbol]]</f>
        <v>SFUEL</v>
      </c>
      <c r="B2779" s="22" t="str">
        <f t="shared" si="387"/>
        <v>SparkPoint Fuel</v>
      </c>
      <c r="C2779" s="77">
        <f t="shared" si="388"/>
        <v>2.927922759640163E-6</v>
      </c>
      <c r="D2779" s="73">
        <f t="shared" si="389"/>
        <v>0.10998781132043001</v>
      </c>
      <c r="E2779" s="74">
        <f>D2779*conf!B$7</f>
        <v>8.0445085199762509</v>
      </c>
      <c r="F2779" s="32">
        <f t="shared" si="390"/>
        <v>-16.800675559999998</v>
      </c>
      <c r="G2779" s="33">
        <f t="shared" si="391"/>
        <v>-16.866860429999999</v>
      </c>
      <c r="H2779" s="32">
        <f t="shared" si="392"/>
        <v>18.56668256</v>
      </c>
      <c r="I2779" s="33">
        <f t="shared" si="393"/>
        <v>23.148591889999999</v>
      </c>
      <c r="J2779" s="32">
        <f t="shared" si="394"/>
        <v>18.56668256</v>
      </c>
      <c r="K2779" s="33">
        <f t="shared" si="395"/>
        <v>7.7673150700000004</v>
      </c>
    </row>
    <row r="2780" spans="1:11" x14ac:dyDescent="0.3">
      <c r="A2780" s="78" t="str">
        <f>BTC[[#This Row],[Symbol]]</f>
        <v>OKS</v>
      </c>
      <c r="B2780" s="22" t="str">
        <f t="shared" si="387"/>
        <v>Okschain</v>
      </c>
      <c r="C2780" s="77">
        <f t="shared" si="388"/>
        <v>1.8998449558357905E-8</v>
      </c>
      <c r="D2780" s="73">
        <f t="shared" si="389"/>
        <v>7.1367930678E-4</v>
      </c>
      <c r="E2780" s="74">
        <f>D2780*conf!B$7</f>
        <v>5.2198504497889202E-2</v>
      </c>
      <c r="F2780" s="32">
        <f t="shared" si="390"/>
        <v>-5.0077522099999996</v>
      </c>
      <c r="G2780" s="33">
        <f t="shared" si="391"/>
        <v>-5.0833183200000001</v>
      </c>
      <c r="H2780" s="32">
        <f t="shared" si="392"/>
        <v>-9.53119257</v>
      </c>
      <c r="I2780" s="33">
        <f t="shared" si="393"/>
        <v>-6.0351018999999999</v>
      </c>
      <c r="J2780" s="32">
        <f t="shared" si="394"/>
        <v>-9.53119257</v>
      </c>
      <c r="K2780" s="33">
        <f t="shared" si="395"/>
        <v>12.6293477</v>
      </c>
    </row>
    <row r="2781" spans="1:11" x14ac:dyDescent="0.3">
      <c r="A2781" s="78" t="str">
        <f>BTC[[#This Row],[Symbol]]</f>
        <v>MT</v>
      </c>
      <c r="B2781" s="22" t="str">
        <f t="shared" si="387"/>
        <v>MyToken</v>
      </c>
      <c r="C2781" s="77">
        <f t="shared" si="388"/>
        <v>1.7601952934776864E-8</v>
      </c>
      <c r="D2781" s="73">
        <f t="shared" si="389"/>
        <v>6.6121972374E-4</v>
      </c>
      <c r="E2781" s="74">
        <f>D2781*conf!B$7</f>
        <v>4.8361610594343601E-2</v>
      </c>
      <c r="F2781" s="32">
        <f t="shared" si="390"/>
        <v>9.7609310000000005E-2</v>
      </c>
      <c r="G2781" s="33">
        <f t="shared" si="391"/>
        <v>1.798189E-2</v>
      </c>
      <c r="H2781" s="32">
        <f t="shared" si="392"/>
        <v>-7.1875675399999999</v>
      </c>
      <c r="I2781" s="33">
        <f t="shared" si="393"/>
        <v>-3.60090946</v>
      </c>
      <c r="J2781" s="32">
        <f t="shared" si="394"/>
        <v>-7.1875675399999999</v>
      </c>
      <c r="K2781" s="33">
        <f t="shared" si="395"/>
        <v>16.705153970000001</v>
      </c>
    </row>
    <row r="2782" spans="1:11" x14ac:dyDescent="0.3">
      <c r="A2782" s="78" t="str">
        <f>BTC[[#This Row],[Symbol]]</f>
        <v>AXL</v>
      </c>
      <c r="B2782" s="22" t="str">
        <f t="shared" si="387"/>
        <v>Axial Entertainment Digital Asset</v>
      </c>
      <c r="C2782" s="77">
        <f t="shared" si="388"/>
        <v>1.5221383980917016E-7</v>
      </c>
      <c r="D2782" s="73">
        <f t="shared" si="389"/>
        <v>5.7179333157499996E-3</v>
      </c>
      <c r="E2782" s="74">
        <f>D2782*conf!B$7</f>
        <v>0.418209642713955</v>
      </c>
      <c r="F2782" s="32">
        <f t="shared" si="390"/>
        <v>-28.531461400000001</v>
      </c>
      <c r="G2782" s="33">
        <f t="shared" si="391"/>
        <v>-28.588314459999999</v>
      </c>
      <c r="H2782" s="32">
        <f t="shared" si="392"/>
        <v>-5.23688267</v>
      </c>
      <c r="I2782" s="33">
        <f t="shared" si="393"/>
        <v>-1.57484202</v>
      </c>
      <c r="J2782" s="32">
        <f t="shared" si="394"/>
        <v>-5.23688267</v>
      </c>
      <c r="K2782" s="33">
        <f t="shared" si="395"/>
        <v>-15.59786278</v>
      </c>
    </row>
    <row r="2783" spans="1:11" x14ac:dyDescent="0.3">
      <c r="A2783" s="78" t="str">
        <f>BTC[[#This Row],[Symbol]]</f>
        <v>BULLS</v>
      </c>
      <c r="B2783" s="22" t="str">
        <f t="shared" si="387"/>
        <v>BULLS</v>
      </c>
      <c r="C2783" s="77">
        <f t="shared" si="388"/>
        <v>1.8629679595854888E-6</v>
      </c>
      <c r="D2783" s="73">
        <f t="shared" si="389"/>
        <v>6.9982641365880005E-2</v>
      </c>
      <c r="E2783" s="74">
        <f>D2783*conf!B$7</f>
        <v>5.1185303895004637</v>
      </c>
      <c r="F2783" s="32">
        <f t="shared" si="390"/>
        <v>0.14092163999999999</v>
      </c>
      <c r="G2783" s="33">
        <f t="shared" si="391"/>
        <v>6.1259769999999998E-2</v>
      </c>
      <c r="H2783" s="32">
        <f t="shared" si="392"/>
        <v>-32.716210650000001</v>
      </c>
      <c r="I2783" s="33">
        <f t="shared" si="393"/>
        <v>-30.116085420000001</v>
      </c>
      <c r="J2783" s="32">
        <f t="shared" si="394"/>
        <v>-32.716210650000001</v>
      </c>
      <c r="K2783" s="33">
        <f t="shared" si="395"/>
        <v>0</v>
      </c>
    </row>
    <row r="2784" spans="1:11" x14ac:dyDescent="0.3">
      <c r="A2784" s="78" t="str">
        <f>BTC[[#This Row],[Symbol]]</f>
        <v>KOBE</v>
      </c>
      <c r="B2784" s="22" t="str">
        <f t="shared" si="387"/>
        <v>Shabu Shabu Finance</v>
      </c>
      <c r="C2784" s="77">
        <f t="shared" si="388"/>
        <v>3.1272459345903878E-5</v>
      </c>
      <c r="D2784" s="73">
        <f t="shared" si="389"/>
        <v>1.1747541313165699</v>
      </c>
      <c r="E2784" s="74">
        <f>D2784*conf!B$7</f>
        <v>85.92151716449392</v>
      </c>
      <c r="F2784" s="32">
        <f t="shared" si="390"/>
        <v>0.37629110999999998</v>
      </c>
      <c r="G2784" s="33">
        <f t="shared" si="391"/>
        <v>0.29644199999999998</v>
      </c>
      <c r="H2784" s="32">
        <f t="shared" si="392"/>
        <v>23.55068399</v>
      </c>
      <c r="I2784" s="33">
        <f t="shared" si="393"/>
        <v>28.32519585</v>
      </c>
      <c r="J2784" s="32">
        <f t="shared" si="394"/>
        <v>23.55068399</v>
      </c>
      <c r="K2784" s="33">
        <f t="shared" si="395"/>
        <v>28.097518900000001</v>
      </c>
    </row>
    <row r="2785" spans="1:11" x14ac:dyDescent="0.3">
      <c r="A2785" s="78" t="str">
        <f>BTC[[#This Row],[Symbol]]</f>
        <v>SNN</v>
      </c>
      <c r="B2785" s="22" t="str">
        <f t="shared" si="387"/>
        <v>SeChain</v>
      </c>
      <c r="C2785" s="77">
        <f t="shared" si="388"/>
        <v>1E-8</v>
      </c>
      <c r="D2785" s="73">
        <f t="shared" si="389"/>
        <v>1.3074206946E-4</v>
      </c>
      <c r="E2785" s="74">
        <f>D2785*conf!B$7</f>
        <v>9.5624749603043999E-3</v>
      </c>
      <c r="F2785" s="32">
        <f t="shared" si="390"/>
        <v>0.94046240000000003</v>
      </c>
      <c r="G2785" s="33">
        <f t="shared" si="391"/>
        <v>0.86016448999999995</v>
      </c>
      <c r="H2785" s="32">
        <f t="shared" si="392"/>
        <v>-18.264271740000002</v>
      </c>
      <c r="I2785" s="33">
        <f t="shared" si="393"/>
        <v>-15.10566354</v>
      </c>
      <c r="J2785" s="32">
        <f t="shared" si="394"/>
        <v>-18.264271740000002</v>
      </c>
      <c r="K2785" s="33">
        <f t="shared" si="395"/>
        <v>10.15348436</v>
      </c>
    </row>
    <row r="2786" spans="1:11" x14ac:dyDescent="0.3">
      <c r="A2786" s="78" t="str">
        <f>BTC[[#This Row],[Symbol]]</f>
        <v>WEC</v>
      </c>
      <c r="B2786" s="22" t="str">
        <f t="shared" si="387"/>
        <v>wave edu coin</v>
      </c>
      <c r="C2786" s="77">
        <f t="shared" si="388"/>
        <v>1.9999999999907082E-8</v>
      </c>
      <c r="D2786" s="73">
        <f t="shared" si="389"/>
        <v>7.513026835E-4</v>
      </c>
      <c r="E2786" s="74">
        <f>D2786*conf!B$7</f>
        <v>5.4950278271189999E-2</v>
      </c>
      <c r="F2786" s="32">
        <f t="shared" si="390"/>
        <v>0.20246064</v>
      </c>
      <c r="G2786" s="33">
        <f t="shared" si="391"/>
        <v>0.12274981</v>
      </c>
      <c r="H2786" s="32">
        <f t="shared" si="392"/>
        <v>100.0318432</v>
      </c>
      <c r="I2786" s="33">
        <f t="shared" si="393"/>
        <v>107.76190487</v>
      </c>
      <c r="J2786" s="32">
        <f t="shared" si="394"/>
        <v>100.0318432</v>
      </c>
      <c r="K2786" s="33">
        <f t="shared" si="395"/>
        <v>18.51678837</v>
      </c>
    </row>
    <row r="2787" spans="1:11" x14ac:dyDescent="0.3">
      <c r="A2787" s="78" t="str">
        <f>BTC[[#This Row],[Symbol]]</f>
        <v>BITO</v>
      </c>
      <c r="B2787" s="22" t="str">
        <f t="shared" si="387"/>
        <v>BitoPro Exchange Token</v>
      </c>
      <c r="C2787" s="77">
        <f t="shared" si="388"/>
        <v>1.2920132225664946E-6</v>
      </c>
      <c r="D2787" s="73">
        <f t="shared" si="389"/>
        <v>4.853465006181E-2</v>
      </c>
      <c r="E2787" s="74">
        <f>D2787*conf!B$7</f>
        <v>3.5498243055207834</v>
      </c>
      <c r="F2787" s="32">
        <f t="shared" si="390"/>
        <v>-1.82513667</v>
      </c>
      <c r="G2787" s="33">
        <f t="shared" si="391"/>
        <v>-1.9032345500000001</v>
      </c>
      <c r="H2787" s="32">
        <f t="shared" si="392"/>
        <v>-4.7992187199999998</v>
      </c>
      <c r="I2787" s="33">
        <f t="shared" si="393"/>
        <v>-1.1202649200000001</v>
      </c>
      <c r="J2787" s="32">
        <f t="shared" si="394"/>
        <v>-4.7992187199999998</v>
      </c>
      <c r="K2787" s="33">
        <f t="shared" si="395"/>
        <v>-2.6608074099999999</v>
      </c>
    </row>
    <row r="2788" spans="1:11" x14ac:dyDescent="0.3">
      <c r="A2788" s="78" t="str">
        <f>BTC[[#This Row],[Symbol]]</f>
        <v>VOLLAR</v>
      </c>
      <c r="B2788" s="22" t="str">
        <f t="shared" si="387"/>
        <v>V-Dimension</v>
      </c>
      <c r="C2788" s="77">
        <f t="shared" si="388"/>
        <v>1.4603683379082229E-5</v>
      </c>
      <c r="D2788" s="73">
        <f t="shared" si="389"/>
        <v>0.54858932558699003</v>
      </c>
      <c r="E2788" s="74">
        <f>D2788*conf!B$7</f>
        <v>40.12382327343245</v>
      </c>
      <c r="F2788" s="32">
        <f t="shared" si="390"/>
        <v>-6.0810963300000003</v>
      </c>
      <c r="G2788" s="33">
        <f t="shared" si="391"/>
        <v>-6.1558086000000003</v>
      </c>
      <c r="H2788" s="32">
        <f t="shared" si="392"/>
        <v>-1.94886662</v>
      </c>
      <c r="I2788" s="33">
        <f t="shared" si="393"/>
        <v>1.8402366299999999</v>
      </c>
      <c r="J2788" s="32">
        <f t="shared" si="394"/>
        <v>-1.94886662</v>
      </c>
      <c r="K2788" s="33">
        <f t="shared" si="395"/>
        <v>12.82868386</v>
      </c>
    </row>
    <row r="2789" spans="1:11" x14ac:dyDescent="0.3">
      <c r="A2789" s="78" t="str">
        <f>BTC[[#This Row],[Symbol]]</f>
        <v>1GOLD</v>
      </c>
      <c r="B2789" s="22" t="str">
        <f t="shared" si="387"/>
        <v>1irstGold</v>
      </c>
      <c r="C2789" s="77">
        <f t="shared" si="388"/>
        <v>1.7022538919639334E-3</v>
      </c>
      <c r="D2789" s="73">
        <f t="shared" si="389"/>
        <v>63.945395851838207</v>
      </c>
      <c r="E2789" s="74">
        <f>D2789*conf!B$7</f>
        <v>4676.9662526034463</v>
      </c>
      <c r="F2789" s="32">
        <f t="shared" si="390"/>
        <v>-0.38399397000000002</v>
      </c>
      <c r="G2789" s="33">
        <f t="shared" si="391"/>
        <v>-0.46323827000000001</v>
      </c>
      <c r="H2789" s="32">
        <f t="shared" si="392"/>
        <v>-4.7948729300000004</v>
      </c>
      <c r="I2789" s="33">
        <f t="shared" si="393"/>
        <v>-1.1157511899999999</v>
      </c>
      <c r="J2789" s="32">
        <f t="shared" si="394"/>
        <v>-4.7948729300000004</v>
      </c>
      <c r="K2789" s="33">
        <f t="shared" si="395"/>
        <v>2.93110838</v>
      </c>
    </row>
    <row r="2790" spans="1:11" x14ac:dyDescent="0.3">
      <c r="A2790" s="78" t="str">
        <f>BTC[[#This Row],[Symbol]]</f>
        <v>CTI</v>
      </c>
      <c r="B2790" s="22" t="str">
        <f t="shared" si="387"/>
        <v>ClinTex CTi</v>
      </c>
      <c r="C2790" s="77">
        <f t="shared" si="388"/>
        <v>9.021461510571738E-7</v>
      </c>
      <c r="D2790" s="73">
        <f t="shared" si="389"/>
        <v>3.3889241210080003E-2</v>
      </c>
      <c r="E2790" s="74">
        <f>D2790*conf!B$7</f>
        <v>2.4786591021052513</v>
      </c>
      <c r="F2790" s="32">
        <f t="shared" si="390"/>
        <v>-2.2973645600000001</v>
      </c>
      <c r="G2790" s="33">
        <f t="shared" si="391"/>
        <v>-2.3750867800000002</v>
      </c>
      <c r="H2790" s="32">
        <f t="shared" si="392"/>
        <v>-0.80128491000000002</v>
      </c>
      <c r="I2790" s="33">
        <f t="shared" si="393"/>
        <v>3.0321656699999999</v>
      </c>
      <c r="J2790" s="32">
        <f t="shared" si="394"/>
        <v>-0.80128491000000002</v>
      </c>
      <c r="K2790" s="33">
        <f t="shared" si="395"/>
        <v>-4.5034467200000003</v>
      </c>
    </row>
    <row r="2791" spans="1:11" x14ac:dyDescent="0.3">
      <c r="A2791" s="78" t="str">
        <f>BTC[[#This Row],[Symbol]]</f>
        <v>UBX</v>
      </c>
      <c r="B2791" s="22" t="str">
        <f t="shared" si="387"/>
        <v>UBIX.Network</v>
      </c>
      <c r="C2791" s="77">
        <f t="shared" si="388"/>
        <v>1E-8</v>
      </c>
      <c r="D2791" s="73">
        <f t="shared" si="389"/>
        <v>1.0454061080000001E-5</v>
      </c>
      <c r="E2791" s="74">
        <f>D2791*conf!B$7</f>
        <v>7.6461002739120008E-4</v>
      </c>
      <c r="F2791" s="32">
        <f t="shared" si="390"/>
        <v>0.66589083999999998</v>
      </c>
      <c r="G2791" s="33">
        <f t="shared" si="391"/>
        <v>0.58581136</v>
      </c>
      <c r="H2791" s="32">
        <f t="shared" si="392"/>
        <v>2.1099162900000001</v>
      </c>
      <c r="I2791" s="33">
        <f t="shared" si="393"/>
        <v>6.0558677799999998</v>
      </c>
      <c r="J2791" s="32">
        <f t="shared" si="394"/>
        <v>2.1099162900000001</v>
      </c>
      <c r="K2791" s="33">
        <f t="shared" si="395"/>
        <v>13.24326623</v>
      </c>
    </row>
    <row r="2792" spans="1:11" x14ac:dyDescent="0.3">
      <c r="A2792" s="78" t="str">
        <f>BTC[[#This Row],[Symbol]]</f>
        <v>MDU</v>
      </c>
      <c r="B2792" s="22" t="str">
        <f t="shared" si="387"/>
        <v>MDUKEY</v>
      </c>
      <c r="C2792" s="77">
        <f t="shared" si="388"/>
        <v>9.3124601715168701E-7</v>
      </c>
      <c r="D2792" s="73">
        <f t="shared" si="389"/>
        <v>3.4982381584400001E-2</v>
      </c>
      <c r="E2792" s="74">
        <f>D2792*conf!B$7</f>
        <v>2.558611389083016</v>
      </c>
      <c r="F2792" s="32">
        <f t="shared" si="390"/>
        <v>-1.1087790399999999</v>
      </c>
      <c r="G2792" s="33">
        <f t="shared" si="391"/>
        <v>-1.1874467799999999</v>
      </c>
      <c r="H2792" s="32">
        <f t="shared" si="392"/>
        <v>-7.7211310500000003</v>
      </c>
      <c r="I2792" s="33">
        <f t="shared" si="393"/>
        <v>-4.1550920800000002</v>
      </c>
      <c r="J2792" s="32">
        <f t="shared" si="394"/>
        <v>-7.7211310500000003</v>
      </c>
      <c r="K2792" s="33">
        <f t="shared" si="395"/>
        <v>-12.800096679999999</v>
      </c>
    </row>
    <row r="2793" spans="1:11" x14ac:dyDescent="0.3">
      <c r="A2793" s="78" t="str">
        <f>BTC[[#This Row],[Symbol]]</f>
        <v>BDT</v>
      </c>
      <c r="B2793" s="22" t="str">
        <f t="shared" si="387"/>
        <v>Block Duelers NFT Battles</v>
      </c>
      <c r="C2793" s="77">
        <f t="shared" si="388"/>
        <v>1.5408504655519588E-3</v>
      </c>
      <c r="D2793" s="73">
        <f t="shared" si="389"/>
        <v>57.882254482339469</v>
      </c>
      <c r="E2793" s="74">
        <f>D2793*conf!B$7</f>
        <v>4233.5080928383086</v>
      </c>
      <c r="F2793" s="32">
        <f t="shared" si="390"/>
        <v>2.3179347400000001</v>
      </c>
      <c r="G2793" s="33">
        <f t="shared" si="391"/>
        <v>2.23654106</v>
      </c>
      <c r="H2793" s="32">
        <f t="shared" si="392"/>
        <v>-14.716067349999999</v>
      </c>
      <c r="I2793" s="33">
        <f t="shared" si="393"/>
        <v>-11.42034179</v>
      </c>
      <c r="J2793" s="32">
        <f t="shared" si="394"/>
        <v>-14.716067349999999</v>
      </c>
      <c r="K2793" s="33">
        <f t="shared" si="395"/>
        <v>-14.73685272</v>
      </c>
    </row>
    <row r="2794" spans="1:11" x14ac:dyDescent="0.3">
      <c r="A2794" s="78" t="str">
        <f>BTC[[#This Row],[Symbol]]</f>
        <v>GOOGL</v>
      </c>
      <c r="B2794" s="22" t="str">
        <f t="shared" si="387"/>
        <v>Google tokenized stock Bittrex</v>
      </c>
      <c r="C2794" s="77">
        <f t="shared" si="388"/>
        <v>5.5106249103198182E-2</v>
      </c>
      <c r="D2794" s="73">
        <f t="shared" si="389"/>
        <v>2070.0736414522307</v>
      </c>
      <c r="E2794" s="74">
        <f>D2794*conf!B$7</f>
        <v>151405.18613581616</v>
      </c>
      <c r="F2794" s="32">
        <f t="shared" si="390"/>
        <v>-1.483311E-2</v>
      </c>
      <c r="G2794" s="33">
        <f t="shared" si="391"/>
        <v>-9.4371079999999996E-2</v>
      </c>
      <c r="H2794" s="32">
        <f t="shared" si="392"/>
        <v>-1.14304319</v>
      </c>
      <c r="I2794" s="33">
        <f t="shared" si="393"/>
        <v>2.6772004300000001</v>
      </c>
      <c r="J2794" s="32">
        <f t="shared" si="394"/>
        <v>-1.14304319</v>
      </c>
      <c r="K2794" s="33">
        <f t="shared" si="395"/>
        <v>11.375274320000001</v>
      </c>
    </row>
    <row r="2795" spans="1:11" x14ac:dyDescent="0.3">
      <c r="A2795" s="78" t="str">
        <f>BTC[[#This Row],[Symbol]]</f>
        <v>DMME</v>
      </c>
      <c r="B2795" s="22" t="str">
        <f t="shared" si="387"/>
        <v>DMme</v>
      </c>
      <c r="C2795" s="77">
        <f t="shared" si="388"/>
        <v>1.3940138149994166E-7</v>
      </c>
      <c r="D2795" s="73">
        <f t="shared" si="389"/>
        <v>5.2366316002500002E-3</v>
      </c>
      <c r="E2795" s="74">
        <f>D2795*conf!B$7</f>
        <v>0.38300723524228503</v>
      </c>
      <c r="F2795" s="32">
        <f t="shared" si="390"/>
        <v>6.07124E-2</v>
      </c>
      <c r="G2795" s="33">
        <f t="shared" si="391"/>
        <v>-1.888567E-2</v>
      </c>
      <c r="H2795" s="32">
        <f t="shared" si="392"/>
        <v>8.3538434299999995</v>
      </c>
      <c r="I2795" s="33">
        <f t="shared" si="393"/>
        <v>12.54108622</v>
      </c>
      <c r="J2795" s="32">
        <f t="shared" si="394"/>
        <v>8.3538434299999995</v>
      </c>
      <c r="K2795" s="33">
        <f t="shared" si="395"/>
        <v>18.353407409999999</v>
      </c>
    </row>
    <row r="2796" spans="1:11" x14ac:dyDescent="0.3">
      <c r="A2796" s="78" t="str">
        <f>BTC[[#This Row],[Symbol]]</f>
        <v>DEFI+L</v>
      </c>
      <c r="B2796" s="22" t="str">
        <f t="shared" si="387"/>
        <v>PieDAO DEFI Large Cap</v>
      </c>
      <c r="C2796" s="77">
        <f t="shared" si="388"/>
        <v>1.0820743100666524E-4</v>
      </c>
      <c r="D2796" s="73">
        <f t="shared" si="389"/>
        <v>4.0648266645163202</v>
      </c>
      <c r="E2796" s="74">
        <f>D2796*conf!B$7</f>
        <v>297.30142224272367</v>
      </c>
      <c r="F2796" s="32">
        <f t="shared" si="390"/>
        <v>0.17312088</v>
      </c>
      <c r="G2796" s="33">
        <f t="shared" si="391"/>
        <v>9.3433390000000005E-2</v>
      </c>
      <c r="H2796" s="32">
        <f t="shared" si="392"/>
        <v>2.09416497</v>
      </c>
      <c r="I2796" s="33">
        <f t="shared" si="393"/>
        <v>6.0395077700000002</v>
      </c>
      <c r="J2796" s="32">
        <f t="shared" si="394"/>
        <v>2.09416497</v>
      </c>
      <c r="K2796" s="33">
        <f t="shared" si="395"/>
        <v>24.521102620000001</v>
      </c>
    </row>
    <row r="2797" spans="1:11" x14ac:dyDescent="0.3">
      <c r="A2797" s="78" t="str">
        <f>BTC[[#This Row],[Symbol]]</f>
        <v>EGCC</v>
      </c>
      <c r="B2797" s="22" t="str">
        <f t="shared" si="387"/>
        <v>Engine</v>
      </c>
      <c r="C2797" s="77">
        <f t="shared" si="388"/>
        <v>1E-8</v>
      </c>
      <c r="D2797" s="73">
        <f t="shared" si="389"/>
        <v>6.3109009730000004E-5</v>
      </c>
      <c r="E2797" s="74">
        <f>D2797*conf!B$7</f>
        <v>4.6157929716522002E-3</v>
      </c>
      <c r="F2797" s="32">
        <f t="shared" si="390"/>
        <v>-3.1614999999999997E-2</v>
      </c>
      <c r="G2797" s="33">
        <f t="shared" si="391"/>
        <v>-0.11113961999999999</v>
      </c>
      <c r="H2797" s="32">
        <f t="shared" si="392"/>
        <v>-0.63206002999999999</v>
      </c>
      <c r="I2797" s="33">
        <f t="shared" si="393"/>
        <v>3.2079301</v>
      </c>
      <c r="J2797" s="32">
        <f t="shared" si="394"/>
        <v>-0.63206002999999999</v>
      </c>
      <c r="K2797" s="33">
        <f t="shared" si="395"/>
        <v>19.48574034</v>
      </c>
    </row>
    <row r="2798" spans="1:11" x14ac:dyDescent="0.3">
      <c r="A2798" s="78" t="str">
        <f>BTC[[#This Row],[Symbol]]</f>
        <v>YEFIM</v>
      </c>
      <c r="B2798" s="22" t="str">
        <f t="shared" si="387"/>
        <v>YFi Management</v>
      </c>
      <c r="C2798" s="77">
        <f t="shared" si="388"/>
        <v>4.9254472635299504E-4</v>
      </c>
      <c r="D2798" s="73">
        <f t="shared" si="389"/>
        <v>18.502508732724881</v>
      </c>
      <c r="E2798" s="74">
        <f>D2798*conf!B$7</f>
        <v>1353.2734887114977</v>
      </c>
      <c r="F2798" s="32">
        <f t="shared" si="390"/>
        <v>0.79833135</v>
      </c>
      <c r="G2798" s="33">
        <f t="shared" si="391"/>
        <v>0.71814650999999996</v>
      </c>
      <c r="H2798" s="32">
        <f t="shared" si="392"/>
        <v>3.9831481499999999</v>
      </c>
      <c r="I2798" s="33">
        <f t="shared" si="393"/>
        <v>8.0014891099999996</v>
      </c>
      <c r="J2798" s="32">
        <f t="shared" si="394"/>
        <v>3.9831481499999999</v>
      </c>
      <c r="K2798" s="33">
        <f t="shared" si="395"/>
        <v>-2.3777795799999999</v>
      </c>
    </row>
    <row r="2799" spans="1:11" x14ac:dyDescent="0.3">
      <c r="A2799" s="78" t="str">
        <f>BTC[[#This Row],[Symbol]]</f>
        <v>ATOMBULL</v>
      </c>
      <c r="B2799" s="22" t="str">
        <f t="shared" si="387"/>
        <v>3X Long Cosmos Token</v>
      </c>
      <c r="C2799" s="77">
        <f t="shared" si="388"/>
        <v>6.7899630131344063E-4</v>
      </c>
      <c r="D2799" s="73">
        <f t="shared" si="389"/>
        <v>25.506587163286628</v>
      </c>
      <c r="E2799" s="74">
        <f>D2799*conf!B$7</f>
        <v>1865.5517851227839</v>
      </c>
      <c r="F2799" s="32">
        <f t="shared" si="390"/>
        <v>0.19343663</v>
      </c>
      <c r="G2799" s="33">
        <f t="shared" si="391"/>
        <v>0.11373298</v>
      </c>
      <c r="H2799" s="32">
        <f t="shared" si="392"/>
        <v>-4.6534893000000004</v>
      </c>
      <c r="I2799" s="33">
        <f t="shared" si="393"/>
        <v>-0.96890390000000004</v>
      </c>
      <c r="J2799" s="32">
        <f t="shared" si="394"/>
        <v>-4.6534893000000004</v>
      </c>
      <c r="K2799" s="33">
        <f t="shared" si="395"/>
        <v>19.795535059999999</v>
      </c>
    </row>
    <row r="2800" spans="1:11" x14ac:dyDescent="0.3">
      <c r="A2800" s="78" t="str">
        <f>BTC[[#This Row],[Symbol]]</f>
        <v>DAPPT</v>
      </c>
      <c r="B2800" s="22" t="str">
        <f t="shared" si="387"/>
        <v>Dapp Token</v>
      </c>
      <c r="C2800" s="77">
        <f t="shared" si="388"/>
        <v>2.3863805141216031E-8</v>
      </c>
      <c r="D2800" s="73">
        <f t="shared" si="389"/>
        <v>8.9644704205999999E-4</v>
      </c>
      <c r="E2800" s="74">
        <f>D2800*conf!B$7</f>
        <v>6.5566136656268398E-2</v>
      </c>
      <c r="F2800" s="32">
        <f t="shared" si="390"/>
        <v>0.71793180000000001</v>
      </c>
      <c r="G2800" s="33">
        <f t="shared" si="391"/>
        <v>0.63781091999999995</v>
      </c>
      <c r="H2800" s="32">
        <f t="shared" si="392"/>
        <v>-8.0078264000000008</v>
      </c>
      <c r="I2800" s="33">
        <f t="shared" si="393"/>
        <v>-4.4528665299999997</v>
      </c>
      <c r="J2800" s="32">
        <f t="shared" si="394"/>
        <v>-8.0078264000000008</v>
      </c>
      <c r="K2800" s="33">
        <f t="shared" si="395"/>
        <v>47.29069501</v>
      </c>
    </row>
    <row r="2801" spans="1:11" x14ac:dyDescent="0.3">
      <c r="A2801" s="78" t="str">
        <f>BTC[[#This Row],[Symbol]]</f>
        <v>OAP</v>
      </c>
      <c r="B2801" s="22" t="str">
        <f t="shared" si="387"/>
        <v>OpenAlexa Protocol</v>
      </c>
      <c r="C2801" s="77">
        <f t="shared" si="388"/>
        <v>4.2255520134071645E-5</v>
      </c>
      <c r="D2801" s="73">
        <f t="shared" si="389"/>
        <v>1.5873342834781901</v>
      </c>
      <c r="E2801" s="74">
        <f>D2801*conf!B$7</f>
        <v>116.09762949359482</v>
      </c>
      <c r="F2801" s="32">
        <f t="shared" si="390"/>
        <v>0.19499801</v>
      </c>
      <c r="G2801" s="33">
        <f t="shared" si="391"/>
        <v>0.11529312</v>
      </c>
      <c r="H2801" s="32">
        <f t="shared" si="392"/>
        <v>72.149299589999998</v>
      </c>
      <c r="I2801" s="33">
        <f t="shared" si="393"/>
        <v>78.801863909999994</v>
      </c>
      <c r="J2801" s="32">
        <f t="shared" si="394"/>
        <v>72.149299589999998</v>
      </c>
      <c r="K2801" s="33">
        <f t="shared" si="395"/>
        <v>94.455990920000005</v>
      </c>
    </row>
    <row r="2802" spans="1:11" x14ac:dyDescent="0.3">
      <c r="A2802" s="78" t="str">
        <f>BTC[[#This Row],[Symbol]]</f>
        <v>BSYS</v>
      </c>
      <c r="B2802" s="22" t="str">
        <f t="shared" si="387"/>
        <v>BSYS</v>
      </c>
      <c r="C2802" s="77">
        <f t="shared" si="388"/>
        <v>1.0125202383367578E-7</v>
      </c>
      <c r="D2802" s="73">
        <f t="shared" si="389"/>
        <v>3.8035458608200001E-3</v>
      </c>
      <c r="E2802" s="74">
        <f>D2802*conf!B$7</f>
        <v>0.27819134426037478</v>
      </c>
      <c r="F2802" s="32">
        <f t="shared" si="390"/>
        <v>5.761819E-2</v>
      </c>
      <c r="G2802" s="33">
        <f t="shared" si="391"/>
        <v>-2.1977420000000001E-2</v>
      </c>
      <c r="H2802" s="32">
        <f t="shared" si="392"/>
        <v>261.77915180999997</v>
      </c>
      <c r="I2802" s="33">
        <f t="shared" si="393"/>
        <v>275.75980164999999</v>
      </c>
      <c r="J2802" s="32">
        <f t="shared" si="394"/>
        <v>261.77915180999997</v>
      </c>
      <c r="K2802" s="33">
        <f t="shared" si="395"/>
        <v>-1.3279558499999999</v>
      </c>
    </row>
    <row r="2803" spans="1:11" x14ac:dyDescent="0.3">
      <c r="A2803" s="78" t="str">
        <f>BTC[[#This Row],[Symbol]]</f>
        <v>HUB</v>
      </c>
      <c r="B2803" s="22" t="str">
        <f t="shared" si="387"/>
        <v>Hub - Human Trust Protocol</v>
      </c>
      <c r="C2803" s="77">
        <f t="shared" si="388"/>
        <v>3.3768012870730192E-7</v>
      </c>
      <c r="D2803" s="73">
        <f t="shared" si="389"/>
        <v>1.2684999343180001E-2</v>
      </c>
      <c r="E2803" s="74">
        <f>D2803*conf!B$7</f>
        <v>0.92778085196018523</v>
      </c>
      <c r="F2803" s="32">
        <f t="shared" si="390"/>
        <v>-0.13427126</v>
      </c>
      <c r="G2803" s="33">
        <f t="shared" si="391"/>
        <v>-0.21371422000000001</v>
      </c>
      <c r="H2803" s="32">
        <f t="shared" si="392"/>
        <v>-0.46734927999999998</v>
      </c>
      <c r="I2803" s="33">
        <f t="shared" si="393"/>
        <v>3.3790059600000002</v>
      </c>
      <c r="J2803" s="32">
        <f t="shared" si="394"/>
        <v>-0.46734927999999998</v>
      </c>
      <c r="K2803" s="33">
        <f t="shared" si="395"/>
        <v>39.376539000000001</v>
      </c>
    </row>
    <row r="2804" spans="1:11" x14ac:dyDescent="0.3">
      <c r="A2804" s="78" t="str">
        <f>BTC[[#This Row],[Symbol]]</f>
        <v>DHC</v>
      </c>
      <c r="B2804" s="22" t="str">
        <f t="shared" si="387"/>
        <v>DeltaHub Community</v>
      </c>
      <c r="C2804" s="77">
        <f t="shared" si="388"/>
        <v>2.1158208824244331E-5</v>
      </c>
      <c r="D2804" s="73">
        <f t="shared" si="389"/>
        <v>0.79481095338910002</v>
      </c>
      <c r="E2804" s="74">
        <f>D2804*conf!B$7</f>
        <v>58.132473130878779</v>
      </c>
      <c r="F2804" s="32">
        <f t="shared" si="390"/>
        <v>0.28291074999999999</v>
      </c>
      <c r="G2804" s="33">
        <f t="shared" si="391"/>
        <v>0.20313592999999999</v>
      </c>
      <c r="H2804" s="32">
        <f t="shared" si="392"/>
        <v>0.65838430000000003</v>
      </c>
      <c r="I2804" s="33">
        <f t="shared" si="393"/>
        <v>4.5482425700000002</v>
      </c>
      <c r="J2804" s="32">
        <f t="shared" si="394"/>
        <v>0.65838430000000003</v>
      </c>
      <c r="K2804" s="33">
        <f t="shared" si="395"/>
        <v>35.664757719999997</v>
      </c>
    </row>
    <row r="2805" spans="1:11" x14ac:dyDescent="0.3">
      <c r="A2805" s="78" t="str">
        <f>BTC[[#This Row],[Symbol]]</f>
        <v>CSPC</v>
      </c>
      <c r="B2805" s="22" t="str">
        <f t="shared" si="387"/>
        <v>CSPC</v>
      </c>
      <c r="C2805" s="77">
        <f t="shared" si="388"/>
        <v>3.1974323315841572E-8</v>
      </c>
      <c r="D2805" s="73">
        <f t="shared" si="389"/>
        <v>1.20111974552E-3</v>
      </c>
      <c r="E2805" s="74">
        <f>D2805*conf!B$7</f>
        <v>8.7849898187332798E-2</v>
      </c>
      <c r="F2805" s="32">
        <f t="shared" si="390"/>
        <v>-0.74065471999999999</v>
      </c>
      <c r="G2805" s="33">
        <f t="shared" si="391"/>
        <v>-0.81961530000000005</v>
      </c>
      <c r="H2805" s="32">
        <f t="shared" si="392"/>
        <v>6.9305353700000003</v>
      </c>
      <c r="I2805" s="33">
        <f t="shared" si="393"/>
        <v>11.06277562</v>
      </c>
      <c r="J2805" s="32">
        <f t="shared" si="394"/>
        <v>6.9305353700000003</v>
      </c>
      <c r="K2805" s="33">
        <f t="shared" si="395"/>
        <v>14.252486210000001</v>
      </c>
    </row>
    <row r="2806" spans="1:11" x14ac:dyDescent="0.3">
      <c r="A2806" s="78" t="str">
        <f>BTC[[#This Row],[Symbol]]</f>
        <v>PHOON</v>
      </c>
      <c r="B2806" s="22" t="str">
        <f t="shared" si="387"/>
        <v>Typhoon Cash</v>
      </c>
      <c r="C2806" s="77">
        <f t="shared" si="388"/>
        <v>2.8701915100803848E-3</v>
      </c>
      <c r="D2806" s="73">
        <f t="shared" si="389"/>
        <v>107.81912918461644</v>
      </c>
      <c r="E2806" s="74">
        <f>D2806*conf!B$7</f>
        <v>7885.891108562847</v>
      </c>
      <c r="F2806" s="32">
        <f t="shared" si="390"/>
        <v>8.65065E-2</v>
      </c>
      <c r="G2806" s="33">
        <f t="shared" si="391"/>
        <v>6.8879099999999997E-3</v>
      </c>
      <c r="H2806" s="32">
        <f t="shared" si="392"/>
        <v>-33.547186760000002</v>
      </c>
      <c r="I2806" s="33">
        <f t="shared" si="393"/>
        <v>-30.979173899999999</v>
      </c>
      <c r="J2806" s="32">
        <f t="shared" si="394"/>
        <v>-33.547186760000002</v>
      </c>
      <c r="K2806" s="33">
        <f t="shared" si="395"/>
        <v>-72.249551280000006</v>
      </c>
    </row>
    <row r="2807" spans="1:11" x14ac:dyDescent="0.3">
      <c r="A2807" s="78" t="str">
        <f>BTC[[#This Row],[Symbol]]</f>
        <v>U8D</v>
      </c>
      <c r="B2807" s="22" t="str">
        <f t="shared" si="387"/>
        <v>Universal Dollar</v>
      </c>
      <c r="C2807" s="77">
        <f t="shared" si="388"/>
        <v>2.2856362629098231E-5</v>
      </c>
      <c r="D2807" s="73">
        <f t="shared" si="389"/>
        <v>0.85860232891851995</v>
      </c>
      <c r="E2807" s="74">
        <f>D2807*conf!B$7</f>
        <v>62.798174337100548</v>
      </c>
      <c r="F2807" s="32">
        <f t="shared" si="390"/>
        <v>0.94197229000000005</v>
      </c>
      <c r="G2807" s="33">
        <f t="shared" si="391"/>
        <v>0.86167318000000004</v>
      </c>
      <c r="H2807" s="32">
        <f t="shared" si="392"/>
        <v>-22.365650939999998</v>
      </c>
      <c r="I2807" s="33">
        <f t="shared" si="393"/>
        <v>-19.365537079999999</v>
      </c>
      <c r="J2807" s="32">
        <f t="shared" si="394"/>
        <v>-22.365650939999998</v>
      </c>
      <c r="K2807" s="33">
        <f t="shared" si="395"/>
        <v>0</v>
      </c>
    </row>
    <row r="2808" spans="1:11" x14ac:dyDescent="0.3">
      <c r="A2808" s="78" t="str">
        <f>BTC[[#This Row],[Symbol]]</f>
        <v>ONC</v>
      </c>
      <c r="B2808" s="22" t="str">
        <f t="shared" si="387"/>
        <v>One Cash</v>
      </c>
      <c r="C2808" s="77">
        <f t="shared" si="388"/>
        <v>1.6897514749754808E-5</v>
      </c>
      <c r="D2808" s="73">
        <f t="shared" si="389"/>
        <v>0.63475740880152998</v>
      </c>
      <c r="E2808" s="74">
        <f>D2808*conf!B$7</f>
        <v>46.4261568797439</v>
      </c>
      <c r="F2808" s="32">
        <f t="shared" si="390"/>
        <v>7.9403200000000007E-3</v>
      </c>
      <c r="G2808" s="33">
        <f t="shared" si="391"/>
        <v>-7.1615769999999995E-2</v>
      </c>
      <c r="H2808" s="32">
        <f t="shared" si="392"/>
        <v>1.57105147</v>
      </c>
      <c r="I2808" s="33">
        <f t="shared" si="393"/>
        <v>5.4961789899999998</v>
      </c>
      <c r="J2808" s="32">
        <f t="shared" si="394"/>
        <v>1.57105147</v>
      </c>
      <c r="K2808" s="33">
        <f t="shared" si="395"/>
        <v>-18.879939660000002</v>
      </c>
    </row>
    <row r="2809" spans="1:11" x14ac:dyDescent="0.3">
      <c r="A2809" s="78" t="str">
        <f>BTC[[#This Row],[Symbol]]</f>
        <v>CORAL</v>
      </c>
      <c r="B2809" s="22" t="str">
        <f t="shared" si="387"/>
        <v>Coral Swap</v>
      </c>
      <c r="C2809" s="77">
        <f t="shared" si="388"/>
        <v>2.3319114009241794E-5</v>
      </c>
      <c r="D2809" s="73">
        <f t="shared" si="389"/>
        <v>0.87598564660335998</v>
      </c>
      <c r="E2809" s="74">
        <f>D2809*conf!B$7</f>
        <v>64.069590192569748</v>
      </c>
      <c r="F2809" s="32">
        <f t="shared" si="390"/>
        <v>23.828542500000001</v>
      </c>
      <c r="G2809" s="33">
        <f t="shared" si="391"/>
        <v>23.73003718</v>
      </c>
      <c r="H2809" s="32">
        <f t="shared" si="392"/>
        <v>39.203761579999998</v>
      </c>
      <c r="I2809" s="33">
        <f t="shared" si="393"/>
        <v>44.5831734</v>
      </c>
      <c r="J2809" s="32">
        <f t="shared" si="394"/>
        <v>39.203761579999998</v>
      </c>
      <c r="K2809" s="33">
        <f t="shared" si="395"/>
        <v>48.215697079999998</v>
      </c>
    </row>
    <row r="2810" spans="1:11" x14ac:dyDescent="0.3">
      <c r="A2810" s="78" t="str">
        <f>BTC[[#This Row],[Symbol]]</f>
        <v>4ART</v>
      </c>
      <c r="B2810" s="22" t="str">
        <f t="shared" si="387"/>
        <v>4ART Coin</v>
      </c>
      <c r="C2810" s="77">
        <f t="shared" si="388"/>
        <v>3.7607708760849552E-6</v>
      </c>
      <c r="D2810" s="73">
        <f t="shared" si="389"/>
        <v>0.14127386256221999</v>
      </c>
      <c r="E2810" s="74">
        <f>D2810*conf!B$7</f>
        <v>10.33277030780077</v>
      </c>
      <c r="F2810" s="32">
        <f t="shared" si="390"/>
        <v>1.37629592</v>
      </c>
      <c r="G2810" s="33">
        <f t="shared" si="391"/>
        <v>1.29565131</v>
      </c>
      <c r="H2810" s="32">
        <f t="shared" si="392"/>
        <v>17.455849789999998</v>
      </c>
      <c r="I2810" s="33">
        <f t="shared" si="393"/>
        <v>21.99483193</v>
      </c>
      <c r="J2810" s="32">
        <f t="shared" si="394"/>
        <v>17.455849789999998</v>
      </c>
      <c r="K2810" s="33">
        <f t="shared" si="395"/>
        <v>173.84062139</v>
      </c>
    </row>
    <row r="2811" spans="1:11" x14ac:dyDescent="0.3">
      <c r="A2811" s="78" t="str">
        <f>BTC[[#This Row],[Symbol]]</f>
        <v>DGVC</v>
      </c>
      <c r="B2811" s="22" t="str">
        <f t="shared" si="387"/>
        <v>DegenVC</v>
      </c>
      <c r="C2811" s="77">
        <f t="shared" si="388"/>
        <v>1.5828166857127634E-5</v>
      </c>
      <c r="D2811" s="73">
        <f t="shared" si="389"/>
        <v>0.59458721173505003</v>
      </c>
      <c r="E2811" s="74">
        <f>D2811*conf!B$7</f>
        <v>43.488108666301557</v>
      </c>
      <c r="F2811" s="32">
        <f t="shared" si="390"/>
        <v>-0.79225687</v>
      </c>
      <c r="G2811" s="33">
        <f t="shared" si="391"/>
        <v>-0.87117639999999996</v>
      </c>
      <c r="H2811" s="32">
        <f t="shared" si="392"/>
        <v>-23.820918670000001</v>
      </c>
      <c r="I2811" s="33">
        <f t="shared" si="393"/>
        <v>-20.877042400000001</v>
      </c>
      <c r="J2811" s="32">
        <f t="shared" si="394"/>
        <v>-23.820918670000001</v>
      </c>
      <c r="K2811" s="33">
        <f t="shared" si="395"/>
        <v>-17.699693400000001</v>
      </c>
    </row>
    <row r="2812" spans="1:11" x14ac:dyDescent="0.3">
      <c r="A2812" s="78" t="str">
        <f>BTC[[#This Row],[Symbol]]</f>
        <v>BUIDL</v>
      </c>
      <c r="B2812" s="22" t="str">
        <f t="shared" si="387"/>
        <v>DFOhub</v>
      </c>
      <c r="C2812" s="77">
        <f t="shared" si="388"/>
        <v>4.2100830656217197E-5</v>
      </c>
      <c r="D2812" s="73">
        <f t="shared" si="389"/>
        <v>1.5815233524871</v>
      </c>
      <c r="E2812" s="74">
        <f>D2812*conf!B$7</f>
        <v>115.6726180009065</v>
      </c>
      <c r="F2812" s="32">
        <f t="shared" si="390"/>
        <v>0.19397304000000001</v>
      </c>
      <c r="G2812" s="33">
        <f t="shared" si="391"/>
        <v>0.11426896</v>
      </c>
      <c r="H2812" s="32">
        <f t="shared" si="392"/>
        <v>8.0626186299999993</v>
      </c>
      <c r="I2812" s="33">
        <f t="shared" si="393"/>
        <v>12.23860728</v>
      </c>
      <c r="J2812" s="32">
        <f t="shared" si="394"/>
        <v>8.0626186299999993</v>
      </c>
      <c r="K2812" s="33">
        <f t="shared" si="395"/>
        <v>7.2956788000000001</v>
      </c>
    </row>
    <row r="2813" spans="1:11" x14ac:dyDescent="0.3">
      <c r="A2813" s="78" t="str">
        <f>BTC[[#This Row],[Symbol]]</f>
        <v>TEM</v>
      </c>
      <c r="B2813" s="22" t="str">
        <f t="shared" si="387"/>
        <v>Temtum</v>
      </c>
      <c r="C2813" s="77">
        <f t="shared" si="388"/>
        <v>1.4688801263792807E-5</v>
      </c>
      <c r="D2813" s="73">
        <f t="shared" si="389"/>
        <v>0.55178679034684996</v>
      </c>
      <c r="E2813" s="74">
        <f>D2813*conf!B$7</f>
        <v>40.357685845968604</v>
      </c>
      <c r="F2813" s="32">
        <f t="shared" si="390"/>
        <v>-1.25478449</v>
      </c>
      <c r="G2813" s="33">
        <f t="shared" si="391"/>
        <v>-1.33333608</v>
      </c>
      <c r="H2813" s="32">
        <f t="shared" si="392"/>
        <v>-1.06932955</v>
      </c>
      <c r="I2813" s="33">
        <f t="shared" si="393"/>
        <v>2.75376267</v>
      </c>
      <c r="J2813" s="32">
        <f t="shared" si="394"/>
        <v>-1.06932955</v>
      </c>
      <c r="K2813" s="33">
        <f t="shared" si="395"/>
        <v>17.82177866</v>
      </c>
    </row>
    <row r="2814" spans="1:11" x14ac:dyDescent="0.3">
      <c r="A2814" s="78" t="str">
        <f>BTC[[#This Row],[Symbol]]</f>
        <v>NYAN-2</v>
      </c>
      <c r="B2814" s="22" t="str">
        <f t="shared" si="387"/>
        <v>Nyan V2</v>
      </c>
      <c r="C2814" s="77">
        <f t="shared" si="388"/>
        <v>7.6583404626225907E-4</v>
      </c>
      <c r="D2814" s="73">
        <f t="shared" si="389"/>
        <v>28.768658703758579</v>
      </c>
      <c r="E2814" s="74">
        <f>D2814*conf!B$7</f>
        <v>2104.1396975929024</v>
      </c>
      <c r="F2814" s="32">
        <f t="shared" si="390"/>
        <v>-1.3507888800000001</v>
      </c>
      <c r="G2814" s="33">
        <f t="shared" si="391"/>
        <v>-1.4292640999999999</v>
      </c>
      <c r="H2814" s="32">
        <f t="shared" si="392"/>
        <v>31.79574517</v>
      </c>
      <c r="I2814" s="33">
        <f t="shared" si="393"/>
        <v>36.888880450000002</v>
      </c>
      <c r="J2814" s="32">
        <f t="shared" si="394"/>
        <v>31.79574517</v>
      </c>
      <c r="K2814" s="33">
        <f t="shared" si="395"/>
        <v>132.65307204000001</v>
      </c>
    </row>
    <row r="2815" spans="1:11" x14ac:dyDescent="0.3">
      <c r="A2815" s="78" t="str">
        <f>BTC[[#This Row],[Symbol]]</f>
        <v>TV</v>
      </c>
      <c r="B2815" s="22" t="str">
        <f t="shared" si="387"/>
        <v>Ti-Value</v>
      </c>
      <c r="C2815" s="77">
        <f t="shared" si="388"/>
        <v>1.235016058453476E-7</v>
      </c>
      <c r="D2815" s="73">
        <f t="shared" si="389"/>
        <v>4.63935439443E-3</v>
      </c>
      <c r="E2815" s="74">
        <f>D2815*conf!B$7</f>
        <v>0.33932238040861018</v>
      </c>
      <c r="F2815" s="32">
        <f t="shared" si="390"/>
        <v>-0.33426211</v>
      </c>
      <c r="G2815" s="33">
        <f t="shared" si="391"/>
        <v>-0.41354597999999998</v>
      </c>
      <c r="H2815" s="32">
        <f t="shared" si="392"/>
        <v>-9.0597927200000008</v>
      </c>
      <c r="I2815" s="33">
        <f t="shared" si="393"/>
        <v>-5.5454851999999999</v>
      </c>
      <c r="J2815" s="32">
        <f t="shared" si="394"/>
        <v>-9.0597927200000008</v>
      </c>
      <c r="K2815" s="33">
        <f t="shared" si="395"/>
        <v>-41.239306999999997</v>
      </c>
    </row>
    <row r="2816" spans="1:11" x14ac:dyDescent="0.3">
      <c r="A2816" s="78" t="str">
        <f>BTC[[#This Row],[Symbol]]</f>
        <v>CBSE</v>
      </c>
      <c r="B2816" s="22" t="str">
        <f t="shared" si="387"/>
        <v>Coinbase Pre-IPO tokenized stock FTX</v>
      </c>
      <c r="C2816" s="77">
        <f t="shared" si="388"/>
        <v>8.2118034920759565E-3</v>
      </c>
      <c r="D2816" s="73">
        <f t="shared" si="389"/>
        <v>308.47750000000002</v>
      </c>
      <c r="E2816" s="74">
        <f>D2816*conf!B$7</f>
        <v>22562.04435</v>
      </c>
      <c r="F2816" s="32">
        <f t="shared" si="390"/>
        <v>0.18922844</v>
      </c>
      <c r="G2816" s="33">
        <f t="shared" si="391"/>
        <v>0.10952814</v>
      </c>
      <c r="H2816" s="32">
        <f t="shared" si="392"/>
        <v>-0.74103991999999996</v>
      </c>
      <c r="I2816" s="33">
        <f t="shared" si="393"/>
        <v>3.0947387800000001</v>
      </c>
      <c r="J2816" s="32">
        <f t="shared" si="394"/>
        <v>-0.74103991999999996</v>
      </c>
      <c r="K2816" s="33">
        <f t="shared" si="395"/>
        <v>16.483526860000001</v>
      </c>
    </row>
    <row r="2817" spans="1:11" x14ac:dyDescent="0.3">
      <c r="A2817" s="78" t="str">
        <f>BTC[[#This Row],[Symbol]]</f>
        <v>SEEN</v>
      </c>
      <c r="B2817" s="22" t="str">
        <f t="shared" si="387"/>
        <v>SEEN</v>
      </c>
      <c r="C2817" s="77">
        <f t="shared" si="388"/>
        <v>1.8540997259525324E-4</v>
      </c>
      <c r="D2817" s="73">
        <f t="shared" si="389"/>
        <v>6.9649504979561199</v>
      </c>
      <c r="E2817" s="74">
        <f>D2817*conf!B$7</f>
        <v>509.4164794205106</v>
      </c>
      <c r="F2817" s="32">
        <f t="shared" si="390"/>
        <v>-5.22851891</v>
      </c>
      <c r="G2817" s="33">
        <f t="shared" si="391"/>
        <v>-5.3039094100000002</v>
      </c>
      <c r="H2817" s="32">
        <f t="shared" si="392"/>
        <v>3.4799744100000001</v>
      </c>
      <c r="I2817" s="33">
        <f t="shared" si="393"/>
        <v>7.4788706400000002</v>
      </c>
      <c r="J2817" s="32">
        <f t="shared" si="394"/>
        <v>3.4799744100000001</v>
      </c>
      <c r="K2817" s="33">
        <f t="shared" si="395"/>
        <v>52.25116749</v>
      </c>
    </row>
    <row r="2818" spans="1:11" x14ac:dyDescent="0.3">
      <c r="A2818" s="78" t="str">
        <f>BTC[[#This Row],[Symbol]]</f>
        <v>VVT</v>
      </c>
      <c r="B2818" s="22" t="str">
        <f t="shared" ref="B2818:B2881" si="396">VLOOKUP(A2818,BTCTABLE,2,FALSE)</f>
        <v>VersoView</v>
      </c>
      <c r="C2818" s="77">
        <f t="shared" ref="C2818:C2881" si="397">VLOOKUP(A2818,BTCTABLE,3,FALSE)</f>
        <v>1.7176036780161515E-6</v>
      </c>
      <c r="D2818" s="73">
        <f t="shared" ref="D2818:D2881" si="398">VLOOKUP(A2818,USDTABLE,3,FALSE)</f>
        <v>6.4522012624449995E-2</v>
      </c>
      <c r="E2818" s="74">
        <f>D2818*conf!B$7</f>
        <v>4.7191400033522726</v>
      </c>
      <c r="F2818" s="32">
        <f t="shared" ref="F2818:F2881" si="399">VLOOKUP(A2818,BTCTABLE,5,FALSE)</f>
        <v>-0.80014035999999999</v>
      </c>
      <c r="G2818" s="33">
        <f t="shared" ref="G2818:G2881" si="400">VLOOKUP(A2818,USDTABLE,5,FALSE)</f>
        <v>-0.87905361999999998</v>
      </c>
      <c r="H2818" s="32">
        <f t="shared" ref="H2818:H2881" si="401">VLOOKUP(A2818,BTCTABLE,6,FALSE)</f>
        <v>10.05930554</v>
      </c>
      <c r="I2818" s="33">
        <f t="shared" ref="I2818:I2881" si="402">VLOOKUP(A2818,USDTABLE,6,FALSE)</f>
        <v>14.31245447</v>
      </c>
      <c r="J2818" s="32">
        <f t="shared" ref="J2818:J2881" si="403">VLOOKUP(A2818,BTCTABLE,6,FALSE)</f>
        <v>10.05930554</v>
      </c>
      <c r="K2818" s="33">
        <f t="shared" ref="K2818:K2881" si="404">VLOOKUP(A2818,USDTABLE,7,FALSE)</f>
        <v>66.625880010000003</v>
      </c>
    </row>
    <row r="2819" spans="1:11" x14ac:dyDescent="0.3">
      <c r="A2819" s="78" t="str">
        <f>BTC[[#This Row],[Symbol]]</f>
        <v>CORN</v>
      </c>
      <c r="B2819" s="22" t="str">
        <f t="shared" si="396"/>
        <v>Cornichon</v>
      </c>
      <c r="C2819" s="77">
        <f t="shared" si="397"/>
        <v>1.9132572436535452E-6</v>
      </c>
      <c r="D2819" s="73">
        <f t="shared" si="398"/>
        <v>7.1871765069470003E-2</v>
      </c>
      <c r="E2819" s="74">
        <f>D2819*conf!B$7</f>
        <v>5.2567008971810365</v>
      </c>
      <c r="F2819" s="32">
        <f t="shared" si="399"/>
        <v>0.18295053999999999</v>
      </c>
      <c r="G2819" s="33">
        <f t="shared" si="400"/>
        <v>0.10325523</v>
      </c>
      <c r="H2819" s="32">
        <f t="shared" si="401"/>
        <v>-4.8229004399999997</v>
      </c>
      <c r="I2819" s="33">
        <f t="shared" si="402"/>
        <v>-1.14486179</v>
      </c>
      <c r="J2819" s="32">
        <f t="shared" si="403"/>
        <v>-4.8229004399999997</v>
      </c>
      <c r="K2819" s="33">
        <f t="shared" si="404"/>
        <v>-0.62072329000000004</v>
      </c>
    </row>
    <row r="2820" spans="1:11" x14ac:dyDescent="0.3">
      <c r="A2820" s="78" t="str">
        <f>BTC[[#This Row],[Symbol]]</f>
        <v>LID</v>
      </c>
      <c r="B2820" s="22" t="str">
        <f t="shared" si="396"/>
        <v>Liquidity Dividends Protocol</v>
      </c>
      <c r="C2820" s="77">
        <f t="shared" si="397"/>
        <v>1.2430340768908768E-6</v>
      </c>
      <c r="D2820" s="73">
        <f t="shared" si="398"/>
        <v>4.6694741882719999E-2</v>
      </c>
      <c r="E2820" s="74">
        <f>D2820*conf!B$7</f>
        <v>3.4152534213021406</v>
      </c>
      <c r="F2820" s="32">
        <f t="shared" si="399"/>
        <v>-4.8536360000000001E-2</v>
      </c>
      <c r="G2820" s="33">
        <f t="shared" si="400"/>
        <v>-0.12804752</v>
      </c>
      <c r="H2820" s="32">
        <f t="shared" si="401"/>
        <v>6.0596959400000001</v>
      </c>
      <c r="I2820" s="33">
        <f t="shared" si="402"/>
        <v>10.15828333</v>
      </c>
      <c r="J2820" s="32">
        <f t="shared" si="403"/>
        <v>6.0596959400000001</v>
      </c>
      <c r="K2820" s="33">
        <f t="shared" si="404"/>
        <v>18.241988750000001</v>
      </c>
    </row>
    <row r="2821" spans="1:11" x14ac:dyDescent="0.3">
      <c r="A2821" s="78" t="str">
        <f>BTC[[#This Row],[Symbol]]</f>
        <v>DIP</v>
      </c>
      <c r="B2821" s="22" t="str">
        <f t="shared" si="396"/>
        <v>Etherisc DIP Token</v>
      </c>
      <c r="C2821" s="77">
        <f t="shared" si="397"/>
        <v>9.3632677488392302E-6</v>
      </c>
      <c r="D2821" s="73">
        <f t="shared" si="398"/>
        <v>0.35173240930323002</v>
      </c>
      <c r="E2821" s="74">
        <f>D2821*conf!B$7</f>
        <v>25.725708416438245</v>
      </c>
      <c r="F2821" s="32">
        <f t="shared" si="399"/>
        <v>1.0012911200000001</v>
      </c>
      <c r="G2821" s="33">
        <f t="shared" si="400"/>
        <v>0.92094483000000005</v>
      </c>
      <c r="H2821" s="32">
        <f t="shared" si="401"/>
        <v>4.70047572</v>
      </c>
      <c r="I2821" s="33">
        <f t="shared" si="402"/>
        <v>8.7465371899999997</v>
      </c>
      <c r="J2821" s="32">
        <f t="shared" si="403"/>
        <v>4.70047572</v>
      </c>
      <c r="K2821" s="33">
        <f t="shared" si="404"/>
        <v>125.60075522</v>
      </c>
    </row>
    <row r="2822" spans="1:11" x14ac:dyDescent="0.3">
      <c r="A2822" s="78" t="str">
        <f>BTC[[#This Row],[Symbol]]</f>
        <v>BKBT</v>
      </c>
      <c r="B2822" s="22" t="str">
        <f t="shared" si="396"/>
        <v>BeeKan</v>
      </c>
      <c r="C2822" s="77">
        <f t="shared" si="397"/>
        <v>1.9623722430017784E-8</v>
      </c>
      <c r="D2822" s="73">
        <f t="shared" si="398"/>
        <v>7.3716776610000001E-4</v>
      </c>
      <c r="E2822" s="74">
        <f>D2822*conf!B$7</f>
        <v>5.3916450412554003E-2</v>
      </c>
      <c r="F2822" s="32">
        <f t="shared" si="399"/>
        <v>2.1717289200000001</v>
      </c>
      <c r="G2822" s="33">
        <f t="shared" si="400"/>
        <v>2.0904515400000001</v>
      </c>
      <c r="H2822" s="32">
        <f t="shared" si="401"/>
        <v>-0.24530690999999999</v>
      </c>
      <c r="I2822" s="33">
        <f t="shared" si="402"/>
        <v>3.6096289700000002</v>
      </c>
      <c r="J2822" s="32">
        <f t="shared" si="403"/>
        <v>-0.24530690999999999</v>
      </c>
      <c r="K2822" s="33">
        <f t="shared" si="404"/>
        <v>18.659762629999999</v>
      </c>
    </row>
    <row r="2823" spans="1:11" x14ac:dyDescent="0.3">
      <c r="A2823" s="78" t="str">
        <f>BTC[[#This Row],[Symbol]]</f>
        <v>BTCHG</v>
      </c>
      <c r="B2823" s="22" t="str">
        <f t="shared" si="396"/>
        <v>BITCOINHEDGE</v>
      </c>
      <c r="C2823" s="77">
        <f t="shared" si="397"/>
        <v>1.9128718474830856E-4</v>
      </c>
      <c r="D2823" s="73">
        <f t="shared" si="398"/>
        <v>7.1857287610616103</v>
      </c>
      <c r="E2823" s="74">
        <f>D2823*conf!B$7</f>
        <v>525.56420158404615</v>
      </c>
      <c r="F2823" s="32">
        <f t="shared" si="399"/>
        <v>17.718804859999999</v>
      </c>
      <c r="G2823" s="33">
        <f t="shared" si="400"/>
        <v>17.62515982</v>
      </c>
      <c r="H2823" s="32">
        <f t="shared" si="401"/>
        <v>-9.3233821700000004</v>
      </c>
      <c r="I2823" s="33">
        <f t="shared" si="402"/>
        <v>-5.8192608400000001</v>
      </c>
      <c r="J2823" s="32">
        <f t="shared" si="403"/>
        <v>-9.3233821700000004</v>
      </c>
      <c r="K2823" s="33">
        <f t="shared" si="404"/>
        <v>10.1594886</v>
      </c>
    </row>
    <row r="2824" spans="1:11" x14ac:dyDescent="0.3">
      <c r="A2824" s="78" t="str">
        <f>BTC[[#This Row],[Symbol]]</f>
        <v>TAI</v>
      </c>
      <c r="B2824" s="22" t="str">
        <f t="shared" si="396"/>
        <v>TAI</v>
      </c>
      <c r="C2824" s="77">
        <f t="shared" si="397"/>
        <v>1.7030095571880591E-5</v>
      </c>
      <c r="D2824" s="73">
        <f t="shared" si="398"/>
        <v>0.63973782517374</v>
      </c>
      <c r="E2824" s="74">
        <f>D2824*conf!B$7</f>
        <v>46.790424533207343</v>
      </c>
      <c r="F2824" s="32">
        <f t="shared" si="399"/>
        <v>6.3754708400000002</v>
      </c>
      <c r="G2824" s="33">
        <f t="shared" si="400"/>
        <v>6.2908493999999999</v>
      </c>
      <c r="H2824" s="32">
        <f t="shared" si="401"/>
        <v>31.75657369</v>
      </c>
      <c r="I2824" s="33">
        <f t="shared" si="402"/>
        <v>36.848195220000001</v>
      </c>
      <c r="J2824" s="32">
        <f t="shared" si="403"/>
        <v>31.75657369</v>
      </c>
      <c r="K2824" s="33">
        <f t="shared" si="404"/>
        <v>39.604850999999996</v>
      </c>
    </row>
    <row r="2825" spans="1:11" x14ac:dyDescent="0.3">
      <c r="A2825" s="78" t="str">
        <f>BTC[[#This Row],[Symbol]]</f>
        <v>HLAND</v>
      </c>
      <c r="B2825" s="22" t="str">
        <f t="shared" si="396"/>
        <v>HLand Token</v>
      </c>
      <c r="C2825" s="77">
        <f t="shared" si="397"/>
        <v>8.0511874367320112E-3</v>
      </c>
      <c r="D2825" s="73">
        <f t="shared" si="398"/>
        <v>302.44393633031751</v>
      </c>
      <c r="E2825" s="74">
        <f>D2825*conf!B$7</f>
        <v>22120.749503199422</v>
      </c>
      <c r="F2825" s="32">
        <f t="shared" si="399"/>
        <v>8.6396780000000006E-2</v>
      </c>
      <c r="G2825" s="33">
        <f t="shared" si="400"/>
        <v>6.7782800000000002E-3</v>
      </c>
      <c r="H2825" s="32">
        <f t="shared" si="401"/>
        <v>7.6548072600000001</v>
      </c>
      <c r="I2825" s="33">
        <f t="shared" si="402"/>
        <v>11.81503638</v>
      </c>
      <c r="J2825" s="32">
        <f t="shared" si="403"/>
        <v>7.6548072600000001</v>
      </c>
      <c r="K2825" s="33">
        <f t="shared" si="404"/>
        <v>-29.097883499999998</v>
      </c>
    </row>
    <row r="2826" spans="1:11" x14ac:dyDescent="0.3">
      <c r="A2826" s="78" t="str">
        <f>BTC[[#This Row],[Symbol]]</f>
        <v>LOT</v>
      </c>
      <c r="B2826" s="22" t="str">
        <f t="shared" si="396"/>
        <v>Lukki Operating Token</v>
      </c>
      <c r="C2826" s="77">
        <f t="shared" si="397"/>
        <v>9.7566010519193687E-8</v>
      </c>
      <c r="D2826" s="73">
        <f t="shared" si="398"/>
        <v>3.6650802760900001E-3</v>
      </c>
      <c r="E2826" s="74">
        <f>D2826*conf!B$7</f>
        <v>0.26806397139322263</v>
      </c>
      <c r="F2826" s="32">
        <f t="shared" si="399"/>
        <v>-6.35504201</v>
      </c>
      <c r="G2826" s="33">
        <f t="shared" si="400"/>
        <v>-6.4295363600000002</v>
      </c>
      <c r="H2826" s="32">
        <f t="shared" si="401"/>
        <v>-3.9277600000000001</v>
      </c>
      <c r="I2826" s="33">
        <f t="shared" si="402"/>
        <v>-0.21512940999999999</v>
      </c>
      <c r="J2826" s="32">
        <f t="shared" si="403"/>
        <v>-3.9277600000000001</v>
      </c>
      <c r="K2826" s="33">
        <f t="shared" si="404"/>
        <v>-8.9263818500000003</v>
      </c>
    </row>
    <row r="2827" spans="1:11" x14ac:dyDescent="0.3">
      <c r="A2827" s="78" t="str">
        <f>BTC[[#This Row],[Symbol]]</f>
        <v>RUC</v>
      </c>
      <c r="B2827" s="22" t="str">
        <f t="shared" si="396"/>
        <v>RUSH</v>
      </c>
      <c r="C2827" s="77">
        <f t="shared" si="397"/>
        <v>4.1999999999999998E-5</v>
      </c>
      <c r="D2827" s="73">
        <f t="shared" si="398"/>
        <v>1.57773563535733</v>
      </c>
      <c r="E2827" s="74">
        <f>D2827*conf!B$7</f>
        <v>115.39558437003511</v>
      </c>
      <c r="F2827" s="32">
        <f t="shared" si="399"/>
        <v>35.48430802</v>
      </c>
      <c r="G2827" s="33">
        <f t="shared" si="400"/>
        <v>35.376530559999999</v>
      </c>
      <c r="H2827" s="32">
        <f t="shared" si="401"/>
        <v>91.780821930000002</v>
      </c>
      <c r="I2827" s="33">
        <f t="shared" si="402"/>
        <v>99.192029849999997</v>
      </c>
      <c r="J2827" s="32">
        <f t="shared" si="403"/>
        <v>91.780821930000002</v>
      </c>
      <c r="K2827" s="33">
        <f t="shared" si="404"/>
        <v>299.00484247999998</v>
      </c>
    </row>
    <row r="2828" spans="1:11" x14ac:dyDescent="0.3">
      <c r="A2828" s="78" t="str">
        <f>BTC[[#This Row],[Symbol]]</f>
        <v>FRIES</v>
      </c>
      <c r="B2828" s="22" t="str">
        <f t="shared" si="396"/>
        <v>fry.world</v>
      </c>
      <c r="C2828" s="77">
        <f t="shared" si="397"/>
        <v>5.9546887130569267E-4</v>
      </c>
      <c r="D2828" s="73">
        <f t="shared" si="398"/>
        <v>22.368868047738079</v>
      </c>
      <c r="E2828" s="74">
        <f>D2828*conf!B$7</f>
        <v>1636.0590090115631</v>
      </c>
      <c r="F2828" s="32">
        <f t="shared" si="399"/>
        <v>1.1700486400000001</v>
      </c>
      <c r="G2828" s="33">
        <f t="shared" si="400"/>
        <v>1.0895680999999999</v>
      </c>
      <c r="H2828" s="32">
        <f t="shared" si="401"/>
        <v>-26.558930549999999</v>
      </c>
      <c r="I2828" s="33">
        <f t="shared" si="402"/>
        <v>-23.72086243</v>
      </c>
      <c r="J2828" s="32">
        <f t="shared" si="403"/>
        <v>-26.558930549999999</v>
      </c>
      <c r="K2828" s="33">
        <f t="shared" si="404"/>
        <v>140.25197768000001</v>
      </c>
    </row>
    <row r="2829" spans="1:11" x14ac:dyDescent="0.3">
      <c r="A2829" s="78" t="str">
        <f>BTC[[#This Row],[Symbol]]</f>
        <v>CBANK</v>
      </c>
      <c r="B2829" s="22" t="str">
        <f t="shared" si="396"/>
        <v>CryptoBank</v>
      </c>
      <c r="C2829" s="77">
        <f t="shared" si="397"/>
        <v>7.1443377330554443E-5</v>
      </c>
      <c r="D2829" s="73">
        <f t="shared" si="398"/>
        <v>2.6837800553498998</v>
      </c>
      <c r="E2829" s="74">
        <f>D2829*conf!B$7</f>
        <v>196.29167324829169</v>
      </c>
      <c r="F2829" s="32">
        <f t="shared" si="399"/>
        <v>1.06794787</v>
      </c>
      <c r="G2829" s="33">
        <f t="shared" si="400"/>
        <v>0.98754854999999997</v>
      </c>
      <c r="H2829" s="32">
        <f t="shared" si="401"/>
        <v>-4.11125221</v>
      </c>
      <c r="I2829" s="33">
        <f t="shared" si="402"/>
        <v>-0.40571252000000002</v>
      </c>
      <c r="J2829" s="32">
        <f t="shared" si="403"/>
        <v>-4.11125221</v>
      </c>
      <c r="K2829" s="33">
        <f t="shared" si="404"/>
        <v>5.4518138299999999</v>
      </c>
    </row>
    <row r="2830" spans="1:11" x14ac:dyDescent="0.3">
      <c r="A2830" s="78" t="str">
        <f>BTC[[#This Row],[Symbol]]</f>
        <v>CATX</v>
      </c>
      <c r="B2830" s="22" t="str">
        <f t="shared" si="396"/>
        <v>CAT.trade Protocol</v>
      </c>
      <c r="C2830" s="77">
        <f t="shared" si="397"/>
        <v>8.4357139522629624E-6</v>
      </c>
      <c r="D2830" s="73">
        <f t="shared" si="398"/>
        <v>0.31688872648014998</v>
      </c>
      <c r="E2830" s="74">
        <f>D2830*conf!B$7</f>
        <v>23.177241454758171</v>
      </c>
      <c r="F2830" s="32">
        <f t="shared" si="399"/>
        <v>0.66590802000000004</v>
      </c>
      <c r="G2830" s="33">
        <f t="shared" si="400"/>
        <v>0.58582851999999996</v>
      </c>
      <c r="H2830" s="32">
        <f t="shared" si="401"/>
        <v>2.6200180400000002</v>
      </c>
      <c r="I2830" s="33">
        <f t="shared" si="402"/>
        <v>6.5856819800000004</v>
      </c>
      <c r="J2830" s="32">
        <f t="shared" si="403"/>
        <v>2.6200180400000002</v>
      </c>
      <c r="K2830" s="33">
        <f t="shared" si="404"/>
        <v>25.048997570000001</v>
      </c>
    </row>
    <row r="2831" spans="1:11" x14ac:dyDescent="0.3">
      <c r="A2831" s="78" t="str">
        <f>BTC[[#This Row],[Symbol]]</f>
        <v>BCS</v>
      </c>
      <c r="B2831" s="22" t="str">
        <f t="shared" si="396"/>
        <v>Basiscoin Share</v>
      </c>
      <c r="C2831" s="77">
        <f t="shared" si="397"/>
        <v>3.0429313311289116E-6</v>
      </c>
      <c r="D2831" s="73">
        <f t="shared" si="398"/>
        <v>0.11430812373969999</v>
      </c>
      <c r="E2831" s="74">
        <f>D2831*conf!B$7</f>
        <v>8.3604961703216567</v>
      </c>
      <c r="F2831" s="32">
        <f t="shared" si="399"/>
        <v>3.1565262299999999</v>
      </c>
      <c r="G2831" s="33">
        <f t="shared" si="400"/>
        <v>3.0744654499999999</v>
      </c>
      <c r="H2831" s="32">
        <f t="shared" si="401"/>
        <v>-45.323443990000001</v>
      </c>
      <c r="I2831" s="33">
        <f t="shared" si="402"/>
        <v>-43.21051465</v>
      </c>
      <c r="J2831" s="32">
        <f t="shared" si="403"/>
        <v>-45.323443990000001</v>
      </c>
      <c r="K2831" s="33">
        <f t="shared" si="404"/>
        <v>-25.81695186</v>
      </c>
    </row>
    <row r="2832" spans="1:11" x14ac:dyDescent="0.3">
      <c r="A2832" s="78" t="str">
        <f>BTC[[#This Row],[Symbol]]</f>
        <v>LYFE</v>
      </c>
      <c r="B2832" s="22" t="str">
        <f t="shared" si="396"/>
        <v>LYFE</v>
      </c>
      <c r="C2832" s="77">
        <f t="shared" si="397"/>
        <v>4.4368804310340427E-7</v>
      </c>
      <c r="D2832" s="73">
        <f t="shared" si="398"/>
        <v>1.6667200871100001E-2</v>
      </c>
      <c r="E2832" s="74">
        <f>D2832*conf!B$7</f>
        <v>1.2190390717122541</v>
      </c>
      <c r="F2832" s="32">
        <f t="shared" si="399"/>
        <v>-1.64305597</v>
      </c>
      <c r="G2832" s="33">
        <f t="shared" si="400"/>
        <v>-1.72129869</v>
      </c>
      <c r="H2832" s="32">
        <f t="shared" si="401"/>
        <v>-4.3644098500000004</v>
      </c>
      <c r="I2832" s="33">
        <f t="shared" si="402"/>
        <v>-0.66865322000000005</v>
      </c>
      <c r="J2832" s="32">
        <f t="shared" si="403"/>
        <v>-4.3644098500000004</v>
      </c>
      <c r="K2832" s="33">
        <f t="shared" si="404"/>
        <v>2.6615873799999998</v>
      </c>
    </row>
    <row r="2833" spans="1:11" x14ac:dyDescent="0.3">
      <c r="A2833" s="78" t="str">
        <f>BTC[[#This Row],[Symbol]]</f>
        <v>CRE</v>
      </c>
      <c r="B2833" s="22" t="str">
        <f t="shared" si="396"/>
        <v>Carry</v>
      </c>
      <c r="C2833" s="77">
        <f t="shared" si="397"/>
        <v>8.2541780580385594E-8</v>
      </c>
      <c r="D2833" s="73">
        <f t="shared" si="398"/>
        <v>3.10069306256E-3</v>
      </c>
      <c r="E2833" s="74">
        <f>D2833*conf!B$7</f>
        <v>0.22678469059563841</v>
      </c>
      <c r="F2833" s="32">
        <f t="shared" si="399"/>
        <v>1.1656631900000001</v>
      </c>
      <c r="G2833" s="33">
        <f t="shared" si="400"/>
        <v>1.08518614</v>
      </c>
      <c r="H2833" s="32">
        <f t="shared" si="401"/>
        <v>-21.593490630000002</v>
      </c>
      <c r="I2833" s="33">
        <f t="shared" si="402"/>
        <v>-18.563537279999998</v>
      </c>
      <c r="J2833" s="32">
        <f t="shared" si="403"/>
        <v>-21.593490630000002</v>
      </c>
      <c r="K2833" s="33">
        <f t="shared" si="404"/>
        <v>52.474912250000003</v>
      </c>
    </row>
    <row r="2834" spans="1:11" x14ac:dyDescent="0.3">
      <c r="A2834" s="78" t="str">
        <f>BTC[[#This Row],[Symbol]]</f>
        <v>REDI</v>
      </c>
      <c r="B2834" s="22" t="str">
        <f t="shared" si="396"/>
        <v>REDi</v>
      </c>
      <c r="C2834" s="77">
        <f t="shared" si="397"/>
        <v>1E-8</v>
      </c>
      <c r="D2834" s="73">
        <f t="shared" si="398"/>
        <v>1.7098533931000001E-4</v>
      </c>
      <c r="E2834" s="74">
        <f>D2834*conf!B$7</f>
        <v>1.25058677171334E-2</v>
      </c>
      <c r="F2834" s="32">
        <f t="shared" si="399"/>
        <v>-3.2866177300000001</v>
      </c>
      <c r="G2834" s="33">
        <f t="shared" si="400"/>
        <v>-3.363553</v>
      </c>
      <c r="H2834" s="32">
        <f t="shared" si="401"/>
        <v>-3.7206347700000002</v>
      </c>
      <c r="I2834" s="33">
        <f t="shared" si="402"/>
        <v>0</v>
      </c>
      <c r="J2834" s="32">
        <f t="shared" si="403"/>
        <v>-3.7206347700000002</v>
      </c>
      <c r="K2834" s="33">
        <f t="shared" si="404"/>
        <v>0</v>
      </c>
    </row>
    <row r="2835" spans="1:11" x14ac:dyDescent="0.3">
      <c r="A2835" s="78" t="str">
        <f>BTC[[#This Row],[Symbol]]</f>
        <v>DIC</v>
      </c>
      <c r="B2835" s="22" t="str">
        <f t="shared" si="396"/>
        <v>Daikicoin</v>
      </c>
      <c r="C2835" s="77">
        <f t="shared" si="397"/>
        <v>8.8959751008515444E-7</v>
      </c>
      <c r="D2835" s="73">
        <f t="shared" si="398"/>
        <v>3.3417849828250003E-2</v>
      </c>
      <c r="E2835" s="74">
        <f>D2835*conf!B$7</f>
        <v>2.4441815364382053</v>
      </c>
      <c r="F2835" s="32">
        <f t="shared" si="399"/>
        <v>11.47597388</v>
      </c>
      <c r="G2835" s="33">
        <f t="shared" si="400"/>
        <v>11.387295</v>
      </c>
      <c r="H2835" s="32">
        <f t="shared" si="401"/>
        <v>-10.493974870000001</v>
      </c>
      <c r="I2835" s="33">
        <f t="shared" si="402"/>
        <v>-7.0350901099999996</v>
      </c>
      <c r="J2835" s="32">
        <f t="shared" si="403"/>
        <v>-10.493974870000001</v>
      </c>
      <c r="K2835" s="33">
        <f t="shared" si="404"/>
        <v>30.193000690000002</v>
      </c>
    </row>
    <row r="2836" spans="1:11" x14ac:dyDescent="0.3">
      <c r="A2836" s="78" t="str">
        <f>BTC[[#This Row],[Symbol]]</f>
        <v>COMB</v>
      </c>
      <c r="B2836" s="22" t="str">
        <f t="shared" si="396"/>
        <v>Combo</v>
      </c>
      <c r="C2836" s="77">
        <f t="shared" si="397"/>
        <v>5.9179143403916025E-8</v>
      </c>
      <c r="D2836" s="73">
        <f t="shared" si="398"/>
        <v>2.22307246234E-3</v>
      </c>
      <c r="E2836" s="74">
        <f>D2836*conf!B$7</f>
        <v>0.1625955198955476</v>
      </c>
      <c r="F2836" s="32">
        <f t="shared" si="399"/>
        <v>3.0535238900000001</v>
      </c>
      <c r="G2836" s="33">
        <f t="shared" si="400"/>
        <v>2.97154505</v>
      </c>
      <c r="H2836" s="32">
        <f t="shared" si="401"/>
        <v>4.8790221599999999</v>
      </c>
      <c r="I2836" s="33">
        <f t="shared" si="402"/>
        <v>8.9319834100000008</v>
      </c>
      <c r="J2836" s="32">
        <f t="shared" si="403"/>
        <v>4.8790221599999999</v>
      </c>
      <c r="K2836" s="33">
        <f t="shared" si="404"/>
        <v>-5.5168402600000004</v>
      </c>
    </row>
    <row r="2837" spans="1:11" x14ac:dyDescent="0.3">
      <c r="A2837" s="78" t="str">
        <f>BTC[[#This Row],[Symbol]]</f>
        <v>BPP</v>
      </c>
      <c r="B2837" s="22" t="str">
        <f t="shared" si="396"/>
        <v>Bitpower</v>
      </c>
      <c r="C2837" s="77">
        <f t="shared" si="397"/>
        <v>1.1880763585967583E-6</v>
      </c>
      <c r="D2837" s="73">
        <f t="shared" si="398"/>
        <v>4.4630247821039998E-2</v>
      </c>
      <c r="E2837" s="74">
        <f>D2837*conf!B$7</f>
        <v>3.2642563256308654</v>
      </c>
      <c r="F2837" s="32">
        <f t="shared" si="399"/>
        <v>-0.64432853999999995</v>
      </c>
      <c r="G2837" s="33">
        <f t="shared" si="400"/>
        <v>-0.72336575000000003</v>
      </c>
      <c r="H2837" s="32">
        <f t="shared" si="401"/>
        <v>-0.21546651999999999</v>
      </c>
      <c r="I2837" s="33">
        <f t="shared" si="402"/>
        <v>3.64062252</v>
      </c>
      <c r="J2837" s="32">
        <f t="shared" si="403"/>
        <v>-0.21546651999999999</v>
      </c>
      <c r="K2837" s="33">
        <f t="shared" si="404"/>
        <v>57.082799129999998</v>
      </c>
    </row>
    <row r="2838" spans="1:11" x14ac:dyDescent="0.3">
      <c r="A2838" s="78" t="str">
        <f>BTC[[#This Row],[Symbol]]</f>
        <v>SBTC</v>
      </c>
      <c r="B2838" s="22" t="str">
        <f t="shared" si="396"/>
        <v>sBTC</v>
      </c>
      <c r="C2838" s="77">
        <f t="shared" si="397"/>
        <v>1.0142180155913665</v>
      </c>
      <c r="D2838" s="73">
        <f t="shared" si="398"/>
        <v>38099.235838568929</v>
      </c>
      <c r="E2838" s="74">
        <f>D2838*conf!B$7</f>
        <v>2786578.1092329314</v>
      </c>
      <c r="F2838" s="32">
        <f t="shared" si="399"/>
        <v>4.5492079999999997E-2</v>
      </c>
      <c r="G2838" s="33">
        <f t="shared" si="400"/>
        <v>-3.409388E-2</v>
      </c>
      <c r="H2838" s="32">
        <f t="shared" si="401"/>
        <v>0.48494313</v>
      </c>
      <c r="I2838" s="33">
        <f t="shared" si="402"/>
        <v>4.3680989099999996</v>
      </c>
      <c r="J2838" s="32">
        <f t="shared" si="403"/>
        <v>0.48494313</v>
      </c>
      <c r="K2838" s="33">
        <f t="shared" si="404"/>
        <v>19.366002810000001</v>
      </c>
    </row>
    <row r="2839" spans="1:11" x14ac:dyDescent="0.3">
      <c r="A2839" s="78" t="str">
        <f>BTC[[#This Row],[Symbol]]</f>
        <v>TERN</v>
      </c>
      <c r="B2839" s="22" t="str">
        <f t="shared" si="396"/>
        <v>Ternio</v>
      </c>
      <c r="C2839" s="77">
        <f t="shared" si="397"/>
        <v>1.9986889592642105E-7</v>
      </c>
      <c r="D2839" s="73">
        <f t="shared" si="398"/>
        <v>7.5081018929199998E-3</v>
      </c>
      <c r="E2839" s="74">
        <f>D2839*conf!B$7</f>
        <v>0.54914257244816878</v>
      </c>
      <c r="F2839" s="32">
        <f t="shared" si="399"/>
        <v>8.6369100000000004E-2</v>
      </c>
      <c r="G2839" s="33">
        <f t="shared" si="400"/>
        <v>6.7506199999999997E-3</v>
      </c>
      <c r="H2839" s="32">
        <f t="shared" si="401"/>
        <v>-6.4046060599999999</v>
      </c>
      <c r="I2839" s="33">
        <f t="shared" si="402"/>
        <v>-2.78769109</v>
      </c>
      <c r="J2839" s="32">
        <f t="shared" si="403"/>
        <v>-6.4046060599999999</v>
      </c>
      <c r="K2839" s="33">
        <f t="shared" si="404"/>
        <v>-4.61868269</v>
      </c>
    </row>
    <row r="2840" spans="1:11" x14ac:dyDescent="0.3">
      <c r="A2840" s="78" t="str">
        <f>BTC[[#This Row],[Symbol]]</f>
        <v>MTR</v>
      </c>
      <c r="B2840" s="22" t="str">
        <f t="shared" si="396"/>
        <v>Meter Stable</v>
      </c>
      <c r="C2840" s="77">
        <f t="shared" si="397"/>
        <v>1.6721703752470136E-5</v>
      </c>
      <c r="D2840" s="73">
        <f t="shared" si="398"/>
        <v>0.62815304509906</v>
      </c>
      <c r="E2840" s="74">
        <f>D2840*conf!B$7</f>
        <v>45.943113718545249</v>
      </c>
      <c r="F2840" s="32">
        <f t="shared" si="399"/>
        <v>-0.26707997999999999</v>
      </c>
      <c r="G2840" s="33">
        <f t="shared" si="400"/>
        <v>-0.34641728999999999</v>
      </c>
      <c r="H2840" s="32">
        <f t="shared" si="401"/>
        <v>-5.4097319800000001</v>
      </c>
      <c r="I2840" s="33">
        <f t="shared" si="402"/>
        <v>-1.75437094</v>
      </c>
      <c r="J2840" s="32">
        <f t="shared" si="403"/>
        <v>-5.4097319800000001</v>
      </c>
      <c r="K2840" s="33">
        <f t="shared" si="404"/>
        <v>44.862556159999997</v>
      </c>
    </row>
    <row r="2841" spans="1:11" x14ac:dyDescent="0.3">
      <c r="A2841" s="78" t="str">
        <f>BTC[[#This Row],[Symbol]]</f>
        <v>CHS</v>
      </c>
      <c r="B2841" s="22" t="str">
        <f t="shared" si="396"/>
        <v>CheeseSwap</v>
      </c>
      <c r="C2841" s="77">
        <f t="shared" si="397"/>
        <v>7.3967267937503398E-6</v>
      </c>
      <c r="D2841" s="73">
        <f t="shared" si="398"/>
        <v>0.27785903446434002</v>
      </c>
      <c r="E2841" s="74">
        <f>D2841*conf!B$7</f>
        <v>20.32260978072183</v>
      </c>
      <c r="F2841" s="32">
        <f t="shared" si="399"/>
        <v>37.47656705</v>
      </c>
      <c r="G2841" s="33">
        <f t="shared" si="400"/>
        <v>37.36720476</v>
      </c>
      <c r="H2841" s="32">
        <f t="shared" si="401"/>
        <v>173.71261697</v>
      </c>
      <c r="I2841" s="33">
        <f t="shared" si="402"/>
        <v>184.29000993</v>
      </c>
      <c r="J2841" s="32">
        <f t="shared" si="403"/>
        <v>173.71261697</v>
      </c>
      <c r="K2841" s="33">
        <f t="shared" si="404"/>
        <v>143.24387021000001</v>
      </c>
    </row>
    <row r="2842" spans="1:11" x14ac:dyDescent="0.3">
      <c r="A2842" s="78" t="str">
        <f>BTC[[#This Row],[Symbol]]</f>
        <v>AZUKI</v>
      </c>
      <c r="B2842" s="22" t="str">
        <f t="shared" si="396"/>
        <v>Azuki</v>
      </c>
      <c r="C2842" s="77">
        <f t="shared" si="397"/>
        <v>4.4893878446583904E-6</v>
      </c>
      <c r="D2842" s="73">
        <f t="shared" si="398"/>
        <v>0.16864445674899001</v>
      </c>
      <c r="E2842" s="74">
        <f>D2842*conf!B$7</f>
        <v>12.334655566621128</v>
      </c>
      <c r="F2842" s="32">
        <f t="shared" si="399"/>
        <v>-0.96616985</v>
      </c>
      <c r="G2842" s="33">
        <f t="shared" si="400"/>
        <v>-1.04495103</v>
      </c>
      <c r="H2842" s="32">
        <f t="shared" si="401"/>
        <v>-29.594296289999999</v>
      </c>
      <c r="I2842" s="33">
        <f t="shared" si="402"/>
        <v>-26.873527320000001</v>
      </c>
      <c r="J2842" s="32">
        <f t="shared" si="403"/>
        <v>-29.594296289999999</v>
      </c>
      <c r="K2842" s="33">
        <f t="shared" si="404"/>
        <v>64.575428979999998</v>
      </c>
    </row>
    <row r="2843" spans="1:11" x14ac:dyDescent="0.3">
      <c r="A2843" s="78" t="str">
        <f>BTC[[#This Row],[Symbol]]</f>
        <v>NDAU</v>
      </c>
      <c r="B2843" s="22" t="str">
        <f t="shared" si="396"/>
        <v>Ndau</v>
      </c>
      <c r="C2843" s="77">
        <f t="shared" si="397"/>
        <v>4.0277522175679768E-4</v>
      </c>
      <c r="D2843" s="73">
        <f t="shared" si="398"/>
        <v>15.13030524772978</v>
      </c>
      <c r="E2843" s="74">
        <f>D2843*conf!B$7</f>
        <v>1106.6305258189561</v>
      </c>
      <c r="F2843" s="32">
        <f t="shared" si="399"/>
        <v>4.2796382700000004</v>
      </c>
      <c r="G2843" s="33">
        <f t="shared" si="400"/>
        <v>4.1966840599999999</v>
      </c>
      <c r="H2843" s="32">
        <f t="shared" si="401"/>
        <v>-3.8296683800000002</v>
      </c>
      <c r="I2843" s="33">
        <f t="shared" si="402"/>
        <v>-0.11324712000000001</v>
      </c>
      <c r="J2843" s="32">
        <f t="shared" si="403"/>
        <v>-3.8296683800000002</v>
      </c>
      <c r="K2843" s="33">
        <f t="shared" si="404"/>
        <v>0.54227148000000003</v>
      </c>
    </row>
    <row r="2844" spans="1:11" x14ac:dyDescent="0.3">
      <c r="A2844" s="78" t="str">
        <f>BTC[[#This Row],[Symbol]]</f>
        <v>BIFI</v>
      </c>
      <c r="B2844" s="22" t="str">
        <f t="shared" si="396"/>
        <v>Beefy.Finance</v>
      </c>
      <c r="C2844" s="77">
        <f t="shared" si="397"/>
        <v>1.9608310692629496E-2</v>
      </c>
      <c r="D2844" s="73">
        <f t="shared" si="398"/>
        <v>736.58882211713637</v>
      </c>
      <c r="E2844" s="74">
        <f>D2844*conf!B$7</f>
        <v>53874.106449647355</v>
      </c>
      <c r="F2844" s="32">
        <f t="shared" si="399"/>
        <v>10.57301893</v>
      </c>
      <c r="G2844" s="33">
        <f t="shared" si="400"/>
        <v>10.485058349999999</v>
      </c>
      <c r="H2844" s="32">
        <f t="shared" si="401"/>
        <v>16.004496790000001</v>
      </c>
      <c r="I2844" s="33">
        <f t="shared" si="402"/>
        <v>20.487392610000001</v>
      </c>
      <c r="J2844" s="32">
        <f t="shared" si="403"/>
        <v>16.004496790000001</v>
      </c>
      <c r="K2844" s="33">
        <f t="shared" si="404"/>
        <v>30.408364880000001</v>
      </c>
    </row>
    <row r="2845" spans="1:11" x14ac:dyDescent="0.3">
      <c r="A2845" s="78" t="str">
        <f>BTC[[#This Row],[Symbol]]</f>
        <v>BNZ</v>
      </c>
      <c r="B2845" s="22" t="str">
        <f t="shared" si="396"/>
        <v>BonezYard</v>
      </c>
      <c r="C2845" s="77">
        <f t="shared" si="397"/>
        <v>3.4105944870317968E-6</v>
      </c>
      <c r="D2845" s="73">
        <f t="shared" si="398"/>
        <v>0.12811943952245999</v>
      </c>
      <c r="E2845" s="74">
        <f>D2845*conf!B$7</f>
        <v>9.3706558066727244</v>
      </c>
      <c r="F2845" s="32">
        <f t="shared" si="399"/>
        <v>8.3949140000000005E-2</v>
      </c>
      <c r="G2845" s="33">
        <f t="shared" si="400"/>
        <v>4.3325899999999999E-3</v>
      </c>
      <c r="H2845" s="32">
        <f t="shared" si="401"/>
        <v>-1.45714751</v>
      </c>
      <c r="I2845" s="33">
        <f t="shared" si="402"/>
        <v>2.3509578100000001</v>
      </c>
      <c r="J2845" s="32">
        <f t="shared" si="403"/>
        <v>-1.45714751</v>
      </c>
      <c r="K2845" s="33">
        <f t="shared" si="404"/>
        <v>-25.168385109999999</v>
      </c>
    </row>
    <row r="2846" spans="1:11" x14ac:dyDescent="0.3">
      <c r="A2846" s="78" t="str">
        <f>BTC[[#This Row],[Symbol]]</f>
        <v>BCHC</v>
      </c>
      <c r="B2846" s="22" t="str">
        <f t="shared" si="396"/>
        <v>BitCherry</v>
      </c>
      <c r="C2846" s="77">
        <f t="shared" si="397"/>
        <v>3.1422601914465696E-7</v>
      </c>
      <c r="D2846" s="73">
        <f t="shared" si="398"/>
        <v>1.1803942570499999E-2</v>
      </c>
      <c r="E2846" s="74">
        <f>D2846*conf!B$7</f>
        <v>0.8633403596063699</v>
      </c>
      <c r="F2846" s="32">
        <f t="shared" si="399"/>
        <v>-0.92276809000000004</v>
      </c>
      <c r="G2846" s="33">
        <f t="shared" si="400"/>
        <v>-1.0015837999999999</v>
      </c>
      <c r="H2846" s="32">
        <f t="shared" si="401"/>
        <v>17.46070855</v>
      </c>
      <c r="I2846" s="33">
        <f t="shared" si="402"/>
        <v>21.999878450000001</v>
      </c>
      <c r="J2846" s="32">
        <f t="shared" si="403"/>
        <v>17.46070855</v>
      </c>
      <c r="K2846" s="33">
        <f t="shared" si="404"/>
        <v>78.467687089999998</v>
      </c>
    </row>
    <row r="2847" spans="1:11" x14ac:dyDescent="0.3">
      <c r="A2847" s="78" t="str">
        <f>BTC[[#This Row],[Symbol]]</f>
        <v>GNC</v>
      </c>
      <c r="B2847" s="22" t="str">
        <f t="shared" si="396"/>
        <v>GALAXY NETWORK</v>
      </c>
      <c r="C2847" s="77">
        <f t="shared" si="397"/>
        <v>2.8016341772273478E-7</v>
      </c>
      <c r="D2847" s="73">
        <f t="shared" si="398"/>
        <v>1.052437637773E-2</v>
      </c>
      <c r="E2847" s="74">
        <f>D2847*conf!B$7</f>
        <v>0.76975288826717225</v>
      </c>
      <c r="F2847" s="32">
        <f t="shared" si="399"/>
        <v>-1.95671968</v>
      </c>
      <c r="G2847" s="33">
        <f t="shared" si="400"/>
        <v>-2.0347128799999998</v>
      </c>
      <c r="H2847" s="32">
        <f t="shared" si="401"/>
        <v>-7.31360119</v>
      </c>
      <c r="I2847" s="33">
        <f t="shared" si="402"/>
        <v>-3.7318135699999999</v>
      </c>
      <c r="J2847" s="32">
        <f t="shared" si="403"/>
        <v>-7.31360119</v>
      </c>
      <c r="K2847" s="33">
        <f t="shared" si="404"/>
        <v>-1.18587157</v>
      </c>
    </row>
    <row r="2848" spans="1:11" x14ac:dyDescent="0.3">
      <c r="A2848" s="78" t="str">
        <f>BTC[[#This Row],[Symbol]]</f>
        <v>DEFLCT</v>
      </c>
      <c r="B2848" s="22" t="str">
        <f t="shared" si="396"/>
        <v>Deflect</v>
      </c>
      <c r="C2848" s="77">
        <f t="shared" si="397"/>
        <v>7.4808180943486641E-5</v>
      </c>
      <c r="D2848" s="73">
        <f t="shared" si="398"/>
        <v>2.81017935454281</v>
      </c>
      <c r="E2848" s="74">
        <f>D2848*conf!B$7</f>
        <v>205.53651799126112</v>
      </c>
      <c r="F2848" s="32">
        <f t="shared" si="399"/>
        <v>0.3670774</v>
      </c>
      <c r="G2848" s="33">
        <f t="shared" si="400"/>
        <v>0.28723562000000002</v>
      </c>
      <c r="H2848" s="32">
        <f t="shared" si="401"/>
        <v>-16.51122282</v>
      </c>
      <c r="I2848" s="33">
        <f t="shared" si="402"/>
        <v>-13.284869520000001</v>
      </c>
      <c r="J2848" s="32">
        <f t="shared" si="403"/>
        <v>-16.51122282</v>
      </c>
      <c r="K2848" s="33">
        <f t="shared" si="404"/>
        <v>-8.6956617499999993</v>
      </c>
    </row>
    <row r="2849" spans="1:11" x14ac:dyDescent="0.3">
      <c r="A2849" s="78" t="str">
        <f>BTC[[#This Row],[Symbol]]</f>
        <v>ETHBN</v>
      </c>
      <c r="B2849" s="22" t="str">
        <f t="shared" si="396"/>
        <v>EtherBone</v>
      </c>
      <c r="C2849" s="77">
        <f t="shared" si="397"/>
        <v>3.0615832744983311E-8</v>
      </c>
      <c r="D2849" s="73">
        <f t="shared" si="398"/>
        <v>1.15008786495E-3</v>
      </c>
      <c r="E2849" s="74">
        <f>D2849*conf!B$7</f>
        <v>8.4117426442443008E-2</v>
      </c>
      <c r="F2849" s="32">
        <f t="shared" si="399"/>
        <v>-4.3277634999999997</v>
      </c>
      <c r="G2849" s="33">
        <f t="shared" si="400"/>
        <v>-4.4038705399999998</v>
      </c>
      <c r="H2849" s="32">
        <f t="shared" si="401"/>
        <v>-12.308681310000001</v>
      </c>
      <c r="I2849" s="33">
        <f t="shared" si="402"/>
        <v>-8.9199243500000005</v>
      </c>
      <c r="J2849" s="32">
        <f t="shared" si="403"/>
        <v>-12.308681310000001</v>
      </c>
      <c r="K2849" s="33">
        <f t="shared" si="404"/>
        <v>71.694907509999993</v>
      </c>
    </row>
    <row r="2850" spans="1:11" x14ac:dyDescent="0.3">
      <c r="A2850" s="78" t="str">
        <f>BTC[[#This Row],[Symbol]]</f>
        <v>B21</v>
      </c>
      <c r="B2850" s="22" t="str">
        <f t="shared" si="396"/>
        <v>B21 Invest</v>
      </c>
      <c r="C2850" s="77">
        <f t="shared" si="397"/>
        <v>1.3050358969924331E-6</v>
      </c>
      <c r="D2850" s="73">
        <f t="shared" si="398"/>
        <v>4.9023848573940002E-2</v>
      </c>
      <c r="E2850" s="74">
        <f>D2850*conf!B$7</f>
        <v>3.5856042846979719</v>
      </c>
      <c r="F2850" s="32">
        <f t="shared" si="399"/>
        <v>-0.87562249999999997</v>
      </c>
      <c r="G2850" s="33">
        <f t="shared" si="400"/>
        <v>-0.95447570999999998</v>
      </c>
      <c r="H2850" s="32">
        <f t="shared" si="401"/>
        <v>-14.32147123</v>
      </c>
      <c r="I2850" s="33">
        <f t="shared" si="402"/>
        <v>-11.010496829999999</v>
      </c>
      <c r="J2850" s="32">
        <f t="shared" si="403"/>
        <v>-14.32147123</v>
      </c>
      <c r="K2850" s="33">
        <f t="shared" si="404"/>
        <v>7.4648134300000004</v>
      </c>
    </row>
    <row r="2851" spans="1:11" x14ac:dyDescent="0.3">
      <c r="A2851" s="78" t="str">
        <f>BTC[[#This Row],[Symbol]]</f>
        <v>AKN</v>
      </c>
      <c r="B2851" s="22" t="str">
        <f t="shared" si="396"/>
        <v>Akoin</v>
      </c>
      <c r="C2851" s="77">
        <f t="shared" si="397"/>
        <v>3.8801594228279579E-6</v>
      </c>
      <c r="D2851" s="73">
        <f t="shared" si="398"/>
        <v>0.1457587093396</v>
      </c>
      <c r="E2851" s="74">
        <f>D2851*conf!B$7</f>
        <v>10.660792001098343</v>
      </c>
      <c r="F2851" s="32">
        <f t="shared" si="399"/>
        <v>0.16549820000000001</v>
      </c>
      <c r="G2851" s="33">
        <f t="shared" si="400"/>
        <v>8.5816779999999995E-2</v>
      </c>
      <c r="H2851" s="32">
        <f t="shared" si="401"/>
        <v>-3.1008188300000001</v>
      </c>
      <c r="I2851" s="33">
        <f t="shared" si="402"/>
        <v>0.64376820000000001</v>
      </c>
      <c r="J2851" s="32">
        <f t="shared" si="403"/>
        <v>-3.1008188300000001</v>
      </c>
      <c r="K2851" s="33">
        <f t="shared" si="404"/>
        <v>-0.19709778</v>
      </c>
    </row>
    <row r="2852" spans="1:11" x14ac:dyDescent="0.3">
      <c r="A2852" s="78" t="str">
        <f>BTC[[#This Row],[Symbol]]</f>
        <v>ESRC</v>
      </c>
      <c r="B2852" s="22" t="str">
        <f t="shared" si="396"/>
        <v>ESR Coin</v>
      </c>
      <c r="C2852" s="77">
        <f t="shared" si="397"/>
        <v>8.986879226384969E-6</v>
      </c>
      <c r="D2852" s="73">
        <f t="shared" si="398"/>
        <v>0.33759332395524</v>
      </c>
      <c r="E2852" s="74">
        <f>D2852*conf!B$7</f>
        <v>24.691575714086255</v>
      </c>
      <c r="F2852" s="32">
        <f t="shared" si="399"/>
        <v>-9.0589397399999996</v>
      </c>
      <c r="G2852" s="33">
        <f t="shared" si="400"/>
        <v>-9.1312831400000007</v>
      </c>
      <c r="H2852" s="32">
        <f t="shared" si="401"/>
        <v>-16.202495819999999</v>
      </c>
      <c r="I2852" s="33">
        <f t="shared" si="402"/>
        <v>-12.964212030000001</v>
      </c>
      <c r="J2852" s="32">
        <f t="shared" si="403"/>
        <v>-16.202495819999999</v>
      </c>
      <c r="K2852" s="33">
        <f t="shared" si="404"/>
        <v>-4.5246419500000004</v>
      </c>
    </row>
    <row r="2853" spans="1:11" x14ac:dyDescent="0.3">
      <c r="A2853" s="78" t="str">
        <f>BTC[[#This Row],[Symbol]]</f>
        <v>FCH</v>
      </c>
      <c r="B2853" s="22" t="str">
        <f t="shared" si="396"/>
        <v>Freecash</v>
      </c>
      <c r="C2853" s="77">
        <f t="shared" si="397"/>
        <v>1.9003254548417528E-6</v>
      </c>
      <c r="D2853" s="73">
        <f t="shared" si="398"/>
        <v>7.1385980687629996E-2</v>
      </c>
      <c r="E2853" s="74">
        <f>D2853*conf!B$7</f>
        <v>5.2211706274932581</v>
      </c>
      <c r="F2853" s="32">
        <f t="shared" si="399"/>
        <v>1.0518859300000001</v>
      </c>
      <c r="G2853" s="33">
        <f t="shared" si="400"/>
        <v>0.97149938999999996</v>
      </c>
      <c r="H2853" s="32">
        <f t="shared" si="401"/>
        <v>-5.8156312100000003</v>
      </c>
      <c r="I2853" s="33">
        <f t="shared" si="402"/>
        <v>-2.17595581</v>
      </c>
      <c r="J2853" s="32">
        <f t="shared" si="403"/>
        <v>-5.8156312100000003</v>
      </c>
      <c r="K2853" s="33">
        <f t="shared" si="404"/>
        <v>30.707140849999998</v>
      </c>
    </row>
    <row r="2854" spans="1:11" x14ac:dyDescent="0.3">
      <c r="A2854" s="78" t="str">
        <f>BTC[[#This Row],[Symbol]]</f>
        <v>PEGS</v>
      </c>
      <c r="B2854" s="22" t="str">
        <f t="shared" si="396"/>
        <v>PegsShares</v>
      </c>
      <c r="C2854" s="77">
        <f t="shared" si="397"/>
        <v>1.9983952072451562E-6</v>
      </c>
      <c r="D2854" s="73">
        <f t="shared" si="398"/>
        <v>7.5069984095190001E-2</v>
      </c>
      <c r="E2854" s="74">
        <f>D2854*conf!B$7</f>
        <v>5.4906186367221963</v>
      </c>
      <c r="F2854" s="32">
        <f t="shared" si="399"/>
        <v>-6.1712976800000003</v>
      </c>
      <c r="G2854" s="33">
        <f t="shared" si="400"/>
        <v>-6.2459382000000003</v>
      </c>
      <c r="H2854" s="32">
        <f t="shared" si="401"/>
        <v>-9.7813240100000005</v>
      </c>
      <c r="I2854" s="33">
        <f t="shared" si="402"/>
        <v>-6.2948994599999999</v>
      </c>
      <c r="J2854" s="32">
        <f t="shared" si="403"/>
        <v>-9.7813240100000005</v>
      </c>
      <c r="K2854" s="33">
        <f t="shared" si="404"/>
        <v>-41.87769737</v>
      </c>
    </row>
    <row r="2855" spans="1:11" x14ac:dyDescent="0.3">
      <c r="A2855" s="78" t="str">
        <f>BTC[[#This Row],[Symbol]]</f>
        <v>RSV</v>
      </c>
      <c r="B2855" s="22" t="str">
        <f t="shared" si="396"/>
        <v>Reserve</v>
      </c>
      <c r="C2855" s="77">
        <f t="shared" si="397"/>
        <v>2.6895253145603494E-5</v>
      </c>
      <c r="D2855" s="73">
        <f t="shared" si="398"/>
        <v>1.0103237930898801</v>
      </c>
      <c r="E2855" s="74">
        <f>D2855*conf!B$7</f>
        <v>73.895082226593829</v>
      </c>
      <c r="F2855" s="32">
        <f t="shared" si="399"/>
        <v>0.24963384999999999</v>
      </c>
      <c r="G2855" s="33">
        <f t="shared" si="400"/>
        <v>0.16988549999999999</v>
      </c>
      <c r="H2855" s="32">
        <f t="shared" si="401"/>
        <v>-2.81644374</v>
      </c>
      <c r="I2855" s="33">
        <f t="shared" si="402"/>
        <v>0.93913272999999997</v>
      </c>
      <c r="J2855" s="32">
        <f t="shared" si="403"/>
        <v>-2.81644374</v>
      </c>
      <c r="K2855" s="33">
        <f t="shared" si="404"/>
        <v>-0.12395908999999999</v>
      </c>
    </row>
    <row r="2856" spans="1:11" x14ac:dyDescent="0.3">
      <c r="A2856" s="78" t="str">
        <f>BTC[[#This Row],[Symbol]]</f>
        <v>BCX</v>
      </c>
      <c r="B2856" s="22" t="str">
        <f t="shared" si="396"/>
        <v>BitcoinX</v>
      </c>
      <c r="C2856" s="77">
        <f t="shared" si="397"/>
        <v>1.5001475972430275E-8</v>
      </c>
      <c r="D2856" s="73">
        <f t="shared" si="398"/>
        <v>5.6353245773000001E-4</v>
      </c>
      <c r="E2856" s="74">
        <f>D2856*conf!B$7</f>
        <v>4.1216763958372198E-2</v>
      </c>
      <c r="F2856" s="32">
        <f t="shared" si="399"/>
        <v>-0.15396782000000001</v>
      </c>
      <c r="G2856" s="33">
        <f t="shared" si="400"/>
        <v>-0.23339510999999999</v>
      </c>
      <c r="H2856" s="32">
        <f t="shared" si="401"/>
        <v>-39.460689000000002</v>
      </c>
      <c r="I2856" s="33">
        <f t="shared" si="402"/>
        <v>-37.121198450000001</v>
      </c>
      <c r="J2856" s="32">
        <f t="shared" si="403"/>
        <v>-39.460689000000002</v>
      </c>
      <c r="K2856" s="33">
        <f t="shared" si="404"/>
        <v>67.660960590000002</v>
      </c>
    </row>
    <row r="2857" spans="1:11" x14ac:dyDescent="0.3">
      <c r="A2857" s="78" t="str">
        <f>BTC[[#This Row],[Symbol]]</f>
        <v>CAT</v>
      </c>
      <c r="B2857" s="22" t="str">
        <f t="shared" si="396"/>
        <v>Cat Token</v>
      </c>
      <c r="C2857" s="77">
        <f t="shared" si="397"/>
        <v>1.0451307746204156E-6</v>
      </c>
      <c r="D2857" s="73">
        <f t="shared" si="398"/>
        <v>3.9260477779220003E-2</v>
      </c>
      <c r="E2857" s="74">
        <f>D2857*conf!B$7</f>
        <v>2.8715113447721512</v>
      </c>
      <c r="F2857" s="32">
        <f t="shared" si="399"/>
        <v>0.17723427999999999</v>
      </c>
      <c r="G2857" s="33">
        <f t="shared" si="400"/>
        <v>9.7543519999999995E-2</v>
      </c>
      <c r="H2857" s="32">
        <f t="shared" si="401"/>
        <v>23.193996460000001</v>
      </c>
      <c r="I2857" s="33">
        <f t="shared" si="402"/>
        <v>27.954724429999999</v>
      </c>
      <c r="J2857" s="32">
        <f t="shared" si="403"/>
        <v>23.193996460000001</v>
      </c>
      <c r="K2857" s="33">
        <f t="shared" si="404"/>
        <v>524.52943835999997</v>
      </c>
    </row>
    <row r="2858" spans="1:11" x14ac:dyDescent="0.3">
      <c r="A2858" s="78" t="str">
        <f>BTC[[#This Row],[Symbol]]</f>
        <v>ZDX</v>
      </c>
      <c r="B2858" s="22" t="str">
        <f t="shared" si="396"/>
        <v>Zer-Dex</v>
      </c>
      <c r="C2858" s="77">
        <f t="shared" si="397"/>
        <v>2.4877696360488457E-7</v>
      </c>
      <c r="D2858" s="73">
        <f t="shared" si="398"/>
        <v>9.3453400175099993E-3</v>
      </c>
      <c r="E2858" s="74">
        <f>D2858*conf!B$7</f>
        <v>0.6835181688806814</v>
      </c>
      <c r="F2858" s="32">
        <f t="shared" si="399"/>
        <v>4.4827480499999997</v>
      </c>
      <c r="G2858" s="33">
        <f t="shared" si="400"/>
        <v>4.3996322599999997</v>
      </c>
      <c r="H2858" s="32">
        <f t="shared" si="401"/>
        <v>-12.16086368</v>
      </c>
      <c r="I2858" s="33">
        <f t="shared" si="402"/>
        <v>-8.7663944300000001</v>
      </c>
      <c r="J2858" s="32">
        <f t="shared" si="403"/>
        <v>-12.16086368</v>
      </c>
      <c r="K2858" s="33">
        <f t="shared" si="404"/>
        <v>-27.274844009999999</v>
      </c>
    </row>
    <row r="2859" spans="1:11" x14ac:dyDescent="0.3">
      <c r="A2859" s="78" t="str">
        <f>BTC[[#This Row],[Symbol]]</f>
        <v>SALE</v>
      </c>
      <c r="B2859" s="22" t="str">
        <f t="shared" si="396"/>
        <v>DxSale Network</v>
      </c>
      <c r="C2859" s="77">
        <f t="shared" si="397"/>
        <v>8.4431654457900365E-7</v>
      </c>
      <c r="D2859" s="73">
        <f t="shared" si="398"/>
        <v>3.1716864283429999E-2</v>
      </c>
      <c r="E2859" s="74">
        <f>D2859*conf!B$7</f>
        <v>2.3197714536900702</v>
      </c>
      <c r="F2859" s="32">
        <f t="shared" si="399"/>
        <v>0.43235785999999998</v>
      </c>
      <c r="G2859" s="33">
        <f t="shared" si="400"/>
        <v>0.35246414999999998</v>
      </c>
      <c r="H2859" s="32">
        <f t="shared" si="401"/>
        <v>2.2412152399999998</v>
      </c>
      <c r="I2859" s="33">
        <f t="shared" si="402"/>
        <v>6.1922406700000003</v>
      </c>
      <c r="J2859" s="32">
        <f t="shared" si="403"/>
        <v>2.2412152399999998</v>
      </c>
      <c r="K2859" s="33">
        <f t="shared" si="404"/>
        <v>61.831674040000003</v>
      </c>
    </row>
    <row r="2860" spans="1:11" x14ac:dyDescent="0.3">
      <c r="A2860" s="78" t="str">
        <f>BTC[[#This Row],[Symbol]]</f>
        <v>BBP</v>
      </c>
      <c r="B2860" s="22" t="str">
        <f t="shared" si="396"/>
        <v>BiblePay</v>
      </c>
      <c r="C2860" s="77">
        <f t="shared" si="397"/>
        <v>1E-8</v>
      </c>
      <c r="D2860" s="73">
        <f t="shared" si="398"/>
        <v>9.7993469750000002E-5</v>
      </c>
      <c r="E2860" s="74">
        <f>D2860*conf!B$7</f>
        <v>7.167242377515E-3</v>
      </c>
      <c r="F2860" s="32">
        <f t="shared" si="399"/>
        <v>20.804351449999999</v>
      </c>
      <c r="G2860" s="33">
        <f t="shared" si="400"/>
        <v>20.708251870000002</v>
      </c>
      <c r="H2860" s="32">
        <f t="shared" si="401"/>
        <v>52.979119609999998</v>
      </c>
      <c r="I2860" s="33">
        <f t="shared" si="402"/>
        <v>58.890868509999997</v>
      </c>
      <c r="J2860" s="32">
        <f t="shared" si="403"/>
        <v>52.979119609999998</v>
      </c>
      <c r="K2860" s="33">
        <f t="shared" si="404"/>
        <v>49.870919970000003</v>
      </c>
    </row>
    <row r="2861" spans="1:11" x14ac:dyDescent="0.3">
      <c r="A2861" s="78" t="str">
        <f>BTC[[#This Row],[Symbol]]</f>
        <v>DEVE</v>
      </c>
      <c r="B2861" s="22" t="str">
        <f t="shared" si="396"/>
        <v>Divert Finance</v>
      </c>
      <c r="C2861" s="77">
        <f t="shared" si="397"/>
        <v>3.9776058205008387E-3</v>
      </c>
      <c r="D2861" s="73">
        <f t="shared" si="398"/>
        <v>149.41929634306916</v>
      </c>
      <c r="E2861" s="74">
        <f>D2861*conf!B$7</f>
        <v>10928.527334532078</v>
      </c>
      <c r="F2861" s="32">
        <f t="shared" si="399"/>
        <v>-0.31005587000000001</v>
      </c>
      <c r="G2861" s="33">
        <f t="shared" si="400"/>
        <v>-0.38935899000000002</v>
      </c>
      <c r="H2861" s="32">
        <f t="shared" si="401"/>
        <v>-4.5743521200000004</v>
      </c>
      <c r="I2861" s="33">
        <f t="shared" si="402"/>
        <v>-0.88670853000000005</v>
      </c>
      <c r="J2861" s="32">
        <f t="shared" si="403"/>
        <v>-4.5743521200000004</v>
      </c>
      <c r="K2861" s="33">
        <f t="shared" si="404"/>
        <v>8.4325758799999999</v>
      </c>
    </row>
    <row r="2862" spans="1:11" x14ac:dyDescent="0.3">
      <c r="A2862" s="78" t="str">
        <f>BTC[[#This Row],[Symbol]]</f>
        <v>ADABEAR</v>
      </c>
      <c r="B2862" s="22" t="str">
        <f t="shared" si="396"/>
        <v>3X Short Cardano Token</v>
      </c>
      <c r="C2862" s="77">
        <f t="shared" si="397"/>
        <v>1E-8</v>
      </c>
      <c r="D2862" s="73">
        <f t="shared" si="398"/>
        <v>2.7875768200000001E-4</v>
      </c>
      <c r="E2862" s="74">
        <f>D2862*conf!B$7</f>
        <v>2.0388336861480002E-2</v>
      </c>
      <c r="F2862" s="32">
        <f t="shared" si="399"/>
        <v>2.1045509999999998</v>
      </c>
      <c r="G2862" s="33">
        <f t="shared" si="400"/>
        <v>2.0233270600000002</v>
      </c>
      <c r="H2862" s="32">
        <f t="shared" si="401"/>
        <v>-9.4782505300000004</v>
      </c>
      <c r="I2862" s="33">
        <f t="shared" si="402"/>
        <v>-5.9801139599999997</v>
      </c>
      <c r="J2862" s="32">
        <f t="shared" si="403"/>
        <v>-9.4782505300000004</v>
      </c>
      <c r="K2862" s="33">
        <f t="shared" si="404"/>
        <v>-62.589299580000002</v>
      </c>
    </row>
    <row r="2863" spans="1:11" x14ac:dyDescent="0.3">
      <c r="A2863" s="78" t="str">
        <f>BTC[[#This Row],[Symbol]]</f>
        <v>TMC</v>
      </c>
      <c r="B2863" s="22" t="str">
        <f t="shared" si="396"/>
        <v>Trading Membership Community</v>
      </c>
      <c r="C2863" s="77">
        <f t="shared" si="397"/>
        <v>1.618806557272665E-7</v>
      </c>
      <c r="D2863" s="73">
        <f t="shared" si="398"/>
        <v>6.0810685527600003E-3</v>
      </c>
      <c r="E2863" s="74">
        <f>D2863*conf!B$7</f>
        <v>0.44476935394886641</v>
      </c>
      <c r="F2863" s="32">
        <f t="shared" si="399"/>
        <v>0.15297954999999999</v>
      </c>
      <c r="G2863" s="33">
        <f t="shared" si="400"/>
        <v>7.3308090000000006E-2</v>
      </c>
      <c r="H2863" s="32">
        <f t="shared" si="401"/>
        <v>-1.03990274</v>
      </c>
      <c r="I2863" s="33">
        <f t="shared" si="402"/>
        <v>2.7843266600000001</v>
      </c>
      <c r="J2863" s="32">
        <f t="shared" si="403"/>
        <v>-1.03990274</v>
      </c>
      <c r="K2863" s="33">
        <f t="shared" si="404"/>
        <v>-21.019548749999998</v>
      </c>
    </row>
    <row r="2864" spans="1:11" x14ac:dyDescent="0.3">
      <c r="A2864" s="78" t="str">
        <f>BTC[[#This Row],[Symbol]]</f>
        <v>KEN</v>
      </c>
      <c r="B2864" s="22" t="str">
        <f t="shared" si="396"/>
        <v>Keysians Network</v>
      </c>
      <c r="C2864" s="77">
        <f t="shared" si="397"/>
        <v>5.2094907469392206E-5</v>
      </c>
      <c r="D2864" s="73">
        <f t="shared" si="398"/>
        <v>1.95695218893102</v>
      </c>
      <c r="E2864" s="74">
        <f>D2864*conf!B$7</f>
        <v>143.1314830984148</v>
      </c>
      <c r="F2864" s="32">
        <f t="shared" si="399"/>
        <v>-2.6463909700000001</v>
      </c>
      <c r="G2864" s="33">
        <f t="shared" si="400"/>
        <v>-2.7238355400000001</v>
      </c>
      <c r="H2864" s="32">
        <f t="shared" si="401"/>
        <v>-31.575009489999999</v>
      </c>
      <c r="I2864" s="33">
        <f t="shared" si="402"/>
        <v>-28.930783510000001</v>
      </c>
      <c r="J2864" s="32">
        <f t="shared" si="403"/>
        <v>-31.575009489999999</v>
      </c>
      <c r="K2864" s="33">
        <f t="shared" si="404"/>
        <v>6.9338978000000004</v>
      </c>
    </row>
    <row r="2865" spans="1:11" x14ac:dyDescent="0.3">
      <c r="A2865" s="78" t="str">
        <f>BTC[[#This Row],[Symbol]]</f>
        <v>TEAT</v>
      </c>
      <c r="B2865" s="22" t="str">
        <f t="shared" si="396"/>
        <v>TEAL</v>
      </c>
      <c r="C2865" s="77">
        <f t="shared" si="397"/>
        <v>1.6953498132839592E-5</v>
      </c>
      <c r="D2865" s="73">
        <f t="shared" si="398"/>
        <v>0.63686043209869003</v>
      </c>
      <c r="E2865" s="74">
        <f>D2865*conf!B$7</f>
        <v>46.579972003698188</v>
      </c>
      <c r="F2865" s="32">
        <f t="shared" si="399"/>
        <v>0.48432217</v>
      </c>
      <c r="G2865" s="33">
        <f t="shared" si="400"/>
        <v>0.40438711999999999</v>
      </c>
      <c r="H2865" s="32">
        <f t="shared" si="401"/>
        <v>-2.2689805700000001</v>
      </c>
      <c r="I2865" s="33">
        <f t="shared" si="402"/>
        <v>1.50775215</v>
      </c>
      <c r="J2865" s="32">
        <f t="shared" si="403"/>
        <v>-2.2689805700000001</v>
      </c>
      <c r="K2865" s="33">
        <f t="shared" si="404"/>
        <v>-2.3615261200000002</v>
      </c>
    </row>
    <row r="2866" spans="1:11" x14ac:dyDescent="0.3">
      <c r="A2866" s="78" t="str">
        <f>BTC[[#This Row],[Symbol]]</f>
        <v>WCELO</v>
      </c>
      <c r="B2866" s="22" t="str">
        <f t="shared" si="396"/>
        <v>Wrapped Celo</v>
      </c>
      <c r="C2866" s="77">
        <f t="shared" si="397"/>
        <v>7.8768357885100585E-5</v>
      </c>
      <c r="D2866" s="73">
        <f t="shared" si="398"/>
        <v>2.95894393271197</v>
      </c>
      <c r="E2866" s="74">
        <f>D2866*conf!B$7</f>
        <v>216.4171592385535</v>
      </c>
      <c r="F2866" s="32">
        <f t="shared" si="399"/>
        <v>0.18295053999999999</v>
      </c>
      <c r="G2866" s="33">
        <f t="shared" si="400"/>
        <v>0.10325523</v>
      </c>
      <c r="H2866" s="32">
        <f t="shared" si="401"/>
        <v>-3.89663694</v>
      </c>
      <c r="I2866" s="33">
        <f t="shared" si="402"/>
        <v>-0.18280362</v>
      </c>
      <c r="J2866" s="32">
        <f t="shared" si="403"/>
        <v>-3.89663694</v>
      </c>
      <c r="K2866" s="33">
        <f t="shared" si="404"/>
        <v>-0.42913592</v>
      </c>
    </row>
    <row r="2867" spans="1:11" x14ac:dyDescent="0.3">
      <c r="A2867" s="78" t="str">
        <f>BTC[[#This Row],[Symbol]]</f>
        <v>NTB</v>
      </c>
      <c r="B2867" s="22" t="str">
        <f t="shared" si="396"/>
        <v>TokenAsset</v>
      </c>
      <c r="C2867" s="77">
        <f t="shared" si="397"/>
        <v>8.712732993061095E-6</v>
      </c>
      <c r="D2867" s="73">
        <f t="shared" si="398"/>
        <v>0.32729498391681</v>
      </c>
      <c r="E2867" s="74">
        <f>D2867*conf!B$7</f>
        <v>23.938355123675482</v>
      </c>
      <c r="F2867" s="32">
        <f t="shared" si="399"/>
        <v>-0.14501489000000001</v>
      </c>
      <c r="G2867" s="33">
        <f t="shared" si="400"/>
        <v>-0.22444929999999999</v>
      </c>
      <c r="H2867" s="32">
        <f t="shared" si="401"/>
        <v>-3.8283260399999999</v>
      </c>
      <c r="I2867" s="33">
        <f t="shared" si="402"/>
        <v>-0.11185291</v>
      </c>
      <c r="J2867" s="32">
        <f t="shared" si="403"/>
        <v>-3.8283260399999999</v>
      </c>
      <c r="K2867" s="33">
        <f t="shared" si="404"/>
        <v>4.2967007199999996</v>
      </c>
    </row>
    <row r="2868" spans="1:11" x14ac:dyDescent="0.3">
      <c r="A2868" s="78" t="str">
        <f>BTC[[#This Row],[Symbol]]</f>
        <v>BKRW</v>
      </c>
      <c r="B2868" s="22" t="str">
        <f t="shared" si="396"/>
        <v>Binance KRW</v>
      </c>
      <c r="C2868" s="77">
        <f t="shared" si="397"/>
        <v>2.5123742173233303E-8</v>
      </c>
      <c r="D2868" s="73">
        <f t="shared" si="398"/>
        <v>9.4377674571999998E-4</v>
      </c>
      <c r="E2868" s="74">
        <f>D2868*conf!B$7</f>
        <v>6.9027831181960805E-2</v>
      </c>
      <c r="F2868" s="32">
        <f t="shared" si="399"/>
        <v>0.45764800999999999</v>
      </c>
      <c r="G2868" s="33">
        <f t="shared" si="400"/>
        <v>0.37773417999999997</v>
      </c>
      <c r="H2868" s="32">
        <f t="shared" si="401"/>
        <v>-2.6289604199999999</v>
      </c>
      <c r="I2868" s="33">
        <f t="shared" si="402"/>
        <v>1.13386118</v>
      </c>
      <c r="J2868" s="32">
        <f t="shared" si="403"/>
        <v>-2.6289604199999999</v>
      </c>
      <c r="K2868" s="33">
        <f t="shared" si="404"/>
        <v>4.8975016299999998</v>
      </c>
    </row>
    <row r="2869" spans="1:11" x14ac:dyDescent="0.3">
      <c r="A2869" s="78" t="str">
        <f>BTC[[#This Row],[Symbol]]</f>
        <v>DRC</v>
      </c>
      <c r="B2869" s="22" t="str">
        <f t="shared" si="396"/>
        <v>Dracula Token</v>
      </c>
      <c r="C2869" s="77">
        <f t="shared" si="397"/>
        <v>3.7874316230949274E-6</v>
      </c>
      <c r="D2869" s="73">
        <f t="shared" si="398"/>
        <v>0.14227537710086</v>
      </c>
      <c r="E2869" s="74">
        <f>D2869*conf!B$7</f>
        <v>10.406021081156901</v>
      </c>
      <c r="F2869" s="32">
        <f t="shared" si="399"/>
        <v>-2.37944625</v>
      </c>
      <c r="G2869" s="33">
        <f t="shared" si="400"/>
        <v>-2.4571031799999998</v>
      </c>
      <c r="H2869" s="32">
        <f t="shared" si="401"/>
        <v>-6.11169647</v>
      </c>
      <c r="I2869" s="33">
        <f t="shared" si="402"/>
        <v>-2.48346226</v>
      </c>
      <c r="J2869" s="32">
        <f t="shared" si="403"/>
        <v>-6.11169647</v>
      </c>
      <c r="K2869" s="33">
        <f t="shared" si="404"/>
        <v>88.788657259999994</v>
      </c>
    </row>
    <row r="2870" spans="1:11" x14ac:dyDescent="0.3">
      <c r="A2870" s="78" t="str">
        <f>BTC[[#This Row],[Symbol]]</f>
        <v>AKM</v>
      </c>
      <c r="B2870" s="22" t="str">
        <f t="shared" si="396"/>
        <v>COST COIN+</v>
      </c>
      <c r="C2870" s="77">
        <f t="shared" si="397"/>
        <v>5.9276887170592795E-8</v>
      </c>
      <c r="D2870" s="73">
        <f t="shared" si="398"/>
        <v>2.22674422005E-3</v>
      </c>
      <c r="E2870" s="74">
        <f>D2870*conf!B$7</f>
        <v>0.16286407225445701</v>
      </c>
      <c r="F2870" s="32">
        <f t="shared" si="399"/>
        <v>0.15297954999999999</v>
      </c>
      <c r="G2870" s="33">
        <f t="shared" si="400"/>
        <v>7.3308090000000006E-2</v>
      </c>
      <c r="H2870" s="32">
        <f t="shared" si="401"/>
        <v>-2.7791583900000001</v>
      </c>
      <c r="I2870" s="33">
        <f t="shared" si="402"/>
        <v>0.97785893999999995</v>
      </c>
      <c r="J2870" s="32">
        <f t="shared" si="403"/>
        <v>-2.7791583900000001</v>
      </c>
      <c r="K2870" s="33">
        <f t="shared" si="404"/>
        <v>14.616927560000001</v>
      </c>
    </row>
    <row r="2871" spans="1:11" x14ac:dyDescent="0.3">
      <c r="A2871" s="78" t="str">
        <f>BTC[[#This Row],[Symbol]]</f>
        <v>ASP</v>
      </c>
      <c r="B2871" s="22" t="str">
        <f t="shared" si="396"/>
        <v>Aspire</v>
      </c>
      <c r="C2871" s="77">
        <f t="shared" si="397"/>
        <v>2.5900342137789786E-6</v>
      </c>
      <c r="D2871" s="73">
        <f t="shared" si="398"/>
        <v>9.72949827589E-2</v>
      </c>
      <c r="E2871" s="74">
        <f>D2871*conf!B$7</f>
        <v>7.116155038985946</v>
      </c>
      <c r="F2871" s="32">
        <f t="shared" si="399"/>
        <v>3.6086975300000002</v>
      </c>
      <c r="G2871" s="33">
        <f t="shared" si="400"/>
        <v>3.52627705</v>
      </c>
      <c r="H2871" s="32">
        <f t="shared" si="401"/>
        <v>42.50546774</v>
      </c>
      <c r="I2871" s="33">
        <f t="shared" si="402"/>
        <v>48.012471210000001</v>
      </c>
      <c r="J2871" s="32">
        <f t="shared" si="403"/>
        <v>42.50546774</v>
      </c>
      <c r="K2871" s="33">
        <f t="shared" si="404"/>
        <v>20.118778219999999</v>
      </c>
    </row>
    <row r="2872" spans="1:11" x14ac:dyDescent="0.3">
      <c r="A2872" s="78" t="str">
        <f>BTC[[#This Row],[Symbol]]</f>
        <v>KP2R</v>
      </c>
      <c r="B2872" s="22" t="str">
        <f t="shared" si="396"/>
        <v>KP2R.Network</v>
      </c>
      <c r="C2872" s="77">
        <f t="shared" si="397"/>
        <v>4.1773670835066277E-5</v>
      </c>
      <c r="D2872" s="73">
        <f t="shared" si="398"/>
        <v>1.5692335499088399</v>
      </c>
      <c r="E2872" s="74">
        <f>D2872*conf!B$7</f>
        <v>114.77374184033255</v>
      </c>
      <c r="F2872" s="32">
        <f t="shared" si="399"/>
        <v>-6.7295029399999997</v>
      </c>
      <c r="G2872" s="33">
        <f t="shared" si="400"/>
        <v>-6.8036994100000001</v>
      </c>
      <c r="H2872" s="32">
        <f t="shared" si="401"/>
        <v>48.387981279999998</v>
      </c>
      <c r="I2872" s="33">
        <f t="shared" si="402"/>
        <v>54.122309520000002</v>
      </c>
      <c r="J2872" s="32">
        <f t="shared" si="403"/>
        <v>48.387981279999998</v>
      </c>
      <c r="K2872" s="33">
        <f t="shared" si="404"/>
        <v>77.955904039999993</v>
      </c>
    </row>
    <row r="2873" spans="1:11" x14ac:dyDescent="0.3">
      <c r="A2873" s="78" t="str">
        <f>BTC[[#This Row],[Symbol]]</f>
        <v>TRCL</v>
      </c>
      <c r="B2873" s="22" t="str">
        <f t="shared" si="396"/>
        <v>Treecle</v>
      </c>
      <c r="C2873" s="77">
        <f t="shared" si="397"/>
        <v>2.6210109106962233E-7</v>
      </c>
      <c r="D2873" s="73">
        <f t="shared" si="398"/>
        <v>9.8458626534900003E-3</v>
      </c>
      <c r="E2873" s="74">
        <f>D2873*conf!B$7</f>
        <v>0.72012639447625859</v>
      </c>
      <c r="F2873" s="32">
        <f t="shared" si="399"/>
        <v>0.88497687000000003</v>
      </c>
      <c r="G2873" s="33">
        <f t="shared" si="400"/>
        <v>0.80472310000000002</v>
      </c>
      <c r="H2873" s="32">
        <f t="shared" si="401"/>
        <v>-2.80385784</v>
      </c>
      <c r="I2873" s="33">
        <f t="shared" si="402"/>
        <v>0.95220499999999997</v>
      </c>
      <c r="J2873" s="32">
        <f t="shared" si="403"/>
        <v>-2.80385784</v>
      </c>
      <c r="K2873" s="33">
        <f t="shared" si="404"/>
        <v>-1.29554631</v>
      </c>
    </row>
    <row r="2874" spans="1:11" x14ac:dyDescent="0.3">
      <c r="A2874" s="78" t="str">
        <f>BTC[[#This Row],[Symbol]]</f>
        <v>HINT</v>
      </c>
      <c r="B2874" s="22" t="str">
        <f t="shared" si="396"/>
        <v>Hintchain</v>
      </c>
      <c r="C2874" s="77">
        <f t="shared" si="397"/>
        <v>4.7173706737379624E-8</v>
      </c>
      <c r="D2874" s="73">
        <f t="shared" si="398"/>
        <v>1.77208662313E-3</v>
      </c>
      <c r="E2874" s="74">
        <f>D2874*conf!B$7</f>
        <v>0.1296104156157282</v>
      </c>
      <c r="F2874" s="32">
        <f t="shared" si="399"/>
        <v>-2.2353619400000002</v>
      </c>
      <c r="G2874" s="33">
        <f t="shared" si="400"/>
        <v>-2.3131334799999999</v>
      </c>
      <c r="H2874" s="32">
        <f t="shared" si="401"/>
        <v>-2.2752823000000002</v>
      </c>
      <c r="I2874" s="33">
        <f t="shared" si="402"/>
        <v>1.5012068999999999</v>
      </c>
      <c r="J2874" s="32">
        <f t="shared" si="403"/>
        <v>-2.2752823000000002</v>
      </c>
      <c r="K2874" s="33">
        <f t="shared" si="404"/>
        <v>2.0264580599999999</v>
      </c>
    </row>
    <row r="2875" spans="1:11" x14ac:dyDescent="0.3">
      <c r="A2875" s="78" t="str">
        <f>BTC[[#This Row],[Symbol]]</f>
        <v>GOLD</v>
      </c>
      <c r="B2875" s="22" t="str">
        <f t="shared" si="396"/>
        <v>Digital Gold</v>
      </c>
      <c r="C2875" s="77">
        <f t="shared" si="397"/>
        <v>1.6213925536322728E-3</v>
      </c>
      <c r="D2875" s="73">
        <f t="shared" si="398"/>
        <v>60.907828827825192</v>
      </c>
      <c r="E2875" s="74">
        <f>D2875*conf!B$7</f>
        <v>4454.7986004671347</v>
      </c>
      <c r="F2875" s="32">
        <f t="shared" si="399"/>
        <v>-1.0623169299999999</v>
      </c>
      <c r="G2875" s="33">
        <f t="shared" si="400"/>
        <v>-1.14102163</v>
      </c>
      <c r="H2875" s="32">
        <f t="shared" si="401"/>
        <v>-4.8153757600000002</v>
      </c>
      <c r="I2875" s="33">
        <f t="shared" si="402"/>
        <v>-1.13704633</v>
      </c>
      <c r="J2875" s="32">
        <f t="shared" si="403"/>
        <v>-4.8153757600000002</v>
      </c>
      <c r="K2875" s="33">
        <f t="shared" si="404"/>
        <v>0.93473687999999999</v>
      </c>
    </row>
    <row r="2876" spans="1:11" x14ac:dyDescent="0.3">
      <c r="A2876" s="78" t="str">
        <f>BTC[[#This Row],[Symbol]]</f>
        <v>PC</v>
      </c>
      <c r="B2876" s="22" t="str">
        <f t="shared" si="396"/>
        <v>Promotion Coin</v>
      </c>
      <c r="C2876" s="77">
        <f t="shared" si="397"/>
        <v>1E-8</v>
      </c>
      <c r="D2876" s="73">
        <f t="shared" si="398"/>
        <v>1.063582107E-4</v>
      </c>
      <c r="E2876" s="74">
        <f>D2876*conf!B$7</f>
        <v>7.7790395305980002E-3</v>
      </c>
      <c r="F2876" s="32">
        <f t="shared" si="399"/>
        <v>-1.33157171</v>
      </c>
      <c r="G2876" s="33">
        <f t="shared" si="400"/>
        <v>-1.4100622199999999</v>
      </c>
      <c r="H2876" s="32">
        <f t="shared" si="401"/>
        <v>12.833033540000001</v>
      </c>
      <c r="I2876" s="33">
        <f t="shared" si="402"/>
        <v>17.19337084</v>
      </c>
      <c r="J2876" s="32">
        <f t="shared" si="403"/>
        <v>12.833033540000001</v>
      </c>
      <c r="K2876" s="33">
        <f t="shared" si="404"/>
        <v>35.36111133</v>
      </c>
    </row>
    <row r="2877" spans="1:11" x14ac:dyDescent="0.3">
      <c r="A2877" s="78" t="str">
        <f>BTC[[#This Row],[Symbol]]</f>
        <v>YOT</v>
      </c>
      <c r="B2877" s="22" t="str">
        <f t="shared" si="396"/>
        <v>PayYoda</v>
      </c>
      <c r="C2877" s="77">
        <f t="shared" si="397"/>
        <v>2.049021219161994E-6</v>
      </c>
      <c r="D2877" s="73">
        <f t="shared" si="398"/>
        <v>7.6971757025599996E-2</v>
      </c>
      <c r="E2877" s="74">
        <f>D2877*conf!B$7</f>
        <v>5.6297143088523836</v>
      </c>
      <c r="F2877" s="32">
        <f t="shared" si="399"/>
        <v>8.3949140000000005E-2</v>
      </c>
      <c r="G2877" s="33">
        <f t="shared" si="400"/>
        <v>4.3325899999999999E-3</v>
      </c>
      <c r="H2877" s="32">
        <f t="shared" si="401"/>
        <v>-6.0829650600000003</v>
      </c>
      <c r="I2877" s="33">
        <f t="shared" si="402"/>
        <v>-2.4536205500000001</v>
      </c>
      <c r="J2877" s="32">
        <f t="shared" si="403"/>
        <v>-6.0829650600000003</v>
      </c>
      <c r="K2877" s="33">
        <f t="shared" si="404"/>
        <v>18.454864780000001</v>
      </c>
    </row>
    <row r="2878" spans="1:11" x14ac:dyDescent="0.3">
      <c r="A2878" s="78" t="str">
        <f>BTC[[#This Row],[Symbol]]</f>
        <v>NYAN</v>
      </c>
      <c r="B2878" s="22" t="str">
        <f t="shared" si="396"/>
        <v>Nyan Finance</v>
      </c>
      <c r="C2878" s="77">
        <f t="shared" si="397"/>
        <v>4.8280589279934438E-5</v>
      </c>
      <c r="D2878" s="73">
        <f t="shared" si="398"/>
        <v>1.8136668143572301</v>
      </c>
      <c r="E2878" s="74">
        <f>D2878*conf!B$7</f>
        <v>132.65159080208781</v>
      </c>
      <c r="F2878" s="32">
        <f t="shared" si="399"/>
        <v>-2.91902748</v>
      </c>
      <c r="G2878" s="33">
        <f t="shared" si="400"/>
        <v>-2.99625517</v>
      </c>
      <c r="H2878" s="32">
        <f t="shared" si="401"/>
        <v>-7.77212031</v>
      </c>
      <c r="I2878" s="33">
        <f t="shared" si="402"/>
        <v>-4.2080517799999999</v>
      </c>
      <c r="J2878" s="32">
        <f t="shared" si="403"/>
        <v>-7.77212031</v>
      </c>
      <c r="K2878" s="33">
        <f t="shared" si="404"/>
        <v>0.23801641000000001</v>
      </c>
    </row>
    <row r="2879" spans="1:11" x14ac:dyDescent="0.3">
      <c r="A2879" s="78" t="str">
        <f>BTC[[#This Row],[Symbol]]</f>
        <v>BLVR</v>
      </c>
      <c r="B2879" s="22" t="str">
        <f t="shared" si="396"/>
        <v>BELIEVER</v>
      </c>
      <c r="C2879" s="77">
        <f t="shared" si="397"/>
        <v>2.8934313151646291E-5</v>
      </c>
      <c r="D2879" s="73">
        <f t="shared" si="398"/>
        <v>1.0869213558081099</v>
      </c>
      <c r="E2879" s="74">
        <f>D2879*conf!B$7</f>
        <v>79.497427963805151</v>
      </c>
      <c r="F2879" s="32">
        <f t="shared" si="399"/>
        <v>-3.1226615</v>
      </c>
      <c r="G2879" s="33">
        <f t="shared" si="400"/>
        <v>-3.1997271999999999</v>
      </c>
      <c r="H2879" s="32">
        <f t="shared" si="401"/>
        <v>-15.336616530000001</v>
      </c>
      <c r="I2879" s="33">
        <f t="shared" si="402"/>
        <v>-12.064871569999999</v>
      </c>
      <c r="J2879" s="32">
        <f t="shared" si="403"/>
        <v>-15.336616530000001</v>
      </c>
      <c r="K2879" s="33">
        <f t="shared" si="404"/>
        <v>-3.5792580799999998</v>
      </c>
    </row>
    <row r="2880" spans="1:11" x14ac:dyDescent="0.3">
      <c r="A2880" s="78" t="str">
        <f>BTC[[#This Row],[Symbol]]</f>
        <v>EDC</v>
      </c>
      <c r="B2880" s="22" t="str">
        <f t="shared" si="396"/>
        <v>EDC Blockchain</v>
      </c>
      <c r="C2880" s="77">
        <f t="shared" si="397"/>
        <v>1.1510197185970549E-6</v>
      </c>
      <c r="D2880" s="73">
        <f t="shared" si="398"/>
        <v>4.3238210167369999E-2</v>
      </c>
      <c r="E2880" s="74">
        <f>D2880*conf!B$7</f>
        <v>3.1624426916414419</v>
      </c>
      <c r="F2880" s="32">
        <f t="shared" si="399"/>
        <v>1.51217442</v>
      </c>
      <c r="G2880" s="33">
        <f t="shared" si="400"/>
        <v>1.4314217199999999</v>
      </c>
      <c r="H2880" s="32">
        <f t="shared" si="401"/>
        <v>0.69338146000000001</v>
      </c>
      <c r="I2880" s="33">
        <f t="shared" si="402"/>
        <v>4.5845921599999997</v>
      </c>
      <c r="J2880" s="32">
        <f t="shared" si="403"/>
        <v>0.69338146000000001</v>
      </c>
      <c r="K2880" s="33">
        <f t="shared" si="404"/>
        <v>30.479418849999998</v>
      </c>
    </row>
    <row r="2881" spans="1:11" x14ac:dyDescent="0.3">
      <c r="A2881" s="78" t="str">
        <f>BTC[[#This Row],[Symbol]]</f>
        <v>WING</v>
      </c>
      <c r="B2881" s="22" t="str">
        <f t="shared" si="396"/>
        <v>Wing</v>
      </c>
      <c r="C2881" s="77">
        <f t="shared" si="397"/>
        <v>5.767742626200319E-4</v>
      </c>
      <c r="D2881" s="73">
        <f t="shared" si="398"/>
        <v>21.66660256410885</v>
      </c>
      <c r="E2881" s="74">
        <f>D2881*conf!B$7</f>
        <v>1584.6953115389213</v>
      </c>
      <c r="F2881" s="32">
        <f t="shared" si="399"/>
        <v>4.0755072600000002</v>
      </c>
      <c r="G2881" s="33">
        <f t="shared" si="400"/>
        <v>3.9927154300000001</v>
      </c>
      <c r="H2881" s="32">
        <f t="shared" si="401"/>
        <v>3.0365101800000001</v>
      </c>
      <c r="I2881" s="33">
        <f t="shared" si="402"/>
        <v>7.0182691100000003</v>
      </c>
      <c r="J2881" s="32">
        <f t="shared" si="403"/>
        <v>3.0365101800000001</v>
      </c>
      <c r="K2881" s="33">
        <f t="shared" si="404"/>
        <v>42.995137280000002</v>
      </c>
    </row>
    <row r="2882" spans="1:11" x14ac:dyDescent="0.3">
      <c r="A2882" s="78" t="str">
        <f>BTC[[#This Row],[Symbol]]</f>
        <v>JFC</v>
      </c>
      <c r="B2882" s="22" t="str">
        <f t="shared" ref="B2882:B2945" si="405">VLOOKUP(A2882,BTCTABLE,2,FALSE)</f>
        <v>JFIN</v>
      </c>
      <c r="C2882" s="77">
        <f t="shared" ref="C2882:C2945" si="406">VLOOKUP(A2882,BTCTABLE,3,FALSE)</f>
        <v>2.7371121936521685E-6</v>
      </c>
      <c r="D2882" s="73">
        <f t="shared" ref="D2882:D2945" si="407">VLOOKUP(A2882,USDTABLE,3,FALSE)</f>
        <v>0.10281998680705</v>
      </c>
      <c r="E2882" s="74">
        <f>D2882*conf!B$7</f>
        <v>7.5202538350676367</v>
      </c>
      <c r="F2882" s="32">
        <f t="shared" ref="F2882:F2945" si="408">VLOOKUP(A2882,BTCTABLE,5,FALSE)</f>
        <v>-0.23742719000000001</v>
      </c>
      <c r="G2882" s="33">
        <f t="shared" ref="G2882:G2945" si="409">VLOOKUP(A2882,USDTABLE,5,FALSE)</f>
        <v>-0.31678809000000002</v>
      </c>
      <c r="H2882" s="32">
        <f t="shared" ref="H2882:H2945" si="410">VLOOKUP(A2882,BTCTABLE,6,FALSE)</f>
        <v>-3.6991232599999999</v>
      </c>
      <c r="I2882" s="33">
        <f t="shared" ref="I2882:I2945" si="411">VLOOKUP(A2882,USDTABLE,6,FALSE)</f>
        <v>2.2342810000000001E-2</v>
      </c>
      <c r="J2882" s="32">
        <f t="shared" ref="J2882:J2945" si="412">VLOOKUP(A2882,BTCTABLE,6,FALSE)</f>
        <v>-3.6991232599999999</v>
      </c>
      <c r="K2882" s="33">
        <f t="shared" ref="K2882:K2945" si="413">VLOOKUP(A2882,USDTABLE,7,FALSE)</f>
        <v>18.762781489999998</v>
      </c>
    </row>
    <row r="2883" spans="1:11" x14ac:dyDescent="0.3">
      <c r="A2883" s="78" t="str">
        <f>BTC[[#This Row],[Symbol]]</f>
        <v>NIF</v>
      </c>
      <c r="B2883" s="22" t="str">
        <f t="shared" si="405"/>
        <v>Unifty</v>
      </c>
      <c r="C2883" s="77">
        <f t="shared" si="406"/>
        <v>2.5656043206707709E-5</v>
      </c>
      <c r="D2883" s="73">
        <f t="shared" si="407"/>
        <v>0.96377270546405003</v>
      </c>
      <c r="E2883" s="74">
        <f>D2883*conf!B$7</f>
        <v>70.490335677640616</v>
      </c>
      <c r="F2883" s="32">
        <f t="shared" si="408"/>
        <v>3.1591423299999999</v>
      </c>
      <c r="G2883" s="33">
        <f t="shared" si="409"/>
        <v>3.0770794700000001</v>
      </c>
      <c r="H2883" s="32">
        <f t="shared" si="410"/>
        <v>17.255580980000001</v>
      </c>
      <c r="I2883" s="33">
        <f t="shared" si="411"/>
        <v>21.786823900000002</v>
      </c>
      <c r="J2883" s="32">
        <f t="shared" si="412"/>
        <v>17.255580980000001</v>
      </c>
      <c r="K2883" s="33">
        <f t="shared" si="413"/>
        <v>6.4868002799999998</v>
      </c>
    </row>
    <row r="2884" spans="1:11" x14ac:dyDescent="0.3">
      <c r="A2884" s="78" t="str">
        <f>BTC[[#This Row],[Symbol]]</f>
        <v>PHO</v>
      </c>
      <c r="B2884" s="22" t="str">
        <f t="shared" si="405"/>
        <v>Photon</v>
      </c>
      <c r="C2884" s="77">
        <f t="shared" si="406"/>
        <v>1E-8</v>
      </c>
      <c r="D2884" s="73">
        <f t="shared" si="407"/>
        <v>4.4933757100000002E-6</v>
      </c>
      <c r="E2884" s="74">
        <f>D2884*conf!B$7</f>
        <v>3.2864549942940004E-4</v>
      </c>
      <c r="F2884" s="32">
        <f t="shared" si="408"/>
        <v>1.40891761</v>
      </c>
      <c r="G2884" s="33">
        <f t="shared" si="409"/>
        <v>1.3282470500000001</v>
      </c>
      <c r="H2884" s="32">
        <f t="shared" si="410"/>
        <v>43.23814007</v>
      </c>
      <c r="I2884" s="33">
        <f t="shared" si="411"/>
        <v>48.773457039999997</v>
      </c>
      <c r="J2884" s="32">
        <f t="shared" si="412"/>
        <v>43.23814007</v>
      </c>
      <c r="K2884" s="33">
        <f t="shared" si="413"/>
        <v>245.66066721999999</v>
      </c>
    </row>
    <row r="2885" spans="1:11" x14ac:dyDescent="0.3">
      <c r="A2885" s="78" t="str">
        <f>BTC[[#This Row],[Symbol]]</f>
        <v>BSDS</v>
      </c>
      <c r="B2885" s="22" t="str">
        <f t="shared" si="405"/>
        <v>Basis Dollar Share</v>
      </c>
      <c r="C2885" s="77">
        <f t="shared" si="406"/>
        <v>1.2931306182677521E-4</v>
      </c>
      <c r="D2885" s="73">
        <f t="shared" si="407"/>
        <v>4.8576625181254496</v>
      </c>
      <c r="E2885" s="74">
        <f>D2885*conf!B$7</f>
        <v>355.28943657569539</v>
      </c>
      <c r="F2885" s="32">
        <f t="shared" si="408"/>
        <v>-0.12333666</v>
      </c>
      <c r="G2885" s="33">
        <f t="shared" si="409"/>
        <v>-0.20278831999999999</v>
      </c>
      <c r="H2885" s="32">
        <f t="shared" si="410"/>
        <v>-3.4335560799999998</v>
      </c>
      <c r="I2885" s="33">
        <f t="shared" si="411"/>
        <v>0.29817260000000001</v>
      </c>
      <c r="J2885" s="32">
        <f t="shared" si="412"/>
        <v>-3.4335560799999998</v>
      </c>
      <c r="K2885" s="33">
        <f t="shared" si="413"/>
        <v>-36.30582794</v>
      </c>
    </row>
    <row r="2886" spans="1:11" x14ac:dyDescent="0.3">
      <c r="A2886" s="78" t="str">
        <f>BTC[[#This Row],[Symbol]]</f>
        <v>ROZ</v>
      </c>
      <c r="B2886" s="22" t="str">
        <f t="shared" si="405"/>
        <v>Rozeus</v>
      </c>
      <c r="C2886" s="77">
        <f t="shared" si="406"/>
        <v>7.0663254528297371E-8</v>
      </c>
      <c r="D2886" s="73">
        <f t="shared" si="407"/>
        <v>2.6544746376099999E-3</v>
      </c>
      <c r="E2886" s="74">
        <f>D2886*conf!B$7</f>
        <v>0.19414827499479539</v>
      </c>
      <c r="F2886" s="32">
        <f t="shared" si="408"/>
        <v>2.24553745</v>
      </c>
      <c r="G2886" s="33">
        <f t="shared" si="409"/>
        <v>2.1642013599999999</v>
      </c>
      <c r="H2886" s="32">
        <f t="shared" si="410"/>
        <v>-3.94361994</v>
      </c>
      <c r="I2886" s="33">
        <f t="shared" si="411"/>
        <v>-0.23160223999999999</v>
      </c>
      <c r="J2886" s="32">
        <f t="shared" si="412"/>
        <v>-3.94361994</v>
      </c>
      <c r="K2886" s="33">
        <f t="shared" si="413"/>
        <v>-23.83757653</v>
      </c>
    </row>
    <row r="2887" spans="1:11" x14ac:dyDescent="0.3">
      <c r="A2887" s="78" t="str">
        <f>BTC[[#This Row],[Symbol]]</f>
        <v>UNCL</v>
      </c>
      <c r="B2887" s="22" t="str">
        <f t="shared" si="405"/>
        <v>UNCL</v>
      </c>
      <c r="C2887" s="77">
        <f t="shared" si="406"/>
        <v>3.6991188390701659E-4</v>
      </c>
      <c r="D2887" s="73">
        <f t="shared" si="407"/>
        <v>13.895789551958661</v>
      </c>
      <c r="E2887" s="74">
        <f>D2887*conf!B$7</f>
        <v>1016.3380478302564</v>
      </c>
      <c r="F2887" s="32">
        <f t="shared" si="408"/>
        <v>8.1630109900000001</v>
      </c>
      <c r="G2887" s="33">
        <f t="shared" si="409"/>
        <v>8.0769675599999999</v>
      </c>
      <c r="H2887" s="32">
        <f t="shared" si="410"/>
        <v>7.8358212299999996</v>
      </c>
      <c r="I2887" s="33">
        <f t="shared" si="411"/>
        <v>12.003045480000001</v>
      </c>
      <c r="J2887" s="32">
        <f t="shared" si="412"/>
        <v>7.8358212299999996</v>
      </c>
      <c r="K2887" s="33">
        <f t="shared" si="413"/>
        <v>83.620983460000005</v>
      </c>
    </row>
    <row r="2888" spans="1:11" x14ac:dyDescent="0.3">
      <c r="A2888" s="78" t="str">
        <f>BTC[[#This Row],[Symbol]]</f>
        <v>YAS</v>
      </c>
      <c r="B2888" s="22" t="str">
        <f t="shared" si="405"/>
        <v>YAS</v>
      </c>
      <c r="C2888" s="77">
        <f t="shared" si="406"/>
        <v>5.1733499980556668E-7</v>
      </c>
      <c r="D2888" s="73">
        <f t="shared" si="407"/>
        <v>1.943375868121E-2</v>
      </c>
      <c r="E2888" s="74">
        <f>D2888*conf!B$7</f>
        <v>1.4213851099436994</v>
      </c>
      <c r="F2888" s="32">
        <f t="shared" si="408"/>
        <v>-0.89773221000000003</v>
      </c>
      <c r="G2888" s="33">
        <f t="shared" si="409"/>
        <v>-0.97656783999999996</v>
      </c>
      <c r="H2888" s="32">
        <f t="shared" si="410"/>
        <v>-29.819122329999999</v>
      </c>
      <c r="I2888" s="33">
        <f t="shared" si="411"/>
        <v>-27.10704157</v>
      </c>
      <c r="J2888" s="32">
        <f t="shared" si="412"/>
        <v>-29.819122329999999</v>
      </c>
      <c r="K2888" s="33">
        <f t="shared" si="413"/>
        <v>195.02045677999999</v>
      </c>
    </row>
    <row r="2889" spans="1:11" x14ac:dyDescent="0.3">
      <c r="A2889" s="78" t="str">
        <f>BTC[[#This Row],[Symbol]]</f>
        <v>PFID</v>
      </c>
      <c r="B2889" s="22" t="str">
        <f t="shared" si="405"/>
        <v>Pofid Dao</v>
      </c>
      <c r="C2889" s="77">
        <f t="shared" si="406"/>
        <v>2.2332813859322529E-4</v>
      </c>
      <c r="D2889" s="73">
        <f t="shared" si="407"/>
        <v>8.3893514913464795</v>
      </c>
      <c r="E2889" s="74">
        <f>D2889*conf!B$7</f>
        <v>613.59716807708151</v>
      </c>
      <c r="F2889" s="32">
        <f t="shared" si="408"/>
        <v>-5.2287050600000002</v>
      </c>
      <c r="G2889" s="33">
        <f t="shared" si="409"/>
        <v>-5.3040954100000004</v>
      </c>
      <c r="H2889" s="32">
        <f t="shared" si="410"/>
        <v>-35.180238449999997</v>
      </c>
      <c r="I2889" s="33">
        <f t="shared" si="411"/>
        <v>-32.675333500000001</v>
      </c>
      <c r="J2889" s="32">
        <f t="shared" si="412"/>
        <v>-35.180238449999997</v>
      </c>
      <c r="K2889" s="33">
        <f t="shared" si="413"/>
        <v>36.961456800000001</v>
      </c>
    </row>
    <row r="2890" spans="1:11" x14ac:dyDescent="0.3">
      <c r="A2890" s="78" t="str">
        <f>BTC[[#This Row],[Symbol]]</f>
        <v>DRC</v>
      </c>
      <c r="B2890" s="22" t="str">
        <f t="shared" si="405"/>
        <v>Dracula Token</v>
      </c>
      <c r="C2890" s="77">
        <f t="shared" si="406"/>
        <v>3.7874316230949274E-6</v>
      </c>
      <c r="D2890" s="73">
        <f t="shared" si="407"/>
        <v>0.14227537710086</v>
      </c>
      <c r="E2890" s="74">
        <f>D2890*conf!B$7</f>
        <v>10.406021081156901</v>
      </c>
      <c r="F2890" s="32">
        <f t="shared" si="408"/>
        <v>-2.37944625</v>
      </c>
      <c r="G2890" s="33">
        <f t="shared" si="409"/>
        <v>-2.4571031799999998</v>
      </c>
      <c r="H2890" s="32">
        <f t="shared" si="410"/>
        <v>-6.11169647</v>
      </c>
      <c r="I2890" s="33">
        <f t="shared" si="411"/>
        <v>-2.48346226</v>
      </c>
      <c r="J2890" s="32">
        <f t="shared" si="412"/>
        <v>-6.11169647</v>
      </c>
      <c r="K2890" s="33">
        <f t="shared" si="413"/>
        <v>88.788657259999994</v>
      </c>
    </row>
    <row r="2891" spans="1:11" x14ac:dyDescent="0.3">
      <c r="A2891" s="78" t="str">
        <f>BTC[[#This Row],[Symbol]]</f>
        <v>DEGOV</v>
      </c>
      <c r="B2891" s="22" t="str">
        <f t="shared" si="405"/>
        <v>Degov</v>
      </c>
      <c r="C2891" s="77">
        <f t="shared" si="406"/>
        <v>1.9611180799096036E-3</v>
      </c>
      <c r="D2891" s="73">
        <f t="shared" si="407"/>
        <v>73.669663805164902</v>
      </c>
      <c r="E2891" s="74">
        <f>D2891*conf!B$7</f>
        <v>5388.1992107097612</v>
      </c>
      <c r="F2891" s="32">
        <f t="shared" si="408"/>
        <v>0.29376856000000001</v>
      </c>
      <c r="G2891" s="33">
        <f t="shared" si="409"/>
        <v>0.21398510000000001</v>
      </c>
      <c r="H2891" s="32">
        <f t="shared" si="410"/>
        <v>-7.8053239400000001</v>
      </c>
      <c r="I2891" s="33">
        <f t="shared" si="411"/>
        <v>-4.24253853</v>
      </c>
      <c r="J2891" s="32">
        <f t="shared" si="412"/>
        <v>-7.8053239400000001</v>
      </c>
      <c r="K2891" s="33">
        <f t="shared" si="413"/>
        <v>-9.9213734299999992</v>
      </c>
    </row>
    <row r="2892" spans="1:11" x14ac:dyDescent="0.3">
      <c r="A2892" s="78" t="str">
        <f>BTC[[#This Row],[Symbol]]</f>
        <v>DSS</v>
      </c>
      <c r="B2892" s="22" t="str">
        <f t="shared" si="405"/>
        <v>Defi Shopping Stake</v>
      </c>
      <c r="C2892" s="77">
        <f t="shared" si="406"/>
        <v>3.884965566933769E-7</v>
      </c>
      <c r="D2892" s="73">
        <f t="shared" si="407"/>
        <v>1.459392527878E-2</v>
      </c>
      <c r="E2892" s="74">
        <f>D2892*conf!B$7</f>
        <v>1.0673996948899691</v>
      </c>
      <c r="F2892" s="32">
        <f t="shared" si="408"/>
        <v>0.11187786</v>
      </c>
      <c r="G2892" s="33">
        <f t="shared" si="409"/>
        <v>3.2239089999999998E-2</v>
      </c>
      <c r="H2892" s="32">
        <f t="shared" si="410"/>
        <v>-3.68133117</v>
      </c>
      <c r="I2892" s="33">
        <f t="shared" si="411"/>
        <v>4.0822459999999998E-2</v>
      </c>
      <c r="J2892" s="32">
        <f t="shared" si="412"/>
        <v>-3.68133117</v>
      </c>
      <c r="K2892" s="33">
        <f t="shared" si="413"/>
        <v>-2.6162999999999998E-3</v>
      </c>
    </row>
    <row r="2893" spans="1:11" x14ac:dyDescent="0.3">
      <c r="A2893" s="78" t="str">
        <f>BTC[[#This Row],[Symbol]]</f>
        <v>EXNT</v>
      </c>
      <c r="B2893" s="22" t="str">
        <f t="shared" si="405"/>
        <v>ExNetwork Token</v>
      </c>
      <c r="C2893" s="77">
        <f t="shared" si="406"/>
        <v>5.5077344236675745E-6</v>
      </c>
      <c r="D2893" s="73">
        <f t="shared" si="407"/>
        <v>0.20689878262629999</v>
      </c>
      <c r="E2893" s="74">
        <f>D2893*conf!B$7</f>
        <v>15.132576961287581</v>
      </c>
      <c r="F2893" s="32">
        <f t="shared" si="408"/>
        <v>0.65554513000000003</v>
      </c>
      <c r="G2893" s="33">
        <f t="shared" si="409"/>
        <v>0.57547387999999999</v>
      </c>
      <c r="H2893" s="32">
        <f t="shared" si="410"/>
        <v>6.0540449000000001</v>
      </c>
      <c r="I2893" s="33">
        <f t="shared" si="411"/>
        <v>10.15241391</v>
      </c>
      <c r="J2893" s="32">
        <f t="shared" si="412"/>
        <v>6.0540449000000001</v>
      </c>
      <c r="K2893" s="33">
        <f t="shared" si="413"/>
        <v>78.531276980000001</v>
      </c>
    </row>
    <row r="2894" spans="1:11" x14ac:dyDescent="0.3">
      <c r="A2894" s="78" t="str">
        <f>BTC[[#This Row],[Symbol]]</f>
        <v>JDC</v>
      </c>
      <c r="B2894" s="22" t="str">
        <f t="shared" si="405"/>
        <v>JD Coin</v>
      </c>
      <c r="C2894" s="77">
        <f t="shared" si="406"/>
        <v>3.8199586179439843E-6</v>
      </c>
      <c r="D2894" s="73">
        <f t="shared" si="407"/>
        <v>0.14349725802668001</v>
      </c>
      <c r="E2894" s="74">
        <f>D2894*conf!B$7</f>
        <v>10.495389452071375</v>
      </c>
      <c r="F2894" s="32">
        <f t="shared" si="408"/>
        <v>-0.35256490000000001</v>
      </c>
      <c r="G2894" s="33">
        <f t="shared" si="409"/>
        <v>-0.43183421</v>
      </c>
      <c r="H2894" s="32">
        <f t="shared" si="410"/>
        <v>-12.35653186</v>
      </c>
      <c r="I2894" s="33">
        <f t="shared" si="411"/>
        <v>-8.9696240399999994</v>
      </c>
      <c r="J2894" s="32">
        <f t="shared" si="412"/>
        <v>-12.35653186</v>
      </c>
      <c r="K2894" s="33">
        <f t="shared" si="413"/>
        <v>3.7960958699999998</v>
      </c>
    </row>
    <row r="2895" spans="1:11" x14ac:dyDescent="0.3">
      <c r="A2895" s="78" t="str">
        <f>BTC[[#This Row],[Symbol]]</f>
        <v>VISION</v>
      </c>
      <c r="B2895" s="22" t="str">
        <f t="shared" si="405"/>
        <v>APY Vision</v>
      </c>
      <c r="C2895" s="77">
        <f t="shared" si="406"/>
        <v>7.9152264946146853E-5</v>
      </c>
      <c r="D2895" s="73">
        <f t="shared" si="407"/>
        <v>2.9733654529709699</v>
      </c>
      <c r="E2895" s="74">
        <f>D2895*conf!B$7</f>
        <v>217.47194923029673</v>
      </c>
      <c r="F2895" s="32">
        <f t="shared" si="408"/>
        <v>0.35059003</v>
      </c>
      <c r="G2895" s="33">
        <f t="shared" si="409"/>
        <v>0.27076137</v>
      </c>
      <c r="H2895" s="32">
        <f t="shared" si="410"/>
        <v>3.7113334999999998</v>
      </c>
      <c r="I2895" s="33">
        <f t="shared" si="411"/>
        <v>7.7191704100000003</v>
      </c>
      <c r="J2895" s="32">
        <f t="shared" si="412"/>
        <v>3.7113334999999998</v>
      </c>
      <c r="K2895" s="33">
        <f t="shared" si="413"/>
        <v>110.97317382</v>
      </c>
    </row>
    <row r="2896" spans="1:11" x14ac:dyDescent="0.3">
      <c r="A2896" s="78" t="str">
        <f>BTC[[#This Row],[Symbol]]</f>
        <v>LIBFX</v>
      </c>
      <c r="B2896" s="22" t="str">
        <f t="shared" si="405"/>
        <v>Libfx</v>
      </c>
      <c r="C2896" s="77">
        <f t="shared" si="406"/>
        <v>2.7375161262080127E-5</v>
      </c>
      <c r="D2896" s="73">
        <f t="shared" si="407"/>
        <v>1.0283516058770801</v>
      </c>
      <c r="E2896" s="74">
        <f>D2896*conf!B$7</f>
        <v>75.213636453849631</v>
      </c>
      <c r="F2896" s="32">
        <f t="shared" si="408"/>
        <v>-2.8213545600000001</v>
      </c>
      <c r="G2896" s="33">
        <f t="shared" si="409"/>
        <v>-2.8986599499999999</v>
      </c>
      <c r="H2896" s="32">
        <f t="shared" si="410"/>
        <v>-6.9938545899999998</v>
      </c>
      <c r="I2896" s="33">
        <f t="shared" si="411"/>
        <v>-3.3997106399999999</v>
      </c>
      <c r="J2896" s="32">
        <f t="shared" si="412"/>
        <v>-6.9938545899999998</v>
      </c>
      <c r="K2896" s="33">
        <f t="shared" si="413"/>
        <v>-69.740431540000003</v>
      </c>
    </row>
    <row r="2897" spans="1:11" x14ac:dyDescent="0.3">
      <c r="A2897" s="78" t="str">
        <f>BTC[[#This Row],[Symbol]]</f>
        <v>ALLWIN</v>
      </c>
      <c r="B2897" s="22" t="str">
        <f t="shared" si="405"/>
        <v>AllWin DeFi</v>
      </c>
      <c r="C2897" s="77">
        <f t="shared" si="406"/>
        <v>1.128900878215404E-5</v>
      </c>
      <c r="D2897" s="73">
        <f t="shared" si="407"/>
        <v>0.42407312960634003</v>
      </c>
      <c r="E2897" s="74">
        <f>D2897*conf!B$7</f>
        <v>31.016708699407708</v>
      </c>
      <c r="F2897" s="32">
        <f t="shared" si="408"/>
        <v>-2.8873924500000001</v>
      </c>
      <c r="G2897" s="33">
        <f t="shared" si="409"/>
        <v>-2.9646453099999999</v>
      </c>
      <c r="H2897" s="32">
        <f t="shared" si="410"/>
        <v>-6.7883545999999999</v>
      </c>
      <c r="I2897" s="33">
        <f t="shared" si="411"/>
        <v>-3.1862692699999999</v>
      </c>
      <c r="J2897" s="32">
        <f t="shared" si="412"/>
        <v>-6.7883545999999999</v>
      </c>
      <c r="K2897" s="33">
        <f t="shared" si="413"/>
        <v>-10.492303290000001</v>
      </c>
    </row>
    <row r="2898" spans="1:11" x14ac:dyDescent="0.3">
      <c r="A2898" s="78" t="str">
        <f>BTC[[#This Row],[Symbol]]</f>
        <v>PRY</v>
      </c>
      <c r="B2898" s="22" t="str">
        <f t="shared" si="405"/>
        <v>Prophecy</v>
      </c>
      <c r="C2898" s="77">
        <f t="shared" si="406"/>
        <v>7.4071044153806024E-7</v>
      </c>
      <c r="D2898" s="73">
        <f t="shared" si="407"/>
        <v>2.7824887121330001E-2</v>
      </c>
      <c r="E2898" s="74">
        <f>D2898*conf!B$7</f>
        <v>2.0351122440540763</v>
      </c>
      <c r="F2898" s="32">
        <f t="shared" si="408"/>
        <v>0.24335772</v>
      </c>
      <c r="G2898" s="33">
        <f t="shared" si="409"/>
        <v>0.16361435999999999</v>
      </c>
      <c r="H2898" s="32">
        <f t="shared" si="410"/>
        <v>-9.5092861200000005</v>
      </c>
      <c r="I2898" s="33">
        <f t="shared" si="411"/>
        <v>-6.0123488900000002</v>
      </c>
      <c r="J2898" s="32">
        <f t="shared" si="412"/>
        <v>-9.5092861200000005</v>
      </c>
      <c r="K2898" s="33">
        <f t="shared" si="413"/>
        <v>-2.3897388400000001</v>
      </c>
    </row>
    <row r="2899" spans="1:11" x14ac:dyDescent="0.3">
      <c r="A2899" s="78" t="str">
        <f>BTC[[#This Row],[Symbol]]</f>
        <v>YFST</v>
      </c>
      <c r="B2899" s="22" t="str">
        <f t="shared" si="405"/>
        <v>YFST.Protocol</v>
      </c>
      <c r="C2899" s="77">
        <f t="shared" si="406"/>
        <v>1.5161365388899185E-4</v>
      </c>
      <c r="D2899" s="73">
        <f t="shared" si="407"/>
        <v>5.6953872511284498</v>
      </c>
      <c r="E2899" s="74">
        <f>D2899*conf!B$7</f>
        <v>416.56062354753482</v>
      </c>
      <c r="F2899" s="32">
        <f t="shared" si="408"/>
        <v>36.567253960000002</v>
      </c>
      <c r="G2899" s="33">
        <f t="shared" si="409"/>
        <v>36.458615020000003</v>
      </c>
      <c r="H2899" s="32">
        <f t="shared" si="410"/>
        <v>-38.884067960000003</v>
      </c>
      <c r="I2899" s="33">
        <f t="shared" si="411"/>
        <v>-36.522294369999997</v>
      </c>
      <c r="J2899" s="32">
        <f t="shared" si="412"/>
        <v>-38.884067960000003</v>
      </c>
      <c r="K2899" s="33">
        <f t="shared" si="413"/>
        <v>147.44437124000001</v>
      </c>
    </row>
    <row r="2900" spans="1:11" x14ac:dyDescent="0.3">
      <c r="A2900" s="78" t="str">
        <f>BTC[[#This Row],[Symbol]]</f>
        <v>JSB</v>
      </c>
      <c r="B2900" s="22" t="str">
        <f t="shared" si="405"/>
        <v>JSB FOUNDATION</v>
      </c>
      <c r="C2900" s="77">
        <f t="shared" si="406"/>
        <v>4.9382651688335717E-5</v>
      </c>
      <c r="D2900" s="73">
        <f t="shared" si="407"/>
        <v>1.85506593659824</v>
      </c>
      <c r="E2900" s="74">
        <f>D2900*conf!B$7</f>
        <v>135.67952260279529</v>
      </c>
      <c r="F2900" s="32">
        <f t="shared" si="408"/>
        <v>5.692958E-2</v>
      </c>
      <c r="G2900" s="33">
        <f t="shared" si="409"/>
        <v>-2.2665480000000002E-2</v>
      </c>
      <c r="H2900" s="32">
        <f t="shared" si="410"/>
        <v>-1.3464917999999999</v>
      </c>
      <c r="I2900" s="33">
        <f t="shared" si="411"/>
        <v>2.4658897199999998</v>
      </c>
      <c r="J2900" s="32">
        <f t="shared" si="412"/>
        <v>-1.3464917999999999</v>
      </c>
      <c r="K2900" s="33">
        <f t="shared" si="413"/>
        <v>11.93422305</v>
      </c>
    </row>
    <row r="2901" spans="1:11" x14ac:dyDescent="0.3">
      <c r="A2901" s="78" t="str">
        <f>BTC[[#This Row],[Symbol]]</f>
        <v>AICO</v>
      </c>
      <c r="B2901" s="22" t="str">
        <f t="shared" si="405"/>
        <v>AICON</v>
      </c>
      <c r="C2901" s="77">
        <f t="shared" si="406"/>
        <v>4.2850314616306611E-6</v>
      </c>
      <c r="D2901" s="73">
        <f t="shared" si="407"/>
        <v>0.16096778180099999</v>
      </c>
      <c r="E2901" s="74">
        <f>D2901*conf!B$7</f>
        <v>11.773183560925139</v>
      </c>
      <c r="F2901" s="32">
        <f t="shared" si="408"/>
        <v>0.15193434</v>
      </c>
      <c r="G2901" s="33">
        <f t="shared" si="409"/>
        <v>7.2263709999999995E-2</v>
      </c>
      <c r="H2901" s="32">
        <f t="shared" si="410"/>
        <v>-8.8147115899999999</v>
      </c>
      <c r="I2901" s="33">
        <f t="shared" si="411"/>
        <v>-5.29093312</v>
      </c>
      <c r="J2901" s="32">
        <f t="shared" si="412"/>
        <v>-8.8147115899999999</v>
      </c>
      <c r="K2901" s="33">
        <f t="shared" si="413"/>
        <v>-6.6001049600000004</v>
      </c>
    </row>
    <row r="2902" spans="1:11" x14ac:dyDescent="0.3">
      <c r="A2902" s="78" t="str">
        <f>BTC[[#This Row],[Symbol]]</f>
        <v>GDAO</v>
      </c>
      <c r="B2902" s="22" t="str">
        <f t="shared" si="405"/>
        <v>Governor DAO</v>
      </c>
      <c r="C2902" s="77">
        <f t="shared" si="406"/>
        <v>1.4612022247185007E-5</v>
      </c>
      <c r="D2902" s="73">
        <f t="shared" si="407"/>
        <v>0.54890257628614003</v>
      </c>
      <c r="E2902" s="74">
        <f>D2902*conf!B$7</f>
        <v>40.146734429568284</v>
      </c>
      <c r="F2902" s="32">
        <f t="shared" si="408"/>
        <v>2.6094247400000001</v>
      </c>
      <c r="G2902" s="33">
        <f t="shared" si="409"/>
        <v>2.5277991800000001</v>
      </c>
      <c r="H2902" s="32">
        <f t="shared" si="410"/>
        <v>6.5252557099999997</v>
      </c>
      <c r="I2902" s="33">
        <f t="shared" si="411"/>
        <v>10.64183427</v>
      </c>
      <c r="J2902" s="32">
        <f t="shared" si="412"/>
        <v>6.5252557099999997</v>
      </c>
      <c r="K2902" s="33">
        <f t="shared" si="413"/>
        <v>17.549144299999998</v>
      </c>
    </row>
    <row r="2903" spans="1:11" x14ac:dyDescent="0.3">
      <c r="A2903" s="78" t="str">
        <f>BTC[[#This Row],[Symbol]]</f>
        <v>VIDYX</v>
      </c>
      <c r="B2903" s="22" t="str">
        <f t="shared" si="405"/>
        <v>VidyX</v>
      </c>
      <c r="C2903" s="77">
        <f t="shared" si="406"/>
        <v>3.9593882897251482E-6</v>
      </c>
      <c r="D2903" s="73">
        <f t="shared" si="407"/>
        <v>0.14873495235514</v>
      </c>
      <c r="E2903" s="74">
        <f>D2903*conf!B$7</f>
        <v>10.87847441525494</v>
      </c>
      <c r="F2903" s="32">
        <f t="shared" si="408"/>
        <v>-2.2060946600000002</v>
      </c>
      <c r="G2903" s="33">
        <f t="shared" si="409"/>
        <v>-2.28388949</v>
      </c>
      <c r="H2903" s="32">
        <f t="shared" si="410"/>
        <v>-2.7129909200000002</v>
      </c>
      <c r="I2903" s="33">
        <f t="shared" si="411"/>
        <v>1.0465834000000001</v>
      </c>
      <c r="J2903" s="32">
        <f t="shared" si="412"/>
        <v>-2.7129909200000002</v>
      </c>
      <c r="K2903" s="33">
        <f t="shared" si="413"/>
        <v>-6.1788066400000003</v>
      </c>
    </row>
    <row r="2904" spans="1:11" x14ac:dyDescent="0.3">
      <c r="A2904" s="78" t="str">
        <f>BTC[[#This Row],[Symbol]]</f>
        <v>EHRT</v>
      </c>
      <c r="B2904" s="22" t="str">
        <f t="shared" si="405"/>
        <v>Eight Hours</v>
      </c>
      <c r="C2904" s="77">
        <f t="shared" si="406"/>
        <v>3.0377520925404717E-7</v>
      </c>
      <c r="D2904" s="73">
        <f t="shared" si="407"/>
        <v>1.141135649472E-2</v>
      </c>
      <c r="E2904" s="74">
        <f>D2904*conf!B$7</f>
        <v>0.83462661402382088</v>
      </c>
      <c r="F2904" s="32">
        <f t="shared" si="408"/>
        <v>3.4656707199999999</v>
      </c>
      <c r="G2904" s="33">
        <f t="shared" si="409"/>
        <v>3.3833640200000001</v>
      </c>
      <c r="H2904" s="32">
        <f t="shared" si="410"/>
        <v>4.4071859900000003</v>
      </c>
      <c r="I2904" s="33">
        <f t="shared" si="411"/>
        <v>8.4419135300000008</v>
      </c>
      <c r="J2904" s="32">
        <f t="shared" si="412"/>
        <v>4.4071859900000003</v>
      </c>
      <c r="K2904" s="33">
        <f t="shared" si="413"/>
        <v>-3.20193269</v>
      </c>
    </row>
    <row r="2905" spans="1:11" x14ac:dyDescent="0.3">
      <c r="A2905" s="78" t="str">
        <f>BTC[[#This Row],[Symbol]]</f>
        <v>MCP</v>
      </c>
      <c r="B2905" s="22" t="str">
        <f t="shared" si="405"/>
        <v>My Crypto Play</v>
      </c>
      <c r="C2905" s="77">
        <f t="shared" si="406"/>
        <v>3.1211321455836456E-6</v>
      </c>
      <c r="D2905" s="73">
        <f t="shared" si="407"/>
        <v>0.1172457478273</v>
      </c>
      <c r="E2905" s="74">
        <f>D2905*conf!B$7</f>
        <v>8.5753539960887224</v>
      </c>
      <c r="F2905" s="32">
        <f t="shared" si="408"/>
        <v>-1.9895322</v>
      </c>
      <c r="G2905" s="33">
        <f t="shared" si="409"/>
        <v>-2.0674993000000002</v>
      </c>
      <c r="H2905" s="32">
        <f t="shared" si="410"/>
        <v>0.12575418999999999</v>
      </c>
      <c r="I2905" s="33">
        <f t="shared" si="411"/>
        <v>3.9950294099999999</v>
      </c>
      <c r="J2905" s="32">
        <f t="shared" si="412"/>
        <v>0.12575418999999999</v>
      </c>
      <c r="K2905" s="33">
        <f t="shared" si="413"/>
        <v>-27.55881742</v>
      </c>
    </row>
    <row r="2906" spans="1:11" x14ac:dyDescent="0.3">
      <c r="A2906" s="78" t="str">
        <f>BTC[[#This Row],[Symbol]]</f>
        <v>OBR</v>
      </c>
      <c r="B2906" s="22" t="str">
        <f t="shared" si="405"/>
        <v>Order of the Black Rose</v>
      </c>
      <c r="C2906" s="77">
        <f t="shared" si="406"/>
        <v>1.6440794790665457E-3</v>
      </c>
      <c r="D2906" s="73">
        <f t="shared" si="407"/>
        <v>61.760066225785827</v>
      </c>
      <c r="E2906" s="74">
        <f>D2906*conf!B$7</f>
        <v>4517.1312437539755</v>
      </c>
      <c r="F2906" s="32">
        <f t="shared" si="408"/>
        <v>1.9860477299999999</v>
      </c>
      <c r="G2906" s="33">
        <f t="shared" si="409"/>
        <v>1.90491806</v>
      </c>
      <c r="H2906" s="32">
        <f t="shared" si="410"/>
        <v>-1.09368624</v>
      </c>
      <c r="I2906" s="33">
        <f t="shared" si="411"/>
        <v>2.7284647400000002</v>
      </c>
      <c r="J2906" s="32">
        <f t="shared" si="412"/>
        <v>-1.09368624</v>
      </c>
      <c r="K2906" s="33">
        <f t="shared" si="413"/>
        <v>-25.927571690000001</v>
      </c>
    </row>
    <row r="2907" spans="1:11" x14ac:dyDescent="0.3">
      <c r="A2907" s="78" t="str">
        <f>BTC[[#This Row],[Symbol]]</f>
        <v>UCO</v>
      </c>
      <c r="B2907" s="22" t="str">
        <f t="shared" si="405"/>
        <v>Uniris</v>
      </c>
      <c r="C2907" s="77">
        <f t="shared" si="406"/>
        <v>3.0803048293225582E-6</v>
      </c>
      <c r="D2907" s="73">
        <f t="shared" si="407"/>
        <v>0.11571206421393999</v>
      </c>
      <c r="E2907" s="74">
        <f>D2907*conf!B$7</f>
        <v>8.4631803766075713</v>
      </c>
      <c r="F2907" s="32">
        <f t="shared" si="408"/>
        <v>1.3456049800000001</v>
      </c>
      <c r="G2907" s="33">
        <f t="shared" si="409"/>
        <v>1.26498478</v>
      </c>
      <c r="H2907" s="32">
        <f t="shared" si="410"/>
        <v>-4.1628643600000004</v>
      </c>
      <c r="I2907" s="33">
        <f t="shared" si="411"/>
        <v>-0.45931917999999999</v>
      </c>
      <c r="J2907" s="32">
        <f t="shared" si="412"/>
        <v>-4.1628643600000004</v>
      </c>
      <c r="K2907" s="33">
        <f t="shared" si="413"/>
        <v>6.49381466</v>
      </c>
    </row>
    <row r="2908" spans="1:11" x14ac:dyDescent="0.3">
      <c r="A2908" s="78" t="str">
        <f>BTC[[#This Row],[Symbol]]</f>
        <v>PUNT</v>
      </c>
      <c r="B2908" s="22" t="str">
        <f t="shared" si="405"/>
        <v>Greenheart Punt</v>
      </c>
      <c r="C2908" s="77">
        <f t="shared" si="406"/>
        <v>3.9965785495271027E-6</v>
      </c>
      <c r="D2908" s="73">
        <f t="shared" si="407"/>
        <v>0.15013200945461</v>
      </c>
      <c r="E2908" s="74">
        <f>D2908*conf!B$7</f>
        <v>10.980655171510175</v>
      </c>
      <c r="F2908" s="32">
        <f t="shared" si="408"/>
        <v>0.41441138</v>
      </c>
      <c r="G2908" s="33">
        <f t="shared" si="409"/>
        <v>0.33453195000000002</v>
      </c>
      <c r="H2908" s="32">
        <f t="shared" si="410"/>
        <v>-3.7654311900000002</v>
      </c>
      <c r="I2908" s="33">
        <f t="shared" si="411"/>
        <v>-4.6527539999999999E-2</v>
      </c>
      <c r="J2908" s="32">
        <f t="shared" si="412"/>
        <v>-3.7654311900000002</v>
      </c>
      <c r="K2908" s="33">
        <f t="shared" si="413"/>
        <v>0.60220854000000001</v>
      </c>
    </row>
    <row r="2909" spans="1:11" x14ac:dyDescent="0.3">
      <c r="A2909" s="78" t="str">
        <f>BTC[[#This Row],[Symbol]]</f>
        <v>GASP</v>
      </c>
      <c r="B2909" s="22" t="str">
        <f t="shared" si="405"/>
        <v>gAsp</v>
      </c>
      <c r="C2909" s="77">
        <f t="shared" si="406"/>
        <v>7.4767252406611456E-6</v>
      </c>
      <c r="D2909" s="73">
        <f t="shared" si="407"/>
        <v>0.28086418685635001</v>
      </c>
      <c r="E2909" s="74">
        <f>D2909*conf!B$7</f>
        <v>20.54240662667344</v>
      </c>
      <c r="F2909" s="32">
        <f t="shared" si="408"/>
        <v>-1.24019506</v>
      </c>
      <c r="G2909" s="33">
        <f t="shared" si="409"/>
        <v>-1.3187582600000001</v>
      </c>
      <c r="H2909" s="32">
        <f t="shared" si="410"/>
        <v>0.76988572</v>
      </c>
      <c r="I2909" s="33">
        <f t="shared" si="411"/>
        <v>4.66405286</v>
      </c>
      <c r="J2909" s="32">
        <f t="shared" si="412"/>
        <v>0.76988572</v>
      </c>
      <c r="K2909" s="33">
        <f t="shared" si="413"/>
        <v>30.493465910000001</v>
      </c>
    </row>
    <row r="2910" spans="1:11" x14ac:dyDescent="0.3">
      <c r="A2910" s="78" t="str">
        <f>BTC[[#This Row],[Symbol]]</f>
        <v>DUO</v>
      </c>
      <c r="B2910" s="22" t="str">
        <f t="shared" si="405"/>
        <v>ParallelCoin</v>
      </c>
      <c r="C2910" s="77">
        <f t="shared" si="406"/>
        <v>1.3421981214303157E-5</v>
      </c>
      <c r="D2910" s="73">
        <f t="shared" si="407"/>
        <v>0.50419852521196995</v>
      </c>
      <c r="E2910" s="74">
        <f>D2910*conf!B$7</f>
        <v>36.877080134003485</v>
      </c>
      <c r="F2910" s="32">
        <f t="shared" si="408"/>
        <v>7.4139999999999996E-3</v>
      </c>
      <c r="G2910" s="33">
        <f t="shared" si="409"/>
        <v>-7.2141670000000005E-2</v>
      </c>
      <c r="H2910" s="32">
        <f t="shared" si="410"/>
        <v>-3.3287629999999999E-2</v>
      </c>
      <c r="I2910" s="33">
        <f t="shared" si="411"/>
        <v>3.8298415600000002</v>
      </c>
      <c r="J2910" s="32">
        <f t="shared" si="412"/>
        <v>-3.3287629999999999E-2</v>
      </c>
      <c r="K2910" s="33">
        <f t="shared" si="413"/>
        <v>18.467296109999999</v>
      </c>
    </row>
    <row r="2911" spans="1:11" x14ac:dyDescent="0.3">
      <c r="A2911" s="78" t="str">
        <f>BTC[[#This Row],[Symbol]]</f>
        <v>UNIFI</v>
      </c>
      <c r="B2911" s="22" t="str">
        <f t="shared" si="405"/>
        <v>UNIFI DeFi</v>
      </c>
      <c r="C2911" s="77">
        <f t="shared" si="406"/>
        <v>3.2248105121545777E-7</v>
      </c>
      <c r="D2911" s="73">
        <f t="shared" si="407"/>
        <v>1.2114043957859999E-2</v>
      </c>
      <c r="E2911" s="74">
        <f>D2911*conf!B$7</f>
        <v>0.88602117507788036</v>
      </c>
      <c r="F2911" s="32">
        <f t="shared" si="408"/>
        <v>1.5152220300000001</v>
      </c>
      <c r="G2911" s="33">
        <f t="shared" si="409"/>
        <v>1.4344669000000001</v>
      </c>
      <c r="H2911" s="32">
        <f t="shared" si="410"/>
        <v>13.41047208</v>
      </c>
      <c r="I2911" s="33">
        <f t="shared" si="411"/>
        <v>17.79312401</v>
      </c>
      <c r="J2911" s="32">
        <f t="shared" si="412"/>
        <v>13.41047208</v>
      </c>
      <c r="K2911" s="33">
        <f t="shared" si="413"/>
        <v>13.64326724</v>
      </c>
    </row>
    <row r="2912" spans="1:11" x14ac:dyDescent="0.3">
      <c r="A2912" s="78" t="str">
        <f>BTC[[#This Row],[Symbol]]</f>
        <v>MTCN</v>
      </c>
      <c r="B2912" s="22" t="str">
        <f t="shared" si="405"/>
        <v>Multicoin</v>
      </c>
      <c r="C2912" s="77">
        <f t="shared" si="406"/>
        <v>3.211287871696776E-7</v>
      </c>
      <c r="D2912" s="73">
        <f t="shared" si="407"/>
        <v>1.2063245977540001E-2</v>
      </c>
      <c r="E2912" s="74">
        <f>D2912*conf!B$7</f>
        <v>0.88230581079727566</v>
      </c>
      <c r="F2912" s="32">
        <f t="shared" si="408"/>
        <v>0.20034515999999999</v>
      </c>
      <c r="G2912" s="33">
        <f t="shared" si="409"/>
        <v>0.12063602</v>
      </c>
      <c r="H2912" s="32">
        <f t="shared" si="410"/>
        <v>0.26827888</v>
      </c>
      <c r="I2912" s="33">
        <f t="shared" si="411"/>
        <v>4.1430618499999996</v>
      </c>
      <c r="J2912" s="32">
        <f t="shared" si="412"/>
        <v>0.26827888</v>
      </c>
      <c r="K2912" s="33">
        <f t="shared" si="413"/>
        <v>-3.6202875799999998</v>
      </c>
    </row>
    <row r="2913" spans="1:11" x14ac:dyDescent="0.3">
      <c r="A2913" s="78" t="str">
        <f>BTC[[#This Row],[Symbol]]</f>
        <v>BFC</v>
      </c>
      <c r="B2913" s="22" t="str">
        <f t="shared" si="405"/>
        <v>Bifrost</v>
      </c>
      <c r="C2913" s="77">
        <f t="shared" si="406"/>
        <v>1.2249427526280417E-6</v>
      </c>
      <c r="D2913" s="73">
        <f t="shared" si="407"/>
        <v>4.6015138859380002E-2</v>
      </c>
      <c r="E2913" s="74">
        <f>D2913*conf!B$7</f>
        <v>3.3655472561750535</v>
      </c>
      <c r="F2913" s="32">
        <f t="shared" si="408"/>
        <v>0.23599539999999999</v>
      </c>
      <c r="G2913" s="33">
        <f t="shared" si="409"/>
        <v>0.15625790000000001</v>
      </c>
      <c r="H2913" s="32">
        <f t="shared" si="410"/>
        <v>3.1401978000000002</v>
      </c>
      <c r="I2913" s="33">
        <f t="shared" si="411"/>
        <v>7.1259636500000001</v>
      </c>
      <c r="J2913" s="32">
        <f t="shared" si="412"/>
        <v>3.1401978000000002</v>
      </c>
      <c r="K2913" s="33">
        <f t="shared" si="413"/>
        <v>12.082835210000001</v>
      </c>
    </row>
    <row r="2914" spans="1:11" x14ac:dyDescent="0.3">
      <c r="A2914" s="78" t="str">
        <f>BTC[[#This Row],[Symbol]]</f>
        <v>UBTC</v>
      </c>
      <c r="B2914" s="22" t="str">
        <f t="shared" si="405"/>
        <v>United Bitcoin</v>
      </c>
      <c r="C2914" s="77">
        <f t="shared" si="406"/>
        <v>1.5440079720707274E-5</v>
      </c>
      <c r="D2914" s="73">
        <f t="shared" si="407"/>
        <v>0.58000866638376003</v>
      </c>
      <c r="E2914" s="74">
        <f>D2914*conf!B$7</f>
        <v>42.421833859308208</v>
      </c>
      <c r="F2914" s="32">
        <f t="shared" si="408"/>
        <v>0.59688920000000001</v>
      </c>
      <c r="G2914" s="33">
        <f t="shared" si="409"/>
        <v>0.51686460999999995</v>
      </c>
      <c r="H2914" s="32">
        <f t="shared" si="410"/>
        <v>-3.6720335300000002</v>
      </c>
      <c r="I2914" s="33">
        <f t="shared" si="411"/>
        <v>5.0479400000000001E-2</v>
      </c>
      <c r="J2914" s="32">
        <f t="shared" si="412"/>
        <v>-3.6720335300000002</v>
      </c>
      <c r="K2914" s="33">
        <f t="shared" si="413"/>
        <v>24.221697070000001</v>
      </c>
    </row>
    <row r="2915" spans="1:11" x14ac:dyDescent="0.3">
      <c r="A2915" s="78" t="str">
        <f>BTC[[#This Row],[Symbol]]</f>
        <v>YFDOT</v>
      </c>
      <c r="B2915" s="22" t="str">
        <f t="shared" si="405"/>
        <v>Yearn Finance DOT</v>
      </c>
      <c r="C2915" s="77">
        <f t="shared" si="406"/>
        <v>1.7556467742359434E-3</v>
      </c>
      <c r="D2915" s="73">
        <f t="shared" si="407"/>
        <v>65.951106638385554</v>
      </c>
      <c r="E2915" s="74">
        <f>D2915*conf!B$7</f>
        <v>4823.6639395315196</v>
      </c>
      <c r="F2915" s="32">
        <f t="shared" si="408"/>
        <v>-3.3528960799999998</v>
      </c>
      <c r="G2915" s="33">
        <f t="shared" si="409"/>
        <v>-3.4297786299999999</v>
      </c>
      <c r="H2915" s="32">
        <f t="shared" si="410"/>
        <v>-10.611442309999999</v>
      </c>
      <c r="I2915" s="33">
        <f t="shared" si="411"/>
        <v>-7.1570969800000004</v>
      </c>
      <c r="J2915" s="32">
        <f t="shared" si="412"/>
        <v>-10.611442309999999</v>
      </c>
      <c r="K2915" s="33">
        <f t="shared" si="413"/>
        <v>1.62885429</v>
      </c>
    </row>
    <row r="2916" spans="1:11" x14ac:dyDescent="0.3">
      <c r="A2916" s="78" t="str">
        <f>BTC[[#This Row],[Symbol]]</f>
        <v>CBP</v>
      </c>
      <c r="B2916" s="22" t="str">
        <f t="shared" si="405"/>
        <v>CashBackPro</v>
      </c>
      <c r="C2916" s="77">
        <f t="shared" si="406"/>
        <v>1.469702058235321E-5</v>
      </c>
      <c r="D2916" s="73">
        <f t="shared" si="407"/>
        <v>0.55209555015139999</v>
      </c>
      <c r="E2916" s="74">
        <f>D2916*conf!B$7</f>
        <v>40.380268538073395</v>
      </c>
      <c r="F2916" s="32">
        <f t="shared" si="408"/>
        <v>8.2452200000000003E-2</v>
      </c>
      <c r="G2916" s="33">
        <f t="shared" si="409"/>
        <v>2.8368400000000002E-3</v>
      </c>
      <c r="H2916" s="32">
        <f t="shared" si="410"/>
        <v>-21.57381646</v>
      </c>
      <c r="I2916" s="33">
        <f t="shared" si="411"/>
        <v>-18.543102820000001</v>
      </c>
      <c r="J2916" s="32">
        <f t="shared" si="412"/>
        <v>-21.57381646</v>
      </c>
      <c r="K2916" s="33">
        <f t="shared" si="413"/>
        <v>9.84809321</v>
      </c>
    </row>
    <row r="2917" spans="1:11" x14ac:dyDescent="0.3">
      <c r="A2917" s="78" t="str">
        <f>BTC[[#This Row],[Symbol]]</f>
        <v>IX</v>
      </c>
      <c r="B2917" s="22" t="str">
        <f t="shared" si="405"/>
        <v>X-Block</v>
      </c>
      <c r="C2917" s="77">
        <f t="shared" si="406"/>
        <v>1E-8</v>
      </c>
      <c r="D2917" s="73">
        <f t="shared" si="407"/>
        <v>5.194480606E-5</v>
      </c>
      <c r="E2917" s="74">
        <f>D2917*conf!B$7</f>
        <v>3.7992431152284001E-3</v>
      </c>
      <c r="F2917" s="32">
        <f t="shared" si="408"/>
        <v>0.66821434000000002</v>
      </c>
      <c r="G2917" s="33">
        <f t="shared" si="409"/>
        <v>0.58813300999999996</v>
      </c>
      <c r="H2917" s="32">
        <f t="shared" si="410"/>
        <v>-1.60091725</v>
      </c>
      <c r="I2917" s="33">
        <f t="shared" si="411"/>
        <v>2.2016322100000001</v>
      </c>
      <c r="J2917" s="32">
        <f t="shared" si="412"/>
        <v>-1.60091725</v>
      </c>
      <c r="K2917" s="33">
        <f t="shared" si="413"/>
        <v>-3.0627378099999998</v>
      </c>
    </row>
    <row r="2918" spans="1:11" x14ac:dyDescent="0.3">
      <c r="A2918" s="78" t="str">
        <f>BTC[[#This Row],[Symbol]]</f>
        <v>CTT</v>
      </c>
      <c r="B2918" s="22" t="str">
        <f t="shared" si="405"/>
        <v>Castweet</v>
      </c>
      <c r="C2918" s="77">
        <f t="shared" si="406"/>
        <v>5.748634262004382E-6</v>
      </c>
      <c r="D2918" s="73">
        <f t="shared" si="407"/>
        <v>0.21594821737620001</v>
      </c>
      <c r="E2918" s="74">
        <f>D2918*conf!B$7</f>
        <v>15.794452618895269</v>
      </c>
      <c r="F2918" s="32">
        <f t="shared" si="408"/>
        <v>9.6620170000000005E-2</v>
      </c>
      <c r="G2918" s="33">
        <f t="shared" si="409"/>
        <v>1.6993540000000001E-2</v>
      </c>
      <c r="H2918" s="32">
        <f t="shared" si="410"/>
        <v>5.1497526799999997</v>
      </c>
      <c r="I2918" s="33">
        <f t="shared" si="411"/>
        <v>9.2131760800000002</v>
      </c>
      <c r="J2918" s="32">
        <f t="shared" si="412"/>
        <v>5.1497526799999997</v>
      </c>
      <c r="K2918" s="33">
        <f t="shared" si="413"/>
        <v>-14.094996780000001</v>
      </c>
    </row>
    <row r="2919" spans="1:11" x14ac:dyDescent="0.3">
      <c r="A2919" s="78" t="str">
        <f>BTC[[#This Row],[Symbol]]</f>
        <v>FNK</v>
      </c>
      <c r="B2919" s="22" t="str">
        <f t="shared" si="405"/>
        <v>FNK wallet</v>
      </c>
      <c r="C2919" s="77">
        <f t="shared" si="406"/>
        <v>6.0248081417851429E-4</v>
      </c>
      <c r="D2919" s="73">
        <f t="shared" si="407"/>
        <v>22.632272622584281</v>
      </c>
      <c r="E2919" s="74">
        <f>D2919*conf!B$7</f>
        <v>1655.3244196158143</v>
      </c>
      <c r="F2919" s="32">
        <f t="shared" si="408"/>
        <v>8.1936984600000002</v>
      </c>
      <c r="G2919" s="33">
        <f t="shared" si="409"/>
        <v>8.1076306200000001</v>
      </c>
      <c r="H2919" s="32">
        <f t="shared" si="410"/>
        <v>29.049384549999999</v>
      </c>
      <c r="I2919" s="33">
        <f t="shared" si="411"/>
        <v>34.036389049999997</v>
      </c>
      <c r="J2919" s="32">
        <f t="shared" si="412"/>
        <v>29.049384549999999</v>
      </c>
      <c r="K2919" s="33">
        <f t="shared" si="413"/>
        <v>119.08824208</v>
      </c>
    </row>
    <row r="2920" spans="1:11" x14ac:dyDescent="0.3">
      <c r="A2920" s="78" t="str">
        <f>BTC[[#This Row],[Symbol]]</f>
        <v>DEFO</v>
      </c>
      <c r="B2920" s="22" t="str">
        <f t="shared" si="405"/>
        <v>DefHold</v>
      </c>
      <c r="C2920" s="77">
        <f t="shared" si="406"/>
        <v>6.211046642234209E-3</v>
      </c>
      <c r="D2920" s="73">
        <f t="shared" si="407"/>
        <v>233.31880048379529</v>
      </c>
      <c r="E2920" s="74">
        <f>D2920*conf!B$7</f>
        <v>17064.937067384788</v>
      </c>
      <c r="F2920" s="32">
        <f t="shared" si="408"/>
        <v>0.17312088</v>
      </c>
      <c r="G2920" s="33">
        <f t="shared" si="409"/>
        <v>9.3433390000000005E-2</v>
      </c>
      <c r="H2920" s="32">
        <f t="shared" si="410"/>
        <v>4.2685082599999999</v>
      </c>
      <c r="I2920" s="33">
        <f t="shared" si="411"/>
        <v>8.2978767199999997</v>
      </c>
      <c r="J2920" s="32">
        <f t="shared" si="412"/>
        <v>4.2685082599999999</v>
      </c>
      <c r="K2920" s="33">
        <f t="shared" si="413"/>
        <v>24.997965579999999</v>
      </c>
    </row>
    <row r="2921" spans="1:11" x14ac:dyDescent="0.3">
      <c r="A2921" s="78" t="str">
        <f>BTC[[#This Row],[Symbol]]</f>
        <v>YMAX</v>
      </c>
      <c r="B2921" s="22" t="str">
        <f t="shared" si="405"/>
        <v>YMAX</v>
      </c>
      <c r="C2921" s="77">
        <f t="shared" si="406"/>
        <v>2.9395223098573395E-4</v>
      </c>
      <c r="D2921" s="73">
        <f t="shared" si="407"/>
        <v>11.042354998070991</v>
      </c>
      <c r="E2921" s="74">
        <f>D2921*conf!B$7</f>
        <v>807.63784455891232</v>
      </c>
      <c r="F2921" s="32">
        <f t="shared" si="408"/>
        <v>2.3334028600000001</v>
      </c>
      <c r="G2921" s="33">
        <f t="shared" si="409"/>
        <v>2.2519968700000002</v>
      </c>
      <c r="H2921" s="32">
        <f t="shared" si="410"/>
        <v>5.0260840399999998</v>
      </c>
      <c r="I2921" s="33">
        <f t="shared" si="411"/>
        <v>9.0847283700000006</v>
      </c>
      <c r="J2921" s="32">
        <f t="shared" si="412"/>
        <v>5.0260840399999998</v>
      </c>
      <c r="K2921" s="33">
        <f t="shared" si="413"/>
        <v>22.960558979999998</v>
      </c>
    </row>
    <row r="2922" spans="1:11" x14ac:dyDescent="0.3">
      <c r="A2922" s="78" t="str">
        <f>BTC[[#This Row],[Symbol]]</f>
        <v>MPH</v>
      </c>
      <c r="B2922" s="22" t="str">
        <f t="shared" si="405"/>
        <v>88mph</v>
      </c>
      <c r="C2922" s="77">
        <f t="shared" si="406"/>
        <v>4.1250309417225559E-3</v>
      </c>
      <c r="D2922" s="73">
        <f t="shared" si="407"/>
        <v>154.95734080255434</v>
      </c>
      <c r="E2922" s="74">
        <f>D2922*conf!B$7</f>
        <v>11333.579906298824</v>
      </c>
      <c r="F2922" s="32">
        <f t="shared" si="408"/>
        <v>-1.1107744100000001</v>
      </c>
      <c r="G2922" s="33">
        <f t="shared" si="409"/>
        <v>-1.18944056</v>
      </c>
      <c r="H2922" s="32">
        <f t="shared" si="410"/>
        <v>15.509709819999999</v>
      </c>
      <c r="I2922" s="33">
        <f t="shared" si="411"/>
        <v>19.973485019999998</v>
      </c>
      <c r="J2922" s="32">
        <f t="shared" si="412"/>
        <v>15.509709819999999</v>
      </c>
      <c r="K2922" s="33">
        <f t="shared" si="413"/>
        <v>26.05331181</v>
      </c>
    </row>
    <row r="2923" spans="1:11" x14ac:dyDescent="0.3">
      <c r="A2923" s="78" t="str">
        <f>BTC[[#This Row],[Symbol]]</f>
        <v>LIMEX</v>
      </c>
      <c r="B2923" s="22" t="str">
        <f t="shared" si="405"/>
        <v>Limestone Network</v>
      </c>
      <c r="C2923" s="77">
        <f t="shared" si="406"/>
        <v>3.5762445819954499E-7</v>
      </c>
      <c r="D2923" s="73">
        <f t="shared" si="407"/>
        <v>1.3434210756589999E-2</v>
      </c>
      <c r="E2923" s="74">
        <f>D2923*conf!B$7</f>
        <v>0.9825781747369926</v>
      </c>
      <c r="F2923" s="32">
        <f t="shared" si="408"/>
        <v>-1.974621</v>
      </c>
      <c r="G2923" s="33">
        <f t="shared" si="409"/>
        <v>-2.0525999599999998</v>
      </c>
      <c r="H2923" s="32">
        <f t="shared" si="410"/>
        <v>4.0975051699999998</v>
      </c>
      <c r="I2923" s="33">
        <f t="shared" si="411"/>
        <v>8.1202653599999994</v>
      </c>
      <c r="J2923" s="32">
        <f t="shared" si="412"/>
        <v>4.0975051699999998</v>
      </c>
      <c r="K2923" s="33">
        <f t="shared" si="413"/>
        <v>-32.121927049999996</v>
      </c>
    </row>
    <row r="2924" spans="1:11" x14ac:dyDescent="0.3">
      <c r="A2924" s="78" t="str">
        <f>BTC[[#This Row],[Symbol]]</f>
        <v>CIX100</v>
      </c>
      <c r="B2924" s="22" t="str">
        <f t="shared" si="405"/>
        <v>Cryptoindex.com 100</v>
      </c>
      <c r="C2924" s="77">
        <f t="shared" si="406"/>
        <v>1.2133622068792528E-5</v>
      </c>
      <c r="D2924" s="73">
        <f t="shared" si="407"/>
        <v>0.45580114104504998</v>
      </c>
      <c r="E2924" s="74">
        <f>D2924*conf!B$7</f>
        <v>33.337295456034958</v>
      </c>
      <c r="F2924" s="32">
        <f t="shared" si="408"/>
        <v>4.1733723999999999</v>
      </c>
      <c r="G2924" s="33">
        <f t="shared" si="409"/>
        <v>4.0905027199999999</v>
      </c>
      <c r="H2924" s="32">
        <f t="shared" si="410"/>
        <v>0.42011870000000001</v>
      </c>
      <c r="I2924" s="33">
        <f t="shared" si="411"/>
        <v>4.3007693900000001</v>
      </c>
      <c r="J2924" s="32">
        <f t="shared" si="412"/>
        <v>0.42011870000000001</v>
      </c>
      <c r="K2924" s="33">
        <f t="shared" si="413"/>
        <v>-6.1358250200000004</v>
      </c>
    </row>
    <row r="2925" spans="1:11" x14ac:dyDescent="0.3">
      <c r="A2925" s="78" t="str">
        <f>BTC[[#This Row],[Symbol]]</f>
        <v>EOSBEAR</v>
      </c>
      <c r="B2925" s="22" t="str">
        <f t="shared" si="405"/>
        <v>3x Short EOS Token</v>
      </c>
      <c r="C2925" s="77">
        <f t="shared" si="406"/>
        <v>6.9636214081800134E-6</v>
      </c>
      <c r="D2925" s="73">
        <f t="shared" si="407"/>
        <v>0.26158937254339998</v>
      </c>
      <c r="E2925" s="74">
        <f>D2925*conf!B$7</f>
        <v>19.132646707824275</v>
      </c>
      <c r="F2925" s="32">
        <f t="shared" si="408"/>
        <v>-7.5446232200000001</v>
      </c>
      <c r="G2925" s="33">
        <f t="shared" si="409"/>
        <v>-7.6181712600000004</v>
      </c>
      <c r="H2925" s="32">
        <f t="shared" si="410"/>
        <v>-9.9098273799999994</v>
      </c>
      <c r="I2925" s="33">
        <f t="shared" si="411"/>
        <v>-6.4283687299999999</v>
      </c>
      <c r="J2925" s="32">
        <f t="shared" si="412"/>
        <v>-9.9098273799999994</v>
      </c>
      <c r="K2925" s="33">
        <f t="shared" si="413"/>
        <v>-39.069176419999998</v>
      </c>
    </row>
    <row r="2926" spans="1:11" x14ac:dyDescent="0.3">
      <c r="A2926" s="78" t="str">
        <f>BTC[[#This Row],[Symbol]]</f>
        <v>SBS</v>
      </c>
      <c r="B2926" s="22" t="str">
        <f t="shared" si="405"/>
        <v>StaysBASE</v>
      </c>
      <c r="C2926" s="77">
        <f t="shared" si="406"/>
        <v>2.7818543182433472E-6</v>
      </c>
      <c r="D2926" s="73">
        <f t="shared" si="407"/>
        <v>0.1045007307206</v>
      </c>
      <c r="E2926" s="74">
        <f>D2926*conf!B$7</f>
        <v>7.6431834449046834</v>
      </c>
      <c r="F2926" s="32">
        <f t="shared" si="408"/>
        <v>2.7242712999999998</v>
      </c>
      <c r="G2926" s="33">
        <f t="shared" si="409"/>
        <v>2.64255438</v>
      </c>
      <c r="H2926" s="32">
        <f t="shared" si="410"/>
        <v>0.91919413999999999</v>
      </c>
      <c r="I2926" s="33">
        <f t="shared" si="411"/>
        <v>4.8191311800000003</v>
      </c>
      <c r="J2926" s="32">
        <f t="shared" si="412"/>
        <v>0.91919413999999999</v>
      </c>
      <c r="K2926" s="33">
        <f t="shared" si="413"/>
        <v>-12.91584029</v>
      </c>
    </row>
    <row r="2927" spans="1:11" x14ac:dyDescent="0.3">
      <c r="A2927" s="78" t="str">
        <f>BTC[[#This Row],[Symbol]]</f>
        <v>YETI</v>
      </c>
      <c r="B2927" s="22" t="str">
        <f t="shared" si="405"/>
        <v>Yearn Ecosystem Token Index</v>
      </c>
      <c r="C2927" s="77">
        <f t="shared" si="406"/>
        <v>4.4900362707594767E-5</v>
      </c>
      <c r="D2927" s="73">
        <f t="shared" si="407"/>
        <v>1.6866881496248001</v>
      </c>
      <c r="E2927" s="74">
        <f>D2927*conf!B$7</f>
        <v>123.36437126355789</v>
      </c>
      <c r="F2927" s="32">
        <f t="shared" si="408"/>
        <v>0.17995222999999999</v>
      </c>
      <c r="G2927" s="33">
        <f t="shared" si="409"/>
        <v>0.10025931</v>
      </c>
      <c r="H2927" s="32">
        <f t="shared" si="410"/>
        <v>0.30255608000000001</v>
      </c>
      <c r="I2927" s="33">
        <f t="shared" si="411"/>
        <v>4.1786636599999998</v>
      </c>
      <c r="J2927" s="32">
        <f t="shared" si="412"/>
        <v>0.30255608000000001</v>
      </c>
      <c r="K2927" s="33">
        <f t="shared" si="413"/>
        <v>33.700309920000002</v>
      </c>
    </row>
    <row r="2928" spans="1:11" x14ac:dyDescent="0.3">
      <c r="A2928" s="78" t="str">
        <f>BTC[[#This Row],[Symbol]]</f>
        <v>CXC</v>
      </c>
      <c r="B2928" s="22" t="str">
        <f t="shared" si="405"/>
        <v>CAPITAL X CELL</v>
      </c>
      <c r="C2928" s="77">
        <f t="shared" si="406"/>
        <v>3.1706592877448872E-7</v>
      </c>
      <c r="D2928" s="73">
        <f t="shared" si="407"/>
        <v>1.1910624156789999E-2</v>
      </c>
      <c r="E2928" s="74">
        <f>D2928*conf!B$7</f>
        <v>0.87114305082762056</v>
      </c>
      <c r="F2928" s="32">
        <f t="shared" si="408"/>
        <v>-4.3078688100000004</v>
      </c>
      <c r="G2928" s="33">
        <f t="shared" si="409"/>
        <v>-4.3839916800000003</v>
      </c>
      <c r="H2928" s="32">
        <f t="shared" si="410"/>
        <v>-7.0798453500000003</v>
      </c>
      <c r="I2928" s="33">
        <f t="shared" si="411"/>
        <v>-3.4890244400000001</v>
      </c>
      <c r="J2928" s="32">
        <f t="shared" si="412"/>
        <v>-7.0798453500000003</v>
      </c>
      <c r="K2928" s="33">
        <f t="shared" si="413"/>
        <v>-8.1276509999999996E-2</v>
      </c>
    </row>
    <row r="2929" spans="1:11" x14ac:dyDescent="0.3">
      <c r="A2929" s="78" t="str">
        <f>BTC[[#This Row],[Symbol]]</f>
        <v>DFD</v>
      </c>
      <c r="B2929" s="22" t="str">
        <f t="shared" si="405"/>
        <v>DefiDollar DAO</v>
      </c>
      <c r="C2929" s="77">
        <f t="shared" si="406"/>
        <v>1.5095343235699369E-5</v>
      </c>
      <c r="D2929" s="73">
        <f t="shared" si="407"/>
        <v>0.56705859406935999</v>
      </c>
      <c r="E2929" s="74">
        <f>D2929*conf!B$7</f>
        <v>41.474665570232993</v>
      </c>
      <c r="F2929" s="32">
        <f t="shared" si="408"/>
        <v>0.79540283000000001</v>
      </c>
      <c r="G2929" s="33">
        <f t="shared" si="409"/>
        <v>0.71522032000000002</v>
      </c>
      <c r="H2929" s="32">
        <f t="shared" si="410"/>
        <v>-6.3847251399999996</v>
      </c>
      <c r="I2929" s="33">
        <f t="shared" si="411"/>
        <v>-2.7670418899999998</v>
      </c>
      <c r="J2929" s="32">
        <f t="shared" si="412"/>
        <v>-6.3847251399999996</v>
      </c>
      <c r="K2929" s="33">
        <f t="shared" si="413"/>
        <v>67.716994260000007</v>
      </c>
    </row>
    <row r="2930" spans="1:11" x14ac:dyDescent="0.3">
      <c r="A2930" s="78" t="str">
        <f>BTC[[#This Row],[Symbol]]</f>
        <v>IFEX</v>
      </c>
      <c r="B2930" s="22" t="str">
        <f t="shared" si="405"/>
        <v>Interfinex</v>
      </c>
      <c r="C2930" s="77">
        <f t="shared" si="406"/>
        <v>1E-8</v>
      </c>
      <c r="D2930" s="73">
        <f t="shared" si="407"/>
        <v>1.6677775462000001E-4</v>
      </c>
      <c r="E2930" s="74">
        <f>D2930*conf!B$7</f>
        <v>1.2198124972906801E-2</v>
      </c>
      <c r="F2930" s="32">
        <f t="shared" si="408"/>
        <v>-1.8584311499999999</v>
      </c>
      <c r="G2930" s="33">
        <f t="shared" si="409"/>
        <v>-1.93650254</v>
      </c>
      <c r="H2930" s="32">
        <f t="shared" si="410"/>
        <v>13.890218450000001</v>
      </c>
      <c r="I2930" s="33">
        <f t="shared" si="411"/>
        <v>18.291409770000001</v>
      </c>
      <c r="J2930" s="32">
        <f t="shared" si="412"/>
        <v>13.890218450000001</v>
      </c>
      <c r="K2930" s="33">
        <f t="shared" si="413"/>
        <v>-44.47940475</v>
      </c>
    </row>
    <row r="2931" spans="1:11" x14ac:dyDescent="0.3">
      <c r="A2931" s="78" t="str">
        <f>BTC[[#This Row],[Symbol]]</f>
        <v>SPICE</v>
      </c>
      <c r="B2931" s="22" t="str">
        <f t="shared" si="405"/>
        <v>Scifi Finance</v>
      </c>
      <c r="C2931" s="77">
        <f t="shared" si="406"/>
        <v>1.116116766924531E-5</v>
      </c>
      <c r="D2931" s="73">
        <f t="shared" si="407"/>
        <v>0.41927076104681998</v>
      </c>
      <c r="E2931" s="74">
        <f>D2931*conf!B$7</f>
        <v>30.665463462964414</v>
      </c>
      <c r="F2931" s="32">
        <f t="shared" si="408"/>
        <v>48.121617139999998</v>
      </c>
      <c r="G2931" s="33">
        <f t="shared" si="409"/>
        <v>48.003786730000002</v>
      </c>
      <c r="H2931" s="32">
        <f t="shared" si="410"/>
        <v>53.790363910000004</v>
      </c>
      <c r="I2931" s="33">
        <f t="shared" si="411"/>
        <v>59.733462660000001</v>
      </c>
      <c r="J2931" s="32">
        <f t="shared" si="412"/>
        <v>53.790363910000004</v>
      </c>
      <c r="K2931" s="33">
        <f t="shared" si="413"/>
        <v>50.866976350000002</v>
      </c>
    </row>
    <row r="2932" spans="1:11" x14ac:dyDescent="0.3">
      <c r="A2932" s="78" t="str">
        <f>BTC[[#This Row],[Symbol]]</f>
        <v>DSYS</v>
      </c>
      <c r="B2932" s="22" t="str">
        <f t="shared" si="405"/>
        <v>DSYS</v>
      </c>
      <c r="C2932" s="77">
        <f t="shared" si="406"/>
        <v>3.0615414575040761E-8</v>
      </c>
      <c r="D2932" s="73">
        <f t="shared" si="407"/>
        <v>1.15007215634E-3</v>
      </c>
      <c r="E2932" s="74">
        <f>D2932*conf!B$7</f>
        <v>8.4116277514707599E-2</v>
      </c>
      <c r="F2932" s="32">
        <f t="shared" si="408"/>
        <v>8.65065E-2</v>
      </c>
      <c r="G2932" s="33">
        <f t="shared" si="409"/>
        <v>6.8879099999999997E-3</v>
      </c>
      <c r="H2932" s="32">
        <f t="shared" si="410"/>
        <v>83.682502709999994</v>
      </c>
      <c r="I2932" s="33">
        <f t="shared" si="411"/>
        <v>90.780757929999993</v>
      </c>
      <c r="J2932" s="32">
        <f t="shared" si="412"/>
        <v>83.682502709999994</v>
      </c>
      <c r="K2932" s="33">
        <f t="shared" si="413"/>
        <v>563.96874751999997</v>
      </c>
    </row>
    <row r="2933" spans="1:11" x14ac:dyDescent="0.3">
      <c r="A2933" s="78" t="str">
        <f>BTC[[#This Row],[Symbol]]</f>
        <v>MEX</v>
      </c>
      <c r="B2933" s="22" t="str">
        <f t="shared" si="405"/>
        <v>MEX</v>
      </c>
      <c r="C2933" s="77">
        <f t="shared" si="406"/>
        <v>1E-8</v>
      </c>
      <c r="D2933" s="73">
        <f t="shared" si="407"/>
        <v>1.8029793013000001E-4</v>
      </c>
      <c r="E2933" s="74">
        <f>D2933*conf!B$7</f>
        <v>1.3186990609708201E-2</v>
      </c>
      <c r="F2933" s="32">
        <f t="shared" si="408"/>
        <v>-4.4836309999999997E-2</v>
      </c>
      <c r="G2933" s="33">
        <f t="shared" si="409"/>
        <v>-0.12435040999999999</v>
      </c>
      <c r="H2933" s="32">
        <f t="shared" si="410"/>
        <v>-18.659508370000001</v>
      </c>
      <c r="I2933" s="33">
        <f t="shared" si="411"/>
        <v>-15.51617375</v>
      </c>
      <c r="J2933" s="32">
        <f t="shared" si="412"/>
        <v>-18.659508370000001</v>
      </c>
      <c r="K2933" s="33">
        <f t="shared" si="413"/>
        <v>18.507117139999998</v>
      </c>
    </row>
    <row r="2934" spans="1:11" x14ac:dyDescent="0.3">
      <c r="A2934" s="78" t="str">
        <f>BTC[[#This Row],[Symbol]]</f>
        <v>NAN</v>
      </c>
      <c r="B2934" s="22" t="str">
        <f t="shared" si="405"/>
        <v>NanTrade</v>
      </c>
      <c r="C2934" s="77">
        <f t="shared" si="406"/>
        <v>9.9600000000000436E-6</v>
      </c>
      <c r="D2934" s="73">
        <f t="shared" si="407"/>
        <v>0.37414873638474</v>
      </c>
      <c r="E2934" s="74">
        <f>D2934*conf!B$7</f>
        <v>27.365238579179884</v>
      </c>
      <c r="F2934" s="32">
        <f t="shared" si="408"/>
        <v>0.30316662999999999</v>
      </c>
      <c r="G2934" s="33">
        <f t="shared" si="409"/>
        <v>0.22337568999999999</v>
      </c>
      <c r="H2934" s="32">
        <f t="shared" si="410"/>
        <v>1.2195122</v>
      </c>
      <c r="I2934" s="33">
        <f t="shared" si="411"/>
        <v>5.1310547800000004</v>
      </c>
      <c r="J2934" s="32">
        <f t="shared" si="412"/>
        <v>1.2195122</v>
      </c>
      <c r="K2934" s="33">
        <f t="shared" si="413"/>
        <v>19.476438479999999</v>
      </c>
    </row>
    <row r="2935" spans="1:11" x14ac:dyDescent="0.3">
      <c r="A2935" s="78" t="str">
        <f>BTC[[#This Row],[Symbol]]</f>
        <v>STPL</v>
      </c>
      <c r="B2935" s="22" t="str">
        <f t="shared" si="405"/>
        <v>Stream Protocol</v>
      </c>
      <c r="C2935" s="77">
        <f t="shared" si="406"/>
        <v>5.4777557180612398E-7</v>
      </c>
      <c r="D2935" s="73">
        <f t="shared" si="407"/>
        <v>2.0577262852779998E-2</v>
      </c>
      <c r="E2935" s="74">
        <f>D2935*conf!B$7</f>
        <v>1.5050210050523292</v>
      </c>
      <c r="F2935" s="32">
        <f t="shared" si="408"/>
        <v>-4.4164222500000001</v>
      </c>
      <c r="G2935" s="33">
        <f t="shared" si="409"/>
        <v>-4.4924587699999998</v>
      </c>
      <c r="H2935" s="32">
        <f t="shared" si="410"/>
        <v>-6.0675952500000001</v>
      </c>
      <c r="I2935" s="33">
        <f t="shared" si="411"/>
        <v>-2.4376567800000002</v>
      </c>
      <c r="J2935" s="32">
        <f t="shared" si="412"/>
        <v>-6.0675952500000001</v>
      </c>
      <c r="K2935" s="33">
        <f t="shared" si="413"/>
        <v>-6.2278471800000004</v>
      </c>
    </row>
    <row r="2936" spans="1:11" x14ac:dyDescent="0.3">
      <c r="A2936" s="78" t="str">
        <f>BTC[[#This Row],[Symbol]]</f>
        <v>SATX</v>
      </c>
      <c r="B2936" s="22" t="str">
        <f t="shared" si="405"/>
        <v>SatoExchange Token</v>
      </c>
      <c r="C2936" s="77">
        <f t="shared" si="406"/>
        <v>8.7661233397809399E-8</v>
      </c>
      <c r="D2936" s="73">
        <f t="shared" si="407"/>
        <v>3.29300599455E-3</v>
      </c>
      <c r="E2936" s="74">
        <f>D2936*conf!B$7</f>
        <v>0.240850458441387</v>
      </c>
      <c r="F2936" s="32">
        <f t="shared" si="408"/>
        <v>-1.62721395</v>
      </c>
      <c r="G2936" s="33">
        <f t="shared" si="409"/>
        <v>-1.70546928</v>
      </c>
      <c r="H2936" s="32">
        <f t="shared" si="410"/>
        <v>0.28973342000000002</v>
      </c>
      <c r="I2936" s="33">
        <f t="shared" si="411"/>
        <v>4.16534548</v>
      </c>
      <c r="J2936" s="32">
        <f t="shared" si="412"/>
        <v>0.28973342000000002</v>
      </c>
      <c r="K2936" s="33">
        <f t="shared" si="413"/>
        <v>52.802278350000002</v>
      </c>
    </row>
    <row r="2937" spans="1:11" x14ac:dyDescent="0.3">
      <c r="A2937" s="78" t="str">
        <f>BTC[[#This Row],[Symbol]]</f>
        <v>MVC</v>
      </c>
      <c r="B2937" s="22" t="str">
        <f t="shared" si="405"/>
        <v>Maverick Chain</v>
      </c>
      <c r="C2937" s="77">
        <f t="shared" si="406"/>
        <v>9.9991839780845102E-8</v>
      </c>
      <c r="D2937" s="73">
        <f t="shared" si="407"/>
        <v>3.7562068777900002E-3</v>
      </c>
      <c r="E2937" s="74">
        <f>D2937*conf!B$7</f>
        <v>0.27472897104156063</v>
      </c>
      <c r="F2937" s="32">
        <f t="shared" si="408"/>
        <v>-4.4836309999999997E-2</v>
      </c>
      <c r="G2937" s="33">
        <f t="shared" si="409"/>
        <v>-0.12435040999999999</v>
      </c>
      <c r="H2937" s="32">
        <f t="shared" si="410"/>
        <v>-1.8979030000000001E-2</v>
      </c>
      <c r="I2937" s="33">
        <f t="shared" si="411"/>
        <v>3.8447030999999998</v>
      </c>
      <c r="J2937" s="32">
        <f t="shared" si="412"/>
        <v>-1.8979030000000001E-2</v>
      </c>
      <c r="K2937" s="33">
        <f t="shared" si="413"/>
        <v>18.507117139999998</v>
      </c>
    </row>
    <row r="2938" spans="1:11" x14ac:dyDescent="0.3">
      <c r="A2938" s="78" t="str">
        <f>BTC[[#This Row],[Symbol]]</f>
        <v>FUD</v>
      </c>
      <c r="B2938" s="22" t="str">
        <f t="shared" si="405"/>
        <v>FUD.finance</v>
      </c>
      <c r="C2938" s="77">
        <f t="shared" si="406"/>
        <v>4.4230491345400907E-4</v>
      </c>
      <c r="D2938" s="73">
        <f t="shared" si="407"/>
        <v>16.615243420238809</v>
      </c>
      <c r="E2938" s="74">
        <f>D2938*conf!B$7</f>
        <v>1215.2389037562664</v>
      </c>
      <c r="F2938" s="32">
        <f t="shared" si="408"/>
        <v>0.17312088</v>
      </c>
      <c r="G2938" s="33">
        <f t="shared" si="409"/>
        <v>9.3433390000000005E-2</v>
      </c>
      <c r="H2938" s="32">
        <f t="shared" si="410"/>
        <v>-12.021814620000001</v>
      </c>
      <c r="I2938" s="33">
        <f t="shared" si="411"/>
        <v>-8.6219719300000008</v>
      </c>
      <c r="J2938" s="32">
        <f t="shared" si="412"/>
        <v>-12.021814620000001</v>
      </c>
      <c r="K2938" s="33">
        <f t="shared" si="413"/>
        <v>62.225422399999999</v>
      </c>
    </row>
    <row r="2939" spans="1:11" x14ac:dyDescent="0.3">
      <c r="A2939" s="78" t="str">
        <f>BTC[[#This Row],[Symbol]]</f>
        <v>KYSC</v>
      </c>
      <c r="B2939" s="22" t="str">
        <f t="shared" si="405"/>
        <v>KYSC Token</v>
      </c>
      <c r="C2939" s="77">
        <f t="shared" si="406"/>
        <v>1E-8</v>
      </c>
      <c r="D2939" s="73">
        <f t="shared" si="407"/>
        <v>3.4828944602999999E-4</v>
      </c>
      <c r="E2939" s="74">
        <f>D2939*conf!B$7</f>
        <v>2.5473890082634201E-2</v>
      </c>
      <c r="F2939" s="32">
        <f t="shared" si="408"/>
        <v>0.28995425000000002</v>
      </c>
      <c r="G2939" s="33">
        <f t="shared" si="409"/>
        <v>0.21017382000000001</v>
      </c>
      <c r="H2939" s="32">
        <f t="shared" si="410"/>
        <v>2.06278937</v>
      </c>
      <c r="I2939" s="33">
        <f t="shared" si="411"/>
        <v>6.0069196800000002</v>
      </c>
      <c r="J2939" s="32">
        <f t="shared" si="412"/>
        <v>2.06278937</v>
      </c>
      <c r="K2939" s="33">
        <f t="shared" si="413"/>
        <v>71.359969789999994</v>
      </c>
    </row>
    <row r="2940" spans="1:11" x14ac:dyDescent="0.3">
      <c r="A2940" s="78" t="str">
        <f>BTC[[#This Row],[Symbol]]</f>
        <v>PRT</v>
      </c>
      <c r="B2940" s="22" t="str">
        <f t="shared" si="405"/>
        <v>Portion</v>
      </c>
      <c r="C2940" s="77">
        <f t="shared" si="406"/>
        <v>3.9430241034008451E-7</v>
      </c>
      <c r="D2940" s="73">
        <f t="shared" si="407"/>
        <v>1.481202295002E-2</v>
      </c>
      <c r="E2940" s="74">
        <f>D2940*conf!B$7</f>
        <v>1.0833513585644627</v>
      </c>
      <c r="F2940" s="32">
        <f t="shared" si="408"/>
        <v>0.22584725</v>
      </c>
      <c r="G2940" s="33">
        <f t="shared" si="409"/>
        <v>0.14611782000000001</v>
      </c>
      <c r="H2940" s="32">
        <f t="shared" si="410"/>
        <v>-4.3968481700000002</v>
      </c>
      <c r="I2940" s="33">
        <f t="shared" si="411"/>
        <v>-0.70234510000000006</v>
      </c>
      <c r="J2940" s="32">
        <f t="shared" si="412"/>
        <v>-4.3968481700000002</v>
      </c>
      <c r="K2940" s="33">
        <f t="shared" si="413"/>
        <v>-9.3669568400000003</v>
      </c>
    </row>
    <row r="2941" spans="1:11" x14ac:dyDescent="0.3">
      <c r="A2941" s="78" t="str">
        <f>BTC[[#This Row],[Symbol]]</f>
        <v>MKCY</v>
      </c>
      <c r="B2941" s="22" t="str">
        <f t="shared" si="405"/>
        <v>Markaccy</v>
      </c>
      <c r="C2941" s="77">
        <f t="shared" si="406"/>
        <v>6.1551413090254387E-7</v>
      </c>
      <c r="D2941" s="73">
        <f t="shared" si="407"/>
        <v>2.3121870914069999E-2</v>
      </c>
      <c r="E2941" s="74">
        <f>D2941*conf!B$7</f>
        <v>1.6911336386550797</v>
      </c>
      <c r="F2941" s="32">
        <f t="shared" si="408"/>
        <v>-0.34608605999999997</v>
      </c>
      <c r="G2941" s="33">
        <f t="shared" si="409"/>
        <v>-0.42536052000000002</v>
      </c>
      <c r="H2941" s="32">
        <f t="shared" si="410"/>
        <v>8.9714970399999991</v>
      </c>
      <c r="I2941" s="33">
        <f t="shared" si="411"/>
        <v>13.18260853</v>
      </c>
      <c r="J2941" s="32">
        <f t="shared" si="412"/>
        <v>8.9714970399999991</v>
      </c>
      <c r="K2941" s="33">
        <f t="shared" si="413"/>
        <v>0.84484150999999996</v>
      </c>
    </row>
    <row r="2942" spans="1:11" x14ac:dyDescent="0.3">
      <c r="A2942" s="78" t="str">
        <f>BTC[[#This Row],[Symbol]]</f>
        <v>DUSD</v>
      </c>
      <c r="B2942" s="22" t="str">
        <f t="shared" si="405"/>
        <v>DefiDollar</v>
      </c>
      <c r="C2942" s="77">
        <f t="shared" si="406"/>
        <v>2.7041860761924205E-5</v>
      </c>
      <c r="D2942" s="73">
        <f t="shared" si="407"/>
        <v>1.0158311278680701</v>
      </c>
      <c r="E2942" s="74">
        <f>D2942*conf!B$7</f>
        <v>74.297888692270647</v>
      </c>
      <c r="F2942" s="32">
        <f t="shared" si="408"/>
        <v>7.9613100000000006E-2</v>
      </c>
      <c r="G2942" s="33">
        <f t="shared" si="409"/>
        <v>0</v>
      </c>
      <c r="H2942" s="32">
        <f t="shared" si="410"/>
        <v>-3.7653220200000002</v>
      </c>
      <c r="I2942" s="33">
        <f t="shared" si="411"/>
        <v>-4.6414150000000001E-2</v>
      </c>
      <c r="J2942" s="32">
        <f t="shared" si="412"/>
        <v>-3.7653220200000002</v>
      </c>
      <c r="K2942" s="33">
        <f t="shared" si="413"/>
        <v>0.33420219000000001</v>
      </c>
    </row>
    <row r="2943" spans="1:11" x14ac:dyDescent="0.3">
      <c r="A2943" s="78" t="str">
        <f>BTC[[#This Row],[Symbol]]</f>
        <v>TUDA</v>
      </c>
      <c r="B2943" s="22" t="str">
        <f t="shared" si="405"/>
        <v>Tutor's Diary</v>
      </c>
      <c r="C2943" s="77">
        <f t="shared" si="406"/>
        <v>2.7914587137079705E-7</v>
      </c>
      <c r="D2943" s="73">
        <f t="shared" si="407"/>
        <v>1.048615211249E-2</v>
      </c>
      <c r="E2943" s="74">
        <f>D2943*conf!B$7</f>
        <v>0.76695716550751858</v>
      </c>
      <c r="F2943" s="32">
        <f t="shared" si="408"/>
        <v>-9.7762667600000004</v>
      </c>
      <c r="G2943" s="33">
        <f t="shared" si="409"/>
        <v>-9.8480395299999994</v>
      </c>
      <c r="H2943" s="32">
        <f t="shared" si="410"/>
        <v>-15.377335990000001</v>
      </c>
      <c r="I2943" s="33">
        <f t="shared" si="411"/>
        <v>-12.10716459</v>
      </c>
      <c r="J2943" s="32">
        <f t="shared" si="412"/>
        <v>-15.377335990000001</v>
      </c>
      <c r="K2943" s="33">
        <f t="shared" si="413"/>
        <v>18.15311019</v>
      </c>
    </row>
    <row r="2944" spans="1:11" x14ac:dyDescent="0.3">
      <c r="A2944" s="78" t="str">
        <f>BTC[[#This Row],[Symbol]]</f>
        <v>BNBBULL</v>
      </c>
      <c r="B2944" s="22" t="str">
        <f t="shared" si="405"/>
        <v>3X Long BNB Token</v>
      </c>
      <c r="C2944" s="77">
        <f t="shared" si="406"/>
        <v>1.9173510025407313E-2</v>
      </c>
      <c r="D2944" s="73">
        <f t="shared" si="407"/>
        <v>720.25547671347965</v>
      </c>
      <c r="E2944" s="74">
        <f>D2944*conf!B$7</f>
        <v>52679.485566823903</v>
      </c>
      <c r="F2944" s="32">
        <f t="shared" si="408"/>
        <v>6.7880107599999997</v>
      </c>
      <c r="G2944" s="33">
        <f t="shared" si="409"/>
        <v>6.70306114</v>
      </c>
      <c r="H2944" s="32">
        <f t="shared" si="410"/>
        <v>16.970345009999999</v>
      </c>
      <c r="I2944" s="33">
        <f t="shared" si="411"/>
        <v>21.490565220000001</v>
      </c>
      <c r="J2944" s="32">
        <f t="shared" si="412"/>
        <v>16.970345009999999</v>
      </c>
      <c r="K2944" s="33">
        <f t="shared" si="413"/>
        <v>100.5785941</v>
      </c>
    </row>
    <row r="2945" spans="1:11" x14ac:dyDescent="0.3">
      <c r="A2945" s="78" t="str">
        <f>BTC[[#This Row],[Symbol]]</f>
        <v>YFOX</v>
      </c>
      <c r="B2945" s="22" t="str">
        <f t="shared" si="405"/>
        <v>YFOX FINANCE</v>
      </c>
      <c r="C2945" s="77">
        <f t="shared" si="406"/>
        <v>6.3380977942435485E-4</v>
      </c>
      <c r="D2945" s="73">
        <f t="shared" si="407"/>
        <v>23.80914940561366</v>
      </c>
      <c r="E2945" s="74">
        <f>D2945*conf!B$7</f>
        <v>1741.401187526583</v>
      </c>
      <c r="F2945" s="32">
        <f t="shared" si="408"/>
        <v>-1.6594314299999999</v>
      </c>
      <c r="G2945" s="33">
        <f t="shared" si="409"/>
        <v>-1.73766113</v>
      </c>
      <c r="H2945" s="32">
        <f t="shared" si="410"/>
        <v>-4.0532570799999998</v>
      </c>
      <c r="I2945" s="33">
        <f t="shared" si="411"/>
        <v>-0.34547622</v>
      </c>
      <c r="J2945" s="32">
        <f t="shared" si="412"/>
        <v>-4.0532570799999998</v>
      </c>
      <c r="K2945" s="33">
        <f t="shared" si="413"/>
        <v>-26.45064769</v>
      </c>
    </row>
    <row r="2946" spans="1:11" x14ac:dyDescent="0.3">
      <c r="A2946" s="78" t="str">
        <f>BTC[[#This Row],[Symbol]]</f>
        <v>AMZN</v>
      </c>
      <c r="B2946" s="22" t="str">
        <f t="shared" ref="B2946:B3009" si="414">VLOOKUP(A2946,BTCTABLE,2,FALSE)</f>
        <v>Amazon tokenized stock Bittrex</v>
      </c>
      <c r="C2946" s="77">
        <f t="shared" ref="C2946:C3009" si="415">VLOOKUP(A2946,BTCTABLE,3,FALSE)</f>
        <v>8.8369306849134716E-2</v>
      </c>
      <c r="D2946" s="73">
        <f t="shared" ref="D2946:D3009" si="416">VLOOKUP(A2946,USDTABLE,3,FALSE)</f>
        <v>3319.6048687549151</v>
      </c>
      <c r="E2946" s="74">
        <f>D2946*conf!B$7</f>
        <v>242795.90010073449</v>
      </c>
      <c r="F2946" s="32">
        <f t="shared" ref="F2946:F3009" si="417">VLOOKUP(A2946,BTCTABLE,5,FALSE)</f>
        <v>-2.5514800000000001E-3</v>
      </c>
      <c r="G2946" s="33">
        <f t="shared" ref="G2946:G3009" si="418">VLOOKUP(A2946,USDTABLE,5,FALSE)</f>
        <v>-8.2099220000000001E-2</v>
      </c>
      <c r="H2946" s="32">
        <f t="shared" ref="H2946:H3009" si="419">VLOOKUP(A2946,BTCTABLE,6,FALSE)</f>
        <v>-6.71332123</v>
      </c>
      <c r="I2946" s="33">
        <f t="shared" ref="I2946:I3009" si="420">VLOOKUP(A2946,USDTABLE,6,FALSE)</f>
        <v>-3.1083362999999999</v>
      </c>
      <c r="J2946" s="32">
        <f t="shared" ref="J2946:J3009" si="421">VLOOKUP(A2946,BTCTABLE,6,FALSE)</f>
        <v>-6.71332123</v>
      </c>
      <c r="K2946" s="33">
        <f t="shared" ref="K2946:K3009" si="422">VLOOKUP(A2946,USDTABLE,7,FALSE)</f>
        <v>1.9370520099999999</v>
      </c>
    </row>
    <row r="2947" spans="1:11" x14ac:dyDescent="0.3">
      <c r="A2947" s="78" t="str">
        <f>BTC[[#This Row],[Symbol]]</f>
        <v>YLFI</v>
      </c>
      <c r="B2947" s="22" t="str">
        <f t="shared" si="414"/>
        <v>Yearn Loans Finance</v>
      </c>
      <c r="C2947" s="77">
        <f t="shared" si="415"/>
        <v>1.6319546382805348E-4</v>
      </c>
      <c r="D2947" s="73">
        <f t="shared" si="416"/>
        <v>6.1304594954806699</v>
      </c>
      <c r="E2947" s="74">
        <f>D2947*conf!B$7</f>
        <v>448.38180749945622</v>
      </c>
      <c r="F2947" s="32">
        <f t="shared" si="417"/>
        <v>-5.8129470000000003E-2</v>
      </c>
      <c r="G2947" s="33">
        <f t="shared" si="418"/>
        <v>-0.13763300000000001</v>
      </c>
      <c r="H2947" s="32">
        <f t="shared" si="419"/>
        <v>-2.89883318</v>
      </c>
      <c r="I2947" s="33">
        <f t="shared" si="420"/>
        <v>0.85355941999999996</v>
      </c>
      <c r="J2947" s="32">
        <f t="shared" si="421"/>
        <v>-2.89883318</v>
      </c>
      <c r="K2947" s="33">
        <f t="shared" si="422"/>
        <v>-10.352430099999999</v>
      </c>
    </row>
    <row r="2948" spans="1:11" x14ac:dyDescent="0.3">
      <c r="A2948" s="78" t="str">
        <f>BTC[[#This Row],[Symbol]]</f>
        <v>XST</v>
      </c>
      <c r="B2948" s="22" t="str">
        <f t="shared" si="414"/>
        <v>Stealth</v>
      </c>
      <c r="C2948" s="77">
        <f t="shared" si="415"/>
        <v>2.6497837541898664E-6</v>
      </c>
      <c r="D2948" s="73">
        <f t="shared" si="416"/>
        <v>9.9539482261340004E-2</v>
      </c>
      <c r="E2948" s="74">
        <f>D2948*conf!B$7</f>
        <v>7.2803177325944075</v>
      </c>
      <c r="F2948" s="32">
        <f t="shared" si="417"/>
        <v>5.9524735099999999</v>
      </c>
      <c r="G2948" s="33">
        <f t="shared" si="418"/>
        <v>5.8681885600000001</v>
      </c>
      <c r="H2948" s="32">
        <f t="shared" si="419"/>
        <v>4.3109076999999996</v>
      </c>
      <c r="I2948" s="33">
        <f t="shared" si="420"/>
        <v>8.3419146499999997</v>
      </c>
      <c r="J2948" s="32">
        <f t="shared" si="421"/>
        <v>4.3109076999999996</v>
      </c>
      <c r="K2948" s="33">
        <f t="shared" si="422"/>
        <v>102.80848863999999</v>
      </c>
    </row>
    <row r="2949" spans="1:11" x14ac:dyDescent="0.3">
      <c r="A2949" s="78" t="str">
        <f>BTC[[#This Row],[Symbol]]</f>
        <v>DRM</v>
      </c>
      <c r="B2949" s="22" t="str">
        <f t="shared" si="414"/>
        <v>Dreamcoin</v>
      </c>
      <c r="C2949" s="77">
        <f t="shared" si="415"/>
        <v>1.0999102375895622E-7</v>
      </c>
      <c r="D2949" s="73">
        <f t="shared" si="416"/>
        <v>4.1318275655699999E-3</v>
      </c>
      <c r="E2949" s="74">
        <f>D2949*conf!B$7</f>
        <v>0.30220186814578981</v>
      </c>
      <c r="F2949" s="32">
        <f t="shared" si="417"/>
        <v>-60.717491510000002</v>
      </c>
      <c r="G2949" s="33">
        <f t="shared" si="418"/>
        <v>-60.748740660000003</v>
      </c>
      <c r="H2949" s="32">
        <f t="shared" si="419"/>
        <v>-60.717491510000002</v>
      </c>
      <c r="I2949" s="33">
        <f t="shared" si="420"/>
        <v>-59.199452139999998</v>
      </c>
      <c r="J2949" s="32">
        <f t="shared" si="421"/>
        <v>-60.717491510000002</v>
      </c>
      <c r="K2949" s="33">
        <f t="shared" si="422"/>
        <v>-37.898605279999998</v>
      </c>
    </row>
    <row r="2950" spans="1:11" x14ac:dyDescent="0.3">
      <c r="A2950" s="78" t="str">
        <f>BTC[[#This Row],[Symbol]]</f>
        <v>ASY</v>
      </c>
      <c r="B2950" s="22" t="str">
        <f t="shared" si="414"/>
        <v>ASYAGRO</v>
      </c>
      <c r="C2950" s="77">
        <f t="shared" si="415"/>
        <v>2.20545428549917E-6</v>
      </c>
      <c r="D2950" s="73">
        <f t="shared" si="416"/>
        <v>8.2848186151989994E-2</v>
      </c>
      <c r="E2950" s="74">
        <f>D2950*conf!B$7</f>
        <v>6.0595163351565482</v>
      </c>
      <c r="F2950" s="32">
        <f t="shared" si="417"/>
        <v>0.65596460999999995</v>
      </c>
      <c r="G2950" s="33">
        <f t="shared" si="418"/>
        <v>0.57589301999999998</v>
      </c>
      <c r="H2950" s="32">
        <f t="shared" si="419"/>
        <v>-4.9335430799999997</v>
      </c>
      <c r="I2950" s="33">
        <f t="shared" si="420"/>
        <v>-1.25978013</v>
      </c>
      <c r="J2950" s="32">
        <f t="shared" si="421"/>
        <v>-4.9335430799999997</v>
      </c>
      <c r="K2950" s="33">
        <f t="shared" si="422"/>
        <v>-1.6026313999999999</v>
      </c>
    </row>
    <row r="2951" spans="1:11" x14ac:dyDescent="0.3">
      <c r="A2951" s="78" t="str">
        <f>BTC[[#This Row],[Symbol]]</f>
        <v>YFIAG</v>
      </c>
      <c r="B2951" s="22" t="str">
        <f t="shared" si="414"/>
        <v>YearnAgnostic Finance</v>
      </c>
      <c r="C2951" s="77">
        <f t="shared" si="415"/>
        <v>6.7453420882246514E-5</v>
      </c>
      <c r="D2951" s="73">
        <f t="shared" si="416"/>
        <v>2.5338968060161098</v>
      </c>
      <c r="E2951" s="74">
        <f>D2951*conf!B$7</f>
        <v>185.32921239201826</v>
      </c>
      <c r="F2951" s="32">
        <f t="shared" si="417"/>
        <v>22.004130539999998</v>
      </c>
      <c r="G2951" s="33">
        <f t="shared" si="418"/>
        <v>21.907076530000001</v>
      </c>
      <c r="H2951" s="32">
        <f t="shared" si="419"/>
        <v>58.863913240000002</v>
      </c>
      <c r="I2951" s="33">
        <f t="shared" si="420"/>
        <v>65.003075019999997</v>
      </c>
      <c r="J2951" s="32">
        <f t="shared" si="421"/>
        <v>58.863913240000002</v>
      </c>
      <c r="K2951" s="33">
        <f t="shared" si="422"/>
        <v>101.45677611000001</v>
      </c>
    </row>
    <row r="2952" spans="1:11" x14ac:dyDescent="0.3">
      <c r="A2952" s="78" t="str">
        <f>BTC[[#This Row],[Symbol]]</f>
        <v>BEC</v>
      </c>
      <c r="B2952" s="22" t="str">
        <f t="shared" si="414"/>
        <v>Betherchip</v>
      </c>
      <c r="C2952" s="77">
        <f t="shared" si="415"/>
        <v>3.2668366728505222E-4</v>
      </c>
      <c r="D2952" s="73">
        <f t="shared" si="416"/>
        <v>12.27191579440106</v>
      </c>
      <c r="E2952" s="74">
        <f>D2952*conf!B$7</f>
        <v>897.56792120249361</v>
      </c>
      <c r="F2952" s="32">
        <f t="shared" si="417"/>
        <v>-0.34144032000000002</v>
      </c>
      <c r="G2952" s="33">
        <f t="shared" si="418"/>
        <v>-0.42071848000000001</v>
      </c>
      <c r="H2952" s="32">
        <f t="shared" si="419"/>
        <v>1.3824866200000001</v>
      </c>
      <c r="I2952" s="33">
        <f t="shared" si="420"/>
        <v>5.3003272099999998</v>
      </c>
      <c r="J2952" s="32">
        <f t="shared" si="421"/>
        <v>1.3824866200000001</v>
      </c>
      <c r="K2952" s="33">
        <f t="shared" si="422"/>
        <v>18.932463559999999</v>
      </c>
    </row>
    <row r="2953" spans="1:11" x14ac:dyDescent="0.3">
      <c r="A2953" s="78" t="str">
        <f>BTC[[#This Row],[Symbol]]</f>
        <v>PORTAL</v>
      </c>
      <c r="B2953" s="22" t="str">
        <f t="shared" si="414"/>
        <v>Portal</v>
      </c>
      <c r="C2953" s="77">
        <f t="shared" si="415"/>
        <v>1.6200000000057843E-8</v>
      </c>
      <c r="D2953" s="73">
        <f t="shared" si="416"/>
        <v>6.0855517364000005E-4</v>
      </c>
      <c r="E2953" s="74">
        <f>D2953*conf!B$7</f>
        <v>4.4509725400029607E-2</v>
      </c>
      <c r="F2953" s="32">
        <f t="shared" si="417"/>
        <v>2.5316455699999998</v>
      </c>
      <c r="G2953" s="33">
        <f t="shared" si="418"/>
        <v>2.4500818799999999</v>
      </c>
      <c r="H2953" s="32">
        <f t="shared" si="419"/>
        <v>0</v>
      </c>
      <c r="I2953" s="33">
        <f t="shared" si="420"/>
        <v>3.8644155599999999</v>
      </c>
      <c r="J2953" s="32">
        <f t="shared" si="421"/>
        <v>0</v>
      </c>
      <c r="K2953" s="33">
        <f t="shared" si="422"/>
        <v>26.313945499999999</v>
      </c>
    </row>
    <row r="2954" spans="1:11" x14ac:dyDescent="0.3">
      <c r="A2954" s="78" t="str">
        <f>BTC[[#This Row],[Symbol]]</f>
        <v>UWL</v>
      </c>
      <c r="B2954" s="22" t="str">
        <f t="shared" si="414"/>
        <v>UniWhales</v>
      </c>
      <c r="C2954" s="77">
        <f t="shared" si="415"/>
        <v>8.0975578675873783E-6</v>
      </c>
      <c r="D2954" s="73">
        <f t="shared" si="416"/>
        <v>0.30418584778716001</v>
      </c>
      <c r="E2954" s="74">
        <f>D2954*conf!B$7</f>
        <v>22.248152907152882</v>
      </c>
      <c r="F2954" s="32">
        <f t="shared" si="417"/>
        <v>-1.9900014800000001</v>
      </c>
      <c r="G2954" s="33">
        <f t="shared" si="418"/>
        <v>-2.0679682100000001</v>
      </c>
      <c r="H2954" s="32">
        <f t="shared" si="419"/>
        <v>0.14475267999999999</v>
      </c>
      <c r="I2954" s="33">
        <f t="shared" si="420"/>
        <v>4.0147620799999997</v>
      </c>
      <c r="J2954" s="32">
        <f t="shared" si="421"/>
        <v>0.14475267999999999</v>
      </c>
      <c r="K2954" s="33">
        <f t="shared" si="422"/>
        <v>6.80602208</v>
      </c>
    </row>
    <row r="2955" spans="1:11" x14ac:dyDescent="0.3">
      <c r="A2955" s="78" t="str">
        <f>BTC[[#This Row],[Symbol]]</f>
        <v>MANDI</v>
      </c>
      <c r="B2955" s="22" t="str">
        <f t="shared" si="414"/>
        <v>Mandi Token</v>
      </c>
      <c r="C2955" s="77">
        <f t="shared" si="415"/>
        <v>2.5810191219059993E-6</v>
      </c>
      <c r="D2955" s="73">
        <f t="shared" si="416"/>
        <v>9.6956329623090004E-2</v>
      </c>
      <c r="E2955" s="74">
        <f>D2955*conf!B$7</f>
        <v>7.0913859486328032</v>
      </c>
      <c r="F2955" s="32">
        <f t="shared" si="417"/>
        <v>0.39975462</v>
      </c>
      <c r="G2955" s="33">
        <f t="shared" si="418"/>
        <v>0.31988685</v>
      </c>
      <c r="H2955" s="32">
        <f t="shared" si="419"/>
        <v>-6.3100045500000004</v>
      </c>
      <c r="I2955" s="33">
        <f t="shared" si="420"/>
        <v>-2.6894337899999998</v>
      </c>
      <c r="J2955" s="32">
        <f t="shared" si="421"/>
        <v>-6.3100045500000004</v>
      </c>
      <c r="K2955" s="33">
        <f t="shared" si="422"/>
        <v>-9.1668615300000003</v>
      </c>
    </row>
    <row r="2956" spans="1:11" x14ac:dyDescent="0.3">
      <c r="A2956" s="78" t="str">
        <f>BTC[[#This Row],[Symbol]]</f>
        <v>EFG</v>
      </c>
      <c r="B2956" s="22" t="str">
        <f t="shared" si="414"/>
        <v>ECOC Financial Growth</v>
      </c>
      <c r="C2956" s="77">
        <f t="shared" si="415"/>
        <v>4.8912721092533417E-4</v>
      </c>
      <c r="D2956" s="73">
        <f t="shared" si="416"/>
        <v>18.374129307139071</v>
      </c>
      <c r="E2956" s="74">
        <f>D2956*conf!B$7</f>
        <v>1343.8838175241517</v>
      </c>
      <c r="F2956" s="32">
        <f t="shared" si="417"/>
        <v>6.4702339999999997E-2</v>
      </c>
      <c r="G2956" s="33">
        <f t="shared" si="418"/>
        <v>-1.48989E-2</v>
      </c>
      <c r="H2956" s="32">
        <f t="shared" si="419"/>
        <v>-2.6960148300000002</v>
      </c>
      <c r="I2956" s="33">
        <f t="shared" si="420"/>
        <v>1.0642155099999999</v>
      </c>
      <c r="J2956" s="32">
        <f t="shared" si="421"/>
        <v>-2.6960148300000002</v>
      </c>
      <c r="K2956" s="33">
        <f t="shared" si="422"/>
        <v>7.9636591499999998</v>
      </c>
    </row>
    <row r="2957" spans="1:11" x14ac:dyDescent="0.3">
      <c r="A2957" s="78" t="str">
        <f>BTC[[#This Row],[Symbol]]</f>
        <v>PRIA</v>
      </c>
      <c r="B2957" s="22" t="str">
        <f t="shared" si="414"/>
        <v>PRIA</v>
      </c>
      <c r="C2957" s="77">
        <f t="shared" si="415"/>
        <v>5.693365121122796E-4</v>
      </c>
      <c r="D2957" s="73">
        <f t="shared" si="416"/>
        <v>21.387202468323661</v>
      </c>
      <c r="E2957" s="74">
        <f>D2957*conf!B$7</f>
        <v>1564.2599885331927</v>
      </c>
      <c r="F2957" s="32">
        <f t="shared" si="417"/>
        <v>-0.27529872999999999</v>
      </c>
      <c r="G2957" s="33">
        <f t="shared" si="418"/>
        <v>-0.35462949999999999</v>
      </c>
      <c r="H2957" s="32">
        <f t="shared" si="419"/>
        <v>-12.094264129999999</v>
      </c>
      <c r="I2957" s="33">
        <f t="shared" si="420"/>
        <v>-8.6972211900000005</v>
      </c>
      <c r="J2957" s="32">
        <f t="shared" si="421"/>
        <v>-12.094264129999999</v>
      </c>
      <c r="K2957" s="33">
        <f t="shared" si="422"/>
        <v>-47.933603329999997</v>
      </c>
    </row>
    <row r="2958" spans="1:11" x14ac:dyDescent="0.3">
      <c r="A2958" s="78" t="str">
        <f>BTC[[#This Row],[Symbol]]</f>
        <v>GOOGL</v>
      </c>
      <c r="B2958" s="22" t="str">
        <f t="shared" si="414"/>
        <v>Google tokenized stock Bittrex</v>
      </c>
      <c r="C2958" s="77">
        <f t="shared" si="415"/>
        <v>5.5106249103198182E-2</v>
      </c>
      <c r="D2958" s="73">
        <f t="shared" si="416"/>
        <v>2070.0736414522307</v>
      </c>
      <c r="E2958" s="74">
        <f>D2958*conf!B$7</f>
        <v>151405.18613581616</v>
      </c>
      <c r="F2958" s="32">
        <f t="shared" si="417"/>
        <v>-1.483311E-2</v>
      </c>
      <c r="G2958" s="33">
        <f t="shared" si="418"/>
        <v>-9.4371079999999996E-2</v>
      </c>
      <c r="H2958" s="32">
        <f t="shared" si="419"/>
        <v>-1.14304319</v>
      </c>
      <c r="I2958" s="33">
        <f t="shared" si="420"/>
        <v>2.6772004300000001</v>
      </c>
      <c r="J2958" s="32">
        <f t="shared" si="421"/>
        <v>-1.14304319</v>
      </c>
      <c r="K2958" s="33">
        <f t="shared" si="422"/>
        <v>11.375274320000001</v>
      </c>
    </row>
    <row r="2959" spans="1:11" x14ac:dyDescent="0.3">
      <c r="A2959" s="78" t="str">
        <f>BTC[[#This Row],[Symbol]]</f>
        <v>MGC</v>
      </c>
      <c r="B2959" s="22" t="str">
        <f t="shared" si="414"/>
        <v>MGC Token</v>
      </c>
      <c r="C2959" s="77">
        <f t="shared" si="415"/>
        <v>4.7397623043675124E-8</v>
      </c>
      <c r="D2959" s="73">
        <f t="shared" si="416"/>
        <v>1.7804980692200001E-3</v>
      </c>
      <c r="E2959" s="74">
        <f>D2959*conf!B$7</f>
        <v>0.13022562878275082</v>
      </c>
      <c r="F2959" s="32">
        <f t="shared" si="417"/>
        <v>0.66821434000000002</v>
      </c>
      <c r="G2959" s="33">
        <f t="shared" si="418"/>
        <v>0.58813300999999996</v>
      </c>
      <c r="H2959" s="32">
        <f t="shared" si="419"/>
        <v>12.38468943</v>
      </c>
      <c r="I2959" s="33">
        <f t="shared" si="420"/>
        <v>16.727700859999999</v>
      </c>
      <c r="J2959" s="32">
        <f t="shared" si="421"/>
        <v>12.38468943</v>
      </c>
      <c r="K2959" s="33">
        <f t="shared" si="422"/>
        <v>-19.701602260000001</v>
      </c>
    </row>
    <row r="2960" spans="1:11" x14ac:dyDescent="0.3">
      <c r="A2960" s="78" t="str">
        <f>BTC[[#This Row],[Symbol]]</f>
        <v>DT</v>
      </c>
      <c r="B2960" s="22" t="str">
        <f t="shared" si="414"/>
        <v>Dragon Token</v>
      </c>
      <c r="C2960" s="77">
        <f t="shared" si="415"/>
        <v>6.8561568946920551E-5</v>
      </c>
      <c r="D2960" s="73">
        <f t="shared" si="416"/>
        <v>2.57552453675155</v>
      </c>
      <c r="E2960" s="74">
        <f>D2960*conf!B$7</f>
        <v>188.37386461800838</v>
      </c>
      <c r="F2960" s="32">
        <f t="shared" si="417"/>
        <v>0.50451701000000004</v>
      </c>
      <c r="G2960" s="33">
        <f t="shared" si="418"/>
        <v>0.4245659</v>
      </c>
      <c r="H2960" s="32">
        <f t="shared" si="419"/>
        <v>0.38978616999999999</v>
      </c>
      <c r="I2960" s="33">
        <f t="shared" si="420"/>
        <v>4.26926469</v>
      </c>
      <c r="J2960" s="32">
        <f t="shared" si="421"/>
        <v>0.38978616999999999</v>
      </c>
      <c r="K2960" s="33">
        <f t="shared" si="422"/>
        <v>16.12866816</v>
      </c>
    </row>
    <row r="2961" spans="1:11" x14ac:dyDescent="0.3">
      <c r="A2961" s="78" t="str">
        <f>BTC[[#This Row],[Symbol]]</f>
        <v>WAIF</v>
      </c>
      <c r="B2961" s="22" t="str">
        <f t="shared" si="414"/>
        <v>Waifu Token</v>
      </c>
      <c r="C2961" s="77">
        <f t="shared" si="415"/>
        <v>1.3880935587995341E-8</v>
      </c>
      <c r="D2961" s="73">
        <f t="shared" si="416"/>
        <v>5.2143920784000005E-4</v>
      </c>
      <c r="E2961" s="74">
        <f>D2961*conf!B$7</f>
        <v>3.8138063661417601E-2</v>
      </c>
      <c r="F2961" s="32">
        <f t="shared" si="417"/>
        <v>-0.20035536000000001</v>
      </c>
      <c r="G2961" s="33">
        <f t="shared" si="418"/>
        <v>-0.27974575000000002</v>
      </c>
      <c r="H2961" s="32">
        <f t="shared" si="419"/>
        <v>-15.263223719999999</v>
      </c>
      <c r="I2961" s="33">
        <f t="shared" si="420"/>
        <v>-11.98864255</v>
      </c>
      <c r="J2961" s="32">
        <f t="shared" si="421"/>
        <v>-15.263223719999999</v>
      </c>
      <c r="K2961" s="33">
        <f t="shared" si="422"/>
        <v>-6.6494277100000003</v>
      </c>
    </row>
    <row r="2962" spans="1:11" x14ac:dyDescent="0.3">
      <c r="A2962" s="78" t="str">
        <f>BTC[[#This Row],[Symbol]]</f>
        <v>SWAG</v>
      </c>
      <c r="B2962" s="22" t="str">
        <f t="shared" si="414"/>
        <v>SWAG Finance</v>
      </c>
      <c r="C2962" s="77">
        <f t="shared" si="415"/>
        <v>2.1396346180085637E-6</v>
      </c>
      <c r="D2962" s="73">
        <f t="shared" si="416"/>
        <v>8.0375661511339999E-2</v>
      </c>
      <c r="E2962" s="74">
        <f>D2962*conf!B$7</f>
        <v>5.8786758829394072</v>
      </c>
      <c r="F2962" s="32">
        <f t="shared" si="417"/>
        <v>8.5054969999999994E-2</v>
      </c>
      <c r="G2962" s="33">
        <f t="shared" si="418"/>
        <v>5.4375400000000003E-3</v>
      </c>
      <c r="H2962" s="32">
        <f t="shared" si="419"/>
        <v>6.1696513800000004</v>
      </c>
      <c r="I2962" s="33">
        <f t="shared" si="420"/>
        <v>10.272487910000001</v>
      </c>
      <c r="J2962" s="32">
        <f t="shared" si="421"/>
        <v>6.1696513800000004</v>
      </c>
      <c r="K2962" s="33">
        <f t="shared" si="422"/>
        <v>15.186694920000001</v>
      </c>
    </row>
    <row r="2963" spans="1:11" x14ac:dyDescent="0.3">
      <c r="A2963" s="78" t="str">
        <f>BTC[[#This Row],[Symbol]]</f>
        <v>NVA</v>
      </c>
      <c r="B2963" s="22" t="str">
        <f t="shared" si="414"/>
        <v>Neeva Defi</v>
      </c>
      <c r="C2963" s="77">
        <f t="shared" si="415"/>
        <v>2.6730849830138357E-3</v>
      </c>
      <c r="D2963" s="73">
        <f t="shared" si="416"/>
        <v>100.41479604855886</v>
      </c>
      <c r="E2963" s="74">
        <f>D2963*conf!B$7</f>
        <v>7344.3381829915952</v>
      </c>
      <c r="F2963" s="32">
        <f t="shared" si="417"/>
        <v>1.5788245400000001</v>
      </c>
      <c r="G2963" s="33">
        <f t="shared" si="418"/>
        <v>1.49801882</v>
      </c>
      <c r="H2963" s="32">
        <f t="shared" si="419"/>
        <v>-1.8368043700000001</v>
      </c>
      <c r="I2963" s="33">
        <f t="shared" si="420"/>
        <v>1.9566294399999999</v>
      </c>
      <c r="J2963" s="32">
        <f t="shared" si="421"/>
        <v>-1.8368043700000001</v>
      </c>
      <c r="K2963" s="33">
        <f t="shared" si="422"/>
        <v>-3.7141588300000001</v>
      </c>
    </row>
    <row r="2964" spans="1:11" x14ac:dyDescent="0.3">
      <c r="A2964" s="78" t="str">
        <f>BTC[[#This Row],[Symbol]]</f>
        <v>JOYS</v>
      </c>
      <c r="B2964" s="22" t="str">
        <f t="shared" si="414"/>
        <v>Joys Digital</v>
      </c>
      <c r="C2964" s="77">
        <f t="shared" si="415"/>
        <v>2.9863840628163758E-7</v>
      </c>
      <c r="D2964" s="73">
        <f t="shared" si="416"/>
        <v>1.1218391801829999E-2</v>
      </c>
      <c r="E2964" s="74">
        <f>D2964*conf!B$7</f>
        <v>0.8205131763858462</v>
      </c>
      <c r="F2964" s="32">
        <f t="shared" si="417"/>
        <v>-0.63165749000000004</v>
      </c>
      <c r="G2964" s="33">
        <f t="shared" si="418"/>
        <v>-0.71070478000000004</v>
      </c>
      <c r="H2964" s="32">
        <f t="shared" si="419"/>
        <v>-3.8785464300000001</v>
      </c>
      <c r="I2964" s="33">
        <f t="shared" si="420"/>
        <v>-0.16401402000000001</v>
      </c>
      <c r="J2964" s="32">
        <f t="shared" si="421"/>
        <v>-3.8785464300000001</v>
      </c>
      <c r="K2964" s="33">
        <f t="shared" si="422"/>
        <v>-8.9439671300000008</v>
      </c>
    </row>
    <row r="2965" spans="1:11" x14ac:dyDescent="0.3">
      <c r="A2965" s="78" t="str">
        <f>BTC[[#This Row],[Symbol]]</f>
        <v>BVL</v>
      </c>
      <c r="B2965" s="22" t="str">
        <f t="shared" si="414"/>
        <v>Bullswap Exchange</v>
      </c>
      <c r="C2965" s="77">
        <f t="shared" si="415"/>
        <v>1.2740828946574002E-7</v>
      </c>
      <c r="D2965" s="73">
        <f t="shared" si="416"/>
        <v>4.7861094888099996E-3</v>
      </c>
      <c r="E2965" s="74">
        <f>D2965*conf!B$7</f>
        <v>0.35005604801156337</v>
      </c>
      <c r="F2965" s="32">
        <f t="shared" si="417"/>
        <v>-2.9743855199999998</v>
      </c>
      <c r="G2965" s="33">
        <f t="shared" si="418"/>
        <v>-3.0515691700000001</v>
      </c>
      <c r="H2965" s="32">
        <f t="shared" si="419"/>
        <v>55.745886990000002</v>
      </c>
      <c r="I2965" s="33">
        <f t="shared" si="420"/>
        <v>61.764555280000003</v>
      </c>
      <c r="J2965" s="32">
        <f t="shared" si="421"/>
        <v>55.745886990000002</v>
      </c>
      <c r="K2965" s="33">
        <f t="shared" si="422"/>
        <v>164.68950179000001</v>
      </c>
    </row>
    <row r="2966" spans="1:11" x14ac:dyDescent="0.3">
      <c r="A2966" s="78" t="str">
        <f>BTC[[#This Row],[Symbol]]</f>
        <v>FFF</v>
      </c>
      <c r="B2966" s="22" t="str">
        <f t="shared" si="414"/>
        <v>Force For Fast</v>
      </c>
      <c r="C2966" s="77">
        <f t="shared" si="415"/>
        <v>5.1804517149204584E-8</v>
      </c>
      <c r="D2966" s="73">
        <f t="shared" si="416"/>
        <v>1.9460436375900001E-3</v>
      </c>
      <c r="E2966" s="74">
        <f>D2966*conf!B$7</f>
        <v>0.1423336316533326</v>
      </c>
      <c r="F2966" s="32">
        <f t="shared" si="417"/>
        <v>-13.70991955</v>
      </c>
      <c r="G2966" s="33">
        <f t="shared" si="418"/>
        <v>-13.77856311</v>
      </c>
      <c r="H2966" s="32">
        <f t="shared" si="419"/>
        <v>-14.453018760000001</v>
      </c>
      <c r="I2966" s="33">
        <f t="shared" si="420"/>
        <v>-11.14712791</v>
      </c>
      <c r="J2966" s="32">
        <f t="shared" si="421"/>
        <v>-14.453018760000001</v>
      </c>
      <c r="K2966" s="33">
        <f t="shared" si="422"/>
        <v>-20.207543860000001</v>
      </c>
    </row>
    <row r="2967" spans="1:11" x14ac:dyDescent="0.3">
      <c r="A2967" s="78" t="str">
        <f>BTC[[#This Row],[Symbol]]</f>
        <v>TMT</v>
      </c>
      <c r="B2967" s="22" t="str">
        <f t="shared" si="414"/>
        <v>Tamy Token</v>
      </c>
      <c r="C2967" s="77">
        <f t="shared" si="415"/>
        <v>1.0299159497417197E-6</v>
      </c>
      <c r="D2967" s="73">
        <f t="shared" si="416"/>
        <v>3.8688930841200002E-2</v>
      </c>
      <c r="E2967" s="74">
        <f>D2967*conf!B$7</f>
        <v>2.8297084017253682</v>
      </c>
      <c r="F2967" s="32">
        <f t="shared" si="417"/>
        <v>-1.00594366</v>
      </c>
      <c r="G2967" s="33">
        <f t="shared" si="418"/>
        <v>-1.0846932</v>
      </c>
      <c r="H2967" s="32">
        <f t="shared" si="419"/>
        <v>0.96122704999999997</v>
      </c>
      <c r="I2967" s="33">
        <f t="shared" si="420"/>
        <v>4.8627884200000002</v>
      </c>
      <c r="J2967" s="32">
        <f t="shared" si="421"/>
        <v>0.96122704999999997</v>
      </c>
      <c r="K2967" s="33">
        <f t="shared" si="422"/>
        <v>10.074367540000001</v>
      </c>
    </row>
    <row r="2968" spans="1:11" x14ac:dyDescent="0.3">
      <c r="A2968" s="78" t="str">
        <f>BTC[[#This Row],[Symbol]]</f>
        <v>ACXT</v>
      </c>
      <c r="B2968" s="22" t="str">
        <f t="shared" si="414"/>
        <v>AC eXchange Token</v>
      </c>
      <c r="C2968" s="77">
        <f t="shared" si="415"/>
        <v>7.5155570439393576E-6</v>
      </c>
      <c r="D2968" s="73">
        <f t="shared" si="416"/>
        <v>0.28232290875676003</v>
      </c>
      <c r="E2968" s="74">
        <f>D2968*conf!B$7</f>
        <v>20.649097546469427</v>
      </c>
      <c r="F2968" s="32">
        <f t="shared" si="417"/>
        <v>3.8503518400000001</v>
      </c>
      <c r="G2968" s="33">
        <f t="shared" si="418"/>
        <v>3.7677391199999999</v>
      </c>
      <c r="H2968" s="32">
        <f t="shared" si="419"/>
        <v>-0.85415101999999998</v>
      </c>
      <c r="I2968" s="33">
        <f t="shared" si="420"/>
        <v>2.9772566</v>
      </c>
      <c r="J2968" s="32">
        <f t="shared" si="421"/>
        <v>-0.85415101999999998</v>
      </c>
      <c r="K2968" s="33">
        <f t="shared" si="422"/>
        <v>-23.31292002</v>
      </c>
    </row>
    <row r="2969" spans="1:11" x14ac:dyDescent="0.3">
      <c r="A2969" s="78" t="str">
        <f>BTC[[#This Row],[Symbol]]</f>
        <v>C20</v>
      </c>
      <c r="B2969" s="22" t="str">
        <f t="shared" si="414"/>
        <v>CRYPTO20</v>
      </c>
      <c r="C2969" s="77">
        <f t="shared" si="415"/>
        <v>4.6796942422913963E-5</v>
      </c>
      <c r="D2969" s="73">
        <f t="shared" si="416"/>
        <v>1.75793342110468</v>
      </c>
      <c r="E2969" s="74">
        <f>D2969*conf!B$7</f>
        <v>128.5752504195963</v>
      </c>
      <c r="F2969" s="32">
        <f t="shared" si="417"/>
        <v>2.2548568499999999</v>
      </c>
      <c r="G2969" s="33">
        <f t="shared" si="418"/>
        <v>2.1735133499999999</v>
      </c>
      <c r="H2969" s="32">
        <f t="shared" si="419"/>
        <v>1.44523588</v>
      </c>
      <c r="I2969" s="33">
        <f t="shared" si="420"/>
        <v>5.3655013599999997</v>
      </c>
      <c r="J2969" s="32">
        <f t="shared" si="421"/>
        <v>1.44523588</v>
      </c>
      <c r="K2969" s="33">
        <f t="shared" si="422"/>
        <v>18.672357999999999</v>
      </c>
    </row>
    <row r="2970" spans="1:11" x14ac:dyDescent="0.3">
      <c r="A2970" s="78" t="str">
        <f>BTC[[#This Row],[Symbol]]</f>
        <v>BUX</v>
      </c>
      <c r="B2970" s="22" t="str">
        <f t="shared" si="414"/>
        <v>BUX Token</v>
      </c>
      <c r="C2970" s="77">
        <f t="shared" si="415"/>
        <v>1.4398824928429449E-6</v>
      </c>
      <c r="D2970" s="73">
        <f t="shared" si="416"/>
        <v>5.4089379040130003E-2</v>
      </c>
      <c r="E2970" s="74">
        <f>D2970*conf!B$7</f>
        <v>3.9560971829951086</v>
      </c>
      <c r="F2970" s="32">
        <f t="shared" si="417"/>
        <v>-2.74632722</v>
      </c>
      <c r="G2970" s="33">
        <f t="shared" si="418"/>
        <v>-2.8236922899999999</v>
      </c>
      <c r="H2970" s="32">
        <f t="shared" si="419"/>
        <v>-3.37404685</v>
      </c>
      <c r="I2970" s="33">
        <f t="shared" si="420"/>
        <v>0.35998152</v>
      </c>
      <c r="J2970" s="32">
        <f t="shared" si="421"/>
        <v>-3.37404685</v>
      </c>
      <c r="K2970" s="33">
        <f t="shared" si="422"/>
        <v>8.6944259099999996</v>
      </c>
    </row>
    <row r="2971" spans="1:11" x14ac:dyDescent="0.3">
      <c r="A2971" s="78" t="str">
        <f>BTC[[#This Row],[Symbol]]</f>
        <v>FRMX</v>
      </c>
      <c r="B2971" s="22" t="str">
        <f t="shared" si="414"/>
        <v>FRMx Token</v>
      </c>
      <c r="C2971" s="77">
        <f t="shared" si="415"/>
        <v>0.10632424715608926</v>
      </c>
      <c r="D2971" s="73">
        <f t="shared" si="416"/>
        <v>3994.0846104929119</v>
      </c>
      <c r="E2971" s="74">
        <f>D2971*conf!B$7</f>
        <v>292127.34841145156</v>
      </c>
      <c r="F2971" s="32">
        <f t="shared" si="417"/>
        <v>-1.92814055</v>
      </c>
      <c r="G2971" s="33">
        <f t="shared" si="418"/>
        <v>-2.00615649</v>
      </c>
      <c r="H2971" s="32">
        <f t="shared" si="419"/>
        <v>-5.2248982799999997</v>
      </c>
      <c r="I2971" s="33">
        <f t="shared" si="420"/>
        <v>-1.5623944999999999</v>
      </c>
      <c r="J2971" s="32">
        <f t="shared" si="421"/>
        <v>-5.2248982799999997</v>
      </c>
      <c r="K2971" s="33">
        <f t="shared" si="422"/>
        <v>-5.7243596200000004</v>
      </c>
    </row>
    <row r="2972" spans="1:11" x14ac:dyDescent="0.3">
      <c r="A2972" s="78" t="str">
        <f>BTC[[#This Row],[Symbol]]</f>
        <v>YVS</v>
      </c>
      <c r="B2972" s="22" t="str">
        <f t="shared" si="414"/>
        <v>YVS.Finance</v>
      </c>
      <c r="C2972" s="77">
        <f t="shared" si="415"/>
        <v>5.7466676687982058E-5</v>
      </c>
      <c r="D2972" s="73">
        <f t="shared" si="416"/>
        <v>2.1587434203854201</v>
      </c>
      <c r="E2972" s="74">
        <f>D2972*conf!B$7</f>
        <v>157.89049376698964</v>
      </c>
      <c r="F2972" s="32">
        <f t="shared" si="417"/>
        <v>-2.73667382</v>
      </c>
      <c r="G2972" s="33">
        <f t="shared" si="418"/>
        <v>-2.8140465699999999</v>
      </c>
      <c r="H2972" s="32">
        <f t="shared" si="419"/>
        <v>-21.19333404</v>
      </c>
      <c r="I2972" s="33">
        <f t="shared" si="420"/>
        <v>-18.147916980000002</v>
      </c>
      <c r="J2972" s="32">
        <f t="shared" si="421"/>
        <v>-21.19333404</v>
      </c>
      <c r="K2972" s="33">
        <f t="shared" si="422"/>
        <v>4.6394829299999998</v>
      </c>
    </row>
    <row r="2973" spans="1:11" x14ac:dyDescent="0.3">
      <c r="A2973" s="78" t="str">
        <f>BTC[[#This Row],[Symbol]]</f>
        <v>PAL</v>
      </c>
      <c r="B2973" s="22" t="str">
        <f t="shared" si="414"/>
        <v>PlayAndLike</v>
      </c>
      <c r="C2973" s="77">
        <f t="shared" si="415"/>
        <v>1E-8</v>
      </c>
      <c r="D2973" s="73">
        <f t="shared" si="416"/>
        <v>6.2568329409999997E-5</v>
      </c>
      <c r="E2973" s="74">
        <f>D2973*conf!B$7</f>
        <v>4.5762476130473996E-3</v>
      </c>
      <c r="F2973" s="32">
        <f t="shared" si="417"/>
        <v>7.7243229999999996E-2</v>
      </c>
      <c r="G2973" s="33">
        <f t="shared" si="418"/>
        <v>-2.3679899999999999E-3</v>
      </c>
      <c r="H2973" s="32">
        <f t="shared" si="419"/>
        <v>-1.9507081100000001</v>
      </c>
      <c r="I2973" s="33">
        <f t="shared" si="420"/>
        <v>1.83832398</v>
      </c>
      <c r="J2973" s="32">
        <f t="shared" si="421"/>
        <v>-1.9507081100000001</v>
      </c>
      <c r="K2973" s="33">
        <f t="shared" si="422"/>
        <v>4.1530424799999999</v>
      </c>
    </row>
    <row r="2974" spans="1:11" x14ac:dyDescent="0.3">
      <c r="A2974" s="78" t="str">
        <f>BTC[[#This Row],[Symbol]]</f>
        <v>INTX</v>
      </c>
      <c r="B2974" s="22" t="str">
        <f t="shared" si="414"/>
        <v>intexcoin</v>
      </c>
      <c r="C2974" s="77">
        <f t="shared" si="415"/>
        <v>1.8469977995673609E-8</v>
      </c>
      <c r="D2974" s="73">
        <f t="shared" si="416"/>
        <v>6.9382720162000004E-4</v>
      </c>
      <c r="E2974" s="74">
        <f>D2974*conf!B$7</f>
        <v>5.0746521526486801E-2</v>
      </c>
      <c r="F2974" s="32">
        <f t="shared" si="417"/>
        <v>4.7014231300000002</v>
      </c>
      <c r="G2974" s="33">
        <f t="shared" si="418"/>
        <v>4.6181333899999997</v>
      </c>
      <c r="H2974" s="32">
        <f t="shared" si="419"/>
        <v>-5.9246641000000002</v>
      </c>
      <c r="I2974" s="33">
        <f t="shared" si="420"/>
        <v>-2.2892021800000002</v>
      </c>
      <c r="J2974" s="32">
        <f t="shared" si="421"/>
        <v>-5.9246641000000002</v>
      </c>
      <c r="K2974" s="33">
        <f t="shared" si="422"/>
        <v>3.9480496199999999</v>
      </c>
    </row>
    <row r="2975" spans="1:11" x14ac:dyDescent="0.3">
      <c r="A2975" s="78" t="str">
        <f>BTC[[#This Row],[Symbol]]</f>
        <v>UAT</v>
      </c>
      <c r="B2975" s="22" t="str">
        <f t="shared" si="414"/>
        <v>UltrAlpha</v>
      </c>
      <c r="C2975" s="77">
        <f t="shared" si="415"/>
        <v>3.8502414326256834E-7</v>
      </c>
      <c r="D2975" s="73">
        <f t="shared" si="416"/>
        <v>1.446348360234E-2</v>
      </c>
      <c r="E2975" s="74">
        <f>D2975*conf!B$7</f>
        <v>1.0578591906751476</v>
      </c>
      <c r="F2975" s="32">
        <f t="shared" si="417"/>
        <v>1.7290369999999999E-2</v>
      </c>
      <c r="G2975" s="33">
        <f t="shared" si="418"/>
        <v>-6.2273149999999999E-2</v>
      </c>
      <c r="H2975" s="32">
        <f t="shared" si="419"/>
        <v>-3.69587171</v>
      </c>
      <c r="I2975" s="33">
        <f t="shared" si="420"/>
        <v>2.5720010000000001E-2</v>
      </c>
      <c r="J2975" s="32">
        <f t="shared" si="421"/>
        <v>-3.69587171</v>
      </c>
      <c r="K2975" s="33">
        <f t="shared" si="422"/>
        <v>10.0213155</v>
      </c>
    </row>
    <row r="2976" spans="1:11" x14ac:dyDescent="0.3">
      <c r="A2976" s="78" t="str">
        <f>BTC[[#This Row],[Symbol]]</f>
        <v>POP</v>
      </c>
      <c r="B2976" s="22" t="str">
        <f t="shared" si="414"/>
        <v>PopularCoin</v>
      </c>
      <c r="C2976" s="77">
        <f t="shared" si="415"/>
        <v>1E-8</v>
      </c>
      <c r="D2976" s="73">
        <f t="shared" si="416"/>
        <v>3.3245054580000002E-5</v>
      </c>
      <c r="E2976" s="74">
        <f>D2976*conf!B$7</f>
        <v>2.4315432919812001E-3</v>
      </c>
      <c r="F2976" s="32">
        <f t="shared" si="417"/>
        <v>2.44114187</v>
      </c>
      <c r="G2976" s="33">
        <f t="shared" si="418"/>
        <v>2.35965018</v>
      </c>
      <c r="H2976" s="32">
        <f t="shared" si="419"/>
        <v>-23.972096279999999</v>
      </c>
      <c r="I2976" s="33">
        <f t="shared" si="420"/>
        <v>-21.03406214</v>
      </c>
      <c r="J2976" s="32">
        <f t="shared" si="421"/>
        <v>-23.972096279999999</v>
      </c>
      <c r="K2976" s="33">
        <f t="shared" si="422"/>
        <v>-16.038757780000001</v>
      </c>
    </row>
    <row r="2977" spans="1:11" x14ac:dyDescent="0.3">
      <c r="A2977" s="78" t="str">
        <f>BTC[[#This Row],[Symbol]]</f>
        <v>ETF</v>
      </c>
      <c r="B2977" s="22" t="str">
        <f t="shared" si="414"/>
        <v>Entherfound</v>
      </c>
      <c r="C2977" s="77">
        <f t="shared" si="415"/>
        <v>1.3199999999999899E-6</v>
      </c>
      <c r="D2977" s="73">
        <f t="shared" si="416"/>
        <v>4.9585977111230001E-2</v>
      </c>
      <c r="E2977" s="74">
        <f>D2977*conf!B$7</f>
        <v>3.6267183659153623</v>
      </c>
      <c r="F2977" s="32">
        <f t="shared" si="417"/>
        <v>-15.923566879999999</v>
      </c>
      <c r="G2977" s="33">
        <f t="shared" si="418"/>
        <v>-15.99044949</v>
      </c>
      <c r="H2977" s="32">
        <f t="shared" si="419"/>
        <v>-30.890052350000001</v>
      </c>
      <c r="I2977" s="33">
        <f t="shared" si="420"/>
        <v>-28.219356779999998</v>
      </c>
      <c r="J2977" s="32">
        <f t="shared" si="421"/>
        <v>-30.890052350000001</v>
      </c>
      <c r="K2977" s="33">
        <f t="shared" si="422"/>
        <v>-98.367598889999996</v>
      </c>
    </row>
    <row r="2978" spans="1:11" x14ac:dyDescent="0.3">
      <c r="A2978" s="78" t="str">
        <f>BTC[[#This Row],[Symbol]]</f>
        <v>eMTRG</v>
      </c>
      <c r="B2978" s="22" t="str">
        <f t="shared" si="414"/>
        <v>Meter Governance mapped by Meter.io</v>
      </c>
      <c r="C2978" s="77">
        <f t="shared" si="415"/>
        <v>1.1293959078367084E-5</v>
      </c>
      <c r="D2978" s="73">
        <f t="shared" si="416"/>
        <v>0.42425908814779001</v>
      </c>
      <c r="E2978" s="74">
        <f>D2978*conf!B$7</f>
        <v>31.030309707129362</v>
      </c>
      <c r="F2978" s="32">
        <f t="shared" si="417"/>
        <v>14.85194493</v>
      </c>
      <c r="G2978" s="33">
        <f t="shared" si="418"/>
        <v>14.760580470000001</v>
      </c>
      <c r="H2978" s="32">
        <f t="shared" si="419"/>
        <v>21.35567253</v>
      </c>
      <c r="I2978" s="33">
        <f t="shared" si="420"/>
        <v>26.04536002</v>
      </c>
      <c r="J2978" s="32">
        <f t="shared" si="421"/>
        <v>21.35567253</v>
      </c>
      <c r="K2978" s="33">
        <f t="shared" si="422"/>
        <v>35.602270099999998</v>
      </c>
    </row>
    <row r="2979" spans="1:11" x14ac:dyDescent="0.3">
      <c r="A2979" s="78" t="str">
        <f>BTC[[#This Row],[Symbol]]</f>
        <v>YRISE</v>
      </c>
      <c r="B2979" s="22" t="str">
        <f t="shared" si="414"/>
        <v>yRise Finance</v>
      </c>
      <c r="C2979" s="77">
        <f t="shared" si="415"/>
        <v>5.887606541940308E-5</v>
      </c>
      <c r="D2979" s="73">
        <f t="shared" si="416"/>
        <v>2.2116872971862298</v>
      </c>
      <c r="E2979" s="74">
        <f>D2979*conf!B$7</f>
        <v>161.76280891620084</v>
      </c>
      <c r="F2979" s="32">
        <f t="shared" si="417"/>
        <v>0.79097194999999998</v>
      </c>
      <c r="G2979" s="33">
        <f t="shared" si="418"/>
        <v>0.71079296000000003</v>
      </c>
      <c r="H2979" s="32">
        <f t="shared" si="419"/>
        <v>1.7711755300000001</v>
      </c>
      <c r="I2979" s="33">
        <f t="shared" si="420"/>
        <v>5.7040366699999998</v>
      </c>
      <c r="J2979" s="32">
        <f t="shared" si="421"/>
        <v>1.7711755300000001</v>
      </c>
      <c r="K2979" s="33">
        <f t="shared" si="422"/>
        <v>47.628696779999999</v>
      </c>
    </row>
    <row r="2980" spans="1:11" x14ac:dyDescent="0.3">
      <c r="A2980" s="78" t="str">
        <f>BTC[[#This Row],[Symbol]]</f>
        <v>CTC</v>
      </c>
      <c r="B2980" s="22" t="str">
        <f t="shared" si="414"/>
        <v>Creditcoin</v>
      </c>
      <c r="C2980" s="77">
        <f t="shared" si="415"/>
        <v>2.2029954395904275E-5</v>
      </c>
      <c r="D2980" s="73">
        <f t="shared" si="416"/>
        <v>0.82755819275511999</v>
      </c>
      <c r="E2980" s="74">
        <f>D2980*conf!B$7</f>
        <v>60.527606218109476</v>
      </c>
      <c r="F2980" s="32">
        <f t="shared" si="417"/>
        <v>0.4403762</v>
      </c>
      <c r="G2980" s="33">
        <f t="shared" si="418"/>
        <v>0.36047611000000002</v>
      </c>
      <c r="H2980" s="32">
        <f t="shared" si="419"/>
        <v>-2.81579435</v>
      </c>
      <c r="I2980" s="33">
        <f t="shared" si="420"/>
        <v>0.93980721</v>
      </c>
      <c r="J2980" s="32">
        <f t="shared" si="421"/>
        <v>-2.81579435</v>
      </c>
      <c r="K2980" s="33">
        <f t="shared" si="422"/>
        <v>1.82645587</v>
      </c>
    </row>
    <row r="2981" spans="1:11" x14ac:dyDescent="0.3">
      <c r="A2981" s="78" t="str">
        <f>BTC[[#This Row],[Symbol]]</f>
        <v>DEPAY</v>
      </c>
      <c r="B2981" s="22" t="str">
        <f t="shared" si="414"/>
        <v>DePay</v>
      </c>
      <c r="C2981" s="77">
        <f t="shared" si="415"/>
        <v>6.3542608853099091E-5</v>
      </c>
      <c r="D2981" s="73">
        <f t="shared" si="416"/>
        <v>2.3869866274073002</v>
      </c>
      <c r="E2981" s="74">
        <f>D2981*conf!B$7</f>
        <v>174.58420192856994</v>
      </c>
      <c r="F2981" s="32">
        <f t="shared" si="417"/>
        <v>3.5302005699999999</v>
      </c>
      <c r="G2981" s="33">
        <f t="shared" si="418"/>
        <v>3.44784253</v>
      </c>
      <c r="H2981" s="32">
        <f t="shared" si="419"/>
        <v>-3.8064477700000001</v>
      </c>
      <c r="I2981" s="33">
        <f t="shared" si="420"/>
        <v>-8.9129169999999994E-2</v>
      </c>
      <c r="J2981" s="32">
        <f t="shared" si="421"/>
        <v>-3.8064477700000001</v>
      </c>
      <c r="K2981" s="33">
        <f t="shared" si="422"/>
        <v>-2.6158948799999999</v>
      </c>
    </row>
    <row r="2982" spans="1:11" x14ac:dyDescent="0.3">
      <c r="A2982" s="78" t="str">
        <f>BTC[[#This Row],[Symbol]]</f>
        <v>PERX</v>
      </c>
      <c r="B2982" s="22" t="str">
        <f t="shared" si="414"/>
        <v>PeerEx</v>
      </c>
      <c r="C2982" s="77">
        <f t="shared" si="415"/>
        <v>5.5614683636899154E-8</v>
      </c>
      <c r="D2982" s="73">
        <f t="shared" si="416"/>
        <v>2.08917305293E-3</v>
      </c>
      <c r="E2982" s="74">
        <f>D2982*conf!B$7</f>
        <v>0.1528021170913002</v>
      </c>
      <c r="F2982" s="32">
        <f t="shared" si="417"/>
        <v>-1.4399230700000001</v>
      </c>
      <c r="G2982" s="33">
        <f t="shared" si="418"/>
        <v>-1.5183273799999999</v>
      </c>
      <c r="H2982" s="32">
        <f t="shared" si="419"/>
        <v>-6.7634944099999998</v>
      </c>
      <c r="I2982" s="33">
        <f t="shared" si="420"/>
        <v>-3.1604483800000001</v>
      </c>
      <c r="J2982" s="32">
        <f t="shared" si="421"/>
        <v>-6.7634944099999998</v>
      </c>
      <c r="K2982" s="33">
        <f t="shared" si="422"/>
        <v>8.4589258699999998</v>
      </c>
    </row>
    <row r="2983" spans="1:11" x14ac:dyDescent="0.3">
      <c r="A2983" s="78" t="str">
        <f>BTC[[#This Row],[Symbol]]</f>
        <v>GMNG</v>
      </c>
      <c r="B2983" s="22" t="str">
        <f t="shared" si="414"/>
        <v>Global Gaming</v>
      </c>
      <c r="C2983" s="77">
        <f t="shared" si="415"/>
        <v>1E-8</v>
      </c>
      <c r="D2983" s="73">
        <f t="shared" si="416"/>
        <v>8.9021219889999994E-5</v>
      </c>
      <c r="E2983" s="74">
        <f>D2983*conf!B$7</f>
        <v>6.5110120227545995E-3</v>
      </c>
      <c r="F2983" s="32">
        <f t="shared" si="417"/>
        <v>8.6199573100000002</v>
      </c>
      <c r="G2983" s="33">
        <f t="shared" si="418"/>
        <v>8.5335503799999994</v>
      </c>
      <c r="H2983" s="32">
        <f t="shared" si="419"/>
        <v>-17.733528660000001</v>
      </c>
      <c r="I2983" s="33">
        <f t="shared" si="420"/>
        <v>-14.55441034</v>
      </c>
      <c r="J2983" s="32">
        <f t="shared" si="421"/>
        <v>-17.733528660000001</v>
      </c>
      <c r="K2983" s="33">
        <f t="shared" si="422"/>
        <v>-72.892957920000001</v>
      </c>
    </row>
    <row r="2984" spans="1:11" x14ac:dyDescent="0.3">
      <c r="A2984" s="78" t="str">
        <f>BTC[[#This Row],[Symbol]]</f>
        <v>UCAP</v>
      </c>
      <c r="B2984" s="22" t="str">
        <f t="shared" si="414"/>
        <v>Unicap.finance</v>
      </c>
      <c r="C2984" s="77">
        <f t="shared" si="415"/>
        <v>3.2323270769539286E-5</v>
      </c>
      <c r="D2984" s="73">
        <f t="shared" si="416"/>
        <v>1.21422800343824</v>
      </c>
      <c r="E2984" s="74">
        <f>D2984*conf!B$7</f>
        <v>88.80863617147287</v>
      </c>
      <c r="F2984" s="32">
        <f t="shared" si="417"/>
        <v>-2.4021341500000002</v>
      </c>
      <c r="G2984" s="33">
        <f t="shared" si="418"/>
        <v>-2.47977303</v>
      </c>
      <c r="H2984" s="32">
        <f t="shared" si="419"/>
        <v>3.2399763799999999</v>
      </c>
      <c r="I2984" s="33">
        <f t="shared" si="420"/>
        <v>7.2295980899999996</v>
      </c>
      <c r="J2984" s="32">
        <f t="shared" si="421"/>
        <v>3.2399763799999999</v>
      </c>
      <c r="K2984" s="33">
        <f t="shared" si="422"/>
        <v>-5.4880479099999997</v>
      </c>
    </row>
    <row r="2985" spans="1:11" x14ac:dyDescent="0.3">
      <c r="A2985" s="78" t="str">
        <f>BTC[[#This Row],[Symbol]]</f>
        <v>SCU</v>
      </c>
      <c r="B2985" s="22" t="str">
        <f t="shared" si="414"/>
        <v>Securypto</v>
      </c>
      <c r="C2985" s="77">
        <f t="shared" si="415"/>
        <v>1.014459827352046E-5</v>
      </c>
      <c r="D2985" s="73">
        <f t="shared" si="416"/>
        <v>0.38108319529804002</v>
      </c>
      <c r="E2985" s="74">
        <f>D2985*conf!B$7</f>
        <v>27.872424904098647</v>
      </c>
      <c r="F2985" s="32">
        <f t="shared" si="417"/>
        <v>0.89660320000000004</v>
      </c>
      <c r="G2985" s="33">
        <f t="shared" si="418"/>
        <v>0.81634017999999997</v>
      </c>
      <c r="H2985" s="32">
        <f t="shared" si="419"/>
        <v>-5.6171019600000003</v>
      </c>
      <c r="I2985" s="33">
        <f t="shared" si="420"/>
        <v>-1.9697545599999999</v>
      </c>
      <c r="J2985" s="32">
        <f t="shared" si="421"/>
        <v>-5.6171019600000003</v>
      </c>
      <c r="K2985" s="33">
        <f t="shared" si="422"/>
        <v>23.96609424</v>
      </c>
    </row>
    <row r="2986" spans="1:11" x14ac:dyDescent="0.3">
      <c r="A2986" s="78" t="str">
        <f>BTC[[#This Row],[Symbol]]</f>
        <v>XANK</v>
      </c>
      <c r="B2986" s="22" t="str">
        <f t="shared" si="414"/>
        <v>Xank</v>
      </c>
      <c r="C2986" s="77">
        <f t="shared" si="415"/>
        <v>7.5220051905720951E-7</v>
      </c>
      <c r="D2986" s="73">
        <f t="shared" si="416"/>
        <v>2.8256513425019999E-2</v>
      </c>
      <c r="E2986" s="74">
        <f>D2986*conf!B$7</f>
        <v>2.0666813919059628</v>
      </c>
      <c r="F2986" s="32">
        <f t="shared" si="417"/>
        <v>0.14939190999999999</v>
      </c>
      <c r="G2986" s="33">
        <f t="shared" si="418"/>
        <v>6.9723300000000002E-2</v>
      </c>
      <c r="H2986" s="32">
        <f t="shared" si="419"/>
        <v>-7.5877883500000003</v>
      </c>
      <c r="I2986" s="33">
        <f t="shared" si="420"/>
        <v>-4.0165964599999997</v>
      </c>
      <c r="J2986" s="32">
        <f t="shared" si="421"/>
        <v>-7.5877883500000003</v>
      </c>
      <c r="K2986" s="33">
        <f t="shared" si="422"/>
        <v>-18.32717955</v>
      </c>
    </row>
    <row r="2987" spans="1:11" x14ac:dyDescent="0.3">
      <c r="A2987" s="78" t="str">
        <f>BTC[[#This Row],[Symbol]]</f>
        <v>NDN</v>
      </c>
      <c r="B2987" s="22" t="str">
        <f t="shared" si="414"/>
        <v>NDN Link</v>
      </c>
      <c r="C2987" s="77">
        <f t="shared" si="415"/>
        <v>1.4828092437750812E-7</v>
      </c>
      <c r="D2987" s="73">
        <f t="shared" si="416"/>
        <v>5.5701928198600001E-3</v>
      </c>
      <c r="E2987" s="74">
        <f>D2987*conf!B$7</f>
        <v>0.40740390284456041</v>
      </c>
      <c r="F2987" s="32">
        <f t="shared" si="417"/>
        <v>4.5162651499999997</v>
      </c>
      <c r="G2987" s="33">
        <f t="shared" si="418"/>
        <v>4.4331227000000002</v>
      </c>
      <c r="H2987" s="32">
        <f t="shared" si="419"/>
        <v>41.901976849999997</v>
      </c>
      <c r="I2987" s="33">
        <f t="shared" si="420"/>
        <v>47.385658919999997</v>
      </c>
      <c r="J2987" s="32">
        <f t="shared" si="421"/>
        <v>41.901976849999997</v>
      </c>
      <c r="K2987" s="33">
        <f t="shared" si="422"/>
        <v>11.24476231</v>
      </c>
    </row>
    <row r="2988" spans="1:11" x14ac:dyDescent="0.3">
      <c r="A2988" s="78" t="str">
        <f>BTC[[#This Row],[Symbol]]</f>
        <v>BCB</v>
      </c>
      <c r="B2988" s="22" t="str">
        <f t="shared" si="414"/>
        <v>Building Cities Beyond Blockchain</v>
      </c>
      <c r="C2988" s="77">
        <f t="shared" si="415"/>
        <v>8.9262871797561503E-6</v>
      </c>
      <c r="D2988" s="73">
        <f t="shared" si="416"/>
        <v>0.33531717559368002</v>
      </c>
      <c r="E2988" s="74">
        <f>D2988*conf!B$7</f>
        <v>24.525098222921756</v>
      </c>
      <c r="F2988" s="32">
        <f t="shared" si="417"/>
        <v>0.3849728</v>
      </c>
      <c r="G2988" s="33">
        <f t="shared" si="418"/>
        <v>0.30511679000000003</v>
      </c>
      <c r="H2988" s="32">
        <f t="shared" si="419"/>
        <v>-3.1874457899999999</v>
      </c>
      <c r="I2988" s="33">
        <f t="shared" si="420"/>
        <v>0.55379361999999999</v>
      </c>
      <c r="J2988" s="32">
        <f t="shared" si="421"/>
        <v>-3.1874457899999999</v>
      </c>
      <c r="K2988" s="33">
        <f t="shared" si="422"/>
        <v>0.27104254</v>
      </c>
    </row>
    <row r="2989" spans="1:11" x14ac:dyDescent="0.3">
      <c r="A2989" s="78" t="str">
        <f>BTC[[#This Row],[Symbol]]</f>
        <v>ROCKS</v>
      </c>
      <c r="B2989" s="22" t="str">
        <f t="shared" si="414"/>
        <v>Social Rocket</v>
      </c>
      <c r="C2989" s="77">
        <f t="shared" si="415"/>
        <v>1.3450235978619996E-5</v>
      </c>
      <c r="D2989" s="73">
        <f t="shared" si="416"/>
        <v>0.50525991922461999</v>
      </c>
      <c r="E2989" s="74">
        <f>D2989*conf!B$7</f>
        <v>36.954710492088708</v>
      </c>
      <c r="F2989" s="32">
        <f t="shared" si="417"/>
        <v>-1.2478914299999999</v>
      </c>
      <c r="G2989" s="33">
        <f t="shared" si="418"/>
        <v>-1.3264485100000001</v>
      </c>
      <c r="H2989" s="32">
        <f t="shared" si="419"/>
        <v>6.3040910700000001</v>
      </c>
      <c r="I2989" s="33">
        <f t="shared" si="420"/>
        <v>10.412122910000001</v>
      </c>
      <c r="J2989" s="32">
        <f t="shared" si="421"/>
        <v>6.3040910700000001</v>
      </c>
      <c r="K2989" s="33">
        <f t="shared" si="422"/>
        <v>27.876710079999999</v>
      </c>
    </row>
    <row r="2990" spans="1:11" x14ac:dyDescent="0.3">
      <c r="A2990" s="78" t="str">
        <f>BTC[[#This Row],[Symbol]]</f>
        <v>SKLAY</v>
      </c>
      <c r="B2990" s="22" t="str">
        <f t="shared" si="414"/>
        <v>sKLAY</v>
      </c>
      <c r="C2990" s="77">
        <f t="shared" si="415"/>
        <v>1.4473884048174675E-5</v>
      </c>
      <c r="D2990" s="73">
        <f t="shared" si="416"/>
        <v>0.54371339630560001</v>
      </c>
      <c r="E2990" s="74">
        <f>D2990*conf!B$7</f>
        <v>39.767197805791582</v>
      </c>
      <c r="F2990" s="32">
        <f t="shared" si="417"/>
        <v>1.35215726</v>
      </c>
      <c r="G2990" s="33">
        <f t="shared" si="418"/>
        <v>1.2715318499999999</v>
      </c>
      <c r="H2990" s="32">
        <f t="shared" si="419"/>
        <v>-3.1550741200000001</v>
      </c>
      <c r="I2990" s="33">
        <f t="shared" si="420"/>
        <v>0.58741626000000002</v>
      </c>
      <c r="J2990" s="32">
        <f t="shared" si="421"/>
        <v>-3.1550741200000001</v>
      </c>
      <c r="K2990" s="33">
        <f t="shared" si="422"/>
        <v>0.51421269000000003</v>
      </c>
    </row>
    <row r="2991" spans="1:11" x14ac:dyDescent="0.3">
      <c r="A2991" s="78" t="str">
        <f>BTC[[#This Row],[Symbol]]</f>
        <v>TOS</v>
      </c>
      <c r="B2991" s="22" t="str">
        <f t="shared" si="414"/>
        <v>ThingsOperatingSystem</v>
      </c>
      <c r="C2991" s="77">
        <f t="shared" si="415"/>
        <v>1.5998147083876557E-8</v>
      </c>
      <c r="D2991" s="73">
        <f t="shared" si="416"/>
        <v>6.0097254176E-4</v>
      </c>
      <c r="E2991" s="74">
        <f>D2991*conf!B$7</f>
        <v>4.3955131704326397E-2</v>
      </c>
      <c r="F2991" s="32">
        <f t="shared" si="417"/>
        <v>1.8616503900000001</v>
      </c>
      <c r="G2991" s="33">
        <f t="shared" si="418"/>
        <v>1.78061968</v>
      </c>
      <c r="H2991" s="32">
        <f t="shared" si="419"/>
        <v>-2.2399169999999999E-2</v>
      </c>
      <c r="I2991" s="33">
        <f t="shared" si="420"/>
        <v>3.8411507899999999</v>
      </c>
      <c r="J2991" s="32">
        <f t="shared" si="421"/>
        <v>-2.2399169999999999E-2</v>
      </c>
      <c r="K2991" s="33">
        <f t="shared" si="422"/>
        <v>39.552676599999998</v>
      </c>
    </row>
    <row r="2992" spans="1:11" x14ac:dyDescent="0.3">
      <c r="A2992" s="78" t="str">
        <f>BTC[[#This Row],[Symbol]]</f>
        <v>SMBSWAP</v>
      </c>
      <c r="B2992" s="22" t="str">
        <f t="shared" si="414"/>
        <v>Simbcoin Swap</v>
      </c>
      <c r="C2992" s="77">
        <f t="shared" si="415"/>
        <v>2.3269313793163068E-5</v>
      </c>
      <c r="D2992" s="73">
        <f t="shared" si="416"/>
        <v>0.87411489480440996</v>
      </c>
      <c r="E2992" s="74">
        <f>D2992*conf!B$7</f>
        <v>63.932763405994542</v>
      </c>
      <c r="F2992" s="32">
        <f t="shared" si="417"/>
        <v>-0.13288668000000001</v>
      </c>
      <c r="G2992" s="33">
        <f t="shared" si="418"/>
        <v>-0.21233073999999999</v>
      </c>
      <c r="H2992" s="32">
        <f t="shared" si="419"/>
        <v>-14.33180321</v>
      </c>
      <c r="I2992" s="33">
        <f t="shared" si="420"/>
        <v>-11.02122808</v>
      </c>
      <c r="J2992" s="32">
        <f t="shared" si="421"/>
        <v>-14.33180321</v>
      </c>
      <c r="K2992" s="33">
        <f t="shared" si="422"/>
        <v>-25.25527919</v>
      </c>
    </row>
    <row r="2993" spans="1:11" x14ac:dyDescent="0.3">
      <c r="A2993" s="78" t="str">
        <f>BTC[[#This Row],[Symbol]]</f>
        <v>GC</v>
      </c>
      <c r="B2993" s="22" t="str">
        <f t="shared" si="414"/>
        <v>Galaxy Wallet</v>
      </c>
      <c r="C2993" s="77">
        <f t="shared" si="415"/>
        <v>9.8162513344007473E-8</v>
      </c>
      <c r="D2993" s="73">
        <f t="shared" si="416"/>
        <v>3.6874879847400002E-3</v>
      </c>
      <c r="E2993" s="74">
        <f>D2993*conf!B$7</f>
        <v>0.26970287120388364</v>
      </c>
      <c r="F2993" s="32">
        <f t="shared" si="417"/>
        <v>1.18394752</v>
      </c>
      <c r="G2993" s="33">
        <f t="shared" si="418"/>
        <v>1.10345592</v>
      </c>
      <c r="H2993" s="32">
        <f t="shared" si="419"/>
        <v>-5.3310315199999998</v>
      </c>
      <c r="I2993" s="33">
        <f t="shared" si="420"/>
        <v>-1.67262917</v>
      </c>
      <c r="J2993" s="32">
        <f t="shared" si="421"/>
        <v>-5.3310315199999998</v>
      </c>
      <c r="K2993" s="33">
        <f t="shared" si="422"/>
        <v>4.5995194000000001</v>
      </c>
    </row>
    <row r="2994" spans="1:11" x14ac:dyDescent="0.3">
      <c r="A2994" s="78" t="str">
        <f>BTC[[#This Row],[Symbol]]</f>
        <v>GLDY</v>
      </c>
      <c r="B2994" s="22" t="str">
        <f t="shared" si="414"/>
        <v>Buzzshow</v>
      </c>
      <c r="C2994" s="77">
        <f t="shared" si="415"/>
        <v>7.6125534761322701E-7</v>
      </c>
      <c r="D2994" s="73">
        <f t="shared" si="416"/>
        <v>2.859665927466E-2</v>
      </c>
      <c r="E2994" s="74">
        <f>D2994*conf!B$7</f>
        <v>2.0915596593486323</v>
      </c>
      <c r="F2994" s="32">
        <f t="shared" si="417"/>
        <v>4.1675200999999999</v>
      </c>
      <c r="G2994" s="33">
        <f t="shared" si="418"/>
        <v>4.0846550800000001</v>
      </c>
      <c r="H2994" s="32">
        <f t="shared" si="419"/>
        <v>-34.15752861</v>
      </c>
      <c r="I2994" s="33">
        <f t="shared" si="420"/>
        <v>-31.6131019</v>
      </c>
      <c r="J2994" s="32">
        <f t="shared" si="421"/>
        <v>-34.15752861</v>
      </c>
      <c r="K2994" s="33">
        <f t="shared" si="422"/>
        <v>-27.086868169999999</v>
      </c>
    </row>
    <row r="2995" spans="1:11" x14ac:dyDescent="0.3">
      <c r="A2995" s="78" t="str">
        <f>BTC[[#This Row],[Symbol]]</f>
        <v>PIE</v>
      </c>
      <c r="B2995" s="22" t="str">
        <f t="shared" si="414"/>
        <v>DeFiPie</v>
      </c>
      <c r="C2995" s="77">
        <f t="shared" si="415"/>
        <v>9.0307874441825784E-7</v>
      </c>
      <c r="D2995" s="73">
        <f t="shared" si="416"/>
        <v>3.3924274204819999E-2</v>
      </c>
      <c r="E2995" s="74">
        <f>D2995*conf!B$7</f>
        <v>2.4812214153405345</v>
      </c>
      <c r="F2995" s="32">
        <f t="shared" si="417"/>
        <v>0.89775572999999997</v>
      </c>
      <c r="G2995" s="33">
        <f t="shared" si="418"/>
        <v>0.81749179999999999</v>
      </c>
      <c r="H2995" s="32">
        <f t="shared" si="419"/>
        <v>-19.98069083</v>
      </c>
      <c r="I2995" s="33">
        <f t="shared" si="420"/>
        <v>-16.888412200000001</v>
      </c>
      <c r="J2995" s="32">
        <f t="shared" si="421"/>
        <v>-19.98069083</v>
      </c>
      <c r="K2995" s="33">
        <f t="shared" si="422"/>
        <v>16.220480890000001</v>
      </c>
    </row>
    <row r="2996" spans="1:11" x14ac:dyDescent="0.3">
      <c r="A2996" s="78" t="str">
        <f>BTC[[#This Row],[Symbol]]</f>
        <v>FOCV</v>
      </c>
      <c r="B2996" s="22" t="str">
        <f t="shared" si="414"/>
        <v>FOCV</v>
      </c>
      <c r="C2996" s="77">
        <f t="shared" si="415"/>
        <v>2.3205682104021131E-7</v>
      </c>
      <c r="D2996" s="73">
        <f t="shared" si="416"/>
        <v>8.7172456186400005E-3</v>
      </c>
      <c r="E2996" s="74">
        <f>D2996*conf!B$7</f>
        <v>0.63757934454732967</v>
      </c>
      <c r="F2996" s="32">
        <f t="shared" si="417"/>
        <v>1.4482097899999999</v>
      </c>
      <c r="G2996" s="33">
        <f t="shared" si="418"/>
        <v>1.3675079699999999</v>
      </c>
      <c r="H2996" s="32">
        <f t="shared" si="419"/>
        <v>3.35514365</v>
      </c>
      <c r="I2996" s="33">
        <f t="shared" si="420"/>
        <v>7.3492158999999999</v>
      </c>
      <c r="J2996" s="32">
        <f t="shared" si="421"/>
        <v>3.35514365</v>
      </c>
      <c r="K2996" s="33">
        <f t="shared" si="422"/>
        <v>15.670461189999999</v>
      </c>
    </row>
    <row r="2997" spans="1:11" x14ac:dyDescent="0.3">
      <c r="A2997" s="78" t="str">
        <f>BTC[[#This Row],[Symbol]]</f>
        <v>BSC</v>
      </c>
      <c r="B2997" s="22" t="str">
        <f t="shared" si="414"/>
        <v>BowsCoin</v>
      </c>
      <c r="C2997" s="77">
        <f t="shared" si="415"/>
        <v>8.998957734760427E-8</v>
      </c>
      <c r="D2997" s="73">
        <f t="shared" si="416"/>
        <v>3.3804705474300002E-3</v>
      </c>
      <c r="E2997" s="74">
        <f>D2997*conf!B$7</f>
        <v>0.24724761583903021</v>
      </c>
      <c r="F2997" s="32">
        <f t="shared" si="417"/>
        <v>-4.8255560000000003E-2</v>
      </c>
      <c r="G2997" s="33">
        <f t="shared" si="418"/>
        <v>-0.12776694</v>
      </c>
      <c r="H2997" s="32">
        <f t="shared" si="419"/>
        <v>-2.2399169999999999E-2</v>
      </c>
      <c r="I2997" s="33">
        <f t="shared" si="420"/>
        <v>3.8411507899999999</v>
      </c>
      <c r="J2997" s="32">
        <f t="shared" si="421"/>
        <v>-2.2399169999999999E-2</v>
      </c>
      <c r="K2997" s="33">
        <f t="shared" si="422"/>
        <v>255.50918978999999</v>
      </c>
    </row>
    <row r="2998" spans="1:11" x14ac:dyDescent="0.3">
      <c r="A2998" s="78" t="str">
        <f>BTC[[#This Row],[Symbol]]</f>
        <v>GPT</v>
      </c>
      <c r="B2998" s="22" t="str">
        <f t="shared" si="414"/>
        <v>Grace Period Token</v>
      </c>
      <c r="C2998" s="77">
        <f t="shared" si="415"/>
        <v>2.7978714410027763E-2</v>
      </c>
      <c r="D2998" s="73">
        <f t="shared" si="416"/>
        <v>1051.024160861582</v>
      </c>
      <c r="E2998" s="74">
        <f>D2998*conf!B$7</f>
        <v>76871.90712541611</v>
      </c>
      <c r="F2998" s="32">
        <f t="shared" si="417"/>
        <v>1.7687089999999999E-2</v>
      </c>
      <c r="G2998" s="33">
        <f t="shared" si="418"/>
        <v>-6.1876750000000001E-2</v>
      </c>
      <c r="H2998" s="32">
        <f t="shared" si="419"/>
        <v>-2.75784604</v>
      </c>
      <c r="I2998" s="33">
        <f t="shared" si="420"/>
        <v>0.99999488999999997</v>
      </c>
      <c r="J2998" s="32">
        <f t="shared" si="421"/>
        <v>-2.75784604</v>
      </c>
      <c r="K2998" s="33">
        <f t="shared" si="422"/>
        <v>7.7102283500000004</v>
      </c>
    </row>
    <row r="2999" spans="1:11" x14ac:dyDescent="0.3">
      <c r="A2999" s="78" t="str">
        <f>BTC[[#This Row],[Symbol]]</f>
        <v>PIS</v>
      </c>
      <c r="B2999" s="22" t="str">
        <f t="shared" si="414"/>
        <v>Polkainsure Finance</v>
      </c>
      <c r="C2999" s="77">
        <f t="shared" si="415"/>
        <v>6.0248092141557E-4</v>
      </c>
      <c r="D2999" s="73">
        <f t="shared" si="416"/>
        <v>22.632276650958669</v>
      </c>
      <c r="E2999" s="74">
        <f>D2999*conf!B$7</f>
        <v>1655.324714251117</v>
      </c>
      <c r="F2999" s="32">
        <f t="shared" si="417"/>
        <v>0.34473738999999998</v>
      </c>
      <c r="G2999" s="33">
        <f t="shared" si="418"/>
        <v>0.26491337999999998</v>
      </c>
      <c r="H2999" s="32">
        <f t="shared" si="419"/>
        <v>-8.5731581400000003</v>
      </c>
      <c r="I2999" s="33">
        <f t="shared" si="420"/>
        <v>-5.0400450399999999</v>
      </c>
      <c r="J2999" s="32">
        <f t="shared" si="421"/>
        <v>-8.5731581400000003</v>
      </c>
      <c r="K2999" s="33">
        <f t="shared" si="422"/>
        <v>-12.35996636</v>
      </c>
    </row>
    <row r="3000" spans="1:11" x14ac:dyDescent="0.3">
      <c r="A3000" s="78" t="str">
        <f>BTC[[#This Row],[Symbol]]</f>
        <v>LEMO</v>
      </c>
      <c r="B3000" s="22" t="str">
        <f t="shared" si="414"/>
        <v>LemoChain</v>
      </c>
      <c r="C3000" s="77">
        <f t="shared" si="415"/>
        <v>1.7084967450326383E-8</v>
      </c>
      <c r="D3000" s="73">
        <f t="shared" si="416"/>
        <v>6.4179909465000005E-4</v>
      </c>
      <c r="E3000" s="74">
        <f>D3000*conf!B$7</f>
        <v>4.6941185782701005E-2</v>
      </c>
      <c r="F3000" s="32">
        <f t="shared" si="417"/>
        <v>0.50597844000000003</v>
      </c>
      <c r="G3000" s="33">
        <f t="shared" si="418"/>
        <v>0.42602616999999998</v>
      </c>
      <c r="H3000" s="32">
        <f t="shared" si="419"/>
        <v>-5.4549345100000002</v>
      </c>
      <c r="I3000" s="33">
        <f t="shared" si="420"/>
        <v>-1.80132029</v>
      </c>
      <c r="J3000" s="32">
        <f t="shared" si="421"/>
        <v>-5.4549345100000002</v>
      </c>
      <c r="K3000" s="33">
        <f t="shared" si="422"/>
        <v>11.805365910000001</v>
      </c>
    </row>
    <row r="3001" spans="1:11" x14ac:dyDescent="0.3">
      <c r="A3001" s="78" t="str">
        <f>BTC[[#This Row],[Symbol]]</f>
        <v>CRT</v>
      </c>
      <c r="B3001" s="22" t="str">
        <f t="shared" si="414"/>
        <v>Carrot</v>
      </c>
      <c r="C3001" s="77">
        <f t="shared" si="415"/>
        <v>2.6441794968940375E-6</v>
      </c>
      <c r="D3001" s="73">
        <f t="shared" si="416"/>
        <v>9.9328957584069996E-2</v>
      </c>
      <c r="E3001" s="74">
        <f>D3001*conf!B$7</f>
        <v>7.2649199576988792</v>
      </c>
      <c r="F3001" s="32">
        <f t="shared" si="417"/>
        <v>8.8955128600000002</v>
      </c>
      <c r="G3001" s="33">
        <f t="shared" si="418"/>
        <v>8.8088867299999993</v>
      </c>
      <c r="H3001" s="32">
        <f t="shared" si="419"/>
        <v>6.8629858400000003</v>
      </c>
      <c r="I3001" s="33">
        <f t="shared" si="420"/>
        <v>10.992615689999999</v>
      </c>
      <c r="J3001" s="32">
        <f t="shared" si="421"/>
        <v>6.8629858400000003</v>
      </c>
      <c r="K3001" s="33">
        <f t="shared" si="422"/>
        <v>21.460441660000001</v>
      </c>
    </row>
    <row r="3002" spans="1:11" x14ac:dyDescent="0.3">
      <c r="A3002" s="78" t="str">
        <f>BTC[[#This Row],[Symbol]]</f>
        <v>RNX</v>
      </c>
      <c r="B3002" s="22" t="str">
        <f t="shared" si="414"/>
        <v>ROONEX</v>
      </c>
      <c r="C3002" s="77">
        <f t="shared" si="415"/>
        <v>1E-8</v>
      </c>
      <c r="D3002" s="73">
        <f t="shared" si="416"/>
        <v>2.1820304807E-4</v>
      </c>
      <c r="E3002" s="74">
        <f>D3002*conf!B$7</f>
        <v>1.5959370935839802E-2</v>
      </c>
      <c r="F3002" s="32">
        <f t="shared" si="417"/>
        <v>-0.17431777000000001</v>
      </c>
      <c r="G3002" s="33">
        <f t="shared" si="418"/>
        <v>-0.25372887</v>
      </c>
      <c r="H3002" s="32">
        <f t="shared" si="419"/>
        <v>-2.3496687299999999</v>
      </c>
      <c r="I3002" s="33">
        <f t="shared" si="420"/>
        <v>1.4239458700000001</v>
      </c>
      <c r="J3002" s="32">
        <f t="shared" si="421"/>
        <v>-2.3496687299999999</v>
      </c>
      <c r="K3002" s="33">
        <f t="shared" si="422"/>
        <v>0.42009531999999999</v>
      </c>
    </row>
    <row r="3003" spans="1:11" x14ac:dyDescent="0.3">
      <c r="A3003" s="78" t="str">
        <f>BTC[[#This Row],[Symbol]]</f>
        <v>ZUT</v>
      </c>
      <c r="B3003" s="22" t="str">
        <f t="shared" si="414"/>
        <v>Zero Utility Token</v>
      </c>
      <c r="C3003" s="77">
        <f t="shared" si="415"/>
        <v>2.3459215677560128E-2</v>
      </c>
      <c r="D3003" s="73">
        <f t="shared" si="416"/>
        <v>881.24858457190408</v>
      </c>
      <c r="E3003" s="74">
        <f>D3003*conf!B$7</f>
        <v>64454.521475589063</v>
      </c>
      <c r="F3003" s="32">
        <f t="shared" si="417"/>
        <v>0.17312088</v>
      </c>
      <c r="G3003" s="33">
        <f t="shared" si="418"/>
        <v>9.3433390000000005E-2</v>
      </c>
      <c r="H3003" s="32">
        <f t="shared" si="419"/>
        <v>8.0720214000000006</v>
      </c>
      <c r="I3003" s="33">
        <f t="shared" si="420"/>
        <v>12.248373409999999</v>
      </c>
      <c r="J3003" s="32">
        <f t="shared" si="421"/>
        <v>8.0720214000000006</v>
      </c>
      <c r="K3003" s="33">
        <f t="shared" si="422"/>
        <v>67.246405499999995</v>
      </c>
    </row>
    <row r="3004" spans="1:11" x14ac:dyDescent="0.3">
      <c r="A3004" s="78" t="str">
        <f>BTC[[#This Row],[Symbol]]</f>
        <v>LTX</v>
      </c>
      <c r="B3004" s="22" t="str">
        <f t="shared" si="414"/>
        <v>Lattice Token</v>
      </c>
      <c r="C3004" s="77">
        <f t="shared" si="415"/>
        <v>3.9215777231088671E-6</v>
      </c>
      <c r="D3004" s="73">
        <f t="shared" si="416"/>
        <v>0.14731459334696001</v>
      </c>
      <c r="E3004" s="74">
        <f>D3004*conf!B$7</f>
        <v>10.774589357396655</v>
      </c>
      <c r="F3004" s="32">
        <f t="shared" si="417"/>
        <v>-1.91140534</v>
      </c>
      <c r="G3004" s="33">
        <f t="shared" si="418"/>
        <v>-1.9894345899999999</v>
      </c>
      <c r="H3004" s="32">
        <f t="shared" si="419"/>
        <v>-14.732791000000001</v>
      </c>
      <c r="I3004" s="33">
        <f t="shared" si="420"/>
        <v>-11.43771171</v>
      </c>
      <c r="J3004" s="32">
        <f t="shared" si="421"/>
        <v>-14.732791000000001</v>
      </c>
      <c r="K3004" s="33">
        <f t="shared" si="422"/>
        <v>57.586369490000003</v>
      </c>
    </row>
    <row r="3005" spans="1:11" x14ac:dyDescent="0.3">
      <c r="A3005" s="78" t="str">
        <f>BTC[[#This Row],[Symbol]]</f>
        <v>DFT</v>
      </c>
      <c r="B3005" s="22" t="str">
        <f t="shared" si="414"/>
        <v>DraftCoin</v>
      </c>
      <c r="C3005" s="77">
        <f t="shared" si="415"/>
        <v>8.9992655802733981E-8</v>
      </c>
      <c r="D3005" s="73">
        <f t="shared" si="416"/>
        <v>3.38058619001E-3</v>
      </c>
      <c r="E3005" s="74">
        <f>D3005*conf!B$7</f>
        <v>0.2472560739373314</v>
      </c>
      <c r="F3005" s="32">
        <f t="shared" si="417"/>
        <v>-4.4836309999999997E-2</v>
      </c>
      <c r="G3005" s="33">
        <f t="shared" si="418"/>
        <v>-0.12435040999999999</v>
      </c>
      <c r="H3005" s="32">
        <f t="shared" si="419"/>
        <v>-35.726486530000003</v>
      </c>
      <c r="I3005" s="33">
        <f t="shared" si="420"/>
        <v>-33.242690869999997</v>
      </c>
      <c r="J3005" s="32">
        <f t="shared" si="421"/>
        <v>-35.726486530000003</v>
      </c>
      <c r="K3005" s="33">
        <f t="shared" si="422"/>
        <v>-15.88539153</v>
      </c>
    </row>
    <row r="3006" spans="1:11" x14ac:dyDescent="0.3">
      <c r="A3006" s="78" t="str">
        <f>BTC[[#This Row],[Symbol]]</f>
        <v>COIN</v>
      </c>
      <c r="B3006" s="22" t="str">
        <f t="shared" si="414"/>
        <v>Coin Artist</v>
      </c>
      <c r="C3006" s="77">
        <f t="shared" si="415"/>
        <v>1.9713455446738316E-5</v>
      </c>
      <c r="D3006" s="73">
        <f t="shared" si="416"/>
        <v>0.74053859891304996</v>
      </c>
      <c r="E3006" s="74">
        <f>D3006*conf!B$7</f>
        <v>54.162993124500474</v>
      </c>
      <c r="F3006" s="32">
        <f t="shared" si="417"/>
        <v>0.17995222999999999</v>
      </c>
      <c r="G3006" s="33">
        <f t="shared" si="418"/>
        <v>0.10025931</v>
      </c>
      <c r="H3006" s="32">
        <f t="shared" si="419"/>
        <v>-10.144487939999999</v>
      </c>
      <c r="I3006" s="33">
        <f t="shared" si="420"/>
        <v>-6.6720975500000002</v>
      </c>
      <c r="J3006" s="32">
        <f t="shared" si="421"/>
        <v>-10.144487939999999</v>
      </c>
      <c r="K3006" s="33">
        <f t="shared" si="422"/>
        <v>25.580336370000001</v>
      </c>
    </row>
    <row r="3007" spans="1:11" x14ac:dyDescent="0.3">
      <c r="A3007" s="78" t="str">
        <f>BTC[[#This Row],[Symbol]]</f>
        <v>CPAY</v>
      </c>
      <c r="B3007" s="22" t="str">
        <f t="shared" si="414"/>
        <v>Cryptopay</v>
      </c>
      <c r="C3007" s="77">
        <f t="shared" si="415"/>
        <v>2.0209622544295701E-6</v>
      </c>
      <c r="D3007" s="73">
        <f t="shared" si="416"/>
        <v>7.591771825061E-2</v>
      </c>
      <c r="E3007" s="74">
        <f>D3007*conf!B$7</f>
        <v>5.5526219128496157</v>
      </c>
      <c r="F3007" s="32">
        <f t="shared" si="417"/>
        <v>15.745124110000001</v>
      </c>
      <c r="G3007" s="33">
        <f t="shared" si="418"/>
        <v>15.653049129999999</v>
      </c>
      <c r="H3007" s="32">
        <f t="shared" si="419"/>
        <v>-1.16270692</v>
      </c>
      <c r="I3007" s="33">
        <f t="shared" si="420"/>
        <v>2.6567768100000002</v>
      </c>
      <c r="J3007" s="32">
        <f t="shared" si="421"/>
        <v>-1.16270692</v>
      </c>
      <c r="K3007" s="33">
        <f t="shared" si="422"/>
        <v>33.929071010000001</v>
      </c>
    </row>
    <row r="3008" spans="1:11" x14ac:dyDescent="0.3">
      <c r="A3008" s="78" t="str">
        <f>BTC[[#This Row],[Symbol]]</f>
        <v>HD</v>
      </c>
      <c r="B3008" s="22" t="str">
        <f t="shared" si="414"/>
        <v>HubDao</v>
      </c>
      <c r="C3008" s="77">
        <f t="shared" si="415"/>
        <v>5.2198082813244469E-6</v>
      </c>
      <c r="D3008" s="73">
        <f t="shared" si="416"/>
        <v>0.19608279845664001</v>
      </c>
      <c r="E3008" s="74">
        <f>D3008*conf!B$7</f>
        <v>14.34149587911865</v>
      </c>
      <c r="F3008" s="32">
        <f t="shared" si="417"/>
        <v>-5.4655465899999998</v>
      </c>
      <c r="G3008" s="33">
        <f t="shared" si="418"/>
        <v>-5.5407485300000001</v>
      </c>
      <c r="H3008" s="32">
        <f t="shared" si="419"/>
        <v>-5.4991343800000001</v>
      </c>
      <c r="I3008" s="33">
        <f t="shared" si="420"/>
        <v>-1.8472282200000001</v>
      </c>
      <c r="J3008" s="32">
        <f t="shared" si="421"/>
        <v>-5.4991343800000001</v>
      </c>
      <c r="K3008" s="33">
        <f t="shared" si="422"/>
        <v>11.40104831</v>
      </c>
    </row>
    <row r="3009" spans="1:11" x14ac:dyDescent="0.3">
      <c r="A3009" s="78" t="str">
        <f>BTC[[#This Row],[Symbol]]</f>
        <v>MASQ</v>
      </c>
      <c r="B3009" s="22" t="str">
        <f t="shared" si="414"/>
        <v>MASQ</v>
      </c>
      <c r="C3009" s="77">
        <f t="shared" si="415"/>
        <v>7.6541385441558636E-6</v>
      </c>
      <c r="D3009" s="73">
        <f t="shared" si="416"/>
        <v>0.28752874140659002</v>
      </c>
      <c r="E3009" s="74">
        <f>D3009*conf!B$7</f>
        <v>21.029852146477992</v>
      </c>
      <c r="F3009" s="32">
        <f t="shared" si="417"/>
        <v>-2.2735680299999999</v>
      </c>
      <c r="G3009" s="33">
        <f t="shared" si="418"/>
        <v>-2.3513091799999999</v>
      </c>
      <c r="H3009" s="32">
        <f t="shared" si="419"/>
        <v>-3.9652219999999998</v>
      </c>
      <c r="I3009" s="33">
        <f t="shared" si="420"/>
        <v>-0.25403910000000002</v>
      </c>
      <c r="J3009" s="32">
        <f t="shared" si="421"/>
        <v>-3.9652219999999998</v>
      </c>
      <c r="K3009" s="33">
        <f t="shared" si="422"/>
        <v>0</v>
      </c>
    </row>
    <row r="3010" spans="1:11" x14ac:dyDescent="0.3">
      <c r="A3010" s="78" t="str">
        <f>BTC[[#This Row],[Symbol]]</f>
        <v>PTM</v>
      </c>
      <c r="B3010" s="22" t="str">
        <f t="shared" ref="B3010:B3073" si="423">VLOOKUP(A3010,BTCTABLE,2,FALSE)</f>
        <v>Potentiam</v>
      </c>
      <c r="C3010" s="77">
        <f t="shared" ref="C3010:C3073" si="424">VLOOKUP(A3010,BTCTABLE,3,FALSE)</f>
        <v>2.8573325141916998E-6</v>
      </c>
      <c r="D3010" s="73">
        <f t="shared" ref="D3010:D3073" si="425">VLOOKUP(A3010,USDTABLE,3,FALSE)</f>
        <v>0.10733607927869999</v>
      </c>
      <c r="E3010" s="74">
        <f>D3010*conf!B$7</f>
        <v>7.8505608384441175</v>
      </c>
      <c r="F3010" s="32">
        <f t="shared" ref="F3010:F3073" si="426">VLOOKUP(A3010,BTCTABLE,5,FALSE)</f>
        <v>-7.1145860000000005E-2</v>
      </c>
      <c r="G3010" s="33">
        <f t="shared" ref="G3010:G3073" si="427">VLOOKUP(A3010,USDTABLE,5,FALSE)</f>
        <v>-0.15063903000000001</v>
      </c>
      <c r="H3010" s="32">
        <f t="shared" ref="H3010:H3073" si="428">VLOOKUP(A3010,BTCTABLE,6,FALSE)</f>
        <v>0.59007120000000002</v>
      </c>
      <c r="I3010" s="33">
        <f t="shared" ref="I3010:I3073" si="429">VLOOKUP(A3010,USDTABLE,6,FALSE)</f>
        <v>4.47728956</v>
      </c>
      <c r="J3010" s="32">
        <f t="shared" ref="J3010:J3073" si="430">VLOOKUP(A3010,BTCTABLE,6,FALSE)</f>
        <v>0.59007120000000002</v>
      </c>
      <c r="K3010" s="33">
        <f t="shared" ref="K3010:K3073" si="431">VLOOKUP(A3010,USDTABLE,7,FALSE)</f>
        <v>0</v>
      </c>
    </row>
    <row r="3011" spans="1:11" x14ac:dyDescent="0.3">
      <c r="A3011" s="78" t="str">
        <f>BTC[[#This Row],[Symbol]]</f>
        <v>RWN</v>
      </c>
      <c r="B3011" s="22" t="str">
        <f t="shared" si="423"/>
        <v>Rowan Token</v>
      </c>
      <c r="C3011" s="77">
        <f t="shared" si="424"/>
        <v>2.1005449525173536E-7</v>
      </c>
      <c r="D3011" s="73">
        <f t="shared" si="425"/>
        <v>7.8907252982299992E-3</v>
      </c>
      <c r="E3011" s="74">
        <f>D3011*conf!B$7</f>
        <v>0.57712764831254215</v>
      </c>
      <c r="F3011" s="32">
        <f t="shared" si="426"/>
        <v>0.39453106999999998</v>
      </c>
      <c r="G3011" s="33">
        <f t="shared" si="427"/>
        <v>0.31466745000000002</v>
      </c>
      <c r="H3011" s="32">
        <f t="shared" si="428"/>
        <v>6.18284477</v>
      </c>
      <c r="I3011" s="33">
        <f t="shared" si="429"/>
        <v>10.286191150000001</v>
      </c>
      <c r="J3011" s="32">
        <f t="shared" si="430"/>
        <v>6.18284477</v>
      </c>
      <c r="K3011" s="33">
        <f t="shared" si="431"/>
        <v>29.07363213</v>
      </c>
    </row>
    <row r="3012" spans="1:11" x14ac:dyDescent="0.3">
      <c r="A3012" s="78" t="str">
        <f>BTC[[#This Row],[Symbol]]</f>
        <v>YFIX</v>
      </c>
      <c r="B3012" s="22" t="str">
        <f t="shared" si="423"/>
        <v>YFIX Finance</v>
      </c>
      <c r="C3012" s="77">
        <f t="shared" si="424"/>
        <v>5.1159616075019947E-5</v>
      </c>
      <c r="D3012" s="73">
        <f t="shared" si="425"/>
        <v>1.9218178422085399</v>
      </c>
      <c r="E3012" s="74">
        <f>D3012*conf!B$7</f>
        <v>140.56175697913261</v>
      </c>
      <c r="F3012" s="32">
        <f t="shared" si="426"/>
        <v>1.1388458100000001</v>
      </c>
      <c r="G3012" s="33">
        <f t="shared" si="427"/>
        <v>1.0583900900000001</v>
      </c>
      <c r="H3012" s="32">
        <f t="shared" si="428"/>
        <v>-16.391814060000002</v>
      </c>
      <c r="I3012" s="33">
        <f t="shared" si="429"/>
        <v>-13.16084631</v>
      </c>
      <c r="J3012" s="32">
        <f t="shared" si="430"/>
        <v>-16.391814060000002</v>
      </c>
      <c r="K3012" s="33">
        <f t="shared" si="431"/>
        <v>-21.973484209999999</v>
      </c>
    </row>
    <row r="3013" spans="1:11" x14ac:dyDescent="0.3">
      <c r="A3013" s="78" t="str">
        <f>BTC[[#This Row],[Symbol]]</f>
        <v>CAMP</v>
      </c>
      <c r="B3013" s="22" t="str">
        <f t="shared" si="423"/>
        <v>Camp</v>
      </c>
      <c r="C3013" s="77">
        <f t="shared" si="424"/>
        <v>1E-8</v>
      </c>
      <c r="D3013" s="73">
        <f t="shared" si="425"/>
        <v>1.5221784650999999E-4</v>
      </c>
      <c r="E3013" s="74">
        <f>D3013*conf!B$7</f>
        <v>1.1133213293741399E-2</v>
      </c>
      <c r="F3013" s="32">
        <f t="shared" si="426"/>
        <v>-3.7547044500000002</v>
      </c>
      <c r="G3013" s="33">
        <f t="shared" si="427"/>
        <v>-3.83126736</v>
      </c>
      <c r="H3013" s="32">
        <f t="shared" si="428"/>
        <v>0.83829392999999996</v>
      </c>
      <c r="I3013" s="33">
        <f t="shared" si="429"/>
        <v>4.7351046500000002</v>
      </c>
      <c r="J3013" s="32">
        <f t="shared" si="430"/>
        <v>0.83829392999999996</v>
      </c>
      <c r="K3013" s="33">
        <f t="shared" si="431"/>
        <v>-5.5569736900000004</v>
      </c>
    </row>
    <row r="3014" spans="1:11" x14ac:dyDescent="0.3">
      <c r="A3014" s="78" t="str">
        <f>BTC[[#This Row],[Symbol]]</f>
        <v>XPT</v>
      </c>
      <c r="B3014" s="22" t="str">
        <f t="shared" si="423"/>
        <v>Cryptobuyer</v>
      </c>
      <c r="C3014" s="77">
        <f t="shared" si="424"/>
        <v>3.4090725180540369E-7</v>
      </c>
      <c r="D3014" s="73">
        <f t="shared" si="425"/>
        <v>1.2806226655359999E-2</v>
      </c>
      <c r="E3014" s="74">
        <f>D3014*conf!B$7</f>
        <v>0.93664741757303038</v>
      </c>
      <c r="F3014" s="32">
        <f t="shared" si="426"/>
        <v>0.98814387000000004</v>
      </c>
      <c r="G3014" s="33">
        <f t="shared" si="427"/>
        <v>0.90780802999999999</v>
      </c>
      <c r="H3014" s="32">
        <f t="shared" si="428"/>
        <v>-5.0284806399999997</v>
      </c>
      <c r="I3014" s="33">
        <f t="shared" si="429"/>
        <v>-1.3583864699999999</v>
      </c>
      <c r="J3014" s="32">
        <f t="shared" si="430"/>
        <v>-5.0284806399999997</v>
      </c>
      <c r="K3014" s="33">
        <f t="shared" si="431"/>
        <v>-7.9321474800000003</v>
      </c>
    </row>
    <row r="3015" spans="1:11" x14ac:dyDescent="0.3">
      <c r="A3015" s="78" t="str">
        <f>BTC[[#This Row],[Symbol]]</f>
        <v>ATC</v>
      </c>
      <c r="B3015" s="22" t="str">
        <f t="shared" si="423"/>
        <v>Astosch</v>
      </c>
      <c r="C3015" s="77">
        <f t="shared" si="424"/>
        <v>1.2806375749431621E-6</v>
      </c>
      <c r="D3015" s="73">
        <f t="shared" si="425"/>
        <v>4.810732233251E-2</v>
      </c>
      <c r="E3015" s="74">
        <f>D3015*conf!B$7</f>
        <v>3.5185695553997816</v>
      </c>
      <c r="F3015" s="32">
        <f t="shared" si="426"/>
        <v>1.4758693300000001</v>
      </c>
      <c r="G3015" s="33">
        <f t="shared" si="427"/>
        <v>1.3951455100000001</v>
      </c>
      <c r="H3015" s="32">
        <f t="shared" si="428"/>
        <v>-15.54260676</v>
      </c>
      <c r="I3015" s="33">
        <f t="shared" si="429"/>
        <v>-12.27882211</v>
      </c>
      <c r="J3015" s="32">
        <f t="shared" si="430"/>
        <v>-15.54260676</v>
      </c>
      <c r="K3015" s="33">
        <f t="shared" si="431"/>
        <v>-16.331907789999999</v>
      </c>
    </row>
    <row r="3016" spans="1:11" x14ac:dyDescent="0.3">
      <c r="A3016" s="78" t="str">
        <f>BTC[[#This Row],[Symbol]]</f>
        <v>BUND</v>
      </c>
      <c r="B3016" s="22" t="str">
        <f t="shared" si="423"/>
        <v>Bundles Finance</v>
      </c>
      <c r="C3016" s="77">
        <f t="shared" si="424"/>
        <v>1.3325136189997662E-4</v>
      </c>
      <c r="D3016" s="73">
        <f t="shared" si="425"/>
        <v>5.0056052887973603</v>
      </c>
      <c r="E3016" s="74">
        <f>D3016*conf!B$7</f>
        <v>366.10997082263896</v>
      </c>
      <c r="F3016" s="32">
        <f t="shared" si="426"/>
        <v>4.85265974</v>
      </c>
      <c r="G3016" s="33">
        <f t="shared" si="427"/>
        <v>4.7692496899999997</v>
      </c>
      <c r="H3016" s="32">
        <f t="shared" si="428"/>
        <v>25.491209260000002</v>
      </c>
      <c r="I3016" s="33">
        <f t="shared" si="429"/>
        <v>30.340711079999998</v>
      </c>
      <c r="J3016" s="32">
        <f t="shared" si="430"/>
        <v>25.491209260000002</v>
      </c>
      <c r="K3016" s="33">
        <f t="shared" si="431"/>
        <v>38.632948380000002</v>
      </c>
    </row>
    <row r="3017" spans="1:11" x14ac:dyDescent="0.3">
      <c r="A3017" s="78" t="str">
        <f>BTC[[#This Row],[Symbol]]</f>
        <v>PSY</v>
      </c>
      <c r="B3017" s="22" t="str">
        <f t="shared" si="423"/>
        <v>Psychic</v>
      </c>
      <c r="C3017" s="77">
        <f t="shared" si="424"/>
        <v>1.7149762439212874E-5</v>
      </c>
      <c r="D3017" s="73">
        <f t="shared" si="425"/>
        <v>0.64423312710140002</v>
      </c>
      <c r="E3017" s="74">
        <f>D3017*conf!B$7</f>
        <v>47.119210916196394</v>
      </c>
      <c r="F3017" s="32">
        <f t="shared" si="426"/>
        <v>-0.52758145999999995</v>
      </c>
      <c r="G3017" s="33">
        <f t="shared" si="427"/>
        <v>-0.60671154000000005</v>
      </c>
      <c r="H3017" s="32">
        <f t="shared" si="428"/>
        <v>-15.5792097</v>
      </c>
      <c r="I3017" s="33">
        <f t="shared" si="429"/>
        <v>-12.31683954</v>
      </c>
      <c r="J3017" s="32">
        <f t="shared" si="430"/>
        <v>-15.5792097</v>
      </c>
      <c r="K3017" s="33">
        <f t="shared" si="431"/>
        <v>-62.53998112</v>
      </c>
    </row>
    <row r="3018" spans="1:11" x14ac:dyDescent="0.3">
      <c r="A3018" s="78" t="str">
        <f>BTC[[#This Row],[Symbol]]</f>
        <v>KOMET</v>
      </c>
      <c r="B3018" s="22" t="str">
        <f t="shared" si="423"/>
        <v>Komet</v>
      </c>
      <c r="C3018" s="77">
        <f t="shared" si="424"/>
        <v>1.6461622942095246E-3</v>
      </c>
      <c r="D3018" s="73">
        <f t="shared" si="425"/>
        <v>61.838307456093922</v>
      </c>
      <c r="E3018" s="74">
        <f>D3018*conf!B$7</f>
        <v>4522.8538073387099</v>
      </c>
      <c r="F3018" s="32">
        <f t="shared" si="426"/>
        <v>0.85967291999999995</v>
      </c>
      <c r="G3018" s="33">
        <f t="shared" si="427"/>
        <v>0.77943927999999996</v>
      </c>
      <c r="H3018" s="32">
        <f t="shared" si="428"/>
        <v>7.0879697799999999</v>
      </c>
      <c r="I3018" s="33">
        <f t="shared" si="429"/>
        <v>11.226293950000001</v>
      </c>
      <c r="J3018" s="32">
        <f t="shared" si="430"/>
        <v>7.0879697799999999</v>
      </c>
      <c r="K3018" s="33">
        <f t="shared" si="431"/>
        <v>31.240380510000001</v>
      </c>
    </row>
    <row r="3019" spans="1:11" x14ac:dyDescent="0.3">
      <c r="A3019" s="78" t="str">
        <f>BTC[[#This Row],[Symbol]]</f>
        <v>VNS</v>
      </c>
      <c r="B3019" s="22" t="str">
        <f t="shared" si="423"/>
        <v>Va Na Su</v>
      </c>
      <c r="C3019" s="77">
        <f t="shared" si="424"/>
        <v>2.0429393626057625E-5</v>
      </c>
      <c r="D3019" s="73">
        <f t="shared" si="425"/>
        <v>0.76743291268031</v>
      </c>
      <c r="E3019" s="74">
        <f>D3019*conf!B$7</f>
        <v>56.130043233437874</v>
      </c>
      <c r="F3019" s="32">
        <f t="shared" si="426"/>
        <v>-3.7502038199999999</v>
      </c>
      <c r="G3019" s="33">
        <f t="shared" si="427"/>
        <v>-3.8267703100000001</v>
      </c>
      <c r="H3019" s="32">
        <f t="shared" si="428"/>
        <v>-7.7702377699999996</v>
      </c>
      <c r="I3019" s="33">
        <f t="shared" si="429"/>
        <v>-4.2060964900000002</v>
      </c>
      <c r="J3019" s="32">
        <f t="shared" si="430"/>
        <v>-7.7702377699999996</v>
      </c>
      <c r="K3019" s="33">
        <f t="shared" si="431"/>
        <v>22.283714799999998</v>
      </c>
    </row>
    <row r="3020" spans="1:11" x14ac:dyDescent="0.3">
      <c r="A3020" s="78" t="str">
        <f>BTC[[#This Row],[Symbol]]</f>
        <v>ALTBULL</v>
      </c>
      <c r="B3020" s="22" t="str">
        <f t="shared" si="423"/>
        <v>3X Long Altcoin Index Token</v>
      </c>
      <c r="C3020" s="77">
        <f t="shared" si="424"/>
        <v>4.8273866325598755E-3</v>
      </c>
      <c r="D3020" s="73">
        <f t="shared" si="425"/>
        <v>181.34142656755569</v>
      </c>
      <c r="E3020" s="74">
        <f>D3020*conf!B$7</f>
        <v>13263.311939151023</v>
      </c>
      <c r="F3020" s="32">
        <f t="shared" si="426"/>
        <v>1.04614837</v>
      </c>
      <c r="G3020" s="33">
        <f t="shared" si="427"/>
        <v>0.96576638999999997</v>
      </c>
      <c r="H3020" s="32">
        <f t="shared" si="428"/>
        <v>5.2154847100000001</v>
      </c>
      <c r="I3020" s="33">
        <f t="shared" si="429"/>
        <v>9.2814482700000003</v>
      </c>
      <c r="J3020" s="32">
        <f t="shared" si="430"/>
        <v>5.2154847100000001</v>
      </c>
      <c r="K3020" s="33">
        <f t="shared" si="431"/>
        <v>71.128299709999993</v>
      </c>
    </row>
    <row r="3021" spans="1:11" x14ac:dyDescent="0.3">
      <c r="A3021" s="78" t="str">
        <f>BTC[[#This Row],[Symbol]]</f>
        <v>UTED</v>
      </c>
      <c r="B3021" s="22" t="str">
        <f t="shared" si="423"/>
        <v>United Token</v>
      </c>
      <c r="C3021" s="77">
        <f t="shared" si="424"/>
        <v>2.7127484124453164E-7</v>
      </c>
      <c r="D3021" s="73">
        <f t="shared" si="425"/>
        <v>1.0190475809700001E-2</v>
      </c>
      <c r="E3021" s="74">
        <f>D3021*conf!B$7</f>
        <v>0.74533140072145809</v>
      </c>
      <c r="F3021" s="32">
        <f t="shared" si="426"/>
        <v>10.191805</v>
      </c>
      <c r="G3021" s="33">
        <f t="shared" si="427"/>
        <v>10.10414767</v>
      </c>
      <c r="H3021" s="32">
        <f t="shared" si="428"/>
        <v>35.093399769999998</v>
      </c>
      <c r="I3021" s="33">
        <f t="shared" si="429"/>
        <v>40.313970130000001</v>
      </c>
      <c r="J3021" s="32">
        <f t="shared" si="430"/>
        <v>35.093399769999998</v>
      </c>
      <c r="K3021" s="33">
        <f t="shared" si="431"/>
        <v>-28.447753259999999</v>
      </c>
    </row>
    <row r="3022" spans="1:11" x14ac:dyDescent="0.3">
      <c r="A3022" s="78" t="str">
        <f>BTC[[#This Row],[Symbol]]</f>
        <v>WIS</v>
      </c>
      <c r="B3022" s="22" t="str">
        <f t="shared" si="423"/>
        <v>Experty Wisdom Token</v>
      </c>
      <c r="C3022" s="77">
        <f t="shared" si="424"/>
        <v>1.1799037094128542E-6</v>
      </c>
      <c r="D3022" s="73">
        <f t="shared" si="425"/>
        <v>4.432324115788E-2</v>
      </c>
      <c r="E3022" s="74">
        <f>D3022*conf!B$7</f>
        <v>3.2418018582873431</v>
      </c>
      <c r="F3022" s="32">
        <f t="shared" si="426"/>
        <v>6.2976314799999997</v>
      </c>
      <c r="G3022" s="33">
        <f t="shared" si="427"/>
        <v>6.2130719599999997</v>
      </c>
      <c r="H3022" s="32">
        <f t="shared" si="428"/>
        <v>5.3371470900000002</v>
      </c>
      <c r="I3022" s="33">
        <f t="shared" si="429"/>
        <v>9.4078121899999996</v>
      </c>
      <c r="J3022" s="32">
        <f t="shared" si="430"/>
        <v>5.3371470900000002</v>
      </c>
      <c r="K3022" s="33">
        <f t="shared" si="431"/>
        <v>39.838398220000002</v>
      </c>
    </row>
    <row r="3023" spans="1:11" x14ac:dyDescent="0.3">
      <c r="A3023" s="78" t="str">
        <f>BTC[[#This Row],[Symbol]]</f>
        <v>AMC</v>
      </c>
      <c r="B3023" s="22" t="str">
        <f t="shared" si="423"/>
        <v>AMC Entertainment Holdings tokenized stock FTX</v>
      </c>
      <c r="C3023" s="77">
        <f t="shared" si="424"/>
        <v>2.3632286147581036E-4</v>
      </c>
      <c r="D3023" s="73">
        <f t="shared" si="425"/>
        <v>8.8774999999999995</v>
      </c>
      <c r="E3023" s="74">
        <f>D3023*conf!B$7</f>
        <v>649.30034999999998</v>
      </c>
      <c r="F3023" s="32">
        <f t="shared" si="426"/>
        <v>-3.4286124600000001</v>
      </c>
      <c r="G3023" s="33">
        <f t="shared" si="427"/>
        <v>-3.5054347799999999</v>
      </c>
      <c r="H3023" s="32">
        <f t="shared" si="428"/>
        <v>5.7821862399999997</v>
      </c>
      <c r="I3023" s="33">
        <f t="shared" si="429"/>
        <v>9.8700495000000004</v>
      </c>
      <c r="J3023" s="32">
        <f t="shared" si="430"/>
        <v>5.7821862399999997</v>
      </c>
      <c r="K3023" s="33">
        <f t="shared" si="431"/>
        <v>-52.013513510000003</v>
      </c>
    </row>
    <row r="3024" spans="1:11" x14ac:dyDescent="0.3">
      <c r="A3024" s="78" t="str">
        <f>BTC[[#This Row],[Symbol]]</f>
        <v>CHM</v>
      </c>
      <c r="B3024" s="22" t="str">
        <f t="shared" si="423"/>
        <v>Cryptochrome</v>
      </c>
      <c r="C3024" s="77">
        <f t="shared" si="424"/>
        <v>8.065021917909666E-7</v>
      </c>
      <c r="D3024" s="73">
        <f t="shared" si="425"/>
        <v>3.0296363047200001E-2</v>
      </c>
      <c r="E3024" s="74">
        <f>D3024*conf!B$7</f>
        <v>2.2158759932722081</v>
      </c>
      <c r="F3024" s="32">
        <f t="shared" si="426"/>
        <v>0.68043372999999996</v>
      </c>
      <c r="G3024" s="33">
        <f t="shared" si="427"/>
        <v>0.60034268000000002</v>
      </c>
      <c r="H3024" s="32">
        <f t="shared" si="428"/>
        <v>-1.0565963899999999</v>
      </c>
      <c r="I3024" s="33">
        <f t="shared" si="429"/>
        <v>2.7669878899999998</v>
      </c>
      <c r="J3024" s="32">
        <f t="shared" si="430"/>
        <v>-1.0565963899999999</v>
      </c>
      <c r="K3024" s="33">
        <f t="shared" si="431"/>
        <v>13.50248813</v>
      </c>
    </row>
    <row r="3025" spans="1:11" x14ac:dyDescent="0.3">
      <c r="A3025" s="78" t="str">
        <f>BTC[[#This Row],[Symbol]]</f>
        <v>TACO</v>
      </c>
      <c r="B3025" s="22" t="str">
        <f t="shared" si="423"/>
        <v>Tacos</v>
      </c>
      <c r="C3025" s="77">
        <f t="shared" si="424"/>
        <v>9.6754011670373963E-7</v>
      </c>
      <c r="D3025" s="73">
        <f t="shared" si="425"/>
        <v>3.6345774303839999E-2</v>
      </c>
      <c r="E3025" s="74">
        <f>D3025*conf!B$7</f>
        <v>2.6583299325828578</v>
      </c>
      <c r="F3025" s="32">
        <f t="shared" si="426"/>
        <v>-0.10797192</v>
      </c>
      <c r="G3025" s="33">
        <f t="shared" si="427"/>
        <v>-0.18743580000000001</v>
      </c>
      <c r="H3025" s="32">
        <f t="shared" si="428"/>
        <v>10.241575599999999</v>
      </c>
      <c r="I3025" s="33">
        <f t="shared" si="429"/>
        <v>14.501768200000001</v>
      </c>
      <c r="J3025" s="32">
        <f t="shared" si="430"/>
        <v>10.241575599999999</v>
      </c>
      <c r="K3025" s="33">
        <f t="shared" si="431"/>
        <v>111.67398763</v>
      </c>
    </row>
    <row r="3026" spans="1:11" x14ac:dyDescent="0.3">
      <c r="A3026" s="78" t="str">
        <f>BTC[[#This Row],[Symbol]]</f>
        <v>BTD</v>
      </c>
      <c r="B3026" s="22" t="str">
        <f t="shared" si="423"/>
        <v>Bat True Dollar</v>
      </c>
      <c r="C3026" s="77">
        <f t="shared" si="424"/>
        <v>2.2175843775154832E-6</v>
      </c>
      <c r="D3026" s="73">
        <f t="shared" si="425"/>
        <v>8.3303854686140003E-2</v>
      </c>
      <c r="E3026" s="74">
        <f>D3026*conf!B$7</f>
        <v>6.0928439317442802</v>
      </c>
      <c r="F3026" s="32">
        <f t="shared" si="426"/>
        <v>0.33206932</v>
      </c>
      <c r="G3026" s="33">
        <f t="shared" si="427"/>
        <v>0.25225539000000002</v>
      </c>
      <c r="H3026" s="32">
        <f t="shared" si="428"/>
        <v>164.86449865</v>
      </c>
      <c r="I3026" s="33">
        <f t="shared" si="429"/>
        <v>175.09996355000001</v>
      </c>
      <c r="J3026" s="32">
        <f t="shared" si="430"/>
        <v>164.86449865</v>
      </c>
      <c r="K3026" s="33">
        <f t="shared" si="431"/>
        <v>261.42032899999998</v>
      </c>
    </row>
    <row r="3027" spans="1:11" x14ac:dyDescent="0.3">
      <c r="A3027" s="78" t="str">
        <f>BTC[[#This Row],[Symbol]]</f>
        <v>VBZRX</v>
      </c>
      <c r="B3027" s="22" t="str">
        <f t="shared" si="423"/>
        <v>bZx Vesting Token</v>
      </c>
      <c r="C3027" s="77">
        <f t="shared" si="424"/>
        <v>2.7960305800851573E-6</v>
      </c>
      <c r="D3027" s="73">
        <f t="shared" si="425"/>
        <v>0.10503326389879</v>
      </c>
      <c r="E3027" s="74">
        <f>D3027*conf!B$7</f>
        <v>7.6821329215575007</v>
      </c>
      <c r="F3027" s="32">
        <f t="shared" si="426"/>
        <v>0.17995222999999999</v>
      </c>
      <c r="G3027" s="33">
        <f t="shared" si="427"/>
        <v>0.10025931</v>
      </c>
      <c r="H3027" s="32">
        <f t="shared" si="428"/>
        <v>-15.37632576</v>
      </c>
      <c r="I3027" s="33">
        <f t="shared" si="429"/>
        <v>-12.10611533</v>
      </c>
      <c r="J3027" s="32">
        <f t="shared" si="430"/>
        <v>-15.37632576</v>
      </c>
      <c r="K3027" s="33">
        <f t="shared" si="431"/>
        <v>14.20208143</v>
      </c>
    </row>
    <row r="3028" spans="1:11" x14ac:dyDescent="0.3">
      <c r="A3028" s="78" t="str">
        <f>BTC[[#This Row],[Symbol]]</f>
        <v>IOEX</v>
      </c>
      <c r="B3028" s="22" t="str">
        <f t="shared" si="423"/>
        <v>IOEX</v>
      </c>
      <c r="C3028" s="77">
        <f t="shared" si="424"/>
        <v>8.7577316990342292E-7</v>
      </c>
      <c r="D3028" s="73">
        <f t="shared" si="425"/>
        <v>3.289853663444E-2</v>
      </c>
      <c r="E3028" s="74">
        <f>D3028*conf!B$7</f>
        <v>2.4061989694429418</v>
      </c>
      <c r="F3028" s="32">
        <f t="shared" si="426"/>
        <v>2.94540201</v>
      </c>
      <c r="G3028" s="33">
        <f t="shared" si="427"/>
        <v>2.8635091799999999</v>
      </c>
      <c r="H3028" s="32">
        <f t="shared" si="428"/>
        <v>-3.88357698</v>
      </c>
      <c r="I3028" s="33">
        <f t="shared" si="429"/>
        <v>-0.16923896999999999</v>
      </c>
      <c r="J3028" s="32">
        <f t="shared" si="430"/>
        <v>-3.88357698</v>
      </c>
      <c r="K3028" s="33">
        <f t="shared" si="431"/>
        <v>-14.431482450000001</v>
      </c>
    </row>
    <row r="3029" spans="1:11" x14ac:dyDescent="0.3">
      <c r="A3029" s="78" t="str">
        <f>BTC[[#This Row],[Symbol]]</f>
        <v>DMX</v>
      </c>
      <c r="B3029" s="22" t="str">
        <f t="shared" si="423"/>
        <v>Dymmax</v>
      </c>
      <c r="C3029" s="77">
        <f t="shared" si="424"/>
        <v>3.3916269254493639E-5</v>
      </c>
      <c r="D3029" s="73">
        <f t="shared" si="425"/>
        <v>1.2740692052664</v>
      </c>
      <c r="E3029" s="74">
        <f>D3029*conf!B$7</f>
        <v>93.185421673184493</v>
      </c>
      <c r="F3029" s="32">
        <f t="shared" si="426"/>
        <v>4.0323400000000002E-2</v>
      </c>
      <c r="G3029" s="33">
        <f t="shared" si="427"/>
        <v>-3.925845E-2</v>
      </c>
      <c r="H3029" s="32">
        <f t="shared" si="428"/>
        <v>-3.0217811399999999</v>
      </c>
      <c r="I3029" s="33">
        <f t="shared" si="429"/>
        <v>0.72586024000000005</v>
      </c>
      <c r="J3029" s="32">
        <f t="shared" si="430"/>
        <v>-3.0217811399999999</v>
      </c>
      <c r="K3029" s="33">
        <f t="shared" si="431"/>
        <v>0.2368325</v>
      </c>
    </row>
    <row r="3030" spans="1:11" x14ac:dyDescent="0.3">
      <c r="A3030" s="78" t="str">
        <f>BTC[[#This Row],[Symbol]]</f>
        <v>A5T</v>
      </c>
      <c r="B3030" s="22" t="str">
        <f t="shared" si="423"/>
        <v>Alpha5</v>
      </c>
      <c r="C3030" s="77">
        <f t="shared" si="424"/>
        <v>3.5312982820196114E-5</v>
      </c>
      <c r="D3030" s="73">
        <f t="shared" si="425"/>
        <v>1.3265369377663001</v>
      </c>
      <c r="E3030" s="74">
        <f>D3030*conf!B$7</f>
        <v>97.022911628227192</v>
      </c>
      <c r="F3030" s="32">
        <f t="shared" si="426"/>
        <v>8.5054710000000006E-2</v>
      </c>
      <c r="G3030" s="33">
        <f t="shared" si="427"/>
        <v>5.4372800000000001E-3</v>
      </c>
      <c r="H3030" s="32">
        <f t="shared" si="428"/>
        <v>-6.2530607399999996</v>
      </c>
      <c r="I3030" s="33">
        <f t="shared" si="429"/>
        <v>-2.6302894299999999</v>
      </c>
      <c r="J3030" s="32">
        <f t="shared" si="430"/>
        <v>-6.2530607399999996</v>
      </c>
      <c r="K3030" s="33">
        <f t="shared" si="431"/>
        <v>23.51740195</v>
      </c>
    </row>
    <row r="3031" spans="1:11" x14ac:dyDescent="0.3">
      <c r="A3031" s="78" t="str">
        <f>BTC[[#This Row],[Symbol]]</f>
        <v>WAR</v>
      </c>
      <c r="B3031" s="22" t="str">
        <f t="shared" si="423"/>
        <v>YieldWars</v>
      </c>
      <c r="C3031" s="77">
        <f t="shared" si="424"/>
        <v>1.5914800549113769E-6</v>
      </c>
      <c r="D3031" s="73">
        <f t="shared" si="425"/>
        <v>5.978416179986E-2</v>
      </c>
      <c r="E3031" s="74">
        <f>D3031*conf!B$7</f>
        <v>4.3726135940417601</v>
      </c>
      <c r="F3031" s="32">
        <f t="shared" si="426"/>
        <v>-2.2712935399999998</v>
      </c>
      <c r="G3031" s="33">
        <f t="shared" si="427"/>
        <v>-2.3490365</v>
      </c>
      <c r="H3031" s="32">
        <f t="shared" si="428"/>
        <v>2.5770848599999998</v>
      </c>
      <c r="I3031" s="33">
        <f t="shared" si="429"/>
        <v>6.5410896899999997</v>
      </c>
      <c r="J3031" s="32">
        <f t="shared" si="430"/>
        <v>2.5770848599999998</v>
      </c>
      <c r="K3031" s="33">
        <f t="shared" si="431"/>
        <v>-24.4754361</v>
      </c>
    </row>
    <row r="3032" spans="1:11" x14ac:dyDescent="0.3">
      <c r="A3032" s="78" t="str">
        <f>BTC[[#This Row],[Symbol]]</f>
        <v>BFI</v>
      </c>
      <c r="B3032" s="22" t="str">
        <f t="shared" si="423"/>
        <v>BitDEFi</v>
      </c>
      <c r="C3032" s="77">
        <f t="shared" si="424"/>
        <v>1.9535778640640447E-4</v>
      </c>
      <c r="D3032" s="73">
        <f t="shared" si="425"/>
        <v>7.3386414585216704</v>
      </c>
      <c r="E3032" s="74">
        <f>D3032*conf!B$7</f>
        <v>536.74823627627495</v>
      </c>
      <c r="F3032" s="32">
        <f t="shared" si="426"/>
        <v>-45.624235939999998</v>
      </c>
      <c r="G3032" s="33">
        <f t="shared" si="427"/>
        <v>-45.667491740000003</v>
      </c>
      <c r="H3032" s="32">
        <f t="shared" si="428"/>
        <v>-49.485740249999999</v>
      </c>
      <c r="I3032" s="33">
        <f t="shared" si="429"/>
        <v>-47.53365934</v>
      </c>
      <c r="J3032" s="32">
        <f t="shared" si="430"/>
        <v>-49.485740249999999</v>
      </c>
      <c r="K3032" s="33">
        <f t="shared" si="431"/>
        <v>-14.51432928</v>
      </c>
    </row>
    <row r="3033" spans="1:11" x14ac:dyDescent="0.3">
      <c r="A3033" s="78" t="str">
        <f>BTC[[#This Row],[Symbol]]</f>
        <v>CHAIN</v>
      </c>
      <c r="B3033" s="22" t="str">
        <f t="shared" si="423"/>
        <v>Chain Games</v>
      </c>
      <c r="C3033" s="77">
        <f t="shared" si="424"/>
        <v>5.2982473121187854E-7</v>
      </c>
      <c r="D3033" s="73">
        <f t="shared" si="425"/>
        <v>1.9902937117299999E-2</v>
      </c>
      <c r="E3033" s="74">
        <f>D3033*conf!B$7</f>
        <v>1.4557008207593218</v>
      </c>
      <c r="F3033" s="32">
        <f t="shared" si="426"/>
        <v>-1.23228326</v>
      </c>
      <c r="G3033" s="33">
        <f t="shared" si="427"/>
        <v>-1.31085275</v>
      </c>
      <c r="H3033" s="32">
        <f t="shared" si="428"/>
        <v>2.1140999900000002</v>
      </c>
      <c r="I3033" s="33">
        <f t="shared" si="429"/>
        <v>6.06021316</v>
      </c>
      <c r="J3033" s="32">
        <f t="shared" si="430"/>
        <v>2.1140999900000002</v>
      </c>
      <c r="K3033" s="33">
        <f t="shared" si="431"/>
        <v>29.158948039999999</v>
      </c>
    </row>
    <row r="3034" spans="1:11" x14ac:dyDescent="0.3">
      <c r="A3034" s="78" t="str">
        <f>BTC[[#This Row],[Symbol]]</f>
        <v>YSR</v>
      </c>
      <c r="B3034" s="22" t="str">
        <f t="shared" si="423"/>
        <v>Ystar</v>
      </c>
      <c r="C3034" s="77">
        <f t="shared" si="424"/>
        <v>1.6573357585408057E-7</v>
      </c>
      <c r="D3034" s="73">
        <f t="shared" si="425"/>
        <v>6.2258040142900003E-3</v>
      </c>
      <c r="E3034" s="74">
        <f>D3034*conf!B$7</f>
        <v>0.45535530560517062</v>
      </c>
      <c r="F3034" s="32">
        <f t="shared" si="426"/>
        <v>0.89500221000000002</v>
      </c>
      <c r="G3034" s="33">
        <f t="shared" si="427"/>
        <v>0.81474047000000005</v>
      </c>
      <c r="H3034" s="32">
        <f t="shared" si="428"/>
        <v>12.7252057</v>
      </c>
      <c r="I3034" s="33">
        <f t="shared" si="429"/>
        <v>17.081376089999999</v>
      </c>
      <c r="J3034" s="32">
        <f t="shared" si="430"/>
        <v>12.7252057</v>
      </c>
      <c r="K3034" s="33">
        <f t="shared" si="431"/>
        <v>-3.7437086000000002</v>
      </c>
    </row>
    <row r="3035" spans="1:11" x14ac:dyDescent="0.3">
      <c r="A3035" s="78" t="str">
        <f>BTC[[#This Row],[Symbol]]</f>
        <v>GBK</v>
      </c>
      <c r="B3035" s="22" t="str">
        <f t="shared" si="423"/>
        <v>Goldblock</v>
      </c>
      <c r="C3035" s="77">
        <f t="shared" si="424"/>
        <v>1.9637563569984845E-8</v>
      </c>
      <c r="D3035" s="73">
        <f t="shared" si="425"/>
        <v>7.3768771038000005E-4</v>
      </c>
      <c r="E3035" s="74">
        <f>D3035*conf!B$7</f>
        <v>5.3954479137193201E-2</v>
      </c>
      <c r="F3035" s="32">
        <f t="shared" si="426"/>
        <v>0.21993277</v>
      </c>
      <c r="G3035" s="33">
        <f t="shared" si="427"/>
        <v>0.14020804000000001</v>
      </c>
      <c r="H3035" s="32">
        <f t="shared" si="428"/>
        <v>-2.9768693900000001</v>
      </c>
      <c r="I3035" s="33">
        <f t="shared" si="429"/>
        <v>0.77250757000000003</v>
      </c>
      <c r="J3035" s="32">
        <f t="shared" si="430"/>
        <v>-2.9768693900000001</v>
      </c>
      <c r="K3035" s="33">
        <f t="shared" si="431"/>
        <v>-5.4190345999999998</v>
      </c>
    </row>
    <row r="3036" spans="1:11" x14ac:dyDescent="0.3">
      <c r="A3036" s="78" t="str">
        <f>BTC[[#This Row],[Symbol]]</f>
        <v>EOX</v>
      </c>
      <c r="B3036" s="22" t="str">
        <f t="shared" si="423"/>
        <v>EOX</v>
      </c>
      <c r="C3036" s="77">
        <f t="shared" si="424"/>
        <v>1.2123323740367665E-5</v>
      </c>
      <c r="D3036" s="73">
        <f t="shared" si="425"/>
        <v>0.45541428295599001</v>
      </c>
      <c r="E3036" s="74">
        <f>D3036*conf!B$7</f>
        <v>33.309000655401107</v>
      </c>
      <c r="F3036" s="32">
        <f t="shared" si="426"/>
        <v>-0.19588047</v>
      </c>
      <c r="G3036" s="33">
        <f t="shared" si="427"/>
        <v>-0.27527442000000002</v>
      </c>
      <c r="H3036" s="32">
        <f t="shared" si="428"/>
        <v>8.5116969699999991</v>
      </c>
      <c r="I3036" s="33">
        <f t="shared" si="429"/>
        <v>12.70503987</v>
      </c>
      <c r="J3036" s="32">
        <f t="shared" si="430"/>
        <v>8.5116969699999991</v>
      </c>
      <c r="K3036" s="33">
        <f t="shared" si="431"/>
        <v>30.62726752</v>
      </c>
    </row>
    <row r="3037" spans="1:11" x14ac:dyDescent="0.3">
      <c r="A3037" s="78" t="str">
        <f>BTC[[#This Row],[Symbol]]</f>
        <v>NEC</v>
      </c>
      <c r="B3037" s="22" t="str">
        <f t="shared" si="423"/>
        <v>Nectar</v>
      </c>
      <c r="C3037" s="77">
        <f t="shared" si="424"/>
        <v>3.0034737280784862E-6</v>
      </c>
      <c r="D3037" s="73">
        <f t="shared" si="425"/>
        <v>0.11282589358688</v>
      </c>
      <c r="E3037" s="74">
        <f>D3037*conf!B$7</f>
        <v>8.2520858569444027</v>
      </c>
      <c r="F3037" s="32">
        <f t="shared" si="426"/>
        <v>-1.2447498800000001</v>
      </c>
      <c r="G3037" s="33">
        <f t="shared" si="427"/>
        <v>-1.32330945</v>
      </c>
      <c r="H3037" s="32">
        <f t="shared" si="428"/>
        <v>-0.20517267</v>
      </c>
      <c r="I3037" s="33">
        <f t="shared" si="429"/>
        <v>3.65131417</v>
      </c>
      <c r="J3037" s="32">
        <f t="shared" si="430"/>
        <v>-0.20517267</v>
      </c>
      <c r="K3037" s="33">
        <f t="shared" si="431"/>
        <v>2.4219425299999999</v>
      </c>
    </row>
    <row r="3038" spans="1:11" x14ac:dyDescent="0.3">
      <c r="A3038" s="78" t="str">
        <f>BTC[[#This Row],[Symbol]]</f>
        <v>BITCI</v>
      </c>
      <c r="B3038" s="22" t="str">
        <f t="shared" si="423"/>
        <v>Bitcicoin</v>
      </c>
      <c r="C3038" s="77">
        <f t="shared" si="424"/>
        <v>4.4317321225760425E-8</v>
      </c>
      <c r="D3038" s="73">
        <f t="shared" si="425"/>
        <v>1.6647861181300001E-3</v>
      </c>
      <c r="E3038" s="74">
        <f>D3038*conf!B$7</f>
        <v>0.12176245668002821</v>
      </c>
      <c r="F3038" s="32">
        <f t="shared" si="426"/>
        <v>1.15578132</v>
      </c>
      <c r="G3038" s="33">
        <f t="shared" si="427"/>
        <v>1.0753121299999999</v>
      </c>
      <c r="H3038" s="32">
        <f t="shared" si="428"/>
        <v>-3.3584767499999999</v>
      </c>
      <c r="I3038" s="33">
        <f t="shared" si="429"/>
        <v>0.37615331000000002</v>
      </c>
      <c r="J3038" s="32">
        <f t="shared" si="430"/>
        <v>-3.3584767499999999</v>
      </c>
      <c r="K3038" s="33">
        <f t="shared" si="431"/>
        <v>0</v>
      </c>
    </row>
    <row r="3039" spans="1:11" x14ac:dyDescent="0.3">
      <c r="A3039" s="78" t="str">
        <f>BTC[[#This Row],[Symbol]]</f>
        <v>BTS</v>
      </c>
      <c r="B3039" s="22" t="str">
        <f t="shared" si="423"/>
        <v>BitShares</v>
      </c>
      <c r="C3039" s="77">
        <f t="shared" si="424"/>
        <v>1.1704672889114131E-6</v>
      </c>
      <c r="D3039" s="73">
        <f t="shared" si="425"/>
        <v>4.3968760755610001E-2</v>
      </c>
      <c r="E3039" s="74">
        <f>D3039*conf!B$7</f>
        <v>3.2158751616653154</v>
      </c>
      <c r="F3039" s="32">
        <f t="shared" si="426"/>
        <v>2.20405176</v>
      </c>
      <c r="G3039" s="33">
        <f t="shared" si="427"/>
        <v>2.12274867</v>
      </c>
      <c r="H3039" s="32">
        <f t="shared" si="428"/>
        <v>2.1732686800000001</v>
      </c>
      <c r="I3039" s="33">
        <f t="shared" si="429"/>
        <v>6.1216683700000001</v>
      </c>
      <c r="J3039" s="32">
        <f t="shared" si="430"/>
        <v>2.1732686800000001</v>
      </c>
      <c r="K3039" s="33">
        <f t="shared" si="431"/>
        <v>91.191072109999993</v>
      </c>
    </row>
    <row r="3040" spans="1:11" x14ac:dyDescent="0.3">
      <c r="A3040" s="78" t="str">
        <f>BTC[[#This Row],[Symbol]]</f>
        <v>F1C</v>
      </c>
      <c r="B3040" s="22" t="str">
        <f t="shared" si="423"/>
        <v>Future1coin</v>
      </c>
      <c r="C3040" s="77">
        <f t="shared" si="424"/>
        <v>1E-8</v>
      </c>
      <c r="D3040" s="73">
        <f t="shared" si="425"/>
        <v>3.1035493831E-4</v>
      </c>
      <c r="E3040" s="74">
        <f>D3040*conf!B$7</f>
        <v>2.26993601879934E-2</v>
      </c>
      <c r="F3040" s="32">
        <f t="shared" si="426"/>
        <v>12.815127329999999</v>
      </c>
      <c r="G3040" s="33">
        <f t="shared" si="427"/>
        <v>12.72538316</v>
      </c>
      <c r="H3040" s="32">
        <f t="shared" si="428"/>
        <v>-19.16298295</v>
      </c>
      <c r="I3040" s="33">
        <f t="shared" si="429"/>
        <v>-16.039104689999998</v>
      </c>
      <c r="J3040" s="32">
        <f t="shared" si="430"/>
        <v>-19.16298295</v>
      </c>
      <c r="K3040" s="33">
        <f t="shared" si="431"/>
        <v>12.06364885</v>
      </c>
    </row>
    <row r="3041" spans="1:11" x14ac:dyDescent="0.3">
      <c r="A3041" s="78" t="str">
        <f>BTC[[#This Row],[Symbol]]</f>
        <v>AAPL</v>
      </c>
      <c r="B3041" s="22" t="str">
        <f t="shared" si="423"/>
        <v>Apple tokenized stock Bittrex</v>
      </c>
      <c r="C3041" s="77">
        <f t="shared" si="424"/>
        <v>3.6175912542743978E-3</v>
      </c>
      <c r="D3041" s="73">
        <f t="shared" si="425"/>
        <v>135.89530085775567</v>
      </c>
      <c r="E3041" s="74">
        <f>D3041*conf!B$7</f>
        <v>9939.3823047362494</v>
      </c>
      <c r="F3041" s="32">
        <f t="shared" si="426"/>
        <v>-5.4983499999999998E-2</v>
      </c>
      <c r="G3041" s="33">
        <f t="shared" si="427"/>
        <v>-0.13448953</v>
      </c>
      <c r="H3041" s="32">
        <f t="shared" si="428"/>
        <v>-5.8788065400000002</v>
      </c>
      <c r="I3041" s="33">
        <f t="shared" si="429"/>
        <v>-2.2415724899999998</v>
      </c>
      <c r="J3041" s="32">
        <f t="shared" si="430"/>
        <v>-5.8788065400000002</v>
      </c>
      <c r="K3041" s="33">
        <f t="shared" si="431"/>
        <v>-1.5566709299999999</v>
      </c>
    </row>
    <row r="3042" spans="1:11" x14ac:dyDescent="0.3">
      <c r="A3042" s="78" t="str">
        <f>BTC[[#This Row],[Symbol]]</f>
        <v>STXEM</v>
      </c>
      <c r="B3042" s="22" t="str">
        <f t="shared" si="423"/>
        <v>stakedXEM</v>
      </c>
      <c r="C3042" s="77">
        <f t="shared" si="424"/>
        <v>8.1014590719564786E-6</v>
      </c>
      <c r="D3042" s="73">
        <f t="shared" si="425"/>
        <v>0.30433239705273002</v>
      </c>
      <c r="E3042" s="74">
        <f>D3042*conf!B$7</f>
        <v>22.258871520436674</v>
      </c>
      <c r="F3042" s="32">
        <f t="shared" si="426"/>
        <v>0.18295053999999999</v>
      </c>
      <c r="G3042" s="33">
        <f t="shared" si="427"/>
        <v>0.10325523</v>
      </c>
      <c r="H3042" s="32">
        <f t="shared" si="428"/>
        <v>-1.26859477</v>
      </c>
      <c r="I3042" s="33">
        <f t="shared" si="429"/>
        <v>2.5467970200000001</v>
      </c>
      <c r="J3042" s="32">
        <f t="shared" si="430"/>
        <v>-1.26859477</v>
      </c>
      <c r="K3042" s="33">
        <f t="shared" si="431"/>
        <v>32.873610169999999</v>
      </c>
    </row>
    <row r="3043" spans="1:11" x14ac:dyDescent="0.3">
      <c r="A3043" s="78" t="str">
        <f>BTC[[#This Row],[Symbol]]</f>
        <v>FBT</v>
      </c>
      <c r="B3043" s="22" t="str">
        <f t="shared" si="423"/>
        <v>FANBI TOKEN</v>
      </c>
      <c r="C3043" s="77">
        <f t="shared" si="424"/>
        <v>1E-8</v>
      </c>
      <c r="D3043" s="73">
        <f t="shared" si="425"/>
        <v>1.6687020791999999E-4</v>
      </c>
      <c r="E3043" s="74">
        <f>D3043*conf!B$7</f>
        <v>1.2204887007268799E-2</v>
      </c>
      <c r="F3043" s="32">
        <f t="shared" si="426"/>
        <v>1.1240389399999999</v>
      </c>
      <c r="G3043" s="33">
        <f t="shared" si="427"/>
        <v>1.0435950000000001</v>
      </c>
      <c r="H3043" s="32">
        <f t="shared" si="428"/>
        <v>-6.9901598600000003</v>
      </c>
      <c r="I3043" s="33">
        <f t="shared" si="429"/>
        <v>-3.39587313</v>
      </c>
      <c r="J3043" s="32">
        <f t="shared" si="430"/>
        <v>-6.9901598600000003</v>
      </c>
      <c r="K3043" s="33">
        <f t="shared" si="431"/>
        <v>24.663744650000002</v>
      </c>
    </row>
    <row r="3044" spans="1:11" x14ac:dyDescent="0.3">
      <c r="A3044" s="78" t="str">
        <f>BTC[[#This Row],[Symbol]]</f>
        <v>UNO</v>
      </c>
      <c r="B3044" s="22" t="str">
        <f t="shared" si="423"/>
        <v>Unobtanium</v>
      </c>
      <c r="C3044" s="77">
        <f t="shared" si="424"/>
        <v>1.3232839891780094E-3</v>
      </c>
      <c r="D3044" s="73">
        <f t="shared" si="425"/>
        <v>49.709340605332123</v>
      </c>
      <c r="E3044" s="74">
        <f>D3044*conf!B$7</f>
        <v>3635.7411718739913</v>
      </c>
      <c r="F3044" s="32">
        <f t="shared" si="426"/>
        <v>-0.31070178999999998</v>
      </c>
      <c r="G3044" s="33">
        <f t="shared" si="427"/>
        <v>-0.39000439999999997</v>
      </c>
      <c r="H3044" s="32">
        <f t="shared" si="428"/>
        <v>-24.865131359999999</v>
      </c>
      <c r="I3044" s="33">
        <f t="shared" si="429"/>
        <v>-21.96160781</v>
      </c>
      <c r="J3044" s="32">
        <f t="shared" si="430"/>
        <v>-24.865131359999999</v>
      </c>
      <c r="K3044" s="33">
        <f t="shared" si="431"/>
        <v>-17.536379669999999</v>
      </c>
    </row>
    <row r="3045" spans="1:11" x14ac:dyDescent="0.3">
      <c r="A3045" s="78" t="str">
        <f>BTC[[#This Row],[Symbol]]</f>
        <v>DILI</v>
      </c>
      <c r="B3045" s="22" t="str">
        <f t="shared" si="423"/>
        <v>D Community</v>
      </c>
      <c r="C3045" s="77">
        <f t="shared" si="424"/>
        <v>1.2963100635796882E-8</v>
      </c>
      <c r="D3045" s="73">
        <f t="shared" si="425"/>
        <v>4.8696061471000001E-4</v>
      </c>
      <c r="E3045" s="74">
        <f>D3045*conf!B$7</f>
        <v>3.56162993598894E-2</v>
      </c>
      <c r="F3045" s="32">
        <f t="shared" si="426"/>
        <v>-6.6139119400000004</v>
      </c>
      <c r="G3045" s="33">
        <f t="shared" si="427"/>
        <v>-6.6882003599999997</v>
      </c>
      <c r="H3045" s="32">
        <f t="shared" si="428"/>
        <v>-14.14245786</v>
      </c>
      <c r="I3045" s="33">
        <f t="shared" si="429"/>
        <v>-10.824565639999999</v>
      </c>
      <c r="J3045" s="32">
        <f t="shared" si="430"/>
        <v>-14.14245786</v>
      </c>
      <c r="K3045" s="33">
        <f t="shared" si="431"/>
        <v>104.01109353</v>
      </c>
    </row>
    <row r="3046" spans="1:11" x14ac:dyDescent="0.3">
      <c r="A3046" s="78" t="str">
        <f>BTC[[#This Row],[Symbol]]</f>
        <v>YSKF</v>
      </c>
      <c r="B3046" s="22" t="str">
        <f t="shared" si="423"/>
        <v>Yearn Shark Finance</v>
      </c>
      <c r="C3046" s="77">
        <f t="shared" si="424"/>
        <v>1.9974978824073339E-4</v>
      </c>
      <c r="D3046" s="73">
        <f t="shared" si="425"/>
        <v>7.5036275967258499</v>
      </c>
      <c r="E3046" s="74">
        <f>D3046*conf!B$7</f>
        <v>548.81532242452863</v>
      </c>
      <c r="F3046" s="32">
        <f t="shared" si="426"/>
        <v>-5.4733417700000002</v>
      </c>
      <c r="G3046" s="33">
        <f t="shared" si="427"/>
        <v>-5.5485375100000001</v>
      </c>
      <c r="H3046" s="32">
        <f t="shared" si="428"/>
        <v>7.2402669099999999</v>
      </c>
      <c r="I3046" s="33">
        <f t="shared" si="429"/>
        <v>11.384476469999999</v>
      </c>
      <c r="J3046" s="32">
        <f t="shared" si="430"/>
        <v>7.2402669099999999</v>
      </c>
      <c r="K3046" s="33">
        <f t="shared" si="431"/>
        <v>-57.767507129999998</v>
      </c>
    </row>
    <row r="3047" spans="1:11" x14ac:dyDescent="0.3">
      <c r="A3047" s="78" t="str">
        <f>BTC[[#This Row],[Symbol]]</f>
        <v>GOT</v>
      </c>
      <c r="B3047" s="22" t="str">
        <f t="shared" si="423"/>
        <v>ParkinGo</v>
      </c>
      <c r="C3047" s="77">
        <f t="shared" si="424"/>
        <v>9.3705739461388355E-7</v>
      </c>
      <c r="D3047" s="73">
        <f t="shared" si="425"/>
        <v>3.520068675851E-2</v>
      </c>
      <c r="E3047" s="74">
        <f>D3047*conf!B$7</f>
        <v>2.5745782295174213</v>
      </c>
      <c r="F3047" s="32">
        <f t="shared" si="426"/>
        <v>-5.7651615100000004</v>
      </c>
      <c r="G3047" s="33">
        <f t="shared" si="427"/>
        <v>-5.8401251099999998</v>
      </c>
      <c r="H3047" s="32">
        <f t="shared" si="428"/>
        <v>1.5697892600000001</v>
      </c>
      <c r="I3047" s="33">
        <f t="shared" si="429"/>
        <v>5.4948680000000003</v>
      </c>
      <c r="J3047" s="32">
        <f t="shared" si="430"/>
        <v>1.5697892600000001</v>
      </c>
      <c r="K3047" s="33">
        <f t="shared" si="431"/>
        <v>39.644275530000002</v>
      </c>
    </row>
    <row r="3048" spans="1:11" x14ac:dyDescent="0.3">
      <c r="A3048" s="78" t="str">
        <f>BTC[[#This Row],[Symbol]]</f>
        <v>KOIN</v>
      </c>
      <c r="B3048" s="22" t="str">
        <f t="shared" si="423"/>
        <v>Koinos</v>
      </c>
      <c r="C3048" s="77">
        <f t="shared" si="424"/>
        <v>7.7388509621169042E-7</v>
      </c>
      <c r="D3048" s="73">
        <f t="shared" si="425"/>
        <v>2.9071097475359998E-2</v>
      </c>
      <c r="E3048" s="74">
        <f>D3048*conf!B$7</f>
        <v>2.1262600693478304</v>
      </c>
      <c r="F3048" s="32">
        <f t="shared" si="426"/>
        <v>-6.9061807200000001</v>
      </c>
      <c r="G3048" s="33">
        <f t="shared" si="427"/>
        <v>-6.9802366400000002</v>
      </c>
      <c r="H3048" s="32">
        <f t="shared" si="428"/>
        <v>-0.51260048000000002</v>
      </c>
      <c r="I3048" s="33">
        <f t="shared" si="429"/>
        <v>3.3320060699999998</v>
      </c>
      <c r="J3048" s="32">
        <f t="shared" si="430"/>
        <v>-0.51260048000000002</v>
      </c>
      <c r="K3048" s="33">
        <f t="shared" si="431"/>
        <v>-29.127559590000001</v>
      </c>
    </row>
    <row r="3049" spans="1:11" x14ac:dyDescent="0.3">
      <c r="A3049" s="78" t="str">
        <f>BTC[[#This Row],[Symbol]]</f>
        <v>KGC</v>
      </c>
      <c r="B3049" s="22" t="str">
        <f t="shared" si="423"/>
        <v>Krypton Galaxy Coin</v>
      </c>
      <c r="C3049" s="77">
        <f t="shared" si="424"/>
        <v>1E-8</v>
      </c>
      <c r="D3049" s="73">
        <f t="shared" si="425"/>
        <v>1.5354314080000001E-4</v>
      </c>
      <c r="E3049" s="74">
        <f>D3049*conf!B$7</f>
        <v>1.1230145318112001E-2</v>
      </c>
      <c r="F3049" s="32">
        <f t="shared" si="426"/>
        <v>-0.10884779</v>
      </c>
      <c r="G3049" s="33">
        <f t="shared" si="427"/>
        <v>-0.18831096999999999</v>
      </c>
      <c r="H3049" s="32">
        <f t="shared" si="428"/>
        <v>-3.9503596999999999</v>
      </c>
      <c r="I3049" s="33">
        <f t="shared" si="429"/>
        <v>-0.23860244999999999</v>
      </c>
      <c r="J3049" s="32">
        <f t="shared" si="430"/>
        <v>-3.9503596999999999</v>
      </c>
      <c r="K3049" s="33">
        <f t="shared" si="431"/>
        <v>16.442976170000001</v>
      </c>
    </row>
    <row r="3050" spans="1:11" x14ac:dyDescent="0.3">
      <c r="A3050" s="78" t="str">
        <f>BTC[[#This Row],[Symbol]]</f>
        <v>SECO</v>
      </c>
      <c r="B3050" s="22" t="str">
        <f t="shared" si="423"/>
        <v>Serum Ecosystem Token</v>
      </c>
      <c r="C3050" s="77">
        <f t="shared" si="424"/>
        <v>5.9379529688306687E-5</v>
      </c>
      <c r="D3050" s="73">
        <f t="shared" si="425"/>
        <v>2.2305999999999999</v>
      </c>
      <c r="E3050" s="74">
        <f>D3050*conf!B$7</f>
        <v>163.146084</v>
      </c>
      <c r="F3050" s="32">
        <f t="shared" si="426"/>
        <v>1.30125924</v>
      </c>
      <c r="G3050" s="33">
        <f t="shared" si="427"/>
        <v>1.2206743200000001</v>
      </c>
      <c r="H3050" s="32">
        <f t="shared" si="428"/>
        <v>2.55515596</v>
      </c>
      <c r="I3050" s="33">
        <f t="shared" si="429"/>
        <v>6.5183133599999996</v>
      </c>
      <c r="J3050" s="32">
        <f t="shared" si="430"/>
        <v>2.55515596</v>
      </c>
      <c r="K3050" s="33">
        <f t="shared" si="431"/>
        <v>44.459555729999998</v>
      </c>
    </row>
    <row r="3051" spans="1:11" x14ac:dyDescent="0.3">
      <c r="A3051" s="78" t="str">
        <f>BTC[[#This Row],[Symbol]]</f>
        <v>TBB</v>
      </c>
      <c r="B3051" s="22" t="str">
        <f t="shared" si="423"/>
        <v>Trade Butler Bot</v>
      </c>
      <c r="C3051" s="77">
        <f t="shared" si="424"/>
        <v>1.3786939831920322E-2</v>
      </c>
      <c r="D3051" s="73">
        <f t="shared" si="425"/>
        <v>517.90824465114508</v>
      </c>
      <c r="E3051" s="74">
        <f>D3051*conf!B$7</f>
        <v>37879.809013784754</v>
      </c>
      <c r="F3051" s="32">
        <f t="shared" si="426"/>
        <v>0.64600851999999997</v>
      </c>
      <c r="G3051" s="33">
        <f t="shared" si="427"/>
        <v>0.56594485000000005</v>
      </c>
      <c r="H3051" s="32">
        <f t="shared" si="428"/>
        <v>-0.23541049</v>
      </c>
      <c r="I3051" s="33">
        <f t="shared" si="429"/>
        <v>3.6199078299999998</v>
      </c>
      <c r="J3051" s="32">
        <f t="shared" si="430"/>
        <v>-0.23541049</v>
      </c>
      <c r="K3051" s="33">
        <f t="shared" si="431"/>
        <v>-1.7051000199999999</v>
      </c>
    </row>
    <row r="3052" spans="1:11" x14ac:dyDescent="0.3">
      <c r="A3052" s="78" t="str">
        <f>BTC[[#This Row],[Symbol]]</f>
        <v>OVOA</v>
      </c>
      <c r="B3052" s="22" t="str">
        <f t="shared" si="423"/>
        <v>TheOvOrideA</v>
      </c>
      <c r="C3052" s="77">
        <f t="shared" si="424"/>
        <v>5.3837036333481469E-2</v>
      </c>
      <c r="D3052" s="73">
        <f t="shared" si="425"/>
        <v>2022.3954934609776</v>
      </c>
      <c r="E3052" s="74">
        <f>D3052*conf!B$7</f>
        <v>147918.00639173589</v>
      </c>
      <c r="F3052" s="32">
        <f t="shared" si="426"/>
        <v>4.4297746199999999</v>
      </c>
      <c r="G3052" s="33">
        <f t="shared" si="427"/>
        <v>4.3467009699999997</v>
      </c>
      <c r="H3052" s="32">
        <f t="shared" si="428"/>
        <v>7.2857752900000001</v>
      </c>
      <c r="I3052" s="33">
        <f t="shared" si="429"/>
        <v>11.43174348</v>
      </c>
      <c r="J3052" s="32">
        <f t="shared" si="430"/>
        <v>7.2857752900000001</v>
      </c>
      <c r="K3052" s="33">
        <f t="shared" si="431"/>
        <v>21.610345179999999</v>
      </c>
    </row>
    <row r="3053" spans="1:11" x14ac:dyDescent="0.3">
      <c r="A3053" s="78" t="str">
        <f>BTC[[#This Row],[Symbol]]</f>
        <v>ZTNZ</v>
      </c>
      <c r="B3053" s="22" t="str">
        <f t="shared" si="423"/>
        <v>Ztranzit Coin</v>
      </c>
      <c r="C3053" s="77">
        <f t="shared" si="424"/>
        <v>1.4115566397306217E-4</v>
      </c>
      <c r="D3053" s="73">
        <f t="shared" si="425"/>
        <v>5.3025314567339299</v>
      </c>
      <c r="E3053" s="74">
        <f>D3053*conf!B$7</f>
        <v>387.82715074551965</v>
      </c>
      <c r="F3053" s="32">
        <f t="shared" si="426"/>
        <v>0.14832012999999999</v>
      </c>
      <c r="G3053" s="33">
        <f t="shared" si="427"/>
        <v>6.8652370000000004E-2</v>
      </c>
      <c r="H3053" s="32">
        <f t="shared" si="428"/>
        <v>-2.5932512499999998</v>
      </c>
      <c r="I3053" s="33">
        <f t="shared" si="429"/>
        <v>1.17095031</v>
      </c>
      <c r="J3053" s="32">
        <f t="shared" si="430"/>
        <v>-2.5932512499999998</v>
      </c>
      <c r="K3053" s="33">
        <f t="shared" si="431"/>
        <v>5.5550634099999998</v>
      </c>
    </row>
    <row r="3054" spans="1:11" x14ac:dyDescent="0.3">
      <c r="A3054" s="78" t="str">
        <f>BTC[[#This Row],[Symbol]]</f>
        <v>iOWN</v>
      </c>
      <c r="B3054" s="22" t="str">
        <f t="shared" si="423"/>
        <v>iOWN Token</v>
      </c>
      <c r="C3054" s="77">
        <f t="shared" si="424"/>
        <v>2.2701573989547397E-7</v>
      </c>
      <c r="D3054" s="73">
        <f t="shared" si="425"/>
        <v>8.5278767290499994E-3</v>
      </c>
      <c r="E3054" s="74">
        <f>D3054*conf!B$7</f>
        <v>0.62372890396271696</v>
      </c>
      <c r="F3054" s="32">
        <f t="shared" si="426"/>
        <v>0.40023303999999998</v>
      </c>
      <c r="G3054" s="33">
        <f t="shared" si="427"/>
        <v>0.32036489000000001</v>
      </c>
      <c r="H3054" s="32">
        <f t="shared" si="428"/>
        <v>-9.2964707700000009</v>
      </c>
      <c r="I3054" s="33">
        <f t="shared" si="429"/>
        <v>-5.7913094699999998</v>
      </c>
      <c r="J3054" s="32">
        <f t="shared" si="430"/>
        <v>-9.2964707700000009</v>
      </c>
      <c r="K3054" s="33">
        <f t="shared" si="431"/>
        <v>-8.1853738200000006</v>
      </c>
    </row>
    <row r="3055" spans="1:11" x14ac:dyDescent="0.3">
      <c r="A3055" s="78" t="str">
        <f>BTC[[#This Row],[Symbol]]</f>
        <v>BCNT</v>
      </c>
      <c r="B3055" s="22" t="str">
        <f t="shared" si="423"/>
        <v>Bincentive</v>
      </c>
      <c r="C3055" s="77">
        <f t="shared" si="424"/>
        <v>2.301506604380399E-7</v>
      </c>
      <c r="D3055" s="73">
        <f t="shared" si="425"/>
        <v>8.6456404398600004E-3</v>
      </c>
      <c r="E3055" s="74">
        <f>D3055*conf!B$7</f>
        <v>0.63234214177136039</v>
      </c>
      <c r="F3055" s="32">
        <f t="shared" si="426"/>
        <v>0.75018899999999999</v>
      </c>
      <c r="G3055" s="33">
        <f t="shared" si="427"/>
        <v>0.67004246000000001</v>
      </c>
      <c r="H3055" s="32">
        <f t="shared" si="428"/>
        <v>-4.0963534800000003</v>
      </c>
      <c r="I3055" s="33">
        <f t="shared" si="429"/>
        <v>-0.39023804000000001</v>
      </c>
      <c r="J3055" s="32">
        <f t="shared" si="430"/>
        <v>-4.0963534800000003</v>
      </c>
      <c r="K3055" s="33">
        <f t="shared" si="431"/>
        <v>6.2889361700000004</v>
      </c>
    </row>
    <row r="3056" spans="1:11" x14ac:dyDescent="0.3">
      <c r="A3056" s="78" t="str">
        <f>BTC[[#This Row],[Symbol]]</f>
        <v>EFK</v>
      </c>
      <c r="B3056" s="22" t="str">
        <f t="shared" si="423"/>
        <v>ReFork</v>
      </c>
      <c r="C3056" s="77">
        <f t="shared" si="424"/>
        <v>3.231204727460183E-7</v>
      </c>
      <c r="D3056" s="73">
        <f t="shared" si="425"/>
        <v>1.2138063913450001E-2</v>
      </c>
      <c r="E3056" s="74">
        <f>D3056*conf!B$7</f>
        <v>0.88777799462973306</v>
      </c>
      <c r="F3056" s="32">
        <f t="shared" si="426"/>
        <v>0.71246686999999997</v>
      </c>
      <c r="G3056" s="33">
        <f t="shared" si="427"/>
        <v>0.63235032999999996</v>
      </c>
      <c r="H3056" s="32">
        <f t="shared" si="428"/>
        <v>-4.8902584600000001</v>
      </c>
      <c r="I3056" s="33">
        <f t="shared" si="429"/>
        <v>-1.21482281</v>
      </c>
      <c r="J3056" s="32">
        <f t="shared" si="430"/>
        <v>-4.8902584600000001</v>
      </c>
      <c r="K3056" s="33">
        <f t="shared" si="431"/>
        <v>3.22320976</v>
      </c>
    </row>
    <row r="3057" spans="1:11" x14ac:dyDescent="0.3">
      <c r="A3057" s="78" t="str">
        <f>BTC[[#This Row],[Symbol]]</f>
        <v>TKMN</v>
      </c>
      <c r="B3057" s="22" t="str">
        <f t="shared" si="423"/>
        <v>Tokemon</v>
      </c>
      <c r="C3057" s="77">
        <f t="shared" si="424"/>
        <v>3.5374431949196589E-3</v>
      </c>
      <c r="D3057" s="73">
        <f t="shared" si="425"/>
        <v>132.88452825421504</v>
      </c>
      <c r="E3057" s="74">
        <f>D3057*conf!B$7</f>
        <v>9719.1743965132882</v>
      </c>
      <c r="F3057" s="32">
        <f t="shared" si="426"/>
        <v>-0.84857963000000003</v>
      </c>
      <c r="G3057" s="33">
        <f t="shared" si="427"/>
        <v>-0.92745436000000003</v>
      </c>
      <c r="H3057" s="32">
        <f t="shared" si="428"/>
        <v>-7.2677889100000002</v>
      </c>
      <c r="I3057" s="33">
        <f t="shared" si="429"/>
        <v>-3.6842309200000001</v>
      </c>
      <c r="J3057" s="32">
        <f t="shared" si="430"/>
        <v>-7.2677889100000002</v>
      </c>
      <c r="K3057" s="33">
        <f t="shared" si="431"/>
        <v>-21.512702820000001</v>
      </c>
    </row>
    <row r="3058" spans="1:11" x14ac:dyDescent="0.3">
      <c r="A3058" s="78" t="str">
        <f>BTC[[#This Row],[Symbol]]</f>
        <v>DTOP</v>
      </c>
      <c r="B3058" s="22" t="str">
        <f t="shared" si="423"/>
        <v>DTOP Token</v>
      </c>
      <c r="C3058" s="77">
        <f t="shared" si="424"/>
        <v>4.3964694559282175E-8</v>
      </c>
      <c r="D3058" s="73">
        <f t="shared" si="425"/>
        <v>1.6515396500900001E-3</v>
      </c>
      <c r="E3058" s="74">
        <f>D3058*conf!B$7</f>
        <v>0.12079361000758261</v>
      </c>
      <c r="F3058" s="32">
        <f t="shared" si="426"/>
        <v>-14.87705356</v>
      </c>
      <c r="G3058" s="33">
        <f t="shared" si="427"/>
        <v>-14.94476867</v>
      </c>
      <c r="H3058" s="32">
        <f t="shared" si="428"/>
        <v>-18.152128999999999</v>
      </c>
      <c r="I3058" s="33">
        <f t="shared" si="429"/>
        <v>-14.98918714</v>
      </c>
      <c r="J3058" s="32">
        <f t="shared" si="430"/>
        <v>-18.152128999999999</v>
      </c>
      <c r="K3058" s="33">
        <f t="shared" si="431"/>
        <v>-30.40038191</v>
      </c>
    </row>
    <row r="3059" spans="1:11" x14ac:dyDescent="0.3">
      <c r="A3059" s="78" t="str">
        <f>BTC[[#This Row],[Symbol]]</f>
        <v>PRDZ</v>
      </c>
      <c r="B3059" s="22" t="str">
        <f t="shared" si="423"/>
        <v>Predictz</v>
      </c>
      <c r="C3059" s="77">
        <f t="shared" si="424"/>
        <v>1.1683487712654246E-3</v>
      </c>
      <c r="D3059" s="73">
        <f t="shared" si="425"/>
        <v>43.889178355985969</v>
      </c>
      <c r="E3059" s="74">
        <f>D3059*conf!B$7</f>
        <v>3210.0545049568136</v>
      </c>
      <c r="F3059" s="32">
        <f t="shared" si="426"/>
        <v>0.18064357</v>
      </c>
      <c r="G3059" s="33">
        <f t="shared" si="427"/>
        <v>0.1009501</v>
      </c>
      <c r="H3059" s="32">
        <f t="shared" si="428"/>
        <v>-2.2438923800000001</v>
      </c>
      <c r="I3059" s="33">
        <f t="shared" si="429"/>
        <v>1.5338098499999999</v>
      </c>
      <c r="J3059" s="32">
        <f t="shared" si="430"/>
        <v>-2.2438923800000001</v>
      </c>
      <c r="K3059" s="33">
        <f t="shared" si="431"/>
        <v>-11.7958324</v>
      </c>
    </row>
    <row r="3060" spans="1:11" x14ac:dyDescent="0.3">
      <c r="A3060" s="78" t="str">
        <f>BTC[[#This Row],[Symbol]]</f>
        <v>REL</v>
      </c>
      <c r="B3060" s="22" t="str">
        <f t="shared" si="423"/>
        <v>Relevant</v>
      </c>
      <c r="C3060" s="77">
        <f t="shared" si="424"/>
        <v>2.2136268158510753E-5</v>
      </c>
      <c r="D3060" s="73">
        <f t="shared" si="425"/>
        <v>0.83155188351209997</v>
      </c>
      <c r="E3060" s="74">
        <f>D3060*conf!B$7</f>
        <v>60.819704760074991</v>
      </c>
      <c r="F3060" s="32">
        <f t="shared" si="426"/>
        <v>0.13732696</v>
      </c>
      <c r="G3060" s="33">
        <f t="shared" si="427"/>
        <v>5.7667950000000003E-2</v>
      </c>
      <c r="H3060" s="32">
        <f t="shared" si="428"/>
        <v>0.47202168999999999</v>
      </c>
      <c r="I3060" s="33">
        <f t="shared" si="429"/>
        <v>4.3546781299999999</v>
      </c>
      <c r="J3060" s="32">
        <f t="shared" si="430"/>
        <v>0.47202168999999999</v>
      </c>
      <c r="K3060" s="33">
        <f t="shared" si="431"/>
        <v>1.62352925</v>
      </c>
    </row>
    <row r="3061" spans="1:11" x14ac:dyDescent="0.3">
      <c r="A3061" s="78" t="str">
        <f>BTC[[#This Row],[Symbol]]</f>
        <v>RENFIL</v>
      </c>
      <c r="B3061" s="22" t="str">
        <f t="shared" si="423"/>
        <v>renFIL</v>
      </c>
      <c r="C3061" s="77">
        <f t="shared" si="424"/>
        <v>6.1877361527502687E-4</v>
      </c>
      <c r="D3061" s="73">
        <f t="shared" si="425"/>
        <v>23.244313881864208</v>
      </c>
      <c r="E3061" s="74">
        <f>D3061*conf!B$7</f>
        <v>1700.0891173195482</v>
      </c>
      <c r="F3061" s="32">
        <f t="shared" si="426"/>
        <v>0.18064357</v>
      </c>
      <c r="G3061" s="33">
        <f t="shared" si="427"/>
        <v>0.1009501</v>
      </c>
      <c r="H3061" s="32">
        <f t="shared" si="428"/>
        <v>-2.27368332</v>
      </c>
      <c r="I3061" s="33">
        <f t="shared" si="429"/>
        <v>1.5028676700000001</v>
      </c>
      <c r="J3061" s="32">
        <f t="shared" si="430"/>
        <v>-2.27368332</v>
      </c>
      <c r="K3061" s="33">
        <f t="shared" si="431"/>
        <v>4.1173991699999997</v>
      </c>
    </row>
    <row r="3062" spans="1:11" x14ac:dyDescent="0.3">
      <c r="A3062" s="78" t="str">
        <f>BTC[[#This Row],[Symbol]]</f>
        <v>BCHBEAR</v>
      </c>
      <c r="B3062" s="22" t="str">
        <f t="shared" si="423"/>
        <v>3x Short Bitcoin Cash Token</v>
      </c>
      <c r="C3062" s="77">
        <f t="shared" si="424"/>
        <v>5.2897624757273151E-6</v>
      </c>
      <c r="D3062" s="73">
        <f t="shared" si="425"/>
        <v>0.1987106371555</v>
      </c>
      <c r="E3062" s="74">
        <f>D3062*conf!B$7</f>
        <v>14.53369600155327</v>
      </c>
      <c r="F3062" s="32">
        <f t="shared" si="426"/>
        <v>-0.97192261999999996</v>
      </c>
      <c r="G3062" s="33">
        <f t="shared" si="427"/>
        <v>-1.05069923</v>
      </c>
      <c r="H3062" s="32">
        <f t="shared" si="428"/>
        <v>-0.63013790999999997</v>
      </c>
      <c r="I3062" s="33">
        <f t="shared" si="429"/>
        <v>3.2099264999999999</v>
      </c>
      <c r="J3062" s="32">
        <f t="shared" si="430"/>
        <v>-0.63013790999999997</v>
      </c>
      <c r="K3062" s="33">
        <f t="shared" si="431"/>
        <v>-32.689801699999997</v>
      </c>
    </row>
    <row r="3063" spans="1:11" x14ac:dyDescent="0.3">
      <c r="A3063" s="78" t="str">
        <f>BTC[[#This Row],[Symbol]]</f>
        <v>ONES</v>
      </c>
      <c r="B3063" s="22" t="str">
        <f t="shared" si="423"/>
        <v>OneSwap DAO Token</v>
      </c>
      <c r="C3063" s="77">
        <f t="shared" si="424"/>
        <v>1.7437428749790343E-5</v>
      </c>
      <c r="D3063" s="73">
        <f t="shared" si="425"/>
        <v>0.65503935065592001</v>
      </c>
      <c r="E3063" s="74">
        <f>D3063*conf!B$7</f>
        <v>47.909578106973989</v>
      </c>
      <c r="F3063" s="32">
        <f t="shared" si="426"/>
        <v>-0.15704522000000001</v>
      </c>
      <c r="G3063" s="33">
        <f t="shared" si="427"/>
        <v>-0.23647006000000001</v>
      </c>
      <c r="H3063" s="32">
        <f t="shared" si="428"/>
        <v>-0.59289351000000001</v>
      </c>
      <c r="I3063" s="33">
        <f t="shared" si="429"/>
        <v>3.24861018</v>
      </c>
      <c r="J3063" s="32">
        <f t="shared" si="430"/>
        <v>-0.59289351000000001</v>
      </c>
      <c r="K3063" s="33">
        <f t="shared" si="431"/>
        <v>7.9912457300000002</v>
      </c>
    </row>
    <row r="3064" spans="1:11" x14ac:dyDescent="0.3">
      <c r="A3064" s="78" t="str">
        <f>BTC[[#This Row],[Symbol]]</f>
        <v>UOP</v>
      </c>
      <c r="B3064" s="22" t="str">
        <f t="shared" si="423"/>
        <v>Utopia Genesis Foundation</v>
      </c>
      <c r="C3064" s="77">
        <f t="shared" si="424"/>
        <v>1.039131800118178E-5</v>
      </c>
      <c r="D3064" s="73">
        <f t="shared" si="425"/>
        <v>0.39035125497130002</v>
      </c>
      <c r="E3064" s="74">
        <f>D3064*conf!B$7</f>
        <v>28.550290788600883</v>
      </c>
      <c r="F3064" s="32">
        <f t="shared" si="426"/>
        <v>-0.12393427999999999</v>
      </c>
      <c r="G3064" s="33">
        <f t="shared" si="427"/>
        <v>-0.20338545999999999</v>
      </c>
      <c r="H3064" s="32">
        <f t="shared" si="428"/>
        <v>-0.36501930999999999</v>
      </c>
      <c r="I3064" s="33">
        <f t="shared" si="429"/>
        <v>3.4852903899999998</v>
      </c>
      <c r="J3064" s="32">
        <f t="shared" si="430"/>
        <v>-0.36501930999999999</v>
      </c>
      <c r="K3064" s="33">
        <f t="shared" si="431"/>
        <v>5.2457231200000001</v>
      </c>
    </row>
    <row r="3065" spans="1:11" x14ac:dyDescent="0.3">
      <c r="A3065" s="78" t="str">
        <f>BTC[[#This Row],[Symbol]]</f>
        <v>SST</v>
      </c>
      <c r="B3065" s="22" t="str">
        <f t="shared" si="423"/>
        <v>SIMBA Storage Token</v>
      </c>
      <c r="C3065" s="77">
        <f t="shared" si="424"/>
        <v>4.3370282385212076E-6</v>
      </c>
      <c r="D3065" s="73">
        <f t="shared" si="425"/>
        <v>0.16292104770157001</v>
      </c>
      <c r="E3065" s="74">
        <f>D3065*conf!B$7</f>
        <v>11.916045428892831</v>
      </c>
      <c r="F3065" s="32">
        <f t="shared" si="426"/>
        <v>-8.6814639999999998E-2</v>
      </c>
      <c r="G3065" s="33">
        <f t="shared" si="427"/>
        <v>-0.16629535000000001</v>
      </c>
      <c r="H3065" s="32">
        <f t="shared" si="428"/>
        <v>-4.4490823800000001</v>
      </c>
      <c r="I3065" s="33">
        <f t="shared" si="429"/>
        <v>-0.75659785000000002</v>
      </c>
      <c r="J3065" s="32">
        <f t="shared" si="430"/>
        <v>-4.4490823800000001</v>
      </c>
      <c r="K3065" s="33">
        <f t="shared" si="431"/>
        <v>6.6945979800000002</v>
      </c>
    </row>
    <row r="3066" spans="1:11" x14ac:dyDescent="0.3">
      <c r="A3066" s="78" t="str">
        <f>BTC[[#This Row],[Symbol]]</f>
        <v>XIF</v>
      </c>
      <c r="B3066" s="22" t="str">
        <f t="shared" si="423"/>
        <v>X Infinity</v>
      </c>
      <c r="C3066" s="77">
        <f t="shared" si="424"/>
        <v>3.5803983226069532E-7</v>
      </c>
      <c r="D3066" s="73">
        <f t="shared" si="425"/>
        <v>1.344981433893E-2</v>
      </c>
      <c r="E3066" s="74">
        <f>D3066*conf!B$7</f>
        <v>0.98371942074934016</v>
      </c>
      <c r="F3066" s="32">
        <f t="shared" si="426"/>
        <v>-7.1771370000000001E-2</v>
      </c>
      <c r="G3066" s="33">
        <f t="shared" si="427"/>
        <v>-0.15126405000000001</v>
      </c>
      <c r="H3066" s="32">
        <f t="shared" si="428"/>
        <v>-19.895071359999999</v>
      </c>
      <c r="I3066" s="33">
        <f t="shared" si="429"/>
        <v>-16.799484029999999</v>
      </c>
      <c r="J3066" s="32">
        <f t="shared" si="430"/>
        <v>-19.895071359999999</v>
      </c>
      <c r="K3066" s="33">
        <f t="shared" si="431"/>
        <v>-52.540011190000001</v>
      </c>
    </row>
    <row r="3067" spans="1:11" x14ac:dyDescent="0.3">
      <c r="A3067" s="78" t="str">
        <f>BTC[[#This Row],[Symbol]]</f>
        <v>YUI</v>
      </c>
      <c r="B3067" s="22" t="str">
        <f t="shared" si="423"/>
        <v>YUI Token</v>
      </c>
      <c r="C3067" s="77">
        <f t="shared" si="424"/>
        <v>7.3051543504133926E-5</v>
      </c>
      <c r="D3067" s="73">
        <f t="shared" si="425"/>
        <v>2.7441910334363899</v>
      </c>
      <c r="E3067" s="74">
        <f>D3067*conf!B$7</f>
        <v>200.71013218553756</v>
      </c>
      <c r="F3067" s="32">
        <f t="shared" si="426"/>
        <v>-1.9774859499999999</v>
      </c>
      <c r="G3067" s="33">
        <f t="shared" si="427"/>
        <v>-2.0554626300000001</v>
      </c>
      <c r="H3067" s="32">
        <f t="shared" si="428"/>
        <v>2.6830374799999999</v>
      </c>
      <c r="I3067" s="33">
        <f t="shared" si="429"/>
        <v>6.65113676</v>
      </c>
      <c r="J3067" s="32">
        <f t="shared" si="430"/>
        <v>2.6830374799999999</v>
      </c>
      <c r="K3067" s="33">
        <f t="shared" si="431"/>
        <v>16.90140542</v>
      </c>
    </row>
    <row r="3068" spans="1:11" x14ac:dyDescent="0.3">
      <c r="A3068" s="78" t="str">
        <f>BTC[[#This Row],[Symbol]]</f>
        <v>BCP</v>
      </c>
      <c r="B3068" s="22" t="str">
        <f t="shared" si="423"/>
        <v>PieDAO Balanced Crypto Pie</v>
      </c>
      <c r="C3068" s="77">
        <f t="shared" si="424"/>
        <v>7.5471962172273221E-5</v>
      </c>
      <c r="D3068" s="73">
        <f t="shared" si="425"/>
        <v>2.8351143854651402</v>
      </c>
      <c r="E3068" s="74">
        <f>D3068*conf!B$7</f>
        <v>207.36026615292036</v>
      </c>
      <c r="F3068" s="32">
        <f t="shared" si="426"/>
        <v>0.18295053999999999</v>
      </c>
      <c r="G3068" s="33">
        <f t="shared" si="427"/>
        <v>0.10325523</v>
      </c>
      <c r="H3068" s="32">
        <f t="shared" si="428"/>
        <v>5.7651246399999998</v>
      </c>
      <c r="I3068" s="33">
        <f t="shared" si="429"/>
        <v>9.8523285699999992</v>
      </c>
      <c r="J3068" s="32">
        <f t="shared" si="430"/>
        <v>5.7651246399999998</v>
      </c>
      <c r="K3068" s="33">
        <f t="shared" si="431"/>
        <v>31.848337149999999</v>
      </c>
    </row>
    <row r="3069" spans="1:11" x14ac:dyDescent="0.3">
      <c r="A3069" s="78" t="str">
        <f>BTC[[#This Row],[Symbol]]</f>
        <v>BNA</v>
      </c>
      <c r="B3069" s="22" t="str">
        <f t="shared" si="423"/>
        <v>Bananatok</v>
      </c>
      <c r="C3069" s="77">
        <f t="shared" si="424"/>
        <v>2.516281310158819E-7</v>
      </c>
      <c r="D3069" s="73">
        <f t="shared" si="425"/>
        <v>9.4524445038599997E-3</v>
      </c>
      <c r="E3069" s="74">
        <f>D3069*conf!B$7</f>
        <v>0.69135179101232036</v>
      </c>
      <c r="F3069" s="32">
        <f t="shared" si="426"/>
        <v>-2.4309636399999999</v>
      </c>
      <c r="G3069" s="33">
        <f t="shared" si="427"/>
        <v>-2.5085795800000001</v>
      </c>
      <c r="H3069" s="32">
        <f t="shared" si="428"/>
        <v>-4.6723958300000001</v>
      </c>
      <c r="I3069" s="33">
        <f t="shared" si="429"/>
        <v>-0.98854105999999997</v>
      </c>
      <c r="J3069" s="32">
        <f t="shared" si="430"/>
        <v>-4.6723958300000001</v>
      </c>
      <c r="K3069" s="33">
        <f t="shared" si="431"/>
        <v>-7.9529616699999996</v>
      </c>
    </row>
    <row r="3070" spans="1:11" x14ac:dyDescent="0.3">
      <c r="A3070" s="78" t="str">
        <f>BTC[[#This Row],[Symbol]]</f>
        <v>YFFS</v>
      </c>
      <c r="B3070" s="22" t="str">
        <f t="shared" si="423"/>
        <v>YFFS Finance</v>
      </c>
      <c r="C3070" s="77">
        <f t="shared" si="424"/>
        <v>4.311313417017751E-5</v>
      </c>
      <c r="D3070" s="73">
        <f t="shared" si="425"/>
        <v>1.6195506698150199</v>
      </c>
      <c r="E3070" s="74">
        <f>D3070*conf!B$7</f>
        <v>118.45393599027057</v>
      </c>
      <c r="F3070" s="32">
        <f t="shared" si="426"/>
        <v>-0.14980619000000001</v>
      </c>
      <c r="G3070" s="33">
        <f t="shared" si="427"/>
        <v>-0.22923679</v>
      </c>
      <c r="H3070" s="32">
        <f t="shared" si="428"/>
        <v>-2.8790475299999998</v>
      </c>
      <c r="I3070" s="33">
        <f t="shared" si="429"/>
        <v>0.87410966999999995</v>
      </c>
      <c r="J3070" s="32">
        <f t="shared" si="430"/>
        <v>-2.8790475299999998</v>
      </c>
      <c r="K3070" s="33">
        <f t="shared" si="431"/>
        <v>3.3189360400000001</v>
      </c>
    </row>
    <row r="3071" spans="1:11" x14ac:dyDescent="0.3">
      <c r="A3071" s="78" t="str">
        <f>BTC[[#This Row],[Symbol]]</f>
        <v>LEVELG</v>
      </c>
      <c r="B3071" s="22" t="str">
        <f t="shared" si="423"/>
        <v>LEVELG</v>
      </c>
      <c r="C3071" s="77">
        <f t="shared" si="424"/>
        <v>4.8005982573832284E-6</v>
      </c>
      <c r="D3071" s="73">
        <f t="shared" si="425"/>
        <v>0.18033511765971</v>
      </c>
      <c r="E3071" s="74">
        <f>D3071*conf!B$7</f>
        <v>13.18971050563119</v>
      </c>
      <c r="F3071" s="32">
        <f t="shared" si="426"/>
        <v>-3.2419984099999999</v>
      </c>
      <c r="G3071" s="33">
        <f t="shared" si="427"/>
        <v>-3.3189691799999999</v>
      </c>
      <c r="H3071" s="32">
        <f t="shared" si="428"/>
        <v>-2.0235250499999999</v>
      </c>
      <c r="I3071" s="33">
        <f t="shared" si="429"/>
        <v>1.76269309</v>
      </c>
      <c r="J3071" s="32">
        <f t="shared" si="430"/>
        <v>-2.0235250499999999</v>
      </c>
      <c r="K3071" s="33">
        <f t="shared" si="431"/>
        <v>10.779568530000001</v>
      </c>
    </row>
    <row r="3072" spans="1:11" x14ac:dyDescent="0.3">
      <c r="A3072" s="78" t="str">
        <f>BTC[[#This Row],[Symbol]]</f>
        <v>DACC</v>
      </c>
      <c r="B3072" s="22" t="str">
        <f t="shared" si="423"/>
        <v>DACC</v>
      </c>
      <c r="C3072" s="77">
        <f t="shared" si="424"/>
        <v>1E-8</v>
      </c>
      <c r="D3072" s="73">
        <f t="shared" si="425"/>
        <v>1.2309007467999999E-4</v>
      </c>
      <c r="E3072" s="74">
        <f>D3072*conf!B$7</f>
        <v>9.0028080620951998E-3</v>
      </c>
      <c r="F3072" s="32">
        <f t="shared" si="426"/>
        <v>0.26490511999999999</v>
      </c>
      <c r="G3072" s="33">
        <f t="shared" si="427"/>
        <v>0.18514462000000001</v>
      </c>
      <c r="H3072" s="32">
        <f t="shared" si="428"/>
        <v>-18.67360519</v>
      </c>
      <c r="I3072" s="33">
        <f t="shared" si="429"/>
        <v>-15.530815329999999</v>
      </c>
      <c r="J3072" s="32">
        <f t="shared" si="430"/>
        <v>-18.67360519</v>
      </c>
      <c r="K3072" s="33">
        <f t="shared" si="431"/>
        <v>-14.45961331</v>
      </c>
    </row>
    <row r="3073" spans="1:11" x14ac:dyDescent="0.3">
      <c r="A3073" s="78" t="str">
        <f>BTC[[#This Row],[Symbol]]</f>
        <v>AK12</v>
      </c>
      <c r="B3073" s="22" t="str">
        <f t="shared" si="423"/>
        <v>AK12</v>
      </c>
      <c r="C3073" s="77">
        <f t="shared" si="424"/>
        <v>2.0881820561908203E-6</v>
      </c>
      <c r="D3073" s="73">
        <f t="shared" si="425"/>
        <v>7.8442839122999999E-2</v>
      </c>
      <c r="E3073" s="74">
        <f>D3073*conf!B$7</f>
        <v>5.7373092534562202</v>
      </c>
      <c r="F3073" s="32">
        <f t="shared" si="426"/>
        <v>-0.75240481999999997</v>
      </c>
      <c r="G3073" s="33">
        <f t="shared" si="427"/>
        <v>-0.83135605000000001</v>
      </c>
      <c r="H3073" s="32">
        <f t="shared" si="428"/>
        <v>-4.6065544000000003</v>
      </c>
      <c r="I3073" s="33">
        <f t="shared" si="429"/>
        <v>-0.92015524999999998</v>
      </c>
      <c r="J3073" s="32">
        <f t="shared" si="430"/>
        <v>-4.6065544000000003</v>
      </c>
      <c r="K3073" s="33">
        <f t="shared" si="431"/>
        <v>-24.192655240000001</v>
      </c>
    </row>
    <row r="3074" spans="1:11" x14ac:dyDescent="0.3">
      <c r="A3074" s="78" t="str">
        <f>BTC[[#This Row],[Symbol]]</f>
        <v>FOX</v>
      </c>
      <c r="B3074" s="22" t="str">
        <f t="shared" ref="B3074:B3137" si="432">VLOOKUP(A3074,BTCTABLE,2,FALSE)</f>
        <v>FOX Token</v>
      </c>
      <c r="C3074" s="77">
        <f t="shared" ref="C3074:C3137" si="433">VLOOKUP(A3074,BTCTABLE,3,FALSE)</f>
        <v>1.5847764863838243E-5</v>
      </c>
      <c r="D3074" s="73">
        <f t="shared" ref="D3074:D3137" si="434">VLOOKUP(A3074,USDTABLE,3,FALSE)</f>
        <v>0.59532341348670004</v>
      </c>
      <c r="E3074" s="74">
        <f>D3074*conf!B$7</f>
        <v>43.541954462417245</v>
      </c>
      <c r="F3074" s="32">
        <f t="shared" ref="F3074:F3137" si="435">VLOOKUP(A3074,BTCTABLE,5,FALSE)</f>
        <v>0.31600546000000002</v>
      </c>
      <c r="G3074" s="33">
        <f t="shared" ref="G3074:G3137" si="436">VLOOKUP(A3074,USDTABLE,5,FALSE)</f>
        <v>0.23620431</v>
      </c>
      <c r="H3074" s="32">
        <f t="shared" ref="H3074:H3137" si="437">VLOOKUP(A3074,BTCTABLE,6,FALSE)</f>
        <v>-2.3234379399999998</v>
      </c>
      <c r="I3074" s="33">
        <f t="shared" ref="I3074:I3137" si="438">VLOOKUP(A3074,USDTABLE,6,FALSE)</f>
        <v>1.45119032</v>
      </c>
      <c r="J3074" s="32">
        <f t="shared" ref="J3074:J3137" si="439">VLOOKUP(A3074,BTCTABLE,6,FALSE)</f>
        <v>-2.3234379399999998</v>
      </c>
      <c r="K3074" s="33">
        <f t="shared" ref="K3074:K3137" si="440">VLOOKUP(A3074,USDTABLE,7,FALSE)</f>
        <v>81.417134770000004</v>
      </c>
    </row>
    <row r="3075" spans="1:11" x14ac:dyDescent="0.3">
      <c r="A3075" s="78" t="str">
        <f>BTC[[#This Row],[Symbol]]</f>
        <v>EFAR</v>
      </c>
      <c r="B3075" s="22" t="str">
        <f t="shared" si="432"/>
        <v>Fridn</v>
      </c>
      <c r="C3075" s="77">
        <f t="shared" si="433"/>
        <v>5.3727260154883317E-6</v>
      </c>
      <c r="D3075" s="73">
        <f t="shared" si="434"/>
        <v>0.20182717365826999</v>
      </c>
      <c r="E3075" s="74">
        <f>D3075*conf!B$7</f>
        <v>14.761639481365867</v>
      </c>
      <c r="F3075" s="32">
        <f t="shared" si="435"/>
        <v>0.24567836000000001</v>
      </c>
      <c r="G3075" s="33">
        <f t="shared" si="436"/>
        <v>0.16593315</v>
      </c>
      <c r="H3075" s="32">
        <f t="shared" si="437"/>
        <v>-3.2862634499999999</v>
      </c>
      <c r="I3075" s="33">
        <f t="shared" si="438"/>
        <v>0.45115723000000002</v>
      </c>
      <c r="J3075" s="32">
        <f t="shared" si="439"/>
        <v>-3.2862634499999999</v>
      </c>
      <c r="K3075" s="33">
        <f t="shared" si="440"/>
        <v>7.4400010000000003E-2</v>
      </c>
    </row>
    <row r="3076" spans="1:11" x14ac:dyDescent="0.3">
      <c r="A3076" s="78" t="str">
        <f>BTC[[#This Row],[Symbol]]</f>
        <v>EYES</v>
      </c>
      <c r="B3076" s="22" t="str">
        <f t="shared" si="432"/>
        <v>EYES Protocol</v>
      </c>
      <c r="C3076" s="77">
        <f t="shared" si="433"/>
        <v>1.4998775967113454E-7</v>
      </c>
      <c r="D3076" s="73">
        <f t="shared" si="434"/>
        <v>5.6343103166799999E-3</v>
      </c>
      <c r="E3076" s="74">
        <f>D3076*conf!B$7</f>
        <v>0.41209345656197521</v>
      </c>
      <c r="F3076" s="32">
        <f t="shared" si="435"/>
        <v>-8.1602199999999993E-3</v>
      </c>
      <c r="G3076" s="33">
        <f t="shared" si="436"/>
        <v>-8.7703500000000004E-2</v>
      </c>
      <c r="H3076" s="32">
        <f t="shared" si="437"/>
        <v>-8.1602199999999993E-3</v>
      </c>
      <c r="I3076" s="33">
        <f t="shared" si="438"/>
        <v>3.8559399999999999</v>
      </c>
      <c r="J3076" s="32">
        <f t="shared" si="439"/>
        <v>-8.1602199999999993E-3</v>
      </c>
      <c r="K3076" s="33">
        <f t="shared" si="440"/>
        <v>18.5572081</v>
      </c>
    </row>
    <row r="3077" spans="1:11" x14ac:dyDescent="0.3">
      <c r="A3077" s="78" t="str">
        <f>BTC[[#This Row],[Symbol]]</f>
        <v>YFFI</v>
      </c>
      <c r="B3077" s="22" t="str">
        <f t="shared" si="432"/>
        <v>yffi finance</v>
      </c>
      <c r="C3077" s="77">
        <f t="shared" si="433"/>
        <v>1.9871759155588796E-4</v>
      </c>
      <c r="D3077" s="73">
        <f t="shared" si="434"/>
        <v>7.4648529897644602</v>
      </c>
      <c r="E3077" s="74">
        <f>D3077*conf!B$7</f>
        <v>545.97934767137258</v>
      </c>
      <c r="F3077" s="32">
        <f t="shared" si="435"/>
        <v>2.9446815599999998</v>
      </c>
      <c r="G3077" s="33">
        <f t="shared" si="436"/>
        <v>2.8627893000000002</v>
      </c>
      <c r="H3077" s="32">
        <f t="shared" si="437"/>
        <v>-3.7652469900000001</v>
      </c>
      <c r="I3077" s="33">
        <f t="shared" si="438"/>
        <v>-4.6336219999999997E-2</v>
      </c>
      <c r="J3077" s="32">
        <f t="shared" si="439"/>
        <v>-3.7652469900000001</v>
      </c>
      <c r="K3077" s="33">
        <f t="shared" si="440"/>
        <v>16.134466230000001</v>
      </c>
    </row>
    <row r="3078" spans="1:11" x14ac:dyDescent="0.3">
      <c r="A3078" s="78" t="str">
        <f>BTC[[#This Row],[Symbol]]</f>
        <v>TTC</v>
      </c>
      <c r="B3078" s="22" t="str">
        <f t="shared" si="432"/>
        <v>TTCRYPTO</v>
      </c>
      <c r="C3078" s="77">
        <f t="shared" si="433"/>
        <v>5.433984718535685E-5</v>
      </c>
      <c r="D3078" s="73">
        <f t="shared" si="434"/>
        <v>2.04128365057641</v>
      </c>
      <c r="E3078" s="74">
        <f>D3078*conf!B$7</f>
        <v>149.29948620315864</v>
      </c>
      <c r="F3078" s="32">
        <f t="shared" si="435"/>
        <v>0.41762141000000003</v>
      </c>
      <c r="G3078" s="33">
        <f t="shared" si="436"/>
        <v>0.33773942000000001</v>
      </c>
      <c r="H3078" s="32">
        <f t="shared" si="437"/>
        <v>-2.3895088200000001</v>
      </c>
      <c r="I3078" s="33">
        <f t="shared" si="438"/>
        <v>1.3825661899999999</v>
      </c>
      <c r="J3078" s="32">
        <f t="shared" si="439"/>
        <v>-2.3895088200000001</v>
      </c>
      <c r="K3078" s="33">
        <f t="shared" si="440"/>
        <v>0</v>
      </c>
    </row>
    <row r="3079" spans="1:11" x14ac:dyDescent="0.3">
      <c r="A3079" s="78" t="str">
        <f>BTC[[#This Row],[Symbol]]</f>
        <v>CENT</v>
      </c>
      <c r="B3079" s="22" t="str">
        <f t="shared" si="432"/>
        <v>CENTERCOIN</v>
      </c>
      <c r="C3079" s="77">
        <f t="shared" si="433"/>
        <v>1E-8</v>
      </c>
      <c r="D3079" s="73">
        <f t="shared" si="434"/>
        <v>3.4416017334E-4</v>
      </c>
      <c r="E3079" s="74">
        <f>D3079*conf!B$7</f>
        <v>2.5171875078087599E-2</v>
      </c>
      <c r="F3079" s="32">
        <f t="shared" si="435"/>
        <v>-2.4737592500000001</v>
      </c>
      <c r="G3079" s="33">
        <f t="shared" si="436"/>
        <v>-2.5513411499999998</v>
      </c>
      <c r="H3079" s="32">
        <f t="shared" si="437"/>
        <v>-5.4042404700000004</v>
      </c>
      <c r="I3079" s="33">
        <f t="shared" si="438"/>
        <v>-1.74866722</v>
      </c>
      <c r="J3079" s="32">
        <f t="shared" si="439"/>
        <v>-5.4042404700000004</v>
      </c>
      <c r="K3079" s="33">
        <f t="shared" si="440"/>
        <v>-0.92918274999999995</v>
      </c>
    </row>
    <row r="3080" spans="1:11" x14ac:dyDescent="0.3">
      <c r="A3080" s="78" t="str">
        <f>BTC[[#This Row],[Symbol]]</f>
        <v>DOTX</v>
      </c>
      <c r="B3080" s="22" t="str">
        <f t="shared" si="432"/>
        <v>DeFi of Thrones</v>
      </c>
      <c r="C3080" s="77">
        <f t="shared" si="433"/>
        <v>1.7427275333924944E-6</v>
      </c>
      <c r="D3080" s="73">
        <f t="shared" si="434"/>
        <v>6.5465793622660001E-2</v>
      </c>
      <c r="E3080" s="74">
        <f>D3080*conf!B$7</f>
        <v>4.788168145561353</v>
      </c>
      <c r="F3080" s="32">
        <f t="shared" si="435"/>
        <v>14.66089932</v>
      </c>
      <c r="G3080" s="33">
        <f t="shared" si="436"/>
        <v>14.569686839999999</v>
      </c>
      <c r="H3080" s="32">
        <f t="shared" si="437"/>
        <v>26.162994009999998</v>
      </c>
      <c r="I3080" s="33">
        <f t="shared" si="438"/>
        <v>31.03845638</v>
      </c>
      <c r="J3080" s="32">
        <f t="shared" si="439"/>
        <v>26.162994009999998</v>
      </c>
      <c r="K3080" s="33">
        <f t="shared" si="440"/>
        <v>69.992752960000004</v>
      </c>
    </row>
    <row r="3081" spans="1:11" x14ac:dyDescent="0.3">
      <c r="A3081" s="78" t="str">
        <f>BTC[[#This Row],[Symbol]]</f>
        <v>TMED</v>
      </c>
      <c r="B3081" s="22" t="str">
        <f t="shared" si="432"/>
        <v>MDsquare</v>
      </c>
      <c r="C3081" s="77">
        <f t="shared" si="433"/>
        <v>1E-8</v>
      </c>
      <c r="D3081" s="73">
        <f t="shared" si="434"/>
        <v>2.1730877328E-4</v>
      </c>
      <c r="E3081" s="74">
        <f>D3081*conf!B$7</f>
        <v>1.5893963677699199E-2</v>
      </c>
      <c r="F3081" s="32">
        <f t="shared" si="435"/>
        <v>0.15297954</v>
      </c>
      <c r="G3081" s="33">
        <f t="shared" si="436"/>
        <v>7.3308079999999998E-2</v>
      </c>
      <c r="H3081" s="32">
        <f t="shared" si="437"/>
        <v>-3.5535950399999998</v>
      </c>
      <c r="I3081" s="33">
        <f t="shared" si="438"/>
        <v>0.17349484000000001</v>
      </c>
      <c r="J3081" s="32">
        <f t="shared" si="439"/>
        <v>-3.5535950399999998</v>
      </c>
      <c r="K3081" s="33">
        <f t="shared" si="440"/>
        <v>-0.52233183000000005</v>
      </c>
    </row>
    <row r="3082" spans="1:11" x14ac:dyDescent="0.3">
      <c r="A3082" s="78" t="str">
        <f>BTC[[#This Row],[Symbol]]</f>
        <v>ALGOBEAR</v>
      </c>
      <c r="B3082" s="22" t="str">
        <f t="shared" si="432"/>
        <v>3X Short Algorand Token</v>
      </c>
      <c r="C3082" s="77">
        <f t="shared" si="433"/>
        <v>1E-8</v>
      </c>
      <c r="D3082" s="73">
        <f t="shared" si="434"/>
        <v>1.1380589687E-4</v>
      </c>
      <c r="E3082" s="74">
        <f>D3082*conf!B$7</f>
        <v>8.3237632970718008E-3</v>
      </c>
      <c r="F3082" s="32">
        <f t="shared" si="435"/>
        <v>-5.6459098599999997</v>
      </c>
      <c r="G3082" s="33">
        <f t="shared" si="436"/>
        <v>-5.7209683199999999</v>
      </c>
      <c r="H3082" s="32">
        <f t="shared" si="437"/>
        <v>-24.161786899999999</v>
      </c>
      <c r="I3082" s="33">
        <f t="shared" si="438"/>
        <v>-21.23108319</v>
      </c>
      <c r="J3082" s="32">
        <f t="shared" si="439"/>
        <v>-24.161786899999999</v>
      </c>
      <c r="K3082" s="33">
        <f t="shared" si="440"/>
        <v>-64.455461529999994</v>
      </c>
    </row>
    <row r="3083" spans="1:11" x14ac:dyDescent="0.3">
      <c r="A3083" s="78" t="str">
        <f>BTC[[#This Row],[Symbol]]</f>
        <v>HIBS</v>
      </c>
      <c r="B3083" s="22" t="str">
        <f t="shared" si="432"/>
        <v>Hiblocks</v>
      </c>
      <c r="C3083" s="77">
        <f t="shared" si="433"/>
        <v>1.7842581098058488E-8</v>
      </c>
      <c r="D3083" s="73">
        <f t="shared" si="434"/>
        <v>6.7025895298E-4</v>
      </c>
      <c r="E3083" s="74">
        <f>D3083*conf!B$7</f>
        <v>4.9022739820957201E-2</v>
      </c>
      <c r="F3083" s="32">
        <f t="shared" si="435"/>
        <v>2.5193364900000002</v>
      </c>
      <c r="G3083" s="33">
        <f t="shared" si="436"/>
        <v>2.4377825899999999</v>
      </c>
      <c r="H3083" s="32">
        <f t="shared" si="437"/>
        <v>-4.8713654399999999</v>
      </c>
      <c r="I3083" s="33">
        <f t="shared" si="438"/>
        <v>-1.19519968</v>
      </c>
      <c r="J3083" s="32">
        <f t="shared" si="439"/>
        <v>-4.8713654399999999</v>
      </c>
      <c r="K3083" s="33">
        <f t="shared" si="440"/>
        <v>-8.3112551999999997</v>
      </c>
    </row>
    <row r="3084" spans="1:11" x14ac:dyDescent="0.3">
      <c r="A3084" s="78" t="str">
        <f>BTC[[#This Row],[Symbol]]</f>
        <v>KAU</v>
      </c>
      <c r="B3084" s="22" t="str">
        <f t="shared" si="432"/>
        <v>Kauri</v>
      </c>
      <c r="C3084" s="77">
        <f t="shared" si="433"/>
        <v>1.8198514840097303E-5</v>
      </c>
      <c r="D3084" s="73">
        <f t="shared" si="434"/>
        <v>0.68362965175715995</v>
      </c>
      <c r="E3084" s="74">
        <f>D3084*conf!B$7</f>
        <v>50.000672729518676</v>
      </c>
      <c r="F3084" s="32">
        <f t="shared" si="435"/>
        <v>-6.4205772000000003</v>
      </c>
      <c r="G3084" s="33">
        <f t="shared" si="436"/>
        <v>-6.4950194200000002</v>
      </c>
      <c r="H3084" s="32">
        <f t="shared" si="437"/>
        <v>-8.0883088799999996</v>
      </c>
      <c r="I3084" s="33">
        <f t="shared" si="438"/>
        <v>-4.5364591900000004</v>
      </c>
      <c r="J3084" s="32">
        <f t="shared" si="439"/>
        <v>-8.0883088799999996</v>
      </c>
      <c r="K3084" s="33">
        <f t="shared" si="440"/>
        <v>-13.726818720000001</v>
      </c>
    </row>
    <row r="3085" spans="1:11" x14ac:dyDescent="0.3">
      <c r="A3085" s="78" t="str">
        <f>BTC[[#This Row],[Symbol]]</f>
        <v>MERCI</v>
      </c>
      <c r="B3085" s="22" t="str">
        <f t="shared" si="432"/>
        <v>MERCI</v>
      </c>
      <c r="C3085" s="77">
        <f t="shared" si="433"/>
        <v>1.5027931958594613E-8</v>
      </c>
      <c r="D3085" s="73">
        <f t="shared" si="434"/>
        <v>5.6452628039999997E-4</v>
      </c>
      <c r="E3085" s="74">
        <f>D3085*conf!B$7</f>
        <v>4.1289452148455995E-2</v>
      </c>
      <c r="F3085" s="32">
        <f t="shared" si="435"/>
        <v>-0.44559556</v>
      </c>
      <c r="G3085" s="33">
        <f t="shared" si="436"/>
        <v>-0.52479085999999997</v>
      </c>
      <c r="H3085" s="32">
        <f t="shared" si="437"/>
        <v>-1.3171718699999999</v>
      </c>
      <c r="I3085" s="33">
        <f t="shared" si="438"/>
        <v>2.4963427</v>
      </c>
      <c r="J3085" s="32">
        <f t="shared" si="439"/>
        <v>-1.3171718699999999</v>
      </c>
      <c r="K3085" s="33">
        <f t="shared" si="440"/>
        <v>-5.8709794100000003</v>
      </c>
    </row>
    <row r="3086" spans="1:11" x14ac:dyDescent="0.3">
      <c r="A3086" s="78" t="str">
        <f>BTC[[#This Row],[Symbol]]</f>
        <v>ZOC</v>
      </c>
      <c r="B3086" s="22" t="str">
        <f t="shared" si="432"/>
        <v>01coin</v>
      </c>
      <c r="C3086" s="77">
        <f t="shared" si="433"/>
        <v>1.0691978928946125E-7</v>
      </c>
      <c r="D3086" s="73">
        <f t="shared" si="434"/>
        <v>4.01645623064E-3</v>
      </c>
      <c r="E3086" s="74">
        <f>D3086*conf!B$7</f>
        <v>0.29376360870900958</v>
      </c>
      <c r="F3086" s="32">
        <f t="shared" si="435"/>
        <v>20.110152849999999</v>
      </c>
      <c r="G3086" s="33">
        <f t="shared" si="436"/>
        <v>20.014605499999998</v>
      </c>
      <c r="H3086" s="32">
        <f t="shared" si="437"/>
        <v>31.992379079999999</v>
      </c>
      <c r="I3086" s="33">
        <f t="shared" si="438"/>
        <v>37.093113119999998</v>
      </c>
      <c r="J3086" s="32">
        <f t="shared" si="439"/>
        <v>31.992379079999999</v>
      </c>
      <c r="K3086" s="33">
        <f t="shared" si="440"/>
        <v>44.140614210000003</v>
      </c>
    </row>
    <row r="3087" spans="1:11" x14ac:dyDescent="0.3">
      <c r="A3087" s="78" t="str">
        <f>BTC[[#This Row],[Symbol]]</f>
        <v>UHP</v>
      </c>
      <c r="B3087" s="22" t="str">
        <f t="shared" si="432"/>
        <v>Ulgen Hash Power</v>
      </c>
      <c r="C3087" s="77">
        <f t="shared" si="433"/>
        <v>6.1809883658673567E-7</v>
      </c>
      <c r="D3087" s="73">
        <f t="shared" si="434"/>
        <v>2.3218965729899999E-2</v>
      </c>
      <c r="E3087" s="74">
        <f>D3087*conf!B$7</f>
        <v>1.6982351534848859</v>
      </c>
      <c r="F3087" s="32">
        <f t="shared" si="435"/>
        <v>4.2092160200000004</v>
      </c>
      <c r="G3087" s="33">
        <f t="shared" si="436"/>
        <v>4.1263178299999996</v>
      </c>
      <c r="H3087" s="32">
        <f t="shared" si="437"/>
        <v>-2.9166773500000001</v>
      </c>
      <c r="I3087" s="33">
        <f t="shared" si="438"/>
        <v>0.83502567999999999</v>
      </c>
      <c r="J3087" s="32">
        <f t="shared" si="439"/>
        <v>-2.9166773500000001</v>
      </c>
      <c r="K3087" s="33">
        <f t="shared" si="440"/>
        <v>-0.17551420000000001</v>
      </c>
    </row>
    <row r="3088" spans="1:11" x14ac:dyDescent="0.3">
      <c r="A3088" s="78" t="str">
        <f>BTC[[#This Row],[Symbol]]</f>
        <v>HEBE</v>
      </c>
      <c r="B3088" s="22" t="str">
        <f t="shared" si="432"/>
        <v>HebeBlock</v>
      </c>
      <c r="C3088" s="77">
        <f t="shared" si="433"/>
        <v>1.122197681717828E-7</v>
      </c>
      <c r="D3088" s="73">
        <f t="shared" si="434"/>
        <v>4.2155506484799999E-3</v>
      </c>
      <c r="E3088" s="74">
        <f>D3088*conf!B$7</f>
        <v>0.30832537442982721</v>
      </c>
      <c r="F3088" s="32">
        <f t="shared" si="435"/>
        <v>0.25536310000000001</v>
      </c>
      <c r="G3088" s="33">
        <f t="shared" si="436"/>
        <v>0.17561019</v>
      </c>
      <c r="H3088" s="32">
        <f t="shared" si="437"/>
        <v>-6.3060589900000004</v>
      </c>
      <c r="I3088" s="33">
        <f t="shared" si="438"/>
        <v>-2.6853357500000001</v>
      </c>
      <c r="J3088" s="32">
        <f t="shared" si="439"/>
        <v>-6.3060589900000004</v>
      </c>
      <c r="K3088" s="33">
        <f t="shared" si="440"/>
        <v>1.35166556</v>
      </c>
    </row>
    <row r="3089" spans="1:11" x14ac:dyDescent="0.3">
      <c r="A3089" s="78" t="str">
        <f>BTC[[#This Row],[Symbol]]</f>
        <v>OTB</v>
      </c>
      <c r="B3089" s="22" t="str">
        <f t="shared" si="432"/>
        <v>OTCBTC Token</v>
      </c>
      <c r="C3089" s="77">
        <f t="shared" si="433"/>
        <v>1.7474697950308871E-7</v>
      </c>
      <c r="D3089" s="73">
        <f t="shared" si="434"/>
        <v>6.5643937317400002E-3</v>
      </c>
      <c r="E3089" s="74">
        <f>D3089*conf!B$7</f>
        <v>0.48011975753946362</v>
      </c>
      <c r="F3089" s="32">
        <f t="shared" si="435"/>
        <v>-10.3506581</v>
      </c>
      <c r="G3089" s="33">
        <f t="shared" si="436"/>
        <v>-10.42197395</v>
      </c>
      <c r="H3089" s="32">
        <f t="shared" si="437"/>
        <v>-0.14021027999999999</v>
      </c>
      <c r="I3089" s="33">
        <f t="shared" si="438"/>
        <v>3.71878697</v>
      </c>
      <c r="J3089" s="32">
        <f t="shared" si="439"/>
        <v>-0.14021027999999999</v>
      </c>
      <c r="K3089" s="33">
        <f t="shared" si="440"/>
        <v>5.1975901599999998</v>
      </c>
    </row>
    <row r="3090" spans="1:11" x14ac:dyDescent="0.3">
      <c r="A3090" s="78" t="str">
        <f>BTC[[#This Row],[Symbol]]</f>
        <v>ETHV</v>
      </c>
      <c r="B3090" s="22" t="str">
        <f t="shared" si="432"/>
        <v>Ethverse</v>
      </c>
      <c r="C3090" s="77">
        <f t="shared" si="433"/>
        <v>2.5844064336474302E-6</v>
      </c>
      <c r="D3090" s="73">
        <f t="shared" si="434"/>
        <v>9.7083574443149995E-2</v>
      </c>
      <c r="E3090" s="74">
        <f>D3090*conf!B$7</f>
        <v>7.100692634771991</v>
      </c>
      <c r="F3090" s="32">
        <f t="shared" si="435"/>
        <v>0.45531306999999999</v>
      </c>
      <c r="G3090" s="33">
        <f t="shared" si="436"/>
        <v>0.37540109999999999</v>
      </c>
      <c r="H3090" s="32">
        <f t="shared" si="437"/>
        <v>6.3459661000000001</v>
      </c>
      <c r="I3090" s="33">
        <f t="shared" si="438"/>
        <v>10.45561616</v>
      </c>
      <c r="J3090" s="32">
        <f t="shared" si="439"/>
        <v>6.3459661000000001</v>
      </c>
      <c r="K3090" s="33">
        <f t="shared" si="440"/>
        <v>19.596977410000001</v>
      </c>
    </row>
    <row r="3091" spans="1:11" x14ac:dyDescent="0.3">
      <c r="A3091" s="78" t="str">
        <f>BTC[[#This Row],[Symbol]]</f>
        <v>BSVBEAR</v>
      </c>
      <c r="B3091" s="22" t="str">
        <f t="shared" si="432"/>
        <v>3x Short Bitcoin SV Token</v>
      </c>
      <c r="C3091" s="77">
        <f t="shared" si="433"/>
        <v>4.9411552086659785E-7</v>
      </c>
      <c r="D3091" s="73">
        <f t="shared" si="434"/>
        <v>1.8561515839389999E-2</v>
      </c>
      <c r="E3091" s="74">
        <f>D3091*conf!B$7</f>
        <v>1.3575892684929844</v>
      </c>
      <c r="F3091" s="32">
        <f t="shared" si="435"/>
        <v>1.5727572599999999</v>
      </c>
      <c r="G3091" s="33">
        <f t="shared" si="436"/>
        <v>1.49195637</v>
      </c>
      <c r="H3091" s="32">
        <f t="shared" si="437"/>
        <v>-0.43041080999999998</v>
      </c>
      <c r="I3091" s="33">
        <f t="shared" si="438"/>
        <v>3.4173718900000001</v>
      </c>
      <c r="J3091" s="32">
        <f t="shared" si="439"/>
        <v>-0.43041080999999998</v>
      </c>
      <c r="K3091" s="33">
        <f t="shared" si="440"/>
        <v>-30.98578281</v>
      </c>
    </row>
    <row r="3092" spans="1:11" x14ac:dyDescent="0.3">
      <c r="A3092" s="78" t="str">
        <f>BTC[[#This Row],[Symbol]]</f>
        <v>ESTI</v>
      </c>
      <c r="B3092" s="22" t="str">
        <f t="shared" si="432"/>
        <v>Easticoin</v>
      </c>
      <c r="C3092" s="77">
        <f t="shared" si="433"/>
        <v>8.0955155137945706E-7</v>
      </c>
      <c r="D3092" s="73">
        <f t="shared" si="434"/>
        <v>3.0410912649289999E-2</v>
      </c>
      <c r="E3092" s="74">
        <f>D3092*conf!B$7</f>
        <v>2.2242541511690703</v>
      </c>
      <c r="F3092" s="32">
        <f t="shared" si="435"/>
        <v>-2.9921604899999998</v>
      </c>
      <c r="G3092" s="33">
        <f t="shared" si="436"/>
        <v>-3.0693299999999999</v>
      </c>
      <c r="H3092" s="32">
        <f t="shared" si="437"/>
        <v>88.190731700000001</v>
      </c>
      <c r="I3092" s="33">
        <f t="shared" si="438"/>
        <v>95.463203620000002</v>
      </c>
      <c r="J3092" s="32">
        <f t="shared" si="439"/>
        <v>88.190731700000001</v>
      </c>
      <c r="K3092" s="33">
        <f t="shared" si="440"/>
        <v>80.445834939999997</v>
      </c>
    </row>
    <row r="3093" spans="1:11" x14ac:dyDescent="0.3">
      <c r="A3093" s="78" t="str">
        <f>BTC[[#This Row],[Symbol]]</f>
        <v>OPNN</v>
      </c>
      <c r="B3093" s="22" t="str">
        <f t="shared" si="432"/>
        <v>Opennity</v>
      </c>
      <c r="C3093" s="77">
        <f t="shared" si="433"/>
        <v>1E-8</v>
      </c>
      <c r="D3093" s="73">
        <f t="shared" si="434"/>
        <v>6.6662145879999994E-5</v>
      </c>
      <c r="E3093" s="74">
        <f>D3093*conf!B$7</f>
        <v>4.8756693496631994E-3</v>
      </c>
      <c r="F3093" s="32">
        <f t="shared" si="435"/>
        <v>-0.80965754999999995</v>
      </c>
      <c r="G3093" s="33">
        <f t="shared" si="436"/>
        <v>-0.88856323999999998</v>
      </c>
      <c r="H3093" s="32">
        <f t="shared" si="437"/>
        <v>13.436013129999999</v>
      </c>
      <c r="I3093" s="33">
        <f t="shared" si="438"/>
        <v>17.81965207</v>
      </c>
      <c r="J3093" s="32">
        <f t="shared" si="439"/>
        <v>13.436013129999999</v>
      </c>
      <c r="K3093" s="33">
        <f t="shared" si="440"/>
        <v>22.16561488</v>
      </c>
    </row>
    <row r="3094" spans="1:11" x14ac:dyDescent="0.3">
      <c r="A3094" s="78" t="str">
        <f>BTC[[#This Row],[Symbol]]</f>
        <v>LOA</v>
      </c>
      <c r="B3094" s="22" t="str">
        <f t="shared" si="432"/>
        <v>LOA Protocol</v>
      </c>
      <c r="C3094" s="77">
        <f t="shared" si="433"/>
        <v>3.858086202955154E-7</v>
      </c>
      <c r="D3094" s="73">
        <f t="shared" si="434"/>
        <v>1.4492952587339999E-2</v>
      </c>
      <c r="E3094" s="74">
        <f>D3094*conf!B$7</f>
        <v>1.0600145522380475</v>
      </c>
      <c r="F3094" s="32">
        <f t="shared" si="435"/>
        <v>1.71016335</v>
      </c>
      <c r="G3094" s="33">
        <f t="shared" si="436"/>
        <v>1.62925315</v>
      </c>
      <c r="H3094" s="32">
        <f t="shared" si="437"/>
        <v>-5.3603336300000004</v>
      </c>
      <c r="I3094" s="33">
        <f t="shared" si="438"/>
        <v>-1.7030636400000001</v>
      </c>
      <c r="J3094" s="32">
        <f t="shared" si="439"/>
        <v>-5.3603336300000004</v>
      </c>
      <c r="K3094" s="33">
        <f t="shared" si="440"/>
        <v>-7.2070493100000004</v>
      </c>
    </row>
    <row r="3095" spans="1:11" x14ac:dyDescent="0.3">
      <c r="A3095" s="78" t="str">
        <f>BTC[[#This Row],[Symbol]]</f>
        <v>BALI</v>
      </c>
      <c r="B3095" s="22" t="str">
        <f t="shared" si="432"/>
        <v>Bali Coin</v>
      </c>
      <c r="C3095" s="77">
        <f t="shared" si="433"/>
        <v>5.0995838288180429E-7</v>
      </c>
      <c r="D3095" s="73">
        <f t="shared" si="434"/>
        <v>1.9156655076710001E-2</v>
      </c>
      <c r="E3095" s="74">
        <f>D3095*conf!B$7</f>
        <v>1.4011177523105696</v>
      </c>
      <c r="F3095" s="32">
        <f t="shared" si="435"/>
        <v>-3.8167292800000001</v>
      </c>
      <c r="G3095" s="33">
        <f t="shared" si="436"/>
        <v>-3.89324285</v>
      </c>
      <c r="H3095" s="32">
        <f t="shared" si="437"/>
        <v>-1.8979030000000001E-2</v>
      </c>
      <c r="I3095" s="33">
        <f t="shared" si="438"/>
        <v>3.8447030999999998</v>
      </c>
      <c r="J3095" s="32">
        <f t="shared" si="439"/>
        <v>-1.8979030000000001E-2</v>
      </c>
      <c r="K3095" s="33">
        <f t="shared" si="440"/>
        <v>16.277261790000001</v>
      </c>
    </row>
    <row r="3096" spans="1:11" x14ac:dyDescent="0.3">
      <c r="A3096" s="78" t="str">
        <f>BTC[[#This Row],[Symbol]]</f>
        <v>3Cs</v>
      </c>
      <c r="B3096" s="22" t="str">
        <f t="shared" si="432"/>
        <v>Crypto Cricket Club</v>
      </c>
      <c r="C3096" s="77">
        <f t="shared" si="433"/>
        <v>1.2298575570828599E-6</v>
      </c>
      <c r="D3096" s="73">
        <f t="shared" si="434"/>
        <v>4.6199764148170001E-2</v>
      </c>
      <c r="E3096" s="74">
        <f>D3096*conf!B$7</f>
        <v>3.379050749797154</v>
      </c>
      <c r="F3096" s="32">
        <f t="shared" si="435"/>
        <v>5.9833152199999997</v>
      </c>
      <c r="G3096" s="33">
        <f t="shared" si="436"/>
        <v>5.8990057399999998</v>
      </c>
      <c r="H3096" s="32">
        <f t="shared" si="437"/>
        <v>3.3381924500000002</v>
      </c>
      <c r="I3096" s="33">
        <f t="shared" si="438"/>
        <v>7.3316096399999999</v>
      </c>
      <c r="J3096" s="32">
        <f t="shared" si="439"/>
        <v>3.3381924500000002</v>
      </c>
      <c r="K3096" s="33">
        <f t="shared" si="440"/>
        <v>3.9577469299999999</v>
      </c>
    </row>
    <row r="3097" spans="1:11" x14ac:dyDescent="0.3">
      <c r="A3097" s="78" t="str">
        <f>BTC[[#This Row],[Symbol]]</f>
        <v>WDC</v>
      </c>
      <c r="B3097" s="22" t="str">
        <f t="shared" si="432"/>
        <v>Wisdom Chain</v>
      </c>
      <c r="C3097" s="77">
        <f t="shared" si="433"/>
        <v>1.4947996150193204E-6</v>
      </c>
      <c r="D3097" s="73">
        <f t="shared" si="434"/>
        <v>5.6152348103200002E-2</v>
      </c>
      <c r="E3097" s="74">
        <f>D3097*conf!B$7</f>
        <v>4.1069827402680481</v>
      </c>
      <c r="F3097" s="32">
        <f t="shared" si="435"/>
        <v>-0.44841228999999999</v>
      </c>
      <c r="G3097" s="33">
        <f t="shared" si="436"/>
        <v>-0.52760534999999997</v>
      </c>
      <c r="H3097" s="32">
        <f t="shared" si="437"/>
        <v>-7.0794221899999998</v>
      </c>
      <c r="I3097" s="33">
        <f t="shared" si="438"/>
        <v>-3.4885849200000001</v>
      </c>
      <c r="J3097" s="32">
        <f t="shared" si="439"/>
        <v>-7.0794221899999998</v>
      </c>
      <c r="K3097" s="33">
        <f t="shared" si="440"/>
        <v>3.85809677</v>
      </c>
    </row>
    <row r="3098" spans="1:11" x14ac:dyDescent="0.3">
      <c r="A3098" s="78" t="str">
        <f>BTC[[#This Row],[Symbol]]</f>
        <v>LNT</v>
      </c>
      <c r="B3098" s="22" t="str">
        <f t="shared" si="432"/>
        <v>Lottonation</v>
      </c>
      <c r="C3098" s="77">
        <f t="shared" si="433"/>
        <v>1.1678781107126491E-6</v>
      </c>
      <c r="D3098" s="73">
        <f t="shared" si="434"/>
        <v>4.387149792917E-2</v>
      </c>
      <c r="E3098" s="74">
        <f>D3098*conf!B$7</f>
        <v>3.2087613585394936</v>
      </c>
      <c r="F3098" s="32">
        <f t="shared" si="435"/>
        <v>1.4040547299999999</v>
      </c>
      <c r="G3098" s="33">
        <f t="shared" si="436"/>
        <v>1.32338804</v>
      </c>
      <c r="H3098" s="32">
        <f t="shared" si="437"/>
        <v>-0.98682744</v>
      </c>
      <c r="I3098" s="33">
        <f t="shared" si="438"/>
        <v>2.8394530100000002</v>
      </c>
      <c r="J3098" s="32">
        <f t="shared" si="439"/>
        <v>-0.98682744</v>
      </c>
      <c r="K3098" s="33">
        <f t="shared" si="440"/>
        <v>18.011331819999999</v>
      </c>
    </row>
    <row r="3099" spans="1:11" x14ac:dyDescent="0.3">
      <c r="A3099" s="78" t="str">
        <f>BTC[[#This Row],[Symbol]]</f>
        <v>SLM</v>
      </c>
      <c r="B3099" s="22" t="str">
        <f t="shared" si="432"/>
        <v>Solomon Defi</v>
      </c>
      <c r="C3099" s="77">
        <f t="shared" si="433"/>
        <v>8.7738675910284747E-7</v>
      </c>
      <c r="D3099" s="73">
        <f t="shared" si="434"/>
        <v>3.2959151329219998E-2</v>
      </c>
      <c r="E3099" s="74">
        <f>D3099*conf!B$7</f>
        <v>2.4106323282191506</v>
      </c>
      <c r="F3099" s="32">
        <f t="shared" si="435"/>
        <v>1.2369856400000001</v>
      </c>
      <c r="G3099" s="33">
        <f t="shared" si="436"/>
        <v>1.1564518500000001</v>
      </c>
      <c r="H3099" s="32">
        <f t="shared" si="437"/>
        <v>-1.23676432</v>
      </c>
      <c r="I3099" s="33">
        <f t="shared" si="438"/>
        <v>2.57985753</v>
      </c>
      <c r="J3099" s="32">
        <f t="shared" si="439"/>
        <v>-1.23676432</v>
      </c>
      <c r="K3099" s="33">
        <f t="shared" si="440"/>
        <v>0.83157504999999998</v>
      </c>
    </row>
    <row r="3100" spans="1:11" x14ac:dyDescent="0.3">
      <c r="A3100" s="78" t="str">
        <f>BTC[[#This Row],[Symbol]]</f>
        <v>KIP</v>
      </c>
      <c r="B3100" s="22" t="str">
        <f t="shared" si="432"/>
        <v>Khipu Token</v>
      </c>
      <c r="C3100" s="77">
        <f t="shared" si="433"/>
        <v>1.0775541963790134E-8</v>
      </c>
      <c r="D3100" s="73">
        <f t="shared" si="434"/>
        <v>4.0478467967999999E-4</v>
      </c>
      <c r="E3100" s="74">
        <f>D3100*conf!B$7</f>
        <v>2.9605951471795199E-2</v>
      </c>
      <c r="F3100" s="32">
        <f t="shared" si="435"/>
        <v>-0.88860507</v>
      </c>
      <c r="G3100" s="33">
        <f t="shared" si="436"/>
        <v>-0.96744796</v>
      </c>
      <c r="H3100" s="32">
        <f t="shared" si="437"/>
        <v>-4.2093735299999997</v>
      </c>
      <c r="I3100" s="33">
        <f t="shared" si="438"/>
        <v>-0.50762565999999998</v>
      </c>
      <c r="J3100" s="32">
        <f t="shared" si="439"/>
        <v>-4.2093735299999997</v>
      </c>
      <c r="K3100" s="33">
        <f t="shared" si="440"/>
        <v>-1.34919879</v>
      </c>
    </row>
    <row r="3101" spans="1:11" x14ac:dyDescent="0.3">
      <c r="A3101" s="78" t="str">
        <f>BTC[[#This Row],[Symbol]]</f>
        <v>GM</v>
      </c>
      <c r="B3101" s="22" t="str">
        <f t="shared" si="432"/>
        <v>GM Holding</v>
      </c>
      <c r="C3101" s="77">
        <f t="shared" si="433"/>
        <v>3.5177859712911851E-7</v>
      </c>
      <c r="D3101" s="73">
        <f t="shared" si="434"/>
        <v>1.321461020111E-2</v>
      </c>
      <c r="E3101" s="74">
        <f>D3101*conf!B$7</f>
        <v>0.96651659010918545</v>
      </c>
      <c r="F3101" s="32">
        <f t="shared" si="435"/>
        <v>-2.7118738800000002</v>
      </c>
      <c r="G3101" s="33">
        <f t="shared" si="436"/>
        <v>-2.7892663600000001</v>
      </c>
      <c r="H3101" s="32">
        <f t="shared" si="437"/>
        <v>-9.8785404099999994</v>
      </c>
      <c r="I3101" s="33">
        <f t="shared" si="438"/>
        <v>-6.3958727</v>
      </c>
      <c r="J3101" s="32">
        <f t="shared" si="439"/>
        <v>-9.8785404099999994</v>
      </c>
      <c r="K3101" s="33">
        <f t="shared" si="440"/>
        <v>11.174867920000001</v>
      </c>
    </row>
    <row r="3102" spans="1:11" x14ac:dyDescent="0.3">
      <c r="A3102" s="78" t="str">
        <f>BTC[[#This Row],[Symbol]]</f>
        <v>IDL</v>
      </c>
      <c r="B3102" s="22" t="str">
        <f t="shared" si="432"/>
        <v>IDL Token</v>
      </c>
      <c r="C3102" s="77">
        <f t="shared" si="433"/>
        <v>1.5508148532348119E-4</v>
      </c>
      <c r="D3102" s="73">
        <f t="shared" si="434"/>
        <v>5.8256568042619303</v>
      </c>
      <c r="E3102" s="74">
        <f>D3102*conf!B$7</f>
        <v>426.0885386637176</v>
      </c>
      <c r="F3102" s="32">
        <f t="shared" si="435"/>
        <v>9.006335E-2</v>
      </c>
      <c r="G3102" s="33">
        <f t="shared" si="436"/>
        <v>1.044193E-2</v>
      </c>
      <c r="H3102" s="32">
        <f t="shared" si="437"/>
        <v>-3.8557523599999999</v>
      </c>
      <c r="I3102" s="33">
        <f t="shared" si="438"/>
        <v>-0.14033909</v>
      </c>
      <c r="J3102" s="32">
        <f t="shared" si="439"/>
        <v>-3.8557523599999999</v>
      </c>
      <c r="K3102" s="33">
        <f t="shared" si="440"/>
        <v>-32.167776859999996</v>
      </c>
    </row>
    <row r="3103" spans="1:11" x14ac:dyDescent="0.3">
      <c r="A3103" s="78" t="str">
        <f>BTC[[#This Row],[Symbol]]</f>
        <v>AIN</v>
      </c>
      <c r="B3103" s="22" t="str">
        <f t="shared" si="432"/>
        <v>AI Network</v>
      </c>
      <c r="C3103" s="77">
        <f t="shared" si="433"/>
        <v>1.789879501873964E-6</v>
      </c>
      <c r="D3103" s="73">
        <f t="shared" si="434"/>
        <v>6.7237063645290002E-2</v>
      </c>
      <c r="E3103" s="74">
        <f>D3103*conf!B$7</f>
        <v>4.9177188350165109</v>
      </c>
      <c r="F3103" s="32">
        <f t="shared" si="435"/>
        <v>0.16537326999999999</v>
      </c>
      <c r="G3103" s="33">
        <f t="shared" si="436"/>
        <v>8.5691950000000003E-2</v>
      </c>
      <c r="H3103" s="32">
        <f t="shared" si="437"/>
        <v>-0.30320850999999999</v>
      </c>
      <c r="I3103" s="33">
        <f t="shared" si="438"/>
        <v>3.5494898099999999</v>
      </c>
      <c r="J3103" s="32">
        <f t="shared" si="439"/>
        <v>-0.30320850999999999</v>
      </c>
      <c r="K3103" s="33">
        <f t="shared" si="440"/>
        <v>19.300591529999998</v>
      </c>
    </row>
    <row r="3104" spans="1:11" x14ac:dyDescent="0.3">
      <c r="A3104" s="78" t="str">
        <f>BTC[[#This Row],[Symbol]]</f>
        <v>DYT</v>
      </c>
      <c r="B3104" s="22" t="str">
        <f t="shared" si="432"/>
        <v>DoYourTip</v>
      </c>
      <c r="C3104" s="77">
        <f t="shared" si="433"/>
        <v>1.3790606819295172E-5</v>
      </c>
      <c r="D3104" s="73">
        <f t="shared" si="434"/>
        <v>0.51804599552389996</v>
      </c>
      <c r="E3104" s="74">
        <f>D3104*conf!B$7</f>
        <v>37.889884112618041</v>
      </c>
      <c r="F3104" s="32">
        <f t="shared" si="435"/>
        <v>0.62822703000000002</v>
      </c>
      <c r="G3104" s="33">
        <f t="shared" si="436"/>
        <v>0.54817751000000003</v>
      </c>
      <c r="H3104" s="32">
        <f t="shared" si="437"/>
        <v>-2.7841296799999999</v>
      </c>
      <c r="I3104" s="33">
        <f t="shared" si="438"/>
        <v>0.97269554000000003</v>
      </c>
      <c r="J3104" s="32">
        <f t="shared" si="439"/>
        <v>-2.7841296799999999</v>
      </c>
      <c r="K3104" s="33">
        <f t="shared" si="440"/>
        <v>19.302763559999999</v>
      </c>
    </row>
    <row r="3105" spans="1:11" x14ac:dyDescent="0.3">
      <c r="A3105" s="78" t="str">
        <f>BTC[[#This Row],[Symbol]]</f>
        <v>RAE</v>
      </c>
      <c r="B3105" s="22" t="str">
        <f t="shared" si="432"/>
        <v>Receive Access Ecosystem</v>
      </c>
      <c r="C3105" s="77">
        <f t="shared" si="433"/>
        <v>1.0387017396199762E-4</v>
      </c>
      <c r="D3105" s="73">
        <f t="shared" si="434"/>
        <v>3.9018970216811599</v>
      </c>
      <c r="E3105" s="74">
        <f>D3105*conf!B$7</f>
        <v>285.38474816576002</v>
      </c>
      <c r="F3105" s="32">
        <f t="shared" si="435"/>
        <v>0.42804809999999999</v>
      </c>
      <c r="G3105" s="33">
        <f t="shared" si="436"/>
        <v>0.34815782000000001</v>
      </c>
      <c r="H3105" s="32">
        <f t="shared" si="437"/>
        <v>-2.75378626</v>
      </c>
      <c r="I3105" s="33">
        <f t="shared" si="438"/>
        <v>1.0042115599999999</v>
      </c>
      <c r="J3105" s="32">
        <f t="shared" si="439"/>
        <v>-2.75378626</v>
      </c>
      <c r="K3105" s="33">
        <f t="shared" si="440"/>
        <v>-17.225298680000002</v>
      </c>
    </row>
    <row r="3106" spans="1:11" x14ac:dyDescent="0.3">
      <c r="A3106" s="78" t="str">
        <f>BTC[[#This Row],[Symbol]]</f>
        <v>DSWAP</v>
      </c>
      <c r="B3106" s="22" t="str">
        <f t="shared" si="432"/>
        <v>Definex</v>
      </c>
      <c r="C3106" s="77">
        <f t="shared" si="433"/>
        <v>2.284754614270781E-5</v>
      </c>
      <c r="D3106" s="73">
        <f t="shared" si="434"/>
        <v>0.85827113642430997</v>
      </c>
      <c r="E3106" s="74">
        <f>D3106*conf!B$7</f>
        <v>62.773950918074028</v>
      </c>
      <c r="F3106" s="32">
        <f t="shared" si="435"/>
        <v>5.2351044199999999</v>
      </c>
      <c r="G3106" s="33">
        <f t="shared" si="436"/>
        <v>5.1513901400000002</v>
      </c>
      <c r="H3106" s="32">
        <f t="shared" si="437"/>
        <v>0.25416841000000001</v>
      </c>
      <c r="I3106" s="33">
        <f t="shared" si="438"/>
        <v>4.1284060900000004</v>
      </c>
      <c r="J3106" s="32">
        <f t="shared" si="439"/>
        <v>0.25416841000000001</v>
      </c>
      <c r="K3106" s="33">
        <f t="shared" si="440"/>
        <v>49.910627810000001</v>
      </c>
    </row>
    <row r="3107" spans="1:11" x14ac:dyDescent="0.3">
      <c r="A3107" s="78" t="str">
        <f>BTC[[#This Row],[Symbol]]</f>
        <v>ZZZV2</v>
      </c>
      <c r="B3107" s="22" t="str">
        <f t="shared" si="432"/>
        <v>zzz.finance v2</v>
      </c>
      <c r="C3107" s="77">
        <f t="shared" si="433"/>
        <v>4.8797147768094609E-4</v>
      </c>
      <c r="D3107" s="73">
        <f t="shared" si="434"/>
        <v>18.330714032742922</v>
      </c>
      <c r="E3107" s="74">
        <f>D3107*conf!B$7</f>
        <v>1340.7084243548172</v>
      </c>
      <c r="F3107" s="32">
        <f t="shared" si="435"/>
        <v>0.17312088</v>
      </c>
      <c r="G3107" s="33">
        <f t="shared" si="436"/>
        <v>9.3433390000000005E-2</v>
      </c>
      <c r="H3107" s="32">
        <f t="shared" si="437"/>
        <v>-10.75350008</v>
      </c>
      <c r="I3107" s="33">
        <f t="shared" si="438"/>
        <v>-7.3046444499999996</v>
      </c>
      <c r="J3107" s="32">
        <f t="shared" si="439"/>
        <v>-10.75350008</v>
      </c>
      <c r="K3107" s="33">
        <f t="shared" si="440"/>
        <v>-35.143433569999999</v>
      </c>
    </row>
    <row r="3108" spans="1:11" x14ac:dyDescent="0.3">
      <c r="A3108" s="78" t="str">
        <f>BTC[[#This Row],[Symbol]]</f>
        <v>DESH</v>
      </c>
      <c r="B3108" s="22" t="str">
        <f t="shared" si="432"/>
        <v>DeCash</v>
      </c>
      <c r="C3108" s="77">
        <f t="shared" si="433"/>
        <v>3.347355360965799E-6</v>
      </c>
      <c r="D3108" s="73">
        <f t="shared" si="434"/>
        <v>0.12574385326667001</v>
      </c>
      <c r="E3108" s="74">
        <f>D3108*conf!B$7</f>
        <v>9.1969054279242446</v>
      </c>
      <c r="F3108" s="32">
        <f t="shared" si="435"/>
        <v>1.0345777199999999</v>
      </c>
      <c r="G3108" s="33">
        <f t="shared" si="436"/>
        <v>0.95420495000000005</v>
      </c>
      <c r="H3108" s="32">
        <f t="shared" si="437"/>
        <v>-2.84998101</v>
      </c>
      <c r="I3108" s="33">
        <f t="shared" si="438"/>
        <v>0.90429943999999995</v>
      </c>
      <c r="J3108" s="32">
        <f t="shared" si="439"/>
        <v>-2.84998101</v>
      </c>
      <c r="K3108" s="33">
        <f t="shared" si="440"/>
        <v>96.956359640000002</v>
      </c>
    </row>
    <row r="3109" spans="1:11" x14ac:dyDescent="0.3">
      <c r="A3109" s="78" t="str">
        <f>BTC[[#This Row],[Symbol]]</f>
        <v>GRAIN</v>
      </c>
      <c r="B3109" s="22" t="str">
        <f t="shared" si="432"/>
        <v>Grain</v>
      </c>
      <c r="C3109" s="77">
        <f t="shared" si="433"/>
        <v>2.730721596298768E-6</v>
      </c>
      <c r="D3109" s="73">
        <f t="shared" si="434"/>
        <v>0.10257992316000999</v>
      </c>
      <c r="E3109" s="74">
        <f>D3109*conf!B$7</f>
        <v>7.502695579923131</v>
      </c>
      <c r="F3109" s="32">
        <f t="shared" si="435"/>
        <v>2.8933697600000001</v>
      </c>
      <c r="G3109" s="33">
        <f t="shared" si="436"/>
        <v>2.8115183199999998</v>
      </c>
      <c r="H3109" s="32">
        <f t="shared" si="437"/>
        <v>8.0627961599999995</v>
      </c>
      <c r="I3109" s="33">
        <f t="shared" si="438"/>
        <v>12.238791669999999</v>
      </c>
      <c r="J3109" s="32">
        <f t="shared" si="439"/>
        <v>8.0627961599999995</v>
      </c>
      <c r="K3109" s="33">
        <f t="shared" si="440"/>
        <v>85.461118659999997</v>
      </c>
    </row>
    <row r="3110" spans="1:11" x14ac:dyDescent="0.3">
      <c r="A3110" s="78" t="str">
        <f>BTC[[#This Row],[Symbol]]</f>
        <v>BET</v>
      </c>
      <c r="B3110" s="22" t="str">
        <f t="shared" si="432"/>
        <v>DAOBet</v>
      </c>
      <c r="C3110" s="77">
        <f t="shared" si="433"/>
        <v>3.0210777032549428E-7</v>
      </c>
      <c r="D3110" s="73">
        <f t="shared" si="434"/>
        <v>1.134871892764E-2</v>
      </c>
      <c r="E3110" s="74">
        <f>D3110*conf!B$7</f>
        <v>0.83004530236758967</v>
      </c>
      <c r="F3110" s="32">
        <f t="shared" si="435"/>
        <v>0.18127457</v>
      </c>
      <c r="G3110" s="33">
        <f t="shared" si="436"/>
        <v>0.10158059999999999</v>
      </c>
      <c r="H3110" s="32">
        <f t="shared" si="437"/>
        <v>-0.88192524999999999</v>
      </c>
      <c r="I3110" s="33">
        <f t="shared" si="438"/>
        <v>2.94840905</v>
      </c>
      <c r="J3110" s="32">
        <f t="shared" si="439"/>
        <v>-0.88192524999999999</v>
      </c>
      <c r="K3110" s="33">
        <f t="shared" si="440"/>
        <v>59.805397239999998</v>
      </c>
    </row>
    <row r="3111" spans="1:11" x14ac:dyDescent="0.3">
      <c r="A3111" s="78" t="str">
        <f>BTC[[#This Row],[Symbol]]</f>
        <v>AMZN</v>
      </c>
      <c r="B3111" s="22" t="str">
        <f t="shared" si="432"/>
        <v>Amazon tokenized stock Bittrex</v>
      </c>
      <c r="C3111" s="77">
        <f t="shared" si="433"/>
        <v>8.8369306849134716E-2</v>
      </c>
      <c r="D3111" s="73">
        <f t="shared" si="434"/>
        <v>3319.6048687549151</v>
      </c>
      <c r="E3111" s="74">
        <f>D3111*conf!B$7</f>
        <v>242795.90010073449</v>
      </c>
      <c r="F3111" s="32">
        <f t="shared" si="435"/>
        <v>-2.5514800000000001E-3</v>
      </c>
      <c r="G3111" s="33">
        <f t="shared" si="436"/>
        <v>-8.2099220000000001E-2</v>
      </c>
      <c r="H3111" s="32">
        <f t="shared" si="437"/>
        <v>-6.71332123</v>
      </c>
      <c r="I3111" s="33">
        <f t="shared" si="438"/>
        <v>-3.1083362999999999</v>
      </c>
      <c r="J3111" s="32">
        <f t="shared" si="439"/>
        <v>-6.71332123</v>
      </c>
      <c r="K3111" s="33">
        <f t="shared" si="440"/>
        <v>1.9370520099999999</v>
      </c>
    </row>
    <row r="3112" spans="1:11" x14ac:dyDescent="0.3">
      <c r="A3112" s="78" t="str">
        <f>BTC[[#This Row],[Symbol]]</f>
        <v>LC4</v>
      </c>
      <c r="B3112" s="22" t="str">
        <f t="shared" si="432"/>
        <v>Leading Coin 4 Entrepreneurs</v>
      </c>
      <c r="C3112" s="77">
        <f t="shared" si="433"/>
        <v>1.8398498519657927E-6</v>
      </c>
      <c r="D3112" s="73">
        <f t="shared" si="434"/>
        <v>6.9114206551269999E-2</v>
      </c>
      <c r="E3112" s="74">
        <f>D3112*conf!B$7</f>
        <v>5.0550130671598881</v>
      </c>
      <c r="F3112" s="32">
        <f t="shared" si="435"/>
        <v>1.0906512100000001</v>
      </c>
      <c r="G3112" s="33">
        <f t="shared" si="436"/>
        <v>1.01023383</v>
      </c>
      <c r="H3112" s="32">
        <f t="shared" si="437"/>
        <v>-7.0782902999999999</v>
      </c>
      <c r="I3112" s="33">
        <f t="shared" si="438"/>
        <v>-3.48740929</v>
      </c>
      <c r="J3112" s="32">
        <f t="shared" si="439"/>
        <v>-7.0782902999999999</v>
      </c>
      <c r="K3112" s="33">
        <f t="shared" si="440"/>
        <v>28.39285452</v>
      </c>
    </row>
    <row r="3113" spans="1:11" x14ac:dyDescent="0.3">
      <c r="A3113" s="78" t="str">
        <f>BTC[[#This Row],[Symbol]]</f>
        <v>ROCKS</v>
      </c>
      <c r="B3113" s="22" t="str">
        <f t="shared" si="432"/>
        <v>Social Rocket</v>
      </c>
      <c r="C3113" s="77">
        <f t="shared" si="433"/>
        <v>1.3450235978619996E-5</v>
      </c>
      <c r="D3113" s="73">
        <f t="shared" si="434"/>
        <v>0.50525991922461999</v>
      </c>
      <c r="E3113" s="74">
        <f>D3113*conf!B$7</f>
        <v>36.954710492088708</v>
      </c>
      <c r="F3113" s="32">
        <f t="shared" si="435"/>
        <v>-1.2478914299999999</v>
      </c>
      <c r="G3113" s="33">
        <f t="shared" si="436"/>
        <v>-1.3264485100000001</v>
      </c>
      <c r="H3113" s="32">
        <f t="shared" si="437"/>
        <v>6.3040910700000001</v>
      </c>
      <c r="I3113" s="33">
        <f t="shared" si="438"/>
        <v>10.412122910000001</v>
      </c>
      <c r="J3113" s="32">
        <f t="shared" si="439"/>
        <v>6.3040910700000001</v>
      </c>
      <c r="K3113" s="33">
        <f t="shared" si="440"/>
        <v>27.876710079999999</v>
      </c>
    </row>
    <row r="3114" spans="1:11" x14ac:dyDescent="0.3">
      <c r="A3114" s="78" t="str">
        <f>BTC[[#This Row],[Symbol]]</f>
        <v>BABA</v>
      </c>
      <c r="B3114" s="22" t="str">
        <f t="shared" si="432"/>
        <v>Alibaba tokenized stock FTX</v>
      </c>
      <c r="C3114" s="77">
        <f t="shared" si="433"/>
        <v>7.1928400079711583E-3</v>
      </c>
      <c r="D3114" s="73">
        <f t="shared" si="434"/>
        <v>270.2</v>
      </c>
      <c r="E3114" s="74">
        <f>D3114*conf!B$7</f>
        <v>19762.428</v>
      </c>
      <c r="F3114" s="32">
        <f t="shared" si="435"/>
        <v>-0.25263202000000001</v>
      </c>
      <c r="G3114" s="33">
        <f t="shared" si="436"/>
        <v>-0.33198082000000001</v>
      </c>
      <c r="H3114" s="32">
        <f t="shared" si="437"/>
        <v>-1.6829762399999999</v>
      </c>
      <c r="I3114" s="33">
        <f t="shared" si="438"/>
        <v>2.1164021200000001</v>
      </c>
      <c r="J3114" s="32">
        <f t="shared" si="439"/>
        <v>-1.6829762399999999</v>
      </c>
      <c r="K3114" s="33">
        <f t="shared" si="440"/>
        <v>3.8631558699999999</v>
      </c>
    </row>
    <row r="3115" spans="1:11" x14ac:dyDescent="0.3">
      <c r="A3115" s="78" t="str">
        <f>BTC[[#This Row],[Symbol]]</f>
        <v>AENS</v>
      </c>
      <c r="B3115" s="22" t="str">
        <f t="shared" si="432"/>
        <v>AEN Smart Token</v>
      </c>
      <c r="C3115" s="77">
        <f t="shared" si="433"/>
        <v>3.7061981417281381E-7</v>
      </c>
      <c r="D3115" s="73">
        <f t="shared" si="434"/>
        <v>1.3922383047379999E-2</v>
      </c>
      <c r="E3115" s="74">
        <f>D3115*conf!B$7</f>
        <v>1.018283096085373</v>
      </c>
      <c r="F3115" s="32">
        <f t="shared" si="435"/>
        <v>2.8090974000000002</v>
      </c>
      <c r="G3115" s="33">
        <f t="shared" si="436"/>
        <v>2.7273130000000001</v>
      </c>
      <c r="H3115" s="32">
        <f t="shared" si="437"/>
        <v>-9.8863927</v>
      </c>
      <c r="I3115" s="33">
        <f t="shared" si="438"/>
        <v>-6.4040284400000003</v>
      </c>
      <c r="J3115" s="32">
        <f t="shared" si="439"/>
        <v>-9.8863927</v>
      </c>
      <c r="K3115" s="33">
        <f t="shared" si="440"/>
        <v>44.88174489</v>
      </c>
    </row>
    <row r="3116" spans="1:11" x14ac:dyDescent="0.3">
      <c r="A3116" s="78" t="str">
        <f>BTC[[#This Row],[Symbol]]</f>
        <v>XNODE</v>
      </c>
      <c r="B3116" s="22" t="str">
        <f t="shared" si="432"/>
        <v>XNODE</v>
      </c>
      <c r="C3116" s="77">
        <f t="shared" si="433"/>
        <v>2.3750853554964596E-4</v>
      </c>
      <c r="D3116" s="73">
        <f t="shared" si="434"/>
        <v>8.9220400056716596</v>
      </c>
      <c r="E3116" s="74">
        <f>D3116*conf!B$7</f>
        <v>652.5580060148252</v>
      </c>
      <c r="F3116" s="32">
        <f t="shared" si="435"/>
        <v>-17.649018130000002</v>
      </c>
      <c r="G3116" s="33">
        <f t="shared" si="436"/>
        <v>-17.71452815</v>
      </c>
      <c r="H3116" s="32">
        <f t="shared" si="437"/>
        <v>-24.67370975</v>
      </c>
      <c r="I3116" s="33">
        <f t="shared" si="438"/>
        <v>-21.762788870000001</v>
      </c>
      <c r="J3116" s="32">
        <f t="shared" si="439"/>
        <v>-24.67370975</v>
      </c>
      <c r="K3116" s="33">
        <f t="shared" si="440"/>
        <v>0</v>
      </c>
    </row>
    <row r="3117" spans="1:11" x14ac:dyDescent="0.3">
      <c r="A3117" s="78" t="str">
        <f>BTC[[#This Row],[Symbol]]</f>
        <v>APLP</v>
      </c>
      <c r="B3117" s="22" t="str">
        <f t="shared" si="432"/>
        <v>Apple Finance</v>
      </c>
      <c r="C3117" s="77">
        <f t="shared" si="433"/>
        <v>1.7479535492298541E-5</v>
      </c>
      <c r="D3117" s="73">
        <f t="shared" si="434"/>
        <v>0.65662109608791996</v>
      </c>
      <c r="E3117" s="74">
        <f>D3117*conf!B$7</f>
        <v>48.025266967870465</v>
      </c>
      <c r="F3117" s="32">
        <f t="shared" si="435"/>
        <v>-0.21784479000000001</v>
      </c>
      <c r="G3117" s="33">
        <f t="shared" si="436"/>
        <v>-0.29722125999999999</v>
      </c>
      <c r="H3117" s="32">
        <f t="shared" si="437"/>
        <v>-1.5114699899999999</v>
      </c>
      <c r="I3117" s="33">
        <f t="shared" si="438"/>
        <v>2.2945360899999998</v>
      </c>
      <c r="J3117" s="32">
        <f t="shared" si="439"/>
        <v>-1.5114699899999999</v>
      </c>
      <c r="K3117" s="33">
        <f t="shared" si="440"/>
        <v>44.452538009999998</v>
      </c>
    </row>
    <row r="3118" spans="1:11" x14ac:dyDescent="0.3">
      <c r="A3118" s="78" t="str">
        <f>BTC[[#This Row],[Symbol]]</f>
        <v>MDX</v>
      </c>
      <c r="B3118" s="22" t="str">
        <f t="shared" si="432"/>
        <v>Mdex</v>
      </c>
      <c r="C3118" s="77">
        <f t="shared" si="433"/>
        <v>7.2727140521437717E-5</v>
      </c>
      <c r="D3118" s="73">
        <f t="shared" si="434"/>
        <v>2.73200479186458</v>
      </c>
      <c r="E3118" s="74">
        <f>D3118*conf!B$7</f>
        <v>199.81883047697539</v>
      </c>
      <c r="F3118" s="32">
        <f t="shared" si="435"/>
        <v>-1.92827568</v>
      </c>
      <c r="G3118" s="33">
        <f t="shared" si="436"/>
        <v>-2.0062915100000001</v>
      </c>
      <c r="H3118" s="32">
        <f t="shared" si="437"/>
        <v>-14.71586126</v>
      </c>
      <c r="I3118" s="33">
        <f t="shared" si="438"/>
        <v>-11.420127730000001</v>
      </c>
      <c r="J3118" s="32">
        <f t="shared" si="439"/>
        <v>-14.71586126</v>
      </c>
      <c r="K3118" s="33">
        <f t="shared" si="440"/>
        <v>-18.88886565</v>
      </c>
    </row>
    <row r="3119" spans="1:11" x14ac:dyDescent="0.3">
      <c r="A3119" s="78" t="str">
        <f>BTC[[#This Row],[Symbol]]</f>
        <v>NEWOS</v>
      </c>
      <c r="B3119" s="22" t="str">
        <f t="shared" si="432"/>
        <v>NewsToken</v>
      </c>
      <c r="C3119" s="77">
        <f t="shared" si="433"/>
        <v>1E-8</v>
      </c>
      <c r="D3119" s="73">
        <f t="shared" si="434"/>
        <v>3.1689598663000001E-4</v>
      </c>
      <c r="E3119" s="74">
        <f>D3119*conf!B$7</f>
        <v>2.3177772462118201E-2</v>
      </c>
      <c r="F3119" s="32">
        <f t="shared" si="435"/>
        <v>0.15196709</v>
      </c>
      <c r="G3119" s="33">
        <f t="shared" si="436"/>
        <v>7.2296429999999995E-2</v>
      </c>
      <c r="H3119" s="32">
        <f t="shared" si="437"/>
        <v>2.0741674699999999</v>
      </c>
      <c r="I3119" s="33">
        <f t="shared" si="438"/>
        <v>6.0187374800000004</v>
      </c>
      <c r="J3119" s="32">
        <f t="shared" si="439"/>
        <v>2.0741674699999999</v>
      </c>
      <c r="K3119" s="33">
        <f t="shared" si="440"/>
        <v>2.1700323699999999</v>
      </c>
    </row>
    <row r="3120" spans="1:11" x14ac:dyDescent="0.3">
      <c r="A3120" s="78" t="str">
        <f>BTC[[#This Row],[Symbol]]</f>
        <v>RBC</v>
      </c>
      <c r="B3120" s="22" t="str">
        <f t="shared" si="432"/>
        <v>Rubic</v>
      </c>
      <c r="C3120" s="77">
        <f t="shared" si="433"/>
        <v>1.175043518375292E-5</v>
      </c>
      <c r="D3120" s="73">
        <f t="shared" si="434"/>
        <v>0.44140667429437003</v>
      </c>
      <c r="E3120" s="74">
        <f>D3120*conf!B$7</f>
        <v>32.284484157890226</v>
      </c>
      <c r="F3120" s="32">
        <f t="shared" si="435"/>
        <v>1.1807899799999999</v>
      </c>
      <c r="G3120" s="33">
        <f t="shared" si="436"/>
        <v>1.10030089</v>
      </c>
      <c r="H3120" s="32">
        <f t="shared" si="437"/>
        <v>28.614446699999998</v>
      </c>
      <c r="I3120" s="33">
        <f t="shared" si="438"/>
        <v>33.584643389999997</v>
      </c>
      <c r="J3120" s="32">
        <f t="shared" si="439"/>
        <v>28.614446699999998</v>
      </c>
      <c r="K3120" s="33">
        <f t="shared" si="440"/>
        <v>150.93201535</v>
      </c>
    </row>
    <row r="3121" spans="1:11" x14ac:dyDescent="0.3">
      <c r="A3121" s="78" t="str">
        <f>BTC[[#This Row],[Symbol]]</f>
        <v>YAM</v>
      </c>
      <c r="B3121" s="22" t="str">
        <f t="shared" si="432"/>
        <v>YAM v3</v>
      </c>
      <c r="C3121" s="77">
        <f t="shared" si="433"/>
        <v>1.3503245596934577E-4</v>
      </c>
      <c r="D3121" s="73">
        <f t="shared" si="434"/>
        <v>5.0725123264918199</v>
      </c>
      <c r="E3121" s="74">
        <f>D3121*conf!B$7</f>
        <v>371.00355155961171</v>
      </c>
      <c r="F3121" s="32">
        <f t="shared" si="435"/>
        <v>7.62471326</v>
      </c>
      <c r="G3121" s="33">
        <f t="shared" si="436"/>
        <v>7.5390980499999998</v>
      </c>
      <c r="H3121" s="32">
        <f t="shared" si="437"/>
        <v>19.991196779999999</v>
      </c>
      <c r="I3121" s="33">
        <f t="shared" si="438"/>
        <v>24.62815526</v>
      </c>
      <c r="J3121" s="32">
        <f t="shared" si="439"/>
        <v>19.991196779999999</v>
      </c>
      <c r="K3121" s="33">
        <f t="shared" si="440"/>
        <v>59.136850420000002</v>
      </c>
    </row>
    <row r="3122" spans="1:11" x14ac:dyDescent="0.3">
      <c r="A3122" s="78" t="str">
        <f>BTC[[#This Row],[Symbol]]</f>
        <v>DOOS</v>
      </c>
      <c r="B3122" s="22" t="str">
        <f t="shared" si="432"/>
        <v>DOOS TOKEN</v>
      </c>
      <c r="C3122" s="77">
        <f t="shared" si="433"/>
        <v>5.209547004699626E-6</v>
      </c>
      <c r="D3122" s="73">
        <f t="shared" si="434"/>
        <v>0.19569733222342001</v>
      </c>
      <c r="E3122" s="74">
        <f>D3122*conf!B$7</f>
        <v>14.31330287882094</v>
      </c>
      <c r="F3122" s="32">
        <f t="shared" si="435"/>
        <v>-6.3027993799999997</v>
      </c>
      <c r="G3122" s="33">
        <f t="shared" si="436"/>
        <v>-6.3773352900000004</v>
      </c>
      <c r="H3122" s="32">
        <f t="shared" si="437"/>
        <v>1.36963737</v>
      </c>
      <c r="I3122" s="33">
        <f t="shared" si="438"/>
        <v>5.2869814100000001</v>
      </c>
      <c r="J3122" s="32">
        <f t="shared" si="439"/>
        <v>1.36963737</v>
      </c>
      <c r="K3122" s="33">
        <f t="shared" si="440"/>
        <v>-26.422450080000001</v>
      </c>
    </row>
    <row r="3123" spans="1:11" x14ac:dyDescent="0.3">
      <c r="A3123" s="78" t="str">
        <f>BTC[[#This Row],[Symbol]]</f>
        <v>MAZ</v>
      </c>
      <c r="B3123" s="22" t="str">
        <f t="shared" si="432"/>
        <v>Mazzuma</v>
      </c>
      <c r="C3123" s="77">
        <f t="shared" si="433"/>
        <v>1.8370000000000104E-5</v>
      </c>
      <c r="D3123" s="73">
        <f t="shared" si="434"/>
        <v>0.69007151479796003</v>
      </c>
      <c r="E3123" s="74">
        <f>D3123*conf!B$7</f>
        <v>50.471830592322796</v>
      </c>
      <c r="F3123" s="32">
        <f t="shared" si="435"/>
        <v>1.24968108</v>
      </c>
      <c r="G3123" s="33">
        <f t="shared" si="436"/>
        <v>1.16913719</v>
      </c>
      <c r="H3123" s="32">
        <f t="shared" si="437"/>
        <v>22.87625418</v>
      </c>
      <c r="I3123" s="33">
        <f t="shared" si="438"/>
        <v>27.624703270000001</v>
      </c>
      <c r="J3123" s="32">
        <f t="shared" si="439"/>
        <v>22.87625418</v>
      </c>
      <c r="K3123" s="33">
        <f t="shared" si="440"/>
        <v>9.4596984600000003</v>
      </c>
    </row>
    <row r="3124" spans="1:11" x14ac:dyDescent="0.3">
      <c r="A3124" s="78" t="str">
        <f>BTC[[#This Row],[Symbol]]</f>
        <v>KODX</v>
      </c>
      <c r="B3124" s="22" t="str">
        <f t="shared" si="432"/>
        <v>KING OF DEFI</v>
      </c>
      <c r="C3124" s="77">
        <f t="shared" si="433"/>
        <v>1.1362418689508482E-3</v>
      </c>
      <c r="D3124" s="73">
        <f t="shared" si="434"/>
        <v>42.683078262589689</v>
      </c>
      <c r="E3124" s="74">
        <f>D3124*conf!B$7</f>
        <v>3121.8403441258097</v>
      </c>
      <c r="F3124" s="32">
        <f t="shared" si="435"/>
        <v>8.5639021799999995</v>
      </c>
      <c r="G3124" s="33">
        <f t="shared" si="436"/>
        <v>8.4775398499999994</v>
      </c>
      <c r="H3124" s="32">
        <f t="shared" si="437"/>
        <v>3.8886570300000001</v>
      </c>
      <c r="I3124" s="33">
        <f t="shared" si="438"/>
        <v>7.9033464599999999</v>
      </c>
      <c r="J3124" s="32">
        <f t="shared" si="439"/>
        <v>3.8886570300000001</v>
      </c>
      <c r="K3124" s="33">
        <f t="shared" si="440"/>
        <v>-24.383149809999999</v>
      </c>
    </row>
    <row r="3125" spans="1:11" x14ac:dyDescent="0.3">
      <c r="A3125" s="78" t="str">
        <f>BTC[[#This Row],[Symbol]]</f>
        <v>FN</v>
      </c>
      <c r="B3125" s="22" t="str">
        <f t="shared" si="432"/>
        <v>Filenet</v>
      </c>
      <c r="C3125" s="77">
        <f t="shared" si="433"/>
        <v>1.2720889584917337E-7</v>
      </c>
      <c r="D3125" s="73">
        <f t="shared" si="434"/>
        <v>4.7786192408500001E-3</v>
      </c>
      <c r="E3125" s="74">
        <f>D3125*conf!B$7</f>
        <v>0.34950821127576903</v>
      </c>
      <c r="F3125" s="32">
        <f t="shared" si="435"/>
        <v>0.69408384000000001</v>
      </c>
      <c r="G3125" s="33">
        <f t="shared" si="436"/>
        <v>0.61398193000000001</v>
      </c>
      <c r="H3125" s="32">
        <f t="shared" si="437"/>
        <v>-1.42764958</v>
      </c>
      <c r="I3125" s="33">
        <f t="shared" si="438"/>
        <v>2.3815956699999998</v>
      </c>
      <c r="J3125" s="32">
        <f t="shared" si="439"/>
        <v>-1.42764958</v>
      </c>
      <c r="K3125" s="33">
        <f t="shared" si="440"/>
        <v>3.3003437500000001</v>
      </c>
    </row>
    <row r="3126" spans="1:11" x14ac:dyDescent="0.3">
      <c r="A3126" s="78" t="str">
        <f>BTC[[#This Row],[Symbol]]</f>
        <v>ITS</v>
      </c>
      <c r="B3126" s="22" t="str">
        <f t="shared" si="432"/>
        <v>IterationSyndicate</v>
      </c>
      <c r="C3126" s="77">
        <f t="shared" si="433"/>
        <v>3.4951929298260249E-4</v>
      </c>
      <c r="D3126" s="73">
        <f t="shared" si="434"/>
        <v>13.1297391377036</v>
      </c>
      <c r="E3126" s="74">
        <f>D3126*conf!B$7</f>
        <v>960.30912053164138</v>
      </c>
      <c r="F3126" s="32">
        <f t="shared" si="435"/>
        <v>1.9290309999999999</v>
      </c>
      <c r="G3126" s="33">
        <f t="shared" si="436"/>
        <v>1.8479466899999999</v>
      </c>
      <c r="H3126" s="32">
        <f t="shared" si="437"/>
        <v>-6.5188072999999997</v>
      </c>
      <c r="I3126" s="33">
        <f t="shared" si="438"/>
        <v>-2.90630554</v>
      </c>
      <c r="J3126" s="32">
        <f t="shared" si="439"/>
        <v>-6.5188072999999997</v>
      </c>
      <c r="K3126" s="33">
        <f t="shared" si="440"/>
        <v>-0.14310042000000001</v>
      </c>
    </row>
    <row r="3127" spans="1:11" x14ac:dyDescent="0.3">
      <c r="A3127" s="78" t="str">
        <f>BTC[[#This Row],[Symbol]]</f>
        <v>$BASED</v>
      </c>
      <c r="B3127" s="22" t="str">
        <f t="shared" si="432"/>
        <v>Based Money</v>
      </c>
      <c r="C3127" s="77">
        <f t="shared" si="433"/>
        <v>2.5630412699842217E-5</v>
      </c>
      <c r="D3127" s="73">
        <f t="shared" si="434"/>
        <v>0.96280989203467005</v>
      </c>
      <c r="E3127" s="74">
        <f>D3127*conf!B$7</f>
        <v>70.419915503415766</v>
      </c>
      <c r="F3127" s="32">
        <f t="shared" si="435"/>
        <v>0.14564466000000001</v>
      </c>
      <c r="G3127" s="33">
        <f t="shared" si="436"/>
        <v>6.5979029999999994E-2</v>
      </c>
      <c r="H3127" s="32">
        <f t="shared" si="437"/>
        <v>1.1407876299999999</v>
      </c>
      <c r="I3127" s="33">
        <f t="shared" si="438"/>
        <v>5.04928796</v>
      </c>
      <c r="J3127" s="32">
        <f t="shared" si="439"/>
        <v>1.1407876299999999</v>
      </c>
      <c r="K3127" s="33">
        <f t="shared" si="440"/>
        <v>5.3433001600000001</v>
      </c>
    </row>
    <row r="3128" spans="1:11" x14ac:dyDescent="0.3">
      <c r="A3128" s="78" t="str">
        <f>BTC[[#This Row],[Symbol]]</f>
        <v>STP</v>
      </c>
      <c r="B3128" s="22" t="str">
        <f t="shared" si="432"/>
        <v>STPAY</v>
      </c>
      <c r="C3128" s="77">
        <f t="shared" si="433"/>
        <v>1.1696475995663022E-3</v>
      </c>
      <c r="D3128" s="73">
        <f t="shared" si="434"/>
        <v>43.937969015378947</v>
      </c>
      <c r="E3128" s="74">
        <f>D3128*conf!B$7</f>
        <v>3213.6230537848164</v>
      </c>
      <c r="F3128" s="32">
        <f t="shared" si="435"/>
        <v>-1.5018469699999999</v>
      </c>
      <c r="G3128" s="33">
        <f t="shared" si="436"/>
        <v>-1.58020202</v>
      </c>
      <c r="H3128" s="32">
        <f t="shared" si="437"/>
        <v>874.60087269999997</v>
      </c>
      <c r="I3128" s="33">
        <f t="shared" si="438"/>
        <v>912.26350047000005</v>
      </c>
      <c r="J3128" s="32">
        <f t="shared" si="439"/>
        <v>874.60087269999997</v>
      </c>
      <c r="K3128" s="33">
        <f t="shared" si="440"/>
        <v>8.0775645899999997</v>
      </c>
    </row>
    <row r="3129" spans="1:11" x14ac:dyDescent="0.3">
      <c r="A3129" s="78" t="str">
        <f>BTC[[#This Row],[Symbol]]</f>
        <v>BSC</v>
      </c>
      <c r="B3129" s="22" t="str">
        <f t="shared" si="432"/>
        <v>BowsCoin</v>
      </c>
      <c r="C3129" s="77">
        <f t="shared" si="433"/>
        <v>8.998957734760427E-8</v>
      </c>
      <c r="D3129" s="73">
        <f t="shared" si="434"/>
        <v>3.3804705474300002E-3</v>
      </c>
      <c r="E3129" s="74">
        <f>D3129*conf!B$7</f>
        <v>0.24724761583903021</v>
      </c>
      <c r="F3129" s="32">
        <f t="shared" si="435"/>
        <v>-4.8255560000000003E-2</v>
      </c>
      <c r="G3129" s="33">
        <f t="shared" si="436"/>
        <v>-0.12776694</v>
      </c>
      <c r="H3129" s="32">
        <f t="shared" si="437"/>
        <v>-2.2399169999999999E-2</v>
      </c>
      <c r="I3129" s="33">
        <f t="shared" si="438"/>
        <v>3.8411507899999999</v>
      </c>
      <c r="J3129" s="32">
        <f t="shared" si="439"/>
        <v>-2.2399169999999999E-2</v>
      </c>
      <c r="K3129" s="33">
        <f t="shared" si="440"/>
        <v>255.50918978999999</v>
      </c>
    </row>
    <row r="3130" spans="1:11" x14ac:dyDescent="0.3">
      <c r="A3130" s="78" t="str">
        <f>BTC[[#This Row],[Symbol]]</f>
        <v>EDI</v>
      </c>
      <c r="B3130" s="22" t="str">
        <f t="shared" si="432"/>
        <v>Freight Trust &amp; Clearing Network</v>
      </c>
      <c r="C3130" s="77">
        <f t="shared" si="433"/>
        <v>3.7411743711240733E-8</v>
      </c>
      <c r="D3130" s="73">
        <f t="shared" si="434"/>
        <v>1.40537717224E-3</v>
      </c>
      <c r="E3130" s="74">
        <f>D3130*conf!B$7</f>
        <v>0.1027892863776336</v>
      </c>
      <c r="F3130" s="32">
        <f t="shared" si="435"/>
        <v>0.53434901999999995</v>
      </c>
      <c r="G3130" s="33">
        <f t="shared" si="436"/>
        <v>0.45437418000000002</v>
      </c>
      <c r="H3130" s="32">
        <f t="shared" si="437"/>
        <v>12.78756203</v>
      </c>
      <c r="I3130" s="33">
        <f t="shared" si="438"/>
        <v>17.146142130000001</v>
      </c>
      <c r="J3130" s="32">
        <f t="shared" si="439"/>
        <v>12.78756203</v>
      </c>
      <c r="K3130" s="33">
        <f t="shared" si="440"/>
        <v>7.8635484</v>
      </c>
    </row>
    <row r="3131" spans="1:11" x14ac:dyDescent="0.3">
      <c r="A3131" s="78" t="str">
        <f>BTC[[#This Row],[Symbol]]</f>
        <v>GGTK</v>
      </c>
      <c r="B3131" s="22" t="str">
        <f t="shared" si="432"/>
        <v>GGDApp</v>
      </c>
      <c r="C3131" s="77">
        <f t="shared" si="433"/>
        <v>3.3690124169565009E-6</v>
      </c>
      <c r="D3131" s="73">
        <f t="shared" si="434"/>
        <v>0.1265574034808</v>
      </c>
      <c r="E3131" s="74">
        <f>D3131*conf!B$7</f>
        <v>9.2564084905857111</v>
      </c>
      <c r="F3131" s="32">
        <f t="shared" si="435"/>
        <v>0.18064357</v>
      </c>
      <c r="G3131" s="33">
        <f t="shared" si="436"/>
        <v>0.1009501</v>
      </c>
      <c r="H3131" s="32">
        <f t="shared" si="437"/>
        <v>11.710158570000001</v>
      </c>
      <c r="I3131" s="33">
        <f t="shared" si="438"/>
        <v>16.027103319999998</v>
      </c>
      <c r="J3131" s="32">
        <f t="shared" si="439"/>
        <v>11.710158570000001</v>
      </c>
      <c r="K3131" s="33">
        <f t="shared" si="440"/>
        <v>104.51421550000001</v>
      </c>
    </row>
    <row r="3132" spans="1:11" x14ac:dyDescent="0.3">
      <c r="A3132" s="78" t="str">
        <f>BTC[[#This Row],[Symbol]]</f>
        <v>R34P</v>
      </c>
      <c r="B3132" s="22" t="str">
        <f t="shared" si="432"/>
        <v>R34P</v>
      </c>
      <c r="C3132" s="77">
        <f t="shared" si="433"/>
        <v>5.9420589577422944E-5</v>
      </c>
      <c r="D3132" s="73">
        <f t="shared" si="434"/>
        <v>2.23214242024387</v>
      </c>
      <c r="E3132" s="74">
        <f>D3132*conf!B$7</f>
        <v>163.25889661663666</v>
      </c>
      <c r="F3132" s="32">
        <f t="shared" si="435"/>
        <v>0.18064357</v>
      </c>
      <c r="G3132" s="33">
        <f t="shared" si="436"/>
        <v>0.1009501</v>
      </c>
      <c r="H3132" s="32">
        <f t="shared" si="437"/>
        <v>-2.5505010000000001</v>
      </c>
      <c r="I3132" s="33">
        <f t="shared" si="438"/>
        <v>1.2153525999999999</v>
      </c>
      <c r="J3132" s="32">
        <f t="shared" si="439"/>
        <v>-2.5505010000000001</v>
      </c>
      <c r="K3132" s="33">
        <f t="shared" si="440"/>
        <v>-48.679099870000002</v>
      </c>
    </row>
    <row r="3133" spans="1:11" x14ac:dyDescent="0.3">
      <c r="A3133" s="78" t="str">
        <f>BTC[[#This Row],[Symbol]]</f>
        <v>XDAG</v>
      </c>
      <c r="B3133" s="22" t="str">
        <f t="shared" si="432"/>
        <v>XDAG</v>
      </c>
      <c r="C3133" s="77">
        <f t="shared" si="433"/>
        <v>6.597329971199246E-8</v>
      </c>
      <c r="D3133" s="73">
        <f t="shared" si="434"/>
        <v>2.47829585566E-3</v>
      </c>
      <c r="E3133" s="74">
        <f>D3133*conf!B$7</f>
        <v>0.18126255888297241</v>
      </c>
      <c r="F3133" s="32">
        <f t="shared" si="435"/>
        <v>0.30307646999999999</v>
      </c>
      <c r="G3133" s="33">
        <f t="shared" si="436"/>
        <v>0.2232856</v>
      </c>
      <c r="H3133" s="32">
        <f t="shared" si="437"/>
        <v>-5.6253491100000002</v>
      </c>
      <c r="I3133" s="33">
        <f t="shared" si="438"/>
        <v>-1.97832042</v>
      </c>
      <c r="J3133" s="32">
        <f t="shared" si="439"/>
        <v>-5.6253491100000002</v>
      </c>
      <c r="K3133" s="33">
        <f t="shared" si="440"/>
        <v>2.5084296699999999</v>
      </c>
    </row>
    <row r="3134" spans="1:11" x14ac:dyDescent="0.3">
      <c r="A3134" s="78" t="str">
        <f>BTC[[#This Row],[Symbol]]</f>
        <v>XSC</v>
      </c>
      <c r="B3134" s="22" t="str">
        <f t="shared" si="432"/>
        <v>xscoin</v>
      </c>
      <c r="C3134" s="77">
        <f t="shared" si="433"/>
        <v>1.0479144809023196E-5</v>
      </c>
      <c r="D3134" s="73">
        <f t="shared" si="434"/>
        <v>0.39365048079204001</v>
      </c>
      <c r="E3134" s="74">
        <f>D3134*conf!B$7</f>
        <v>28.791596165129807</v>
      </c>
      <c r="F3134" s="32">
        <f t="shared" si="435"/>
        <v>-1.04679123</v>
      </c>
      <c r="G3134" s="33">
        <f t="shared" si="436"/>
        <v>-1.12550828</v>
      </c>
      <c r="H3134" s="32">
        <f t="shared" si="437"/>
        <v>-1.6042740900000001</v>
      </c>
      <c r="I3134" s="33">
        <f t="shared" si="438"/>
        <v>2.1981456499999998</v>
      </c>
      <c r="J3134" s="32">
        <f t="shared" si="439"/>
        <v>-1.6042740900000001</v>
      </c>
      <c r="K3134" s="33">
        <f t="shared" si="440"/>
        <v>18.5572081</v>
      </c>
    </row>
    <row r="3135" spans="1:11" x14ac:dyDescent="0.3">
      <c r="A3135" s="78" t="str">
        <f>BTC[[#This Row],[Symbol]]</f>
        <v>VINCI</v>
      </c>
      <c r="B3135" s="22" t="str">
        <f t="shared" si="432"/>
        <v>Vinci</v>
      </c>
      <c r="C3135" s="77">
        <f t="shared" si="433"/>
        <v>1.4828789839485884E-4</v>
      </c>
      <c r="D3135" s="73">
        <f t="shared" si="434"/>
        <v>5.5704547997575196</v>
      </c>
      <c r="E3135" s="74">
        <f>D3135*conf!B$7</f>
        <v>407.42306405426501</v>
      </c>
      <c r="F3135" s="32">
        <f t="shared" si="435"/>
        <v>9.9836910000000001E-2</v>
      </c>
      <c r="G3135" s="33">
        <f t="shared" si="436"/>
        <v>2.0207719999999998E-2</v>
      </c>
      <c r="H3135" s="32">
        <f t="shared" si="437"/>
        <v>7.9569689999999998E-2</v>
      </c>
      <c r="I3135" s="33">
        <f t="shared" si="438"/>
        <v>3.94706015</v>
      </c>
      <c r="J3135" s="32">
        <f t="shared" si="439"/>
        <v>7.9569689999999998E-2</v>
      </c>
      <c r="K3135" s="33">
        <f t="shared" si="440"/>
        <v>18.579080170000001</v>
      </c>
    </row>
    <row r="3136" spans="1:11" x14ac:dyDescent="0.3">
      <c r="A3136" s="78" t="str">
        <f>BTC[[#This Row],[Symbol]]</f>
        <v>GOM</v>
      </c>
      <c r="B3136" s="22" t="str">
        <f t="shared" si="432"/>
        <v>Gomics</v>
      </c>
      <c r="C3136" s="77">
        <f t="shared" si="433"/>
        <v>7.6236308481397692E-6</v>
      </c>
      <c r="D3136" s="73">
        <f t="shared" si="434"/>
        <v>0.28638271571237001</v>
      </c>
      <c r="E3136" s="74">
        <f>D3136*conf!B$7</f>
        <v>20.946031827202741</v>
      </c>
      <c r="F3136" s="32">
        <f t="shared" si="435"/>
        <v>3.3330217900000001</v>
      </c>
      <c r="G3136" s="33">
        <f t="shared" si="436"/>
        <v>3.2508206099999999</v>
      </c>
      <c r="H3136" s="32">
        <f t="shared" si="437"/>
        <v>-1.2796212499999999</v>
      </c>
      <c r="I3136" s="33">
        <f t="shared" si="438"/>
        <v>2.5353444299999999</v>
      </c>
      <c r="J3136" s="32">
        <f t="shared" si="439"/>
        <v>-1.2796212499999999</v>
      </c>
      <c r="K3136" s="33">
        <f t="shared" si="440"/>
        <v>25.160484199999999</v>
      </c>
    </row>
    <row r="3137" spans="1:11" x14ac:dyDescent="0.3">
      <c r="A3137" s="78" t="str">
        <f>BTC[[#This Row],[Symbol]]</f>
        <v>LELE</v>
      </c>
      <c r="B3137" s="22" t="str">
        <f t="shared" si="432"/>
        <v>LeLeFoodChain</v>
      </c>
      <c r="C3137" s="77">
        <f t="shared" si="433"/>
        <v>3.5436027821956148E-7</v>
      </c>
      <c r="D3137" s="73">
        <f t="shared" si="434"/>
        <v>1.331159139767E-2</v>
      </c>
      <c r="E3137" s="74">
        <f>D3137*conf!B$7</f>
        <v>0.97360979482558385</v>
      </c>
      <c r="F3137" s="32">
        <f t="shared" si="435"/>
        <v>8.6369100000000004E-2</v>
      </c>
      <c r="G3137" s="33">
        <f t="shared" si="436"/>
        <v>6.7506199999999997E-3</v>
      </c>
      <c r="H3137" s="32">
        <f t="shared" si="437"/>
        <v>-3.76349431</v>
      </c>
      <c r="I3137" s="33">
        <f t="shared" si="438"/>
        <v>-4.4515810000000003E-2</v>
      </c>
      <c r="J3137" s="32">
        <f t="shared" si="439"/>
        <v>-3.76349431</v>
      </c>
      <c r="K3137" s="33">
        <f t="shared" si="440"/>
        <v>10.821370679999999</v>
      </c>
    </row>
    <row r="3138" spans="1:11" x14ac:dyDescent="0.3">
      <c r="A3138" s="78" t="str">
        <f>BTC[[#This Row],[Symbol]]</f>
        <v>FWB</v>
      </c>
      <c r="B3138" s="22" t="str">
        <f t="shared" ref="B3138:B3201" si="441">VLOOKUP(A3138,BTCTABLE,2,FALSE)</f>
        <v>Friends With Benefits</v>
      </c>
      <c r="C3138" s="77">
        <f t="shared" ref="C3138:C3201" si="442">VLOOKUP(A3138,BTCTABLE,3,FALSE)</f>
        <v>3.4522719246100517E-4</v>
      </c>
      <c r="D3138" s="73">
        <f t="shared" ref="D3138:D3201" si="443">VLOOKUP(A3138,USDTABLE,3,FALSE)</f>
        <v>12.968505805716459</v>
      </c>
      <c r="E3138" s="74">
        <f>D3138*conf!B$7</f>
        <v>948.51651463010182</v>
      </c>
      <c r="F3138" s="32">
        <f t="shared" ref="F3138:F3201" si="444">VLOOKUP(A3138,BTCTABLE,5,FALSE)</f>
        <v>0.18295053999999999</v>
      </c>
      <c r="G3138" s="33">
        <f t="shared" ref="G3138:G3201" si="445">VLOOKUP(A3138,USDTABLE,5,FALSE)</f>
        <v>0.10325523</v>
      </c>
      <c r="H3138" s="32">
        <f t="shared" ref="H3138:H3201" si="446">VLOOKUP(A3138,BTCTABLE,6,FALSE)</f>
        <v>5.3042933899999998</v>
      </c>
      <c r="I3138" s="33">
        <f t="shared" ref="I3138:I3201" si="447">VLOOKUP(A3138,USDTABLE,6,FALSE)</f>
        <v>9.3736888900000004</v>
      </c>
      <c r="J3138" s="32">
        <f t="shared" ref="J3138:J3201" si="448">VLOOKUP(A3138,BTCTABLE,6,FALSE)</f>
        <v>5.3042933899999998</v>
      </c>
      <c r="K3138" s="33">
        <f t="shared" ref="K3138:K3201" si="449">VLOOKUP(A3138,USDTABLE,7,FALSE)</f>
        <v>38.211314180000002</v>
      </c>
    </row>
    <row r="3139" spans="1:11" x14ac:dyDescent="0.3">
      <c r="A3139" s="78" t="str">
        <f>BTC[[#This Row],[Symbol]]</f>
        <v>MIKS</v>
      </c>
      <c r="B3139" s="22" t="str">
        <f t="shared" si="441"/>
        <v>MIKS COIN</v>
      </c>
      <c r="C3139" s="77">
        <f t="shared" si="442"/>
        <v>1E-8</v>
      </c>
      <c r="D3139" s="73">
        <f t="shared" si="443"/>
        <v>1.1030282996000001E-4</v>
      </c>
      <c r="E3139" s="74">
        <f>D3139*conf!B$7</f>
        <v>8.0675489832744002E-3</v>
      </c>
      <c r="F3139" s="32">
        <f t="shared" si="444"/>
        <v>0.35715372000000001</v>
      </c>
      <c r="G3139" s="33">
        <f t="shared" si="445"/>
        <v>0.27731983999999998</v>
      </c>
      <c r="H3139" s="32">
        <f t="shared" si="446"/>
        <v>-6.39978259</v>
      </c>
      <c r="I3139" s="33">
        <f t="shared" si="447"/>
        <v>-2.7826812200000002</v>
      </c>
      <c r="J3139" s="32">
        <f t="shared" si="448"/>
        <v>-6.39978259</v>
      </c>
      <c r="K3139" s="33">
        <f t="shared" si="449"/>
        <v>-9.3267820399999994</v>
      </c>
    </row>
    <row r="3140" spans="1:11" x14ac:dyDescent="0.3">
      <c r="A3140" s="78" t="str">
        <f>BTC[[#This Row],[Symbol]]</f>
        <v>FME</v>
      </c>
      <c r="B3140" s="22" t="str">
        <f t="shared" si="441"/>
        <v>FME</v>
      </c>
      <c r="C3140" s="77">
        <f t="shared" si="442"/>
        <v>1E-8</v>
      </c>
      <c r="D3140" s="73">
        <f t="shared" si="443"/>
        <v>2.8599378162999999E-4</v>
      </c>
      <c r="E3140" s="74">
        <f>D3140*conf!B$7</f>
        <v>2.09175851884182E-2</v>
      </c>
      <c r="F3140" s="32">
        <f t="shared" si="444"/>
        <v>-2.9976989999999999</v>
      </c>
      <c r="G3140" s="33">
        <f t="shared" si="445"/>
        <v>-3.07486411</v>
      </c>
      <c r="H3140" s="32">
        <f t="shared" si="446"/>
        <v>-46.032742499999998</v>
      </c>
      <c r="I3140" s="33">
        <f t="shared" si="447"/>
        <v>-43.947223399999999</v>
      </c>
      <c r="J3140" s="32">
        <f t="shared" si="448"/>
        <v>-46.032742499999998</v>
      </c>
      <c r="K3140" s="33">
        <f t="shared" si="449"/>
        <v>-42.469395140000003</v>
      </c>
    </row>
    <row r="3141" spans="1:11" x14ac:dyDescent="0.3">
      <c r="A3141" s="78" t="str">
        <f>BTC[[#This Row],[Symbol]]</f>
        <v>CHADS</v>
      </c>
      <c r="B3141" s="22" t="str">
        <f t="shared" si="441"/>
        <v>CHADS VC</v>
      </c>
      <c r="C3141" s="77">
        <f t="shared" si="442"/>
        <v>6.0748188312637587E-7</v>
      </c>
      <c r="D3141" s="73">
        <f t="shared" si="443"/>
        <v>2.2820138448630001E-2</v>
      </c>
      <c r="E3141" s="74">
        <f>D3141*conf!B$7</f>
        <v>1.6690649261327983</v>
      </c>
      <c r="F3141" s="32">
        <f t="shared" si="444"/>
        <v>0.18064357</v>
      </c>
      <c r="G3141" s="33">
        <f t="shared" si="445"/>
        <v>0.1009501</v>
      </c>
      <c r="H3141" s="32">
        <f t="shared" si="446"/>
        <v>-1.2480309300000001</v>
      </c>
      <c r="I3141" s="33">
        <f t="shared" si="447"/>
        <v>2.5681555299999999</v>
      </c>
      <c r="J3141" s="32">
        <f t="shared" si="448"/>
        <v>-1.2480309300000001</v>
      </c>
      <c r="K3141" s="33">
        <f t="shared" si="449"/>
        <v>25.022661889999998</v>
      </c>
    </row>
    <row r="3142" spans="1:11" x14ac:dyDescent="0.3">
      <c r="A3142" s="78" t="str">
        <f>BTC[[#This Row],[Symbol]]</f>
        <v>COMB</v>
      </c>
      <c r="B3142" s="22" t="str">
        <f t="shared" si="441"/>
        <v>Combo</v>
      </c>
      <c r="C3142" s="77">
        <f t="shared" si="442"/>
        <v>5.9179143403916025E-8</v>
      </c>
      <c r="D3142" s="73">
        <f t="shared" si="443"/>
        <v>2.22307246234E-3</v>
      </c>
      <c r="E3142" s="74">
        <f>D3142*conf!B$7</f>
        <v>0.1625955198955476</v>
      </c>
      <c r="F3142" s="32">
        <f t="shared" si="444"/>
        <v>3.0535238900000001</v>
      </c>
      <c r="G3142" s="33">
        <f t="shared" si="445"/>
        <v>2.97154505</v>
      </c>
      <c r="H3142" s="32">
        <f t="shared" si="446"/>
        <v>4.8790221599999999</v>
      </c>
      <c r="I3142" s="33">
        <f t="shared" si="447"/>
        <v>8.9319834100000008</v>
      </c>
      <c r="J3142" s="32">
        <f t="shared" si="448"/>
        <v>4.8790221599999999</v>
      </c>
      <c r="K3142" s="33">
        <f t="shared" si="449"/>
        <v>-5.5168402600000004</v>
      </c>
    </row>
    <row r="3143" spans="1:11" x14ac:dyDescent="0.3">
      <c r="A3143" s="78" t="str">
        <f>BTC[[#This Row],[Symbol]]</f>
        <v>SMOL</v>
      </c>
      <c r="B3143" s="22" t="str">
        <f t="shared" si="441"/>
        <v>Smol</v>
      </c>
      <c r="C3143" s="77">
        <f t="shared" si="442"/>
        <v>1.9657677165463796E-4</v>
      </c>
      <c r="D3143" s="73">
        <f t="shared" si="443"/>
        <v>7.38443280292912</v>
      </c>
      <c r="E3143" s="74">
        <f>D3143*conf!B$7</f>
        <v>540.09741520623584</v>
      </c>
      <c r="F3143" s="32">
        <f t="shared" si="444"/>
        <v>0.18295053999999999</v>
      </c>
      <c r="G3143" s="33">
        <f t="shared" si="445"/>
        <v>0.10325523</v>
      </c>
      <c r="H3143" s="32">
        <f t="shared" si="446"/>
        <v>-7.0748462999999999</v>
      </c>
      <c r="I3143" s="33">
        <f t="shared" si="447"/>
        <v>-3.4838322000000002</v>
      </c>
      <c r="J3143" s="32">
        <f t="shared" si="448"/>
        <v>-7.0748462999999999</v>
      </c>
      <c r="K3143" s="33">
        <f t="shared" si="449"/>
        <v>66.732866389999998</v>
      </c>
    </row>
    <row r="3144" spans="1:11" x14ac:dyDescent="0.3">
      <c r="A3144" s="78" t="str">
        <f>BTC[[#This Row],[Symbol]]</f>
        <v>BTRL</v>
      </c>
      <c r="B3144" s="22" t="str">
        <f t="shared" si="441"/>
        <v>BitcoinRegular</v>
      </c>
      <c r="C3144" s="77">
        <f t="shared" si="442"/>
        <v>2.1316750733780379E-5</v>
      </c>
      <c r="D3144" s="73">
        <f t="shared" si="443"/>
        <v>0.80076660149321</v>
      </c>
      <c r="E3144" s="74">
        <f>D3144*conf!B$7</f>
        <v>58.568069233213379</v>
      </c>
      <c r="F3144" s="32">
        <f t="shared" si="444"/>
        <v>-3.1874621400000001</v>
      </c>
      <c r="G3144" s="33">
        <f t="shared" si="445"/>
        <v>-3.2644762900000002</v>
      </c>
      <c r="H3144" s="32">
        <f t="shared" si="446"/>
        <v>-3.4641769199999999</v>
      </c>
      <c r="I3144" s="33">
        <f t="shared" si="447"/>
        <v>0.26636844999999998</v>
      </c>
      <c r="J3144" s="32">
        <f t="shared" si="448"/>
        <v>-3.4641769199999999</v>
      </c>
      <c r="K3144" s="33">
        <f t="shared" si="449"/>
        <v>18.26084655</v>
      </c>
    </row>
    <row r="3145" spans="1:11" x14ac:dyDescent="0.3">
      <c r="A3145" s="78" t="str">
        <f>BTC[[#This Row],[Symbol]]</f>
        <v>BYTS</v>
      </c>
      <c r="B3145" s="22" t="str">
        <f t="shared" si="441"/>
        <v>Bytus</v>
      </c>
      <c r="C3145" s="77">
        <f t="shared" si="442"/>
        <v>1.6658640507473779E-5</v>
      </c>
      <c r="D3145" s="73">
        <f t="shared" si="443"/>
        <v>0.62578406583924995</v>
      </c>
      <c r="E3145" s="74">
        <f>D3145*conf!B$7</f>
        <v>45.769846575482738</v>
      </c>
      <c r="F3145" s="32">
        <f t="shared" si="444"/>
        <v>-4.4836309999999997E-2</v>
      </c>
      <c r="G3145" s="33">
        <f t="shared" si="445"/>
        <v>-0.12435040999999999</v>
      </c>
      <c r="H3145" s="32">
        <f t="shared" si="446"/>
        <v>1.3720099999999999E-3</v>
      </c>
      <c r="I3145" s="33">
        <f t="shared" si="447"/>
        <v>3.8658405899999999</v>
      </c>
      <c r="J3145" s="32">
        <f t="shared" si="448"/>
        <v>1.3720099999999999E-3</v>
      </c>
      <c r="K3145" s="33">
        <f t="shared" si="449"/>
        <v>81.027895459999996</v>
      </c>
    </row>
    <row r="3146" spans="1:11" x14ac:dyDescent="0.3">
      <c r="A3146" s="78" t="str">
        <f>BTC[[#This Row],[Symbol]]</f>
        <v>HP</v>
      </c>
      <c r="B3146" s="22" t="str">
        <f t="shared" si="441"/>
        <v>Healing Plus</v>
      </c>
      <c r="C3146" s="77">
        <f t="shared" si="442"/>
        <v>8.3559331878452329E-7</v>
      </c>
      <c r="D3146" s="73">
        <f t="shared" si="443"/>
        <v>3.1389175136019999E-2</v>
      </c>
      <c r="E3146" s="74">
        <f>D3146*conf!B$7</f>
        <v>2.2958042694485026</v>
      </c>
      <c r="F3146" s="32">
        <f t="shared" si="444"/>
        <v>-66.230988379999999</v>
      </c>
      <c r="G3146" s="33">
        <f t="shared" si="445"/>
        <v>-66.257851549999998</v>
      </c>
      <c r="H3146" s="32">
        <f t="shared" si="446"/>
        <v>-69.59954802</v>
      </c>
      <c r="I3146" s="33">
        <f t="shared" si="447"/>
        <v>-68.424748219999998</v>
      </c>
      <c r="J3146" s="32">
        <f t="shared" si="448"/>
        <v>-69.59954802</v>
      </c>
      <c r="K3146" s="33">
        <f t="shared" si="449"/>
        <v>-68.741226380000001</v>
      </c>
    </row>
    <row r="3147" spans="1:11" x14ac:dyDescent="0.3">
      <c r="A3147" s="78" t="str">
        <f>BTC[[#This Row],[Symbol]]</f>
        <v>FSHN</v>
      </c>
      <c r="B3147" s="22" t="str">
        <f t="shared" si="441"/>
        <v>Fashion Coin</v>
      </c>
      <c r="C3147" s="77">
        <f t="shared" si="442"/>
        <v>1E-8</v>
      </c>
      <c r="D3147" s="73">
        <f t="shared" si="443"/>
        <v>5.9527065000000001E-6</v>
      </c>
      <c r="E3147" s="74">
        <f>D3147*conf!B$7</f>
        <v>4.3538095341000001E-4</v>
      </c>
      <c r="F3147" s="32">
        <f t="shared" si="444"/>
        <v>-1.6667796399999999</v>
      </c>
      <c r="G3147" s="33">
        <f t="shared" si="445"/>
        <v>-1.74500349</v>
      </c>
      <c r="H3147" s="32">
        <f t="shared" si="446"/>
        <v>-24.013895219999998</v>
      </c>
      <c r="I3147" s="33">
        <f t="shared" si="447"/>
        <v>-21.077476359999999</v>
      </c>
      <c r="J3147" s="32">
        <f t="shared" si="448"/>
        <v>-24.013895219999998</v>
      </c>
      <c r="K3147" s="33">
        <f t="shared" si="449"/>
        <v>30.808998939999999</v>
      </c>
    </row>
    <row r="3148" spans="1:11" x14ac:dyDescent="0.3">
      <c r="A3148" s="78" t="str">
        <f>BTC[[#This Row],[Symbol]]</f>
        <v>SG</v>
      </c>
      <c r="B3148" s="22" t="str">
        <f t="shared" si="441"/>
        <v>SocialGood</v>
      </c>
      <c r="C3148" s="77">
        <f t="shared" si="442"/>
        <v>1.1939745231554289E-4</v>
      </c>
      <c r="D3148" s="73">
        <f t="shared" si="443"/>
        <v>4.4851813164073704</v>
      </c>
      <c r="E3148" s="74">
        <f>D3148*conf!B$7</f>
        <v>328.04616148203507</v>
      </c>
      <c r="F3148" s="32">
        <f t="shared" si="444"/>
        <v>6.1618939999999997E-2</v>
      </c>
      <c r="G3148" s="33">
        <f t="shared" si="445"/>
        <v>-1.7979849999999999E-2</v>
      </c>
      <c r="H3148" s="32">
        <f t="shared" si="446"/>
        <v>7.1911240100000002</v>
      </c>
      <c r="I3148" s="33">
        <f t="shared" si="447"/>
        <v>11.33343449</v>
      </c>
      <c r="J3148" s="32">
        <f t="shared" si="448"/>
        <v>7.1911240100000002</v>
      </c>
      <c r="K3148" s="33">
        <f t="shared" si="449"/>
        <v>-0.58504475</v>
      </c>
    </row>
    <row r="3149" spans="1:11" x14ac:dyDescent="0.3">
      <c r="A3149" s="78" t="str">
        <f>BTC[[#This Row],[Symbol]]</f>
        <v>SPIZ</v>
      </c>
      <c r="B3149" s="22" t="str">
        <f t="shared" si="441"/>
        <v>SPACE-iZ</v>
      </c>
      <c r="C3149" s="77">
        <f t="shared" si="442"/>
        <v>1.1045314447145116E-7</v>
      </c>
      <c r="D3149" s="73">
        <f t="shared" si="443"/>
        <v>4.1491871921399996E-3</v>
      </c>
      <c r="E3149" s="74">
        <f>D3149*conf!B$7</f>
        <v>0.30347155123311959</v>
      </c>
      <c r="F3149" s="32">
        <f t="shared" si="444"/>
        <v>36.747082220000003</v>
      </c>
      <c r="G3149" s="33">
        <f t="shared" si="445"/>
        <v>36.638300229999999</v>
      </c>
      <c r="H3149" s="32">
        <f t="shared" si="446"/>
        <v>21.635615000000001</v>
      </c>
      <c r="I3149" s="33">
        <f t="shared" si="447"/>
        <v>26.33612063</v>
      </c>
      <c r="J3149" s="32">
        <f t="shared" si="448"/>
        <v>21.635615000000001</v>
      </c>
      <c r="K3149" s="33">
        <f t="shared" si="449"/>
        <v>222.79475590000001</v>
      </c>
    </row>
    <row r="3150" spans="1:11" x14ac:dyDescent="0.3">
      <c r="A3150" s="78" t="str">
        <f>BTC[[#This Row],[Symbol]]</f>
        <v>KEYT</v>
      </c>
      <c r="B3150" s="22" t="str">
        <f t="shared" si="441"/>
        <v>REBIT</v>
      </c>
      <c r="C3150" s="77">
        <f t="shared" si="442"/>
        <v>5.4889255025678886E-7</v>
      </c>
      <c r="D3150" s="73">
        <f t="shared" si="443"/>
        <v>2.0619222298150001E-2</v>
      </c>
      <c r="E3150" s="74">
        <f>D3150*conf!B$7</f>
        <v>1.508089918886691</v>
      </c>
      <c r="F3150" s="32">
        <f t="shared" si="444"/>
        <v>1.11731406</v>
      </c>
      <c r="G3150" s="33">
        <f t="shared" si="445"/>
        <v>1.03687547</v>
      </c>
      <c r="H3150" s="32">
        <f t="shared" si="446"/>
        <v>-8.2604291599999993</v>
      </c>
      <c r="I3150" s="33">
        <f t="shared" si="447"/>
        <v>-4.7152309099999998</v>
      </c>
      <c r="J3150" s="32">
        <f t="shared" si="448"/>
        <v>-8.2604291599999993</v>
      </c>
      <c r="K3150" s="33">
        <f t="shared" si="449"/>
        <v>-23.44277224</v>
      </c>
    </row>
    <row r="3151" spans="1:11" x14ac:dyDescent="0.3">
      <c r="A3151" s="78" t="str">
        <f>BTC[[#This Row],[Symbol]]</f>
        <v>SGT</v>
      </c>
      <c r="B3151" s="22" t="str">
        <f t="shared" si="441"/>
        <v>snglsDAO</v>
      </c>
      <c r="C3151" s="77">
        <f t="shared" si="442"/>
        <v>1E-8</v>
      </c>
      <c r="D3151" s="73">
        <f t="shared" si="443"/>
        <v>2.0440102705999999E-4</v>
      </c>
      <c r="E3151" s="74">
        <f>D3151*conf!B$7</f>
        <v>1.4949891119168399E-2</v>
      </c>
      <c r="F3151" s="32">
        <f t="shared" si="444"/>
        <v>-0.23270445000000001</v>
      </c>
      <c r="G3151" s="33">
        <f t="shared" si="445"/>
        <v>-0.31206909999999999</v>
      </c>
      <c r="H3151" s="32">
        <f t="shared" si="446"/>
        <v>-14.53562062</v>
      </c>
      <c r="I3151" s="33">
        <f t="shared" si="447"/>
        <v>-11.23292185</v>
      </c>
      <c r="J3151" s="32">
        <f t="shared" si="448"/>
        <v>-14.53562062</v>
      </c>
      <c r="K3151" s="33">
        <f t="shared" si="449"/>
        <v>-5.8001689599999997</v>
      </c>
    </row>
    <row r="3152" spans="1:11" x14ac:dyDescent="0.3">
      <c r="A3152" s="78" t="str">
        <f>BTC[[#This Row],[Symbol]]</f>
        <v>QHC</v>
      </c>
      <c r="B3152" s="22" t="str">
        <f t="shared" si="441"/>
        <v>QChi Chain</v>
      </c>
      <c r="C3152" s="77">
        <f t="shared" si="442"/>
        <v>1.9325813917544117E-7</v>
      </c>
      <c r="D3152" s="73">
        <f t="shared" si="443"/>
        <v>7.2597679285699998E-3</v>
      </c>
      <c r="E3152" s="74">
        <f>D3152*conf!B$7</f>
        <v>0.53097942629560979</v>
      </c>
      <c r="F3152" s="32">
        <f t="shared" si="444"/>
        <v>11.43826883</v>
      </c>
      <c r="G3152" s="33">
        <f t="shared" si="445"/>
        <v>11.34961994</v>
      </c>
      <c r="H3152" s="32">
        <f t="shared" si="446"/>
        <v>2.1035392100000001</v>
      </c>
      <c r="I3152" s="33">
        <f t="shared" si="447"/>
        <v>6.04924427</v>
      </c>
      <c r="J3152" s="32">
        <f t="shared" si="448"/>
        <v>2.1035392100000001</v>
      </c>
      <c r="K3152" s="33">
        <f t="shared" si="449"/>
        <v>6.5048508900000002</v>
      </c>
    </row>
    <row r="3153" spans="1:11" x14ac:dyDescent="0.3">
      <c r="A3153" s="78" t="str">
        <f>BTC[[#This Row],[Symbol]]</f>
        <v>DON</v>
      </c>
      <c r="B3153" s="22" t="str">
        <f t="shared" si="441"/>
        <v>DEONEX COIN</v>
      </c>
      <c r="C3153" s="77">
        <f t="shared" si="442"/>
        <v>6.1308937826569607E-5</v>
      </c>
      <c r="D3153" s="73">
        <f t="shared" si="443"/>
        <v>2.3030784755925202</v>
      </c>
      <c r="E3153" s="74">
        <f>D3153*conf!B$7</f>
        <v>168.44715970483693</v>
      </c>
      <c r="F3153" s="32">
        <f t="shared" si="444"/>
        <v>8.6369100000000004E-2</v>
      </c>
      <c r="G3153" s="33">
        <f t="shared" si="445"/>
        <v>6.7506199999999997E-3</v>
      </c>
      <c r="H3153" s="32">
        <f t="shared" si="446"/>
        <v>-6.7683422899999997</v>
      </c>
      <c r="I3153" s="33">
        <f t="shared" si="447"/>
        <v>-3.1654836</v>
      </c>
      <c r="J3153" s="32">
        <f t="shared" si="448"/>
        <v>-6.7683422899999997</v>
      </c>
      <c r="K3153" s="33">
        <f t="shared" si="449"/>
        <v>0</v>
      </c>
    </row>
    <row r="3154" spans="1:11" x14ac:dyDescent="0.3">
      <c r="A3154" s="78" t="str">
        <f>BTC[[#This Row],[Symbol]]</f>
        <v>HTBULL</v>
      </c>
      <c r="B3154" s="22" t="str">
        <f t="shared" si="441"/>
        <v>3X Long Huobi Token Token</v>
      </c>
      <c r="C3154" s="77">
        <f t="shared" si="442"/>
        <v>1.1577224720453949E-2</v>
      </c>
      <c r="D3154" s="73">
        <f t="shared" si="443"/>
        <v>434.9</v>
      </c>
      <c r="E3154" s="74">
        <f>D3154*conf!B$7</f>
        <v>31808.585999999999</v>
      </c>
      <c r="F3154" s="32">
        <f t="shared" si="444"/>
        <v>1.172998</v>
      </c>
      <c r="G3154" s="33">
        <f t="shared" si="445"/>
        <v>1.0925151099999999</v>
      </c>
      <c r="H3154" s="32">
        <f t="shared" si="446"/>
        <v>12.892682499999999</v>
      </c>
      <c r="I3154" s="33">
        <f t="shared" si="447"/>
        <v>17.255324890000001</v>
      </c>
      <c r="J3154" s="32">
        <f t="shared" si="448"/>
        <v>12.892682499999999</v>
      </c>
      <c r="K3154" s="33">
        <f t="shared" si="449"/>
        <v>126.03950104</v>
      </c>
    </row>
    <row r="3155" spans="1:11" x14ac:dyDescent="0.3">
      <c r="A3155" s="78" t="str">
        <f>BTC[[#This Row],[Symbol]]</f>
        <v>DIGEX</v>
      </c>
      <c r="B3155" s="22" t="str">
        <f t="shared" si="441"/>
        <v>Digex</v>
      </c>
      <c r="C3155" s="77">
        <f t="shared" si="442"/>
        <v>4.0671989357346731E-8</v>
      </c>
      <c r="D3155" s="73">
        <f t="shared" si="443"/>
        <v>1.52784873738E-3</v>
      </c>
      <c r="E3155" s="74">
        <f>D3155*conf!B$7</f>
        <v>0.1117468566519732</v>
      </c>
      <c r="F3155" s="32">
        <f t="shared" si="444"/>
        <v>0.24702548999999999</v>
      </c>
      <c r="G3155" s="33">
        <f t="shared" si="445"/>
        <v>0.16727921000000001</v>
      </c>
      <c r="H3155" s="32">
        <f t="shared" si="446"/>
        <v>-3.8188300499999999</v>
      </c>
      <c r="I3155" s="33">
        <f t="shared" si="447"/>
        <v>-0.10198995</v>
      </c>
      <c r="J3155" s="32">
        <f t="shared" si="448"/>
        <v>-3.8188300499999999</v>
      </c>
      <c r="K3155" s="33">
        <f t="shared" si="449"/>
        <v>21.19970017</v>
      </c>
    </row>
    <row r="3156" spans="1:11" x14ac:dyDescent="0.3">
      <c r="A3156" s="78" t="str">
        <f>BTC[[#This Row],[Symbol]]</f>
        <v>WAXE</v>
      </c>
      <c r="B3156" s="22" t="str">
        <f t="shared" si="441"/>
        <v>WAXE</v>
      </c>
      <c r="C3156" s="77">
        <f t="shared" si="442"/>
        <v>1.1806584334331709E-3</v>
      </c>
      <c r="D3156" s="73">
        <f t="shared" si="443"/>
        <v>44.351592466968427</v>
      </c>
      <c r="E3156" s="74">
        <f>D3156*conf!B$7</f>
        <v>3243.8754730340706</v>
      </c>
      <c r="F3156" s="32">
        <f t="shared" si="444"/>
        <v>0.18064357</v>
      </c>
      <c r="G3156" s="33">
        <f t="shared" si="445"/>
        <v>0.1009501</v>
      </c>
      <c r="H3156" s="32">
        <f t="shared" si="446"/>
        <v>3.3002472200000001</v>
      </c>
      <c r="I3156" s="33">
        <f t="shared" si="447"/>
        <v>7.2921980499999997</v>
      </c>
      <c r="J3156" s="32">
        <f t="shared" si="448"/>
        <v>3.3002472200000001</v>
      </c>
      <c r="K3156" s="33">
        <f t="shared" si="449"/>
        <v>12.020867150000001</v>
      </c>
    </row>
    <row r="3157" spans="1:11" x14ac:dyDescent="0.3">
      <c r="A3157" s="78" t="str">
        <f>BTC[[#This Row],[Symbol]]</f>
        <v>AGVC</v>
      </c>
      <c r="B3157" s="22" t="str">
        <f t="shared" si="441"/>
        <v>AgaveCoin</v>
      </c>
      <c r="C3157" s="77">
        <f t="shared" si="442"/>
        <v>1.5929115315968921E-6</v>
      </c>
      <c r="D3157" s="73">
        <f t="shared" si="443"/>
        <v>5.9837935413620001E-2</v>
      </c>
      <c r="E3157" s="74">
        <f>D3157*conf!B$7</f>
        <v>4.376546596152167</v>
      </c>
      <c r="F3157" s="32">
        <f t="shared" si="444"/>
        <v>0.80165724000000005</v>
      </c>
      <c r="G3157" s="33">
        <f t="shared" si="445"/>
        <v>0.72146975000000002</v>
      </c>
      <c r="H3157" s="32">
        <f t="shared" si="446"/>
        <v>1.5244708</v>
      </c>
      <c r="I3157" s="33">
        <f t="shared" si="447"/>
        <v>5.44779825</v>
      </c>
      <c r="J3157" s="32">
        <f t="shared" si="448"/>
        <v>1.5244708</v>
      </c>
      <c r="K3157" s="33">
        <f t="shared" si="449"/>
        <v>21.93062639</v>
      </c>
    </row>
    <row r="3158" spans="1:11" x14ac:dyDescent="0.3">
      <c r="A3158" s="78" t="str">
        <f>BTC[[#This Row],[Symbol]]</f>
        <v>TSLA</v>
      </c>
      <c r="B3158" s="22" t="str">
        <f t="shared" si="441"/>
        <v>Tessla Coin</v>
      </c>
      <c r="C3158" s="77">
        <f t="shared" si="442"/>
        <v>4.4852590501708014E-5</v>
      </c>
      <c r="D3158" s="73">
        <f t="shared" si="443"/>
        <v>1.68489358030082</v>
      </c>
      <c r="E3158" s="74">
        <f>D3158*conf!B$7</f>
        <v>123.23311646320198</v>
      </c>
      <c r="F3158" s="32">
        <f t="shared" si="444"/>
        <v>1.9691866600000001</v>
      </c>
      <c r="G3158" s="33">
        <f t="shared" si="445"/>
        <v>1.8880704100000001</v>
      </c>
      <c r="H3158" s="32">
        <f t="shared" si="446"/>
        <v>-1.13227323</v>
      </c>
      <c r="I3158" s="33">
        <f t="shared" si="447"/>
        <v>2.6883865899999999</v>
      </c>
      <c r="J3158" s="32">
        <f t="shared" si="448"/>
        <v>-1.13227323</v>
      </c>
      <c r="K3158" s="33">
        <f t="shared" si="449"/>
        <v>6.3954699399999999</v>
      </c>
    </row>
    <row r="3159" spans="1:11" x14ac:dyDescent="0.3">
      <c r="A3159" s="78" t="str">
        <f>BTC[[#This Row],[Symbol]]</f>
        <v>GVE</v>
      </c>
      <c r="B3159" s="22" t="str">
        <f t="shared" si="441"/>
        <v>Globalvillage Ecosystem</v>
      </c>
      <c r="C3159" s="77">
        <f t="shared" si="442"/>
        <v>1E-8</v>
      </c>
      <c r="D3159" s="73">
        <f t="shared" si="443"/>
        <v>5.912269626E-5</v>
      </c>
      <c r="E3159" s="74">
        <f>D3159*conf!B$7</f>
        <v>4.3242340044564002E-3</v>
      </c>
      <c r="F3159" s="32">
        <f t="shared" si="444"/>
        <v>0.88920244999999998</v>
      </c>
      <c r="G3159" s="33">
        <f t="shared" si="445"/>
        <v>0.80894531999999997</v>
      </c>
      <c r="H3159" s="32">
        <f t="shared" si="446"/>
        <v>-12.367953330000001</v>
      </c>
      <c r="I3159" s="33">
        <f t="shared" si="447"/>
        <v>-8.9814868800000003</v>
      </c>
      <c r="J3159" s="32">
        <f t="shared" si="448"/>
        <v>-12.367953330000001</v>
      </c>
      <c r="K3159" s="33">
        <f t="shared" si="449"/>
        <v>-1.3067712199999999</v>
      </c>
    </row>
    <row r="3160" spans="1:11" x14ac:dyDescent="0.3">
      <c r="A3160" s="78" t="str">
        <f>BTC[[#This Row],[Symbol]]</f>
        <v>MBC</v>
      </c>
      <c r="B3160" s="22" t="str">
        <f t="shared" si="441"/>
        <v>MicroBitcoin</v>
      </c>
      <c r="C3160" s="77">
        <f t="shared" si="442"/>
        <v>1E-8</v>
      </c>
      <c r="D3160" s="73">
        <f t="shared" si="443"/>
        <v>9.8403530100000001E-5</v>
      </c>
      <c r="E3160" s="74">
        <f>D3160*conf!B$7</f>
        <v>7.1972341915140002E-3</v>
      </c>
      <c r="F3160" s="32">
        <f t="shared" si="444"/>
        <v>-4.4523027199999996</v>
      </c>
      <c r="G3160" s="33">
        <f t="shared" si="445"/>
        <v>-4.5283106899999996</v>
      </c>
      <c r="H3160" s="32">
        <f t="shared" si="446"/>
        <v>-19.843142530000001</v>
      </c>
      <c r="I3160" s="33">
        <f t="shared" si="447"/>
        <v>-16.745548459999998</v>
      </c>
      <c r="J3160" s="32">
        <f t="shared" si="448"/>
        <v>-19.843142530000001</v>
      </c>
      <c r="K3160" s="33">
        <f t="shared" si="449"/>
        <v>-19.656331739999999</v>
      </c>
    </row>
    <row r="3161" spans="1:11" x14ac:dyDescent="0.3">
      <c r="A3161" s="78" t="str">
        <f>BTC[[#This Row],[Symbol]]</f>
        <v>SIMPLE</v>
      </c>
      <c r="B3161" s="22" t="str">
        <f t="shared" si="441"/>
        <v>SimpleChain</v>
      </c>
      <c r="C3161" s="77">
        <f t="shared" si="442"/>
        <v>4.2206106777017358E-6</v>
      </c>
      <c r="D3161" s="73">
        <f t="shared" si="443"/>
        <v>0.15854780640904001</v>
      </c>
      <c r="E3161" s="74">
        <f>D3161*conf!B$7</f>
        <v>11.596186560757186</v>
      </c>
      <c r="F3161" s="32">
        <f t="shared" si="444"/>
        <v>3.4810544600000002</v>
      </c>
      <c r="G3161" s="33">
        <f t="shared" si="445"/>
        <v>3.3987355199999998</v>
      </c>
      <c r="H3161" s="32">
        <f t="shared" si="446"/>
        <v>-0.63006848999999998</v>
      </c>
      <c r="I3161" s="33">
        <f t="shared" si="447"/>
        <v>3.20999861</v>
      </c>
      <c r="J3161" s="32">
        <f t="shared" si="448"/>
        <v>-0.63006848999999998</v>
      </c>
      <c r="K3161" s="33">
        <f t="shared" si="449"/>
        <v>-3.2657630499999999</v>
      </c>
    </row>
    <row r="3162" spans="1:11" x14ac:dyDescent="0.3">
      <c r="A3162" s="78" t="str">
        <f>BTC[[#This Row],[Symbol]]</f>
        <v>ZAI</v>
      </c>
      <c r="B3162" s="22" t="str">
        <f t="shared" si="441"/>
        <v>Zero Collateral Dai</v>
      </c>
      <c r="C3162" s="77">
        <f t="shared" si="442"/>
        <v>6.9159096288198733E-8</v>
      </c>
      <c r="D3162" s="73">
        <f t="shared" si="443"/>
        <v>2.5979707315000001E-3</v>
      </c>
      <c r="E3162" s="74">
        <f>D3162*conf!B$7</f>
        <v>0.19001557930191001</v>
      </c>
      <c r="F3162" s="32">
        <f t="shared" si="444"/>
        <v>15.800923770000001</v>
      </c>
      <c r="G3162" s="33">
        <f t="shared" si="445"/>
        <v>15.7088044</v>
      </c>
      <c r="H3162" s="32">
        <f t="shared" si="446"/>
        <v>-20.914612210000001</v>
      </c>
      <c r="I3162" s="33">
        <f t="shared" si="447"/>
        <v>-17.85842418</v>
      </c>
      <c r="J3162" s="32">
        <f t="shared" si="448"/>
        <v>-20.914612210000001</v>
      </c>
      <c r="K3162" s="33">
        <f t="shared" si="449"/>
        <v>-63.407369180000003</v>
      </c>
    </row>
    <row r="3163" spans="1:11" x14ac:dyDescent="0.3">
      <c r="A3163" s="78" t="str">
        <f>BTC[[#This Row],[Symbol]]</f>
        <v>DETS</v>
      </c>
      <c r="B3163" s="22" t="str">
        <f t="shared" si="441"/>
        <v>Dextrust</v>
      </c>
      <c r="C3163" s="77">
        <f t="shared" si="442"/>
        <v>1.1519955482551912E-6</v>
      </c>
      <c r="D3163" s="73">
        <f t="shared" si="443"/>
        <v>4.3274867339410002E-2</v>
      </c>
      <c r="E3163" s="74">
        <f>D3163*conf!B$7</f>
        <v>3.1651237972044477</v>
      </c>
      <c r="F3163" s="32">
        <f t="shared" si="444"/>
        <v>-0.45033395999999998</v>
      </c>
      <c r="G3163" s="33">
        <f t="shared" si="445"/>
        <v>-0.52952549000000004</v>
      </c>
      <c r="H3163" s="32">
        <f t="shared" si="446"/>
        <v>0.72006227</v>
      </c>
      <c r="I3163" s="33">
        <f t="shared" si="447"/>
        <v>4.6123040299999998</v>
      </c>
      <c r="J3163" s="32">
        <f t="shared" si="448"/>
        <v>0.72006227</v>
      </c>
      <c r="K3163" s="33">
        <f t="shared" si="449"/>
        <v>21.21244562</v>
      </c>
    </row>
    <row r="3164" spans="1:11" x14ac:dyDescent="0.3">
      <c r="A3164" s="78" t="str">
        <f>BTC[[#This Row],[Symbol]]</f>
        <v>USDEX</v>
      </c>
      <c r="B3164" s="22" t="str">
        <f t="shared" si="441"/>
        <v>USDEX</v>
      </c>
      <c r="C3164" s="77">
        <f t="shared" si="442"/>
        <v>2.6653686670548893E-5</v>
      </c>
      <c r="D3164" s="73">
        <f t="shared" si="443"/>
        <v>1.00124931604223</v>
      </c>
      <c r="E3164" s="74">
        <f>D3164*conf!B$7</f>
        <v>73.231374975328706</v>
      </c>
      <c r="F3164" s="32">
        <f t="shared" si="444"/>
        <v>0.10145693</v>
      </c>
      <c r="G3164" s="33">
        <f t="shared" si="445"/>
        <v>2.1826450000000001E-2</v>
      </c>
      <c r="H3164" s="32">
        <f t="shared" si="446"/>
        <v>-3.7425318000000001</v>
      </c>
      <c r="I3164" s="33">
        <f t="shared" si="447"/>
        <v>-2.2743220000000001E-2</v>
      </c>
      <c r="J3164" s="32">
        <f t="shared" si="448"/>
        <v>-3.7425318000000001</v>
      </c>
      <c r="K3164" s="33">
        <f t="shared" si="449"/>
        <v>-2.0978819999999999E-2</v>
      </c>
    </row>
    <row r="3165" spans="1:11" x14ac:dyDescent="0.3">
      <c r="A3165" s="78" t="str">
        <f>BTC[[#This Row],[Symbol]]</f>
        <v>XFI</v>
      </c>
      <c r="B3165" s="22" t="str">
        <f t="shared" si="441"/>
        <v>Xfinance</v>
      </c>
      <c r="C3165" s="77">
        <f t="shared" si="442"/>
        <v>1.3195398185814021E-3</v>
      </c>
      <c r="D3165" s="73">
        <f t="shared" si="443"/>
        <v>49.568690334495827</v>
      </c>
      <c r="E3165" s="74">
        <f>D3165*conf!B$7</f>
        <v>3625.4540110650246</v>
      </c>
      <c r="F3165" s="32">
        <f t="shared" si="444"/>
        <v>-9.8844970000000004E-2</v>
      </c>
      <c r="G3165" s="33">
        <f t="shared" si="445"/>
        <v>-0.17831611</v>
      </c>
      <c r="H3165" s="32">
        <f t="shared" si="446"/>
        <v>-1.3035086600000001</v>
      </c>
      <c r="I3165" s="33">
        <f t="shared" si="447"/>
        <v>2.5105339099999999</v>
      </c>
      <c r="J3165" s="32">
        <f t="shared" si="448"/>
        <v>-1.3035086600000001</v>
      </c>
      <c r="K3165" s="33">
        <f t="shared" si="449"/>
        <v>28.977605969999999</v>
      </c>
    </row>
    <row r="3166" spans="1:11" x14ac:dyDescent="0.3">
      <c r="A3166" s="78" t="str">
        <f>BTC[[#This Row],[Symbol]]</f>
        <v>RFCTR</v>
      </c>
      <c r="B3166" s="22" t="str">
        <f t="shared" si="441"/>
        <v>Reflector.Finance</v>
      </c>
      <c r="C3166" s="77">
        <f t="shared" si="442"/>
        <v>1.046546517915568E-6</v>
      </c>
      <c r="D3166" s="73">
        <f t="shared" si="443"/>
        <v>3.9313660366060002E-2</v>
      </c>
      <c r="E3166" s="74">
        <f>D3166*conf!B$7</f>
        <v>2.8754011191736284</v>
      </c>
      <c r="F3166" s="32">
        <f t="shared" si="444"/>
        <v>-0.38852711000000001</v>
      </c>
      <c r="G3166" s="33">
        <f t="shared" si="445"/>
        <v>-0.46776781000000001</v>
      </c>
      <c r="H3166" s="32">
        <f t="shared" si="446"/>
        <v>-13.829561200000001</v>
      </c>
      <c r="I3166" s="33">
        <f t="shared" si="447"/>
        <v>-10.49957736</v>
      </c>
      <c r="J3166" s="32">
        <f t="shared" si="448"/>
        <v>-13.829561200000001</v>
      </c>
      <c r="K3166" s="33">
        <f t="shared" si="449"/>
        <v>-43.504223510000003</v>
      </c>
    </row>
    <row r="3167" spans="1:11" x14ac:dyDescent="0.3">
      <c r="A3167" s="78" t="str">
        <f>BTC[[#This Row],[Symbol]]</f>
        <v>WHEN</v>
      </c>
      <c r="B3167" s="22" t="str">
        <f t="shared" si="441"/>
        <v>WHEN Token</v>
      </c>
      <c r="C3167" s="77">
        <f t="shared" si="442"/>
        <v>1.2898506086535197E-8</v>
      </c>
      <c r="D3167" s="73">
        <f t="shared" si="443"/>
        <v>4.8453411179999998E-4</v>
      </c>
      <c r="E3167" s="74">
        <f>D3167*conf!B$7</f>
        <v>3.5438824937051999E-2</v>
      </c>
      <c r="F3167" s="32">
        <f t="shared" si="444"/>
        <v>-6.7936940000000001E-2</v>
      </c>
      <c r="G3167" s="33">
        <f t="shared" si="445"/>
        <v>-0.14743266999999999</v>
      </c>
      <c r="H3167" s="32">
        <f t="shared" si="446"/>
        <v>14.16474749</v>
      </c>
      <c r="I3167" s="33">
        <f t="shared" si="447"/>
        <v>18.57654776</v>
      </c>
      <c r="J3167" s="32">
        <f t="shared" si="448"/>
        <v>14.16474749</v>
      </c>
      <c r="K3167" s="33">
        <f t="shared" si="449"/>
        <v>2.7295954</v>
      </c>
    </row>
    <row r="3168" spans="1:11" x14ac:dyDescent="0.3">
      <c r="A3168" s="78" t="str">
        <f>BTC[[#This Row],[Symbol]]</f>
        <v>MODEX</v>
      </c>
      <c r="B3168" s="22" t="str">
        <f t="shared" si="441"/>
        <v>Modex</v>
      </c>
      <c r="C3168" s="77">
        <f t="shared" si="442"/>
        <v>4.5882255159920309E-7</v>
      </c>
      <c r="D3168" s="73">
        <f t="shared" si="443"/>
        <v>1.7235730713420001E-2</v>
      </c>
      <c r="E3168" s="74">
        <f>D3168*conf!B$7</f>
        <v>1.2606213443795389</v>
      </c>
      <c r="F3168" s="32">
        <f t="shared" si="444"/>
        <v>2.080278E-2</v>
      </c>
      <c r="G3168" s="33">
        <f t="shared" si="445"/>
        <v>-5.8763540000000003E-2</v>
      </c>
      <c r="H3168" s="32">
        <f t="shared" si="446"/>
        <v>0.54385936000000001</v>
      </c>
      <c r="I3168" s="33">
        <f t="shared" si="447"/>
        <v>4.4292919099999999</v>
      </c>
      <c r="J3168" s="32">
        <f t="shared" si="448"/>
        <v>0.54385936000000001</v>
      </c>
      <c r="K3168" s="33">
        <f t="shared" si="449"/>
        <v>1.3725922500000001</v>
      </c>
    </row>
    <row r="3169" spans="1:11" x14ac:dyDescent="0.3">
      <c r="A3169" s="78" t="str">
        <f>BTC[[#This Row],[Symbol]]</f>
        <v>YFT</v>
      </c>
      <c r="B3169" s="22" t="str">
        <f t="shared" si="441"/>
        <v>Toshify.finance</v>
      </c>
      <c r="C3169" s="77">
        <f t="shared" si="442"/>
        <v>1.8435799907459303E-4</v>
      </c>
      <c r="D3169" s="73">
        <f t="shared" si="443"/>
        <v>6.9254329715037901</v>
      </c>
      <c r="E3169" s="74">
        <f>D3169*conf!B$7</f>
        <v>506.52616753578724</v>
      </c>
      <c r="F3169" s="32">
        <f t="shared" si="444"/>
        <v>-1.89520556</v>
      </c>
      <c r="G3169" s="33">
        <f t="shared" si="445"/>
        <v>-1.9732476999999999</v>
      </c>
      <c r="H3169" s="32">
        <f t="shared" si="446"/>
        <v>-18.163334890000002</v>
      </c>
      <c r="I3169" s="33">
        <f t="shared" si="447"/>
        <v>-15.00082607</v>
      </c>
      <c r="J3169" s="32">
        <f t="shared" si="448"/>
        <v>-18.163334890000002</v>
      </c>
      <c r="K3169" s="33">
        <f t="shared" si="449"/>
        <v>124.11928222</v>
      </c>
    </row>
    <row r="3170" spans="1:11" x14ac:dyDescent="0.3">
      <c r="A3170" s="78" t="str">
        <f>BTC[[#This Row],[Symbol]]</f>
        <v>ETO</v>
      </c>
      <c r="B3170" s="22" t="str">
        <f t="shared" si="441"/>
        <v>Essek Tov</v>
      </c>
      <c r="C3170" s="77">
        <f t="shared" si="442"/>
        <v>3.8995483517268554E-7</v>
      </c>
      <c r="D3170" s="73">
        <f t="shared" si="443"/>
        <v>1.464870570552E-2</v>
      </c>
      <c r="E3170" s="74">
        <f>D3170*conf!B$7</f>
        <v>1.0714063353017327</v>
      </c>
      <c r="F3170" s="32">
        <f t="shared" si="444"/>
        <v>-9.3460922499999999</v>
      </c>
      <c r="G3170" s="33">
        <f t="shared" si="445"/>
        <v>-9.4182072300000002</v>
      </c>
      <c r="H3170" s="32">
        <f t="shared" si="446"/>
        <v>-9.3128290299999996</v>
      </c>
      <c r="I3170" s="33">
        <f t="shared" si="447"/>
        <v>-5.8082998799999999</v>
      </c>
      <c r="J3170" s="32">
        <f t="shared" si="448"/>
        <v>-9.3128290299999996</v>
      </c>
      <c r="K3170" s="33">
        <f t="shared" si="449"/>
        <v>188.85121670999999</v>
      </c>
    </row>
    <row r="3171" spans="1:11" x14ac:dyDescent="0.3">
      <c r="A3171" s="78" t="str">
        <f>BTC[[#This Row],[Symbol]]</f>
        <v>HBC</v>
      </c>
      <c r="B3171" s="22" t="str">
        <f t="shared" si="441"/>
        <v>HBTC Captain Token</v>
      </c>
      <c r="C3171" s="77">
        <f t="shared" si="442"/>
        <v>2.1310182122465072E-4</v>
      </c>
      <c r="D3171" s="73">
        <f t="shared" si="443"/>
        <v>8.0051985072780596</v>
      </c>
      <c r="E3171" s="74">
        <f>D3171*conf!B$7</f>
        <v>585.50021882231727</v>
      </c>
      <c r="F3171" s="32">
        <f t="shared" si="444"/>
        <v>7.9155829999999996E-2</v>
      </c>
      <c r="G3171" s="33">
        <f t="shared" si="445"/>
        <v>-4.5690999999999999E-4</v>
      </c>
      <c r="H3171" s="32">
        <f t="shared" si="446"/>
        <v>13.542563899999999</v>
      </c>
      <c r="I3171" s="33">
        <f t="shared" si="447"/>
        <v>17.93032041</v>
      </c>
      <c r="J3171" s="32">
        <f t="shared" si="448"/>
        <v>13.542563899999999</v>
      </c>
      <c r="K3171" s="33">
        <f t="shared" si="449"/>
        <v>147.11800176</v>
      </c>
    </row>
    <row r="3172" spans="1:11" x14ac:dyDescent="0.3">
      <c r="A3172" s="78" t="str">
        <f>BTC[[#This Row],[Symbol]]</f>
        <v>EMT</v>
      </c>
      <c r="B3172" s="22" t="str">
        <f t="shared" si="441"/>
        <v>Emanate</v>
      </c>
      <c r="C3172" s="77">
        <f t="shared" si="442"/>
        <v>3.6393569172567669E-7</v>
      </c>
      <c r="D3172" s="73">
        <f t="shared" si="443"/>
        <v>1.3671293090809999E-2</v>
      </c>
      <c r="E3172" s="74">
        <f>D3172*conf!B$7</f>
        <v>0.99991837666184336</v>
      </c>
      <c r="F3172" s="32">
        <f t="shared" si="444"/>
        <v>-3.4704355599999999</v>
      </c>
      <c r="G3172" s="33">
        <f t="shared" si="445"/>
        <v>-3.5472246099999998</v>
      </c>
      <c r="H3172" s="32">
        <f t="shared" si="446"/>
        <v>-7.6647206499999996</v>
      </c>
      <c r="I3172" s="33">
        <f t="shared" si="447"/>
        <v>-4.0965017499999998</v>
      </c>
      <c r="J3172" s="32">
        <f t="shared" si="448"/>
        <v>-7.6647206499999996</v>
      </c>
      <c r="K3172" s="33">
        <f t="shared" si="449"/>
        <v>73.363256579999998</v>
      </c>
    </row>
    <row r="3173" spans="1:11" x14ac:dyDescent="0.3">
      <c r="A3173" s="78" t="str">
        <f>BTC[[#This Row],[Symbol]]</f>
        <v>TUNE</v>
      </c>
      <c r="B3173" s="22" t="str">
        <f t="shared" si="441"/>
        <v>TUNE TOKEN</v>
      </c>
      <c r="C3173" s="77">
        <f t="shared" si="442"/>
        <v>3.0109154455715324E-8</v>
      </c>
      <c r="D3173" s="73">
        <f t="shared" si="443"/>
        <v>1.1310544270299999E-3</v>
      </c>
      <c r="E3173" s="74">
        <f>D3173*conf!B$7</f>
        <v>8.2725320792974191E-2</v>
      </c>
      <c r="F3173" s="32">
        <f t="shared" si="444"/>
        <v>2.8161384800000002</v>
      </c>
      <c r="G3173" s="33">
        <f t="shared" si="445"/>
        <v>2.73434848</v>
      </c>
      <c r="H3173" s="32">
        <f t="shared" si="446"/>
        <v>-2.0328130999999998</v>
      </c>
      <c r="I3173" s="33">
        <f t="shared" si="447"/>
        <v>1.7530461100000001</v>
      </c>
      <c r="J3173" s="32">
        <f t="shared" si="448"/>
        <v>-2.0328130999999998</v>
      </c>
      <c r="K3173" s="33">
        <f t="shared" si="449"/>
        <v>3.6395832499999998</v>
      </c>
    </row>
    <row r="3174" spans="1:11" x14ac:dyDescent="0.3">
      <c r="A3174" s="78" t="str">
        <f>BTC[[#This Row],[Symbol]]</f>
        <v>ZIK</v>
      </c>
      <c r="B3174" s="22" t="str">
        <f t="shared" si="441"/>
        <v>Ziktalk</v>
      </c>
      <c r="C3174" s="77">
        <f t="shared" si="442"/>
        <v>2.2147497047936065E-8</v>
      </c>
      <c r="D3174" s="73">
        <f t="shared" si="443"/>
        <v>8.3197369824999999E-4</v>
      </c>
      <c r="E3174" s="74">
        <f>D3174*conf!B$7</f>
        <v>6.0850556290004999E-2</v>
      </c>
      <c r="F3174" s="32">
        <f t="shared" si="444"/>
        <v>0.15254393999999999</v>
      </c>
      <c r="G3174" s="33">
        <f t="shared" si="445"/>
        <v>7.2872820000000005E-2</v>
      </c>
      <c r="H3174" s="32">
        <f t="shared" si="446"/>
        <v>17.575582990000001</v>
      </c>
      <c r="I3174" s="33">
        <f t="shared" si="447"/>
        <v>22.11919211</v>
      </c>
      <c r="J3174" s="32">
        <f t="shared" si="448"/>
        <v>17.575582990000001</v>
      </c>
      <c r="K3174" s="33">
        <f t="shared" si="449"/>
        <v>72.055688169999996</v>
      </c>
    </row>
    <row r="3175" spans="1:11" x14ac:dyDescent="0.3">
      <c r="A3175" s="78" t="str">
        <f>BTC[[#This Row],[Symbol]]</f>
        <v>AGAR</v>
      </c>
      <c r="B3175" s="22" t="str">
        <f t="shared" si="441"/>
        <v>AGAr</v>
      </c>
      <c r="C3175" s="77">
        <f t="shared" si="442"/>
        <v>2.7505056947120131E-3</v>
      </c>
      <c r="D3175" s="73">
        <f t="shared" si="443"/>
        <v>103.3231154714384</v>
      </c>
      <c r="E3175" s="74">
        <f>D3175*conf!B$7</f>
        <v>7557.0526655810045</v>
      </c>
      <c r="F3175" s="32">
        <f t="shared" si="444"/>
        <v>0.17593879000000001</v>
      </c>
      <c r="G3175" s="33">
        <f t="shared" si="445"/>
        <v>9.6249059999999997E-2</v>
      </c>
      <c r="H3175" s="32">
        <f t="shared" si="446"/>
        <v>5.2418429399999997</v>
      </c>
      <c r="I3175" s="33">
        <f t="shared" si="447"/>
        <v>9.3088250899999991</v>
      </c>
      <c r="J3175" s="32">
        <f t="shared" si="448"/>
        <v>5.2418429399999997</v>
      </c>
      <c r="K3175" s="33">
        <f t="shared" si="449"/>
        <v>-5.6445638699999998</v>
      </c>
    </row>
    <row r="3176" spans="1:11" x14ac:dyDescent="0.3">
      <c r="A3176" s="78" t="str">
        <f>BTC[[#This Row],[Symbol]]</f>
        <v>KIM</v>
      </c>
      <c r="B3176" s="22" t="str">
        <f t="shared" si="441"/>
        <v>KingMoney</v>
      </c>
      <c r="C3176" s="77">
        <f t="shared" si="442"/>
        <v>4.4296385022874245E-2</v>
      </c>
      <c r="D3176" s="73">
        <f t="shared" si="443"/>
        <v>1663.9996468594625</v>
      </c>
      <c r="E3176" s="74">
        <f>D3176*conf!B$7</f>
        <v>121704.93417130108</v>
      </c>
      <c r="F3176" s="32">
        <f t="shared" si="444"/>
        <v>4.9760023799999997</v>
      </c>
      <c r="G3176" s="33">
        <f t="shared" si="445"/>
        <v>4.8924942099999997</v>
      </c>
      <c r="H3176" s="32">
        <f t="shared" si="446"/>
        <v>6.4138971900000001</v>
      </c>
      <c r="I3176" s="33">
        <f t="shared" si="447"/>
        <v>10.526172389999999</v>
      </c>
      <c r="J3176" s="32">
        <f t="shared" si="448"/>
        <v>6.4138971900000001</v>
      </c>
      <c r="K3176" s="33">
        <f t="shared" si="449"/>
        <v>7.8109561200000002</v>
      </c>
    </row>
    <row r="3177" spans="1:11" x14ac:dyDescent="0.3">
      <c r="A3177" s="78" t="str">
        <f>BTC[[#This Row],[Symbol]]</f>
        <v>FMA</v>
      </c>
      <c r="B3177" s="22" t="str">
        <f t="shared" si="441"/>
        <v>FLAMA</v>
      </c>
      <c r="C3177" s="77">
        <f t="shared" si="442"/>
        <v>3.8564928348729092E-7</v>
      </c>
      <c r="D3177" s="73">
        <f t="shared" si="443"/>
        <v>1.448696707876E-2</v>
      </c>
      <c r="E3177" s="74">
        <f>D3177*conf!B$7</f>
        <v>1.0595767721405065</v>
      </c>
      <c r="F3177" s="32">
        <f t="shared" si="444"/>
        <v>0.30838960999999998</v>
      </c>
      <c r="G3177" s="33">
        <f t="shared" si="445"/>
        <v>0.22859452</v>
      </c>
      <c r="H3177" s="32">
        <f t="shared" si="446"/>
        <v>8.5934205400000003</v>
      </c>
      <c r="I3177" s="33">
        <f t="shared" si="447"/>
        <v>12.78992158</v>
      </c>
      <c r="J3177" s="32">
        <f t="shared" si="448"/>
        <v>8.5934205400000003</v>
      </c>
      <c r="K3177" s="33">
        <f t="shared" si="449"/>
        <v>-13.615916520000001</v>
      </c>
    </row>
    <row r="3178" spans="1:11" x14ac:dyDescent="0.3">
      <c r="A3178" s="78" t="str">
        <f>BTC[[#This Row],[Symbol]]</f>
        <v>CAN</v>
      </c>
      <c r="B3178" s="22" t="str">
        <f t="shared" si="441"/>
        <v>CanYaCoin</v>
      </c>
      <c r="C3178" s="77">
        <f t="shared" si="442"/>
        <v>5.879914148699399E-7</v>
      </c>
      <c r="D3178" s="73">
        <f t="shared" si="443"/>
        <v>2.2087976393440002E-2</v>
      </c>
      <c r="E3178" s="74">
        <f>D3178*conf!B$7</f>
        <v>1.6155145934162016</v>
      </c>
      <c r="F3178" s="32">
        <f t="shared" si="444"/>
        <v>1.2325034500000001</v>
      </c>
      <c r="G3178" s="33">
        <f t="shared" si="445"/>
        <v>1.1519732300000001</v>
      </c>
      <c r="H3178" s="32">
        <f t="shared" si="446"/>
        <v>10.40629732</v>
      </c>
      <c r="I3178" s="33">
        <f t="shared" si="447"/>
        <v>14.67285545</v>
      </c>
      <c r="J3178" s="32">
        <f t="shared" si="448"/>
        <v>10.40629732</v>
      </c>
      <c r="K3178" s="33">
        <f t="shared" si="449"/>
        <v>49.526464310000001</v>
      </c>
    </row>
    <row r="3179" spans="1:11" x14ac:dyDescent="0.3">
      <c r="A3179" s="78" t="str">
        <f>BTC[[#This Row],[Symbol]]</f>
        <v>TSLA</v>
      </c>
      <c r="B3179" s="22" t="str">
        <f t="shared" si="441"/>
        <v>Tessla Coin</v>
      </c>
      <c r="C3179" s="77">
        <f t="shared" si="442"/>
        <v>4.4852590501708014E-5</v>
      </c>
      <c r="D3179" s="73">
        <f t="shared" si="443"/>
        <v>1.68489358030082</v>
      </c>
      <c r="E3179" s="74">
        <f>D3179*conf!B$7</f>
        <v>123.23311646320198</v>
      </c>
      <c r="F3179" s="32">
        <f t="shared" si="444"/>
        <v>1.9691866600000001</v>
      </c>
      <c r="G3179" s="33">
        <f t="shared" si="445"/>
        <v>1.8880704100000001</v>
      </c>
      <c r="H3179" s="32">
        <f t="shared" si="446"/>
        <v>-1.13227323</v>
      </c>
      <c r="I3179" s="33">
        <f t="shared" si="447"/>
        <v>2.6883865899999999</v>
      </c>
      <c r="J3179" s="32">
        <f t="shared" si="448"/>
        <v>-1.13227323</v>
      </c>
      <c r="K3179" s="33">
        <f t="shared" si="449"/>
        <v>6.3954699399999999</v>
      </c>
    </row>
    <row r="3180" spans="1:11" x14ac:dyDescent="0.3">
      <c r="A3180" s="78" t="str">
        <f>BTC[[#This Row],[Symbol]]</f>
        <v>TTX</v>
      </c>
      <c r="B3180" s="22" t="str">
        <f t="shared" si="441"/>
        <v>Talent Token</v>
      </c>
      <c r="C3180" s="77">
        <f t="shared" si="442"/>
        <v>9.3592362034787424E-6</v>
      </c>
      <c r="D3180" s="73">
        <f t="shared" si="443"/>
        <v>0.35158096376082998</v>
      </c>
      <c r="E3180" s="74">
        <f>D3180*conf!B$7</f>
        <v>25.714631689467105</v>
      </c>
      <c r="F3180" s="32">
        <f t="shared" si="444"/>
        <v>0.27656293999999998</v>
      </c>
      <c r="G3180" s="33">
        <f t="shared" si="445"/>
        <v>0.19679315999999999</v>
      </c>
      <c r="H3180" s="32">
        <f t="shared" si="446"/>
        <v>0.31335696000000002</v>
      </c>
      <c r="I3180" s="33">
        <f t="shared" si="447"/>
        <v>4.1898819300000003</v>
      </c>
      <c r="J3180" s="32">
        <f t="shared" si="448"/>
        <v>0.31335696000000002</v>
      </c>
      <c r="K3180" s="33">
        <f t="shared" si="449"/>
        <v>7.4831992600000001</v>
      </c>
    </row>
    <row r="3181" spans="1:11" x14ac:dyDescent="0.3">
      <c r="A3181" s="78" t="str">
        <f>BTC[[#This Row],[Symbol]]</f>
        <v>GR</v>
      </c>
      <c r="B3181" s="22" t="str">
        <f t="shared" si="441"/>
        <v>Grom</v>
      </c>
      <c r="C3181" s="77">
        <f t="shared" si="442"/>
        <v>6.3911188947404725E-5</v>
      </c>
      <c r="D3181" s="73">
        <f t="shared" si="443"/>
        <v>2.40083238810419</v>
      </c>
      <c r="E3181" s="74">
        <f>D3181*conf!B$7</f>
        <v>175.59688086594045</v>
      </c>
      <c r="F3181" s="32">
        <f t="shared" si="444"/>
        <v>4.9918417599999998</v>
      </c>
      <c r="G3181" s="33">
        <f t="shared" si="445"/>
        <v>4.90832099</v>
      </c>
      <c r="H3181" s="32">
        <f t="shared" si="446"/>
        <v>0.29331180000000001</v>
      </c>
      <c r="I3181" s="33">
        <f t="shared" si="447"/>
        <v>4.1690621500000002</v>
      </c>
      <c r="J3181" s="32">
        <f t="shared" si="448"/>
        <v>0.29331180000000001</v>
      </c>
      <c r="K3181" s="33">
        <f t="shared" si="449"/>
        <v>16.810267509999999</v>
      </c>
    </row>
    <row r="3182" spans="1:11" x14ac:dyDescent="0.3">
      <c r="A3182" s="78" t="str">
        <f>BTC[[#This Row],[Symbol]]</f>
        <v>DARK</v>
      </c>
      <c r="B3182" s="22" t="str">
        <f t="shared" si="441"/>
        <v>Dark.Build</v>
      </c>
      <c r="C3182" s="77">
        <f t="shared" si="442"/>
        <v>5.4071678244184841E-4</v>
      </c>
      <c r="D3182" s="73">
        <f t="shared" si="443"/>
        <v>20.312098483196689</v>
      </c>
      <c r="E3182" s="74">
        <f>D3182*conf!B$7</f>
        <v>1485.6268830610059</v>
      </c>
      <c r="F3182" s="32">
        <f t="shared" si="444"/>
        <v>-5.5534698499999999</v>
      </c>
      <c r="G3182" s="33">
        <f t="shared" si="445"/>
        <v>-5.6286018499999999</v>
      </c>
      <c r="H3182" s="32">
        <f t="shared" si="446"/>
        <v>-10.886084159999999</v>
      </c>
      <c r="I3182" s="33">
        <f t="shared" si="447"/>
        <v>-7.4423521299999997</v>
      </c>
      <c r="J3182" s="32">
        <f t="shared" si="448"/>
        <v>-10.886084159999999</v>
      </c>
      <c r="K3182" s="33">
        <f t="shared" si="449"/>
        <v>17.352202470000002</v>
      </c>
    </row>
    <row r="3183" spans="1:11" x14ac:dyDescent="0.3">
      <c r="A3183" s="78" t="str">
        <f>BTC[[#This Row],[Symbol]]</f>
        <v>ORBYT</v>
      </c>
      <c r="B3183" s="22" t="str">
        <f t="shared" si="441"/>
        <v>ORBYT Token</v>
      </c>
      <c r="C3183" s="77">
        <f t="shared" si="442"/>
        <v>2.5487919960119553E-7</v>
      </c>
      <c r="D3183" s="73">
        <f t="shared" si="443"/>
        <v>9.5745713314800002E-3</v>
      </c>
      <c r="E3183" s="74">
        <f>D3183*conf!B$7</f>
        <v>0.7002841471844472</v>
      </c>
      <c r="F3183" s="32">
        <f t="shared" si="444"/>
        <v>-2.9757379099999999</v>
      </c>
      <c r="G3183" s="33">
        <f t="shared" si="445"/>
        <v>-3.05292049</v>
      </c>
      <c r="H3183" s="32">
        <f t="shared" si="446"/>
        <v>33.794855439999999</v>
      </c>
      <c r="I3183" s="33">
        <f t="shared" si="447"/>
        <v>38.965244650000002</v>
      </c>
      <c r="J3183" s="32">
        <f t="shared" si="448"/>
        <v>33.794855439999999</v>
      </c>
      <c r="K3183" s="33">
        <f t="shared" si="449"/>
        <v>174.61331053000001</v>
      </c>
    </row>
    <row r="3184" spans="1:11" x14ac:dyDescent="0.3">
      <c r="A3184" s="78" t="str">
        <f>BTC[[#This Row],[Symbol]]</f>
        <v>LUA</v>
      </c>
      <c r="B3184" s="22" t="str">
        <f t="shared" si="441"/>
        <v>Lua Token</v>
      </c>
      <c r="C3184" s="77">
        <f t="shared" si="442"/>
        <v>8.3240274587025951E-7</v>
      </c>
      <c r="D3184" s="73">
        <f t="shared" si="443"/>
        <v>3.1269320836400001E-2</v>
      </c>
      <c r="E3184" s="74">
        <f>D3184*conf!B$7</f>
        <v>2.2870381259742962</v>
      </c>
      <c r="F3184" s="32">
        <f t="shared" si="444"/>
        <v>8.4403729999999996E-2</v>
      </c>
      <c r="G3184" s="33">
        <f t="shared" si="445"/>
        <v>4.7868199999999998E-3</v>
      </c>
      <c r="H3184" s="32">
        <f t="shared" si="446"/>
        <v>2.8529282</v>
      </c>
      <c r="I3184" s="33">
        <f t="shared" si="447"/>
        <v>6.8275927599999999</v>
      </c>
      <c r="J3184" s="32">
        <f t="shared" si="448"/>
        <v>2.8529282</v>
      </c>
      <c r="K3184" s="33">
        <f t="shared" si="449"/>
        <v>1.1054335</v>
      </c>
    </row>
    <row r="3185" spans="1:11" x14ac:dyDescent="0.3">
      <c r="A3185" s="78" t="str">
        <f>BTC[[#This Row],[Symbol]]</f>
        <v>CITY</v>
      </c>
      <c r="B3185" s="22" t="str">
        <f t="shared" si="441"/>
        <v>City Coin</v>
      </c>
      <c r="C3185" s="77">
        <f t="shared" si="442"/>
        <v>1.7500000000001215E-6</v>
      </c>
      <c r="D3185" s="73">
        <f t="shared" si="443"/>
        <v>6.573898480656E-2</v>
      </c>
      <c r="E3185" s="74">
        <f>D3185*conf!B$7</f>
        <v>4.8081493487517983</v>
      </c>
      <c r="F3185" s="32">
        <f t="shared" si="444"/>
        <v>0</v>
      </c>
      <c r="G3185" s="33">
        <f t="shared" si="445"/>
        <v>-7.9549770000000006E-2</v>
      </c>
      <c r="H3185" s="32">
        <f t="shared" si="446"/>
        <v>0</v>
      </c>
      <c r="I3185" s="33">
        <f t="shared" si="447"/>
        <v>3.8644155599999999</v>
      </c>
      <c r="J3185" s="32">
        <f t="shared" si="448"/>
        <v>0</v>
      </c>
      <c r="K3185" s="33">
        <f t="shared" si="449"/>
        <v>16.634072490000001</v>
      </c>
    </row>
    <row r="3186" spans="1:11" x14ac:dyDescent="0.3">
      <c r="A3186" s="78" t="str">
        <f>BTC[[#This Row],[Symbol]]</f>
        <v>BLACK</v>
      </c>
      <c r="B3186" s="22" t="str">
        <f t="shared" si="441"/>
        <v>eosBLACK</v>
      </c>
      <c r="C3186" s="77">
        <f t="shared" si="442"/>
        <v>1.0977877101329004E-8</v>
      </c>
      <c r="D3186" s="73">
        <f t="shared" si="443"/>
        <v>4.1238542627000001E-4</v>
      </c>
      <c r="E3186" s="74">
        <f>D3186*conf!B$7</f>
        <v>3.0161870077387801E-2</v>
      </c>
      <c r="F3186" s="32">
        <f t="shared" si="444"/>
        <v>2.1319659500000001</v>
      </c>
      <c r="G3186" s="33">
        <f t="shared" si="445"/>
        <v>2.0507202100000002</v>
      </c>
      <c r="H3186" s="32">
        <f t="shared" si="446"/>
        <v>-3.7500794499999999</v>
      </c>
      <c r="I3186" s="33">
        <f t="shared" si="447"/>
        <v>-3.0582539999999998E-2</v>
      </c>
      <c r="J3186" s="32">
        <f t="shared" si="448"/>
        <v>-3.7500794499999999</v>
      </c>
      <c r="K3186" s="33">
        <f t="shared" si="449"/>
        <v>-2.08490479</v>
      </c>
    </row>
    <row r="3187" spans="1:11" x14ac:dyDescent="0.3">
      <c r="A3187" s="78" t="str">
        <f>BTC[[#This Row],[Symbol]]</f>
        <v>CARAT</v>
      </c>
      <c r="B3187" s="22" t="str">
        <f t="shared" si="441"/>
        <v>CARAT</v>
      </c>
      <c r="C3187" s="77">
        <f t="shared" si="442"/>
        <v>9.7473845762276918E-6</v>
      </c>
      <c r="D3187" s="73">
        <f t="shared" si="443"/>
        <v>0.36616180946302002</v>
      </c>
      <c r="E3187" s="74">
        <f>D3187*conf!B$7</f>
        <v>26.781074744125284</v>
      </c>
      <c r="F3187" s="32">
        <f t="shared" si="444"/>
        <v>-34.95964172</v>
      </c>
      <c r="G3187" s="33">
        <f t="shared" si="445"/>
        <v>-35.011381180000001</v>
      </c>
      <c r="H3187" s="32">
        <f t="shared" si="446"/>
        <v>-9.2860069799999998</v>
      </c>
      <c r="I3187" s="33">
        <f t="shared" si="447"/>
        <v>-5.7804413200000004</v>
      </c>
      <c r="J3187" s="32">
        <f t="shared" si="448"/>
        <v>-9.2860069799999998</v>
      </c>
      <c r="K3187" s="33">
        <f t="shared" si="449"/>
        <v>-14.758805000000001</v>
      </c>
    </row>
    <row r="3188" spans="1:11" x14ac:dyDescent="0.3">
      <c r="A3188" s="78" t="str">
        <f>BTC[[#This Row],[Symbol]]</f>
        <v>BILI</v>
      </c>
      <c r="B3188" s="22" t="str">
        <f t="shared" si="441"/>
        <v>Billibilli Inc tokenized stock FTX</v>
      </c>
      <c r="C3188" s="77">
        <f t="shared" si="442"/>
        <v>4.0160910725483678E-3</v>
      </c>
      <c r="D3188" s="73">
        <f t="shared" si="443"/>
        <v>150.86500000000001</v>
      </c>
      <c r="E3188" s="74">
        <f>D3188*conf!B$7</f>
        <v>11034.266100000001</v>
      </c>
      <c r="F3188" s="32">
        <f t="shared" si="444"/>
        <v>-0.19822962999999999</v>
      </c>
      <c r="G3188" s="33">
        <f t="shared" si="445"/>
        <v>-0.27762171000000002</v>
      </c>
      <c r="H3188" s="32">
        <f t="shared" si="446"/>
        <v>9.5785631299999991</v>
      </c>
      <c r="I3188" s="33">
        <f t="shared" si="447"/>
        <v>13.81313417</v>
      </c>
      <c r="J3188" s="32">
        <f t="shared" si="448"/>
        <v>9.5785631299999991</v>
      </c>
      <c r="K3188" s="33">
        <f t="shared" si="449"/>
        <v>29.381244370000001</v>
      </c>
    </row>
    <row r="3189" spans="1:11" x14ac:dyDescent="0.3">
      <c r="A3189" s="78" t="str">
        <f>BTC[[#This Row],[Symbol]]</f>
        <v>QOOB</v>
      </c>
      <c r="B3189" s="22" t="str">
        <f t="shared" si="441"/>
        <v>QOOBER</v>
      </c>
      <c r="C3189" s="77">
        <f t="shared" si="442"/>
        <v>1.5972257604673189E-6</v>
      </c>
      <c r="D3189" s="73">
        <f t="shared" si="443"/>
        <v>0.06</v>
      </c>
      <c r="E3189" s="74">
        <f>D3189*conf!B$7</f>
        <v>4.3883999999999999</v>
      </c>
      <c r="F3189" s="32">
        <f t="shared" si="444"/>
        <v>7.9613100000000006E-2</v>
      </c>
      <c r="G3189" s="33">
        <f t="shared" si="445"/>
        <v>0</v>
      </c>
      <c r="H3189" s="32">
        <f t="shared" si="446"/>
        <v>-3.7206347700000002</v>
      </c>
      <c r="I3189" s="33">
        <f t="shared" si="447"/>
        <v>0</v>
      </c>
      <c r="J3189" s="32">
        <f t="shared" si="448"/>
        <v>-3.7206347700000002</v>
      </c>
      <c r="K3189" s="33">
        <f t="shared" si="449"/>
        <v>0</v>
      </c>
    </row>
    <row r="3190" spans="1:11" x14ac:dyDescent="0.3">
      <c r="A3190" s="78" t="str">
        <f>BTC[[#This Row],[Symbol]]</f>
        <v>ZYX</v>
      </c>
      <c r="B3190" s="22" t="str">
        <f t="shared" si="441"/>
        <v>ZYX</v>
      </c>
      <c r="C3190" s="77">
        <f t="shared" si="442"/>
        <v>1.9691123062215533E-7</v>
      </c>
      <c r="D3190" s="73">
        <f t="shared" si="443"/>
        <v>7.3969967989199999E-3</v>
      </c>
      <c r="E3190" s="74">
        <f>D3190*conf!B$7</f>
        <v>0.54101634587300884</v>
      </c>
      <c r="F3190" s="32">
        <f t="shared" si="444"/>
        <v>8.7531960699999996</v>
      </c>
      <c r="G3190" s="33">
        <f t="shared" si="445"/>
        <v>8.6666831500000008</v>
      </c>
      <c r="H3190" s="32">
        <f t="shared" si="446"/>
        <v>-6.8657067100000004</v>
      </c>
      <c r="I3190" s="33">
        <f t="shared" si="447"/>
        <v>-3.26661059</v>
      </c>
      <c r="J3190" s="32">
        <f t="shared" si="448"/>
        <v>-6.8657067100000004</v>
      </c>
      <c r="K3190" s="33">
        <f t="shared" si="449"/>
        <v>-11.964840909999999</v>
      </c>
    </row>
    <row r="3191" spans="1:11" x14ac:dyDescent="0.3">
      <c r="A3191" s="78" t="str">
        <f>BTC[[#This Row],[Symbol]]</f>
        <v>IDALL</v>
      </c>
      <c r="B3191" s="22" t="str">
        <f t="shared" si="441"/>
        <v>IDall</v>
      </c>
      <c r="C3191" s="77">
        <f t="shared" si="442"/>
        <v>3.5460358370696841E-7</v>
      </c>
      <c r="D3191" s="73">
        <f t="shared" si="443"/>
        <v>1.332073120095E-2</v>
      </c>
      <c r="E3191" s="74">
        <f>D3191*conf!B$7</f>
        <v>0.97427828003748307</v>
      </c>
      <c r="F3191" s="32">
        <f t="shared" si="444"/>
        <v>-4.5542904899999996</v>
      </c>
      <c r="G3191" s="33">
        <f t="shared" si="445"/>
        <v>-4.6302173299999998</v>
      </c>
      <c r="H3191" s="32">
        <f t="shared" si="446"/>
        <v>-5.8811243099999997</v>
      </c>
      <c r="I3191" s="33">
        <f t="shared" si="447"/>
        <v>-2.2439798299999998</v>
      </c>
      <c r="J3191" s="32">
        <f t="shared" si="448"/>
        <v>-5.8811243099999997</v>
      </c>
      <c r="K3191" s="33">
        <f t="shared" si="449"/>
        <v>-1.8981460800000001</v>
      </c>
    </row>
    <row r="3192" spans="1:11" x14ac:dyDescent="0.3">
      <c r="A3192" s="78" t="str">
        <f>BTC[[#This Row],[Symbol]]</f>
        <v>stFIRO</v>
      </c>
      <c r="B3192" s="22" t="str">
        <f t="shared" si="441"/>
        <v>stakedFIRO</v>
      </c>
      <c r="C3192" s="77">
        <f t="shared" si="442"/>
        <v>1.3518937956726479E-4</v>
      </c>
      <c r="D3192" s="73">
        <f t="shared" si="443"/>
        <v>5.0784071825029002</v>
      </c>
      <c r="E3192" s="74">
        <f>D3192*conf!B$7</f>
        <v>371.43470132826212</v>
      </c>
      <c r="F3192" s="32">
        <f t="shared" si="444"/>
        <v>0.17312088</v>
      </c>
      <c r="G3192" s="33">
        <f t="shared" si="445"/>
        <v>9.3433390000000005E-2</v>
      </c>
      <c r="H3192" s="32">
        <f t="shared" si="446"/>
        <v>-3.1046233399999998</v>
      </c>
      <c r="I3192" s="33">
        <f t="shared" si="447"/>
        <v>0.63981666999999998</v>
      </c>
      <c r="J3192" s="32">
        <f t="shared" si="448"/>
        <v>-3.1046233399999998</v>
      </c>
      <c r="K3192" s="33">
        <f t="shared" si="449"/>
        <v>5.9972394099999997</v>
      </c>
    </row>
    <row r="3193" spans="1:11" x14ac:dyDescent="0.3">
      <c r="A3193" s="78" t="str">
        <f>BTC[[#This Row],[Symbol]]</f>
        <v>VRO</v>
      </c>
      <c r="B3193" s="22" t="str">
        <f t="shared" si="441"/>
        <v>VeraOne</v>
      </c>
      <c r="C3193" s="77">
        <f t="shared" si="442"/>
        <v>1.584493849572351E-3</v>
      </c>
      <c r="D3193" s="73">
        <f t="shared" si="443"/>
        <v>59.521724058924171</v>
      </c>
      <c r="E3193" s="74">
        <f>D3193*conf!B$7</f>
        <v>4353.4188976697142</v>
      </c>
      <c r="F3193" s="32">
        <f t="shared" si="444"/>
        <v>1.63787971</v>
      </c>
      <c r="G3193" s="33">
        <f t="shared" si="445"/>
        <v>1.5570270100000001</v>
      </c>
      <c r="H3193" s="32">
        <f t="shared" si="446"/>
        <v>-2.7638776100000002</v>
      </c>
      <c r="I3193" s="33">
        <f t="shared" si="447"/>
        <v>0.99373023000000005</v>
      </c>
      <c r="J3193" s="32">
        <f t="shared" si="448"/>
        <v>-2.7638776100000002</v>
      </c>
      <c r="K3193" s="33">
        <f t="shared" si="449"/>
        <v>-0.99172260999999995</v>
      </c>
    </row>
    <row r="3194" spans="1:11" x14ac:dyDescent="0.3">
      <c r="A3194" s="78" t="str">
        <f>BTC[[#This Row],[Symbol]]</f>
        <v>LTP</v>
      </c>
      <c r="B3194" s="22" t="str">
        <f t="shared" si="441"/>
        <v>LifetionCoin</v>
      </c>
      <c r="C3194" s="77">
        <f t="shared" si="442"/>
        <v>1.2683321485266236E-6</v>
      </c>
      <c r="D3194" s="73">
        <f t="shared" si="443"/>
        <v>4.764506733809E-2</v>
      </c>
      <c r="E3194" s="74">
        <f>D3194*conf!B$7</f>
        <v>3.4847602251079026</v>
      </c>
      <c r="F3194" s="32">
        <f t="shared" si="444"/>
        <v>-4.1436408599999996</v>
      </c>
      <c r="G3194" s="33">
        <f t="shared" si="445"/>
        <v>-4.2198943699999996</v>
      </c>
      <c r="H3194" s="32">
        <f t="shared" si="446"/>
        <v>-6.7053874599999999</v>
      </c>
      <c r="I3194" s="33">
        <f t="shared" si="447"/>
        <v>-3.1000959400000001</v>
      </c>
      <c r="J3194" s="32">
        <f t="shared" si="448"/>
        <v>-6.7053874599999999</v>
      </c>
      <c r="K3194" s="33">
        <f t="shared" si="449"/>
        <v>-13.47901532</v>
      </c>
    </row>
    <row r="3195" spans="1:11" x14ac:dyDescent="0.3">
      <c r="A3195" s="78" t="str">
        <f>BTC[[#This Row],[Symbol]]</f>
        <v>TOP</v>
      </c>
      <c r="B3195" s="22" t="str">
        <f t="shared" si="441"/>
        <v>TOP</v>
      </c>
      <c r="C3195" s="77">
        <f t="shared" si="442"/>
        <v>3.3966129215724336E-8</v>
      </c>
      <c r="D3195" s="73">
        <f t="shared" si="443"/>
        <v>1.2759422013999999E-3</v>
      </c>
      <c r="E3195" s="74">
        <f>D3195*conf!B$7</f>
        <v>9.3322412610395991E-2</v>
      </c>
      <c r="F3195" s="32">
        <f t="shared" si="444"/>
        <v>0.88523717999999996</v>
      </c>
      <c r="G3195" s="33">
        <f t="shared" si="445"/>
        <v>0.80498320999999995</v>
      </c>
      <c r="H3195" s="32">
        <f t="shared" si="446"/>
        <v>-3.4309275499999998</v>
      </c>
      <c r="I3195" s="33">
        <f t="shared" si="447"/>
        <v>0.30090271000000002</v>
      </c>
      <c r="J3195" s="32">
        <f t="shared" si="448"/>
        <v>-3.4309275499999998</v>
      </c>
      <c r="K3195" s="33">
        <f t="shared" si="449"/>
        <v>22.18639829</v>
      </c>
    </row>
    <row r="3196" spans="1:11" x14ac:dyDescent="0.3">
      <c r="A3196" s="78" t="str">
        <f>BTC[[#This Row],[Symbol]]</f>
        <v>NVDA</v>
      </c>
      <c r="B3196" s="22" t="str">
        <f t="shared" si="441"/>
        <v>NVIDIA tokenized stock FTX</v>
      </c>
      <c r="C3196" s="77">
        <f t="shared" si="442"/>
        <v>1.4389673080343484E-2</v>
      </c>
      <c r="D3196" s="73">
        <f t="shared" si="443"/>
        <v>540.54999999999995</v>
      </c>
      <c r="E3196" s="74">
        <f>D3196*conf!B$7</f>
        <v>39535.826999999997</v>
      </c>
      <c r="F3196" s="32">
        <f t="shared" si="444"/>
        <v>0.49792840999999999</v>
      </c>
      <c r="G3196" s="33">
        <f t="shared" si="445"/>
        <v>0.41798254000000001</v>
      </c>
      <c r="H3196" s="32">
        <f t="shared" si="446"/>
        <v>-4.4717127899999998</v>
      </c>
      <c r="I3196" s="33">
        <f t="shared" si="447"/>
        <v>-0.78010279000000005</v>
      </c>
      <c r="J3196" s="32">
        <f t="shared" si="448"/>
        <v>-4.4717127899999998</v>
      </c>
      <c r="K3196" s="33">
        <f t="shared" si="449"/>
        <v>4.7983714600000003</v>
      </c>
    </row>
    <row r="3197" spans="1:11" x14ac:dyDescent="0.3">
      <c r="A3197" s="78" t="str">
        <f>BTC[[#This Row],[Symbol]]</f>
        <v>PTA</v>
      </c>
      <c r="B3197" s="22" t="str">
        <f t="shared" si="441"/>
        <v>Petrachor</v>
      </c>
      <c r="C3197" s="77">
        <f t="shared" si="442"/>
        <v>1.3642307333369694E-7</v>
      </c>
      <c r="D3197" s="73">
        <f t="shared" si="443"/>
        <v>5.1247510543700001E-3</v>
      </c>
      <c r="E3197" s="74">
        <f>D3197*conf!B$7</f>
        <v>0.37482429211662183</v>
      </c>
      <c r="F3197" s="32">
        <f t="shared" si="444"/>
        <v>5.55421342</v>
      </c>
      <c r="G3197" s="33">
        <f t="shared" si="445"/>
        <v>5.4702452900000003</v>
      </c>
      <c r="H3197" s="32">
        <f t="shared" si="446"/>
        <v>46.000668259999998</v>
      </c>
      <c r="I3197" s="33">
        <f t="shared" si="447"/>
        <v>51.642740799999999</v>
      </c>
      <c r="J3197" s="32">
        <f t="shared" si="448"/>
        <v>46.000668259999998</v>
      </c>
      <c r="K3197" s="33">
        <f t="shared" si="449"/>
        <v>0</v>
      </c>
    </row>
    <row r="3198" spans="1:11" x14ac:dyDescent="0.3">
      <c r="A3198" s="78" t="str">
        <f>BTC[[#This Row],[Symbol]]</f>
        <v>TBT</v>
      </c>
      <c r="B3198" s="22" t="str">
        <f t="shared" si="441"/>
        <v>TideBit Token</v>
      </c>
      <c r="C3198" s="77">
        <f t="shared" si="442"/>
        <v>1.7528914486656185E-6</v>
      </c>
      <c r="D3198" s="73">
        <f t="shared" si="443"/>
        <v>6.5847602463640006E-2</v>
      </c>
      <c r="E3198" s="74">
        <f>D3198*conf!B$7</f>
        <v>4.8160936441906301</v>
      </c>
      <c r="F3198" s="32">
        <f t="shared" si="444"/>
        <v>12.01761804</v>
      </c>
      <c r="G3198" s="33">
        <f t="shared" si="445"/>
        <v>11.928508280000001</v>
      </c>
      <c r="H3198" s="32">
        <f t="shared" si="446"/>
        <v>-9.5471963399999993</v>
      </c>
      <c r="I3198" s="33">
        <f t="shared" si="447"/>
        <v>-6.0517241200000003</v>
      </c>
      <c r="J3198" s="32">
        <f t="shared" si="448"/>
        <v>-9.5471963399999993</v>
      </c>
      <c r="K3198" s="33">
        <f t="shared" si="449"/>
        <v>-7.7342156600000003</v>
      </c>
    </row>
    <row r="3199" spans="1:11" x14ac:dyDescent="0.3">
      <c r="A3199" s="78" t="str">
        <f>BTC[[#This Row],[Symbol]]</f>
        <v>NUTS</v>
      </c>
      <c r="B3199" s="22" t="str">
        <f t="shared" si="441"/>
        <v>Squirrel Finance</v>
      </c>
      <c r="C3199" s="77">
        <f t="shared" si="442"/>
        <v>6.1879272806836456E-5</v>
      </c>
      <c r="D3199" s="73">
        <f t="shared" si="443"/>
        <v>2.3245031856510399</v>
      </c>
      <c r="E3199" s="74">
        <f>D3199*conf!B$7</f>
        <v>170.01416299851707</v>
      </c>
      <c r="F3199" s="32">
        <f t="shared" si="444"/>
        <v>1.0629023900000001</v>
      </c>
      <c r="G3199" s="33">
        <f t="shared" si="445"/>
        <v>0.98250707999999998</v>
      </c>
      <c r="H3199" s="32">
        <f t="shared" si="446"/>
        <v>2.0221181000000001</v>
      </c>
      <c r="I3199" s="33">
        <f t="shared" si="447"/>
        <v>5.96467671</v>
      </c>
      <c r="J3199" s="32">
        <f t="shared" si="448"/>
        <v>2.0221181000000001</v>
      </c>
      <c r="K3199" s="33">
        <f t="shared" si="449"/>
        <v>27.326143070000001</v>
      </c>
    </row>
    <row r="3200" spans="1:11" x14ac:dyDescent="0.3">
      <c r="A3200" s="78" t="str">
        <f>BTC[[#This Row],[Symbol]]</f>
        <v>FORS</v>
      </c>
      <c r="B3200" s="22" t="str">
        <f t="shared" si="441"/>
        <v>Foresight</v>
      </c>
      <c r="C3200" s="77">
        <f t="shared" si="442"/>
        <v>5.0774922358709735E-7</v>
      </c>
      <c r="D3200" s="73">
        <f t="shared" si="443"/>
        <v>1.9073667711390001E-2</v>
      </c>
      <c r="E3200" s="74">
        <f>D3200*conf!B$7</f>
        <v>1.3950480564110648</v>
      </c>
      <c r="F3200" s="32">
        <f t="shared" si="444"/>
        <v>0.93221653000000004</v>
      </c>
      <c r="G3200" s="33">
        <f t="shared" si="445"/>
        <v>0.85192517999999995</v>
      </c>
      <c r="H3200" s="32">
        <f t="shared" si="446"/>
        <v>47.801183330000001</v>
      </c>
      <c r="I3200" s="33">
        <f t="shared" si="447"/>
        <v>53.512835260000003</v>
      </c>
      <c r="J3200" s="32">
        <f t="shared" si="448"/>
        <v>47.801183330000001</v>
      </c>
      <c r="K3200" s="33">
        <f t="shared" si="449"/>
        <v>5.8216663200000003</v>
      </c>
    </row>
    <row r="3201" spans="1:11" x14ac:dyDescent="0.3">
      <c r="A3201" s="78" t="str">
        <f>BTC[[#This Row],[Symbol]]</f>
        <v>PTN</v>
      </c>
      <c r="B3201" s="22" t="str">
        <f t="shared" si="441"/>
        <v>PalletOne</v>
      </c>
      <c r="C3201" s="77">
        <f t="shared" si="442"/>
        <v>4.3331423832520823E-8</v>
      </c>
      <c r="D3201" s="73">
        <f t="shared" si="443"/>
        <v>1.6277507502700001E-3</v>
      </c>
      <c r="E3201" s="74">
        <f>D3201*conf!B$7</f>
        <v>0.11905368987474781</v>
      </c>
      <c r="F3201" s="32">
        <f t="shared" si="444"/>
        <v>1.6201174899999999</v>
      </c>
      <c r="G3201" s="33">
        <f t="shared" si="445"/>
        <v>1.5392789200000001</v>
      </c>
      <c r="H3201" s="32">
        <f t="shared" si="446"/>
        <v>-0.46339522</v>
      </c>
      <c r="I3201" s="33">
        <f t="shared" si="447"/>
        <v>3.38311282</v>
      </c>
      <c r="J3201" s="32">
        <f t="shared" si="448"/>
        <v>-0.46339522</v>
      </c>
      <c r="K3201" s="33">
        <f t="shared" si="449"/>
        <v>13.029413999999999</v>
      </c>
    </row>
    <row r="3202" spans="1:11" x14ac:dyDescent="0.3">
      <c r="A3202" s="78" t="str">
        <f>BTC[[#This Row],[Symbol]]</f>
        <v>BYND</v>
      </c>
      <c r="B3202" s="22" t="str">
        <f t="shared" ref="B3202:B3265" si="450">VLOOKUP(A3202,BTCTABLE,2,FALSE)</f>
        <v>Beyond Meat tokenized stock FTX</v>
      </c>
      <c r="C3202" s="77">
        <f t="shared" ref="C3202:C3265" si="451">VLOOKUP(A3202,BTCTABLE,3,FALSE)</f>
        <v>4.5055076659848946E-3</v>
      </c>
      <c r="D3202" s="73">
        <f t="shared" ref="D3202:D3265" si="452">VLOOKUP(A3202,USDTABLE,3,FALSE)</f>
        <v>169.25</v>
      </c>
      <c r="E3202" s="74">
        <f>D3202*conf!B$7</f>
        <v>12378.945</v>
      </c>
      <c r="F3202" s="32">
        <f t="shared" ref="F3202:F3265" si="453">VLOOKUP(A3202,BTCTABLE,5,FALSE)</f>
        <v>0.62061611999999999</v>
      </c>
      <c r="G3202" s="33">
        <f t="shared" ref="G3202:G3265" si="454">VLOOKUP(A3202,USDTABLE,5,FALSE)</f>
        <v>0.54057264999999999</v>
      </c>
      <c r="H3202" s="32">
        <f t="shared" ref="H3202:H3265" si="455">VLOOKUP(A3202,BTCTABLE,6,FALSE)</f>
        <v>-0.77767421000000003</v>
      </c>
      <c r="I3202" s="33">
        <f t="shared" ref="I3202:I3265" si="456">VLOOKUP(A3202,USDTABLE,6,FALSE)</f>
        <v>3.0566887899999999</v>
      </c>
      <c r="J3202" s="32">
        <f t="shared" ref="J3202:J3265" si="457">VLOOKUP(A3202,BTCTABLE,6,FALSE)</f>
        <v>-0.77767421000000003</v>
      </c>
      <c r="K3202" s="33">
        <f t="shared" ref="K3202:K3265" si="458">VLOOKUP(A3202,USDTABLE,7,FALSE)</f>
        <v>-11.97274666</v>
      </c>
    </row>
    <row r="3203" spans="1:11" x14ac:dyDescent="0.3">
      <c r="A3203" s="78" t="str">
        <f>BTC[[#This Row],[Symbol]]</f>
        <v>KFC</v>
      </c>
      <c r="B3203" s="22" t="str">
        <f t="shared" si="450"/>
        <v>Chicken</v>
      </c>
      <c r="C3203" s="77">
        <f t="shared" si="451"/>
        <v>2.3872107222338456E-4</v>
      </c>
      <c r="D3203" s="73">
        <f t="shared" si="452"/>
        <v>8.9675891085129695</v>
      </c>
      <c r="E3203" s="74">
        <f>D3203*conf!B$7</f>
        <v>655.88946739663857</v>
      </c>
      <c r="F3203" s="32">
        <f t="shared" si="453"/>
        <v>0.25257743999999999</v>
      </c>
      <c r="G3203" s="33">
        <f t="shared" si="454"/>
        <v>0.17282675</v>
      </c>
      <c r="H3203" s="32">
        <f t="shared" si="455"/>
        <v>-4.7448432800000004</v>
      </c>
      <c r="I3203" s="33">
        <f t="shared" si="456"/>
        <v>-1.06378818</v>
      </c>
      <c r="J3203" s="32">
        <f t="shared" si="457"/>
        <v>-4.7448432800000004</v>
      </c>
      <c r="K3203" s="33">
        <f t="shared" si="458"/>
        <v>-21.591313979999999</v>
      </c>
    </row>
    <row r="3204" spans="1:11" x14ac:dyDescent="0.3">
      <c r="A3204" s="78" t="str">
        <f>BTC[[#This Row],[Symbol]]</f>
        <v>PROPHET</v>
      </c>
      <c r="B3204" s="22" t="str">
        <f t="shared" si="450"/>
        <v>Prophet</v>
      </c>
      <c r="C3204" s="77">
        <f t="shared" si="451"/>
        <v>6.9012385493359028E-6</v>
      </c>
      <c r="D3204" s="73">
        <f t="shared" si="452"/>
        <v>0.25924595208069001</v>
      </c>
      <c r="E3204" s="74">
        <f>D3204*conf!B$7</f>
        <v>18.961248935181668</v>
      </c>
      <c r="F3204" s="32">
        <f t="shared" si="453"/>
        <v>0.18064357</v>
      </c>
      <c r="G3204" s="33">
        <f t="shared" si="454"/>
        <v>0.1009501</v>
      </c>
      <c r="H3204" s="32">
        <f t="shared" si="455"/>
        <v>-12.37272741</v>
      </c>
      <c r="I3204" s="33">
        <f t="shared" si="456"/>
        <v>-8.9864454499999997</v>
      </c>
      <c r="J3204" s="32">
        <f t="shared" si="457"/>
        <v>-12.37272741</v>
      </c>
      <c r="K3204" s="33">
        <f t="shared" si="458"/>
        <v>9.3933806099999995</v>
      </c>
    </row>
    <row r="3205" spans="1:11" x14ac:dyDescent="0.3">
      <c r="A3205" s="78" t="str">
        <f>BTC[[#This Row],[Symbol]]</f>
        <v>SUP8EME</v>
      </c>
      <c r="B3205" s="22" t="str">
        <f t="shared" si="450"/>
        <v>SUP8EME</v>
      </c>
      <c r="C3205" s="77">
        <f t="shared" si="451"/>
        <v>1.0998596553488056E-4</v>
      </c>
      <c r="D3205" s="73">
        <f t="shared" si="452"/>
        <v>4.1316375527039098</v>
      </c>
      <c r="E3205" s="74">
        <f>D3205*conf!B$7</f>
        <v>302.18797060476396</v>
      </c>
      <c r="F3205" s="32">
        <f t="shared" si="453"/>
        <v>-0.97545344</v>
      </c>
      <c r="G3205" s="33">
        <f t="shared" si="454"/>
        <v>-1.0542272399999999</v>
      </c>
      <c r="H3205" s="32">
        <f t="shared" si="455"/>
        <v>-2.63835753</v>
      </c>
      <c r="I3205" s="33">
        <f t="shared" si="456"/>
        <v>1.12410093</v>
      </c>
      <c r="J3205" s="32">
        <f t="shared" si="457"/>
        <v>-2.63835753</v>
      </c>
      <c r="K3205" s="33">
        <f t="shared" si="458"/>
        <v>20.551257329999999</v>
      </c>
    </row>
    <row r="3206" spans="1:11" x14ac:dyDescent="0.3">
      <c r="A3206" s="78" t="str">
        <f>BTC[[#This Row],[Symbol]]</f>
        <v>DFX</v>
      </c>
      <c r="B3206" s="22" t="str">
        <f t="shared" si="450"/>
        <v>Definitex</v>
      </c>
      <c r="C3206" s="77">
        <f t="shared" si="451"/>
        <v>2.2164148628154119E-5</v>
      </c>
      <c r="D3206" s="73">
        <f t="shared" si="452"/>
        <v>0.83259921709511997</v>
      </c>
      <c r="E3206" s="74">
        <f>D3206*conf!B$7</f>
        <v>60.896306738337074</v>
      </c>
      <c r="F3206" s="32">
        <f t="shared" si="453"/>
        <v>0.17995222999999999</v>
      </c>
      <c r="G3206" s="33">
        <f t="shared" si="454"/>
        <v>0.10025931</v>
      </c>
      <c r="H3206" s="32">
        <f t="shared" si="455"/>
        <v>-23.110911689999998</v>
      </c>
      <c r="I3206" s="33">
        <f t="shared" si="456"/>
        <v>-20.139597800000001</v>
      </c>
      <c r="J3206" s="32">
        <f t="shared" si="457"/>
        <v>-23.110911689999998</v>
      </c>
      <c r="K3206" s="33">
        <f t="shared" si="458"/>
        <v>191.24132965999999</v>
      </c>
    </row>
    <row r="3207" spans="1:11" x14ac:dyDescent="0.3">
      <c r="A3207" s="78" t="str">
        <f>BTC[[#This Row],[Symbol]]</f>
        <v>WG0</v>
      </c>
      <c r="B3207" s="22" t="str">
        <f t="shared" si="450"/>
        <v>Wrapped Gen-0 CryptoKitties</v>
      </c>
      <c r="C3207" s="77">
        <f t="shared" si="451"/>
        <v>5.5284383184400383E-3</v>
      </c>
      <c r="D3207" s="73">
        <f t="shared" si="452"/>
        <v>207.67652721137628</v>
      </c>
      <c r="E3207" s="74">
        <f>D3207*conf!B$7</f>
        <v>15189.461200240061</v>
      </c>
      <c r="F3207" s="32">
        <f t="shared" si="453"/>
        <v>0.18295053999999999</v>
      </c>
      <c r="G3207" s="33">
        <f t="shared" si="454"/>
        <v>0.10325523</v>
      </c>
      <c r="H3207" s="32">
        <f t="shared" si="455"/>
        <v>8.9491989200000006</v>
      </c>
      <c r="I3207" s="33">
        <f t="shared" si="456"/>
        <v>13.15944872</v>
      </c>
      <c r="J3207" s="32">
        <f t="shared" si="457"/>
        <v>8.9491989200000006</v>
      </c>
      <c r="K3207" s="33">
        <f t="shared" si="458"/>
        <v>68.124653449999997</v>
      </c>
    </row>
    <row r="3208" spans="1:11" x14ac:dyDescent="0.3">
      <c r="A3208" s="78" t="str">
        <f>BTC[[#This Row],[Symbol]]</f>
        <v>TWI</v>
      </c>
      <c r="B3208" s="22" t="str">
        <f t="shared" si="450"/>
        <v>Trade.win</v>
      </c>
      <c r="C3208" s="77">
        <f t="shared" si="451"/>
        <v>2.4812677992618124E-6</v>
      </c>
      <c r="D3208" s="73">
        <f t="shared" si="452"/>
        <v>9.3209157803810005E-2</v>
      </c>
      <c r="E3208" s="74">
        <f>D3208*conf!B$7</f>
        <v>6.8173178017706642</v>
      </c>
      <c r="F3208" s="32">
        <f t="shared" si="453"/>
        <v>-1.70853075</v>
      </c>
      <c r="G3208" s="33">
        <f t="shared" si="454"/>
        <v>-1.7867213900000001</v>
      </c>
      <c r="H3208" s="32">
        <f t="shared" si="455"/>
        <v>-6.3889219300000004</v>
      </c>
      <c r="I3208" s="33">
        <f t="shared" si="456"/>
        <v>-2.77140086</v>
      </c>
      <c r="J3208" s="32">
        <f t="shared" si="457"/>
        <v>-6.3889219300000004</v>
      </c>
      <c r="K3208" s="33">
        <f t="shared" si="458"/>
        <v>-12.05992747</v>
      </c>
    </row>
    <row r="3209" spans="1:11" x14ac:dyDescent="0.3">
      <c r="A3209" s="78" t="str">
        <f>BTC[[#This Row],[Symbol]]</f>
        <v>FLEX</v>
      </c>
      <c r="B3209" s="22" t="str">
        <f t="shared" si="450"/>
        <v>FLEX</v>
      </c>
      <c r="C3209" s="77">
        <f t="shared" si="451"/>
        <v>4.2303333278684259E-6</v>
      </c>
      <c r="D3209" s="73">
        <f t="shared" si="452"/>
        <v>0.15891303906709001</v>
      </c>
      <c r="E3209" s="74">
        <f>D3209*conf!B$7</f>
        <v>11.622899677366963</v>
      </c>
      <c r="F3209" s="32">
        <f t="shared" si="453"/>
        <v>-3.0194220199999999</v>
      </c>
      <c r="G3209" s="33">
        <f t="shared" si="454"/>
        <v>-3.0965698499999998</v>
      </c>
      <c r="H3209" s="32">
        <f t="shared" si="455"/>
        <v>-12.570288400000001</v>
      </c>
      <c r="I3209" s="33">
        <f t="shared" si="456"/>
        <v>-9.1916410200000005</v>
      </c>
      <c r="J3209" s="32">
        <f t="shared" si="457"/>
        <v>-12.570288400000001</v>
      </c>
      <c r="K3209" s="33">
        <f t="shared" si="458"/>
        <v>-4.8695330000000002E-2</v>
      </c>
    </row>
    <row r="3210" spans="1:11" x14ac:dyDescent="0.3">
      <c r="A3210" s="78" t="str">
        <f>BTC[[#This Row],[Symbol]]</f>
        <v>GSE</v>
      </c>
      <c r="B3210" s="22" t="str">
        <f t="shared" si="450"/>
        <v>GSENetwork</v>
      </c>
      <c r="C3210" s="77">
        <f t="shared" si="451"/>
        <v>1E-8</v>
      </c>
      <c r="D3210" s="73">
        <f t="shared" si="452"/>
        <v>3.0011109870000001E-5</v>
      </c>
      <c r="E3210" s="74">
        <f>D3210*conf!B$7</f>
        <v>2.1950125758918001E-3</v>
      </c>
      <c r="F3210" s="32">
        <f t="shared" si="453"/>
        <v>0.10101193999999999</v>
      </c>
      <c r="G3210" s="33">
        <f t="shared" si="454"/>
        <v>2.1381819999999999E-2</v>
      </c>
      <c r="H3210" s="32">
        <f t="shared" si="455"/>
        <v>-1.52272155</v>
      </c>
      <c r="I3210" s="33">
        <f t="shared" si="456"/>
        <v>2.2828497200000002</v>
      </c>
      <c r="J3210" s="32">
        <f t="shared" si="457"/>
        <v>-1.52272155</v>
      </c>
      <c r="K3210" s="33">
        <f t="shared" si="458"/>
        <v>5.9915647400000003</v>
      </c>
    </row>
    <row r="3211" spans="1:11" x14ac:dyDescent="0.3">
      <c r="A3211" s="78" t="str">
        <f>BTC[[#This Row],[Symbol]]</f>
        <v>BCNA</v>
      </c>
      <c r="B3211" s="22" t="str">
        <f t="shared" si="450"/>
        <v>BitCanna</v>
      </c>
      <c r="C3211" s="77">
        <f t="shared" si="451"/>
        <v>8.1993308620218447E-7</v>
      </c>
      <c r="D3211" s="73">
        <f t="shared" si="452"/>
        <v>3.0800896397850001E-2</v>
      </c>
      <c r="E3211" s="74">
        <f>D3211*conf!B$7</f>
        <v>2.2527775625387489</v>
      </c>
      <c r="F3211" s="32">
        <f t="shared" si="453"/>
        <v>-30.51414523</v>
      </c>
      <c r="G3211" s="33">
        <f t="shared" si="454"/>
        <v>-30.569421070000001</v>
      </c>
      <c r="H3211" s="32">
        <f t="shared" si="455"/>
        <v>18.83088206</v>
      </c>
      <c r="I3211" s="33">
        <f t="shared" si="456"/>
        <v>23.423001159999998</v>
      </c>
      <c r="J3211" s="32">
        <f t="shared" si="457"/>
        <v>18.83088206</v>
      </c>
      <c r="K3211" s="33">
        <f t="shared" si="458"/>
        <v>3.3785489900000001</v>
      </c>
    </row>
    <row r="3212" spans="1:11" x14ac:dyDescent="0.3">
      <c r="A3212" s="78" t="str">
        <f>BTC[[#This Row],[Symbol]]</f>
        <v>CPI</v>
      </c>
      <c r="B3212" s="22" t="str">
        <f t="shared" si="450"/>
        <v>Crypto Price Index</v>
      </c>
      <c r="C3212" s="77">
        <f t="shared" si="451"/>
        <v>1.1799419760633417E-6</v>
      </c>
      <c r="D3212" s="73">
        <f t="shared" si="452"/>
        <v>4.4324678649739997E-2</v>
      </c>
      <c r="E3212" s="74">
        <f>D3212*conf!B$7</f>
        <v>3.2419069964419833</v>
      </c>
      <c r="F3212" s="32">
        <f t="shared" si="453"/>
        <v>1.78771904</v>
      </c>
      <c r="G3212" s="33">
        <f t="shared" si="454"/>
        <v>1.7067471400000001</v>
      </c>
      <c r="H3212" s="32">
        <f t="shared" si="455"/>
        <v>-17.909487070000001</v>
      </c>
      <c r="I3212" s="33">
        <f t="shared" si="456"/>
        <v>-14.73716851</v>
      </c>
      <c r="J3212" s="32">
        <f t="shared" si="457"/>
        <v>-17.909487070000001</v>
      </c>
      <c r="K3212" s="33">
        <f t="shared" si="458"/>
        <v>-58.688955710000002</v>
      </c>
    </row>
    <row r="3213" spans="1:11" x14ac:dyDescent="0.3">
      <c r="A3213" s="78" t="str">
        <f>BTC[[#This Row],[Symbol]]</f>
        <v>DICE</v>
      </c>
      <c r="B3213" s="22" t="str">
        <f t="shared" si="450"/>
        <v>Dice</v>
      </c>
      <c r="C3213" s="77">
        <f t="shared" si="451"/>
        <v>1E-8</v>
      </c>
      <c r="D3213" s="73">
        <f t="shared" si="452"/>
        <v>1.2885636103E-4</v>
      </c>
      <c r="E3213" s="74">
        <f>D3213*conf!B$7</f>
        <v>9.4245542457342003E-3</v>
      </c>
      <c r="F3213" s="32">
        <f t="shared" si="453"/>
        <v>1.084749E-2</v>
      </c>
      <c r="G3213" s="33">
        <f t="shared" si="454"/>
        <v>-6.871091E-2</v>
      </c>
      <c r="H3213" s="32">
        <f t="shared" si="455"/>
        <v>-1.3753078400000001</v>
      </c>
      <c r="I3213" s="33">
        <f t="shared" si="456"/>
        <v>2.4359601099999999</v>
      </c>
      <c r="J3213" s="32">
        <f t="shared" si="457"/>
        <v>-1.3753078400000001</v>
      </c>
      <c r="K3213" s="33">
        <f t="shared" si="458"/>
        <v>0.47981509</v>
      </c>
    </row>
    <row r="3214" spans="1:11" x14ac:dyDescent="0.3">
      <c r="A3214" s="78" t="str">
        <f>BTC[[#This Row],[Symbol]]</f>
        <v>QFI</v>
      </c>
      <c r="B3214" s="22" t="str">
        <f t="shared" si="450"/>
        <v>QFinance</v>
      </c>
      <c r="C3214" s="77">
        <f t="shared" si="451"/>
        <v>1.7496978831774301E-5</v>
      </c>
      <c r="D3214" s="73">
        <f t="shared" si="452"/>
        <v>0.65727635747579005</v>
      </c>
      <c r="E3214" s="74">
        <f>D3214*conf!B$7</f>
        <v>48.073192785779284</v>
      </c>
      <c r="F3214" s="32">
        <f t="shared" si="453"/>
        <v>1.07135099</v>
      </c>
      <c r="G3214" s="33">
        <f t="shared" si="454"/>
        <v>0.99094895999999999</v>
      </c>
      <c r="H3214" s="32">
        <f t="shared" si="455"/>
        <v>-7.2754748100000004</v>
      </c>
      <c r="I3214" s="33">
        <f t="shared" si="456"/>
        <v>-3.69221383</v>
      </c>
      <c r="J3214" s="32">
        <f t="shared" si="457"/>
        <v>-7.2754748100000004</v>
      </c>
      <c r="K3214" s="33">
        <f t="shared" si="458"/>
        <v>-11.514102129999999</v>
      </c>
    </row>
    <row r="3215" spans="1:11" x14ac:dyDescent="0.3">
      <c r="A3215" s="78" t="str">
        <f>BTC[[#This Row],[Symbol]]</f>
        <v>777</v>
      </c>
      <c r="B3215" s="22" t="str">
        <f t="shared" si="450"/>
        <v>Jackpot</v>
      </c>
      <c r="C3215" s="77">
        <f t="shared" si="451"/>
        <v>3.4397192884579835E-6</v>
      </c>
      <c r="D3215" s="73">
        <f t="shared" si="452"/>
        <v>0.12921351659586</v>
      </c>
      <c r="E3215" s="74">
        <f>D3215*conf!B$7</f>
        <v>9.4506766038212007</v>
      </c>
      <c r="F3215" s="32">
        <f t="shared" si="453"/>
        <v>-8.1602199999999993E-3</v>
      </c>
      <c r="G3215" s="33">
        <f t="shared" si="454"/>
        <v>-8.7703500000000004E-2</v>
      </c>
      <c r="H3215" s="32">
        <f t="shared" si="455"/>
        <v>-63.639330989999998</v>
      </c>
      <c r="I3215" s="33">
        <f t="shared" si="456"/>
        <v>-62.234203639999997</v>
      </c>
      <c r="J3215" s="32">
        <f t="shared" si="457"/>
        <v>-63.639330989999998</v>
      </c>
      <c r="K3215" s="33">
        <f t="shared" si="458"/>
        <v>28.196378289999998</v>
      </c>
    </row>
    <row r="3216" spans="1:11" x14ac:dyDescent="0.3">
      <c r="A3216" s="78" t="str">
        <f>BTC[[#This Row],[Symbol]]</f>
        <v>XNS</v>
      </c>
      <c r="B3216" s="22" t="str">
        <f t="shared" si="450"/>
        <v>Insolar</v>
      </c>
      <c r="C3216" s="77">
        <f t="shared" si="451"/>
        <v>2.3817821799377169E-7</v>
      </c>
      <c r="D3216" s="73">
        <f t="shared" si="452"/>
        <v>8.9471967165400002E-3</v>
      </c>
      <c r="E3216" s="74">
        <f>D3216*conf!B$7</f>
        <v>0.65439796784773563</v>
      </c>
      <c r="F3216" s="32">
        <f t="shared" si="453"/>
        <v>-3.4181346800000001</v>
      </c>
      <c r="G3216" s="33">
        <f t="shared" si="454"/>
        <v>-3.4949653299999999</v>
      </c>
      <c r="H3216" s="32">
        <f t="shared" si="455"/>
        <v>4.9090047300000004</v>
      </c>
      <c r="I3216" s="33">
        <f t="shared" si="456"/>
        <v>8.9631246299999994</v>
      </c>
      <c r="J3216" s="32">
        <f t="shared" si="457"/>
        <v>4.9090047300000004</v>
      </c>
      <c r="K3216" s="33">
        <f t="shared" si="458"/>
        <v>27.576305380000001</v>
      </c>
    </row>
    <row r="3217" spans="1:11" x14ac:dyDescent="0.3">
      <c r="A3217" s="78" t="str">
        <f>BTC[[#This Row],[Symbol]]</f>
        <v>UBER</v>
      </c>
      <c r="B3217" s="22" t="str">
        <f t="shared" si="450"/>
        <v>Uber tokenized stock FTX</v>
      </c>
      <c r="C3217" s="77">
        <f t="shared" si="451"/>
        <v>1.5197603110846539E-3</v>
      </c>
      <c r="D3217" s="73">
        <f t="shared" si="452"/>
        <v>57.09</v>
      </c>
      <c r="E3217" s="74">
        <f>D3217*conf!B$7</f>
        <v>4175.5626000000002</v>
      </c>
      <c r="F3217" s="32">
        <f t="shared" si="453"/>
        <v>-0.28717081999999999</v>
      </c>
      <c r="G3217" s="33">
        <f t="shared" si="454"/>
        <v>-0.36649215000000002</v>
      </c>
      <c r="H3217" s="32">
        <f t="shared" si="455"/>
        <v>-3.7290662700000001</v>
      </c>
      <c r="I3217" s="33">
        <f t="shared" si="456"/>
        <v>-8.7573300000000007E-3</v>
      </c>
      <c r="J3217" s="32">
        <f t="shared" si="457"/>
        <v>-3.7290662700000001</v>
      </c>
      <c r="K3217" s="33">
        <f t="shared" si="458"/>
        <v>19.03669725</v>
      </c>
    </row>
    <row r="3218" spans="1:11" x14ac:dyDescent="0.3">
      <c r="A3218" s="78" t="str">
        <f>BTC[[#This Row],[Symbol]]</f>
        <v>808TA</v>
      </c>
      <c r="B3218" s="22" t="str">
        <f t="shared" si="450"/>
        <v>808TA</v>
      </c>
      <c r="C3218" s="77">
        <f t="shared" si="451"/>
        <v>1E-8</v>
      </c>
      <c r="D3218" s="73">
        <f t="shared" si="452"/>
        <v>7.0068289999999996E-8</v>
      </c>
      <c r="E3218" s="74">
        <f>D3218*conf!B$7</f>
        <v>5.1247947305999998E-6</v>
      </c>
      <c r="F3218" s="32">
        <f t="shared" si="453"/>
        <v>40.11889626</v>
      </c>
      <c r="G3218" s="33">
        <f t="shared" si="454"/>
        <v>40.007432000000001</v>
      </c>
      <c r="H3218" s="32">
        <f t="shared" si="455"/>
        <v>68.408348059999994</v>
      </c>
      <c r="I3218" s="33">
        <f t="shared" si="456"/>
        <v>74.916346469999993</v>
      </c>
      <c r="J3218" s="32">
        <f t="shared" si="457"/>
        <v>68.408348059999994</v>
      </c>
      <c r="K3218" s="33">
        <f t="shared" si="458"/>
        <v>133.26401300000001</v>
      </c>
    </row>
    <row r="3219" spans="1:11" x14ac:dyDescent="0.3">
      <c r="A3219" s="78" t="str">
        <f>BTC[[#This Row],[Symbol]]</f>
        <v>ACC</v>
      </c>
      <c r="B3219" s="22" t="str">
        <f t="shared" si="450"/>
        <v>Asian-African Capital Chain</v>
      </c>
      <c r="C3219" s="77">
        <f t="shared" si="451"/>
        <v>1.6573357585421359E-6</v>
      </c>
      <c r="D3219" s="73">
        <f t="shared" si="452"/>
        <v>6.225804014295E-2</v>
      </c>
      <c r="E3219" s="74">
        <f>D3219*conf!B$7</f>
        <v>4.553553056055363</v>
      </c>
      <c r="F3219" s="32">
        <f t="shared" si="453"/>
        <v>-7.6699249999999997E-2</v>
      </c>
      <c r="G3219" s="33">
        <f t="shared" si="454"/>
        <v>-0.15618800999999999</v>
      </c>
      <c r="H3219" s="32">
        <f t="shared" si="455"/>
        <v>0.26752714</v>
      </c>
      <c r="I3219" s="33">
        <f t="shared" si="456"/>
        <v>4.1422810600000002</v>
      </c>
      <c r="J3219" s="32">
        <f t="shared" si="457"/>
        <v>0.26752714</v>
      </c>
      <c r="K3219" s="33">
        <f t="shared" si="458"/>
        <v>13.886292340000001</v>
      </c>
    </row>
    <row r="3220" spans="1:11" x14ac:dyDescent="0.3">
      <c r="A3220" s="78" t="str">
        <f>BTC[[#This Row],[Symbol]]</f>
        <v>ETCBULL</v>
      </c>
      <c r="B3220" s="22" t="str">
        <f t="shared" si="450"/>
        <v>3X Long Ethereum Classic Token</v>
      </c>
      <c r="C3220" s="77">
        <f t="shared" si="451"/>
        <v>1.5027232363063359E-3</v>
      </c>
      <c r="D3220" s="73">
        <f t="shared" si="452"/>
        <v>56.45</v>
      </c>
      <c r="E3220" s="74">
        <f>D3220*conf!B$7</f>
        <v>4128.7530000000006</v>
      </c>
      <c r="F3220" s="32">
        <f t="shared" si="453"/>
        <v>-6.2713536400000001</v>
      </c>
      <c r="G3220" s="33">
        <f t="shared" si="454"/>
        <v>-6.3459145599999998</v>
      </c>
      <c r="H3220" s="32">
        <f t="shared" si="455"/>
        <v>-8.6559635799999999</v>
      </c>
      <c r="I3220" s="33">
        <f t="shared" si="456"/>
        <v>-5.1260504200000003</v>
      </c>
      <c r="J3220" s="32">
        <f t="shared" si="457"/>
        <v>-8.6559635799999999</v>
      </c>
      <c r="K3220" s="33">
        <f t="shared" si="458"/>
        <v>-5.8774489399999998</v>
      </c>
    </row>
    <row r="3221" spans="1:11" x14ac:dyDescent="0.3">
      <c r="A3221" s="78" t="str">
        <f>BTC[[#This Row],[Symbol]]</f>
        <v>R3FI</v>
      </c>
      <c r="B3221" s="22" t="str">
        <f t="shared" si="450"/>
        <v>r3fi.finance</v>
      </c>
      <c r="C3221" s="77">
        <f t="shared" si="451"/>
        <v>9.2361801369071783E-7</v>
      </c>
      <c r="D3221" s="73">
        <f t="shared" si="452"/>
        <v>3.4695834610899999E-2</v>
      </c>
      <c r="E3221" s="74">
        <f>D3221*conf!B$7</f>
        <v>2.5376533434412258</v>
      </c>
      <c r="F3221" s="32">
        <f t="shared" si="453"/>
        <v>7.8712872599999999</v>
      </c>
      <c r="G3221" s="33">
        <f t="shared" si="454"/>
        <v>7.7854758999999998</v>
      </c>
      <c r="H3221" s="32">
        <f t="shared" si="455"/>
        <v>12.479528699999999</v>
      </c>
      <c r="I3221" s="33">
        <f t="shared" si="456"/>
        <v>16.82620511</v>
      </c>
      <c r="J3221" s="32">
        <f t="shared" si="457"/>
        <v>12.479528699999999</v>
      </c>
      <c r="K3221" s="33">
        <f t="shared" si="458"/>
        <v>-39.25807606</v>
      </c>
    </row>
    <row r="3222" spans="1:11" x14ac:dyDescent="0.3">
      <c r="A3222" s="78" t="str">
        <f>BTC[[#This Row],[Symbol]]</f>
        <v>BCR</v>
      </c>
      <c r="B3222" s="22" t="str">
        <f t="shared" si="450"/>
        <v>Bankcoin Reserve</v>
      </c>
      <c r="C3222" s="77">
        <f t="shared" si="451"/>
        <v>5.9547160080404851E-2</v>
      </c>
      <c r="D3222" s="73">
        <f t="shared" si="452"/>
        <v>2236.8970581710046</v>
      </c>
      <c r="E3222" s="74">
        <f>D3222*conf!B$7</f>
        <v>163606.65083462727</v>
      </c>
      <c r="F3222" s="32">
        <f t="shared" si="453"/>
        <v>2.0719535100000002</v>
      </c>
      <c r="G3222" s="33">
        <f t="shared" si="454"/>
        <v>1.9907555100000001</v>
      </c>
      <c r="H3222" s="32">
        <f t="shared" si="455"/>
        <v>7.9964384300000004</v>
      </c>
      <c r="I3222" s="33">
        <f t="shared" si="456"/>
        <v>12.1698696</v>
      </c>
      <c r="J3222" s="32">
        <f t="shared" si="457"/>
        <v>7.9964384300000004</v>
      </c>
      <c r="K3222" s="33">
        <f t="shared" si="458"/>
        <v>28.291197539999999</v>
      </c>
    </row>
    <row r="3223" spans="1:11" x14ac:dyDescent="0.3">
      <c r="A3223" s="78" t="str">
        <f>BTC[[#This Row],[Symbol]]</f>
        <v>CURE</v>
      </c>
      <c r="B3223" s="22" t="str">
        <f t="shared" si="450"/>
        <v>Curecoin</v>
      </c>
      <c r="C3223" s="77">
        <f t="shared" si="451"/>
        <v>2.1155943211985286E-6</v>
      </c>
      <c r="D3223" s="73">
        <f t="shared" si="452"/>
        <v>7.9472584536060001E-2</v>
      </c>
      <c r="E3223" s="74">
        <f>D3223*conf!B$7</f>
        <v>5.8126248329674288</v>
      </c>
      <c r="F3223" s="32">
        <f t="shared" si="453"/>
        <v>6.2321710000000002E-2</v>
      </c>
      <c r="G3223" s="33">
        <f t="shared" si="454"/>
        <v>-1.727764E-2</v>
      </c>
      <c r="H3223" s="32">
        <f t="shared" si="455"/>
        <v>4.6558460999999998</v>
      </c>
      <c r="I3223" s="33">
        <f t="shared" si="456"/>
        <v>8.7001828999999997</v>
      </c>
      <c r="J3223" s="32">
        <f t="shared" si="457"/>
        <v>4.6558460999999998</v>
      </c>
      <c r="K3223" s="33">
        <f t="shared" si="458"/>
        <v>51.047466970000002</v>
      </c>
    </row>
    <row r="3224" spans="1:11" x14ac:dyDescent="0.3">
      <c r="A3224" s="78" t="str">
        <f>BTC[[#This Row],[Symbol]]</f>
        <v>PFI</v>
      </c>
      <c r="B3224" s="22" t="str">
        <f t="shared" si="450"/>
        <v>protocol finance</v>
      </c>
      <c r="C3224" s="77">
        <f t="shared" si="451"/>
        <v>3.0855575207506345E-3</v>
      </c>
      <c r="D3224" s="73">
        <f t="shared" si="452"/>
        <v>115.90938227221643</v>
      </c>
      <c r="E3224" s="74">
        <f>D3224*conf!B$7</f>
        <v>8477.61221938991</v>
      </c>
      <c r="F3224" s="32">
        <f t="shared" si="453"/>
        <v>-12.57270572</v>
      </c>
      <c r="G3224" s="33">
        <f t="shared" si="454"/>
        <v>-12.642253930000001</v>
      </c>
      <c r="H3224" s="32">
        <f t="shared" si="455"/>
        <v>9.2577306900000007</v>
      </c>
      <c r="I3224" s="33">
        <f t="shared" si="456"/>
        <v>13.479903439999999</v>
      </c>
      <c r="J3224" s="32">
        <f t="shared" si="457"/>
        <v>9.2577306900000007</v>
      </c>
      <c r="K3224" s="33">
        <f t="shared" si="458"/>
        <v>0</v>
      </c>
    </row>
    <row r="3225" spans="1:11" x14ac:dyDescent="0.3">
      <c r="A3225" s="78" t="str">
        <f>BTC[[#This Row],[Symbol]]</f>
        <v>WDP</v>
      </c>
      <c r="B3225" s="22" t="str">
        <f t="shared" si="450"/>
        <v>WaterDrop</v>
      </c>
      <c r="C3225" s="77">
        <f t="shared" si="451"/>
        <v>9.5737760707055759E-4</v>
      </c>
      <c r="D3225" s="73">
        <f t="shared" si="452"/>
        <v>35.964018265913012</v>
      </c>
      <c r="E3225" s="74">
        <f>D3225*conf!B$7</f>
        <v>2630.4082959688776</v>
      </c>
      <c r="F3225" s="32">
        <f t="shared" si="453"/>
        <v>-5.376848E-2</v>
      </c>
      <c r="G3225" s="33">
        <f t="shared" si="454"/>
        <v>-0.13327548</v>
      </c>
      <c r="H3225" s="32">
        <f t="shared" si="455"/>
        <v>6.3582915199999999</v>
      </c>
      <c r="I3225" s="33">
        <f t="shared" si="456"/>
        <v>10.46841789</v>
      </c>
      <c r="J3225" s="32">
        <f t="shared" si="457"/>
        <v>6.3582915199999999</v>
      </c>
      <c r="K3225" s="33">
        <f t="shared" si="458"/>
        <v>9.8463314200000003</v>
      </c>
    </row>
    <row r="3226" spans="1:11" x14ac:dyDescent="0.3">
      <c r="A3226" s="78" t="str">
        <f>BTC[[#This Row],[Symbol]]</f>
        <v>TRAT</v>
      </c>
      <c r="B3226" s="22" t="str">
        <f t="shared" si="450"/>
        <v>Tratok</v>
      </c>
      <c r="C3226" s="77">
        <f t="shared" si="451"/>
        <v>6.8947185567399004E-7</v>
      </c>
      <c r="D3226" s="73">
        <f t="shared" si="452"/>
        <v>2.5900102768400001E-2</v>
      </c>
      <c r="E3226" s="74">
        <f>D3226*conf!B$7</f>
        <v>1.8943335164807762</v>
      </c>
      <c r="F3226" s="32">
        <f t="shared" si="453"/>
        <v>-0.17551185999999999</v>
      </c>
      <c r="G3226" s="33">
        <f t="shared" si="454"/>
        <v>-0.25492200999999998</v>
      </c>
      <c r="H3226" s="32">
        <f t="shared" si="455"/>
        <v>-10.885174019999999</v>
      </c>
      <c r="I3226" s="33">
        <f t="shared" si="456"/>
        <v>-7.4414068200000001</v>
      </c>
      <c r="J3226" s="32">
        <f t="shared" si="457"/>
        <v>-10.885174019999999</v>
      </c>
      <c r="K3226" s="33">
        <f t="shared" si="458"/>
        <v>4.4524012900000001</v>
      </c>
    </row>
    <row r="3227" spans="1:11" x14ac:dyDescent="0.3">
      <c r="A3227" s="78" t="str">
        <f>BTC[[#This Row],[Symbol]]</f>
        <v>DION</v>
      </c>
      <c r="B3227" s="22" t="str">
        <f t="shared" si="450"/>
        <v>Dionpay</v>
      </c>
      <c r="C3227" s="77">
        <f t="shared" si="451"/>
        <v>1.0341029065769209E-7</v>
      </c>
      <c r="D3227" s="73">
        <f t="shared" si="452"/>
        <v>3.88462144365E-3</v>
      </c>
      <c r="E3227" s="74">
        <f>D3227*conf!B$7</f>
        <v>0.28412121238856097</v>
      </c>
      <c r="F3227" s="32">
        <f t="shared" si="453"/>
        <v>2.81254808</v>
      </c>
      <c r="G3227" s="33">
        <f t="shared" si="454"/>
        <v>2.7307609300000002</v>
      </c>
      <c r="H3227" s="32">
        <f t="shared" si="455"/>
        <v>-28.860712329999998</v>
      </c>
      <c r="I3227" s="33">
        <f t="shared" si="456"/>
        <v>-26.111594629999999</v>
      </c>
      <c r="J3227" s="32">
        <f t="shared" si="457"/>
        <v>-28.860712329999998</v>
      </c>
      <c r="K3227" s="33">
        <f t="shared" si="458"/>
        <v>-38.745663219999997</v>
      </c>
    </row>
    <row r="3228" spans="1:11" x14ac:dyDescent="0.3">
      <c r="A3228" s="78" t="str">
        <f>BTC[[#This Row],[Symbol]]</f>
        <v>OWL</v>
      </c>
      <c r="B3228" s="22" t="str">
        <f t="shared" si="450"/>
        <v>OWL Token (StealthSwap)</v>
      </c>
      <c r="C3228" s="77">
        <f t="shared" si="451"/>
        <v>7.4490383287888243E-6</v>
      </c>
      <c r="D3228" s="73">
        <f t="shared" si="452"/>
        <v>0.27982412429697001</v>
      </c>
      <c r="E3228" s="74">
        <f>D3228*conf!B$7</f>
        <v>20.466336451080387</v>
      </c>
      <c r="F3228" s="32">
        <f t="shared" si="453"/>
        <v>0.18064357</v>
      </c>
      <c r="G3228" s="33">
        <f t="shared" si="454"/>
        <v>0.1009501</v>
      </c>
      <c r="H3228" s="32">
        <f t="shared" si="455"/>
        <v>-3.4388839999999997E-2</v>
      </c>
      <c r="I3228" s="33">
        <f t="shared" si="456"/>
        <v>3.8286977900000001</v>
      </c>
      <c r="J3228" s="32">
        <f t="shared" si="457"/>
        <v>-3.4388839999999997E-2</v>
      </c>
      <c r="K3228" s="33">
        <f t="shared" si="458"/>
        <v>6.6676470200000004</v>
      </c>
    </row>
    <row r="3229" spans="1:11" x14ac:dyDescent="0.3">
      <c r="A3229" s="78" t="str">
        <f>BTC[[#This Row],[Symbol]]</f>
        <v>APE</v>
      </c>
      <c r="B3229" s="22" t="str">
        <f t="shared" si="450"/>
        <v>APEcoin</v>
      </c>
      <c r="C3229" s="77">
        <f t="shared" si="451"/>
        <v>4.633875234010695E-6</v>
      </c>
      <c r="D3229" s="73">
        <f t="shared" si="452"/>
        <v>0.17407214491663001</v>
      </c>
      <c r="E3229" s="74">
        <f>D3229*conf!B$7</f>
        <v>12.731636679202319</v>
      </c>
      <c r="F3229" s="32">
        <f t="shared" si="453"/>
        <v>0.18295053999999999</v>
      </c>
      <c r="G3229" s="33">
        <f t="shared" si="454"/>
        <v>0.10325523</v>
      </c>
      <c r="H3229" s="32">
        <f t="shared" si="455"/>
        <v>11.60222113</v>
      </c>
      <c r="I3229" s="33">
        <f t="shared" si="456"/>
        <v>15.91499473</v>
      </c>
      <c r="J3229" s="32">
        <f t="shared" si="457"/>
        <v>11.60222113</v>
      </c>
      <c r="K3229" s="33">
        <f t="shared" si="458"/>
        <v>87.483006579999994</v>
      </c>
    </row>
    <row r="3230" spans="1:11" x14ac:dyDescent="0.3">
      <c r="A3230" s="78" t="str">
        <f>BTC[[#This Row],[Symbol]]</f>
        <v>ENB</v>
      </c>
      <c r="B3230" s="22" t="str">
        <f t="shared" si="450"/>
        <v>Earnbase</v>
      </c>
      <c r="C3230" s="77">
        <f t="shared" si="451"/>
        <v>3.1601103706447225E-4</v>
      </c>
      <c r="D3230" s="73">
        <f t="shared" si="452"/>
        <v>11.87099700816295</v>
      </c>
      <c r="E3230" s="74">
        <f>D3230*conf!B$7</f>
        <v>868.24472117703817</v>
      </c>
      <c r="F3230" s="32">
        <f t="shared" si="453"/>
        <v>0.17312088</v>
      </c>
      <c r="G3230" s="33">
        <f t="shared" si="454"/>
        <v>9.3433390000000005E-2</v>
      </c>
      <c r="H3230" s="32">
        <f t="shared" si="455"/>
        <v>2.4158881399999999</v>
      </c>
      <c r="I3230" s="33">
        <f t="shared" si="456"/>
        <v>6.3736636600000001</v>
      </c>
      <c r="J3230" s="32">
        <f t="shared" si="457"/>
        <v>2.4158881399999999</v>
      </c>
      <c r="K3230" s="33">
        <f t="shared" si="458"/>
        <v>15.932577800000001</v>
      </c>
    </row>
    <row r="3231" spans="1:11" x14ac:dyDescent="0.3">
      <c r="A3231" s="78" t="str">
        <f>BTC[[#This Row],[Symbol]]</f>
        <v>FTB</v>
      </c>
      <c r="B3231" s="22" t="str">
        <f t="shared" si="450"/>
        <v>Free Tool Box Coin</v>
      </c>
      <c r="C3231" s="77">
        <f t="shared" si="451"/>
        <v>1.8449633557146214E-7</v>
      </c>
      <c r="D3231" s="73">
        <f t="shared" si="452"/>
        <v>6.9306296005699998E-3</v>
      </c>
      <c r="E3231" s="74">
        <f>D3231*conf!B$7</f>
        <v>0.50690624898568981</v>
      </c>
      <c r="F3231" s="32">
        <f t="shared" si="453"/>
        <v>2.2642413100000001</v>
      </c>
      <c r="G3231" s="33">
        <f t="shared" si="454"/>
        <v>2.1828903400000002</v>
      </c>
      <c r="H3231" s="32">
        <f t="shared" si="455"/>
        <v>-3.6963033699999999</v>
      </c>
      <c r="I3231" s="33">
        <f t="shared" si="456"/>
        <v>2.527167E-2</v>
      </c>
      <c r="J3231" s="32">
        <f t="shared" si="457"/>
        <v>-3.6963033699999999</v>
      </c>
      <c r="K3231" s="33">
        <f t="shared" si="458"/>
        <v>-15.76446464</v>
      </c>
    </row>
    <row r="3232" spans="1:11" x14ac:dyDescent="0.3">
      <c r="A3232" s="78" t="str">
        <f>BTC[[#This Row],[Symbol]]</f>
        <v>TRXBEAR</v>
      </c>
      <c r="B3232" s="22" t="str">
        <f t="shared" si="450"/>
        <v>3X Short TRX Token</v>
      </c>
      <c r="C3232" s="77">
        <f t="shared" si="451"/>
        <v>2.3294318331659053E-7</v>
      </c>
      <c r="D3232" s="73">
        <f t="shared" si="452"/>
        <v>8.75054193648E-3</v>
      </c>
      <c r="E3232" s="74">
        <f>D3232*conf!B$7</f>
        <v>0.6400146372341472</v>
      </c>
      <c r="F3232" s="32">
        <f t="shared" si="453"/>
        <v>0.55389045000000003</v>
      </c>
      <c r="G3232" s="33">
        <f t="shared" si="454"/>
        <v>0.47390006000000001</v>
      </c>
      <c r="H3232" s="32">
        <f t="shared" si="455"/>
        <v>-0.83035842999999998</v>
      </c>
      <c r="I3232" s="33">
        <f t="shared" si="456"/>
        <v>3.0019686299999999</v>
      </c>
      <c r="J3232" s="32">
        <f t="shared" si="457"/>
        <v>-0.83035842999999998</v>
      </c>
      <c r="K3232" s="33">
        <f t="shared" si="458"/>
        <v>-60.3454154</v>
      </c>
    </row>
    <row r="3233" spans="1:11" x14ac:dyDescent="0.3">
      <c r="A3233" s="78" t="str">
        <f>BTC[[#This Row],[Symbol]]</f>
        <v>CCT</v>
      </c>
      <c r="B3233" s="22" t="str">
        <f t="shared" si="450"/>
        <v>Coupon Chain</v>
      </c>
      <c r="C3233" s="77">
        <f t="shared" si="451"/>
        <v>8.4510342715493587E-5</v>
      </c>
      <c r="D3233" s="73">
        <f t="shared" si="452"/>
        <v>3.1746423632975</v>
      </c>
      <c r="E3233" s="74">
        <f>D3233*conf!B$7</f>
        <v>232.19334245157916</v>
      </c>
      <c r="F3233" s="32">
        <f t="shared" si="453"/>
        <v>0.15193434</v>
      </c>
      <c r="G3233" s="33">
        <f t="shared" si="454"/>
        <v>7.2263709999999995E-2</v>
      </c>
      <c r="H3233" s="32">
        <f t="shared" si="455"/>
        <v>4.9145195199999998</v>
      </c>
      <c r="I3233" s="33">
        <f t="shared" si="456"/>
        <v>8.9688525400000003</v>
      </c>
      <c r="J3233" s="32">
        <f t="shared" si="457"/>
        <v>4.9145195199999998</v>
      </c>
      <c r="K3233" s="33">
        <f t="shared" si="458"/>
        <v>-14.555350369999999</v>
      </c>
    </row>
    <row r="3234" spans="1:11" x14ac:dyDescent="0.3">
      <c r="A3234" s="78" t="str">
        <f>BTC[[#This Row],[Symbol]]</f>
        <v>XBG</v>
      </c>
      <c r="B3234" s="22" t="str">
        <f t="shared" si="450"/>
        <v>Bitgrin</v>
      </c>
      <c r="C3234" s="77">
        <f t="shared" si="451"/>
        <v>2.0173057014416461E-8</v>
      </c>
      <c r="D3234" s="73">
        <f t="shared" si="452"/>
        <v>7.5780359346999996E-4</v>
      </c>
      <c r="E3234" s="74">
        <f>D3234*conf!B$7</f>
        <v>5.54257548263958E-2</v>
      </c>
      <c r="F3234" s="32">
        <f t="shared" si="453"/>
        <v>0.67441229999999996</v>
      </c>
      <c r="G3234" s="33">
        <f t="shared" si="454"/>
        <v>0.59432604</v>
      </c>
      <c r="H3234" s="32">
        <f t="shared" si="455"/>
        <v>-27.329689699999999</v>
      </c>
      <c r="I3234" s="33">
        <f t="shared" si="456"/>
        <v>-24.52140692</v>
      </c>
      <c r="J3234" s="32">
        <f t="shared" si="457"/>
        <v>-27.329689699999999</v>
      </c>
      <c r="K3234" s="33">
        <f t="shared" si="458"/>
        <v>2.9592484200000002</v>
      </c>
    </row>
    <row r="3235" spans="1:11" x14ac:dyDescent="0.3">
      <c r="A3235" s="78" t="str">
        <f>BTC[[#This Row],[Symbol]]</f>
        <v>SLS</v>
      </c>
      <c r="B3235" s="22" t="str">
        <f t="shared" si="450"/>
        <v>SaluS</v>
      </c>
      <c r="C3235" s="77">
        <f t="shared" si="451"/>
        <v>4.9684999999999996E-4</v>
      </c>
      <c r="D3235" s="73">
        <f t="shared" si="452"/>
        <v>18.664236914935461</v>
      </c>
      <c r="E3235" s="74">
        <f>D3235*conf!B$7</f>
        <v>1365.1022879583797</v>
      </c>
      <c r="F3235" s="32">
        <f t="shared" si="453"/>
        <v>12.664369629999999</v>
      </c>
      <c r="G3235" s="33">
        <f t="shared" si="454"/>
        <v>12.57474538</v>
      </c>
      <c r="H3235" s="32">
        <f t="shared" si="455"/>
        <v>4.48561575</v>
      </c>
      <c r="I3235" s="33">
        <f t="shared" si="456"/>
        <v>8.5233741399999996</v>
      </c>
      <c r="J3235" s="32">
        <f t="shared" si="457"/>
        <v>4.48561575</v>
      </c>
      <c r="K3235" s="33">
        <f t="shared" si="458"/>
        <v>43.497568209999997</v>
      </c>
    </row>
    <row r="3236" spans="1:11" x14ac:dyDescent="0.3">
      <c r="A3236" s="78" t="str">
        <f>BTC[[#This Row],[Symbol]]</f>
        <v>YPLT</v>
      </c>
      <c r="B3236" s="22" t="str">
        <f t="shared" si="450"/>
        <v>yplutus</v>
      </c>
      <c r="C3236" s="77">
        <f t="shared" si="451"/>
        <v>1.4145741205582453E-7</v>
      </c>
      <c r="D3236" s="73">
        <f t="shared" si="452"/>
        <v>5.3138666639499996E-3</v>
      </c>
      <c r="E3236" s="74">
        <f>D3236*conf!B$7</f>
        <v>0.38865620780130294</v>
      </c>
      <c r="F3236" s="32">
        <f t="shared" si="453"/>
        <v>0.17995222999999999</v>
      </c>
      <c r="G3236" s="33">
        <f t="shared" si="454"/>
        <v>0.10025931</v>
      </c>
      <c r="H3236" s="32">
        <f t="shared" si="455"/>
        <v>25.54564719</v>
      </c>
      <c r="I3236" s="33">
        <f t="shared" si="456"/>
        <v>30.39725271</v>
      </c>
      <c r="J3236" s="32">
        <f t="shared" si="457"/>
        <v>25.54564719</v>
      </c>
      <c r="K3236" s="33">
        <f t="shared" si="458"/>
        <v>58.99757778</v>
      </c>
    </row>
    <row r="3237" spans="1:11" x14ac:dyDescent="0.3">
      <c r="A3237" s="78" t="str">
        <f>BTC[[#This Row],[Symbol]]</f>
        <v>ETHPY</v>
      </c>
      <c r="B3237" s="22" t="str">
        <f t="shared" si="450"/>
        <v>Etherpay</v>
      </c>
      <c r="C3237" s="77">
        <f t="shared" si="451"/>
        <v>4.0674780542372468E-7</v>
      </c>
      <c r="D3237" s="73">
        <f t="shared" si="452"/>
        <v>1.5279535886199999E-2</v>
      </c>
      <c r="E3237" s="74">
        <f>D3237*conf!B$7</f>
        <v>1.117545254716668</v>
      </c>
      <c r="F3237" s="32">
        <f t="shared" si="453"/>
        <v>-0.28250275000000002</v>
      </c>
      <c r="G3237" s="33">
        <f t="shared" si="454"/>
        <v>-0.36182778999999998</v>
      </c>
      <c r="H3237" s="32">
        <f t="shared" si="455"/>
        <v>-41.28809408</v>
      </c>
      <c r="I3237" s="33">
        <f t="shared" si="456"/>
        <v>-39.019222050000003</v>
      </c>
      <c r="J3237" s="32">
        <f t="shared" si="457"/>
        <v>-41.28809408</v>
      </c>
      <c r="K3237" s="33">
        <f t="shared" si="458"/>
        <v>-39.629362899999997</v>
      </c>
    </row>
    <row r="3238" spans="1:11" x14ac:dyDescent="0.3">
      <c r="A3238" s="78" t="str">
        <f>BTC[[#This Row],[Symbol]]</f>
        <v>1ST</v>
      </c>
      <c r="B3238" s="22" t="str">
        <f t="shared" si="450"/>
        <v>FirstBlood</v>
      </c>
      <c r="C3238" s="77">
        <f t="shared" si="451"/>
        <v>3.8745906534607436E-6</v>
      </c>
      <c r="D3238" s="73">
        <f t="shared" si="452"/>
        <v>0.14554951777113001</v>
      </c>
      <c r="E3238" s="74">
        <f>D3238*conf!B$7</f>
        <v>10.645491729780449</v>
      </c>
      <c r="F3238" s="32">
        <f t="shared" si="453"/>
        <v>0.74541486000000001</v>
      </c>
      <c r="G3238" s="33">
        <f t="shared" si="454"/>
        <v>0.66527210999999997</v>
      </c>
      <c r="H3238" s="32">
        <f t="shared" si="455"/>
        <v>-34.66545283</v>
      </c>
      <c r="I3238" s="33">
        <f t="shared" si="456"/>
        <v>-32.140654419999997</v>
      </c>
      <c r="J3238" s="32">
        <f t="shared" si="457"/>
        <v>-34.66545283</v>
      </c>
      <c r="K3238" s="33">
        <f t="shared" si="458"/>
        <v>-15.503329750000001</v>
      </c>
    </row>
    <row r="3239" spans="1:11" x14ac:dyDescent="0.3">
      <c r="A3239" s="78" t="str">
        <f>BTC[[#This Row],[Symbol]]</f>
        <v>HITX</v>
      </c>
      <c r="B3239" s="22" t="str">
        <f t="shared" si="450"/>
        <v>Hithotx</v>
      </c>
      <c r="C3239" s="77">
        <f t="shared" si="451"/>
        <v>5.4276717948672874E-8</v>
      </c>
      <c r="D3239" s="73">
        <f t="shared" si="452"/>
        <v>2.0389121923299999E-3</v>
      </c>
      <c r="E3239" s="74">
        <f>D3239*conf!B$7</f>
        <v>0.14912603774701619</v>
      </c>
      <c r="F3239" s="32">
        <f t="shared" si="453"/>
        <v>1.0688990000000001E-2</v>
      </c>
      <c r="G3239" s="33">
        <f t="shared" si="454"/>
        <v>-6.8869280000000005E-2</v>
      </c>
      <c r="H3239" s="32">
        <f t="shared" si="455"/>
        <v>-25.90391984</v>
      </c>
      <c r="I3239" s="33">
        <f t="shared" si="456"/>
        <v>-23.040539389999999</v>
      </c>
      <c r="J3239" s="32">
        <f t="shared" si="457"/>
        <v>-25.90391984</v>
      </c>
      <c r="K3239" s="33">
        <f t="shared" si="458"/>
        <v>-49.901829790000001</v>
      </c>
    </row>
    <row r="3240" spans="1:11" x14ac:dyDescent="0.3">
      <c r="A3240" s="78" t="str">
        <f>BTC[[#This Row],[Symbol]]</f>
        <v>SEMI</v>
      </c>
      <c r="B3240" s="22" t="str">
        <f t="shared" si="450"/>
        <v>Semitoken</v>
      </c>
      <c r="C3240" s="77">
        <f t="shared" si="451"/>
        <v>7.9936900117196211E-8</v>
      </c>
      <c r="D3240" s="73">
        <f t="shared" si="452"/>
        <v>3.0028403784500002E-3</v>
      </c>
      <c r="E3240" s="74">
        <f>D3240*conf!B$7</f>
        <v>0.219627745279833</v>
      </c>
      <c r="F3240" s="32">
        <f t="shared" si="453"/>
        <v>8.5316169999999997E-2</v>
      </c>
      <c r="G3240" s="33">
        <f t="shared" si="454"/>
        <v>5.6985300000000003E-3</v>
      </c>
      <c r="H3240" s="32">
        <f t="shared" si="455"/>
        <v>-27.824073389999999</v>
      </c>
      <c r="I3240" s="33">
        <f t="shared" si="456"/>
        <v>-25.034895649999999</v>
      </c>
      <c r="J3240" s="32">
        <f t="shared" si="457"/>
        <v>-27.824073389999999</v>
      </c>
      <c r="K3240" s="33">
        <f t="shared" si="458"/>
        <v>-40.017115990000001</v>
      </c>
    </row>
    <row r="3241" spans="1:11" x14ac:dyDescent="0.3">
      <c r="A3241" s="78" t="str">
        <f>BTC[[#This Row],[Symbol]]</f>
        <v>RWS</v>
      </c>
      <c r="B3241" s="22" t="str">
        <f t="shared" si="450"/>
        <v>Robonomics Web Services</v>
      </c>
      <c r="C3241" s="77">
        <f t="shared" si="451"/>
        <v>1.1291902289588855</v>
      </c>
      <c r="D3241" s="73">
        <f t="shared" si="452"/>
        <v>42418.182460136581</v>
      </c>
      <c r="E3241" s="74">
        <f>D3241*conf!B$7</f>
        <v>3102465.8651343896</v>
      </c>
      <c r="F3241" s="32">
        <f t="shared" si="453"/>
        <v>0.17995222999999999</v>
      </c>
      <c r="G3241" s="33">
        <f t="shared" si="454"/>
        <v>0.10025931</v>
      </c>
      <c r="H3241" s="32">
        <f t="shared" si="455"/>
        <v>-16.24927065</v>
      </c>
      <c r="I3241" s="33">
        <f t="shared" si="456"/>
        <v>-13.01279443</v>
      </c>
      <c r="J3241" s="32">
        <f t="shared" si="457"/>
        <v>-16.24927065</v>
      </c>
      <c r="K3241" s="33">
        <f t="shared" si="458"/>
        <v>-27.128510169999998</v>
      </c>
    </row>
    <row r="3242" spans="1:11" x14ac:dyDescent="0.3">
      <c r="A3242" s="78" t="str">
        <f>BTC[[#This Row],[Symbol]]</f>
        <v>ACOIN</v>
      </c>
      <c r="B3242" s="22" t="str">
        <f t="shared" si="450"/>
        <v>Acoin</v>
      </c>
      <c r="C3242" s="77">
        <f t="shared" si="451"/>
        <v>9.8991921382954126E-7</v>
      </c>
      <c r="D3242" s="73">
        <f t="shared" si="452"/>
        <v>3.7186448090090002E-2</v>
      </c>
      <c r="E3242" s="74">
        <f>D3242*conf!B$7</f>
        <v>2.7198168133091829</v>
      </c>
      <c r="F3242" s="32">
        <f t="shared" si="453"/>
        <v>0.97511433999999997</v>
      </c>
      <c r="G3242" s="33">
        <f t="shared" si="454"/>
        <v>0.89478886999999996</v>
      </c>
      <c r="H3242" s="32">
        <f t="shared" si="455"/>
        <v>-52.412879439999998</v>
      </c>
      <c r="I3242" s="33">
        <f t="shared" si="456"/>
        <v>-50.57391535</v>
      </c>
      <c r="J3242" s="32">
        <f t="shared" si="457"/>
        <v>-52.412879439999998</v>
      </c>
      <c r="K3242" s="33">
        <f t="shared" si="458"/>
        <v>-34.023823229999998</v>
      </c>
    </row>
    <row r="3243" spans="1:11" x14ac:dyDescent="0.3">
      <c r="A3243" s="78" t="str">
        <f>BTC[[#This Row],[Symbol]]</f>
        <v>KVI</v>
      </c>
      <c r="B3243" s="22" t="str">
        <f t="shared" si="450"/>
        <v>KVI</v>
      </c>
      <c r="C3243" s="77">
        <f t="shared" si="451"/>
        <v>1E-8</v>
      </c>
      <c r="D3243" s="73">
        <f t="shared" si="452"/>
        <v>3.0673305087999998E-4</v>
      </c>
      <c r="E3243" s="74">
        <f>D3243*conf!B$7</f>
        <v>2.2434455341363197E-2</v>
      </c>
      <c r="F3243" s="32">
        <f t="shared" si="453"/>
        <v>-0.15359044999999999</v>
      </c>
      <c r="G3243" s="33">
        <f t="shared" si="454"/>
        <v>-0.23301804000000001</v>
      </c>
      <c r="H3243" s="32">
        <f t="shared" si="455"/>
        <v>-3.1040094200000001</v>
      </c>
      <c r="I3243" s="33">
        <f t="shared" si="456"/>
        <v>0.64045432000000002</v>
      </c>
      <c r="J3243" s="32">
        <f t="shared" si="457"/>
        <v>-3.1040094200000001</v>
      </c>
      <c r="K3243" s="33">
        <f t="shared" si="458"/>
        <v>-13.931215659999999</v>
      </c>
    </row>
    <row r="3244" spans="1:11" x14ac:dyDescent="0.3">
      <c r="A3244" s="78" t="str">
        <f>BTC[[#This Row],[Symbol]]</f>
        <v>FLS</v>
      </c>
      <c r="B3244" s="22" t="str">
        <f t="shared" si="450"/>
        <v>Flits</v>
      </c>
      <c r="C3244" s="77">
        <f t="shared" si="451"/>
        <v>3.1299916896580003E-5</v>
      </c>
      <c r="D3244" s="73">
        <f t="shared" si="452"/>
        <v>1.17578557789184</v>
      </c>
      <c r="E3244" s="74">
        <f>D3244*conf!B$7</f>
        <v>85.996957167009185</v>
      </c>
      <c r="F3244" s="32">
        <f t="shared" si="453"/>
        <v>-3.2371381499999998</v>
      </c>
      <c r="G3244" s="33">
        <f t="shared" si="454"/>
        <v>-3.3141127799999999</v>
      </c>
      <c r="H3244" s="32">
        <f t="shared" si="455"/>
        <v>-4.7325004799999997</v>
      </c>
      <c r="I3244" s="33">
        <f t="shared" si="456"/>
        <v>-1.0509683999999999</v>
      </c>
      <c r="J3244" s="32">
        <f t="shared" si="457"/>
        <v>-4.7325004799999997</v>
      </c>
      <c r="K3244" s="33">
        <f t="shared" si="458"/>
        <v>10.256145569999999</v>
      </c>
    </row>
    <row r="3245" spans="1:11" x14ac:dyDescent="0.3">
      <c r="A3245" s="78" t="str">
        <f>BTC[[#This Row],[Symbol]]</f>
        <v>CETH</v>
      </c>
      <c r="B3245" s="22" t="str">
        <f t="shared" si="450"/>
        <v>Compound Ether</v>
      </c>
      <c r="C3245" s="77">
        <f t="shared" si="451"/>
        <v>8.7111986288569189E-4</v>
      </c>
      <c r="D3245" s="73">
        <f t="shared" si="452"/>
        <v>32.723734531960652</v>
      </c>
      <c r="E3245" s="74">
        <f>D3245*conf!B$7</f>
        <v>2393.4139436676019</v>
      </c>
      <c r="F3245" s="32">
        <f t="shared" si="453"/>
        <v>0.66821434000000002</v>
      </c>
      <c r="G3245" s="33">
        <f t="shared" si="454"/>
        <v>0.58813300999999996</v>
      </c>
      <c r="H3245" s="32">
        <f t="shared" si="455"/>
        <v>6.1168018699999998</v>
      </c>
      <c r="I3245" s="33">
        <f t="shared" si="456"/>
        <v>10.217596070000001</v>
      </c>
      <c r="J3245" s="32">
        <f t="shared" si="457"/>
        <v>6.1168018699999998</v>
      </c>
      <c r="K3245" s="33">
        <f t="shared" si="458"/>
        <v>0</v>
      </c>
    </row>
    <row r="3246" spans="1:11" x14ac:dyDescent="0.3">
      <c r="A3246" s="78" t="str">
        <f>BTC[[#This Row],[Symbol]]</f>
        <v>RC20</v>
      </c>
      <c r="B3246" s="22" t="str">
        <f t="shared" si="450"/>
        <v>RoboCalls</v>
      </c>
      <c r="C3246" s="77">
        <f t="shared" si="451"/>
        <v>1E-8</v>
      </c>
      <c r="D3246" s="73">
        <f t="shared" si="452"/>
        <v>3.2669689340000001E-5</v>
      </c>
      <c r="E3246" s="74">
        <f>D3246*conf!B$7</f>
        <v>2.3894610783275999E-3</v>
      </c>
      <c r="F3246" s="32">
        <f t="shared" si="453"/>
        <v>-32.934958880000003</v>
      </c>
      <c r="G3246" s="33">
        <f t="shared" si="454"/>
        <v>-32.988308969999999</v>
      </c>
      <c r="H3246" s="32">
        <f t="shared" si="455"/>
        <v>-31.961853990000002</v>
      </c>
      <c r="I3246" s="33">
        <f t="shared" si="456"/>
        <v>-29.33257729</v>
      </c>
      <c r="J3246" s="32">
        <f t="shared" si="457"/>
        <v>-31.961853990000002</v>
      </c>
      <c r="K3246" s="33">
        <f t="shared" si="458"/>
        <v>-17.421581379999999</v>
      </c>
    </row>
    <row r="3247" spans="1:11" x14ac:dyDescent="0.3">
      <c r="A3247" s="78" t="str">
        <f>BTC[[#This Row],[Symbol]]</f>
        <v>MIDBULL</v>
      </c>
      <c r="B3247" s="22" t="str">
        <f t="shared" si="450"/>
        <v>3X Long Midcap Index Token</v>
      </c>
      <c r="C3247" s="77">
        <f t="shared" si="451"/>
        <v>6.04949256776997E-2</v>
      </c>
      <c r="D3247" s="73">
        <f t="shared" si="452"/>
        <v>2272.5</v>
      </c>
      <c r="E3247" s="74">
        <f>D3247*conf!B$7</f>
        <v>166210.65</v>
      </c>
      <c r="F3247" s="32">
        <f t="shared" si="453"/>
        <v>0.61089174000000002</v>
      </c>
      <c r="G3247" s="33">
        <f t="shared" si="454"/>
        <v>0.53085601000000004</v>
      </c>
      <c r="H3247" s="32">
        <f t="shared" si="455"/>
        <v>18.55586967</v>
      </c>
      <c r="I3247" s="33">
        <f t="shared" si="456"/>
        <v>23.13736115</v>
      </c>
      <c r="J3247" s="32">
        <f t="shared" si="457"/>
        <v>18.55586967</v>
      </c>
      <c r="K3247" s="33">
        <f t="shared" si="458"/>
        <v>97.952961669999993</v>
      </c>
    </row>
    <row r="3248" spans="1:11" x14ac:dyDescent="0.3">
      <c r="A3248" s="78" t="str">
        <f>BTC[[#This Row],[Symbol]]</f>
        <v>KVNT</v>
      </c>
      <c r="B3248" s="22" t="str">
        <f t="shared" si="450"/>
        <v>KVANT</v>
      </c>
      <c r="C3248" s="77">
        <f t="shared" si="451"/>
        <v>3.4718595262681254E-6</v>
      </c>
      <c r="D3248" s="73">
        <f t="shared" si="452"/>
        <v>0.13042086894162</v>
      </c>
      <c r="E3248" s="74">
        <f>D3248*conf!B$7</f>
        <v>9.538982354390086</v>
      </c>
      <c r="F3248" s="32">
        <f t="shared" si="453"/>
        <v>0.23909737</v>
      </c>
      <c r="G3248" s="33">
        <f t="shared" si="454"/>
        <v>0.15935740000000001</v>
      </c>
      <c r="H3248" s="32">
        <f t="shared" si="455"/>
        <v>-2.6792210600000002</v>
      </c>
      <c r="I3248" s="33">
        <f t="shared" si="456"/>
        <v>1.08165826</v>
      </c>
      <c r="J3248" s="32">
        <f t="shared" si="457"/>
        <v>-2.6792210600000002</v>
      </c>
      <c r="K3248" s="33">
        <f t="shared" si="458"/>
        <v>5.6418279099999999</v>
      </c>
    </row>
    <row r="3249" spans="1:11" x14ac:dyDescent="0.3">
      <c r="A3249" s="78" t="str">
        <f>BTC[[#This Row],[Symbol]]</f>
        <v>BST</v>
      </c>
      <c r="B3249" s="22" t="str">
        <f t="shared" si="450"/>
        <v>BlockStamp</v>
      </c>
      <c r="C3249" s="77">
        <f t="shared" si="451"/>
        <v>2.726009904044333E-6</v>
      </c>
      <c r="D3249" s="73">
        <f t="shared" si="452"/>
        <v>0.10240292780828</v>
      </c>
      <c r="E3249" s="74">
        <f>D3249*conf!B$7</f>
        <v>7.4897501398975992</v>
      </c>
      <c r="F3249" s="32">
        <f t="shared" si="453"/>
        <v>-8.1602199999999993E-3</v>
      </c>
      <c r="G3249" s="33">
        <f t="shared" si="454"/>
        <v>-8.7703500000000004E-2</v>
      </c>
      <c r="H3249" s="32">
        <f t="shared" si="455"/>
        <v>-5.5358610700000002</v>
      </c>
      <c r="I3249" s="33">
        <f t="shared" si="456"/>
        <v>-1.8853741900000001</v>
      </c>
      <c r="J3249" s="32">
        <f t="shared" si="457"/>
        <v>-5.5358610700000002</v>
      </c>
      <c r="K3249" s="33">
        <f t="shared" si="458"/>
        <v>-20.272082399999999</v>
      </c>
    </row>
    <row r="3250" spans="1:11" x14ac:dyDescent="0.3">
      <c r="A3250" s="78" t="str">
        <f>BTC[[#This Row],[Symbol]]</f>
        <v>XEQ</v>
      </c>
      <c r="B3250" s="22" t="str">
        <f t="shared" si="450"/>
        <v>Equilibria</v>
      </c>
      <c r="C3250" s="77">
        <f t="shared" si="451"/>
        <v>4.325329221003511E-7</v>
      </c>
      <c r="D3250" s="73">
        <f t="shared" si="452"/>
        <v>1.624815725388E-2</v>
      </c>
      <c r="E3250" s="74">
        <f>D3250*conf!B$7</f>
        <v>1.1883902215487832</v>
      </c>
      <c r="F3250" s="32">
        <f t="shared" si="453"/>
        <v>0.10048530999999999</v>
      </c>
      <c r="G3250" s="33">
        <f t="shared" si="454"/>
        <v>2.0855599999999998E-2</v>
      </c>
      <c r="H3250" s="32">
        <f t="shared" si="455"/>
        <v>-9.1161334499999995</v>
      </c>
      <c r="I3250" s="33">
        <f t="shared" si="456"/>
        <v>-5.6040031700000004</v>
      </c>
      <c r="J3250" s="32">
        <f t="shared" si="457"/>
        <v>-9.1161334499999995</v>
      </c>
      <c r="K3250" s="33">
        <f t="shared" si="458"/>
        <v>30.57672543</v>
      </c>
    </row>
    <row r="3251" spans="1:11" x14ac:dyDescent="0.3">
      <c r="A3251" s="78" t="str">
        <f>BTC[[#This Row],[Symbol]]</f>
        <v>SKI</v>
      </c>
      <c r="B3251" s="22" t="str">
        <f t="shared" si="450"/>
        <v>Skillchain</v>
      </c>
      <c r="C3251" s="77">
        <f t="shared" si="451"/>
        <v>1.669668877733713E-6</v>
      </c>
      <c r="D3251" s="73">
        <f t="shared" si="452"/>
        <v>6.2721335420180005E-2</v>
      </c>
      <c r="E3251" s="74">
        <f>D3251*conf!B$7</f>
        <v>4.5874384726319652</v>
      </c>
      <c r="F3251" s="32">
        <f t="shared" si="453"/>
        <v>0.30978569</v>
      </c>
      <c r="G3251" s="33">
        <f t="shared" si="454"/>
        <v>0.22998948999999999</v>
      </c>
      <c r="H3251" s="32">
        <f t="shared" si="455"/>
        <v>195.56529202999999</v>
      </c>
      <c r="I3251" s="33">
        <f t="shared" si="456"/>
        <v>206.98716317</v>
      </c>
      <c r="J3251" s="32">
        <f t="shared" si="457"/>
        <v>195.56529202999999</v>
      </c>
      <c r="K3251" s="33">
        <f t="shared" si="458"/>
        <v>-2.0843497700000002</v>
      </c>
    </row>
    <row r="3252" spans="1:11" x14ac:dyDescent="0.3">
      <c r="A3252" s="78" t="str">
        <f>BTC[[#This Row],[Symbol]]</f>
        <v>SWISS</v>
      </c>
      <c r="B3252" s="22" t="str">
        <f t="shared" si="450"/>
        <v>swiss.finance</v>
      </c>
      <c r="C3252" s="77">
        <f t="shared" si="451"/>
        <v>5.7266799772209102E-3</v>
      </c>
      <c r="D3252" s="73">
        <f t="shared" si="452"/>
        <v>215.12350172258891</v>
      </c>
      <c r="E3252" s="74">
        <f>D3252*conf!B$7</f>
        <v>15734.132915990152</v>
      </c>
      <c r="F3252" s="32">
        <f t="shared" si="453"/>
        <v>0.79374352000000004</v>
      </c>
      <c r="G3252" s="33">
        <f t="shared" si="454"/>
        <v>0.71356233000000002</v>
      </c>
      <c r="H3252" s="32">
        <f t="shared" si="455"/>
        <v>0.57464327000000004</v>
      </c>
      <c r="I3252" s="33">
        <f t="shared" si="456"/>
        <v>4.4612654300000001</v>
      </c>
      <c r="J3252" s="32">
        <f t="shared" si="457"/>
        <v>0.57464327000000004</v>
      </c>
      <c r="K3252" s="33">
        <f t="shared" si="458"/>
        <v>33.296537880000002</v>
      </c>
    </row>
    <row r="3253" spans="1:11" x14ac:dyDescent="0.3">
      <c r="A3253" s="78" t="str">
        <f>BTC[[#This Row],[Symbol]]</f>
        <v>GRPL</v>
      </c>
      <c r="B3253" s="22" t="str">
        <f t="shared" si="450"/>
        <v>Golden Ratio Per Liquidity</v>
      </c>
      <c r="C3253" s="77">
        <f t="shared" si="451"/>
        <v>5.2317639656424549E-5</v>
      </c>
      <c r="D3253" s="73">
        <f t="shared" si="452"/>
        <v>1.96531915342202</v>
      </c>
      <c r="E3253" s="74">
        <f>D3253*conf!B$7</f>
        <v>143.74344288128654</v>
      </c>
      <c r="F3253" s="32">
        <f t="shared" si="453"/>
        <v>0.18064357</v>
      </c>
      <c r="G3253" s="33">
        <f t="shared" si="454"/>
        <v>0.1009501</v>
      </c>
      <c r="H3253" s="32">
        <f t="shared" si="455"/>
        <v>12.790185279999999</v>
      </c>
      <c r="I3253" s="33">
        <f t="shared" si="456"/>
        <v>17.14886675</v>
      </c>
      <c r="J3253" s="32">
        <f t="shared" si="457"/>
        <v>12.790185279999999</v>
      </c>
      <c r="K3253" s="33">
        <f t="shared" si="458"/>
        <v>78.354262030000001</v>
      </c>
    </row>
    <row r="3254" spans="1:11" x14ac:dyDescent="0.3">
      <c r="A3254" s="78" t="str">
        <f>BTC[[#This Row],[Symbol]]</f>
        <v>UCX</v>
      </c>
      <c r="B3254" s="22" t="str">
        <f t="shared" si="450"/>
        <v>UCX FOUNDATION</v>
      </c>
      <c r="C3254" s="77">
        <f t="shared" si="451"/>
        <v>1.8680157261543435E-5</v>
      </c>
      <c r="D3254" s="73">
        <f t="shared" si="452"/>
        <v>0.70172261394323998</v>
      </c>
      <c r="E3254" s="74">
        <f>D3254*conf!B$7</f>
        <v>51.323991983808575</v>
      </c>
      <c r="F3254" s="32">
        <f t="shared" si="453"/>
        <v>4.2199479999999998E-2</v>
      </c>
      <c r="G3254" s="33">
        <f t="shared" si="454"/>
        <v>-3.7383859999999998E-2</v>
      </c>
      <c r="H3254" s="32">
        <f t="shared" si="455"/>
        <v>21.71479489</v>
      </c>
      <c r="I3254" s="33">
        <f t="shared" si="456"/>
        <v>26.418360360000001</v>
      </c>
      <c r="J3254" s="32">
        <f t="shared" si="457"/>
        <v>21.71479489</v>
      </c>
      <c r="K3254" s="33">
        <f t="shared" si="458"/>
        <v>308.89544123000002</v>
      </c>
    </row>
    <row r="3255" spans="1:11" x14ac:dyDescent="0.3">
      <c r="A3255" s="78" t="str">
        <f>BTC[[#This Row],[Symbol]]</f>
        <v>BTMXBULL</v>
      </c>
      <c r="B3255" s="22" t="str">
        <f t="shared" si="450"/>
        <v>3X Long BitMax Token Token</v>
      </c>
      <c r="C3255" s="77">
        <f t="shared" si="451"/>
        <v>2.1787808202733684E-4</v>
      </c>
      <c r="D3255" s="73">
        <f t="shared" si="452"/>
        <v>8.1846193851865898</v>
      </c>
      <c r="E3255" s="74">
        <f>D3255*conf!B$7</f>
        <v>598.62306183254714</v>
      </c>
      <c r="F3255" s="32">
        <f t="shared" si="453"/>
        <v>8.2951910000000004E-2</v>
      </c>
      <c r="G3255" s="33">
        <f t="shared" si="454"/>
        <v>3.33615E-3</v>
      </c>
      <c r="H3255" s="32">
        <f t="shared" si="455"/>
        <v>40.534657230000001</v>
      </c>
      <c r="I3255" s="33">
        <f t="shared" si="456"/>
        <v>45.965500390000003</v>
      </c>
      <c r="J3255" s="32">
        <f t="shared" si="457"/>
        <v>40.534657230000001</v>
      </c>
      <c r="K3255" s="33">
        <f t="shared" si="458"/>
        <v>288.17260542000002</v>
      </c>
    </row>
    <row r="3256" spans="1:11" x14ac:dyDescent="0.3">
      <c r="A3256" s="78" t="str">
        <f>BTC[[#This Row],[Symbol]]</f>
        <v>ALG</v>
      </c>
      <c r="B3256" s="22" t="str">
        <f t="shared" si="450"/>
        <v>Bitalgo</v>
      </c>
      <c r="C3256" s="77">
        <f t="shared" si="451"/>
        <v>5.5955065802866501E-6</v>
      </c>
      <c r="D3256" s="73">
        <f t="shared" si="452"/>
        <v>0.21019595546653999</v>
      </c>
      <c r="E3256" s="74">
        <f>D3256*conf!B$7</f>
        <v>15.373732182822735</v>
      </c>
      <c r="F3256" s="32">
        <f t="shared" si="453"/>
        <v>-4.4653212699999996</v>
      </c>
      <c r="G3256" s="33">
        <f t="shared" si="454"/>
        <v>-4.5413188900000003</v>
      </c>
      <c r="H3256" s="32">
        <f t="shared" si="455"/>
        <v>-8.1409844499999995</v>
      </c>
      <c r="I3256" s="33">
        <f t="shared" si="456"/>
        <v>-4.5911703599999996</v>
      </c>
      <c r="J3256" s="32">
        <f t="shared" si="457"/>
        <v>-8.1409844499999995</v>
      </c>
      <c r="K3256" s="33">
        <f t="shared" si="458"/>
        <v>4.9688785500000003</v>
      </c>
    </row>
    <row r="3257" spans="1:11" x14ac:dyDescent="0.3">
      <c r="A3257" s="78" t="str">
        <f>BTC[[#This Row],[Symbol]]</f>
        <v>YFW</v>
      </c>
      <c r="B3257" s="22" t="str">
        <f t="shared" si="450"/>
        <v>YFWorld</v>
      </c>
      <c r="C3257" s="77">
        <f t="shared" si="451"/>
        <v>1.103395677951344E-3</v>
      </c>
      <c r="D3257" s="73">
        <f t="shared" si="452"/>
        <v>41.4492066905499</v>
      </c>
      <c r="E3257" s="74">
        <f>D3257*conf!B$7</f>
        <v>3031.5949773468196</v>
      </c>
      <c r="F3257" s="32">
        <f t="shared" si="453"/>
        <v>0.23159721</v>
      </c>
      <c r="G3257" s="33">
        <f t="shared" si="454"/>
        <v>0.1518632</v>
      </c>
      <c r="H3257" s="32">
        <f t="shared" si="455"/>
        <v>-5.9661703399999997</v>
      </c>
      <c r="I3257" s="33">
        <f t="shared" si="456"/>
        <v>-2.3323124000000002</v>
      </c>
      <c r="J3257" s="32">
        <f t="shared" si="457"/>
        <v>-5.9661703399999997</v>
      </c>
      <c r="K3257" s="33">
        <f t="shared" si="458"/>
        <v>31.42281624</v>
      </c>
    </row>
    <row r="3258" spans="1:11" x14ac:dyDescent="0.3">
      <c r="A3258" s="78" t="str">
        <f>BTC[[#This Row],[Symbol]]</f>
        <v>CPU</v>
      </c>
      <c r="B3258" s="22" t="str">
        <f t="shared" si="450"/>
        <v>CPUchain</v>
      </c>
      <c r="C3258" s="77">
        <f t="shared" si="451"/>
        <v>2.9997551934333391E-8</v>
      </c>
      <c r="D3258" s="73">
        <f t="shared" si="452"/>
        <v>1.1268620633400001E-3</v>
      </c>
      <c r="E3258" s="74">
        <f>D3258*conf!B$7</f>
        <v>8.24186913126876E-2</v>
      </c>
      <c r="F3258" s="32">
        <f t="shared" si="453"/>
        <v>-4.4836309999999997E-2</v>
      </c>
      <c r="G3258" s="33">
        <f t="shared" si="454"/>
        <v>-0.12435040999999999</v>
      </c>
      <c r="H3258" s="32">
        <f t="shared" si="455"/>
        <v>49.971531450000001</v>
      </c>
      <c r="I3258" s="33">
        <f t="shared" si="456"/>
        <v>55.767054649999999</v>
      </c>
      <c r="J3258" s="32">
        <f t="shared" si="457"/>
        <v>49.971531450000001</v>
      </c>
      <c r="K3258" s="33">
        <f t="shared" si="458"/>
        <v>18.62383298</v>
      </c>
    </row>
    <row r="3259" spans="1:11" x14ac:dyDescent="0.3">
      <c r="A3259" s="78" t="str">
        <f>BTC[[#This Row],[Symbol]]</f>
        <v>AMD</v>
      </c>
      <c r="B3259" s="22" t="str">
        <f t="shared" si="450"/>
        <v>Advanced Micro Devices tokenized stock FTX</v>
      </c>
      <c r="C3259" s="77">
        <f t="shared" si="451"/>
        <v>2.3378061047373321E-3</v>
      </c>
      <c r="D3259" s="73">
        <f t="shared" si="452"/>
        <v>87.82</v>
      </c>
      <c r="E3259" s="74">
        <f>D3259*conf!B$7</f>
        <v>6423.1547999999993</v>
      </c>
      <c r="F3259" s="32">
        <f t="shared" si="453"/>
        <v>7.9613100000000006E-2</v>
      </c>
      <c r="G3259" s="33">
        <f t="shared" si="454"/>
        <v>0</v>
      </c>
      <c r="H3259" s="32">
        <f t="shared" si="455"/>
        <v>-5.2844869000000001</v>
      </c>
      <c r="I3259" s="33">
        <f t="shared" si="456"/>
        <v>-1.62428587</v>
      </c>
      <c r="J3259" s="32">
        <f t="shared" si="457"/>
        <v>-5.2844869000000001</v>
      </c>
      <c r="K3259" s="33">
        <f t="shared" si="458"/>
        <v>-1.08132462</v>
      </c>
    </row>
    <row r="3260" spans="1:11" x14ac:dyDescent="0.3">
      <c r="A3260" s="78" t="str">
        <f>BTC[[#This Row],[Symbol]]</f>
        <v>CAVO</v>
      </c>
      <c r="B3260" s="22" t="str">
        <f t="shared" si="450"/>
        <v>Excavo Finance</v>
      </c>
      <c r="C3260" s="77">
        <f t="shared" si="451"/>
        <v>7.0593236850842447E-3</v>
      </c>
      <c r="D3260" s="73">
        <f t="shared" si="452"/>
        <v>265.18444141617715</v>
      </c>
      <c r="E3260" s="74">
        <f>D3260*conf!B$7</f>
        <v>19395.590045179197</v>
      </c>
      <c r="F3260" s="32">
        <f t="shared" si="453"/>
        <v>1.5862676899999999</v>
      </c>
      <c r="G3260" s="33">
        <f t="shared" si="454"/>
        <v>1.50545605</v>
      </c>
      <c r="H3260" s="32">
        <f t="shared" si="455"/>
        <v>-6.7278260100000002</v>
      </c>
      <c r="I3260" s="33">
        <f t="shared" si="456"/>
        <v>-3.1234016000000002</v>
      </c>
      <c r="J3260" s="32">
        <f t="shared" si="457"/>
        <v>-6.7278260100000002</v>
      </c>
      <c r="K3260" s="33">
        <f t="shared" si="458"/>
        <v>-28.857565699999999</v>
      </c>
    </row>
    <row r="3261" spans="1:11" x14ac:dyDescent="0.3">
      <c r="A3261" s="78" t="str">
        <f>BTC[[#This Row],[Symbol]]</f>
        <v>$ROPE</v>
      </c>
      <c r="B3261" s="22" t="str">
        <f t="shared" si="450"/>
        <v>Rope</v>
      </c>
      <c r="C3261" s="77">
        <f t="shared" si="451"/>
        <v>7.751599581732457E-4</v>
      </c>
      <c r="D3261" s="73">
        <f t="shared" si="452"/>
        <v>29.118987836000649</v>
      </c>
      <c r="E3261" s="74">
        <f>D3261*conf!B$7</f>
        <v>2129.7627703250873</v>
      </c>
      <c r="F3261" s="32">
        <f t="shared" si="453"/>
        <v>0.17312088</v>
      </c>
      <c r="G3261" s="33">
        <f t="shared" si="454"/>
        <v>9.3433390000000005E-2</v>
      </c>
      <c r="H3261" s="32">
        <f t="shared" si="455"/>
        <v>4.2965404700000001</v>
      </c>
      <c r="I3261" s="33">
        <f t="shared" si="456"/>
        <v>8.3269922100000002</v>
      </c>
      <c r="J3261" s="32">
        <f t="shared" si="457"/>
        <v>4.2965404700000001</v>
      </c>
      <c r="K3261" s="33">
        <f t="shared" si="458"/>
        <v>40.596506900000001</v>
      </c>
    </row>
    <row r="3262" spans="1:11" x14ac:dyDescent="0.3">
      <c r="A3262" s="78" t="str">
        <f>BTC[[#This Row],[Symbol]]</f>
        <v>SAV3</v>
      </c>
      <c r="B3262" s="22" t="str">
        <f t="shared" si="450"/>
        <v>Sav3Token</v>
      </c>
      <c r="C3262" s="77">
        <f t="shared" si="451"/>
        <v>1.7696496047260865E-6</v>
      </c>
      <c r="D3262" s="73">
        <f t="shared" si="452"/>
        <v>6.6477124844580002E-2</v>
      </c>
      <c r="E3262" s="74">
        <f>D3262*conf!B$7</f>
        <v>4.8621369111325814</v>
      </c>
      <c r="F3262" s="32">
        <f t="shared" si="453"/>
        <v>0.13205908999999999</v>
      </c>
      <c r="G3262" s="33">
        <f t="shared" si="454"/>
        <v>5.2404270000000003E-2</v>
      </c>
      <c r="H3262" s="32">
        <f t="shared" si="455"/>
        <v>-0.12562098999999999</v>
      </c>
      <c r="I3262" s="33">
        <f t="shared" si="456"/>
        <v>3.7339400500000002</v>
      </c>
      <c r="J3262" s="32">
        <f t="shared" si="457"/>
        <v>-0.12562098999999999</v>
      </c>
      <c r="K3262" s="33">
        <f t="shared" si="458"/>
        <v>13.102826309999999</v>
      </c>
    </row>
    <row r="3263" spans="1:11" x14ac:dyDescent="0.3">
      <c r="A3263" s="78" t="str">
        <f>BTC[[#This Row],[Symbol]]</f>
        <v>UBIN</v>
      </c>
      <c r="B3263" s="22" t="str">
        <f t="shared" si="450"/>
        <v>Ubiner</v>
      </c>
      <c r="C3263" s="77">
        <f t="shared" si="451"/>
        <v>1E-8</v>
      </c>
      <c r="D3263" s="73">
        <f t="shared" si="452"/>
        <v>3.2173062685000002E-4</v>
      </c>
      <c r="E3263" s="74">
        <f>D3263*conf!B$7</f>
        <v>2.3531378047809002E-2</v>
      </c>
      <c r="F3263" s="32">
        <f t="shared" si="453"/>
        <v>-17.894220189999999</v>
      </c>
      <c r="G3263" s="33">
        <f t="shared" si="454"/>
        <v>-17.959535150000001</v>
      </c>
      <c r="H3263" s="32">
        <f t="shared" si="455"/>
        <v>-1.2357168700000001</v>
      </c>
      <c r="I3263" s="33">
        <f t="shared" si="456"/>
        <v>2.5809454500000002</v>
      </c>
      <c r="J3263" s="32">
        <f t="shared" si="457"/>
        <v>-1.2357168700000001</v>
      </c>
      <c r="K3263" s="33">
        <f t="shared" si="458"/>
        <v>8.9049738000000005</v>
      </c>
    </row>
    <row r="3264" spans="1:11" x14ac:dyDescent="0.3">
      <c r="A3264" s="78" t="str">
        <f>BTC[[#This Row],[Symbol]]</f>
        <v>WLEO</v>
      </c>
      <c r="B3264" s="22" t="str">
        <f t="shared" si="450"/>
        <v>Wrapped LEO</v>
      </c>
      <c r="C3264" s="77">
        <f t="shared" si="451"/>
        <v>1.5454357300837268E-5</v>
      </c>
      <c r="D3264" s="73">
        <f t="shared" si="452"/>
        <v>0.58054500559704003</v>
      </c>
      <c r="E3264" s="74">
        <f>D3264*conf!B$7</f>
        <v>42.461061709367506</v>
      </c>
      <c r="F3264" s="32">
        <f t="shared" si="453"/>
        <v>0.18295053999999999</v>
      </c>
      <c r="G3264" s="33">
        <f t="shared" si="454"/>
        <v>0.10325523</v>
      </c>
      <c r="H3264" s="32">
        <f t="shared" si="455"/>
        <v>2.67369016</v>
      </c>
      <c r="I3264" s="33">
        <f t="shared" si="456"/>
        <v>6.6414282199999999</v>
      </c>
      <c r="J3264" s="32">
        <f t="shared" si="457"/>
        <v>2.67369016</v>
      </c>
      <c r="K3264" s="33">
        <f t="shared" si="458"/>
        <v>19.61254375</v>
      </c>
    </row>
    <row r="3265" spans="1:11" x14ac:dyDescent="0.3">
      <c r="A3265" s="78" t="str">
        <f>BTC[[#This Row],[Symbol]]</f>
        <v>BEE</v>
      </c>
      <c r="B3265" s="22" t="str">
        <f t="shared" si="450"/>
        <v>BeeEx</v>
      </c>
      <c r="C3265" s="77">
        <f t="shared" si="451"/>
        <v>2.3978077959994805E-7</v>
      </c>
      <c r="D3265" s="73">
        <f t="shared" si="452"/>
        <v>9.0073971583000002E-3</v>
      </c>
      <c r="E3265" s="74">
        <f>D3265*conf!B$7</f>
        <v>0.65880102815806196</v>
      </c>
      <c r="F3265" s="32">
        <f t="shared" si="453"/>
        <v>7.2828710000000005E-2</v>
      </c>
      <c r="G3265" s="33">
        <f t="shared" si="454"/>
        <v>-6.7790000000000003E-3</v>
      </c>
      <c r="H3265" s="32">
        <f t="shared" si="455"/>
        <v>57.455101120000002</v>
      </c>
      <c r="I3265" s="33">
        <f t="shared" si="456"/>
        <v>63.539820550000002</v>
      </c>
      <c r="J3265" s="32">
        <f t="shared" si="457"/>
        <v>57.455101120000002</v>
      </c>
      <c r="K3265" s="33">
        <f t="shared" si="458"/>
        <v>80.323366269999994</v>
      </c>
    </row>
    <row r="3266" spans="1:11" x14ac:dyDescent="0.3">
      <c r="A3266" s="78" t="str">
        <f>BTC[[#This Row],[Symbol]]</f>
        <v>BVOL</v>
      </c>
      <c r="B3266" s="22" t="str">
        <f t="shared" ref="B3266:B3329" si="459">VLOOKUP(A3266,BTCTABLE,2,FALSE)</f>
        <v>1x Long Bitcoin Implied Volatility Token</v>
      </c>
      <c r="C3266" s="77">
        <f t="shared" ref="C3266:C3329" si="460">VLOOKUP(A3266,BTCTABLE,3,FALSE)</f>
        <v>5.2357329387499971E-2</v>
      </c>
      <c r="D3266" s="73">
        <f t="shared" ref="D3266:D3329" si="461">VLOOKUP(A3266,USDTABLE,3,FALSE)</f>
        <v>1966.8101034952449</v>
      </c>
      <c r="E3266" s="74">
        <f>D3266*conf!B$7</f>
        <v>143852.49096964221</v>
      </c>
      <c r="F3266" s="32">
        <f t="shared" ref="F3266:F3329" si="462">VLOOKUP(A3266,BTCTABLE,5,FALSE)</f>
        <v>-1.45802543</v>
      </c>
      <c r="G3266" s="33">
        <f t="shared" ref="G3266:G3329" si="463">VLOOKUP(A3266,USDTABLE,5,FALSE)</f>
        <v>-1.53641534</v>
      </c>
      <c r="H3266" s="32">
        <f t="shared" ref="H3266:H3329" si="464">VLOOKUP(A3266,BTCTABLE,6,FALSE)</f>
        <v>-7.0159757999999997</v>
      </c>
      <c r="I3266" s="33">
        <f t="shared" ref="I3266:I3329" si="465">VLOOKUP(A3266,USDTABLE,6,FALSE)</f>
        <v>-3.4226866999999999</v>
      </c>
      <c r="J3266" s="32">
        <f t="shared" ref="J3266:J3329" si="466">VLOOKUP(A3266,BTCTABLE,6,FALSE)</f>
        <v>-7.0159757999999997</v>
      </c>
      <c r="K3266" s="33">
        <f t="shared" ref="K3266:K3329" si="467">VLOOKUP(A3266,USDTABLE,7,FALSE)</f>
        <v>-6.4161742300000002</v>
      </c>
    </row>
    <row r="3267" spans="1:11" x14ac:dyDescent="0.3">
      <c r="A3267" s="78" t="str">
        <f>BTC[[#This Row],[Symbol]]</f>
        <v>TRND</v>
      </c>
      <c r="B3267" s="22" t="str">
        <f t="shared" si="459"/>
        <v>Trendering</v>
      </c>
      <c r="C3267" s="77">
        <f t="shared" si="460"/>
        <v>1.225944545987991E-4</v>
      </c>
      <c r="D3267" s="73">
        <f t="shared" si="461"/>
        <v>4.6052771361362304</v>
      </c>
      <c r="E3267" s="74">
        <f>D3267*conf!B$7</f>
        <v>336.82996973700386</v>
      </c>
      <c r="F3267" s="32">
        <f t="shared" si="462"/>
        <v>-0.44989343999999998</v>
      </c>
      <c r="G3267" s="33">
        <f t="shared" si="463"/>
        <v>-0.52908531999999997</v>
      </c>
      <c r="H3267" s="32">
        <f t="shared" si="464"/>
        <v>6.3958007700000001</v>
      </c>
      <c r="I3267" s="33">
        <f t="shared" si="465"/>
        <v>10.507376649999999</v>
      </c>
      <c r="J3267" s="32">
        <f t="shared" si="466"/>
        <v>6.3958007700000001</v>
      </c>
      <c r="K3267" s="33">
        <f t="shared" si="467"/>
        <v>-2.80659977</v>
      </c>
    </row>
    <row r="3268" spans="1:11" x14ac:dyDescent="0.3">
      <c r="A3268" s="78" t="str">
        <f>BTC[[#This Row],[Symbol]]</f>
        <v>RUGZ</v>
      </c>
      <c r="B3268" s="22" t="str">
        <f t="shared" si="459"/>
        <v>pulltherug.finance</v>
      </c>
      <c r="C3268" s="77">
        <f t="shared" si="460"/>
        <v>1.5225102811304727E-4</v>
      </c>
      <c r="D3268" s="73">
        <f t="shared" si="461"/>
        <v>5.7193302993748896</v>
      </c>
      <c r="E3268" s="74">
        <f>D3268*conf!B$7</f>
        <v>418.31181809627941</v>
      </c>
      <c r="F3268" s="32">
        <f t="shared" si="462"/>
        <v>0.18295053999999999</v>
      </c>
      <c r="G3268" s="33">
        <f t="shared" si="463"/>
        <v>0.10325523</v>
      </c>
      <c r="H3268" s="32">
        <f t="shared" si="464"/>
        <v>-23.96978154</v>
      </c>
      <c r="I3268" s="33">
        <f t="shared" si="465"/>
        <v>-21.03165795</v>
      </c>
      <c r="J3268" s="32">
        <f t="shared" si="466"/>
        <v>-23.96978154</v>
      </c>
      <c r="K3268" s="33">
        <f t="shared" si="467"/>
        <v>53.998721869999997</v>
      </c>
    </row>
    <row r="3269" spans="1:11" x14ac:dyDescent="0.3">
      <c r="A3269" s="78" t="str">
        <f>BTC[[#This Row],[Symbol]]</f>
        <v>EMRALS</v>
      </c>
      <c r="B3269" s="22" t="str">
        <f t="shared" si="459"/>
        <v>Emrals</v>
      </c>
      <c r="C3269" s="77">
        <f t="shared" si="460"/>
        <v>1.0550438267778627E-7</v>
      </c>
      <c r="D3269" s="73">
        <f t="shared" si="461"/>
        <v>3.9632862913600003E-3</v>
      </c>
      <c r="E3269" s="74">
        <f>D3269*conf!B$7</f>
        <v>0.2898747593500704</v>
      </c>
      <c r="F3269" s="32">
        <f t="shared" si="462"/>
        <v>2.4134819300000001</v>
      </c>
      <c r="G3269" s="33">
        <f t="shared" si="463"/>
        <v>2.3320122400000001</v>
      </c>
      <c r="H3269" s="32">
        <f t="shared" si="464"/>
        <v>-2.2579717700000002</v>
      </c>
      <c r="I3269" s="33">
        <f t="shared" si="465"/>
        <v>1.5191863800000001</v>
      </c>
      <c r="J3269" s="32">
        <f t="shared" si="466"/>
        <v>-2.2579717700000002</v>
      </c>
      <c r="K3269" s="33">
        <f t="shared" si="467"/>
        <v>-9.9235435699999996</v>
      </c>
    </row>
    <row r="3270" spans="1:11" x14ac:dyDescent="0.3">
      <c r="A3270" s="78" t="str">
        <f>BTC[[#This Row],[Symbol]]</f>
        <v>SDT</v>
      </c>
      <c r="B3270" s="22" t="str">
        <f t="shared" si="459"/>
        <v>Stake DAO</v>
      </c>
      <c r="C3270" s="77">
        <f t="shared" si="460"/>
        <v>3.9843935183765574E-4</v>
      </c>
      <c r="D3270" s="73">
        <f t="shared" si="461"/>
        <v>14.96742771245111</v>
      </c>
      <c r="E3270" s="74">
        <f>D3270*conf!B$7</f>
        <v>1094.7176628886741</v>
      </c>
      <c r="F3270" s="32">
        <f t="shared" si="462"/>
        <v>-0.15957831</v>
      </c>
      <c r="G3270" s="33">
        <f t="shared" si="463"/>
        <v>-0.23900114</v>
      </c>
      <c r="H3270" s="32">
        <f t="shared" si="464"/>
        <v>3.4921785299999999</v>
      </c>
      <c r="I3270" s="33">
        <f t="shared" si="465"/>
        <v>7.4915463799999999</v>
      </c>
      <c r="J3270" s="32">
        <f t="shared" si="466"/>
        <v>3.4921785299999999</v>
      </c>
      <c r="K3270" s="33">
        <f t="shared" si="467"/>
        <v>50.007442240000003</v>
      </c>
    </row>
    <row r="3271" spans="1:11" x14ac:dyDescent="0.3">
      <c r="A3271" s="78" t="str">
        <f>BTC[[#This Row],[Symbol]]</f>
        <v>VBK</v>
      </c>
      <c r="B3271" s="22" t="str">
        <f t="shared" si="459"/>
        <v>VeriBlock</v>
      </c>
      <c r="C3271" s="77">
        <f t="shared" si="460"/>
        <v>2.2997336433258893E-7</v>
      </c>
      <c r="D3271" s="73">
        <f t="shared" si="461"/>
        <v>8.6389802878699996E-3</v>
      </c>
      <c r="E3271" s="74">
        <f>D3271*conf!B$7</f>
        <v>0.63185501825481183</v>
      </c>
      <c r="F3271" s="32">
        <f t="shared" si="462"/>
        <v>4.4950055600000001</v>
      </c>
      <c r="G3271" s="33">
        <f t="shared" si="463"/>
        <v>4.4118800199999999</v>
      </c>
      <c r="H3271" s="32">
        <f t="shared" si="464"/>
        <v>4.5220372299999996</v>
      </c>
      <c r="I3271" s="33">
        <f t="shared" si="465"/>
        <v>8.5612031000000002</v>
      </c>
      <c r="J3271" s="32">
        <f t="shared" si="466"/>
        <v>4.5220372299999996</v>
      </c>
      <c r="K3271" s="33">
        <f t="shared" si="467"/>
        <v>18.503063260000001</v>
      </c>
    </row>
    <row r="3272" spans="1:11" x14ac:dyDescent="0.3">
      <c r="A3272" s="78" t="str">
        <f>BTC[[#This Row],[Symbol]]</f>
        <v>LOVE</v>
      </c>
      <c r="B3272" s="22" t="str">
        <f t="shared" si="459"/>
        <v>Love Coin</v>
      </c>
      <c r="C3272" s="77">
        <f t="shared" si="460"/>
        <v>4.9247913720819427E-8</v>
      </c>
      <c r="D3272" s="73">
        <f t="shared" si="461"/>
        <v>1.8500044867700001E-3</v>
      </c>
      <c r="E3272" s="74">
        <f>D3272*conf!B$7</f>
        <v>0.1353093281623578</v>
      </c>
      <c r="F3272" s="32">
        <f t="shared" si="462"/>
        <v>-30.663228650000001</v>
      </c>
      <c r="G3272" s="33">
        <f t="shared" si="463"/>
        <v>-30.71838589</v>
      </c>
      <c r="H3272" s="32">
        <f t="shared" si="464"/>
        <v>30.066527350000001</v>
      </c>
      <c r="I3272" s="33">
        <f t="shared" si="465"/>
        <v>35.092838469999997</v>
      </c>
      <c r="J3272" s="32">
        <f t="shared" si="466"/>
        <v>30.066527350000001</v>
      </c>
      <c r="K3272" s="33">
        <f t="shared" si="467"/>
        <v>57.870609819999999</v>
      </c>
    </row>
    <row r="3273" spans="1:11" x14ac:dyDescent="0.3">
      <c r="A3273" s="78" t="str">
        <f>BTC[[#This Row],[Symbol]]</f>
        <v>STONK</v>
      </c>
      <c r="B3273" s="22" t="str">
        <f t="shared" si="459"/>
        <v>STONK</v>
      </c>
      <c r="C3273" s="77">
        <f t="shared" si="460"/>
        <v>7.189018529513754E-8</v>
      </c>
      <c r="D3273" s="73">
        <f t="shared" si="461"/>
        <v>2.7005644564899998E-3</v>
      </c>
      <c r="E3273" s="74">
        <f>D3273*conf!B$7</f>
        <v>0.1975192843476786</v>
      </c>
      <c r="F3273" s="32">
        <f t="shared" si="462"/>
        <v>0.11939576</v>
      </c>
      <c r="G3273" s="33">
        <f t="shared" si="463"/>
        <v>3.9751010000000003E-2</v>
      </c>
      <c r="H3273" s="32">
        <f t="shared" si="464"/>
        <v>-4.8676646100000003</v>
      </c>
      <c r="I3273" s="33">
        <f t="shared" si="465"/>
        <v>-1.1913558399999999</v>
      </c>
      <c r="J3273" s="32">
        <f t="shared" si="466"/>
        <v>-4.8676646100000003</v>
      </c>
      <c r="K3273" s="33">
        <f t="shared" si="467"/>
        <v>170.13802763999999</v>
      </c>
    </row>
    <row r="3274" spans="1:11" x14ac:dyDescent="0.3">
      <c r="A3274" s="78" t="str">
        <f>BTC[[#This Row],[Symbol]]</f>
        <v>LUCY</v>
      </c>
      <c r="B3274" s="22" t="str">
        <f t="shared" si="459"/>
        <v>LUCY</v>
      </c>
      <c r="C3274" s="77">
        <f t="shared" si="460"/>
        <v>1.2262275009825918E-7</v>
      </c>
      <c r="D3274" s="73">
        <f t="shared" si="461"/>
        <v>4.6063400603700002E-3</v>
      </c>
      <c r="E3274" s="74">
        <f>D3274*conf!B$7</f>
        <v>0.33690771201546182</v>
      </c>
      <c r="F3274" s="32">
        <f t="shared" si="462"/>
        <v>-8.7642769999999995E-2</v>
      </c>
      <c r="G3274" s="33">
        <f t="shared" si="463"/>
        <v>-0.16712282000000001</v>
      </c>
      <c r="H3274" s="32">
        <f t="shared" si="464"/>
        <v>-5.7062585700000001</v>
      </c>
      <c r="I3274" s="33">
        <f t="shared" si="465"/>
        <v>-2.0623565500000001</v>
      </c>
      <c r="J3274" s="32">
        <f t="shared" si="466"/>
        <v>-5.7062585700000001</v>
      </c>
      <c r="K3274" s="33">
        <f t="shared" si="467"/>
        <v>43.324229559999999</v>
      </c>
    </row>
    <row r="3275" spans="1:11" x14ac:dyDescent="0.3">
      <c r="A3275" s="78" t="str">
        <f>BTC[[#This Row],[Symbol]]</f>
        <v>GBTC</v>
      </c>
      <c r="B3275" s="22" t="str">
        <f t="shared" si="459"/>
        <v>Grayscale Bitcoin Trust tokenized stock FTX</v>
      </c>
      <c r="C3275" s="77">
        <f t="shared" si="460"/>
        <v>1.030077513354715E-3</v>
      </c>
      <c r="D3275" s="73">
        <f t="shared" si="461"/>
        <v>38.695</v>
      </c>
      <c r="E3275" s="74">
        <f>D3275*conf!B$7</f>
        <v>2830.1523000000002</v>
      </c>
      <c r="F3275" s="32">
        <f t="shared" si="462"/>
        <v>1.6692210300000001</v>
      </c>
      <c r="G3275" s="33">
        <f t="shared" si="463"/>
        <v>1.5883434000000001</v>
      </c>
      <c r="H3275" s="32">
        <f t="shared" si="464"/>
        <v>1.07243727</v>
      </c>
      <c r="I3275" s="33">
        <f t="shared" si="465"/>
        <v>4.9782962599999996</v>
      </c>
      <c r="J3275" s="32">
        <f t="shared" si="466"/>
        <v>1.07243727</v>
      </c>
      <c r="K3275" s="33">
        <f t="shared" si="467"/>
        <v>23.645949829999999</v>
      </c>
    </row>
    <row r="3276" spans="1:11" x14ac:dyDescent="0.3">
      <c r="A3276" s="78" t="str">
        <f>BTC[[#This Row],[Symbol]]</f>
        <v>IQC</v>
      </c>
      <c r="B3276" s="22" t="str">
        <f t="shared" si="459"/>
        <v>Intelligence Quickly Chain</v>
      </c>
      <c r="C3276" s="77">
        <f t="shared" si="460"/>
        <v>3.0109154455715324E-8</v>
      </c>
      <c r="D3276" s="73">
        <f t="shared" si="461"/>
        <v>1.1310544270299999E-3</v>
      </c>
      <c r="E3276" s="74">
        <f>D3276*conf!B$7</f>
        <v>8.2725320792974191E-2</v>
      </c>
      <c r="F3276" s="32">
        <f t="shared" si="462"/>
        <v>-1.6566412800000001</v>
      </c>
      <c r="G3276" s="33">
        <f t="shared" si="463"/>
        <v>-1.7348732</v>
      </c>
      <c r="H3276" s="32">
        <f t="shared" si="464"/>
        <v>-9.3763712699999999</v>
      </c>
      <c r="I3276" s="33">
        <f t="shared" si="465"/>
        <v>-5.8742976599999999</v>
      </c>
      <c r="J3276" s="32">
        <f t="shared" si="466"/>
        <v>-9.3763712699999999</v>
      </c>
      <c r="K3276" s="33">
        <f t="shared" si="467"/>
        <v>-41.769512499999998</v>
      </c>
    </row>
    <row r="3277" spans="1:11" x14ac:dyDescent="0.3">
      <c r="A3277" s="78" t="str">
        <f>BTC[[#This Row],[Symbol]]</f>
        <v>DAVP</v>
      </c>
      <c r="B3277" s="22" t="str">
        <f t="shared" si="459"/>
        <v>Davion</v>
      </c>
      <c r="C3277" s="77">
        <f t="shared" si="460"/>
        <v>2.3805730342392558E-6</v>
      </c>
      <c r="D3277" s="73">
        <f t="shared" si="461"/>
        <v>8.9426545445000005E-2</v>
      </c>
      <c r="E3277" s="74">
        <f>D3277*conf!B$7</f>
        <v>6.5406575338473001</v>
      </c>
      <c r="F3277" s="32">
        <f t="shared" si="462"/>
        <v>0.15193434</v>
      </c>
      <c r="G3277" s="33">
        <f t="shared" si="463"/>
        <v>7.2263709999999995E-2</v>
      </c>
      <c r="H3277" s="32">
        <f t="shared" si="464"/>
        <v>-5.8348002000000001</v>
      </c>
      <c r="I3277" s="33">
        <f t="shared" si="465"/>
        <v>-2.19586557</v>
      </c>
      <c r="J3277" s="32">
        <f t="shared" si="466"/>
        <v>-5.8348002000000001</v>
      </c>
      <c r="K3277" s="33">
        <f t="shared" si="467"/>
        <v>-7.5129640200000001</v>
      </c>
    </row>
    <row r="3278" spans="1:11" x14ac:dyDescent="0.3">
      <c r="A3278" s="78" t="str">
        <f>BTC[[#This Row],[Symbol]]</f>
        <v>BCDN</v>
      </c>
      <c r="B3278" s="22" t="str">
        <f t="shared" si="459"/>
        <v>BlockCDN</v>
      </c>
      <c r="C3278" s="77">
        <f t="shared" si="460"/>
        <v>2.9279421614760944E-8</v>
      </c>
      <c r="D3278" s="73">
        <f t="shared" si="461"/>
        <v>1.0998854015300001E-3</v>
      </c>
      <c r="E3278" s="74">
        <f>D3278*conf!B$7</f>
        <v>8.0445618267904209E-2</v>
      </c>
      <c r="F3278" s="32">
        <f t="shared" si="462"/>
        <v>-2.6697133700000002</v>
      </c>
      <c r="G3278" s="33">
        <f t="shared" si="463"/>
        <v>-2.7471393900000001</v>
      </c>
      <c r="H3278" s="32">
        <f t="shared" si="464"/>
        <v>-10.151527339999999</v>
      </c>
      <c r="I3278" s="33">
        <f t="shared" si="465"/>
        <v>-6.6794089799999998</v>
      </c>
      <c r="J3278" s="32">
        <f t="shared" si="466"/>
        <v>-10.151527339999999</v>
      </c>
      <c r="K3278" s="33">
        <f t="shared" si="467"/>
        <v>-0.20526931000000001</v>
      </c>
    </row>
    <row r="3279" spans="1:11" x14ac:dyDescent="0.3">
      <c r="A3279" s="78" t="str">
        <f>BTC[[#This Row],[Symbol]]</f>
        <v>UTY</v>
      </c>
      <c r="B3279" s="22" t="str">
        <f t="shared" si="459"/>
        <v>UnityDAO</v>
      </c>
      <c r="C3279" s="77">
        <f t="shared" si="460"/>
        <v>3.3463464015051072E-4</v>
      </c>
      <c r="D3279" s="73">
        <f t="shared" si="461"/>
        <v>12.57059515691518</v>
      </c>
      <c r="E3279" s="74">
        <f>D3279*conf!B$7</f>
        <v>919.41332977677632</v>
      </c>
      <c r="F3279" s="32">
        <f t="shared" si="462"/>
        <v>0.18064357</v>
      </c>
      <c r="G3279" s="33">
        <f t="shared" si="463"/>
        <v>0.1009501</v>
      </c>
      <c r="H3279" s="32">
        <f t="shared" si="464"/>
        <v>-33.599438030000002</v>
      </c>
      <c r="I3279" s="33">
        <f t="shared" si="465"/>
        <v>-31.033444379999999</v>
      </c>
      <c r="J3279" s="32">
        <f t="shared" si="466"/>
        <v>-33.599438030000002</v>
      </c>
      <c r="K3279" s="33">
        <f t="shared" si="467"/>
        <v>-29.168824180000001</v>
      </c>
    </row>
    <row r="3280" spans="1:11" x14ac:dyDescent="0.3">
      <c r="A3280" s="78" t="str">
        <f>BTC[[#This Row],[Symbol]]</f>
        <v>ECOC</v>
      </c>
      <c r="B3280" s="22" t="str">
        <f t="shared" si="459"/>
        <v>ECOChain</v>
      </c>
      <c r="C3280" s="77">
        <f t="shared" si="460"/>
        <v>2.0242207697304654E-6</v>
      </c>
      <c r="D3280" s="73">
        <f t="shared" si="461"/>
        <v>7.6040124815100002E-2</v>
      </c>
      <c r="E3280" s="74">
        <f>D3280*conf!B$7</f>
        <v>5.5615747289764146</v>
      </c>
      <c r="F3280" s="32">
        <f t="shared" si="462"/>
        <v>-6.2174640500000002</v>
      </c>
      <c r="G3280" s="33">
        <f t="shared" si="463"/>
        <v>-6.2920678399999996</v>
      </c>
      <c r="H3280" s="32">
        <f t="shared" si="464"/>
        <v>-15.601443039999999</v>
      </c>
      <c r="I3280" s="33">
        <f t="shared" si="465"/>
        <v>-12.33993207</v>
      </c>
      <c r="J3280" s="32">
        <f t="shared" si="466"/>
        <v>-15.601443039999999</v>
      </c>
      <c r="K3280" s="33">
        <f t="shared" si="467"/>
        <v>-26.474952890000001</v>
      </c>
    </row>
    <row r="3281" spans="1:11" x14ac:dyDescent="0.3">
      <c r="A3281" s="78" t="str">
        <f>BTC[[#This Row],[Symbol]]</f>
        <v>VOLTS</v>
      </c>
      <c r="B3281" s="22" t="str">
        <f t="shared" si="459"/>
        <v>Volts.Finance</v>
      </c>
      <c r="C3281" s="77">
        <f t="shared" si="460"/>
        <v>7.8055311891457081E-4</v>
      </c>
      <c r="D3281" s="73">
        <f t="shared" si="461"/>
        <v>29.321582642876809</v>
      </c>
      <c r="E3281" s="74">
        <f>D3281*conf!B$7</f>
        <v>2144.5805545000098</v>
      </c>
      <c r="F3281" s="32">
        <f t="shared" si="462"/>
        <v>-5.2836989299999999</v>
      </c>
      <c r="G3281" s="33">
        <f t="shared" si="463"/>
        <v>-5.3590455300000004</v>
      </c>
      <c r="H3281" s="32">
        <f t="shared" si="464"/>
        <v>-19.82894615</v>
      </c>
      <c r="I3281" s="33">
        <f t="shared" si="465"/>
        <v>-16.730803470000001</v>
      </c>
      <c r="J3281" s="32">
        <f t="shared" si="466"/>
        <v>-19.82894615</v>
      </c>
      <c r="K3281" s="33">
        <f t="shared" si="467"/>
        <v>-1.6946553499999999</v>
      </c>
    </row>
    <row r="3282" spans="1:11" x14ac:dyDescent="0.3">
      <c r="A3282" s="78" t="str">
        <f>BTC[[#This Row],[Symbol]]</f>
        <v>POX</v>
      </c>
      <c r="B3282" s="22" t="str">
        <f t="shared" si="459"/>
        <v>Pollux Coin</v>
      </c>
      <c r="C3282" s="77">
        <f t="shared" si="460"/>
        <v>2.1000000000000131E-5</v>
      </c>
      <c r="D3282" s="73">
        <f t="shared" si="461"/>
        <v>0.78886781767866998</v>
      </c>
      <c r="E3282" s="74">
        <f>D3282*conf!B$7</f>
        <v>57.697792185017924</v>
      </c>
      <c r="F3282" s="32">
        <f t="shared" si="462"/>
        <v>0.20246064</v>
      </c>
      <c r="G3282" s="33">
        <f t="shared" si="463"/>
        <v>0.12274981</v>
      </c>
      <c r="H3282" s="32">
        <f t="shared" si="464"/>
        <v>13.51351352</v>
      </c>
      <c r="I3282" s="33">
        <f t="shared" si="465"/>
        <v>17.900147400000002</v>
      </c>
      <c r="J3282" s="32">
        <f t="shared" si="466"/>
        <v>13.51351352</v>
      </c>
      <c r="K3282" s="33">
        <f t="shared" si="467"/>
        <v>-4.2749017</v>
      </c>
    </row>
    <row r="3283" spans="1:11" x14ac:dyDescent="0.3">
      <c r="A3283" s="78" t="str">
        <f>BTC[[#This Row],[Symbol]]</f>
        <v>AAPL</v>
      </c>
      <c r="B3283" s="22" t="str">
        <f t="shared" si="459"/>
        <v>Apple tokenized stock Bittrex</v>
      </c>
      <c r="C3283" s="77">
        <f t="shared" si="460"/>
        <v>3.6175912542743978E-3</v>
      </c>
      <c r="D3283" s="73">
        <f t="shared" si="461"/>
        <v>135.89530085775567</v>
      </c>
      <c r="E3283" s="74">
        <f>D3283*conf!B$7</f>
        <v>9939.3823047362494</v>
      </c>
      <c r="F3283" s="32">
        <f t="shared" si="462"/>
        <v>-5.4983499999999998E-2</v>
      </c>
      <c r="G3283" s="33">
        <f t="shared" si="463"/>
        <v>-0.13448953</v>
      </c>
      <c r="H3283" s="32">
        <f t="shared" si="464"/>
        <v>-5.8788065400000002</v>
      </c>
      <c r="I3283" s="33">
        <f t="shared" si="465"/>
        <v>-2.2415724899999998</v>
      </c>
      <c r="J3283" s="32">
        <f t="shared" si="466"/>
        <v>-5.8788065400000002</v>
      </c>
      <c r="K3283" s="33">
        <f t="shared" si="467"/>
        <v>-1.5566709299999999</v>
      </c>
    </row>
    <row r="3284" spans="1:11" x14ac:dyDescent="0.3">
      <c r="A3284" s="78" t="str">
        <f>BTC[[#This Row],[Symbol]]</f>
        <v>ECU</v>
      </c>
      <c r="B3284" s="22" t="str">
        <f t="shared" si="459"/>
        <v>ECOSC</v>
      </c>
      <c r="C3284" s="77">
        <f t="shared" si="460"/>
        <v>2.0250404766751391E-5</v>
      </c>
      <c r="D3284" s="73">
        <f t="shared" si="461"/>
        <v>0.76070917216460998</v>
      </c>
      <c r="E3284" s="74">
        <f>D3284*conf!B$7</f>
        <v>55.638268852119573</v>
      </c>
      <c r="F3284" s="32">
        <f t="shared" si="462"/>
        <v>8.3949140000000005E-2</v>
      </c>
      <c r="G3284" s="33">
        <f t="shared" si="463"/>
        <v>4.3325899999999999E-3</v>
      </c>
      <c r="H3284" s="32">
        <f t="shared" si="464"/>
        <v>12.03552668</v>
      </c>
      <c r="I3284" s="33">
        <f t="shared" si="465"/>
        <v>16.365045009999999</v>
      </c>
      <c r="J3284" s="32">
        <f t="shared" si="466"/>
        <v>12.03552668</v>
      </c>
      <c r="K3284" s="33">
        <f t="shared" si="467"/>
        <v>91.675529539999999</v>
      </c>
    </row>
    <row r="3285" spans="1:11" x14ac:dyDescent="0.3">
      <c r="A3285" s="78" t="str">
        <f>BTC[[#This Row],[Symbol]]</f>
        <v>LBK</v>
      </c>
      <c r="B3285" s="22" t="str">
        <f t="shared" si="459"/>
        <v>LBK</v>
      </c>
      <c r="C3285" s="77">
        <f t="shared" si="460"/>
        <v>2.0531700757845533E-7</v>
      </c>
      <c r="D3285" s="73">
        <f t="shared" si="461"/>
        <v>7.7127609381299998E-3</v>
      </c>
      <c r="E3285" s="74">
        <f>D3285*conf!B$7</f>
        <v>0.56411133501482824</v>
      </c>
      <c r="F3285" s="32">
        <f t="shared" si="462"/>
        <v>1.9806194100000001</v>
      </c>
      <c r="G3285" s="33">
        <f t="shared" si="463"/>
        <v>1.8994940600000001</v>
      </c>
      <c r="H3285" s="32">
        <f t="shared" si="464"/>
        <v>-3.6998798599999998</v>
      </c>
      <c r="I3285" s="33">
        <f t="shared" si="465"/>
        <v>2.1556970000000002E-2</v>
      </c>
      <c r="J3285" s="32">
        <f t="shared" si="466"/>
        <v>-3.6998798599999998</v>
      </c>
      <c r="K3285" s="33">
        <f t="shared" si="467"/>
        <v>9.8748578800000004</v>
      </c>
    </row>
    <row r="3286" spans="1:11" x14ac:dyDescent="0.3">
      <c r="A3286" s="78" t="str">
        <f>BTC[[#This Row],[Symbol]]</f>
        <v>ARKK</v>
      </c>
      <c r="B3286" s="22" t="str">
        <f t="shared" si="459"/>
        <v>ARK Innovation ETF tokenized stock FTX</v>
      </c>
      <c r="C3286" s="77">
        <f t="shared" si="460"/>
        <v>3.9273119406957255E-3</v>
      </c>
      <c r="D3286" s="73">
        <f t="shared" si="461"/>
        <v>147.53</v>
      </c>
      <c r="E3286" s="74">
        <f>D3286*conf!B$7</f>
        <v>10790.3442</v>
      </c>
      <c r="F3286" s="32">
        <f t="shared" si="462"/>
        <v>0.49513559000000001</v>
      </c>
      <c r="G3286" s="33">
        <f t="shared" si="463"/>
        <v>0.41519193999999998</v>
      </c>
      <c r="H3286" s="32">
        <f t="shared" si="464"/>
        <v>-4.4974467000000002</v>
      </c>
      <c r="I3286" s="33">
        <f t="shared" si="465"/>
        <v>-0.80683117000000004</v>
      </c>
      <c r="J3286" s="32">
        <f t="shared" si="466"/>
        <v>-4.4974467000000002</v>
      </c>
      <c r="K3286" s="33">
        <f t="shared" si="467"/>
        <v>6.7665363999999997</v>
      </c>
    </row>
    <row r="3287" spans="1:11" x14ac:dyDescent="0.3">
      <c r="A3287" s="78" t="str">
        <f>BTC[[#This Row],[Symbol]]</f>
        <v>FX1</v>
      </c>
      <c r="B3287" s="22" t="str">
        <f t="shared" si="459"/>
        <v>FANZY</v>
      </c>
      <c r="C3287" s="77">
        <f t="shared" si="460"/>
        <v>1E-8</v>
      </c>
      <c r="D3287" s="73">
        <f t="shared" si="461"/>
        <v>4.2589704309999999E-5</v>
      </c>
      <c r="E3287" s="74">
        <f>D3287*conf!B$7</f>
        <v>3.1150109732333998E-3</v>
      </c>
      <c r="F3287" s="32">
        <f t="shared" si="462"/>
        <v>0.20425533000000001</v>
      </c>
      <c r="G3287" s="33">
        <f t="shared" si="463"/>
        <v>0.12454308</v>
      </c>
      <c r="H3287" s="32">
        <f t="shared" si="464"/>
        <v>13.025251219999999</v>
      </c>
      <c r="I3287" s="33">
        <f t="shared" si="465"/>
        <v>17.393016620000001</v>
      </c>
      <c r="J3287" s="32">
        <f t="shared" si="466"/>
        <v>13.025251219999999</v>
      </c>
      <c r="K3287" s="33">
        <f t="shared" si="467"/>
        <v>19.320136789999999</v>
      </c>
    </row>
    <row r="3288" spans="1:11" x14ac:dyDescent="0.3">
      <c r="A3288" s="78" t="str">
        <f>BTC[[#This Row],[Symbol]]</f>
        <v>LDN</v>
      </c>
      <c r="B3288" s="22" t="str">
        <f t="shared" si="459"/>
        <v>Ludena Protocol</v>
      </c>
      <c r="C3288" s="77">
        <f t="shared" si="460"/>
        <v>1.3997769441326826E-5</v>
      </c>
      <c r="D3288" s="73">
        <f t="shared" si="461"/>
        <v>0.52582808721660002</v>
      </c>
      <c r="E3288" s="74">
        <f>D3288*conf!B$7</f>
        <v>38.459066299022126</v>
      </c>
      <c r="F3288" s="32">
        <f t="shared" si="462"/>
        <v>-0.35645111000000002</v>
      </c>
      <c r="G3288" s="33">
        <f t="shared" si="463"/>
        <v>-0.43571732000000002</v>
      </c>
      <c r="H3288" s="32">
        <f t="shared" si="464"/>
        <v>-4.19589444</v>
      </c>
      <c r="I3288" s="33">
        <f t="shared" si="465"/>
        <v>-0.49362568000000001</v>
      </c>
      <c r="J3288" s="32">
        <f t="shared" si="466"/>
        <v>-4.19589444</v>
      </c>
      <c r="K3288" s="33">
        <f t="shared" si="467"/>
        <v>9.5764315900000003</v>
      </c>
    </row>
    <row r="3289" spans="1:11" x14ac:dyDescent="0.3">
      <c r="A3289" s="78" t="str">
        <f>BTC[[#This Row],[Symbol]]</f>
        <v>AWG</v>
      </c>
      <c r="B3289" s="22" t="str">
        <f t="shared" si="459"/>
        <v>AurusGOLD</v>
      </c>
      <c r="C3289" s="77">
        <f t="shared" si="460"/>
        <v>1.5485182026067671E-3</v>
      </c>
      <c r="D3289" s="73">
        <f t="shared" si="461"/>
        <v>58.170294053623309</v>
      </c>
      <c r="E3289" s="74">
        <f>D3289*conf!B$7</f>
        <v>4254.5753070820092</v>
      </c>
      <c r="F3289" s="32">
        <f t="shared" si="462"/>
        <v>0.36030948000000002</v>
      </c>
      <c r="G3289" s="33">
        <f t="shared" si="463"/>
        <v>0.28047307999999999</v>
      </c>
      <c r="H3289" s="32">
        <f t="shared" si="464"/>
        <v>-5.6066712000000001</v>
      </c>
      <c r="I3289" s="33">
        <f t="shared" si="465"/>
        <v>-1.9589207099999999</v>
      </c>
      <c r="J3289" s="32">
        <f t="shared" si="466"/>
        <v>-5.6066712000000001</v>
      </c>
      <c r="K3289" s="33">
        <f t="shared" si="467"/>
        <v>-2.03546038</v>
      </c>
    </row>
    <row r="3290" spans="1:11" x14ac:dyDescent="0.3">
      <c r="A3290" s="78" t="str">
        <f>BTC[[#This Row],[Symbol]]</f>
        <v>AIB</v>
      </c>
      <c r="B3290" s="22" t="str">
        <f t="shared" si="459"/>
        <v>Advanced Internet Blocks</v>
      </c>
      <c r="C3290" s="77">
        <f t="shared" si="460"/>
        <v>1.297799813418968E-7</v>
      </c>
      <c r="D3290" s="73">
        <f t="shared" si="461"/>
        <v>4.8752024123599998E-3</v>
      </c>
      <c r="E3290" s="74">
        <f>D3290*conf!B$7</f>
        <v>0.35657230444001037</v>
      </c>
      <c r="F3290" s="32">
        <f t="shared" si="462"/>
        <v>-1.514386E-2</v>
      </c>
      <c r="G3290" s="33">
        <f t="shared" si="463"/>
        <v>-9.4681580000000001E-2</v>
      </c>
      <c r="H3290" s="32">
        <f t="shared" si="464"/>
        <v>-0.15483770999999999</v>
      </c>
      <c r="I3290" s="33">
        <f t="shared" si="465"/>
        <v>3.7035942799999999</v>
      </c>
      <c r="J3290" s="32">
        <f t="shared" si="466"/>
        <v>-0.15483770999999999</v>
      </c>
      <c r="K3290" s="33">
        <f t="shared" si="467"/>
        <v>-3.7295038900000002</v>
      </c>
    </row>
    <row r="3291" spans="1:11" x14ac:dyDescent="0.3">
      <c r="A3291" s="78" t="str">
        <f>BTC[[#This Row],[Symbol]]</f>
        <v>CCE</v>
      </c>
      <c r="B3291" s="22" t="str">
        <f t="shared" si="459"/>
        <v>CloudCoin</v>
      </c>
      <c r="C3291" s="77">
        <f t="shared" si="460"/>
        <v>1.5669882862897165E-7</v>
      </c>
      <c r="D3291" s="73">
        <f t="shared" si="461"/>
        <v>5.8864125225399997E-3</v>
      </c>
      <c r="E3291" s="74">
        <f>D3291*conf!B$7</f>
        <v>0.4305322118985756</v>
      </c>
      <c r="F3291" s="32">
        <f t="shared" si="462"/>
        <v>1.38275346</v>
      </c>
      <c r="G3291" s="33">
        <f t="shared" si="463"/>
        <v>1.3021037099999999</v>
      </c>
      <c r="H3291" s="32">
        <f t="shared" si="464"/>
        <v>1.76720155</v>
      </c>
      <c r="I3291" s="33">
        <f t="shared" si="465"/>
        <v>5.6999091200000001</v>
      </c>
      <c r="J3291" s="32">
        <f t="shared" si="466"/>
        <v>1.76720155</v>
      </c>
      <c r="K3291" s="33">
        <f t="shared" si="467"/>
        <v>23.880149490000001</v>
      </c>
    </row>
    <row r="3292" spans="1:11" x14ac:dyDescent="0.3">
      <c r="A3292" s="78" t="str">
        <f>BTC[[#This Row],[Symbol]]</f>
        <v>WOA</v>
      </c>
      <c r="B3292" s="22" t="str">
        <f t="shared" si="459"/>
        <v>Wrapped Origin Axie</v>
      </c>
      <c r="C3292" s="77">
        <f t="shared" si="460"/>
        <v>3.8178923897098933E-2</v>
      </c>
      <c r="D3292" s="73">
        <f t="shared" si="461"/>
        <v>1434.1963988582986</v>
      </c>
      <c r="E3292" s="74">
        <f>D3292*conf!B$7</f>
        <v>104897.12461249596</v>
      </c>
      <c r="F3292" s="32">
        <f t="shared" si="462"/>
        <v>0.18064357</v>
      </c>
      <c r="G3292" s="33">
        <f t="shared" si="463"/>
        <v>0.1009501</v>
      </c>
      <c r="H3292" s="32">
        <f t="shared" si="464"/>
        <v>5.6599613900000003</v>
      </c>
      <c r="I3292" s="33">
        <f t="shared" si="465"/>
        <v>9.7431013800000006</v>
      </c>
      <c r="J3292" s="32">
        <f t="shared" si="466"/>
        <v>5.6599613900000003</v>
      </c>
      <c r="K3292" s="33">
        <f t="shared" si="467"/>
        <v>46.369826439999997</v>
      </c>
    </row>
    <row r="3293" spans="1:11" x14ac:dyDescent="0.3">
      <c r="A3293" s="78" t="str">
        <f>BTC[[#This Row],[Symbol]]</f>
        <v>AUSCM</v>
      </c>
      <c r="B3293" s="22" t="str">
        <f t="shared" si="459"/>
        <v>Auric Network</v>
      </c>
      <c r="C3293" s="77">
        <f t="shared" si="460"/>
        <v>2.4809253671783805E-6</v>
      </c>
      <c r="D3293" s="73">
        <f t="shared" si="461"/>
        <v>9.3196294296649995E-2</v>
      </c>
      <c r="E3293" s="74">
        <f>D3293*conf!B$7</f>
        <v>6.816376964856981</v>
      </c>
      <c r="F3293" s="32">
        <f t="shared" si="462"/>
        <v>0.18295053999999999</v>
      </c>
      <c r="G3293" s="33">
        <f t="shared" si="463"/>
        <v>0.10325523</v>
      </c>
      <c r="H3293" s="32">
        <f t="shared" si="464"/>
        <v>-3.8176166299999998</v>
      </c>
      <c r="I3293" s="33">
        <f t="shared" si="465"/>
        <v>-0.10072964</v>
      </c>
      <c r="J3293" s="32">
        <f t="shared" si="466"/>
        <v>-3.8176166299999998</v>
      </c>
      <c r="K3293" s="33">
        <f t="shared" si="467"/>
        <v>35.114871460000003</v>
      </c>
    </row>
    <row r="3294" spans="1:11" x14ac:dyDescent="0.3">
      <c r="A3294" s="78" t="str">
        <f>BTC[[#This Row],[Symbol]]</f>
        <v>BNBBEAR</v>
      </c>
      <c r="B3294" s="22" t="str">
        <f t="shared" si="459"/>
        <v>3X Short BNB Token</v>
      </c>
      <c r="C3294" s="77">
        <f t="shared" si="460"/>
        <v>4.2958818030802426E-7</v>
      </c>
      <c r="D3294" s="73">
        <f t="shared" si="461"/>
        <v>1.6137537633339999E-2</v>
      </c>
      <c r="E3294" s="74">
        <f>D3294*conf!B$7</f>
        <v>1.1802995025024876</v>
      </c>
      <c r="F3294" s="32">
        <f t="shared" si="462"/>
        <v>-6.0763002400000001</v>
      </c>
      <c r="G3294" s="33">
        <f t="shared" si="463"/>
        <v>-6.15101633</v>
      </c>
      <c r="H3294" s="32">
        <f t="shared" si="464"/>
        <v>-20.409490980000001</v>
      </c>
      <c r="I3294" s="33">
        <f t="shared" si="465"/>
        <v>-17.333782960000001</v>
      </c>
      <c r="J3294" s="32">
        <f t="shared" si="466"/>
        <v>-20.409490980000001</v>
      </c>
      <c r="K3294" s="33">
        <f t="shared" si="467"/>
        <v>-57.962612460000003</v>
      </c>
    </row>
    <row r="3295" spans="1:11" x14ac:dyDescent="0.3">
      <c r="A3295" s="78" t="str">
        <f>BTC[[#This Row],[Symbol]]</f>
        <v>DCY</v>
      </c>
      <c r="B3295" s="22" t="str">
        <f t="shared" si="459"/>
        <v>Dinastycoin</v>
      </c>
      <c r="C3295" s="77">
        <f t="shared" si="460"/>
        <v>1.3998857569302342E-7</v>
      </c>
      <c r="D3295" s="73">
        <f t="shared" si="461"/>
        <v>5.2586896289000002E-3</v>
      </c>
      <c r="E3295" s="74">
        <f>D3295*conf!B$7</f>
        <v>0.38462055945774604</v>
      </c>
      <c r="F3295" s="32">
        <f t="shared" si="462"/>
        <v>4.4861177100000003</v>
      </c>
      <c r="G3295" s="33">
        <f t="shared" si="463"/>
        <v>4.4029992399999998</v>
      </c>
      <c r="H3295" s="32">
        <f t="shared" si="464"/>
        <v>21.981487730000001</v>
      </c>
      <c r="I3295" s="33">
        <f t="shared" si="465"/>
        <v>26.695359320000001</v>
      </c>
      <c r="J3295" s="32">
        <f t="shared" si="466"/>
        <v>21.981487730000001</v>
      </c>
      <c r="K3295" s="33">
        <f t="shared" si="467"/>
        <v>-5.9377417100000001</v>
      </c>
    </row>
    <row r="3296" spans="1:11" x14ac:dyDescent="0.3">
      <c r="A3296" s="78" t="str">
        <f>BTC[[#This Row],[Symbol]]</f>
        <v>UCR</v>
      </c>
      <c r="B3296" s="22" t="str">
        <f t="shared" si="459"/>
        <v>Ultra Clear</v>
      </c>
      <c r="C3296" s="77">
        <f t="shared" si="460"/>
        <v>1.1999020773690764E-6</v>
      </c>
      <c r="D3296" s="73">
        <f t="shared" si="461"/>
        <v>4.507448253344E-2</v>
      </c>
      <c r="E3296" s="74">
        <f>D3296*conf!B$7</f>
        <v>3.2967476524958017</v>
      </c>
      <c r="F3296" s="32">
        <f t="shared" si="462"/>
        <v>-8.1602199999999993E-3</v>
      </c>
      <c r="G3296" s="33">
        <f t="shared" si="463"/>
        <v>-8.7703500000000004E-2</v>
      </c>
      <c r="H3296" s="32">
        <f t="shared" si="464"/>
        <v>-2.4469855800000002</v>
      </c>
      <c r="I3296" s="33">
        <f t="shared" si="465"/>
        <v>1.3228682899999999</v>
      </c>
      <c r="J3296" s="32">
        <f t="shared" si="466"/>
        <v>-2.4469855800000002</v>
      </c>
      <c r="K3296" s="33">
        <f t="shared" si="467"/>
        <v>12.911626760000001</v>
      </c>
    </row>
    <row r="3297" spans="1:11" x14ac:dyDescent="0.3">
      <c r="A3297" s="78" t="str">
        <f>BTC[[#This Row],[Symbol]]</f>
        <v>KEY</v>
      </c>
      <c r="B3297" s="22" t="str">
        <f t="shared" si="459"/>
        <v>Selfkey</v>
      </c>
      <c r="C3297" s="77">
        <f t="shared" si="460"/>
        <v>1.2632406927954099E-7</v>
      </c>
      <c r="D3297" s="73">
        <f t="shared" si="461"/>
        <v>4.7453806120399998E-3</v>
      </c>
      <c r="E3297" s="74">
        <f>D3297*conf!B$7</f>
        <v>0.3470771379646056</v>
      </c>
      <c r="F3297" s="32">
        <f t="shared" si="462"/>
        <v>8.42522853</v>
      </c>
      <c r="G3297" s="33">
        <f t="shared" si="463"/>
        <v>8.3389765100000002</v>
      </c>
      <c r="H3297" s="32">
        <f t="shared" si="464"/>
        <v>-2.2239718800000001</v>
      </c>
      <c r="I3297" s="33">
        <f t="shared" si="465"/>
        <v>1.5545001599999999</v>
      </c>
      <c r="J3297" s="32">
        <f t="shared" si="466"/>
        <v>-2.2239718800000001</v>
      </c>
      <c r="K3297" s="33">
        <f t="shared" si="467"/>
        <v>78.294653769999996</v>
      </c>
    </row>
    <row r="3298" spans="1:11" x14ac:dyDescent="0.3">
      <c r="A3298" s="78" t="str">
        <f>BTC[[#This Row],[Symbol]]</f>
        <v>EYE</v>
      </c>
      <c r="B3298" s="22" t="str">
        <f t="shared" si="459"/>
        <v>Behodler</v>
      </c>
      <c r="C3298" s="77">
        <f t="shared" si="460"/>
        <v>3.1741539479233348E-7</v>
      </c>
      <c r="D3298" s="73">
        <f t="shared" si="461"/>
        <v>1.1923751894640001E-2</v>
      </c>
      <c r="E3298" s="74">
        <f>D3298*conf!B$7</f>
        <v>0.87210321357396969</v>
      </c>
      <c r="F3298" s="32">
        <f t="shared" si="462"/>
        <v>0.17312088</v>
      </c>
      <c r="G3298" s="33">
        <f t="shared" si="463"/>
        <v>9.3433390000000005E-2</v>
      </c>
      <c r="H3298" s="32">
        <f t="shared" si="464"/>
        <v>7.4315432399999999</v>
      </c>
      <c r="I3298" s="33">
        <f t="shared" si="465"/>
        <v>11.58314451</v>
      </c>
      <c r="J3298" s="32">
        <f t="shared" si="466"/>
        <v>7.4315432399999999</v>
      </c>
      <c r="K3298" s="33">
        <f t="shared" si="467"/>
        <v>5.1274029099999998</v>
      </c>
    </row>
    <row r="3299" spans="1:11" x14ac:dyDescent="0.3">
      <c r="A3299" s="78" t="str">
        <f>BTC[[#This Row],[Symbol]]</f>
        <v>XSP</v>
      </c>
      <c r="B3299" s="22" t="str">
        <f t="shared" si="459"/>
        <v>XSwap</v>
      </c>
      <c r="C3299" s="77">
        <f t="shared" si="460"/>
        <v>1E-8</v>
      </c>
      <c r="D3299" s="73">
        <f t="shared" si="461"/>
        <v>4.1345490969999998E-5</v>
      </c>
      <c r="E3299" s="74">
        <f>D3299*conf!B$7</f>
        <v>3.0240092095457998E-3</v>
      </c>
      <c r="F3299" s="32">
        <f t="shared" si="462"/>
        <v>0.18064357</v>
      </c>
      <c r="G3299" s="33">
        <f t="shared" si="463"/>
        <v>0.1009501</v>
      </c>
      <c r="H3299" s="32">
        <f t="shared" si="464"/>
        <v>-18.107950750000001</v>
      </c>
      <c r="I3299" s="33">
        <f t="shared" si="465"/>
        <v>-14.943301659999999</v>
      </c>
      <c r="J3299" s="32">
        <f t="shared" si="466"/>
        <v>-18.107950750000001</v>
      </c>
      <c r="K3299" s="33">
        <f t="shared" si="467"/>
        <v>93.228025779999996</v>
      </c>
    </row>
    <row r="3300" spans="1:11" x14ac:dyDescent="0.3">
      <c r="A3300" s="78" t="str">
        <f>BTC[[#This Row],[Symbol]]</f>
        <v>SERGS</v>
      </c>
      <c r="B3300" s="22" t="str">
        <f t="shared" si="459"/>
        <v>SERGS</v>
      </c>
      <c r="C3300" s="77">
        <f t="shared" si="460"/>
        <v>4.2088033653058404E-6</v>
      </c>
      <c r="D3300" s="73">
        <f t="shared" si="461"/>
        <v>0.15810426313463999</v>
      </c>
      <c r="E3300" s="74">
        <f>D3300*conf!B$7</f>
        <v>11.563745805667569</v>
      </c>
      <c r="F3300" s="32">
        <f t="shared" si="462"/>
        <v>0.18295053999999999</v>
      </c>
      <c r="G3300" s="33">
        <f t="shared" si="463"/>
        <v>0.10325523</v>
      </c>
      <c r="H3300" s="32">
        <f t="shared" si="464"/>
        <v>5.7822185900000003</v>
      </c>
      <c r="I3300" s="33">
        <f t="shared" si="465"/>
        <v>9.8700831000000004</v>
      </c>
      <c r="J3300" s="32">
        <f t="shared" si="466"/>
        <v>5.7822185900000003</v>
      </c>
      <c r="K3300" s="33">
        <f t="shared" si="467"/>
        <v>35.502346629999998</v>
      </c>
    </row>
    <row r="3301" spans="1:11" x14ac:dyDescent="0.3">
      <c r="A3301" s="78" t="str">
        <f>BTC[[#This Row],[Symbol]]</f>
        <v>BUCC</v>
      </c>
      <c r="B3301" s="22" t="str">
        <f t="shared" si="459"/>
        <v>Buccaneer V2</v>
      </c>
      <c r="C3301" s="77">
        <f t="shared" si="460"/>
        <v>1.0702886075500248E-4</v>
      </c>
      <c r="D3301" s="73">
        <f t="shared" si="461"/>
        <v>4.02055351487774</v>
      </c>
      <c r="E3301" s="74">
        <f>D3301*conf!B$7</f>
        <v>294.06328407815789</v>
      </c>
      <c r="F3301" s="32">
        <f t="shared" si="462"/>
        <v>0.18295053999999999</v>
      </c>
      <c r="G3301" s="33">
        <f t="shared" si="463"/>
        <v>0.10325523</v>
      </c>
      <c r="H3301" s="32">
        <f t="shared" si="464"/>
        <v>-13.32596599</v>
      </c>
      <c r="I3301" s="33">
        <f t="shared" si="465"/>
        <v>-9.9765211300000001</v>
      </c>
      <c r="J3301" s="32">
        <f t="shared" si="466"/>
        <v>-13.32596599</v>
      </c>
      <c r="K3301" s="33">
        <f t="shared" si="467"/>
        <v>43.238695659999998</v>
      </c>
    </row>
    <row r="3302" spans="1:11" x14ac:dyDescent="0.3">
      <c r="A3302" s="78" t="str">
        <f>BTC[[#This Row],[Symbol]]</f>
        <v>GZIL</v>
      </c>
      <c r="B3302" s="22" t="str">
        <f t="shared" si="459"/>
        <v>governance ZIL</v>
      </c>
      <c r="C3302" s="77">
        <f t="shared" si="460"/>
        <v>2.0048867441756638E-3</v>
      </c>
      <c r="D3302" s="73">
        <f t="shared" si="461"/>
        <v>75.313839550987623</v>
      </c>
      <c r="E3302" s="74">
        <f>D3302*conf!B$7</f>
        <v>5508.4542247592344</v>
      </c>
      <c r="F3302" s="32">
        <f t="shared" si="462"/>
        <v>-8.1810769699999994</v>
      </c>
      <c r="G3302" s="33">
        <f t="shared" si="463"/>
        <v>-8.2541187100000002</v>
      </c>
      <c r="H3302" s="32">
        <f t="shared" si="464"/>
        <v>-12.49152679</v>
      </c>
      <c r="I3302" s="33">
        <f t="shared" si="465"/>
        <v>-9.1098357399999994</v>
      </c>
      <c r="J3302" s="32">
        <f t="shared" si="466"/>
        <v>-12.49152679</v>
      </c>
      <c r="K3302" s="33">
        <f t="shared" si="467"/>
        <v>0.40938025</v>
      </c>
    </row>
    <row r="3303" spans="1:11" x14ac:dyDescent="0.3">
      <c r="A3303" s="78" t="str">
        <f>BTC[[#This Row],[Symbol]]</f>
        <v>BRZ</v>
      </c>
      <c r="B3303" s="22" t="str">
        <f t="shared" si="459"/>
        <v>Brazilian Digital Token</v>
      </c>
      <c r="C3303" s="77">
        <f t="shared" si="460"/>
        <v>4.9418507298162073E-6</v>
      </c>
      <c r="D3303" s="73">
        <f t="shared" si="461"/>
        <v>0.18564128573923</v>
      </c>
      <c r="E3303" s="74">
        <f>D3303*conf!B$7</f>
        <v>13.577803638967282</v>
      </c>
      <c r="F3303" s="32">
        <f t="shared" si="462"/>
        <v>2.9386539999999999E-2</v>
      </c>
      <c r="G3303" s="33">
        <f t="shared" si="463"/>
        <v>-5.018661E-2</v>
      </c>
      <c r="H3303" s="32">
        <f t="shared" si="464"/>
        <v>-4.1491500700000001</v>
      </c>
      <c r="I3303" s="33">
        <f t="shared" si="465"/>
        <v>-0.44507490999999999</v>
      </c>
      <c r="J3303" s="32">
        <f t="shared" si="466"/>
        <v>-4.1491500700000001</v>
      </c>
      <c r="K3303" s="33">
        <f t="shared" si="467"/>
        <v>12.15961544</v>
      </c>
    </row>
    <row r="3304" spans="1:11" x14ac:dyDescent="0.3">
      <c r="A3304" s="78" t="str">
        <f>BTC[[#This Row],[Symbol]]</f>
        <v>DGP</v>
      </c>
      <c r="B3304" s="22" t="str">
        <f t="shared" si="459"/>
        <v>DGPayment</v>
      </c>
      <c r="C3304" s="77">
        <f t="shared" si="460"/>
        <v>1.33072813658874E-5</v>
      </c>
      <c r="D3304" s="73">
        <f t="shared" si="461"/>
        <v>0.49988981001636001</v>
      </c>
      <c r="E3304" s="74">
        <f>D3304*conf!B$7</f>
        <v>36.561940704596573</v>
      </c>
      <c r="F3304" s="32">
        <f t="shared" si="462"/>
        <v>0.26980959999999998</v>
      </c>
      <c r="G3304" s="33">
        <f t="shared" si="463"/>
        <v>0.1900452</v>
      </c>
      <c r="H3304" s="32">
        <f t="shared" si="464"/>
        <v>-20.49820137</v>
      </c>
      <c r="I3304" s="33">
        <f t="shared" si="465"/>
        <v>-17.42592149</v>
      </c>
      <c r="J3304" s="32">
        <f t="shared" si="466"/>
        <v>-20.49820137</v>
      </c>
      <c r="K3304" s="33">
        <f t="shared" si="467"/>
        <v>-6.05769862</v>
      </c>
    </row>
    <row r="3305" spans="1:11" x14ac:dyDescent="0.3">
      <c r="A3305" s="78" t="str">
        <f>BTC[[#This Row],[Symbol]]</f>
        <v>CORD</v>
      </c>
      <c r="B3305" s="22" t="str">
        <f t="shared" si="459"/>
        <v>CORD.Finance</v>
      </c>
      <c r="C3305" s="77">
        <f t="shared" si="460"/>
        <v>4.9868351065916153E-4</v>
      </c>
      <c r="D3305" s="73">
        <f t="shared" si="461"/>
        <v>18.73311298885848</v>
      </c>
      <c r="E3305" s="74">
        <f>D3305*conf!B$7</f>
        <v>1370.1398840051093</v>
      </c>
      <c r="F3305" s="32">
        <f t="shared" si="462"/>
        <v>0.18295053999999999</v>
      </c>
      <c r="G3305" s="33">
        <f t="shared" si="463"/>
        <v>0.10325523</v>
      </c>
      <c r="H3305" s="32">
        <f t="shared" si="464"/>
        <v>-9.0537473399999993</v>
      </c>
      <c r="I3305" s="33">
        <f t="shared" si="465"/>
        <v>-5.5392061999999997</v>
      </c>
      <c r="J3305" s="32">
        <f t="shared" si="466"/>
        <v>-9.0537473399999993</v>
      </c>
      <c r="K3305" s="33">
        <f t="shared" si="467"/>
        <v>-8.1582618500000006</v>
      </c>
    </row>
    <row r="3306" spans="1:11" x14ac:dyDescent="0.3">
      <c r="A3306" s="78" t="str">
        <f>BTC[[#This Row],[Symbol]]</f>
        <v>FSP</v>
      </c>
      <c r="B3306" s="22" t="str">
        <f t="shared" si="459"/>
        <v>FlashSwap</v>
      </c>
      <c r="C3306" s="77">
        <f t="shared" si="460"/>
        <v>4.3227019227210187E-7</v>
      </c>
      <c r="D3306" s="73">
        <f t="shared" si="461"/>
        <v>1.6238287772629999E-2</v>
      </c>
      <c r="E3306" s="74">
        <f>D3306*conf!B$7</f>
        <v>1.187668367690158</v>
      </c>
      <c r="F3306" s="32">
        <f t="shared" si="462"/>
        <v>0.17995222999999999</v>
      </c>
      <c r="G3306" s="33">
        <f t="shared" si="463"/>
        <v>0.10025931</v>
      </c>
      <c r="H3306" s="32">
        <f t="shared" si="464"/>
        <v>-9.1783740500000004</v>
      </c>
      <c r="I3306" s="33">
        <f t="shared" si="465"/>
        <v>-5.6686490000000003</v>
      </c>
      <c r="J3306" s="32">
        <f t="shared" si="466"/>
        <v>-9.1783740500000004</v>
      </c>
      <c r="K3306" s="33">
        <f t="shared" si="467"/>
        <v>9.0647110400000006</v>
      </c>
    </row>
    <row r="3307" spans="1:11" x14ac:dyDescent="0.3">
      <c r="A3307" s="78" t="str">
        <f>BTC[[#This Row],[Symbol]]</f>
        <v>NTON</v>
      </c>
      <c r="B3307" s="22" t="str">
        <f t="shared" si="459"/>
        <v>NTON</v>
      </c>
      <c r="C3307" s="77">
        <f t="shared" si="460"/>
        <v>2.380573034239256E-7</v>
      </c>
      <c r="D3307" s="73">
        <f t="shared" si="461"/>
        <v>8.9426545445000002E-3</v>
      </c>
      <c r="E3307" s="74">
        <f>D3307*conf!B$7</f>
        <v>0.65406575338473005</v>
      </c>
      <c r="F3307" s="32">
        <f t="shared" si="462"/>
        <v>0.15193434</v>
      </c>
      <c r="G3307" s="33">
        <f t="shared" si="463"/>
        <v>7.2263709999999995E-2</v>
      </c>
      <c r="H3307" s="32">
        <f t="shared" si="464"/>
        <v>6.7205597600000004</v>
      </c>
      <c r="I3307" s="33">
        <f t="shared" si="465"/>
        <v>10.84468568</v>
      </c>
      <c r="J3307" s="32">
        <f t="shared" si="466"/>
        <v>6.7205597600000004</v>
      </c>
      <c r="K3307" s="33">
        <f t="shared" si="467"/>
        <v>-0.11400114</v>
      </c>
    </row>
    <row r="3308" spans="1:11" x14ac:dyDescent="0.3">
      <c r="A3308" s="78" t="str">
        <f>BTC[[#This Row],[Symbol]]</f>
        <v>IT</v>
      </c>
      <c r="B3308" s="22" t="str">
        <f t="shared" si="459"/>
        <v>IDCM Token</v>
      </c>
      <c r="C3308" s="77">
        <f t="shared" si="460"/>
        <v>1E-8</v>
      </c>
      <c r="D3308" s="73">
        <f t="shared" si="461"/>
        <v>9.8006822620000001E-5</v>
      </c>
      <c r="E3308" s="74">
        <f>D3308*conf!B$7</f>
        <v>7.1682190064268E-3</v>
      </c>
      <c r="F3308" s="32">
        <f t="shared" si="462"/>
        <v>0.66590802000000004</v>
      </c>
      <c r="G3308" s="33">
        <f t="shared" si="463"/>
        <v>0.58582851999999996</v>
      </c>
      <c r="H3308" s="32">
        <f t="shared" si="464"/>
        <v>2.0718289200000002</v>
      </c>
      <c r="I3308" s="33">
        <f t="shared" si="465"/>
        <v>6.0163085599999997</v>
      </c>
      <c r="J3308" s="32">
        <f t="shared" si="466"/>
        <v>2.0718289200000002</v>
      </c>
      <c r="K3308" s="33">
        <f t="shared" si="467"/>
        <v>23.75983265</v>
      </c>
    </row>
    <row r="3309" spans="1:11" x14ac:dyDescent="0.3">
      <c r="A3309" s="78" t="str">
        <f>BTC[[#This Row],[Symbol]]</f>
        <v>ARIA20</v>
      </c>
      <c r="B3309" s="22" t="str">
        <f t="shared" si="459"/>
        <v>Arianee</v>
      </c>
      <c r="C3309" s="77">
        <f t="shared" si="460"/>
        <v>2.5541919335084132E-5</v>
      </c>
      <c r="D3309" s="73">
        <f t="shared" si="461"/>
        <v>0.95948562691392003</v>
      </c>
      <c r="E3309" s="74">
        <f>D3309*conf!B$7</f>
        <v>70.176778752484111</v>
      </c>
      <c r="F3309" s="32">
        <f t="shared" si="462"/>
        <v>0.18740112</v>
      </c>
      <c r="G3309" s="33">
        <f t="shared" si="463"/>
        <v>0.10770227</v>
      </c>
      <c r="H3309" s="32">
        <f t="shared" si="464"/>
        <v>4.0411401500000004</v>
      </c>
      <c r="I3309" s="33">
        <f t="shared" si="465"/>
        <v>8.0617221600000004</v>
      </c>
      <c r="J3309" s="32">
        <f t="shared" si="466"/>
        <v>4.0411401500000004</v>
      </c>
      <c r="K3309" s="33">
        <f t="shared" si="467"/>
        <v>35.270807619999999</v>
      </c>
    </row>
    <row r="3310" spans="1:11" x14ac:dyDescent="0.3">
      <c r="A3310" s="78" t="str">
        <f>BTC[[#This Row],[Symbol]]</f>
        <v>D4RK</v>
      </c>
      <c r="B3310" s="22" t="str">
        <f t="shared" si="459"/>
        <v>Dark</v>
      </c>
      <c r="C3310" s="77">
        <f t="shared" si="460"/>
        <v>2.4299999999998908E-6</v>
      </c>
      <c r="D3310" s="73">
        <f t="shared" si="461"/>
        <v>9.1283276045670006E-2</v>
      </c>
      <c r="E3310" s="74">
        <f>D3310*conf!B$7</f>
        <v>6.6764588099803044</v>
      </c>
      <c r="F3310" s="32">
        <f t="shared" si="462"/>
        <v>0</v>
      </c>
      <c r="G3310" s="33">
        <f t="shared" si="463"/>
        <v>-7.9549770000000006E-2</v>
      </c>
      <c r="H3310" s="32">
        <f t="shared" si="464"/>
        <v>11.98156683</v>
      </c>
      <c r="I3310" s="33">
        <f t="shared" si="465"/>
        <v>16.308999920000002</v>
      </c>
      <c r="J3310" s="32">
        <f t="shared" si="466"/>
        <v>11.98156683</v>
      </c>
      <c r="K3310" s="33">
        <f t="shared" si="467"/>
        <v>21.636893830000002</v>
      </c>
    </row>
    <row r="3311" spans="1:11" x14ac:dyDescent="0.3">
      <c r="A3311" s="78" t="str">
        <f>BTC[[#This Row],[Symbol]]</f>
        <v>BNSD</v>
      </c>
      <c r="B3311" s="22" t="str">
        <f t="shared" si="459"/>
        <v>BNSD Finance</v>
      </c>
      <c r="C3311" s="77">
        <f t="shared" si="460"/>
        <v>2.8819524945167325E-7</v>
      </c>
      <c r="D3311" s="73">
        <f t="shared" si="461"/>
        <v>1.08260932143E-2</v>
      </c>
      <c r="E3311" s="74">
        <f>D3311*conf!B$7</f>
        <v>0.79182045769390197</v>
      </c>
      <c r="F3311" s="32">
        <f t="shared" si="462"/>
        <v>0.21663679</v>
      </c>
      <c r="G3311" s="33">
        <f t="shared" si="463"/>
        <v>0.13691469000000001</v>
      </c>
      <c r="H3311" s="32">
        <f t="shared" si="464"/>
        <v>-1.49326526</v>
      </c>
      <c r="I3311" s="33">
        <f t="shared" si="465"/>
        <v>2.3134443199999999</v>
      </c>
      <c r="J3311" s="32">
        <f t="shared" si="466"/>
        <v>-1.49326526</v>
      </c>
      <c r="K3311" s="33">
        <f t="shared" si="467"/>
        <v>8.4790773799999997</v>
      </c>
    </row>
    <row r="3312" spans="1:11" x14ac:dyDescent="0.3">
      <c r="A3312" s="78" t="str">
        <f>BTC[[#This Row],[Symbol]]</f>
        <v>FIT</v>
      </c>
      <c r="B3312" s="22" t="str">
        <f t="shared" si="459"/>
        <v>FINANCIAL INVESTMENT TOKEN</v>
      </c>
      <c r="C3312" s="77">
        <f t="shared" si="460"/>
        <v>2.5766860383784324E-4</v>
      </c>
      <c r="D3312" s="73">
        <f t="shared" si="461"/>
        <v>9.6793556758984707</v>
      </c>
      <c r="E3312" s="74">
        <f>D3312*conf!B$7</f>
        <v>707.94807413521414</v>
      </c>
      <c r="F3312" s="32">
        <f t="shared" si="462"/>
        <v>-0.93907755999999998</v>
      </c>
      <c r="G3312" s="33">
        <f t="shared" si="463"/>
        <v>-1.0178803000000001</v>
      </c>
      <c r="H3312" s="32">
        <f t="shared" si="464"/>
        <v>-3.6030021099999998</v>
      </c>
      <c r="I3312" s="33">
        <f t="shared" si="465"/>
        <v>0.12217848000000001</v>
      </c>
      <c r="J3312" s="32">
        <f t="shared" si="466"/>
        <v>-3.6030021099999998</v>
      </c>
      <c r="K3312" s="33">
        <f t="shared" si="467"/>
        <v>13.948042190000001</v>
      </c>
    </row>
    <row r="3313" spans="1:11" x14ac:dyDescent="0.3">
      <c r="A3313" s="78" t="str">
        <f>BTC[[#This Row],[Symbol]]</f>
        <v>EGG</v>
      </c>
      <c r="B3313" s="22" t="str">
        <f t="shared" si="459"/>
        <v>Nestree</v>
      </c>
      <c r="C3313" s="77">
        <f t="shared" si="460"/>
        <v>1.1946749177261922E-7</v>
      </c>
      <c r="D3313" s="73">
        <f t="shared" si="461"/>
        <v>4.48781235801E-3</v>
      </c>
      <c r="E3313" s="74">
        <f>D3313*conf!B$7</f>
        <v>0.32823859586485138</v>
      </c>
      <c r="F3313" s="32">
        <f t="shared" si="462"/>
        <v>0.93346872999999997</v>
      </c>
      <c r="G3313" s="33">
        <f t="shared" si="463"/>
        <v>0.85317639000000001</v>
      </c>
      <c r="H3313" s="32">
        <f t="shared" si="464"/>
        <v>-2.1252402500000001</v>
      </c>
      <c r="I3313" s="33">
        <f t="shared" si="465"/>
        <v>1.6570471899999999</v>
      </c>
      <c r="J3313" s="32">
        <f t="shared" si="466"/>
        <v>-2.1252402500000001</v>
      </c>
      <c r="K3313" s="33">
        <f t="shared" si="467"/>
        <v>3.8190332200000001</v>
      </c>
    </row>
    <row r="3314" spans="1:11" x14ac:dyDescent="0.3">
      <c r="A3314" s="78" t="str">
        <f>BTC[[#This Row],[Symbol]]</f>
        <v>TRI</v>
      </c>
      <c r="B3314" s="22" t="str">
        <f t="shared" si="459"/>
        <v>Trinity Protocol</v>
      </c>
      <c r="C3314" s="77">
        <f t="shared" si="460"/>
        <v>1.1403251855841659E-6</v>
      </c>
      <c r="D3314" s="73">
        <f t="shared" si="461"/>
        <v>4.2836468599799997E-2</v>
      </c>
      <c r="E3314" s="74">
        <f>D3314*conf!B$7</f>
        <v>3.1330593133893716</v>
      </c>
      <c r="F3314" s="32">
        <f t="shared" si="462"/>
        <v>0.17995222999999999</v>
      </c>
      <c r="G3314" s="33">
        <f t="shared" si="463"/>
        <v>0.10025931</v>
      </c>
      <c r="H3314" s="32">
        <f t="shared" si="464"/>
        <v>1.47895208</v>
      </c>
      <c r="I3314" s="33">
        <f t="shared" si="465"/>
        <v>5.4005204899999999</v>
      </c>
      <c r="J3314" s="32">
        <f t="shared" si="466"/>
        <v>1.47895208</v>
      </c>
      <c r="K3314" s="33">
        <f t="shared" si="467"/>
        <v>6.9190830600000002</v>
      </c>
    </row>
    <row r="3315" spans="1:11" x14ac:dyDescent="0.3">
      <c r="A3315" s="78" t="str">
        <f>BTC[[#This Row],[Symbol]]</f>
        <v>XUSD</v>
      </c>
      <c r="B3315" s="22" t="str">
        <f t="shared" si="459"/>
        <v>XUSD Stable</v>
      </c>
      <c r="C3315" s="77">
        <f t="shared" si="460"/>
        <v>2.6763501417732097E-5</v>
      </c>
      <c r="D3315" s="73">
        <f t="shared" si="461"/>
        <v>1.00537452175458</v>
      </c>
      <c r="E3315" s="74">
        <f>D3315*conf!B$7</f>
        <v>73.533092521129973</v>
      </c>
      <c r="F3315" s="32">
        <f t="shared" si="462"/>
        <v>0.79805037999999995</v>
      </c>
      <c r="G3315" s="33">
        <f t="shared" si="463"/>
        <v>0.71786576000000002</v>
      </c>
      <c r="H3315" s="32">
        <f t="shared" si="464"/>
        <v>-4.7828228199999998</v>
      </c>
      <c r="I3315" s="33">
        <f t="shared" si="465"/>
        <v>-1.1032354099999999</v>
      </c>
      <c r="J3315" s="32">
        <f t="shared" si="466"/>
        <v>-4.7828228199999998</v>
      </c>
      <c r="K3315" s="33">
        <f t="shared" si="467"/>
        <v>-7.4748510000000004E-2</v>
      </c>
    </row>
    <row r="3316" spans="1:11" x14ac:dyDescent="0.3">
      <c r="A3316" s="78" t="str">
        <f>BTC[[#This Row],[Symbol]]</f>
        <v>VMR</v>
      </c>
      <c r="B3316" s="22" t="str">
        <f t="shared" si="459"/>
        <v>VOMER</v>
      </c>
      <c r="C3316" s="77">
        <f t="shared" si="460"/>
        <v>4.4855423439790537E-6</v>
      </c>
      <c r="D3316" s="73">
        <f t="shared" si="461"/>
        <v>0.16850000000000001</v>
      </c>
      <c r="E3316" s="74">
        <f>D3316*conf!B$7</f>
        <v>12.324090000000002</v>
      </c>
      <c r="F3316" s="32">
        <f t="shared" si="462"/>
        <v>7.9613100000000006E-2</v>
      </c>
      <c r="G3316" s="33">
        <f t="shared" si="463"/>
        <v>0</v>
      </c>
      <c r="H3316" s="32">
        <f t="shared" si="464"/>
        <v>-4.62626078</v>
      </c>
      <c r="I3316" s="33">
        <f t="shared" si="465"/>
        <v>-0.94062316000000001</v>
      </c>
      <c r="J3316" s="32">
        <f t="shared" si="466"/>
        <v>-4.62626078</v>
      </c>
      <c r="K3316" s="33">
        <f t="shared" si="467"/>
        <v>-2.71362587</v>
      </c>
    </row>
    <row r="3317" spans="1:11" x14ac:dyDescent="0.3">
      <c r="A3317" s="78" t="str">
        <f>BTC[[#This Row],[Symbol]]</f>
        <v>CSM</v>
      </c>
      <c r="B3317" s="22" t="str">
        <f t="shared" si="459"/>
        <v>Consentium</v>
      </c>
      <c r="C3317" s="77">
        <f t="shared" si="460"/>
        <v>3.1961437230096673E-8</v>
      </c>
      <c r="D3317" s="73">
        <f t="shared" si="461"/>
        <v>1.2006356779800001E-3</v>
      </c>
      <c r="E3317" s="74">
        <f>D3317*conf!B$7</f>
        <v>8.7814493487457207E-2</v>
      </c>
      <c r="F3317" s="32">
        <f t="shared" si="462"/>
        <v>0.36142512999999998</v>
      </c>
      <c r="G3317" s="33">
        <f t="shared" si="463"/>
        <v>0.28158784999999997</v>
      </c>
      <c r="H3317" s="32">
        <f t="shared" si="464"/>
        <v>16.977467870000002</v>
      </c>
      <c r="I3317" s="33">
        <f t="shared" si="465"/>
        <v>21.497963339999998</v>
      </c>
      <c r="J3317" s="32">
        <f t="shared" si="466"/>
        <v>16.977467870000002</v>
      </c>
      <c r="K3317" s="33">
        <f t="shared" si="467"/>
        <v>-16.615129490000001</v>
      </c>
    </row>
    <row r="3318" spans="1:11" x14ac:dyDescent="0.3">
      <c r="A3318" s="78" t="str">
        <f>BTC[[#This Row],[Symbol]]</f>
        <v>XIN</v>
      </c>
      <c r="B3318" s="22" t="str">
        <f t="shared" si="459"/>
        <v>Mixin</v>
      </c>
      <c r="C3318" s="77">
        <f t="shared" si="460"/>
        <v>4.0084041111765585E-3</v>
      </c>
      <c r="D3318" s="73">
        <f t="shared" si="461"/>
        <v>150.57623826466863</v>
      </c>
      <c r="E3318" s="74">
        <f>D3318*conf!B$7</f>
        <v>11013.146066677864</v>
      </c>
      <c r="F3318" s="32">
        <f t="shared" si="462"/>
        <v>1.0845472700000001</v>
      </c>
      <c r="G3318" s="33">
        <f t="shared" si="463"/>
        <v>1.00413475</v>
      </c>
      <c r="H3318" s="32">
        <f t="shared" si="464"/>
        <v>-1.70918196</v>
      </c>
      <c r="I3318" s="33">
        <f t="shared" si="465"/>
        <v>2.0891837099999999</v>
      </c>
      <c r="J3318" s="32">
        <f t="shared" si="466"/>
        <v>-1.70918196</v>
      </c>
      <c r="K3318" s="33">
        <f t="shared" si="467"/>
        <v>10.288134469999999</v>
      </c>
    </row>
    <row r="3319" spans="1:11" x14ac:dyDescent="0.3">
      <c r="A3319" s="78" t="str">
        <f>BTC[[#This Row],[Symbol]]</f>
        <v>SAM</v>
      </c>
      <c r="B3319" s="22" t="str">
        <f t="shared" si="459"/>
        <v>Samurai</v>
      </c>
      <c r="C3319" s="77">
        <f t="shared" si="460"/>
        <v>1.9103408935531956E-4</v>
      </c>
      <c r="D3319" s="73">
        <f t="shared" si="461"/>
        <v>7.1762211986648596</v>
      </c>
      <c r="E3319" s="74">
        <f>D3319*conf!B$7</f>
        <v>524.86881847034783</v>
      </c>
      <c r="F3319" s="32">
        <f t="shared" si="462"/>
        <v>0.15832972000000001</v>
      </c>
      <c r="G3319" s="33">
        <f t="shared" si="463"/>
        <v>7.8654000000000002E-2</v>
      </c>
      <c r="H3319" s="32">
        <f t="shared" si="464"/>
        <v>-6.8193401500000004</v>
      </c>
      <c r="I3319" s="33">
        <f t="shared" si="465"/>
        <v>-3.21845223</v>
      </c>
      <c r="J3319" s="32">
        <f t="shared" si="466"/>
        <v>-6.8193401500000004</v>
      </c>
      <c r="K3319" s="33">
        <f t="shared" si="467"/>
        <v>75.963507079999999</v>
      </c>
    </row>
    <row r="3320" spans="1:11" x14ac:dyDescent="0.3">
      <c r="A3320" s="78" t="str">
        <f>BTC[[#This Row],[Symbol]]</f>
        <v>CAG</v>
      </c>
      <c r="B3320" s="22" t="str">
        <f t="shared" si="459"/>
        <v>Change</v>
      </c>
      <c r="C3320" s="77">
        <f t="shared" si="460"/>
        <v>1.3910754964448951E-6</v>
      </c>
      <c r="D3320" s="73">
        <f t="shared" si="461"/>
        <v>5.2255937671749998E-2</v>
      </c>
      <c r="E3320" s="74">
        <f>D3320*conf!B$7</f>
        <v>3.8219992813117951</v>
      </c>
      <c r="F3320" s="32">
        <f t="shared" si="462"/>
        <v>8.65065E-2</v>
      </c>
      <c r="G3320" s="33">
        <f t="shared" si="463"/>
        <v>6.8879099999999997E-3</v>
      </c>
      <c r="H3320" s="32">
        <f t="shared" si="464"/>
        <v>11.216224860000001</v>
      </c>
      <c r="I3320" s="33">
        <f t="shared" si="465"/>
        <v>15.51408196</v>
      </c>
      <c r="J3320" s="32">
        <f t="shared" si="466"/>
        <v>11.216224860000001</v>
      </c>
      <c r="K3320" s="33">
        <f t="shared" si="467"/>
        <v>33.653146079999999</v>
      </c>
    </row>
    <row r="3321" spans="1:11" x14ac:dyDescent="0.3">
      <c r="A3321" s="78" t="str">
        <f>BTC[[#This Row],[Symbol]]</f>
        <v>XLPG</v>
      </c>
      <c r="B3321" s="22" t="str">
        <f t="shared" si="459"/>
        <v>StellarPayGlobal</v>
      </c>
      <c r="C3321" s="77">
        <f t="shared" si="460"/>
        <v>2.1741530804801803E-5</v>
      </c>
      <c r="D3321" s="73">
        <f t="shared" si="461"/>
        <v>0.81672352185607</v>
      </c>
      <c r="E3321" s="74">
        <f>D3321*conf!B$7</f>
        <v>59.735158388552961</v>
      </c>
      <c r="F3321" s="32">
        <f t="shared" si="462"/>
        <v>0.66590802000000004</v>
      </c>
      <c r="G3321" s="33">
        <f t="shared" si="463"/>
        <v>0.58582851999999996</v>
      </c>
      <c r="H3321" s="32">
        <f t="shared" si="464"/>
        <v>-27.091550770000001</v>
      </c>
      <c r="I3321" s="33">
        <f t="shared" si="465"/>
        <v>-24.274065310000001</v>
      </c>
      <c r="J3321" s="32">
        <f t="shared" si="466"/>
        <v>-27.091550770000001</v>
      </c>
      <c r="K3321" s="33">
        <f t="shared" si="467"/>
        <v>-38.12008368</v>
      </c>
    </row>
    <row r="3322" spans="1:11" x14ac:dyDescent="0.3">
      <c r="A3322" s="78" t="str">
        <f>BTC[[#This Row],[Symbol]]</f>
        <v>BULLSHIT</v>
      </c>
      <c r="B3322" s="22" t="str">
        <f t="shared" si="459"/>
        <v>3X Long Shitcoin Index Token</v>
      </c>
      <c r="C3322" s="77">
        <f t="shared" si="460"/>
        <v>2.7312560503991151E-2</v>
      </c>
      <c r="D3322" s="73">
        <f t="shared" si="461"/>
        <v>1026</v>
      </c>
      <c r="E3322" s="74">
        <f>D3322*conf!B$7</f>
        <v>75041.64</v>
      </c>
      <c r="F3322" s="32">
        <f t="shared" si="462"/>
        <v>7.0437144099999998</v>
      </c>
      <c r="G3322" s="33">
        <f t="shared" si="463"/>
        <v>6.9585613799999999</v>
      </c>
      <c r="H3322" s="32">
        <f t="shared" si="464"/>
        <v>0.85005485000000003</v>
      </c>
      <c r="I3322" s="33">
        <f t="shared" si="465"/>
        <v>4.7473200599999998</v>
      </c>
      <c r="J3322" s="32">
        <f t="shared" si="466"/>
        <v>0.85005485000000003</v>
      </c>
      <c r="K3322" s="33">
        <f t="shared" si="467"/>
        <v>54.169797150000001</v>
      </c>
    </row>
    <row r="3323" spans="1:11" x14ac:dyDescent="0.3">
      <c r="A3323" s="78" t="str">
        <f>BTC[[#This Row],[Symbol]]</f>
        <v>COIL</v>
      </c>
      <c r="B3323" s="22" t="str">
        <f t="shared" si="459"/>
        <v>COIL</v>
      </c>
      <c r="C3323" s="77">
        <f t="shared" si="460"/>
        <v>2.5199152064461433E-5</v>
      </c>
      <c r="D3323" s="73">
        <f t="shared" si="461"/>
        <v>0.94660952840211998</v>
      </c>
      <c r="E3323" s="74">
        <f>D3323*conf!B$7</f>
        <v>69.235020907331062</v>
      </c>
      <c r="F3323" s="32">
        <f t="shared" si="462"/>
        <v>0.17312088</v>
      </c>
      <c r="G3323" s="33">
        <f t="shared" si="463"/>
        <v>9.3433390000000005E-2</v>
      </c>
      <c r="H3323" s="32">
        <f t="shared" si="464"/>
        <v>6.5970836200000003</v>
      </c>
      <c r="I3323" s="33">
        <f t="shared" si="465"/>
        <v>10.71643791</v>
      </c>
      <c r="J3323" s="32">
        <f t="shared" si="466"/>
        <v>6.5970836200000003</v>
      </c>
      <c r="K3323" s="33">
        <f t="shared" si="467"/>
        <v>34.767683419999997</v>
      </c>
    </row>
    <row r="3324" spans="1:11" x14ac:dyDescent="0.3">
      <c r="A3324" s="78" t="str">
        <f>BTC[[#This Row],[Symbol]]</f>
        <v>CNT</v>
      </c>
      <c r="B3324" s="22" t="str">
        <f t="shared" si="459"/>
        <v>Centurion</v>
      </c>
      <c r="C3324" s="77">
        <f t="shared" si="460"/>
        <v>1E-8</v>
      </c>
      <c r="D3324" s="73">
        <f t="shared" si="461"/>
        <v>3.7562068778000001E-4</v>
      </c>
      <c r="E3324" s="74">
        <f>D3324*conf!B$7</f>
        <v>2.7472897104229201E-2</v>
      </c>
      <c r="F3324" s="32">
        <f t="shared" si="462"/>
        <v>-4.4836309999999997E-2</v>
      </c>
      <c r="G3324" s="33">
        <f t="shared" si="463"/>
        <v>-0.12435040999999999</v>
      </c>
      <c r="H3324" s="32">
        <f t="shared" si="464"/>
        <v>-1.8979030000000001E-2</v>
      </c>
      <c r="I3324" s="33">
        <f t="shared" si="465"/>
        <v>3.8447030999999998</v>
      </c>
      <c r="J3324" s="32">
        <f t="shared" si="466"/>
        <v>-1.8979030000000001E-2</v>
      </c>
      <c r="K3324" s="33">
        <f t="shared" si="467"/>
        <v>18.507117139999998</v>
      </c>
    </row>
    <row r="3325" spans="1:11" x14ac:dyDescent="0.3">
      <c r="A3325" s="78" t="str">
        <f>BTC[[#This Row],[Symbol]]</f>
        <v>DRGNBULL</v>
      </c>
      <c r="B3325" s="22" t="str">
        <f t="shared" si="459"/>
        <v>3X Long Dragon Index Token</v>
      </c>
      <c r="C3325" s="77">
        <f t="shared" si="460"/>
        <v>7.7332347235959352E-3</v>
      </c>
      <c r="D3325" s="73">
        <f t="shared" si="461"/>
        <v>290.5</v>
      </c>
      <c r="E3325" s="74">
        <f>D3325*conf!B$7</f>
        <v>21247.170000000002</v>
      </c>
      <c r="F3325" s="32">
        <f t="shared" si="462"/>
        <v>2.6956114599999998</v>
      </c>
      <c r="G3325" s="33">
        <f t="shared" si="463"/>
        <v>2.61391734</v>
      </c>
      <c r="H3325" s="32">
        <f t="shared" si="464"/>
        <v>-8.02645315</v>
      </c>
      <c r="I3325" s="33">
        <f t="shared" si="465"/>
        <v>-4.4722130900000003</v>
      </c>
      <c r="J3325" s="32">
        <f t="shared" si="466"/>
        <v>-8.02645315</v>
      </c>
      <c r="K3325" s="33">
        <f t="shared" si="467"/>
        <v>18.329938899999998</v>
      </c>
    </row>
    <row r="3326" spans="1:11" x14ac:dyDescent="0.3">
      <c r="A3326" s="78" t="str">
        <f>BTC[[#This Row],[Symbol]]</f>
        <v>BNP</v>
      </c>
      <c r="B3326" s="22" t="str">
        <f t="shared" si="459"/>
        <v>BenePit Protocol</v>
      </c>
      <c r="C3326" s="77">
        <f t="shared" si="460"/>
        <v>1E-8</v>
      </c>
      <c r="D3326" s="73">
        <f t="shared" si="461"/>
        <v>3.503313775E-5</v>
      </c>
      <c r="E3326" s="74">
        <f>D3326*conf!B$7</f>
        <v>2.5623236950350001E-3</v>
      </c>
      <c r="F3326" s="32">
        <f t="shared" si="462"/>
        <v>8.5316169999999997E-2</v>
      </c>
      <c r="G3326" s="33">
        <f t="shared" si="463"/>
        <v>5.6985300000000003E-3</v>
      </c>
      <c r="H3326" s="32">
        <f t="shared" si="464"/>
        <v>-3.7654311800000002</v>
      </c>
      <c r="I3326" s="33">
        <f t="shared" si="465"/>
        <v>-4.6527529999999998E-2</v>
      </c>
      <c r="J3326" s="32">
        <f t="shared" si="466"/>
        <v>-3.7654311800000002</v>
      </c>
      <c r="K3326" s="33">
        <f t="shared" si="467"/>
        <v>-7.9207786799999997</v>
      </c>
    </row>
    <row r="3327" spans="1:11" x14ac:dyDescent="0.3">
      <c r="A3327" s="78" t="str">
        <f>BTC[[#This Row],[Symbol]]</f>
        <v>VNDC</v>
      </c>
      <c r="B3327" s="22" t="str">
        <f t="shared" si="459"/>
        <v>VNDC</v>
      </c>
      <c r="C3327" s="77">
        <f t="shared" si="460"/>
        <v>1E-8</v>
      </c>
      <c r="D3327" s="73">
        <f t="shared" si="461"/>
        <v>4.308945549E-5</v>
      </c>
      <c r="E3327" s="74">
        <f>D3327*conf!B$7</f>
        <v>3.1515627745386E-3</v>
      </c>
      <c r="F3327" s="32">
        <f t="shared" si="462"/>
        <v>2.019541E-2</v>
      </c>
      <c r="G3327" s="33">
        <f t="shared" si="463"/>
        <v>-5.9370430000000002E-2</v>
      </c>
      <c r="H3327" s="32">
        <f t="shared" si="464"/>
        <v>-0.57829770999999996</v>
      </c>
      <c r="I3327" s="33">
        <f t="shared" si="465"/>
        <v>3.2637700199999999</v>
      </c>
      <c r="J3327" s="32">
        <f t="shared" si="466"/>
        <v>-0.57829770999999996</v>
      </c>
      <c r="K3327" s="33">
        <f t="shared" si="467"/>
        <v>-77.116443009999998</v>
      </c>
    </row>
    <row r="3328" spans="1:11" x14ac:dyDescent="0.3">
      <c r="A3328" s="78" t="str">
        <f>BTC[[#This Row],[Symbol]]</f>
        <v>ANG</v>
      </c>
      <c r="B3328" s="22" t="str">
        <f t="shared" si="459"/>
        <v>Aureus Nummus Gold</v>
      </c>
      <c r="C3328" s="77">
        <f t="shared" si="460"/>
        <v>2.131621554407185E-8</v>
      </c>
      <c r="D3328" s="73">
        <f t="shared" si="461"/>
        <v>8.0074649701999999E-4</v>
      </c>
      <c r="E3328" s="74">
        <f>D3328*conf!B$7</f>
        <v>5.8566598792042797E-2</v>
      </c>
      <c r="F3328" s="32">
        <f t="shared" si="462"/>
        <v>8.65065E-2</v>
      </c>
      <c r="G3328" s="33">
        <f t="shared" si="463"/>
        <v>6.8879099999999997E-3</v>
      </c>
      <c r="H3328" s="32">
        <f t="shared" si="464"/>
        <v>-4.9506352199999997</v>
      </c>
      <c r="I3328" s="33">
        <f t="shared" si="465"/>
        <v>-1.27753278</v>
      </c>
      <c r="J3328" s="32">
        <f t="shared" si="466"/>
        <v>-4.9506352199999997</v>
      </c>
      <c r="K3328" s="33">
        <f t="shared" si="467"/>
        <v>-11.13695517</v>
      </c>
    </row>
    <row r="3329" spans="1:11" x14ac:dyDescent="0.3">
      <c r="A3329" s="78" t="str">
        <f>BTC[[#This Row],[Symbol]]</f>
        <v>PLBT</v>
      </c>
      <c r="B3329" s="22" t="str">
        <f t="shared" si="459"/>
        <v>Polybius</v>
      </c>
      <c r="C3329" s="77">
        <f t="shared" si="460"/>
        <v>8.982274671799181E-5</v>
      </c>
      <c r="D3329" s="73">
        <f t="shared" si="461"/>
        <v>3.37420353244408</v>
      </c>
      <c r="E3329" s="74">
        <f>D3329*conf!B$7</f>
        <v>246.78924636296</v>
      </c>
      <c r="F3329" s="32">
        <f t="shared" si="462"/>
        <v>-8.498559E-2</v>
      </c>
      <c r="G3329" s="33">
        <f t="shared" si="463"/>
        <v>-0.16446775</v>
      </c>
      <c r="H3329" s="32">
        <f t="shared" si="464"/>
        <v>0.70975838999999996</v>
      </c>
      <c r="I3329" s="33">
        <f t="shared" si="465"/>
        <v>4.60160196</v>
      </c>
      <c r="J3329" s="32">
        <f t="shared" si="466"/>
        <v>0.70975838999999996</v>
      </c>
      <c r="K3329" s="33">
        <f t="shared" si="467"/>
        <v>18.484140270000001</v>
      </c>
    </row>
    <row r="3330" spans="1:11" x14ac:dyDescent="0.3">
      <c r="A3330" s="78" t="str">
        <f>BTC[[#This Row],[Symbol]]</f>
        <v>VANY</v>
      </c>
      <c r="B3330" s="22" t="str">
        <f t="shared" ref="B3330:B3393" si="468">VLOOKUP(A3330,BTCTABLE,2,FALSE)</f>
        <v>Vanywhere</v>
      </c>
      <c r="C3330" s="77">
        <f t="shared" ref="C3330:C3393" si="469">VLOOKUP(A3330,BTCTABLE,3,FALSE)</f>
        <v>3.8214492042695614E-8</v>
      </c>
      <c r="D3330" s="73">
        <f t="shared" ref="D3330:D3393" si="470">VLOOKUP(A3330,USDTABLE,3,FALSE)</f>
        <v>1.4355325210199999E-3</v>
      </c>
      <c r="E3330" s="74">
        <f>D3330*conf!B$7</f>
        <v>0.10499484858740279</v>
      </c>
      <c r="F3330" s="32">
        <f t="shared" ref="F3330:F3393" si="471">VLOOKUP(A3330,BTCTABLE,5,FALSE)</f>
        <v>1.07453416</v>
      </c>
      <c r="G3330" s="33">
        <f t="shared" ref="G3330:G3393" si="472">VLOOKUP(A3330,USDTABLE,5,FALSE)</f>
        <v>0.99412959999999995</v>
      </c>
      <c r="H3330" s="32">
        <f t="shared" ref="H3330:H3393" si="473">VLOOKUP(A3330,BTCTABLE,6,FALSE)</f>
        <v>18.01306245</v>
      </c>
      <c r="I3330" s="33">
        <f t="shared" ref="I3330:I3393" si="474">VLOOKUP(A3330,USDTABLE,6,FALSE)</f>
        <v>22.5735776</v>
      </c>
      <c r="J3330" s="32">
        <f t="shared" ref="J3330:J3393" si="475">VLOOKUP(A3330,BTCTABLE,6,FALSE)</f>
        <v>18.01306245</v>
      </c>
      <c r="K3330" s="33">
        <f t="shared" ref="K3330:K3393" si="476">VLOOKUP(A3330,USDTABLE,7,FALSE)</f>
        <v>51.032440770000001</v>
      </c>
    </row>
    <row r="3331" spans="1:11" x14ac:dyDescent="0.3">
      <c r="A3331" s="78" t="str">
        <f>BTC[[#This Row],[Symbol]]</f>
        <v>MLR</v>
      </c>
      <c r="B3331" s="22" t="str">
        <f t="shared" si="468"/>
        <v>Mega Lottery Services Global</v>
      </c>
      <c r="C3331" s="77">
        <f t="shared" si="469"/>
        <v>1.1001214587230474E-6</v>
      </c>
      <c r="D3331" s="73">
        <f t="shared" si="470"/>
        <v>4.1326210205919998E-2</v>
      </c>
      <c r="E3331" s="74">
        <f>D3331*conf!B$7</f>
        <v>3.0225990144609889</v>
      </c>
      <c r="F3331" s="32">
        <f t="shared" si="471"/>
        <v>0.66590802000000004</v>
      </c>
      <c r="G3331" s="33">
        <f t="shared" si="472"/>
        <v>0.58582851999999996</v>
      </c>
      <c r="H3331" s="32">
        <f t="shared" si="473"/>
        <v>2.0718289300000001</v>
      </c>
      <c r="I3331" s="33">
        <f t="shared" si="474"/>
        <v>6.0163085699999996</v>
      </c>
      <c r="J3331" s="32">
        <f t="shared" si="475"/>
        <v>2.0718289300000001</v>
      </c>
      <c r="K3331" s="33">
        <f t="shared" si="476"/>
        <v>23.85982241</v>
      </c>
    </row>
    <row r="3332" spans="1:11" x14ac:dyDescent="0.3">
      <c r="A3332" s="78" t="str">
        <f>BTC[[#This Row],[Symbol]]</f>
        <v>BICAS</v>
      </c>
      <c r="B3332" s="22" t="str">
        <f t="shared" si="468"/>
        <v>BitherCash</v>
      </c>
      <c r="C3332" s="77">
        <f t="shared" si="469"/>
        <v>1.5248755566565169E-5</v>
      </c>
      <c r="D3332" s="73">
        <f t="shared" si="470"/>
        <v>0.57282154886245995</v>
      </c>
      <c r="E3332" s="74">
        <f>D3332*conf!B$7</f>
        <v>41.896168083800319</v>
      </c>
      <c r="F3332" s="32">
        <f t="shared" si="471"/>
        <v>-18.5429724</v>
      </c>
      <c r="G3332" s="33">
        <f t="shared" si="472"/>
        <v>-18.607771280000001</v>
      </c>
      <c r="H3332" s="32">
        <f t="shared" si="473"/>
        <v>-36.743328859999998</v>
      </c>
      <c r="I3332" s="33">
        <f t="shared" si="474"/>
        <v>-34.298828219999997</v>
      </c>
      <c r="J3332" s="32">
        <f t="shared" si="475"/>
        <v>-36.743328859999998</v>
      </c>
      <c r="K3332" s="33">
        <f t="shared" si="476"/>
        <v>-62.752422260000003</v>
      </c>
    </row>
    <row r="3333" spans="1:11" x14ac:dyDescent="0.3">
      <c r="A3333" s="78" t="str">
        <f>BTC[[#This Row],[Symbol]]</f>
        <v>PUML</v>
      </c>
      <c r="B3333" s="22" t="str">
        <f t="shared" si="468"/>
        <v>PUML Better Health</v>
      </c>
      <c r="C3333" s="77">
        <f t="shared" si="469"/>
        <v>3.372940031225413E-7</v>
      </c>
      <c r="D3333" s="73">
        <f t="shared" si="470"/>
        <v>1.267049448378E-2</v>
      </c>
      <c r="E3333" s="74">
        <f>D3333*conf!B$7</f>
        <v>0.92671996654366917</v>
      </c>
      <c r="F3333" s="32">
        <f t="shared" si="471"/>
        <v>7.6523337099999997</v>
      </c>
      <c r="G3333" s="33">
        <f t="shared" si="472"/>
        <v>7.5666965299999998</v>
      </c>
      <c r="H3333" s="32">
        <f t="shared" si="473"/>
        <v>1.19815395</v>
      </c>
      <c r="I3333" s="33">
        <f t="shared" si="474"/>
        <v>5.1088711599999996</v>
      </c>
      <c r="J3333" s="32">
        <f t="shared" si="475"/>
        <v>1.19815395</v>
      </c>
      <c r="K3333" s="33">
        <f t="shared" si="476"/>
        <v>20.801410579999999</v>
      </c>
    </row>
    <row r="3334" spans="1:11" x14ac:dyDescent="0.3">
      <c r="A3334" s="78" t="str">
        <f>BTC[[#This Row],[Symbol]]</f>
        <v>EXP</v>
      </c>
      <c r="B3334" s="22" t="str">
        <f t="shared" si="468"/>
        <v>Expanse</v>
      </c>
      <c r="C3334" s="77">
        <f t="shared" si="469"/>
        <v>2.022555648808008E-6</v>
      </c>
      <c r="D3334" s="73">
        <f t="shared" si="470"/>
        <v>7.5977574324229996E-2</v>
      </c>
      <c r="E3334" s="74">
        <f>D3334*conf!B$7</f>
        <v>5.556999786074182</v>
      </c>
      <c r="F3334" s="32">
        <f t="shared" si="471"/>
        <v>-2.56645411</v>
      </c>
      <c r="G3334" s="33">
        <f t="shared" si="472"/>
        <v>-2.6439622699999998</v>
      </c>
      <c r="H3334" s="32">
        <f t="shared" si="473"/>
        <v>0.53326753999999998</v>
      </c>
      <c r="I3334" s="33">
        <f t="shared" si="474"/>
        <v>4.4182907699999996</v>
      </c>
      <c r="J3334" s="32">
        <f t="shared" si="475"/>
        <v>0.53326753999999998</v>
      </c>
      <c r="K3334" s="33">
        <f t="shared" si="476"/>
        <v>135.54115902000001</v>
      </c>
    </row>
    <row r="3335" spans="1:11" x14ac:dyDescent="0.3">
      <c r="A3335" s="78" t="str">
        <f>BTC[[#This Row],[Symbol]]</f>
        <v>ALMX</v>
      </c>
      <c r="B3335" s="22" t="str">
        <f t="shared" si="468"/>
        <v>Almace Shards</v>
      </c>
      <c r="C3335" s="77">
        <f t="shared" si="469"/>
        <v>4.0849007228903653E-4</v>
      </c>
      <c r="D3335" s="73">
        <f t="shared" si="470"/>
        <v>15.344984374764399</v>
      </c>
      <c r="E3335" s="74">
        <f>D3335*conf!B$7</f>
        <v>1122.3321571702681</v>
      </c>
      <c r="F3335" s="32">
        <f t="shared" si="471"/>
        <v>-2.7033679500000001</v>
      </c>
      <c r="G3335" s="33">
        <f t="shared" si="472"/>
        <v>-2.7807672000000001</v>
      </c>
      <c r="H3335" s="32">
        <f t="shared" si="473"/>
        <v>8.1730508200000003</v>
      </c>
      <c r="I3335" s="33">
        <f t="shared" si="474"/>
        <v>12.35330703</v>
      </c>
      <c r="J3335" s="32">
        <f t="shared" si="475"/>
        <v>8.1730508200000003</v>
      </c>
      <c r="K3335" s="33">
        <f t="shared" si="476"/>
        <v>20.47690433</v>
      </c>
    </row>
    <row r="3336" spans="1:11" x14ac:dyDescent="0.3">
      <c r="A3336" s="78" t="str">
        <f>BTC[[#This Row],[Symbol]]</f>
        <v>ECOREAL</v>
      </c>
      <c r="B3336" s="22" t="str">
        <f t="shared" si="468"/>
        <v>Ecoreal Estate</v>
      </c>
      <c r="C3336" s="77">
        <f t="shared" si="469"/>
        <v>3.2240776010223665E-6</v>
      </c>
      <c r="D3336" s="73">
        <f t="shared" si="470"/>
        <v>0.12111290767358</v>
      </c>
      <c r="E3336" s="74">
        <f>D3336*conf!B$7</f>
        <v>8.8581980672456417</v>
      </c>
      <c r="F3336" s="32">
        <f t="shared" si="471"/>
        <v>-2.26650113</v>
      </c>
      <c r="G3336" s="33">
        <f t="shared" si="472"/>
        <v>-2.3442479000000001</v>
      </c>
      <c r="H3336" s="32">
        <f t="shared" si="473"/>
        <v>-5.4928676200000002</v>
      </c>
      <c r="I3336" s="33">
        <f t="shared" si="474"/>
        <v>-1.84071929</v>
      </c>
      <c r="J3336" s="32">
        <f t="shared" si="475"/>
        <v>-5.4928676200000002</v>
      </c>
      <c r="K3336" s="33">
        <f t="shared" si="476"/>
        <v>14.810303940000001</v>
      </c>
    </row>
    <row r="3337" spans="1:11" x14ac:dyDescent="0.3">
      <c r="A3337" s="78" t="str">
        <f>BTC[[#This Row],[Symbol]]</f>
        <v>XTZBEAR</v>
      </c>
      <c r="B3337" s="22" t="str">
        <f t="shared" si="468"/>
        <v>3x Short Tezos Token</v>
      </c>
      <c r="C3337" s="77">
        <f t="shared" si="469"/>
        <v>1.8614170864988035E-6</v>
      </c>
      <c r="D3337" s="73">
        <f t="shared" si="470"/>
        <v>6.9924382610290006E-2</v>
      </c>
      <c r="E3337" s="74">
        <f>D3337*conf!B$7</f>
        <v>5.1142693441166109</v>
      </c>
      <c r="F3337" s="32">
        <f t="shared" si="471"/>
        <v>-1.53098377</v>
      </c>
      <c r="G3337" s="33">
        <f t="shared" si="472"/>
        <v>-1.6093156500000001</v>
      </c>
      <c r="H3337" s="32">
        <f t="shared" si="473"/>
        <v>-3.4982346899999999</v>
      </c>
      <c r="I3337" s="33">
        <f t="shared" si="474"/>
        <v>0.23099454</v>
      </c>
      <c r="J3337" s="32">
        <f t="shared" si="475"/>
        <v>-3.4982346899999999</v>
      </c>
      <c r="K3337" s="33">
        <f t="shared" si="476"/>
        <v>-1.82217345</v>
      </c>
    </row>
    <row r="3338" spans="1:11" x14ac:dyDescent="0.3">
      <c r="A3338" s="78" t="str">
        <f>BTC[[#This Row],[Symbol]]</f>
        <v>MATICBEAR</v>
      </c>
      <c r="B3338" s="22" t="str">
        <f t="shared" si="468"/>
        <v>3X Short Matic Token</v>
      </c>
      <c r="C3338" s="77">
        <f t="shared" si="469"/>
        <v>1E-8</v>
      </c>
      <c r="D3338" s="73">
        <f t="shared" si="470"/>
        <v>1.039E-4</v>
      </c>
      <c r="E3338" s="74">
        <f>D3338*conf!B$7</f>
        <v>7.5992460000000005E-3</v>
      </c>
      <c r="F3338" s="32">
        <f t="shared" si="471"/>
        <v>-3.1998529100000002</v>
      </c>
      <c r="G3338" s="33">
        <f t="shared" si="472"/>
        <v>-3.2768571999999998</v>
      </c>
      <c r="H3338" s="32">
        <f t="shared" si="473"/>
        <v>-12.86214245</v>
      </c>
      <c r="I3338" s="33">
        <f t="shared" si="474"/>
        <v>-9.4947735200000007</v>
      </c>
      <c r="J3338" s="32">
        <f t="shared" si="475"/>
        <v>-12.86214245</v>
      </c>
      <c r="K3338" s="33">
        <f t="shared" si="476"/>
        <v>-22.3757938</v>
      </c>
    </row>
    <row r="3339" spans="1:11" x14ac:dyDescent="0.3">
      <c r="A3339" s="78" t="str">
        <f>BTC[[#This Row],[Symbol]]</f>
        <v>DVS</v>
      </c>
      <c r="B3339" s="22" t="str">
        <f t="shared" si="468"/>
        <v>Davies</v>
      </c>
      <c r="C3339" s="77">
        <f t="shared" si="469"/>
        <v>4.2996491105718139E-7</v>
      </c>
      <c r="D3339" s="73">
        <f t="shared" si="470"/>
        <v>1.6151689574479999E-2</v>
      </c>
      <c r="E3339" s="74">
        <f>D3339*conf!B$7</f>
        <v>1.1813345754774671</v>
      </c>
      <c r="F3339" s="32">
        <f t="shared" si="471"/>
        <v>26.41388349</v>
      </c>
      <c r="G3339" s="33">
        <f t="shared" si="472"/>
        <v>26.31332154</v>
      </c>
      <c r="H3339" s="32">
        <f t="shared" si="473"/>
        <v>-6.5394804000000004</v>
      </c>
      <c r="I3339" s="33">
        <f t="shared" si="474"/>
        <v>-2.9277775400000001</v>
      </c>
      <c r="J3339" s="32">
        <f t="shared" si="475"/>
        <v>-6.5394804000000004</v>
      </c>
      <c r="K3339" s="33">
        <f t="shared" si="476"/>
        <v>-13.630406150000001</v>
      </c>
    </row>
    <row r="3340" spans="1:11" x14ac:dyDescent="0.3">
      <c r="A3340" s="78" t="str">
        <f>BTC[[#This Row],[Symbol]]</f>
        <v>DFIO</v>
      </c>
      <c r="B3340" s="22" t="str">
        <f t="shared" si="468"/>
        <v>DeFi Omega</v>
      </c>
      <c r="C3340" s="77">
        <f t="shared" si="469"/>
        <v>6.3076591395146305E-5</v>
      </c>
      <c r="D3340" s="73">
        <f t="shared" si="470"/>
        <v>2.36948061907133</v>
      </c>
      <c r="E3340" s="74">
        <f>D3340*conf!B$7</f>
        <v>173.30381247887709</v>
      </c>
      <c r="F3340" s="32">
        <f t="shared" si="471"/>
        <v>0.17312088</v>
      </c>
      <c r="G3340" s="33">
        <f t="shared" si="472"/>
        <v>9.3433390000000005E-2</v>
      </c>
      <c r="H3340" s="32">
        <f t="shared" si="473"/>
        <v>-6.1182284500000002</v>
      </c>
      <c r="I3340" s="33">
        <f t="shared" si="474"/>
        <v>-2.4902466599999999</v>
      </c>
      <c r="J3340" s="32">
        <f t="shared" si="475"/>
        <v>-6.1182284500000002</v>
      </c>
      <c r="K3340" s="33">
        <f t="shared" si="476"/>
        <v>6.5537085399999997</v>
      </c>
    </row>
    <row r="3341" spans="1:11" x14ac:dyDescent="0.3">
      <c r="A3341" s="78" t="str">
        <f>BTC[[#This Row],[Symbol]]</f>
        <v>YFID</v>
      </c>
      <c r="B3341" s="22" t="str">
        <f t="shared" si="468"/>
        <v>YFIDapp</v>
      </c>
      <c r="C3341" s="77">
        <f t="shared" si="469"/>
        <v>1.0843728238156318E-4</v>
      </c>
      <c r="D3341" s="73">
        <f t="shared" si="470"/>
        <v>4.0734610622547098</v>
      </c>
      <c r="E3341" s="74">
        <f>D3341*conf!B$7</f>
        <v>297.93294209330946</v>
      </c>
      <c r="F3341" s="32">
        <f t="shared" si="471"/>
        <v>0.17995222999999999</v>
      </c>
      <c r="G3341" s="33">
        <f t="shared" si="472"/>
        <v>0.10025931</v>
      </c>
      <c r="H3341" s="32">
        <f t="shared" si="473"/>
        <v>2.4236804599999999</v>
      </c>
      <c r="I3341" s="33">
        <f t="shared" si="474"/>
        <v>6.3817571099999997</v>
      </c>
      <c r="J3341" s="32">
        <f t="shared" si="475"/>
        <v>2.4236804599999999</v>
      </c>
      <c r="K3341" s="33">
        <f t="shared" si="476"/>
        <v>12.928616509999999</v>
      </c>
    </row>
    <row r="3342" spans="1:11" x14ac:dyDescent="0.3">
      <c r="A3342" s="78" t="str">
        <f>BTC[[#This Row],[Symbol]]</f>
        <v>GHD</v>
      </c>
      <c r="B3342" s="22" t="str">
        <f t="shared" si="468"/>
        <v>Giftedhands</v>
      </c>
      <c r="C3342" s="77">
        <f t="shared" si="469"/>
        <v>1E-8</v>
      </c>
      <c r="D3342" s="73">
        <f t="shared" si="470"/>
        <v>2.8057539548999999E-4</v>
      </c>
      <c r="E3342" s="74">
        <f>D3342*conf!B$7</f>
        <v>2.0521284426138601E-2</v>
      </c>
      <c r="F3342" s="32">
        <f t="shared" si="471"/>
        <v>-10.49350761</v>
      </c>
      <c r="G3342" s="33">
        <f t="shared" si="472"/>
        <v>-10.564709819999999</v>
      </c>
      <c r="H3342" s="32">
        <f t="shared" si="473"/>
        <v>-16.279718249999998</v>
      </c>
      <c r="I3342" s="33">
        <f t="shared" si="474"/>
        <v>-13.044418650000001</v>
      </c>
      <c r="J3342" s="32">
        <f t="shared" si="475"/>
        <v>-16.279718249999998</v>
      </c>
      <c r="K3342" s="33">
        <f t="shared" si="476"/>
        <v>-8.2143574899999994</v>
      </c>
    </row>
    <row r="3343" spans="1:11" x14ac:dyDescent="0.3">
      <c r="A3343" s="78" t="str">
        <f>BTC[[#This Row],[Symbol]]</f>
        <v>ILK</v>
      </c>
      <c r="B3343" s="22" t="str">
        <f t="shared" si="468"/>
        <v>INLOCK</v>
      </c>
      <c r="C3343" s="77">
        <f t="shared" si="469"/>
        <v>1.3965185842559626E-7</v>
      </c>
      <c r="D3343" s="73">
        <f t="shared" si="470"/>
        <v>5.24604079957E-3</v>
      </c>
      <c r="E3343" s="74">
        <f>D3343*conf!B$7</f>
        <v>0.3836954240805498</v>
      </c>
      <c r="F3343" s="32">
        <f t="shared" si="471"/>
        <v>2.773513E-2</v>
      </c>
      <c r="G3343" s="33">
        <f t="shared" si="472"/>
        <v>-5.1836699999999999E-2</v>
      </c>
      <c r="H3343" s="32">
        <f t="shared" si="473"/>
        <v>7.3260864300000001</v>
      </c>
      <c r="I3343" s="33">
        <f t="shared" si="474"/>
        <v>11.473612409999999</v>
      </c>
      <c r="J3343" s="32">
        <f t="shared" si="475"/>
        <v>7.3260864300000001</v>
      </c>
      <c r="K3343" s="33">
        <f t="shared" si="476"/>
        <v>19.98412652</v>
      </c>
    </row>
    <row r="3344" spans="1:11" x14ac:dyDescent="0.3">
      <c r="A3344" s="78" t="str">
        <f>BTC[[#This Row],[Symbol]]</f>
        <v>GVY</v>
      </c>
      <c r="B3344" s="22" t="str">
        <f t="shared" si="468"/>
        <v>Groovy Finance</v>
      </c>
      <c r="C3344" s="77">
        <f t="shared" si="469"/>
        <v>1.5172784735060298E-4</v>
      </c>
      <c r="D3344" s="73">
        <f t="shared" si="470"/>
        <v>5.6996769438357999</v>
      </c>
      <c r="E3344" s="74">
        <f>D3344*conf!B$7</f>
        <v>416.8743716721504</v>
      </c>
      <c r="F3344" s="32">
        <f t="shared" si="471"/>
        <v>0.18064357</v>
      </c>
      <c r="G3344" s="33">
        <f t="shared" si="472"/>
        <v>0.1009501</v>
      </c>
      <c r="H3344" s="32">
        <f t="shared" si="473"/>
        <v>5.5813561800000002</v>
      </c>
      <c r="I3344" s="33">
        <f t="shared" si="474"/>
        <v>9.6614585399999999</v>
      </c>
      <c r="J3344" s="32">
        <f t="shared" si="475"/>
        <v>5.5813561800000002</v>
      </c>
      <c r="K3344" s="33">
        <f t="shared" si="476"/>
        <v>133.96146102</v>
      </c>
    </row>
    <row r="3345" spans="1:11" x14ac:dyDescent="0.3">
      <c r="A3345" s="78" t="str">
        <f>BTC[[#This Row],[Symbol]]</f>
        <v>ACE</v>
      </c>
      <c r="B3345" s="22" t="str">
        <f t="shared" si="468"/>
        <v>ACE (TokenStars)</v>
      </c>
      <c r="C3345" s="77">
        <f t="shared" si="469"/>
        <v>1.6453578974848118E-7</v>
      </c>
      <c r="D3345" s="73">
        <f t="shared" si="470"/>
        <v>6.1808090185200004E-3</v>
      </c>
      <c r="E3345" s="74">
        <f>D3345*conf!B$7</f>
        <v>0.45206437161455282</v>
      </c>
      <c r="F3345" s="32">
        <f t="shared" si="471"/>
        <v>-2.1733849999999999E-2</v>
      </c>
      <c r="G3345" s="33">
        <f t="shared" si="472"/>
        <v>-0.10126633</v>
      </c>
      <c r="H3345" s="32">
        <f t="shared" si="473"/>
        <v>-0.71334496999999997</v>
      </c>
      <c r="I3345" s="33">
        <f t="shared" si="474"/>
        <v>3.1235039800000002</v>
      </c>
      <c r="J3345" s="32">
        <f t="shared" si="475"/>
        <v>-0.71334496999999997</v>
      </c>
      <c r="K3345" s="33">
        <f t="shared" si="476"/>
        <v>14.777941500000001</v>
      </c>
    </row>
    <row r="3346" spans="1:11" x14ac:dyDescent="0.3">
      <c r="A3346" s="78" t="str">
        <f>BTC[[#This Row],[Symbol]]</f>
        <v>DCL</v>
      </c>
      <c r="B3346" s="22" t="str">
        <f t="shared" si="468"/>
        <v>Delphi Chain Link</v>
      </c>
      <c r="C3346" s="77">
        <f t="shared" si="469"/>
        <v>1.1999020773680118E-7</v>
      </c>
      <c r="D3346" s="73">
        <f t="shared" si="470"/>
        <v>4.5074482533399999E-3</v>
      </c>
      <c r="E3346" s="74">
        <f>D3346*conf!B$7</f>
        <v>0.32967476524928757</v>
      </c>
      <c r="F3346" s="32">
        <f t="shared" si="471"/>
        <v>-52.003916910000001</v>
      </c>
      <c r="G3346" s="33">
        <f t="shared" si="472"/>
        <v>-52.042097679999998</v>
      </c>
      <c r="H3346" s="32">
        <f t="shared" si="473"/>
        <v>-60.003264090000002</v>
      </c>
      <c r="I3346" s="33">
        <f t="shared" si="474"/>
        <v>-58.457624000000003</v>
      </c>
      <c r="J3346" s="32">
        <f t="shared" si="475"/>
        <v>-60.003264090000002</v>
      </c>
      <c r="K3346" s="33">
        <f t="shared" si="476"/>
        <v>-60.497627620000003</v>
      </c>
    </row>
    <row r="3347" spans="1:11" x14ac:dyDescent="0.3">
      <c r="A3347" s="78" t="str">
        <f>BTC[[#This Row],[Symbol]]</f>
        <v>IPM</v>
      </c>
      <c r="B3347" s="22" t="str">
        <f t="shared" si="468"/>
        <v>Timers</v>
      </c>
      <c r="C3347" s="77">
        <f t="shared" si="469"/>
        <v>1.4343136056829928E-6</v>
      </c>
      <c r="D3347" s="73">
        <f t="shared" si="470"/>
        <v>5.3880183046759997E-2</v>
      </c>
      <c r="E3347" s="74">
        <f>D3347*conf!B$7</f>
        <v>3.9407965880400262</v>
      </c>
      <c r="F3347" s="32">
        <f t="shared" si="471"/>
        <v>-1.5101017299999999</v>
      </c>
      <c r="G3347" s="33">
        <f t="shared" si="472"/>
        <v>-1.5884502199999999</v>
      </c>
      <c r="H3347" s="32">
        <f t="shared" si="473"/>
        <v>32.645059289999999</v>
      </c>
      <c r="I3347" s="33">
        <f t="shared" si="474"/>
        <v>37.771015599999998</v>
      </c>
      <c r="J3347" s="32">
        <f t="shared" si="475"/>
        <v>32.645059289999999</v>
      </c>
      <c r="K3347" s="33">
        <f t="shared" si="476"/>
        <v>6.0679926899999996</v>
      </c>
    </row>
    <row r="3348" spans="1:11" x14ac:dyDescent="0.3">
      <c r="A3348" s="78" t="str">
        <f>BTC[[#This Row],[Symbol]]</f>
        <v>BCEO</v>
      </c>
      <c r="B3348" s="22" t="str">
        <f t="shared" si="468"/>
        <v>bitCEO</v>
      </c>
      <c r="C3348" s="77">
        <f t="shared" si="469"/>
        <v>7.9958485552747138E-6</v>
      </c>
      <c r="D3348" s="73">
        <f t="shared" si="470"/>
        <v>0.30036512382327002</v>
      </c>
      <c r="E3348" s="74">
        <f>D3348*conf!B$7</f>
        <v>21.96870515643397</v>
      </c>
      <c r="F3348" s="32">
        <f t="shared" si="471"/>
        <v>0.66821434000000002</v>
      </c>
      <c r="G3348" s="33">
        <f t="shared" si="472"/>
        <v>0.58813300999999996</v>
      </c>
      <c r="H3348" s="32">
        <f t="shared" si="473"/>
        <v>-53.36795549</v>
      </c>
      <c r="I3348" s="33">
        <f t="shared" si="474"/>
        <v>-51.565899510000001</v>
      </c>
      <c r="J3348" s="32">
        <f t="shared" si="475"/>
        <v>-53.36795549</v>
      </c>
      <c r="K3348" s="33">
        <f t="shared" si="476"/>
        <v>-43.419641030000001</v>
      </c>
    </row>
    <row r="3349" spans="1:11" x14ac:dyDescent="0.3">
      <c r="A3349" s="78" t="str">
        <f>BTC[[#This Row],[Symbol]]</f>
        <v>BPOP</v>
      </c>
      <c r="B3349" s="22" t="str">
        <f t="shared" si="468"/>
        <v>BPOP</v>
      </c>
      <c r="C3349" s="77">
        <f t="shared" si="469"/>
        <v>9.2991990310487702E-8</v>
      </c>
      <c r="D3349" s="73">
        <f t="shared" si="470"/>
        <v>3.49325659323E-3</v>
      </c>
      <c r="E3349" s="74">
        <f>D3349*conf!B$7</f>
        <v>0.25549678722884223</v>
      </c>
      <c r="F3349" s="32">
        <f t="shared" si="471"/>
        <v>0.95172904999999997</v>
      </c>
      <c r="G3349" s="33">
        <f t="shared" si="472"/>
        <v>0.87142218000000005</v>
      </c>
      <c r="H3349" s="32">
        <f t="shared" si="473"/>
        <v>-4.5869153999999996</v>
      </c>
      <c r="I3349" s="33">
        <f t="shared" si="474"/>
        <v>-0.89975731000000003</v>
      </c>
      <c r="J3349" s="32">
        <f t="shared" si="475"/>
        <v>-4.5869153999999996</v>
      </c>
      <c r="K3349" s="33">
        <f t="shared" si="476"/>
        <v>-6.4620487300000002</v>
      </c>
    </row>
    <row r="3350" spans="1:11" x14ac:dyDescent="0.3">
      <c r="A3350" s="78" t="str">
        <f>BTC[[#This Row],[Symbol]]</f>
        <v>ISAL</v>
      </c>
      <c r="B3350" s="22" t="str">
        <f t="shared" si="468"/>
        <v>ISALCOIN</v>
      </c>
      <c r="C3350" s="77">
        <f t="shared" si="469"/>
        <v>4.0592256098185905E-6</v>
      </c>
      <c r="D3350" s="73">
        <f t="shared" si="470"/>
        <v>0.15248535468013999</v>
      </c>
      <c r="E3350" s="74">
        <f>D3350*conf!B$7</f>
        <v>11.152778841305439</v>
      </c>
      <c r="F3350" s="32">
        <f t="shared" si="471"/>
        <v>8.3949140000000005E-2</v>
      </c>
      <c r="G3350" s="33">
        <f t="shared" si="472"/>
        <v>4.3325899999999999E-3</v>
      </c>
      <c r="H3350" s="32">
        <f t="shared" si="473"/>
        <v>-3.7444637200000002</v>
      </c>
      <c r="I3350" s="33">
        <f t="shared" si="474"/>
        <v>-2.4749799999999999E-2</v>
      </c>
      <c r="J3350" s="32">
        <f t="shared" si="475"/>
        <v>-3.7444637200000002</v>
      </c>
      <c r="K3350" s="33">
        <f t="shared" si="476"/>
        <v>-8.5704400000000003E-3</v>
      </c>
    </row>
    <row r="3351" spans="1:11" x14ac:dyDescent="0.3">
      <c r="A3351" s="78" t="str">
        <f>BTC[[#This Row],[Symbol]]</f>
        <v>TOMOBEAR</v>
      </c>
      <c r="B3351" s="22" t="str">
        <f t="shared" si="468"/>
        <v>3X Short TomoChain Token</v>
      </c>
      <c r="C3351" s="77">
        <f t="shared" si="469"/>
        <v>1E-8</v>
      </c>
      <c r="D3351" s="73">
        <f t="shared" si="470"/>
        <v>8.2999999999999999E-7</v>
      </c>
      <c r="E3351" s="74">
        <f>D3351*conf!B$7</f>
        <v>6.0706199999999998E-5</v>
      </c>
      <c r="F3351" s="32">
        <f t="shared" si="471"/>
        <v>-11.63183098</v>
      </c>
      <c r="G3351" s="33">
        <f t="shared" si="472"/>
        <v>-11.70212766</v>
      </c>
      <c r="H3351" s="32">
        <f t="shared" si="473"/>
        <v>-25.31600641</v>
      </c>
      <c r="I3351" s="33">
        <f t="shared" si="474"/>
        <v>-22.429906540000001</v>
      </c>
      <c r="J3351" s="32">
        <f t="shared" si="475"/>
        <v>-25.31600641</v>
      </c>
      <c r="K3351" s="33">
        <f t="shared" si="476"/>
        <v>-53.888888889999997</v>
      </c>
    </row>
    <row r="3352" spans="1:11" x14ac:dyDescent="0.3">
      <c r="A3352" s="78" t="str">
        <f>BTC[[#This Row],[Symbol]]</f>
        <v>LIMIT</v>
      </c>
      <c r="B3352" s="22" t="str">
        <f t="shared" si="468"/>
        <v>LimitSwap</v>
      </c>
      <c r="C3352" s="77">
        <f t="shared" si="469"/>
        <v>2.4553114728021678E-4</v>
      </c>
      <c r="D3352" s="73">
        <f t="shared" si="470"/>
        <v>9.2234104917658808</v>
      </c>
      <c r="E3352" s="74">
        <f>D3352*conf!B$7</f>
        <v>674.60024336775655</v>
      </c>
      <c r="F3352" s="32">
        <f t="shared" si="471"/>
        <v>2.4277331100000001</v>
      </c>
      <c r="G3352" s="33">
        <f t="shared" si="472"/>
        <v>2.3462520800000002</v>
      </c>
      <c r="H3352" s="32">
        <f t="shared" si="473"/>
        <v>2.1192225900000001</v>
      </c>
      <c r="I3352" s="33">
        <f t="shared" si="474"/>
        <v>6.0655337200000004</v>
      </c>
      <c r="J3352" s="32">
        <f t="shared" si="475"/>
        <v>2.1192225900000001</v>
      </c>
      <c r="K3352" s="33">
        <f t="shared" si="476"/>
        <v>16.734612200000001</v>
      </c>
    </row>
    <row r="3353" spans="1:11" x14ac:dyDescent="0.3">
      <c r="A3353" s="78" t="str">
        <f>BTC[[#This Row],[Symbol]]</f>
        <v>SOP</v>
      </c>
      <c r="B3353" s="22" t="str">
        <f t="shared" si="468"/>
        <v>SoPay</v>
      </c>
      <c r="C3353" s="77">
        <f t="shared" si="469"/>
        <v>1E-8</v>
      </c>
      <c r="D3353" s="73">
        <f t="shared" si="470"/>
        <v>3.1870642159999998E-5</v>
      </c>
      <c r="E3353" s="74">
        <f>D3353*conf!B$7</f>
        <v>2.3310187675823998E-3</v>
      </c>
      <c r="F3353" s="32">
        <f t="shared" si="471"/>
        <v>-2.10452394</v>
      </c>
      <c r="G3353" s="33">
        <f t="shared" si="472"/>
        <v>-2.1823995699999998</v>
      </c>
      <c r="H3353" s="32">
        <f t="shared" si="473"/>
        <v>-11.59889173</v>
      </c>
      <c r="I3353" s="33">
        <f t="shared" si="474"/>
        <v>-8.1827055499999997</v>
      </c>
      <c r="J3353" s="32">
        <f t="shared" si="475"/>
        <v>-11.59889173</v>
      </c>
      <c r="K3353" s="33">
        <f t="shared" si="476"/>
        <v>4.81229248</v>
      </c>
    </row>
    <row r="3354" spans="1:11" x14ac:dyDescent="0.3">
      <c r="A3354" s="78" t="str">
        <f>BTC[[#This Row],[Symbol]]</f>
        <v>KOMP</v>
      </c>
      <c r="B3354" s="22" t="str">
        <f t="shared" si="468"/>
        <v>Kompass</v>
      </c>
      <c r="C3354" s="77">
        <f t="shared" si="469"/>
        <v>6.7945437046336671E-4</v>
      </c>
      <c r="D3354" s="73">
        <f t="shared" si="470"/>
        <v>25.52379459236511</v>
      </c>
      <c r="E3354" s="74">
        <f>D3354*conf!B$7</f>
        <v>1866.8103364855842</v>
      </c>
      <c r="F3354" s="32">
        <f t="shared" si="471"/>
        <v>8.3949140000000005E-2</v>
      </c>
      <c r="G3354" s="33">
        <f t="shared" si="472"/>
        <v>4.3325899999999999E-3</v>
      </c>
      <c r="H3354" s="32">
        <f t="shared" si="473"/>
        <v>32.645837120000003</v>
      </c>
      <c r="I3354" s="33">
        <f t="shared" si="474"/>
        <v>37.771823490000003</v>
      </c>
      <c r="J3354" s="32">
        <f t="shared" si="475"/>
        <v>32.645837120000003</v>
      </c>
      <c r="K3354" s="33">
        <f t="shared" si="476"/>
        <v>27.46220967</v>
      </c>
    </row>
    <row r="3355" spans="1:11" x14ac:dyDescent="0.3">
      <c r="A3355" s="78" t="str">
        <f>BTC[[#This Row],[Symbol]]</f>
        <v>YFIS</v>
      </c>
      <c r="B3355" s="22" t="str">
        <f t="shared" si="468"/>
        <v>YFISCURITY</v>
      </c>
      <c r="C3355" s="77">
        <f t="shared" si="469"/>
        <v>2.3120100284355366E-5</v>
      </c>
      <c r="D3355" s="73">
        <f t="shared" si="470"/>
        <v>0.86850966932530005</v>
      </c>
      <c r="E3355" s="74">
        <f>D3355*conf!B$7</f>
        <v>63.522797214452446</v>
      </c>
      <c r="F3355" s="32">
        <f t="shared" si="471"/>
        <v>-0.54644678999999996</v>
      </c>
      <c r="G3355" s="33">
        <f t="shared" si="472"/>
        <v>-0.62556186000000003</v>
      </c>
      <c r="H3355" s="32">
        <f t="shared" si="473"/>
        <v>-0.32040727000000002</v>
      </c>
      <c r="I3355" s="33">
        <f t="shared" si="474"/>
        <v>3.5316264199999998</v>
      </c>
      <c r="J3355" s="32">
        <f t="shared" si="475"/>
        <v>-0.32040727000000002</v>
      </c>
      <c r="K3355" s="33">
        <f t="shared" si="476"/>
        <v>1.89625493</v>
      </c>
    </row>
    <row r="3356" spans="1:11" x14ac:dyDescent="0.3">
      <c r="A3356" s="78" t="str">
        <f>BTC[[#This Row],[Symbol]]</f>
        <v>KMW</v>
      </c>
      <c r="B3356" s="22" t="str">
        <f t="shared" si="468"/>
        <v>Kepler Network</v>
      </c>
      <c r="C3356" s="77">
        <f t="shared" si="469"/>
        <v>1E-8</v>
      </c>
      <c r="D3356" s="73">
        <f t="shared" si="470"/>
        <v>5.0936079339999998E-5</v>
      </c>
      <c r="E3356" s="74">
        <f>D3356*conf!B$7</f>
        <v>3.7254648429276001E-3</v>
      </c>
      <c r="F3356" s="32">
        <f t="shared" si="471"/>
        <v>-0.51419424999999996</v>
      </c>
      <c r="G3356" s="33">
        <f t="shared" si="472"/>
        <v>-0.59333497999999996</v>
      </c>
      <c r="H3356" s="32">
        <f t="shared" si="473"/>
        <v>483.78024574</v>
      </c>
      <c r="I3356" s="33">
        <f t="shared" si="474"/>
        <v>506.33994038999998</v>
      </c>
      <c r="J3356" s="32">
        <f t="shared" si="475"/>
        <v>483.78024574</v>
      </c>
      <c r="K3356" s="33">
        <f t="shared" si="476"/>
        <v>740.56996331000005</v>
      </c>
    </row>
    <row r="3357" spans="1:11" x14ac:dyDescent="0.3">
      <c r="A3357" s="78" t="str">
        <f>BTC[[#This Row],[Symbol]]</f>
        <v>MEGA</v>
      </c>
      <c r="B3357" s="22" t="str">
        <f t="shared" si="468"/>
        <v>MegaCryptoPolis</v>
      </c>
      <c r="C3357" s="77">
        <f t="shared" si="469"/>
        <v>1.2351478797490101E-4</v>
      </c>
      <c r="D3357" s="73">
        <f t="shared" si="470"/>
        <v>4.6398495828953896</v>
      </c>
      <c r="E3357" s="74">
        <f>D3357*conf!B$7</f>
        <v>339.35859849296878</v>
      </c>
      <c r="F3357" s="32">
        <f t="shared" si="471"/>
        <v>0.17312088</v>
      </c>
      <c r="G3357" s="33">
        <f t="shared" si="472"/>
        <v>9.3433390000000005E-2</v>
      </c>
      <c r="H3357" s="32">
        <f t="shared" si="473"/>
        <v>-2.9330893300000001</v>
      </c>
      <c r="I3357" s="33">
        <f t="shared" si="474"/>
        <v>0.81797947000000004</v>
      </c>
      <c r="J3357" s="32">
        <f t="shared" si="475"/>
        <v>-2.9330893300000001</v>
      </c>
      <c r="K3357" s="33">
        <f t="shared" si="476"/>
        <v>19.777711329999999</v>
      </c>
    </row>
    <row r="3358" spans="1:11" x14ac:dyDescent="0.3">
      <c r="A3358" s="78" t="str">
        <f>BTC[[#This Row],[Symbol]]</f>
        <v>STA</v>
      </c>
      <c r="B3358" s="22" t="str">
        <f t="shared" si="468"/>
        <v>STATERA</v>
      </c>
      <c r="C3358" s="77">
        <f t="shared" si="469"/>
        <v>3.4268779564230564E-6</v>
      </c>
      <c r="D3358" s="73">
        <f t="shared" si="470"/>
        <v>0.12873113023498001</v>
      </c>
      <c r="E3358" s="74">
        <f>D3358*conf!B$7</f>
        <v>9.4153948653864372</v>
      </c>
      <c r="F3358" s="32">
        <f t="shared" si="471"/>
        <v>-4.6591379799999997</v>
      </c>
      <c r="G3358" s="33">
        <f t="shared" si="472"/>
        <v>-4.7349814200000004</v>
      </c>
      <c r="H3358" s="32">
        <f t="shared" si="473"/>
        <v>3.2336370900000002</v>
      </c>
      <c r="I3358" s="33">
        <f t="shared" si="474"/>
        <v>7.2230138200000003</v>
      </c>
      <c r="J3358" s="32">
        <f t="shared" si="475"/>
        <v>3.2336370900000002</v>
      </c>
      <c r="K3358" s="33">
        <f t="shared" si="476"/>
        <v>34.987859999999998</v>
      </c>
    </row>
    <row r="3359" spans="1:11" x14ac:dyDescent="0.3">
      <c r="A3359" s="78" t="str">
        <f>BTC[[#This Row],[Symbol]]</f>
        <v>YFN</v>
      </c>
      <c r="B3359" s="22" t="str">
        <f t="shared" si="468"/>
        <v>Yearn Finance Network</v>
      </c>
      <c r="C3359" s="77">
        <f t="shared" si="469"/>
        <v>6.728206913752777E-6</v>
      </c>
      <c r="D3359" s="73">
        <f t="shared" si="470"/>
        <v>0.25274599547345999</v>
      </c>
      <c r="E3359" s="74">
        <f>D3359*conf!B$7</f>
        <v>18.485842108928864</v>
      </c>
      <c r="F3359" s="32">
        <f t="shared" si="471"/>
        <v>1.1682613399999999</v>
      </c>
      <c r="G3359" s="33">
        <f t="shared" si="472"/>
        <v>1.08778222</v>
      </c>
      <c r="H3359" s="32">
        <f t="shared" si="473"/>
        <v>-2.4842256599999999</v>
      </c>
      <c r="I3359" s="33">
        <f t="shared" si="474"/>
        <v>1.2841891000000001</v>
      </c>
      <c r="J3359" s="32">
        <f t="shared" si="475"/>
        <v>-2.4842256599999999</v>
      </c>
      <c r="K3359" s="33">
        <f t="shared" si="476"/>
        <v>-40.888373510000001</v>
      </c>
    </row>
    <row r="3360" spans="1:11" x14ac:dyDescent="0.3">
      <c r="A3360" s="78" t="str">
        <f>BTC[[#This Row],[Symbol]]</f>
        <v>FDR</v>
      </c>
      <c r="B3360" s="22" t="str">
        <f t="shared" si="468"/>
        <v>French Digital Reserve</v>
      </c>
      <c r="C3360" s="77">
        <f t="shared" si="469"/>
        <v>1.8998449558344595E-6</v>
      </c>
      <c r="D3360" s="73">
        <f t="shared" si="470"/>
        <v>7.1367930677949998E-2</v>
      </c>
      <c r="E3360" s="74">
        <f>D3360*conf!B$7</f>
        <v>5.2198504497852625</v>
      </c>
      <c r="F3360" s="32">
        <f t="shared" si="471"/>
        <v>25.771398019999999</v>
      </c>
      <c r="G3360" s="33">
        <f t="shared" si="472"/>
        <v>25.67134716</v>
      </c>
      <c r="H3360" s="32">
        <f t="shared" si="473"/>
        <v>25.803933659999998</v>
      </c>
      <c r="I3360" s="33">
        <f t="shared" si="474"/>
        <v>30.665520449999999</v>
      </c>
      <c r="J3360" s="32">
        <f t="shared" si="475"/>
        <v>25.803933659999998</v>
      </c>
      <c r="K3360" s="33">
        <f t="shared" si="476"/>
        <v>42.648913069999999</v>
      </c>
    </row>
    <row r="3361" spans="1:11" x14ac:dyDescent="0.3">
      <c r="A3361" s="78" t="str">
        <f>BTC[[#This Row],[Symbol]]</f>
        <v>YEA</v>
      </c>
      <c r="B3361" s="22" t="str">
        <f t="shared" si="468"/>
        <v>YeaFinance</v>
      </c>
      <c r="C3361" s="77">
        <f t="shared" si="469"/>
        <v>1.0098557113945716E-4</v>
      </c>
      <c r="D3361" s="73">
        <f t="shared" si="470"/>
        <v>3.79353652961034</v>
      </c>
      <c r="E3361" s="74">
        <f>D3361*conf!B$7</f>
        <v>277.45926177570027</v>
      </c>
      <c r="F3361" s="32">
        <f t="shared" si="471"/>
        <v>1.42196985</v>
      </c>
      <c r="G3361" s="33">
        <f t="shared" si="472"/>
        <v>1.3412889100000001</v>
      </c>
      <c r="H3361" s="32">
        <f t="shared" si="473"/>
        <v>-47.54490491</v>
      </c>
      <c r="I3361" s="33">
        <f t="shared" si="474"/>
        <v>-45.517822049999999</v>
      </c>
      <c r="J3361" s="32">
        <f t="shared" si="475"/>
        <v>-47.54490491</v>
      </c>
      <c r="K3361" s="33">
        <f t="shared" si="476"/>
        <v>-35.791194939999997</v>
      </c>
    </row>
    <row r="3362" spans="1:11" x14ac:dyDescent="0.3">
      <c r="A3362" s="78" t="str">
        <f>BTC[[#This Row],[Symbol]]</f>
        <v>EM</v>
      </c>
      <c r="B3362" s="22" t="str">
        <f t="shared" si="468"/>
        <v>Eminer</v>
      </c>
      <c r="C3362" s="77">
        <f t="shared" si="469"/>
        <v>1.1593472036413313E-7</v>
      </c>
      <c r="D3362" s="73">
        <f t="shared" si="470"/>
        <v>4.3551033260399996E-3</v>
      </c>
      <c r="E3362" s="74">
        <f>D3362*conf!B$7</f>
        <v>0.31853225726656559</v>
      </c>
      <c r="F3362" s="32">
        <f t="shared" si="471"/>
        <v>0.82268852999999997</v>
      </c>
      <c r="G3362" s="33">
        <f t="shared" si="472"/>
        <v>0.74248431000000004</v>
      </c>
      <c r="H3362" s="32">
        <f t="shared" si="473"/>
        <v>-3.4427457399999999</v>
      </c>
      <c r="I3362" s="33">
        <f t="shared" si="474"/>
        <v>0.28862781999999998</v>
      </c>
      <c r="J3362" s="32">
        <f t="shared" si="475"/>
        <v>-3.4427457399999999</v>
      </c>
      <c r="K3362" s="33">
        <f t="shared" si="476"/>
        <v>0.54547595999999998</v>
      </c>
    </row>
    <row r="3363" spans="1:11" x14ac:dyDescent="0.3">
      <c r="A3363" s="78" t="str">
        <f>BTC[[#This Row],[Symbol]]</f>
        <v>BONE</v>
      </c>
      <c r="B3363" s="22" t="str">
        <f t="shared" si="468"/>
        <v>Bone</v>
      </c>
      <c r="C3363" s="77">
        <f t="shared" si="469"/>
        <v>2.3914274761427665E-5</v>
      </c>
      <c r="D3363" s="73">
        <f t="shared" si="470"/>
        <v>0.89834294011502003</v>
      </c>
      <c r="E3363" s="74">
        <f>D3363*conf!B$7</f>
        <v>65.704802640012559</v>
      </c>
      <c r="F3363" s="32">
        <f t="shared" si="471"/>
        <v>8.6247550000000006E-2</v>
      </c>
      <c r="G3363" s="33">
        <f t="shared" si="472"/>
        <v>6.6291700000000002E-3</v>
      </c>
      <c r="H3363" s="32">
        <f t="shared" si="473"/>
        <v>-13.619749069999999</v>
      </c>
      <c r="I3363" s="33">
        <f t="shared" si="474"/>
        <v>-10.281657210000001</v>
      </c>
      <c r="J3363" s="32">
        <f t="shared" si="475"/>
        <v>-13.619749069999999</v>
      </c>
      <c r="K3363" s="33">
        <f t="shared" si="476"/>
        <v>-7.3778893300000004</v>
      </c>
    </row>
    <row r="3364" spans="1:11" x14ac:dyDescent="0.3">
      <c r="A3364" s="78" t="str">
        <f>BTC[[#This Row],[Symbol]]</f>
        <v>ABNB</v>
      </c>
      <c r="B3364" s="22" t="str">
        <f t="shared" si="468"/>
        <v>Airbnb tokenized stock FTX</v>
      </c>
      <c r="C3364" s="77">
        <f t="shared" si="469"/>
        <v>4.972962405214997E-3</v>
      </c>
      <c r="D3364" s="73">
        <f t="shared" si="470"/>
        <v>186.81</v>
      </c>
      <c r="E3364" s="74">
        <f>D3364*conf!B$7</f>
        <v>13663.2834</v>
      </c>
      <c r="F3364" s="32">
        <f t="shared" si="471"/>
        <v>0.22715589</v>
      </c>
      <c r="G3364" s="33">
        <f t="shared" si="472"/>
        <v>0.14742542</v>
      </c>
      <c r="H3364" s="32">
        <f t="shared" si="473"/>
        <v>-0.57518950999999996</v>
      </c>
      <c r="I3364" s="33">
        <f t="shared" si="474"/>
        <v>3.2669983399999998</v>
      </c>
      <c r="J3364" s="32">
        <f t="shared" si="475"/>
        <v>-0.57518950999999996</v>
      </c>
      <c r="K3364" s="33">
        <f t="shared" si="476"/>
        <v>-7.2465926899999999</v>
      </c>
    </row>
    <row r="3365" spans="1:11" x14ac:dyDescent="0.3">
      <c r="A3365" s="78" t="str">
        <f>BTC[[#This Row],[Symbol]]</f>
        <v>EOC</v>
      </c>
      <c r="B3365" s="22" t="str">
        <f t="shared" si="468"/>
        <v>Everyonescrypto</v>
      </c>
      <c r="C3365" s="77">
        <f t="shared" si="469"/>
        <v>1.7842231551491221E-6</v>
      </c>
      <c r="D3365" s="73">
        <f t="shared" si="470"/>
        <v>6.7024582221630005E-2</v>
      </c>
      <c r="E3365" s="74">
        <f>D3365*conf!B$7</f>
        <v>4.9021779436900186</v>
      </c>
      <c r="F3365" s="32">
        <f t="shared" si="471"/>
        <v>-5.7082078699999999</v>
      </c>
      <c r="G3365" s="33">
        <f t="shared" si="472"/>
        <v>-5.7832167700000001</v>
      </c>
      <c r="H3365" s="32">
        <f t="shared" si="473"/>
        <v>94.552438510000002</v>
      </c>
      <c r="I3365" s="33">
        <f t="shared" si="474"/>
        <v>102.07075322</v>
      </c>
      <c r="J3365" s="32">
        <f t="shared" si="475"/>
        <v>94.552438510000002</v>
      </c>
      <c r="K3365" s="33">
        <f t="shared" si="476"/>
        <v>-62.355810699999999</v>
      </c>
    </row>
    <row r="3366" spans="1:11" x14ac:dyDescent="0.3">
      <c r="A3366" s="78" t="str">
        <f>BTC[[#This Row],[Symbol]]</f>
        <v>AGOV</v>
      </c>
      <c r="B3366" s="22" t="str">
        <f t="shared" si="468"/>
        <v>AGOV (ANSWER Governance)</v>
      </c>
      <c r="C3366" s="77">
        <f t="shared" si="469"/>
        <v>1.2334442320219592E-7</v>
      </c>
      <c r="D3366" s="73">
        <f t="shared" si="470"/>
        <v>4.6334498073499998E-3</v>
      </c>
      <c r="E3366" s="74">
        <f>D3366*conf!B$7</f>
        <v>0.338890518909579</v>
      </c>
      <c r="F3366" s="32">
        <f t="shared" si="471"/>
        <v>0.18295053999999999</v>
      </c>
      <c r="G3366" s="33">
        <f t="shared" si="472"/>
        <v>0.10325523</v>
      </c>
      <c r="H3366" s="32">
        <f t="shared" si="473"/>
        <v>-8.0119445299999992</v>
      </c>
      <c r="I3366" s="33">
        <f t="shared" si="474"/>
        <v>-4.4571437999999999</v>
      </c>
      <c r="J3366" s="32">
        <f t="shared" si="475"/>
        <v>-8.0119445299999992</v>
      </c>
      <c r="K3366" s="33">
        <f t="shared" si="476"/>
        <v>79.237834849999999</v>
      </c>
    </row>
    <row r="3367" spans="1:11" x14ac:dyDescent="0.3">
      <c r="A3367" s="78" t="str">
        <f>BTC[[#This Row],[Symbol]]</f>
        <v>BXK</v>
      </c>
      <c r="B3367" s="22" t="str">
        <f t="shared" si="468"/>
        <v>Bitbook Gambling</v>
      </c>
      <c r="C3367" s="77">
        <f t="shared" si="469"/>
        <v>1.5198239729805183E-6</v>
      </c>
      <c r="D3367" s="73">
        <f t="shared" si="470"/>
        <v>5.709239146766E-2</v>
      </c>
      <c r="E3367" s="74">
        <f>D3367*conf!B$7</f>
        <v>4.1757375119446527</v>
      </c>
      <c r="F3367" s="32">
        <f t="shared" si="471"/>
        <v>-0.70153494000000005</v>
      </c>
      <c r="G3367" s="33">
        <f t="shared" si="472"/>
        <v>-0.78052664000000005</v>
      </c>
      <c r="H3367" s="32">
        <f t="shared" si="473"/>
        <v>-4.4239287699999998</v>
      </c>
      <c r="I3367" s="33">
        <f t="shared" si="474"/>
        <v>-0.73047220000000002</v>
      </c>
      <c r="J3367" s="32">
        <f t="shared" si="475"/>
        <v>-4.4239287699999998</v>
      </c>
      <c r="K3367" s="33">
        <f t="shared" si="476"/>
        <v>39.769037339999997</v>
      </c>
    </row>
    <row r="3368" spans="1:11" x14ac:dyDescent="0.3">
      <c r="A3368" s="78" t="str">
        <f>BTC[[#This Row],[Symbol]]</f>
        <v>ECTE</v>
      </c>
      <c r="B3368" s="22" t="str">
        <f t="shared" si="468"/>
        <v>EurocoinToken</v>
      </c>
      <c r="C3368" s="77">
        <f t="shared" si="469"/>
        <v>1.8997799662257813E-6</v>
      </c>
      <c r="D3368" s="73">
        <f t="shared" si="470"/>
        <v>7.1365489334580007E-2</v>
      </c>
      <c r="E3368" s="74">
        <f>D3368*conf!B$7</f>
        <v>5.219671889931182</v>
      </c>
      <c r="F3368" s="32">
        <f t="shared" si="471"/>
        <v>-6.7936940000000001E-2</v>
      </c>
      <c r="G3368" s="33">
        <f t="shared" si="472"/>
        <v>-0.14743266999999999</v>
      </c>
      <c r="H3368" s="32">
        <f t="shared" si="473"/>
        <v>1.6091335499999999</v>
      </c>
      <c r="I3368" s="33">
        <f t="shared" si="474"/>
        <v>5.5357327200000004</v>
      </c>
      <c r="J3368" s="32">
        <f t="shared" si="475"/>
        <v>1.6091335499999999</v>
      </c>
      <c r="K3368" s="33">
        <f t="shared" si="476"/>
        <v>0</v>
      </c>
    </row>
    <row r="3369" spans="1:11" x14ac:dyDescent="0.3">
      <c r="A3369" s="78" t="str">
        <f>BTC[[#This Row],[Symbol]]</f>
        <v>CYTR</v>
      </c>
      <c r="B3369" s="22" t="str">
        <f t="shared" si="468"/>
        <v>Cyclops Treasure</v>
      </c>
      <c r="C3369" s="77">
        <f t="shared" si="469"/>
        <v>7.7164283215887105E-3</v>
      </c>
      <c r="D3369" s="73">
        <f t="shared" si="470"/>
        <v>289.8686652535967</v>
      </c>
      <c r="E3369" s="74">
        <f>D3369*conf!B$7</f>
        <v>21200.994176648062</v>
      </c>
      <c r="F3369" s="32">
        <f t="shared" si="471"/>
        <v>0.18295053999999999</v>
      </c>
      <c r="G3369" s="33">
        <f t="shared" si="472"/>
        <v>0.10325523</v>
      </c>
      <c r="H3369" s="32">
        <f t="shared" si="473"/>
        <v>-0.16896254999999999</v>
      </c>
      <c r="I3369" s="33">
        <f t="shared" si="474"/>
        <v>3.6889235999999999</v>
      </c>
      <c r="J3369" s="32">
        <f t="shared" si="475"/>
        <v>-0.16896254999999999</v>
      </c>
      <c r="K3369" s="33">
        <f t="shared" si="476"/>
        <v>16.633179309999999</v>
      </c>
    </row>
    <row r="3370" spans="1:11" x14ac:dyDescent="0.3">
      <c r="A3370" s="78" t="str">
        <f>BTC[[#This Row],[Symbol]]</f>
        <v>TLW</v>
      </c>
      <c r="B3370" s="22" t="str">
        <f t="shared" si="468"/>
        <v>TILWIKI</v>
      </c>
      <c r="C3370" s="77">
        <f t="shared" si="469"/>
        <v>8.2243604369028353E-5</v>
      </c>
      <c r="D3370" s="73">
        <f t="shared" si="470"/>
        <v>3.0894920331725202</v>
      </c>
      <c r="E3370" s="74">
        <f>D3370*conf!B$7</f>
        <v>225.96544730623813</v>
      </c>
      <c r="F3370" s="32">
        <f t="shared" si="471"/>
        <v>-6.3657860800000003</v>
      </c>
      <c r="G3370" s="33">
        <f t="shared" si="472"/>
        <v>-6.4402718800000001</v>
      </c>
      <c r="H3370" s="32">
        <f t="shared" si="473"/>
        <v>-7.7939724899999998</v>
      </c>
      <c r="I3370" s="33">
        <f t="shared" si="474"/>
        <v>-4.2307484200000003</v>
      </c>
      <c r="J3370" s="32">
        <f t="shared" si="475"/>
        <v>-7.7939724899999998</v>
      </c>
      <c r="K3370" s="33">
        <f t="shared" si="476"/>
        <v>-20.591178029999998</v>
      </c>
    </row>
    <row r="3371" spans="1:11" x14ac:dyDescent="0.3">
      <c r="A3371" s="78" t="str">
        <f>BTC[[#This Row],[Symbol]]</f>
        <v>ENTONE</v>
      </c>
      <c r="B3371" s="22" t="str">
        <f t="shared" si="468"/>
        <v>ENTONE</v>
      </c>
      <c r="C3371" s="77">
        <f t="shared" si="469"/>
        <v>5.8886849753005644E-7</v>
      </c>
      <c r="D3371" s="73">
        <f t="shared" si="470"/>
        <v>2.212092412125E-2</v>
      </c>
      <c r="E3371" s="74">
        <f>D3371*conf!B$7</f>
        <v>1.617924390228225</v>
      </c>
      <c r="F3371" s="32">
        <f t="shared" si="471"/>
        <v>6.3406484299999999</v>
      </c>
      <c r="G3371" s="33">
        <f t="shared" si="472"/>
        <v>6.25605469</v>
      </c>
      <c r="H3371" s="32">
        <f t="shared" si="473"/>
        <v>-4.1989202299999997</v>
      </c>
      <c r="I3371" s="33">
        <f t="shared" si="474"/>
        <v>-0.4967684</v>
      </c>
      <c r="J3371" s="32">
        <f t="shared" si="475"/>
        <v>-4.1989202299999997</v>
      </c>
      <c r="K3371" s="33">
        <f t="shared" si="476"/>
        <v>-32.435010869999999</v>
      </c>
    </row>
    <row r="3372" spans="1:11" x14ac:dyDescent="0.3">
      <c r="A3372" s="78" t="str">
        <f>BTC[[#This Row],[Symbol]]</f>
        <v>NIO</v>
      </c>
      <c r="B3372" s="22" t="str">
        <f t="shared" si="468"/>
        <v>Nio tokenized stock FTX</v>
      </c>
      <c r="C3372" s="77">
        <f t="shared" si="469"/>
        <v>1.5785914599285333E-3</v>
      </c>
      <c r="D3372" s="73">
        <f t="shared" si="470"/>
        <v>59.3</v>
      </c>
      <c r="E3372" s="74">
        <f>D3372*conf!B$7</f>
        <v>4337.2020000000002</v>
      </c>
      <c r="F3372" s="32">
        <f t="shared" si="471"/>
        <v>1.4482231999999999</v>
      </c>
      <c r="G3372" s="33">
        <f t="shared" si="472"/>
        <v>1.36752137</v>
      </c>
      <c r="H3372" s="32">
        <f t="shared" si="473"/>
        <v>1.59014872</v>
      </c>
      <c r="I3372" s="33">
        <f t="shared" si="474"/>
        <v>5.5160142299999997</v>
      </c>
      <c r="J3372" s="32">
        <f t="shared" si="475"/>
        <v>1.59014872</v>
      </c>
      <c r="K3372" s="33">
        <f t="shared" si="476"/>
        <v>4.1264266899999997</v>
      </c>
    </row>
    <row r="3373" spans="1:11" x14ac:dyDescent="0.3">
      <c r="A3373" s="78" t="str">
        <f>BTC[[#This Row],[Symbol]]</f>
        <v>YNK</v>
      </c>
      <c r="B3373" s="22" t="str">
        <f t="shared" si="468"/>
        <v>Yoink</v>
      </c>
      <c r="C3373" s="77">
        <f t="shared" si="469"/>
        <v>7.399765376445872E-8</v>
      </c>
      <c r="D3373" s="73">
        <f t="shared" si="470"/>
        <v>2.7797317923099999E-3</v>
      </c>
      <c r="E3373" s="74">
        <f>D3373*conf!B$7</f>
        <v>0.2033095832895534</v>
      </c>
      <c r="F3373" s="32">
        <f t="shared" si="471"/>
        <v>0.18295053999999999</v>
      </c>
      <c r="G3373" s="33">
        <f t="shared" si="472"/>
        <v>0.10325523</v>
      </c>
      <c r="H3373" s="32">
        <f t="shared" si="473"/>
        <v>4.3658177399999998</v>
      </c>
      <c r="I3373" s="33">
        <f t="shared" si="474"/>
        <v>8.3989466400000001</v>
      </c>
      <c r="J3373" s="32">
        <f t="shared" si="475"/>
        <v>4.3658177399999998</v>
      </c>
      <c r="K3373" s="33">
        <f t="shared" si="476"/>
        <v>4.4621563599999998</v>
      </c>
    </row>
    <row r="3374" spans="1:11" x14ac:dyDescent="0.3">
      <c r="A3374" s="78" t="str">
        <f>BTC[[#This Row],[Symbol]]</f>
        <v>PBTC</v>
      </c>
      <c r="B3374" s="22" t="str">
        <f t="shared" si="468"/>
        <v>pTokens BTC</v>
      </c>
      <c r="C3374" s="77">
        <f t="shared" si="469"/>
        <v>1.0089340100800288</v>
      </c>
      <c r="D3374" s="73">
        <f t="shared" si="470"/>
        <v>37900.741462553175</v>
      </c>
      <c r="E3374" s="74">
        <f>D3374*conf!B$7</f>
        <v>2772060.2305711391</v>
      </c>
      <c r="F3374" s="32">
        <f t="shared" si="471"/>
        <v>0.11086848000000001</v>
      </c>
      <c r="G3374" s="33">
        <f t="shared" si="472"/>
        <v>3.123051E-2</v>
      </c>
      <c r="H3374" s="32">
        <f t="shared" si="473"/>
        <v>4.3758863100000003</v>
      </c>
      <c r="I3374" s="33">
        <f t="shared" si="474"/>
        <v>8.4094043000000003</v>
      </c>
      <c r="J3374" s="32">
        <f t="shared" si="475"/>
        <v>4.3758863100000003</v>
      </c>
      <c r="K3374" s="33">
        <f t="shared" si="476"/>
        <v>23.38015858</v>
      </c>
    </row>
    <row r="3375" spans="1:11" x14ac:dyDescent="0.3">
      <c r="A3375" s="78" t="str">
        <f>BTC[[#This Row],[Symbol]]</f>
        <v>DEFI</v>
      </c>
      <c r="B3375" s="22" t="str">
        <f t="shared" si="468"/>
        <v>Defi</v>
      </c>
      <c r="C3375" s="77">
        <f t="shared" si="469"/>
        <v>4.7863375792125634E-7</v>
      </c>
      <c r="D3375" s="73">
        <f t="shared" si="470"/>
        <v>1.7979941337079999E-2</v>
      </c>
      <c r="E3375" s="74">
        <f>D3375*conf!B$7</f>
        <v>1.3150529093940311</v>
      </c>
      <c r="F3375" s="32">
        <f t="shared" si="471"/>
        <v>2.3745972599999998</v>
      </c>
      <c r="G3375" s="33">
        <f t="shared" si="472"/>
        <v>2.2931585000000001</v>
      </c>
      <c r="H3375" s="32">
        <f t="shared" si="473"/>
        <v>-3.2257686200000002</v>
      </c>
      <c r="I3375" s="33">
        <f t="shared" si="474"/>
        <v>0.51398984000000003</v>
      </c>
      <c r="J3375" s="32">
        <f t="shared" si="475"/>
        <v>-3.2257686200000002</v>
      </c>
      <c r="K3375" s="33">
        <f t="shared" si="476"/>
        <v>-32.910481230000002</v>
      </c>
    </row>
    <row r="3376" spans="1:11" x14ac:dyDescent="0.3">
      <c r="A3376" s="78" t="str">
        <f>BTC[[#This Row],[Symbol]]</f>
        <v>PIS</v>
      </c>
      <c r="B3376" s="22" t="str">
        <f t="shared" si="468"/>
        <v>Polkainsure Finance</v>
      </c>
      <c r="C3376" s="77">
        <f t="shared" si="469"/>
        <v>6.0248092141557E-4</v>
      </c>
      <c r="D3376" s="73">
        <f t="shared" si="470"/>
        <v>22.632276650958669</v>
      </c>
      <c r="E3376" s="74">
        <f>D3376*conf!B$7</f>
        <v>1655.324714251117</v>
      </c>
      <c r="F3376" s="32">
        <f t="shared" si="471"/>
        <v>0.34473738999999998</v>
      </c>
      <c r="G3376" s="33">
        <f t="shared" si="472"/>
        <v>0.26491337999999998</v>
      </c>
      <c r="H3376" s="32">
        <f t="shared" si="473"/>
        <v>-8.5731581400000003</v>
      </c>
      <c r="I3376" s="33">
        <f t="shared" si="474"/>
        <v>-5.0400450399999999</v>
      </c>
      <c r="J3376" s="32">
        <f t="shared" si="475"/>
        <v>-8.5731581400000003</v>
      </c>
      <c r="K3376" s="33">
        <f t="shared" si="476"/>
        <v>-12.35996636</v>
      </c>
    </row>
    <row r="3377" spans="1:11" x14ac:dyDescent="0.3">
      <c r="A3377" s="78" t="str">
        <f>BTC[[#This Row],[Symbol]]</f>
        <v>TGIC</v>
      </c>
      <c r="B3377" s="22" t="str">
        <f t="shared" si="468"/>
        <v>The global index chain</v>
      </c>
      <c r="C3377" s="77">
        <f t="shared" si="469"/>
        <v>4.1328248964328023E-8</v>
      </c>
      <c r="D3377" s="73">
        <f t="shared" si="470"/>
        <v>1.55250121757E-3</v>
      </c>
      <c r="E3377" s="74">
        <f>D3377*conf!B$7</f>
        <v>0.1135499390530698</v>
      </c>
      <c r="F3377" s="32">
        <f t="shared" si="471"/>
        <v>2.0703468900000002</v>
      </c>
      <c r="G3377" s="33">
        <f t="shared" si="472"/>
        <v>1.9891501599999999</v>
      </c>
      <c r="H3377" s="32">
        <f t="shared" si="473"/>
        <v>-6.9764354900000001</v>
      </c>
      <c r="I3377" s="33">
        <f t="shared" si="474"/>
        <v>-3.3816183899999999</v>
      </c>
      <c r="J3377" s="32">
        <f t="shared" si="475"/>
        <v>-6.9764354900000001</v>
      </c>
      <c r="K3377" s="33">
        <f t="shared" si="476"/>
        <v>-4.0508348500000002</v>
      </c>
    </row>
    <row r="3378" spans="1:11" x14ac:dyDescent="0.3">
      <c r="A3378" s="78" t="str">
        <f>BTC[[#This Row],[Symbol]]</f>
        <v>HAUT</v>
      </c>
      <c r="B3378" s="22" t="str">
        <f t="shared" si="468"/>
        <v>Hauteclere Shards</v>
      </c>
      <c r="C3378" s="77">
        <f t="shared" si="469"/>
        <v>1.0691027163607972E-4</v>
      </c>
      <c r="D3378" s="73">
        <f t="shared" si="470"/>
        <v>4.01609869871369</v>
      </c>
      <c r="E3378" s="74">
        <f>D3378*conf!B$7</f>
        <v>293.73745882391927</v>
      </c>
      <c r="F3378" s="32">
        <f t="shared" si="471"/>
        <v>-7.1440499800000001</v>
      </c>
      <c r="G3378" s="33">
        <f t="shared" si="472"/>
        <v>-7.2179166700000001</v>
      </c>
      <c r="H3378" s="32">
        <f t="shared" si="473"/>
        <v>-6.0702292699999996</v>
      </c>
      <c r="I3378" s="33">
        <f t="shared" si="474"/>
        <v>-2.4403925900000001</v>
      </c>
      <c r="J3378" s="32">
        <f t="shared" si="475"/>
        <v>-6.0702292699999996</v>
      </c>
      <c r="K3378" s="33">
        <f t="shared" si="476"/>
        <v>72.477021570000005</v>
      </c>
    </row>
    <row r="3379" spans="1:11" x14ac:dyDescent="0.3">
      <c r="A3379" s="78" t="str">
        <f>BTC[[#This Row],[Symbol]]</f>
        <v>YFIA</v>
      </c>
      <c r="B3379" s="22" t="str">
        <f t="shared" si="468"/>
        <v>YFIA</v>
      </c>
      <c r="C3379" s="77">
        <f t="shared" si="469"/>
        <v>1.7237180196666755E-4</v>
      </c>
      <c r="D3379" s="73">
        <f t="shared" si="470"/>
        <v>6.4751698688944801</v>
      </c>
      <c r="E3379" s="74">
        <f>D3379*conf!B$7</f>
        <v>473.5939242109423</v>
      </c>
      <c r="F3379" s="32">
        <f t="shared" si="471"/>
        <v>-0.87711205999999997</v>
      </c>
      <c r="G3379" s="33">
        <f t="shared" si="472"/>
        <v>-0.95596409000000004</v>
      </c>
      <c r="H3379" s="32">
        <f t="shared" si="473"/>
        <v>58.558541239999997</v>
      </c>
      <c r="I3379" s="33">
        <f t="shared" si="474"/>
        <v>64.685902179999999</v>
      </c>
      <c r="J3379" s="32">
        <f t="shared" si="475"/>
        <v>58.558541239999997</v>
      </c>
      <c r="K3379" s="33">
        <f t="shared" si="476"/>
        <v>77.656079469999995</v>
      </c>
    </row>
    <row r="3380" spans="1:11" x14ac:dyDescent="0.3">
      <c r="A3380" s="78" t="str">
        <f>BTC[[#This Row],[Symbol]]</f>
        <v>DDR</v>
      </c>
      <c r="B3380" s="22" t="str">
        <f t="shared" si="468"/>
        <v>DigiDinar</v>
      </c>
      <c r="C3380" s="77">
        <f t="shared" si="469"/>
        <v>2.8724828735065119E-5</v>
      </c>
      <c r="D3380" s="73">
        <f t="shared" si="470"/>
        <v>1.0790520455916299</v>
      </c>
      <c r="E3380" s="74">
        <f>D3380*conf!B$7</f>
        <v>78.921866614571812</v>
      </c>
      <c r="F3380" s="32">
        <f t="shared" si="471"/>
        <v>1.0075483000000001</v>
      </c>
      <c r="G3380" s="33">
        <f t="shared" si="472"/>
        <v>0.92719702999999998</v>
      </c>
      <c r="H3380" s="32">
        <f t="shared" si="473"/>
        <v>4.69354548</v>
      </c>
      <c r="I3380" s="33">
        <f t="shared" si="474"/>
        <v>8.7393391400000002</v>
      </c>
      <c r="J3380" s="32">
        <f t="shared" si="475"/>
        <v>4.69354548</v>
      </c>
      <c r="K3380" s="33">
        <f t="shared" si="476"/>
        <v>20.919354429999999</v>
      </c>
    </row>
    <row r="3381" spans="1:11" x14ac:dyDescent="0.3">
      <c r="A3381" s="78" t="str">
        <f>BTC[[#This Row],[Symbol]]</f>
        <v>YFIE</v>
      </c>
      <c r="B3381" s="22" t="str">
        <f t="shared" si="468"/>
        <v>YFIEXCHANGE.FINANCE</v>
      </c>
      <c r="C3381" s="77">
        <f t="shared" si="469"/>
        <v>7.1320221755962431E-5</v>
      </c>
      <c r="D3381" s="73">
        <f t="shared" si="470"/>
        <v>2.67915369966593</v>
      </c>
      <c r="E3381" s="74">
        <f>D3381*conf!B$7</f>
        <v>195.95330159356612</v>
      </c>
      <c r="F3381" s="32">
        <f t="shared" si="471"/>
        <v>-0.70873406999999999</v>
      </c>
      <c r="G3381" s="33">
        <f t="shared" si="472"/>
        <v>-0.78772003999999995</v>
      </c>
      <c r="H3381" s="32">
        <f t="shared" si="473"/>
        <v>4.2504821599999998</v>
      </c>
      <c r="I3381" s="33">
        <f t="shared" si="474"/>
        <v>8.2791540099999992</v>
      </c>
      <c r="J3381" s="32">
        <f t="shared" si="475"/>
        <v>4.2504821599999998</v>
      </c>
      <c r="K3381" s="33">
        <f t="shared" si="476"/>
        <v>7.0987675799999996</v>
      </c>
    </row>
    <row r="3382" spans="1:11" x14ac:dyDescent="0.3">
      <c r="A3382" s="78" t="str">
        <f>BTC[[#This Row],[Symbol]]</f>
        <v>WVG0</v>
      </c>
      <c r="B3382" s="22" t="str">
        <f t="shared" si="468"/>
        <v>Wrapped Virgin Gen-0 CryptoKitties</v>
      </c>
      <c r="C3382" s="77">
        <f t="shared" si="469"/>
        <v>1.1502907947770702E-2</v>
      </c>
      <c r="D3382" s="73">
        <f t="shared" si="470"/>
        <v>432.1082804626879</v>
      </c>
      <c r="E3382" s="74">
        <f>D3382*conf!B$7</f>
        <v>31604.399633040994</v>
      </c>
      <c r="F3382" s="32">
        <f t="shared" si="471"/>
        <v>0.18295053999999999</v>
      </c>
      <c r="G3382" s="33">
        <f t="shared" si="472"/>
        <v>0.10325523</v>
      </c>
      <c r="H3382" s="32">
        <f t="shared" si="473"/>
        <v>10.870536919999999</v>
      </c>
      <c r="I3382" s="33">
        <f t="shared" si="474"/>
        <v>15.1550352</v>
      </c>
      <c r="J3382" s="32">
        <f t="shared" si="475"/>
        <v>10.870536919999999</v>
      </c>
      <c r="K3382" s="33">
        <f t="shared" si="476"/>
        <v>130.79355129999999</v>
      </c>
    </row>
    <row r="3383" spans="1:11" x14ac:dyDescent="0.3">
      <c r="A3383" s="78" t="str">
        <f>BTC[[#This Row],[Symbol]]</f>
        <v>BBC</v>
      </c>
      <c r="B3383" s="22" t="str">
        <f t="shared" si="468"/>
        <v>TraDove B2BCoin</v>
      </c>
      <c r="C3383" s="77">
        <f t="shared" si="469"/>
        <v>1.9997683855111901E-8</v>
      </c>
      <c r="D3383" s="73">
        <f t="shared" si="470"/>
        <v>7.5121567720999995E-4</v>
      </c>
      <c r="E3383" s="74">
        <f>D3383*conf!B$7</f>
        <v>5.4943914631139394E-2</v>
      </c>
      <c r="F3383" s="32">
        <f t="shared" si="471"/>
        <v>-4.8255560000000003E-2</v>
      </c>
      <c r="G3383" s="33">
        <f t="shared" si="472"/>
        <v>-0.12776694</v>
      </c>
      <c r="H3383" s="32">
        <f t="shared" si="473"/>
        <v>-59.588545400000001</v>
      </c>
      <c r="I3383" s="33">
        <f t="shared" si="474"/>
        <v>-58.026878859999997</v>
      </c>
      <c r="J3383" s="32">
        <f t="shared" si="475"/>
        <v>-59.588545400000001</v>
      </c>
      <c r="K3383" s="33">
        <f t="shared" si="476"/>
        <v>18.619775109999999</v>
      </c>
    </row>
    <row r="3384" spans="1:11" x14ac:dyDescent="0.3">
      <c r="A3384" s="78" t="str">
        <f>BTC[[#This Row],[Symbol]]</f>
        <v>ELYX</v>
      </c>
      <c r="B3384" s="22" t="str">
        <f t="shared" si="468"/>
        <v>Elynet</v>
      </c>
      <c r="C3384" s="77">
        <f t="shared" si="469"/>
        <v>1.7490696045590455E-6</v>
      </c>
      <c r="D3384" s="73">
        <f t="shared" si="470"/>
        <v>6.5704034376979997E-2</v>
      </c>
      <c r="E3384" s="74">
        <f>D3384*conf!B$7</f>
        <v>4.8055930743323172</v>
      </c>
      <c r="F3384" s="32">
        <f t="shared" si="471"/>
        <v>8.6923710000000001E-2</v>
      </c>
      <c r="G3384" s="33">
        <f t="shared" si="472"/>
        <v>7.3047900000000002E-3</v>
      </c>
      <c r="H3384" s="32">
        <f t="shared" si="473"/>
        <v>-1.40471148</v>
      </c>
      <c r="I3384" s="33">
        <f t="shared" si="474"/>
        <v>2.4054201900000001</v>
      </c>
      <c r="J3384" s="32">
        <f t="shared" si="475"/>
        <v>-1.40471148</v>
      </c>
      <c r="K3384" s="33">
        <f t="shared" si="476"/>
        <v>-26.07572175</v>
      </c>
    </row>
    <row r="3385" spans="1:11" x14ac:dyDescent="0.3">
      <c r="A3385" s="78" t="str">
        <f>BTC[[#This Row],[Symbol]]</f>
        <v>DEEP</v>
      </c>
      <c r="B3385" s="22" t="str">
        <f t="shared" si="468"/>
        <v>DeepCloud AI</v>
      </c>
      <c r="C3385" s="77">
        <f t="shared" si="469"/>
        <v>1.5187803574971507E-8</v>
      </c>
      <c r="D3385" s="73">
        <f t="shared" si="470"/>
        <v>5.7053187911999999E-4</v>
      </c>
      <c r="E3385" s="74">
        <f>D3385*conf!B$7</f>
        <v>4.1728701638836796E-2</v>
      </c>
      <c r="F3385" s="32">
        <f t="shared" si="471"/>
        <v>1.51122545</v>
      </c>
      <c r="G3385" s="33">
        <f t="shared" si="472"/>
        <v>1.4304735</v>
      </c>
      <c r="H3385" s="32">
        <f t="shared" si="473"/>
        <v>-69.697671389999996</v>
      </c>
      <c r="I3385" s="33">
        <f t="shared" si="474"/>
        <v>-68.526663490000004</v>
      </c>
      <c r="J3385" s="32">
        <f t="shared" si="475"/>
        <v>-69.697671389999996</v>
      </c>
      <c r="K3385" s="33">
        <f t="shared" si="476"/>
        <v>-63.663874470000003</v>
      </c>
    </row>
    <row r="3386" spans="1:11" x14ac:dyDescent="0.3">
      <c r="A3386" s="78" t="str">
        <f>BTC[[#This Row],[Symbol]]</f>
        <v>LKN</v>
      </c>
      <c r="B3386" s="22" t="str">
        <f t="shared" si="468"/>
        <v>LinkCoin Token</v>
      </c>
      <c r="C3386" s="77">
        <f t="shared" si="469"/>
        <v>1E-8</v>
      </c>
      <c r="D3386" s="73">
        <f t="shared" si="470"/>
        <v>1.7115956374000001E-4</v>
      </c>
      <c r="E3386" s="74">
        <f>D3386*conf!B$7</f>
        <v>1.2518610491943602E-2</v>
      </c>
      <c r="F3386" s="32">
        <f t="shared" si="471"/>
        <v>8.65065E-2</v>
      </c>
      <c r="G3386" s="33">
        <f t="shared" si="472"/>
        <v>6.8879099999999997E-3</v>
      </c>
      <c r="H3386" s="32">
        <f t="shared" si="473"/>
        <v>-2.0439916999999999</v>
      </c>
      <c r="I3386" s="33">
        <f t="shared" si="474"/>
        <v>1.74143553</v>
      </c>
      <c r="J3386" s="32">
        <f t="shared" si="475"/>
        <v>-2.0439916999999999</v>
      </c>
      <c r="K3386" s="33">
        <f t="shared" si="476"/>
        <v>-3.4179195</v>
      </c>
    </row>
    <row r="3387" spans="1:11" x14ac:dyDescent="0.3">
      <c r="A3387" s="78" t="str">
        <f>BTC[[#This Row],[Symbol]]</f>
        <v>BNTX</v>
      </c>
      <c r="B3387" s="22" t="str">
        <f t="shared" si="468"/>
        <v>Bintex Futures</v>
      </c>
      <c r="C3387" s="77">
        <f t="shared" si="469"/>
        <v>4.4476230062039907E-5</v>
      </c>
      <c r="D3387" s="73">
        <f t="shared" si="470"/>
        <v>1.6707555498864599</v>
      </c>
      <c r="E3387" s="74">
        <f>D3387*conf!B$7</f>
        <v>122.19906091869568</v>
      </c>
      <c r="F3387" s="32">
        <f t="shared" si="471"/>
        <v>-2.8161827599999998</v>
      </c>
      <c r="G3387" s="33">
        <f t="shared" si="472"/>
        <v>-2.8934922599999999</v>
      </c>
      <c r="H3387" s="32">
        <f t="shared" si="473"/>
        <v>-2.0701799699999999</v>
      </c>
      <c r="I3387" s="33">
        <f t="shared" si="474"/>
        <v>1.7142352300000001</v>
      </c>
      <c r="J3387" s="32">
        <f t="shared" si="475"/>
        <v>-2.0701799699999999</v>
      </c>
      <c r="K3387" s="33">
        <f t="shared" si="476"/>
        <v>7978.4962030999995</v>
      </c>
    </row>
    <row r="3388" spans="1:11" x14ac:dyDescent="0.3">
      <c r="A3388" s="78" t="str">
        <f>BTC[[#This Row],[Symbol]]</f>
        <v>PFE</v>
      </c>
      <c r="B3388" s="22" t="str">
        <f t="shared" si="468"/>
        <v>Pfizer tokenized stock FTX</v>
      </c>
      <c r="C3388" s="77">
        <f t="shared" si="469"/>
        <v>9.3118261835244685E-4</v>
      </c>
      <c r="D3388" s="73">
        <f t="shared" si="470"/>
        <v>34.979999999999997</v>
      </c>
      <c r="E3388" s="74">
        <f>D3388*conf!B$7</f>
        <v>2558.4371999999998</v>
      </c>
      <c r="F3388" s="32">
        <f t="shared" si="471"/>
        <v>0.10823181</v>
      </c>
      <c r="G3388" s="33">
        <f t="shared" si="472"/>
        <v>2.859594E-2</v>
      </c>
      <c r="H3388" s="32">
        <f t="shared" si="473"/>
        <v>-4.3223808000000004</v>
      </c>
      <c r="I3388" s="33">
        <f t="shared" si="474"/>
        <v>-0.625</v>
      </c>
      <c r="J3388" s="32">
        <f t="shared" si="475"/>
        <v>-4.3223808000000004</v>
      </c>
      <c r="K3388" s="33">
        <f t="shared" si="476"/>
        <v>-3.0219018599999998</v>
      </c>
    </row>
    <row r="3389" spans="1:11" x14ac:dyDescent="0.3">
      <c r="A3389" s="78" t="str">
        <f>BTC[[#This Row],[Symbol]]</f>
        <v>BRZX</v>
      </c>
      <c r="B3389" s="22" t="str">
        <f t="shared" si="468"/>
        <v>Braziliex Token</v>
      </c>
      <c r="C3389" s="77">
        <f t="shared" si="469"/>
        <v>7.9246631339049904E-7</v>
      </c>
      <c r="D3389" s="73">
        <f t="shared" si="470"/>
        <v>2.9769103391820002E-2</v>
      </c>
      <c r="E3389" s="74">
        <f>D3389*conf!B$7</f>
        <v>2.177312222077715</v>
      </c>
      <c r="F3389" s="32">
        <f t="shared" si="471"/>
        <v>6.36620746</v>
      </c>
      <c r="G3389" s="33">
        <f t="shared" si="472"/>
        <v>6.2815933900000003</v>
      </c>
      <c r="H3389" s="32">
        <f t="shared" si="473"/>
        <v>-4.3404397899999996</v>
      </c>
      <c r="I3389" s="33">
        <f t="shared" si="474"/>
        <v>-0.64375685999999999</v>
      </c>
      <c r="J3389" s="32">
        <f t="shared" si="475"/>
        <v>-4.3404397899999996</v>
      </c>
      <c r="K3389" s="33">
        <f t="shared" si="476"/>
        <v>1.1200625200000001</v>
      </c>
    </row>
    <row r="3390" spans="1:11" x14ac:dyDescent="0.3">
      <c r="A3390" s="78" t="str">
        <f>BTC[[#This Row],[Symbol]]</f>
        <v>CHERRY</v>
      </c>
      <c r="B3390" s="22" t="str">
        <f t="shared" si="468"/>
        <v>cherry</v>
      </c>
      <c r="C3390" s="77">
        <f t="shared" si="469"/>
        <v>1.6987852191229001E-4</v>
      </c>
      <c r="D3390" s="73">
        <f t="shared" si="470"/>
        <v>6.3815094691154997</v>
      </c>
      <c r="E3390" s="74">
        <f>D3390*conf!B$7</f>
        <v>466.74360257110766</v>
      </c>
      <c r="F3390" s="32">
        <f t="shared" si="471"/>
        <v>0.17312069999999999</v>
      </c>
      <c r="G3390" s="33">
        <f t="shared" si="472"/>
        <v>9.3433210000000003E-2</v>
      </c>
      <c r="H3390" s="32">
        <f t="shared" si="473"/>
        <v>-1.0904953100000001</v>
      </c>
      <c r="I3390" s="33">
        <f t="shared" si="474"/>
        <v>2.7317789800000001</v>
      </c>
      <c r="J3390" s="32">
        <f t="shared" si="475"/>
        <v>-1.0904953100000001</v>
      </c>
      <c r="K3390" s="33">
        <f t="shared" si="476"/>
        <v>0.83070913000000002</v>
      </c>
    </row>
    <row r="3391" spans="1:11" x14ac:dyDescent="0.3">
      <c r="A3391" s="78" t="str">
        <f>BTC[[#This Row],[Symbol]]</f>
        <v>FB</v>
      </c>
      <c r="B3391" s="22" t="str">
        <f t="shared" si="468"/>
        <v>Facebook tokenized stock Bittrex</v>
      </c>
      <c r="C3391" s="77">
        <f t="shared" si="469"/>
        <v>7.1514522524735342E-3</v>
      </c>
      <c r="D3391" s="73">
        <f t="shared" si="470"/>
        <v>268.64526341152242</v>
      </c>
      <c r="E3391" s="74">
        <f>D3391*conf!B$7</f>
        <v>19648.714565918752</v>
      </c>
      <c r="F3391" s="32">
        <f t="shared" si="471"/>
        <v>-0.13010453999999999</v>
      </c>
      <c r="G3391" s="33">
        <f t="shared" si="472"/>
        <v>-0.20955081</v>
      </c>
      <c r="H3391" s="32">
        <f t="shared" si="473"/>
        <v>-4.5861708600000002</v>
      </c>
      <c r="I3391" s="33">
        <f t="shared" si="474"/>
        <v>-0.89898400000000001</v>
      </c>
      <c r="J3391" s="32">
        <f t="shared" si="475"/>
        <v>-4.5861708600000002</v>
      </c>
      <c r="K3391" s="33">
        <f t="shared" si="476"/>
        <v>-4.16706368</v>
      </c>
    </row>
    <row r="3392" spans="1:11" x14ac:dyDescent="0.3">
      <c r="A3392" s="78" t="str">
        <f>BTC[[#This Row],[Symbol]]</f>
        <v>YF4</v>
      </c>
      <c r="B3392" s="22" t="str">
        <f t="shared" si="468"/>
        <v>Yearn4 Finance</v>
      </c>
      <c r="C3392" s="77">
        <f t="shared" si="469"/>
        <v>6.3595930489605414E-5</v>
      </c>
      <c r="D3392" s="73">
        <f t="shared" si="470"/>
        <v>2.3889896618370998</v>
      </c>
      <c r="E3392" s="74">
        <f>D3392*conf!B$7</f>
        <v>174.73070386676548</v>
      </c>
      <c r="F3392" s="32">
        <f t="shared" si="471"/>
        <v>0.17995222999999999</v>
      </c>
      <c r="G3392" s="33">
        <f t="shared" si="472"/>
        <v>0.10025931</v>
      </c>
      <c r="H3392" s="32">
        <f t="shared" si="473"/>
        <v>-7.0434833599999997</v>
      </c>
      <c r="I3392" s="33">
        <f t="shared" si="474"/>
        <v>-3.4512572700000002</v>
      </c>
      <c r="J3392" s="32">
        <f t="shared" si="475"/>
        <v>-7.0434833599999997</v>
      </c>
      <c r="K3392" s="33">
        <f t="shared" si="476"/>
        <v>9.1818408300000005</v>
      </c>
    </row>
    <row r="3393" spans="1:11" x14ac:dyDescent="0.3">
      <c r="A3393" s="78" t="str">
        <f>BTC[[#This Row],[Symbol]]</f>
        <v>YFICG</v>
      </c>
      <c r="B3393" s="22" t="str">
        <f t="shared" si="468"/>
        <v>YFI CREDITS GROUP</v>
      </c>
      <c r="C3393" s="77">
        <f t="shared" si="469"/>
        <v>9.059391606178094E-6</v>
      </c>
      <c r="D3393" s="73">
        <f t="shared" si="470"/>
        <v>0.34031726123153</v>
      </c>
      <c r="E3393" s="74">
        <f>D3393*conf!B$7</f>
        <v>24.890804486474103</v>
      </c>
      <c r="F3393" s="32">
        <f t="shared" si="471"/>
        <v>-5.4738549799999996</v>
      </c>
      <c r="G3393" s="33">
        <f t="shared" si="472"/>
        <v>-5.5490503100000002</v>
      </c>
      <c r="H3393" s="32">
        <f t="shared" si="473"/>
        <v>5.5461499700000001</v>
      </c>
      <c r="I3393" s="33">
        <f t="shared" si="474"/>
        <v>9.6248918099999994</v>
      </c>
      <c r="J3393" s="32">
        <f t="shared" si="475"/>
        <v>5.5461499700000001</v>
      </c>
      <c r="K3393" s="33">
        <f t="shared" si="476"/>
        <v>6.2191082700000004</v>
      </c>
    </row>
    <row r="3394" spans="1:11" x14ac:dyDescent="0.3">
      <c r="A3394" s="78" t="str">
        <f>BTC[[#This Row],[Symbol]]</f>
        <v>DFGL</v>
      </c>
      <c r="B3394" s="22" t="str">
        <f t="shared" ref="B3394:B3457" si="477">VLOOKUP(A3394,BTCTABLE,2,FALSE)</f>
        <v>DeFi Gold</v>
      </c>
      <c r="C3394" s="77">
        <f t="shared" ref="C3394:C3457" si="478">VLOOKUP(A3394,BTCTABLE,3,FALSE)</f>
        <v>5.835314005155968E-5</v>
      </c>
      <c r="D3394" s="73">
        <f t="shared" ref="D3394:D3457" si="479">VLOOKUP(A3394,USDTABLE,3,FALSE)</f>
        <v>2.19204353557959</v>
      </c>
      <c r="E3394" s="74">
        <f>D3394*conf!B$7</f>
        <v>160.3260641922912</v>
      </c>
      <c r="F3394" s="32">
        <f t="shared" ref="F3394:F3457" si="480">VLOOKUP(A3394,BTCTABLE,5,FALSE)</f>
        <v>-0.77276906000000001</v>
      </c>
      <c r="G3394" s="33">
        <f t="shared" ref="G3394:G3457" si="481">VLOOKUP(A3394,USDTABLE,5,FALSE)</f>
        <v>-0.85170409000000002</v>
      </c>
      <c r="H3394" s="32">
        <f t="shared" ref="H3394:H3457" si="482">VLOOKUP(A3394,BTCTABLE,6,FALSE)</f>
        <v>-4.6068846700000003</v>
      </c>
      <c r="I3394" s="33">
        <f t="shared" ref="I3394:I3457" si="483">VLOOKUP(A3394,USDTABLE,6,FALSE)</f>
        <v>-0.92049828</v>
      </c>
      <c r="J3394" s="32">
        <f t="shared" ref="J3394:J3457" si="484">VLOOKUP(A3394,BTCTABLE,6,FALSE)</f>
        <v>-4.6068846700000003</v>
      </c>
      <c r="K3394" s="33">
        <f t="shared" ref="K3394:K3457" si="485">VLOOKUP(A3394,USDTABLE,7,FALSE)</f>
        <v>11.81063831</v>
      </c>
    </row>
    <row r="3395" spans="1:11" x14ac:dyDescent="0.3">
      <c r="A3395" s="78" t="str">
        <f>BTC[[#This Row],[Symbol]]</f>
        <v>ECOIN</v>
      </c>
      <c r="B3395" s="22" t="str">
        <f t="shared" si="477"/>
        <v>Ecoin</v>
      </c>
      <c r="C3395" s="77">
        <f t="shared" si="478"/>
        <v>4.1123965576593681E-8</v>
      </c>
      <c r="D3395" s="73">
        <f t="shared" si="479"/>
        <v>1.5448272847E-3</v>
      </c>
      <c r="E3395" s="74">
        <f>D3395*conf!B$7</f>
        <v>0.112988667602958</v>
      </c>
      <c r="F3395" s="32">
        <f t="shared" si="480"/>
        <v>-0.37911666999999999</v>
      </c>
      <c r="G3395" s="33">
        <f t="shared" si="481"/>
        <v>-0.45836484999999999</v>
      </c>
      <c r="H3395" s="32">
        <f t="shared" si="482"/>
        <v>-3.6373728700000001</v>
      </c>
      <c r="I3395" s="33">
        <f t="shared" si="483"/>
        <v>8.6479490000000006E-2</v>
      </c>
      <c r="J3395" s="32">
        <f t="shared" si="484"/>
        <v>-3.6373728700000001</v>
      </c>
      <c r="K3395" s="33">
        <f t="shared" si="485"/>
        <v>-0.54920221999999996</v>
      </c>
    </row>
    <row r="3396" spans="1:11" x14ac:dyDescent="0.3">
      <c r="A3396" s="78" t="str">
        <f>BTC[[#This Row],[Symbol]]</f>
        <v>TSM</v>
      </c>
      <c r="B3396" s="22" t="str">
        <f t="shared" si="477"/>
        <v>Taiwan Semiconductor Mfg tokenized stock FTX</v>
      </c>
      <c r="C3396" s="77">
        <f t="shared" si="478"/>
        <v>3.3967667839271644E-3</v>
      </c>
      <c r="D3396" s="73">
        <f t="shared" si="479"/>
        <v>127.6</v>
      </c>
      <c r="E3396" s="74">
        <f>D3396*conf!B$7</f>
        <v>9332.6639999999989</v>
      </c>
      <c r="F3396" s="32">
        <f t="shared" si="480"/>
        <v>0.19740000999999999</v>
      </c>
      <c r="G3396" s="33">
        <f t="shared" si="481"/>
        <v>0.11769321000000001</v>
      </c>
      <c r="H3396" s="32">
        <f t="shared" si="482"/>
        <v>-4.9497330499999999</v>
      </c>
      <c r="I3396" s="33">
        <f t="shared" si="483"/>
        <v>-1.2765957400000001</v>
      </c>
      <c r="J3396" s="32">
        <f t="shared" si="484"/>
        <v>-4.9497330499999999</v>
      </c>
      <c r="K3396" s="33">
        <f t="shared" si="485"/>
        <v>4.89108097</v>
      </c>
    </row>
    <row r="3397" spans="1:11" x14ac:dyDescent="0.3">
      <c r="A3397" s="78" t="str">
        <f>BTC[[#This Row],[Symbol]]</f>
        <v>CXN</v>
      </c>
      <c r="B3397" s="22" t="str">
        <f t="shared" si="477"/>
        <v>CXN Network</v>
      </c>
      <c r="C3397" s="77">
        <f t="shared" si="478"/>
        <v>1.0109173523303027E-7</v>
      </c>
      <c r="D3397" s="73">
        <f t="shared" si="479"/>
        <v>3.7975245980300001E-3</v>
      </c>
      <c r="E3397" s="74">
        <f>D3397*conf!B$7</f>
        <v>0.27775094909991421</v>
      </c>
      <c r="F3397" s="32">
        <f t="shared" si="480"/>
        <v>0.17312088</v>
      </c>
      <c r="G3397" s="33">
        <f t="shared" si="481"/>
        <v>9.3433390000000005E-2</v>
      </c>
      <c r="H3397" s="32">
        <f t="shared" si="482"/>
        <v>0.49653066000000001</v>
      </c>
      <c r="I3397" s="33">
        <f t="shared" si="483"/>
        <v>4.3801342300000004</v>
      </c>
      <c r="J3397" s="32">
        <f t="shared" si="484"/>
        <v>0.49653066000000001</v>
      </c>
      <c r="K3397" s="33">
        <f t="shared" si="485"/>
        <v>8.2923433699999993</v>
      </c>
    </row>
    <row r="3398" spans="1:11" x14ac:dyDescent="0.3">
      <c r="A3398" s="78" t="str">
        <f>BTC[[#This Row],[Symbol]]</f>
        <v>RANK</v>
      </c>
      <c r="B3398" s="22" t="str">
        <f t="shared" si="477"/>
        <v>Rank Token</v>
      </c>
      <c r="C3398" s="77">
        <f t="shared" si="478"/>
        <v>1.867834000879727E-8</v>
      </c>
      <c r="D3398" s="73">
        <f t="shared" si="479"/>
        <v>7.0165434860000001E-4</v>
      </c>
      <c r="E3398" s="74">
        <f>D3398*conf!B$7</f>
        <v>5.1318999056604003E-2</v>
      </c>
      <c r="F3398" s="32">
        <f t="shared" si="480"/>
        <v>-16.154032600000001</v>
      </c>
      <c r="G3398" s="33">
        <f t="shared" si="481"/>
        <v>-16.220731870000002</v>
      </c>
      <c r="H3398" s="32">
        <f t="shared" si="482"/>
        <v>-14.701704400000001</v>
      </c>
      <c r="I3398" s="33">
        <f t="shared" si="483"/>
        <v>-11.40542379</v>
      </c>
      <c r="J3398" s="32">
        <f t="shared" si="484"/>
        <v>-14.701704400000001</v>
      </c>
      <c r="K3398" s="33">
        <f t="shared" si="485"/>
        <v>-0.19430499000000001</v>
      </c>
    </row>
    <row r="3399" spans="1:11" x14ac:dyDescent="0.3">
      <c r="A3399" s="78" t="str">
        <f>BTC[[#This Row],[Symbol]]</f>
        <v>EGC</v>
      </c>
      <c r="B3399" s="22" t="str">
        <f t="shared" si="477"/>
        <v>EcoG9coin</v>
      </c>
      <c r="C3399" s="77">
        <f t="shared" si="478"/>
        <v>2.0949261329407826E-8</v>
      </c>
      <c r="D3399" s="73">
        <f t="shared" si="479"/>
        <v>7.8696181270999997E-4</v>
      </c>
      <c r="E3399" s="74">
        <f>D3399*conf!B$7</f>
        <v>5.7558386981609401E-2</v>
      </c>
      <c r="F3399" s="32">
        <f t="shared" si="480"/>
        <v>0.15297954999999999</v>
      </c>
      <c r="G3399" s="33">
        <f t="shared" si="481"/>
        <v>7.3308090000000006E-2</v>
      </c>
      <c r="H3399" s="32">
        <f t="shared" si="482"/>
        <v>-3.9504938300000001</v>
      </c>
      <c r="I3399" s="33">
        <f t="shared" si="483"/>
        <v>-0.23874176999999999</v>
      </c>
      <c r="J3399" s="32">
        <f t="shared" si="484"/>
        <v>-3.9504938300000001</v>
      </c>
      <c r="K3399" s="33">
        <f t="shared" si="485"/>
        <v>1.0351682</v>
      </c>
    </row>
    <row r="3400" spans="1:11" x14ac:dyDescent="0.3">
      <c r="A3400" s="78" t="str">
        <f>BTC[[#This Row],[Symbol]]</f>
        <v>NFLX</v>
      </c>
      <c r="B3400" s="22" t="str">
        <f t="shared" si="477"/>
        <v>Netflix tokenized stock FTX</v>
      </c>
      <c r="C3400" s="77">
        <f t="shared" si="478"/>
        <v>1.4401918477840402E-2</v>
      </c>
      <c r="D3400" s="73">
        <f t="shared" si="479"/>
        <v>541.01</v>
      </c>
      <c r="E3400" s="74">
        <f>D3400*conf!B$7</f>
        <v>39569.471400000002</v>
      </c>
      <c r="F3400" s="32">
        <f t="shared" si="480"/>
        <v>0.20185339999999999</v>
      </c>
      <c r="G3400" s="33">
        <f t="shared" si="481"/>
        <v>0.12214306</v>
      </c>
      <c r="H3400" s="32">
        <f t="shared" si="482"/>
        <v>-5.25129717</v>
      </c>
      <c r="I3400" s="33">
        <f t="shared" si="483"/>
        <v>-1.5898135499999999</v>
      </c>
      <c r="J3400" s="32">
        <f t="shared" si="484"/>
        <v>-5.25129717</v>
      </c>
      <c r="K3400" s="33">
        <f t="shared" si="485"/>
        <v>4.0403846200000002</v>
      </c>
    </row>
    <row r="3401" spans="1:11" x14ac:dyDescent="0.3">
      <c r="A3401" s="78" t="str">
        <f>BTC[[#This Row],[Symbol]]</f>
        <v>OKBBULL</v>
      </c>
      <c r="B3401" s="22" t="str">
        <f t="shared" si="477"/>
        <v>3X Long OKB Token</v>
      </c>
      <c r="C3401" s="77">
        <f t="shared" si="478"/>
        <v>3.0001223867444471E-2</v>
      </c>
      <c r="D3401" s="73">
        <f t="shared" si="479"/>
        <v>1127</v>
      </c>
      <c r="E3401" s="74">
        <f>D3401*conf!B$7</f>
        <v>82428.78</v>
      </c>
      <c r="F3401" s="32">
        <f t="shared" si="480"/>
        <v>7.9613100000000006E-2</v>
      </c>
      <c r="G3401" s="33">
        <f t="shared" si="481"/>
        <v>0</v>
      </c>
      <c r="H3401" s="32">
        <f t="shared" si="482"/>
        <v>-4.9852499000000003</v>
      </c>
      <c r="I3401" s="33">
        <f t="shared" si="483"/>
        <v>-1.31348511</v>
      </c>
      <c r="J3401" s="32">
        <f t="shared" si="484"/>
        <v>-4.9852499000000003</v>
      </c>
      <c r="K3401" s="33">
        <f t="shared" si="485"/>
        <v>29.280183539999999</v>
      </c>
    </row>
    <row r="3402" spans="1:11" x14ac:dyDescent="0.3">
      <c r="A3402" s="78" t="str">
        <f>BTC[[#This Row],[Symbol]]</f>
        <v>AMZ</v>
      </c>
      <c r="B3402" s="22" t="str">
        <f t="shared" si="477"/>
        <v>AmazonasCoin</v>
      </c>
      <c r="C3402" s="77">
        <f t="shared" si="478"/>
        <v>4.8808208614404126E-8</v>
      </c>
      <c r="D3402" s="73">
        <f t="shared" si="479"/>
        <v>1.83348690545E-3</v>
      </c>
      <c r="E3402" s="74">
        <f>D3402*conf!B$7</f>
        <v>0.13410123226461301</v>
      </c>
      <c r="F3402" s="32">
        <f t="shared" si="480"/>
        <v>0.26079121</v>
      </c>
      <c r="G3402" s="33">
        <f t="shared" si="481"/>
        <v>0.18103398000000001</v>
      </c>
      <c r="H3402" s="32">
        <f t="shared" si="482"/>
        <v>70.812864020000006</v>
      </c>
      <c r="I3402" s="33">
        <f t="shared" si="483"/>
        <v>77.413782920000003</v>
      </c>
      <c r="J3402" s="32">
        <f t="shared" si="484"/>
        <v>70.812864020000006</v>
      </c>
      <c r="K3402" s="33">
        <f t="shared" si="485"/>
        <v>-35.48687838</v>
      </c>
    </row>
    <row r="3403" spans="1:11" x14ac:dyDescent="0.3">
      <c r="A3403" s="78" t="str">
        <f>BTC[[#This Row],[Symbol]]</f>
        <v>DFO</v>
      </c>
      <c r="B3403" s="22" t="str">
        <f t="shared" si="477"/>
        <v>DeFiato</v>
      </c>
      <c r="C3403" s="77">
        <f t="shared" si="478"/>
        <v>2.4061006935290698E-7</v>
      </c>
      <c r="D3403" s="73">
        <f t="shared" si="479"/>
        <v>9.0385495391399999E-3</v>
      </c>
      <c r="E3403" s="74">
        <f>D3403*conf!B$7</f>
        <v>0.66107951329269965</v>
      </c>
      <c r="F3403" s="32">
        <f t="shared" si="480"/>
        <v>-5.7000829499999996</v>
      </c>
      <c r="G3403" s="33">
        <f t="shared" si="481"/>
        <v>-5.7750983199999997</v>
      </c>
      <c r="H3403" s="32">
        <f t="shared" si="482"/>
        <v>-13.14361255</v>
      </c>
      <c r="I3403" s="33">
        <f t="shared" si="483"/>
        <v>-9.7871208000000003</v>
      </c>
      <c r="J3403" s="32">
        <f t="shared" si="484"/>
        <v>-13.14361255</v>
      </c>
      <c r="K3403" s="33">
        <f t="shared" si="485"/>
        <v>-30.611476880000001</v>
      </c>
    </row>
    <row r="3404" spans="1:11" x14ac:dyDescent="0.3">
      <c r="A3404" s="78" t="str">
        <f>BTC[[#This Row],[Symbol]]</f>
        <v>TBP</v>
      </c>
      <c r="B3404" s="22" t="str">
        <f t="shared" si="477"/>
        <v>Tradebitpay</v>
      </c>
      <c r="C3404" s="77">
        <f t="shared" si="478"/>
        <v>4.6996164696962598E-7</v>
      </c>
      <c r="D3404" s="73">
        <f t="shared" si="479"/>
        <v>1.7654172325600001E-2</v>
      </c>
      <c r="E3404" s="74">
        <f>D3404*conf!B$7</f>
        <v>1.291226163894384</v>
      </c>
      <c r="F3404" s="32">
        <f t="shared" si="480"/>
        <v>-6.0421461299999999</v>
      </c>
      <c r="G3404" s="33">
        <f t="shared" si="481"/>
        <v>-6.1168893899999999</v>
      </c>
      <c r="H3404" s="32">
        <f t="shared" si="482"/>
        <v>2.16557544</v>
      </c>
      <c r="I3404" s="33">
        <f t="shared" si="483"/>
        <v>6.1136778300000003</v>
      </c>
      <c r="J3404" s="32">
        <f t="shared" si="484"/>
        <v>2.16557544</v>
      </c>
      <c r="K3404" s="33">
        <f t="shared" si="485"/>
        <v>-85.107394369999994</v>
      </c>
    </row>
    <row r="3405" spans="1:11" x14ac:dyDescent="0.3">
      <c r="A3405" s="78" t="str">
        <f>BTC[[#This Row],[Symbol]]</f>
        <v>NBTC</v>
      </c>
      <c r="B3405" s="22" t="str">
        <f t="shared" si="477"/>
        <v>NEOBITCOIN</v>
      </c>
      <c r="C3405" s="77">
        <f t="shared" si="478"/>
        <v>6.7245567163145209E-5</v>
      </c>
      <c r="D3405" s="73">
        <f t="shared" si="479"/>
        <v>2.52608875316926</v>
      </c>
      <c r="E3405" s="74">
        <f>D3405*conf!B$7</f>
        <v>184.75813140679966</v>
      </c>
      <c r="F3405" s="32">
        <f t="shared" si="480"/>
        <v>1.5100530400000001</v>
      </c>
      <c r="G3405" s="33">
        <f t="shared" si="481"/>
        <v>1.4293020299999999</v>
      </c>
      <c r="H3405" s="32">
        <f t="shared" si="482"/>
        <v>28.457510750000001</v>
      </c>
      <c r="I3405" s="33">
        <f t="shared" si="483"/>
        <v>33.421642779999999</v>
      </c>
      <c r="J3405" s="32">
        <f t="shared" si="484"/>
        <v>28.457510750000001</v>
      </c>
      <c r="K3405" s="33">
        <f t="shared" si="485"/>
        <v>-6.5071046700000004</v>
      </c>
    </row>
    <row r="3406" spans="1:11" x14ac:dyDescent="0.3">
      <c r="A3406" s="78" t="str">
        <f>BTC[[#This Row],[Symbol]]</f>
        <v>SPORE</v>
      </c>
      <c r="B3406" s="22" t="str">
        <f t="shared" si="477"/>
        <v>Spore Finance</v>
      </c>
      <c r="C3406" s="77">
        <f t="shared" si="478"/>
        <v>3.4899872537258654E-4</v>
      </c>
      <c r="D3406" s="73">
        <f t="shared" si="479"/>
        <v>13.110183945586099</v>
      </c>
      <c r="E3406" s="74">
        <f>D3406*conf!B$7</f>
        <v>958.87885378016733</v>
      </c>
      <c r="F3406" s="32">
        <f t="shared" si="480"/>
        <v>-0.77793131999999998</v>
      </c>
      <c r="G3406" s="33">
        <f t="shared" si="481"/>
        <v>-0.85686225000000005</v>
      </c>
      <c r="H3406" s="32">
        <f t="shared" si="482"/>
        <v>0.36950955000000002</v>
      </c>
      <c r="I3406" s="33">
        <f t="shared" si="483"/>
        <v>4.24820449</v>
      </c>
      <c r="J3406" s="32">
        <f t="shared" si="484"/>
        <v>0.36950955000000002</v>
      </c>
      <c r="K3406" s="33">
        <f t="shared" si="485"/>
        <v>22.131543019999999</v>
      </c>
    </row>
    <row r="3407" spans="1:11" x14ac:dyDescent="0.3">
      <c r="A3407" s="78" t="str">
        <f>BTC[[#This Row],[Symbol]]</f>
        <v>WIX</v>
      </c>
      <c r="B3407" s="22" t="str">
        <f t="shared" si="477"/>
        <v>Wixlar</v>
      </c>
      <c r="C3407" s="77">
        <f t="shared" si="478"/>
        <v>2.9983193458586048E-7</v>
      </c>
      <c r="D3407" s="73">
        <f t="shared" si="479"/>
        <v>1.126322685272E-2</v>
      </c>
      <c r="E3407" s="74">
        <f>D3407*conf!B$7</f>
        <v>0.82379241200794084</v>
      </c>
      <c r="F3407" s="32">
        <f t="shared" si="480"/>
        <v>0.20246064</v>
      </c>
      <c r="G3407" s="33">
        <f t="shared" si="481"/>
        <v>0.12274981</v>
      </c>
      <c r="H3407" s="32">
        <f t="shared" si="482"/>
        <v>399.79945436000003</v>
      </c>
      <c r="I3407" s="33">
        <f t="shared" si="483"/>
        <v>419.11378223999998</v>
      </c>
      <c r="J3407" s="32">
        <f t="shared" si="484"/>
        <v>399.79945436000003</v>
      </c>
      <c r="K3407" s="33">
        <f t="shared" si="485"/>
        <v>-4.1745803600000002</v>
      </c>
    </row>
    <row r="3408" spans="1:11" x14ac:dyDescent="0.3">
      <c r="A3408" s="78" t="str">
        <f>BTC[[#This Row],[Symbol]]</f>
        <v>ADL</v>
      </c>
      <c r="B3408" s="22" t="str">
        <f t="shared" si="477"/>
        <v>Adelphoi</v>
      </c>
      <c r="C3408" s="77">
        <f t="shared" si="478"/>
        <v>1.9998367956142397E-7</v>
      </c>
      <c r="D3408" s="73">
        <f t="shared" si="479"/>
        <v>7.5124137555699997E-3</v>
      </c>
      <c r="E3408" s="74">
        <f>D3408*conf!B$7</f>
        <v>0.54945794208238974</v>
      </c>
      <c r="F3408" s="32">
        <f t="shared" si="480"/>
        <v>-8.1602199999999993E-3</v>
      </c>
      <c r="G3408" s="33">
        <f t="shared" si="481"/>
        <v>-8.7703500000000004E-2</v>
      </c>
      <c r="H3408" s="32">
        <f t="shared" si="482"/>
        <v>-8.1602199999999993E-3</v>
      </c>
      <c r="I3408" s="33">
        <f t="shared" si="483"/>
        <v>3.8559399999999999</v>
      </c>
      <c r="J3408" s="32">
        <f t="shared" si="484"/>
        <v>-8.1602199999999993E-3</v>
      </c>
      <c r="K3408" s="33">
        <f t="shared" si="485"/>
        <v>69.295881620000003</v>
      </c>
    </row>
    <row r="3409" spans="1:11" x14ac:dyDescent="0.3">
      <c r="A3409" s="78" t="str">
        <f>BTC[[#This Row],[Symbol]]</f>
        <v>WEBN</v>
      </c>
      <c r="B3409" s="22" t="str">
        <f t="shared" si="477"/>
        <v>WEBN token</v>
      </c>
      <c r="C3409" s="77">
        <f t="shared" si="478"/>
        <v>1E-8</v>
      </c>
      <c r="D3409" s="73">
        <f t="shared" si="479"/>
        <v>1.63804342E-6</v>
      </c>
      <c r="E3409" s="74">
        <f>D3409*conf!B$7</f>
        <v>1.198064957388E-4</v>
      </c>
      <c r="F3409" s="32">
        <f t="shared" si="480"/>
        <v>0.63834694999999997</v>
      </c>
      <c r="G3409" s="33">
        <f t="shared" si="481"/>
        <v>0.55828937999999995</v>
      </c>
      <c r="H3409" s="32">
        <f t="shared" si="482"/>
        <v>1.98618663</v>
      </c>
      <c r="I3409" s="33">
        <f t="shared" si="483"/>
        <v>5.9273566999999998</v>
      </c>
      <c r="J3409" s="32">
        <f t="shared" si="484"/>
        <v>1.98618663</v>
      </c>
      <c r="K3409" s="33">
        <f t="shared" si="485"/>
        <v>-27.10064655</v>
      </c>
    </row>
    <row r="3410" spans="1:11" x14ac:dyDescent="0.3">
      <c r="A3410" s="78" t="str">
        <f>BTC[[#This Row],[Symbol]]</f>
        <v>MAG</v>
      </c>
      <c r="B3410" s="22" t="str">
        <f t="shared" si="477"/>
        <v>Maggie</v>
      </c>
      <c r="C3410" s="77">
        <f t="shared" si="478"/>
        <v>1E-8</v>
      </c>
      <c r="D3410" s="73">
        <f t="shared" si="479"/>
        <v>2.5917827456999997E-4</v>
      </c>
      <c r="E3410" s="74">
        <f>D3410*conf!B$7</f>
        <v>1.8956299002049797E-2</v>
      </c>
      <c r="F3410" s="32">
        <f t="shared" si="480"/>
        <v>-4.4836309999999997E-2</v>
      </c>
      <c r="G3410" s="33">
        <f t="shared" si="481"/>
        <v>-0.12435040999999999</v>
      </c>
      <c r="H3410" s="32">
        <f t="shared" si="482"/>
        <v>-1.8979030000000001E-2</v>
      </c>
      <c r="I3410" s="33">
        <f t="shared" si="483"/>
        <v>3.8447030999999998</v>
      </c>
      <c r="J3410" s="32">
        <f t="shared" si="484"/>
        <v>-1.8979030000000001E-2</v>
      </c>
      <c r="K3410" s="33">
        <f t="shared" si="485"/>
        <v>18.507117139999998</v>
      </c>
    </row>
    <row r="3411" spans="1:11" x14ac:dyDescent="0.3">
      <c r="A3411" s="78" t="str">
        <f>BTC[[#This Row],[Symbol]]</f>
        <v>DMS</v>
      </c>
      <c r="B3411" s="22" t="str">
        <f t="shared" si="477"/>
        <v>Documentchain</v>
      </c>
      <c r="C3411" s="77">
        <f t="shared" si="478"/>
        <v>8.2819633484792297E-7</v>
      </c>
      <c r="D3411" s="73">
        <f t="shared" si="479"/>
        <v>3.1111306441949999E-2</v>
      </c>
      <c r="E3411" s="74">
        <f>D3411*conf!B$7</f>
        <v>2.2754809531642231</v>
      </c>
      <c r="F3411" s="32">
        <f t="shared" si="480"/>
        <v>0.19892809</v>
      </c>
      <c r="G3411" s="33">
        <f t="shared" si="481"/>
        <v>0.11922007</v>
      </c>
      <c r="H3411" s="32">
        <f t="shared" si="482"/>
        <v>-27.898776219999998</v>
      </c>
      <c r="I3411" s="33">
        <f t="shared" si="483"/>
        <v>-25.11248531</v>
      </c>
      <c r="J3411" s="32">
        <f t="shared" si="484"/>
        <v>-27.898776219999998</v>
      </c>
      <c r="K3411" s="33">
        <f t="shared" si="485"/>
        <v>-0.66150485999999997</v>
      </c>
    </row>
    <row r="3412" spans="1:11" x14ac:dyDescent="0.3">
      <c r="A3412" s="78" t="str">
        <f>BTC[[#This Row],[Symbol]]</f>
        <v>HBDC</v>
      </c>
      <c r="B3412" s="22" t="str">
        <f t="shared" si="477"/>
        <v>happy birthday coin</v>
      </c>
      <c r="C3412" s="77">
        <f t="shared" si="478"/>
        <v>2.6729974341408962E-7</v>
      </c>
      <c r="D3412" s="73">
        <f t="shared" si="479"/>
        <v>1.0041150726340001E-2</v>
      </c>
      <c r="E3412" s="74">
        <f>D3412*conf!B$7</f>
        <v>0.73440976412450765</v>
      </c>
      <c r="F3412" s="32">
        <f t="shared" si="480"/>
        <v>8.3949140000000005E-2</v>
      </c>
      <c r="G3412" s="33">
        <f t="shared" si="481"/>
        <v>4.3325899999999999E-3</v>
      </c>
      <c r="H3412" s="32">
        <f t="shared" si="482"/>
        <v>-1.37515093</v>
      </c>
      <c r="I3412" s="33">
        <f t="shared" si="483"/>
        <v>2.4361230800000002</v>
      </c>
      <c r="J3412" s="32">
        <f t="shared" si="484"/>
        <v>-1.37515093</v>
      </c>
      <c r="K3412" s="33">
        <f t="shared" si="485"/>
        <v>255.70454874000001</v>
      </c>
    </row>
    <row r="3413" spans="1:11" x14ac:dyDescent="0.3">
      <c r="A3413" s="78" t="str">
        <f>BTC[[#This Row],[Symbol]]</f>
        <v>YSEC</v>
      </c>
      <c r="B3413" s="22" t="str">
        <f t="shared" si="477"/>
        <v>Yearn Secure</v>
      </c>
      <c r="C3413" s="77">
        <f t="shared" si="478"/>
        <v>2.1187648551376224E-5</v>
      </c>
      <c r="D3413" s="73">
        <f t="shared" si="479"/>
        <v>0.79591686068889</v>
      </c>
      <c r="E3413" s="74">
        <f>D3413*conf!B$7</f>
        <v>58.213359190785418</v>
      </c>
      <c r="F3413" s="32">
        <f t="shared" si="480"/>
        <v>0.17312088</v>
      </c>
      <c r="G3413" s="33">
        <f t="shared" si="481"/>
        <v>9.3433390000000005E-2</v>
      </c>
      <c r="H3413" s="32">
        <f t="shared" si="482"/>
        <v>0.61686523999999998</v>
      </c>
      <c r="I3413" s="33">
        <f t="shared" si="483"/>
        <v>4.5051190400000003</v>
      </c>
      <c r="J3413" s="32">
        <f t="shared" si="484"/>
        <v>0.61686523999999998</v>
      </c>
      <c r="K3413" s="33">
        <f t="shared" si="485"/>
        <v>21.13710871</v>
      </c>
    </row>
    <row r="3414" spans="1:11" x14ac:dyDescent="0.3">
      <c r="A3414" s="78" t="str">
        <f>BTC[[#This Row],[Symbol]]</f>
        <v>MCH</v>
      </c>
      <c r="B3414" s="22" t="str">
        <f t="shared" si="477"/>
        <v>MeconCash</v>
      </c>
      <c r="C3414" s="77">
        <f t="shared" si="478"/>
        <v>1.481574156172475E-6</v>
      </c>
      <c r="D3414" s="73">
        <f t="shared" si="479"/>
        <v>5.565553196709E-2</v>
      </c>
      <c r="E3414" s="74">
        <f>D3414*conf!B$7</f>
        <v>4.0706456080729625</v>
      </c>
      <c r="F3414" s="32">
        <f t="shared" si="480"/>
        <v>-0.33754673000000002</v>
      </c>
      <c r="G3414" s="33">
        <f t="shared" si="481"/>
        <v>-0.41682797999999999</v>
      </c>
      <c r="H3414" s="32">
        <f t="shared" si="482"/>
        <v>-4.4334504800000003</v>
      </c>
      <c r="I3414" s="33">
        <f t="shared" si="483"/>
        <v>-0.74036186999999998</v>
      </c>
      <c r="J3414" s="32">
        <f t="shared" si="484"/>
        <v>-4.4334504800000003</v>
      </c>
      <c r="K3414" s="33">
        <f t="shared" si="485"/>
        <v>-6.5592139600000001</v>
      </c>
    </row>
    <row r="3415" spans="1:11" x14ac:dyDescent="0.3">
      <c r="A3415" s="78" t="str">
        <f>BTC[[#This Row],[Symbol]]</f>
        <v>SPY</v>
      </c>
      <c r="B3415" s="22" t="str">
        <f t="shared" si="477"/>
        <v>SPDR S&amp;P 500 ETF tokenized stock FTX</v>
      </c>
      <c r="C3415" s="77">
        <f t="shared" si="478"/>
        <v>1.0206805017972991E-2</v>
      </c>
      <c r="D3415" s="73">
        <f t="shared" si="479"/>
        <v>383.42</v>
      </c>
      <c r="E3415" s="74">
        <f>D3415*conf!B$7</f>
        <v>28043.338800000001</v>
      </c>
      <c r="F3415" s="32">
        <f t="shared" si="480"/>
        <v>0.32032747</v>
      </c>
      <c r="G3415" s="33">
        <f t="shared" si="481"/>
        <v>0.24052287999999999</v>
      </c>
      <c r="H3415" s="32">
        <f t="shared" si="482"/>
        <v>-3.6452437400000002</v>
      </c>
      <c r="I3415" s="33">
        <f t="shared" si="483"/>
        <v>7.8304449999999998E-2</v>
      </c>
      <c r="J3415" s="32">
        <f t="shared" si="484"/>
        <v>-3.6452437400000002</v>
      </c>
      <c r="K3415" s="33">
        <f t="shared" si="485"/>
        <v>2.5955260600000001</v>
      </c>
    </row>
    <row r="3416" spans="1:11" x14ac:dyDescent="0.3">
      <c r="A3416" s="78" t="str">
        <f>BTC[[#This Row],[Symbol]]</f>
        <v>ZHEGIC</v>
      </c>
      <c r="B3416" s="22" t="str">
        <f t="shared" si="477"/>
        <v>zHEGIC</v>
      </c>
      <c r="C3416" s="77">
        <f t="shared" si="478"/>
        <v>8.6643192149382997E-6</v>
      </c>
      <c r="D3416" s="73">
        <f t="shared" si="479"/>
        <v>0.32547631384570003</v>
      </c>
      <c r="E3416" s="74">
        <f>D3416*conf!B$7</f>
        <v>23.805337594674501</v>
      </c>
      <c r="F3416" s="32">
        <f t="shared" si="480"/>
        <v>8.3974649999999998E-2</v>
      </c>
      <c r="G3416" s="33">
        <f t="shared" si="481"/>
        <v>4.3580800000000003E-3</v>
      </c>
      <c r="H3416" s="32">
        <f t="shared" si="482"/>
        <v>-5.7158697199999997</v>
      </c>
      <c r="I3416" s="33">
        <f t="shared" si="483"/>
        <v>-2.0723391200000001</v>
      </c>
      <c r="J3416" s="32">
        <f t="shared" si="484"/>
        <v>-5.7158697199999997</v>
      </c>
      <c r="K3416" s="33">
        <f t="shared" si="485"/>
        <v>-3.98669911</v>
      </c>
    </row>
    <row r="3417" spans="1:11" x14ac:dyDescent="0.3">
      <c r="A3417" s="78" t="str">
        <f>BTC[[#This Row],[Symbol]]</f>
        <v>TRIB</v>
      </c>
      <c r="B3417" s="22" t="str">
        <f t="shared" si="477"/>
        <v>Contribute</v>
      </c>
      <c r="C3417" s="77">
        <f t="shared" si="478"/>
        <v>4.6689993372087597E-5</v>
      </c>
      <c r="D3417" s="73">
        <f t="shared" si="479"/>
        <v>1.7539158656604801</v>
      </c>
      <c r="E3417" s="74">
        <f>D3417*conf!B$7</f>
        <v>128.28140641440751</v>
      </c>
      <c r="F3417" s="32">
        <f t="shared" si="480"/>
        <v>0.17312088</v>
      </c>
      <c r="G3417" s="33">
        <f t="shared" si="481"/>
        <v>9.3433390000000005E-2</v>
      </c>
      <c r="H3417" s="32">
        <f t="shared" si="482"/>
        <v>-2.9697219499999998</v>
      </c>
      <c r="I3417" s="33">
        <f t="shared" si="483"/>
        <v>0.77993120999999999</v>
      </c>
      <c r="J3417" s="32">
        <f t="shared" si="484"/>
        <v>-2.9697219499999998</v>
      </c>
      <c r="K3417" s="33">
        <f t="shared" si="485"/>
        <v>0.88606960000000001</v>
      </c>
    </row>
    <row r="3418" spans="1:11" x14ac:dyDescent="0.3">
      <c r="A3418" s="78" t="str">
        <f>BTC[[#This Row],[Symbol]]</f>
        <v>GUAP</v>
      </c>
      <c r="B3418" s="22" t="str">
        <f t="shared" si="477"/>
        <v>Guapcoin</v>
      </c>
      <c r="C3418" s="77">
        <f t="shared" si="478"/>
        <v>9.6988766696773616E-7</v>
      </c>
      <c r="D3418" s="73">
        <f t="shared" si="479"/>
        <v>3.643396034449E-2</v>
      </c>
      <c r="E3418" s="74">
        <f>D3418*conf!B$7</f>
        <v>2.6647798595959986</v>
      </c>
      <c r="F3418" s="32">
        <f t="shared" si="480"/>
        <v>-4.8255560000000003E-2</v>
      </c>
      <c r="G3418" s="33">
        <f t="shared" si="481"/>
        <v>-0.12776694</v>
      </c>
      <c r="H3418" s="32">
        <f t="shared" si="482"/>
        <v>6.5695305599999996</v>
      </c>
      <c r="I3418" s="33">
        <f t="shared" si="483"/>
        <v>10.68782008</v>
      </c>
      <c r="J3418" s="32">
        <f t="shared" si="484"/>
        <v>6.5695305599999996</v>
      </c>
      <c r="K3418" s="33">
        <f t="shared" si="485"/>
        <v>40.180452889999998</v>
      </c>
    </row>
    <row r="3419" spans="1:11" x14ac:dyDescent="0.3">
      <c r="A3419" s="78" t="str">
        <f>BTC[[#This Row],[Symbol]]</f>
        <v>MACH</v>
      </c>
      <c r="B3419" s="22" t="str">
        <f t="shared" si="477"/>
        <v>MACH Project</v>
      </c>
      <c r="C3419" s="77">
        <f t="shared" si="478"/>
        <v>5.0845959051685615E-7</v>
      </c>
      <c r="D3419" s="73">
        <f t="shared" si="479"/>
        <v>1.9100352740420001E-2</v>
      </c>
      <c r="E3419" s="74">
        <f>D3419*conf!B$7</f>
        <v>1.3969997994343188</v>
      </c>
      <c r="F3419" s="32">
        <f t="shared" si="480"/>
        <v>0.16198614</v>
      </c>
      <c r="G3419" s="33">
        <f t="shared" si="481"/>
        <v>8.230751E-2</v>
      </c>
      <c r="H3419" s="32">
        <f t="shared" si="482"/>
        <v>4.3371649999999997</v>
      </c>
      <c r="I3419" s="33">
        <f t="shared" si="483"/>
        <v>8.3691866400000006</v>
      </c>
      <c r="J3419" s="32">
        <f t="shared" si="484"/>
        <v>4.3371649999999997</v>
      </c>
      <c r="K3419" s="33">
        <f t="shared" si="485"/>
        <v>0.80724191999999995</v>
      </c>
    </row>
    <row r="3420" spans="1:11" x14ac:dyDescent="0.3">
      <c r="A3420" s="78" t="str">
        <f>BTC[[#This Row],[Symbol]]</f>
        <v>HTA</v>
      </c>
      <c r="B3420" s="22" t="str">
        <f t="shared" si="477"/>
        <v>Historia</v>
      </c>
      <c r="C3420" s="77">
        <f t="shared" si="478"/>
        <v>5.9995103868400589E-8</v>
      </c>
      <c r="D3420" s="73">
        <f t="shared" si="479"/>
        <v>2.2537241266699999E-3</v>
      </c>
      <c r="E3420" s="74">
        <f>D3420*conf!B$7</f>
        <v>0.16483738262464379</v>
      </c>
      <c r="F3420" s="32">
        <f t="shared" si="480"/>
        <v>-4.4836309999999997E-2</v>
      </c>
      <c r="G3420" s="33">
        <f t="shared" si="481"/>
        <v>-0.12435040999999999</v>
      </c>
      <c r="H3420" s="32">
        <f t="shared" si="482"/>
        <v>-14.30198203</v>
      </c>
      <c r="I3420" s="33">
        <f t="shared" si="483"/>
        <v>-10.99025449</v>
      </c>
      <c r="J3420" s="32">
        <f t="shared" si="484"/>
        <v>-14.30198203</v>
      </c>
      <c r="K3420" s="33">
        <f t="shared" si="485"/>
        <v>18.507117139999998</v>
      </c>
    </row>
    <row r="3421" spans="1:11" x14ac:dyDescent="0.3">
      <c r="A3421" s="78" t="str">
        <f>BTC[[#This Row],[Symbol]]</f>
        <v>LIQUID</v>
      </c>
      <c r="B3421" s="22" t="str">
        <f t="shared" si="477"/>
        <v>LIQUID</v>
      </c>
      <c r="C3421" s="77">
        <f t="shared" si="478"/>
        <v>8.9885856686365573E-4</v>
      </c>
      <c r="D3421" s="73">
        <f t="shared" si="479"/>
        <v>33.765742668738312</v>
      </c>
      <c r="E3421" s="74">
        <f>D3421*conf!B$7</f>
        <v>2469.6264187915203</v>
      </c>
      <c r="F3421" s="32">
        <f t="shared" si="480"/>
        <v>0.18295053999999999</v>
      </c>
      <c r="G3421" s="33">
        <f t="shared" si="481"/>
        <v>0.10325523</v>
      </c>
      <c r="H3421" s="32">
        <f t="shared" si="482"/>
        <v>2.8474938999999999</v>
      </c>
      <c r="I3421" s="33">
        <f t="shared" si="483"/>
        <v>6.8219484599999998</v>
      </c>
      <c r="J3421" s="32">
        <f t="shared" si="484"/>
        <v>2.8474938999999999</v>
      </c>
      <c r="K3421" s="33">
        <f t="shared" si="485"/>
        <v>23.623043469999999</v>
      </c>
    </row>
    <row r="3422" spans="1:11" x14ac:dyDescent="0.3">
      <c r="A3422" s="78" t="str">
        <f>BTC[[#This Row],[Symbol]]</f>
        <v>STACY</v>
      </c>
      <c r="B3422" s="22" t="str">
        <f t="shared" si="477"/>
        <v>Stacy</v>
      </c>
      <c r="C3422" s="77">
        <f t="shared" si="478"/>
        <v>6.2397356056272098E-8</v>
      </c>
      <c r="D3422" s="73">
        <f t="shared" si="479"/>
        <v>2.3439650524299999E-3</v>
      </c>
      <c r="E3422" s="74">
        <f>D3422*conf!B$7</f>
        <v>0.1714376039347302</v>
      </c>
      <c r="F3422" s="32">
        <f t="shared" si="480"/>
        <v>0.17312088</v>
      </c>
      <c r="G3422" s="33">
        <f t="shared" si="481"/>
        <v>9.3433390000000005E-2</v>
      </c>
      <c r="H3422" s="32">
        <f t="shared" si="482"/>
        <v>1.49955058</v>
      </c>
      <c r="I3422" s="33">
        <f t="shared" si="483"/>
        <v>5.4219150100000002</v>
      </c>
      <c r="J3422" s="32">
        <f t="shared" si="484"/>
        <v>1.49955058</v>
      </c>
      <c r="K3422" s="33">
        <f t="shared" si="485"/>
        <v>24.316175770000001</v>
      </c>
    </row>
    <row r="3423" spans="1:11" x14ac:dyDescent="0.3">
      <c r="A3423" s="78" t="str">
        <f>BTC[[#This Row],[Symbol]]</f>
        <v>QUSD</v>
      </c>
      <c r="B3423" s="22" t="str">
        <f t="shared" si="477"/>
        <v>QUSD</v>
      </c>
      <c r="C3423" s="77">
        <f t="shared" si="478"/>
        <v>2.686123983505809E-5</v>
      </c>
      <c r="D3423" s="73">
        <f t="shared" si="479"/>
        <v>1.0090460785155</v>
      </c>
      <c r="E3423" s="74">
        <f>D3423*conf!B$7</f>
        <v>73.801630182623668</v>
      </c>
      <c r="F3423" s="32">
        <f t="shared" si="480"/>
        <v>1.8775424300000001</v>
      </c>
      <c r="G3423" s="33">
        <f t="shared" si="481"/>
        <v>1.79649908</v>
      </c>
      <c r="H3423" s="32">
        <f t="shared" si="482"/>
        <v>0.10157666999999999</v>
      </c>
      <c r="I3423" s="33">
        <f t="shared" si="483"/>
        <v>3.9699175699999998</v>
      </c>
      <c r="J3423" s="32">
        <f t="shared" si="484"/>
        <v>0.10157666999999999</v>
      </c>
      <c r="K3423" s="33">
        <f t="shared" si="485"/>
        <v>14.41667812</v>
      </c>
    </row>
    <row r="3424" spans="1:11" x14ac:dyDescent="0.3">
      <c r="A3424" s="78" t="str">
        <f>BTC[[#This Row],[Symbol]]</f>
        <v>VLT</v>
      </c>
      <c r="B3424" s="22" t="str">
        <f t="shared" si="477"/>
        <v>Veltor</v>
      </c>
      <c r="C3424" s="77">
        <f t="shared" si="478"/>
        <v>2.8999999999998372E-7</v>
      </c>
      <c r="D3424" s="73">
        <f t="shared" si="479"/>
        <v>1.0893888910800001E-2</v>
      </c>
      <c r="E3424" s="74">
        <f>D3424*conf!B$7</f>
        <v>0.79677903493591207</v>
      </c>
      <c r="F3424" s="32">
        <f t="shared" si="480"/>
        <v>0.20246064</v>
      </c>
      <c r="G3424" s="33">
        <f t="shared" si="481"/>
        <v>0.12274981</v>
      </c>
      <c r="H3424" s="32">
        <f t="shared" si="482"/>
        <v>7.4245083799999998</v>
      </c>
      <c r="I3424" s="33">
        <f t="shared" si="483"/>
        <v>11.5758378</v>
      </c>
      <c r="J3424" s="32">
        <f t="shared" si="484"/>
        <v>7.4245083799999998</v>
      </c>
      <c r="K3424" s="33">
        <f t="shared" si="485"/>
        <v>90.943714589999999</v>
      </c>
    </row>
    <row r="3425" spans="1:11" x14ac:dyDescent="0.3">
      <c r="A3425" s="78" t="str">
        <f>BTC[[#This Row],[Symbol]]</f>
        <v>ESK</v>
      </c>
      <c r="B3425" s="22" t="str">
        <f t="shared" si="477"/>
        <v>Eska</v>
      </c>
      <c r="C3425" s="77">
        <f t="shared" si="478"/>
        <v>6.9994287846511711E-8</v>
      </c>
      <c r="D3425" s="73">
        <f t="shared" si="479"/>
        <v>2.6293448144500001E-3</v>
      </c>
      <c r="E3425" s="74">
        <f>D3425*conf!B$7</f>
        <v>0.19231027972887302</v>
      </c>
      <c r="F3425" s="32">
        <f t="shared" si="480"/>
        <v>-41.692821180000003</v>
      </c>
      <c r="G3425" s="33">
        <f t="shared" si="481"/>
        <v>-41.739204409999999</v>
      </c>
      <c r="H3425" s="32">
        <f t="shared" si="482"/>
        <v>-50.004080109999997</v>
      </c>
      <c r="I3425" s="33">
        <f t="shared" si="483"/>
        <v>-48.072029999999998</v>
      </c>
      <c r="J3425" s="32">
        <f t="shared" si="484"/>
        <v>-50.004080109999997</v>
      </c>
      <c r="K3425" s="33">
        <f t="shared" si="485"/>
        <v>-24.586379999999998</v>
      </c>
    </row>
    <row r="3426" spans="1:11" x14ac:dyDescent="0.3">
      <c r="A3426" s="78" t="str">
        <f>BTC[[#This Row],[Symbol]]</f>
        <v>ATOMBEAR</v>
      </c>
      <c r="B3426" s="22" t="str">
        <f t="shared" si="477"/>
        <v>3X Short Cosmos Token</v>
      </c>
      <c r="C3426" s="77">
        <f t="shared" si="478"/>
        <v>8.7852871049133342E-7</v>
      </c>
      <c r="D3426" s="73">
        <f t="shared" si="479"/>
        <v>3.3002048886349999E-2</v>
      </c>
      <c r="E3426" s="74">
        <f>D3426*conf!B$7</f>
        <v>2.4137698555476388</v>
      </c>
      <c r="F3426" s="32">
        <f t="shared" si="480"/>
        <v>2.2068748600000001</v>
      </c>
      <c r="G3426" s="33">
        <f t="shared" si="481"/>
        <v>2.1255695299999999</v>
      </c>
      <c r="H3426" s="32">
        <f t="shared" si="482"/>
        <v>13.18166751</v>
      </c>
      <c r="I3426" s="33">
        <f t="shared" si="483"/>
        <v>17.55547748</v>
      </c>
      <c r="J3426" s="32">
        <f t="shared" si="484"/>
        <v>13.18166751</v>
      </c>
      <c r="K3426" s="33">
        <f t="shared" si="485"/>
        <v>-22.64814793</v>
      </c>
    </row>
    <row r="3427" spans="1:11" x14ac:dyDescent="0.3">
      <c r="A3427" s="78" t="str">
        <f>BTC[[#This Row],[Symbol]]</f>
        <v>NUT</v>
      </c>
      <c r="B3427" s="22" t="str">
        <f t="shared" si="477"/>
        <v>Native Utility Token</v>
      </c>
      <c r="C3427" s="77">
        <f t="shared" si="478"/>
        <v>6.1423045600949536E-4</v>
      </c>
      <c r="D3427" s="73">
        <f t="shared" si="479"/>
        <v>23.07364949447533</v>
      </c>
      <c r="E3427" s="74">
        <f>D3427*conf!B$7</f>
        <v>1687.6067240259256</v>
      </c>
      <c r="F3427" s="32">
        <f t="shared" si="480"/>
        <v>0.85641374000000003</v>
      </c>
      <c r="G3427" s="33">
        <f t="shared" si="481"/>
        <v>0.77618268999999995</v>
      </c>
      <c r="H3427" s="32">
        <f t="shared" si="482"/>
        <v>-4.9446337800000002</v>
      </c>
      <c r="I3427" s="33">
        <f t="shared" si="483"/>
        <v>-1.2712994200000001</v>
      </c>
      <c r="J3427" s="32">
        <f t="shared" si="484"/>
        <v>-4.9446337800000002</v>
      </c>
      <c r="K3427" s="33">
        <f t="shared" si="485"/>
        <v>-1.84823078</v>
      </c>
    </row>
    <row r="3428" spans="1:11" x14ac:dyDescent="0.3">
      <c r="A3428" s="78" t="str">
        <f>BTC[[#This Row],[Symbol]]</f>
        <v>HUSL</v>
      </c>
      <c r="B3428" s="22" t="str">
        <f t="shared" si="477"/>
        <v>The Hustle App</v>
      </c>
      <c r="C3428" s="77">
        <f t="shared" si="478"/>
        <v>1.0004456364177329E-8</v>
      </c>
      <c r="D3428" s="73">
        <f t="shared" si="479"/>
        <v>3.7581874567000002E-4</v>
      </c>
      <c r="E3428" s="74">
        <f>D3428*conf!B$7</f>
        <v>2.74873830583038E-2</v>
      </c>
      <c r="F3428" s="32">
        <f t="shared" si="480"/>
        <v>5.1056829999999997E-2</v>
      </c>
      <c r="G3428" s="33">
        <f t="shared" si="481"/>
        <v>-2.8533559999999999E-2</v>
      </c>
      <c r="H3428" s="32">
        <f t="shared" si="482"/>
        <v>-0.1145018</v>
      </c>
      <c r="I3428" s="33">
        <f t="shared" si="483"/>
        <v>3.74548893</v>
      </c>
      <c r="J3428" s="32">
        <f t="shared" si="484"/>
        <v>-0.1145018</v>
      </c>
      <c r="K3428" s="33">
        <f t="shared" si="485"/>
        <v>17.890188909999999</v>
      </c>
    </row>
    <row r="3429" spans="1:11" x14ac:dyDescent="0.3">
      <c r="A3429" s="78" t="str">
        <f>BTC[[#This Row],[Symbol]]</f>
        <v>BONO</v>
      </c>
      <c r="B3429" s="22" t="str">
        <f t="shared" si="477"/>
        <v>Bonorum</v>
      </c>
      <c r="C3429" s="77">
        <f t="shared" si="478"/>
        <v>6.3015857348229292E-4</v>
      </c>
      <c r="D3429" s="73">
        <f t="shared" si="479"/>
        <v>23.671991364498911</v>
      </c>
      <c r="E3429" s="74">
        <f>D3429*conf!B$7</f>
        <v>1731.3694483994504</v>
      </c>
      <c r="F3429" s="32">
        <f t="shared" si="480"/>
        <v>-4.3195989999999997E-2</v>
      </c>
      <c r="G3429" s="33">
        <f t="shared" si="481"/>
        <v>-0.1227114</v>
      </c>
      <c r="H3429" s="32">
        <f t="shared" si="482"/>
        <v>-0.16904317999999999</v>
      </c>
      <c r="I3429" s="33">
        <f t="shared" si="483"/>
        <v>3.6888398499999999</v>
      </c>
      <c r="J3429" s="32">
        <f t="shared" si="484"/>
        <v>-0.16904317999999999</v>
      </c>
      <c r="K3429" s="33">
        <f t="shared" si="485"/>
        <v>-71.275131720000005</v>
      </c>
    </row>
    <row r="3430" spans="1:11" x14ac:dyDescent="0.3">
      <c r="A3430" s="78" t="str">
        <f>BTC[[#This Row],[Symbol]]</f>
        <v>MVEDA</v>
      </c>
      <c r="B3430" s="22" t="str">
        <f t="shared" si="477"/>
        <v>Medicalveda</v>
      </c>
      <c r="C3430" s="77">
        <f t="shared" si="478"/>
        <v>1.8808360736486504E-6</v>
      </c>
      <c r="D3430" s="73">
        <f t="shared" si="479"/>
        <v>7.0653859468120001E-2</v>
      </c>
      <c r="E3430" s="74">
        <f>D3430*conf!B$7</f>
        <v>5.1676232814982965</v>
      </c>
      <c r="F3430" s="32">
        <f t="shared" si="480"/>
        <v>0.40565230000000002</v>
      </c>
      <c r="G3430" s="33">
        <f t="shared" si="481"/>
        <v>0.32577982999999999</v>
      </c>
      <c r="H3430" s="32">
        <f t="shared" si="482"/>
        <v>11.239036219999999</v>
      </c>
      <c r="I3430" s="33">
        <f t="shared" si="483"/>
        <v>15.537774840000001</v>
      </c>
      <c r="J3430" s="32">
        <f t="shared" si="484"/>
        <v>11.239036219999999</v>
      </c>
      <c r="K3430" s="33">
        <f t="shared" si="485"/>
        <v>11.042834940000001</v>
      </c>
    </row>
    <row r="3431" spans="1:11" x14ac:dyDescent="0.3">
      <c r="A3431" s="78" t="str">
        <f>BTC[[#This Row],[Symbol]]</f>
        <v>XEP</v>
      </c>
      <c r="B3431" s="22" t="str">
        <f t="shared" si="477"/>
        <v>Electra Protocol</v>
      </c>
      <c r="C3431" s="77">
        <f t="shared" si="478"/>
        <v>6.9994287846511711E-8</v>
      </c>
      <c r="D3431" s="73">
        <f t="shared" si="479"/>
        <v>2.6293448144500001E-3</v>
      </c>
      <c r="E3431" s="74">
        <f>D3431*conf!B$7</f>
        <v>0.19231027972887302</v>
      </c>
      <c r="F3431" s="32">
        <f t="shared" si="480"/>
        <v>-8.1602199999999993E-3</v>
      </c>
      <c r="G3431" s="33">
        <f t="shared" si="481"/>
        <v>-8.7703500000000004E-2</v>
      </c>
      <c r="H3431" s="32">
        <f t="shared" si="482"/>
        <v>-8.1602199999999993E-3</v>
      </c>
      <c r="I3431" s="33">
        <f t="shared" si="483"/>
        <v>3.8559399999999999</v>
      </c>
      <c r="J3431" s="32">
        <f t="shared" si="484"/>
        <v>-8.1602199999999993E-3</v>
      </c>
      <c r="K3431" s="33">
        <f t="shared" si="485"/>
        <v>38.258303329999997</v>
      </c>
    </row>
    <row r="3432" spans="1:11" x14ac:dyDescent="0.3">
      <c r="A3432" s="78" t="str">
        <f>BTC[[#This Row],[Symbol]]</f>
        <v>YFBETA</v>
      </c>
      <c r="B3432" s="22" t="str">
        <f t="shared" si="477"/>
        <v>yfBeta</v>
      </c>
      <c r="C3432" s="77">
        <f t="shared" si="478"/>
        <v>1.5719079397152148E-4</v>
      </c>
      <c r="D3432" s="73">
        <f t="shared" si="479"/>
        <v>5.9048932666424196</v>
      </c>
      <c r="E3432" s="74">
        <f>D3432*conf!B$7</f>
        <v>431.88389352222657</v>
      </c>
      <c r="F3432" s="32">
        <f t="shared" si="480"/>
        <v>0.18064357</v>
      </c>
      <c r="G3432" s="33">
        <f t="shared" si="481"/>
        <v>0.1009501</v>
      </c>
      <c r="H3432" s="32">
        <f t="shared" si="482"/>
        <v>-0.85642286999999995</v>
      </c>
      <c r="I3432" s="33">
        <f t="shared" si="483"/>
        <v>2.9748969500000002</v>
      </c>
      <c r="J3432" s="32">
        <f t="shared" si="484"/>
        <v>-0.85642286999999995</v>
      </c>
      <c r="K3432" s="33">
        <f t="shared" si="485"/>
        <v>18.24186843</v>
      </c>
    </row>
    <row r="3433" spans="1:11" x14ac:dyDescent="0.3">
      <c r="A3433" s="78" t="str">
        <f>BTC[[#This Row],[Symbol]]</f>
        <v>LOCK</v>
      </c>
      <c r="B3433" s="22" t="str">
        <f t="shared" si="477"/>
        <v>Meridian Network</v>
      </c>
      <c r="C3433" s="77">
        <f t="shared" si="478"/>
        <v>3.5044595766986471E-6</v>
      </c>
      <c r="D3433" s="73">
        <f t="shared" si="479"/>
        <v>0.13164549421016</v>
      </c>
      <c r="E3433" s="74">
        <f>D3433*conf!B$7</f>
        <v>9.6285514465311035</v>
      </c>
      <c r="F3433" s="32">
        <f t="shared" si="480"/>
        <v>0.39590505999999998</v>
      </c>
      <c r="G3433" s="33">
        <f t="shared" si="481"/>
        <v>0.31604035000000003</v>
      </c>
      <c r="H3433" s="32">
        <f t="shared" si="482"/>
        <v>-9.9426021900000006</v>
      </c>
      <c r="I3433" s="33">
        <f t="shared" si="483"/>
        <v>-6.4624100999999996</v>
      </c>
      <c r="J3433" s="32">
        <f t="shared" si="484"/>
        <v>-9.9426021900000006</v>
      </c>
      <c r="K3433" s="33">
        <f t="shared" si="485"/>
        <v>-11.65026932</v>
      </c>
    </row>
    <row r="3434" spans="1:11" x14ac:dyDescent="0.3">
      <c r="A3434" s="78" t="str">
        <f>BTC[[#This Row],[Symbol]]</f>
        <v>ECA</v>
      </c>
      <c r="B3434" s="22" t="str">
        <f t="shared" si="477"/>
        <v>Electra</v>
      </c>
      <c r="C3434" s="77">
        <f t="shared" si="478"/>
        <v>1E-8</v>
      </c>
      <c r="D3434" s="73">
        <f t="shared" si="479"/>
        <v>1.5962777670000001E-5</v>
      </c>
      <c r="E3434" s="74">
        <f>D3434*conf!B$7</f>
        <v>1.1675175587838001E-3</v>
      </c>
      <c r="F3434" s="32">
        <f t="shared" si="480"/>
        <v>2.44231474</v>
      </c>
      <c r="G3434" s="33">
        <f t="shared" si="481"/>
        <v>2.36082211</v>
      </c>
      <c r="H3434" s="32">
        <f t="shared" si="482"/>
        <v>-10.929272470000001</v>
      </c>
      <c r="I3434" s="33">
        <f t="shared" si="483"/>
        <v>-7.4872094200000001</v>
      </c>
      <c r="J3434" s="32">
        <f t="shared" si="484"/>
        <v>-10.929272470000001</v>
      </c>
      <c r="K3434" s="33">
        <f t="shared" si="485"/>
        <v>26.119450650000001</v>
      </c>
    </row>
    <row r="3435" spans="1:11" x14ac:dyDescent="0.3">
      <c r="A3435" s="78" t="str">
        <f>BTC[[#This Row],[Symbol]]</f>
        <v>PLUS1</v>
      </c>
      <c r="B3435" s="22" t="str">
        <f t="shared" si="477"/>
        <v>PlusOneCoin</v>
      </c>
      <c r="C3435" s="77">
        <f t="shared" si="478"/>
        <v>6.9999999999994226E-7</v>
      </c>
      <c r="D3435" s="73">
        <f t="shared" si="479"/>
        <v>2.629559392262E-2</v>
      </c>
      <c r="E3435" s="74">
        <f>D3435*conf!B$7</f>
        <v>1.9232597395004269</v>
      </c>
      <c r="F3435" s="32">
        <f t="shared" si="480"/>
        <v>-29.85827755</v>
      </c>
      <c r="G3435" s="33">
        <f t="shared" si="481"/>
        <v>-29.914075130000001</v>
      </c>
      <c r="H3435" s="32">
        <f t="shared" si="482"/>
        <v>84.239855570000003</v>
      </c>
      <c r="I3435" s="33">
        <f t="shared" si="483"/>
        <v>91.359649219999994</v>
      </c>
      <c r="J3435" s="32">
        <f t="shared" si="484"/>
        <v>84.239855570000003</v>
      </c>
      <c r="K3435" s="33">
        <f t="shared" si="485"/>
        <v>62.670101680000002</v>
      </c>
    </row>
    <row r="3436" spans="1:11" x14ac:dyDescent="0.3">
      <c r="A3436" s="78" t="str">
        <f>BTC[[#This Row],[Symbol]]</f>
        <v>PXC</v>
      </c>
      <c r="B3436" s="22" t="str">
        <f t="shared" si="477"/>
        <v>Phoenixcoin</v>
      </c>
      <c r="C3436" s="77">
        <f t="shared" si="478"/>
        <v>9.0000000000114282E-8</v>
      </c>
      <c r="D3436" s="73">
        <f t="shared" si="479"/>
        <v>3.3808620757700002E-3</v>
      </c>
      <c r="E3436" s="74">
        <f>D3436*conf!B$7</f>
        <v>0.24727625222181782</v>
      </c>
      <c r="F3436" s="32">
        <f t="shared" si="480"/>
        <v>0.20246064</v>
      </c>
      <c r="G3436" s="33">
        <f t="shared" si="481"/>
        <v>0.12274981</v>
      </c>
      <c r="H3436" s="32">
        <f t="shared" si="482"/>
        <v>-43.741044109999997</v>
      </c>
      <c r="I3436" s="33">
        <f t="shared" si="483"/>
        <v>-41.566964259999999</v>
      </c>
      <c r="J3436" s="32">
        <f t="shared" si="484"/>
        <v>-43.741044109999997</v>
      </c>
      <c r="K3436" s="33">
        <f t="shared" si="485"/>
        <v>52.378727900000001</v>
      </c>
    </row>
    <row r="3437" spans="1:11" x14ac:dyDescent="0.3">
      <c r="A3437" s="78" t="str">
        <f>BTC[[#This Row],[Symbol]]</f>
        <v>UCM</v>
      </c>
      <c r="B3437" s="22" t="str">
        <f t="shared" si="477"/>
        <v>UCROWDME</v>
      </c>
      <c r="C3437" s="77">
        <f t="shared" si="478"/>
        <v>6.0771963128743272E-8</v>
      </c>
      <c r="D3437" s="73">
        <f t="shared" si="479"/>
        <v>2.2829069490200001E-3</v>
      </c>
      <c r="E3437" s="74">
        <f>D3437*conf!B$7</f>
        <v>0.16697181425132282</v>
      </c>
      <c r="F3437" s="32">
        <f t="shared" si="480"/>
        <v>2.8619121500000002</v>
      </c>
      <c r="G3437" s="33">
        <f t="shared" si="481"/>
        <v>2.7800857400000001</v>
      </c>
      <c r="H3437" s="32">
        <f t="shared" si="482"/>
        <v>7.8153680799999998</v>
      </c>
      <c r="I3437" s="33">
        <f t="shared" si="483"/>
        <v>11.98180194</v>
      </c>
      <c r="J3437" s="32">
        <f t="shared" si="484"/>
        <v>7.8153680799999998</v>
      </c>
      <c r="K3437" s="33">
        <f t="shared" si="485"/>
        <v>40.154475079999997</v>
      </c>
    </row>
    <row r="3438" spans="1:11" x14ac:dyDescent="0.3">
      <c r="A3438" s="78" t="str">
        <f>BTC[[#This Row],[Symbol]]</f>
        <v>CREX</v>
      </c>
      <c r="B3438" s="22" t="str">
        <f t="shared" si="477"/>
        <v>Crex Token</v>
      </c>
      <c r="C3438" s="77">
        <f t="shared" si="478"/>
        <v>9.2992410996101823E-5</v>
      </c>
      <c r="D3438" s="73">
        <f t="shared" si="479"/>
        <v>3.4932723963415402</v>
      </c>
      <c r="E3438" s="74">
        <f>D3438*conf!B$7</f>
        <v>255.49794306842026</v>
      </c>
      <c r="F3438" s="32">
        <f t="shared" si="480"/>
        <v>1.0416328699999999</v>
      </c>
      <c r="G3438" s="33">
        <f t="shared" si="481"/>
        <v>0.96125448000000002</v>
      </c>
      <c r="H3438" s="32">
        <f t="shared" si="482"/>
        <v>-3.14338593</v>
      </c>
      <c r="I3438" s="33">
        <f t="shared" si="483"/>
        <v>0.59955612999999996</v>
      </c>
      <c r="J3438" s="32">
        <f t="shared" si="484"/>
        <v>-3.14338593</v>
      </c>
      <c r="K3438" s="33">
        <f t="shared" si="485"/>
        <v>-1.49985298</v>
      </c>
    </row>
    <row r="3439" spans="1:11" x14ac:dyDescent="0.3">
      <c r="A3439" s="78" t="str">
        <f>BTC[[#This Row],[Symbol]]</f>
        <v>ORS</v>
      </c>
      <c r="B3439" s="22" t="str">
        <f t="shared" si="477"/>
        <v>Origin Sport</v>
      </c>
      <c r="C3439" s="77">
        <f t="shared" si="478"/>
        <v>7.1305830490556361E-8</v>
      </c>
      <c r="D3439" s="73">
        <f t="shared" si="479"/>
        <v>2.6786130898500001E-3</v>
      </c>
      <c r="E3439" s="74">
        <f>D3439*conf!B$7</f>
        <v>0.195913761391629</v>
      </c>
      <c r="F3439" s="32">
        <f t="shared" si="480"/>
        <v>3.1143654399999998</v>
      </c>
      <c r="G3439" s="33">
        <f t="shared" si="481"/>
        <v>3.0323381999999999</v>
      </c>
      <c r="H3439" s="32">
        <f t="shared" si="482"/>
        <v>12.23880877</v>
      </c>
      <c r="I3439" s="33">
        <f t="shared" si="483"/>
        <v>16.576182759999998</v>
      </c>
      <c r="J3439" s="32">
        <f t="shared" si="484"/>
        <v>12.23880877</v>
      </c>
      <c r="K3439" s="33">
        <f t="shared" si="485"/>
        <v>21.273039300000001</v>
      </c>
    </row>
    <row r="3440" spans="1:11" x14ac:dyDescent="0.3">
      <c r="A3440" s="78" t="str">
        <f>BTC[[#This Row],[Symbol]]</f>
        <v>LVN</v>
      </c>
      <c r="B3440" s="22" t="str">
        <f t="shared" si="477"/>
        <v>LivenPay</v>
      </c>
      <c r="C3440" s="77">
        <f t="shared" si="478"/>
        <v>4.6574648454103964E-8</v>
      </c>
      <c r="D3440" s="73">
        <f t="shared" si="479"/>
        <v>1.7495829183399999E-3</v>
      </c>
      <c r="E3440" s="74">
        <f>D3440*conf!B$7</f>
        <v>0.1279644946473876</v>
      </c>
      <c r="F3440" s="32">
        <f t="shared" si="480"/>
        <v>3.8369717099999998</v>
      </c>
      <c r="G3440" s="33">
        <f t="shared" si="481"/>
        <v>3.7543696400000002</v>
      </c>
      <c r="H3440" s="32">
        <f t="shared" si="482"/>
        <v>43.19179072</v>
      </c>
      <c r="I3440" s="33">
        <f t="shared" si="483"/>
        <v>48.725316560000003</v>
      </c>
      <c r="J3440" s="32">
        <f t="shared" si="484"/>
        <v>43.19179072</v>
      </c>
      <c r="K3440" s="33">
        <f t="shared" si="485"/>
        <v>36.173045190000003</v>
      </c>
    </row>
    <row r="3441" spans="1:11" x14ac:dyDescent="0.3">
      <c r="A3441" s="78" t="str">
        <f>BTC[[#This Row],[Symbol]]</f>
        <v>BKKG</v>
      </c>
      <c r="B3441" s="22" t="str">
        <f t="shared" si="477"/>
        <v>BIOKKOIN</v>
      </c>
      <c r="C3441" s="77">
        <f t="shared" si="478"/>
        <v>4.3804822942814702E-4</v>
      </c>
      <c r="D3441" s="73">
        <f t="shared" si="479"/>
        <v>16.45534051366598</v>
      </c>
      <c r="E3441" s="74">
        <f>D3441*conf!B$7</f>
        <v>1203.5436051695299</v>
      </c>
      <c r="F3441" s="32">
        <f t="shared" si="480"/>
        <v>-9.5800440000000001E-2</v>
      </c>
      <c r="G3441" s="33">
        <f t="shared" si="481"/>
        <v>-0.17527400000000001</v>
      </c>
      <c r="H3441" s="32">
        <f t="shared" si="482"/>
        <v>-3.4731725400000002</v>
      </c>
      <c r="I3441" s="33">
        <f t="shared" si="483"/>
        <v>0.25702520000000001</v>
      </c>
      <c r="J3441" s="32">
        <f t="shared" si="484"/>
        <v>-3.4731725400000002</v>
      </c>
      <c r="K3441" s="33">
        <f t="shared" si="485"/>
        <v>-2.9074570000000001E-2</v>
      </c>
    </row>
    <row r="3442" spans="1:11" x14ac:dyDescent="0.3">
      <c r="A3442" s="78" t="str">
        <f>BTC[[#This Row],[Symbol]]</f>
        <v>I9C</v>
      </c>
      <c r="B3442" s="22" t="str">
        <f t="shared" si="477"/>
        <v>i9 Coin</v>
      </c>
      <c r="C3442" s="77">
        <f t="shared" si="478"/>
        <v>2.9997551934333391E-8</v>
      </c>
      <c r="D3442" s="73">
        <f t="shared" si="479"/>
        <v>1.1268620633400001E-3</v>
      </c>
      <c r="E3442" s="74">
        <f>D3442*conf!B$7</f>
        <v>8.24186913126876E-2</v>
      </c>
      <c r="F3442" s="32">
        <f t="shared" si="480"/>
        <v>-4.4836309999999997E-2</v>
      </c>
      <c r="G3442" s="33">
        <f t="shared" si="481"/>
        <v>-0.12435040999999999</v>
      </c>
      <c r="H3442" s="32">
        <f t="shared" si="482"/>
        <v>-25.01423428</v>
      </c>
      <c r="I3442" s="33">
        <f t="shared" si="483"/>
        <v>-22.116472680000001</v>
      </c>
      <c r="J3442" s="32">
        <f t="shared" si="484"/>
        <v>-25.01423428</v>
      </c>
      <c r="K3442" s="33">
        <f t="shared" si="485"/>
        <v>18.62383298</v>
      </c>
    </row>
    <row r="3443" spans="1:11" x14ac:dyDescent="0.3">
      <c r="A3443" s="78" t="str">
        <f>BTC[[#This Row],[Symbol]]</f>
        <v>ETNXP</v>
      </c>
      <c r="B3443" s="22" t="str">
        <f t="shared" si="477"/>
        <v>Electronero Pulse</v>
      </c>
      <c r="C3443" s="77">
        <f t="shared" si="478"/>
        <v>1E-8</v>
      </c>
      <c r="D3443" s="73">
        <f t="shared" si="479"/>
        <v>6.0144574129999997E-5</v>
      </c>
      <c r="E3443" s="74">
        <f>D3443*conf!B$7</f>
        <v>4.3989741518681994E-3</v>
      </c>
      <c r="F3443" s="32">
        <f t="shared" si="480"/>
        <v>2.03900763</v>
      </c>
      <c r="G3443" s="33">
        <f t="shared" si="481"/>
        <v>1.9578358300000001</v>
      </c>
      <c r="H3443" s="32">
        <f t="shared" si="482"/>
        <v>12.799204380000001</v>
      </c>
      <c r="I3443" s="33">
        <f t="shared" si="483"/>
        <v>17.158234390000001</v>
      </c>
      <c r="J3443" s="32">
        <f t="shared" si="484"/>
        <v>12.799204380000001</v>
      </c>
      <c r="K3443" s="33">
        <f t="shared" si="485"/>
        <v>29.335708650000001</v>
      </c>
    </row>
    <row r="3444" spans="1:11" x14ac:dyDescent="0.3">
      <c r="A3444" s="78" t="str">
        <f>BTC[[#This Row],[Symbol]]</f>
        <v>KYF</v>
      </c>
      <c r="B3444" s="22" t="str">
        <f t="shared" si="477"/>
        <v>Kryptofranc</v>
      </c>
      <c r="C3444" s="77">
        <f t="shared" si="478"/>
        <v>1E-8</v>
      </c>
      <c r="D3444" s="73">
        <f t="shared" si="479"/>
        <v>1.3445217685E-4</v>
      </c>
      <c r="E3444" s="74">
        <f>D3444*conf!B$7</f>
        <v>9.8338322148089994E-3</v>
      </c>
      <c r="F3444" s="32">
        <f t="shared" si="480"/>
        <v>0.48467855999999998</v>
      </c>
      <c r="G3444" s="33">
        <f t="shared" si="481"/>
        <v>0.40474323000000001</v>
      </c>
      <c r="H3444" s="32">
        <f t="shared" si="482"/>
        <v>12.843910839999999</v>
      </c>
      <c r="I3444" s="33">
        <f t="shared" si="483"/>
        <v>17.20466849</v>
      </c>
      <c r="J3444" s="32">
        <f t="shared" si="484"/>
        <v>12.843910839999999</v>
      </c>
      <c r="K3444" s="33">
        <f t="shared" si="485"/>
        <v>116.99280406</v>
      </c>
    </row>
    <row r="3445" spans="1:11" x14ac:dyDescent="0.3">
      <c r="A3445" s="78" t="str">
        <f>BTC[[#This Row],[Symbol]]</f>
        <v>CREP</v>
      </c>
      <c r="B3445" s="22" t="str">
        <f t="shared" si="477"/>
        <v>Compound Augur</v>
      </c>
      <c r="C3445" s="77">
        <f t="shared" si="478"/>
        <v>1.0675703108154191E-5</v>
      </c>
      <c r="D3445" s="73">
        <f t="shared" si="479"/>
        <v>0.40103421967213998</v>
      </c>
      <c r="E3445" s="74">
        <f>D3445*conf!B$7</f>
        <v>29.331642826820318</v>
      </c>
      <c r="F3445" s="32">
        <f t="shared" si="480"/>
        <v>3.61520741</v>
      </c>
      <c r="G3445" s="33">
        <f t="shared" si="481"/>
        <v>3.5327817499999998</v>
      </c>
      <c r="H3445" s="32">
        <f t="shared" si="482"/>
        <v>0.51525105000000004</v>
      </c>
      <c r="I3445" s="33">
        <f t="shared" si="483"/>
        <v>4.3995780499999997</v>
      </c>
      <c r="J3445" s="32">
        <f t="shared" si="484"/>
        <v>0.51525105000000004</v>
      </c>
      <c r="K3445" s="33">
        <f t="shared" si="485"/>
        <v>15.141454120000001</v>
      </c>
    </row>
    <row r="3446" spans="1:11" x14ac:dyDescent="0.3">
      <c r="A3446" s="78" t="str">
        <f>BTC[[#This Row],[Symbol]]</f>
        <v>ETM</v>
      </c>
      <c r="B3446" s="22" t="str">
        <f t="shared" si="477"/>
        <v>En-Tan-Mo</v>
      </c>
      <c r="C3446" s="77">
        <f t="shared" si="478"/>
        <v>5.8619592745798283E-8</v>
      </c>
      <c r="D3446" s="73">
        <f t="shared" si="479"/>
        <v>2.2020528667899999E-3</v>
      </c>
      <c r="E3446" s="74">
        <f>D3446*conf!B$7</f>
        <v>0.16105814667702059</v>
      </c>
      <c r="F3446" s="32">
        <f t="shared" si="480"/>
        <v>4.8525306099999996</v>
      </c>
      <c r="G3446" s="33">
        <f t="shared" si="481"/>
        <v>4.7691206599999996</v>
      </c>
      <c r="H3446" s="32">
        <f t="shared" si="482"/>
        <v>0.82021907000000005</v>
      </c>
      <c r="I3446" s="33">
        <f t="shared" si="483"/>
        <v>4.7163313000000002</v>
      </c>
      <c r="J3446" s="32">
        <f t="shared" si="484"/>
        <v>0.82021907000000005</v>
      </c>
      <c r="K3446" s="33">
        <f t="shared" si="485"/>
        <v>9.9680179800000008</v>
      </c>
    </row>
    <row r="3447" spans="1:11" x14ac:dyDescent="0.3">
      <c r="A3447" s="78" t="str">
        <f>BTC[[#This Row],[Symbol]]</f>
        <v>ASAC</v>
      </c>
      <c r="B3447" s="22" t="str">
        <f t="shared" si="477"/>
        <v>Asac Coin</v>
      </c>
      <c r="C3447" s="77">
        <f t="shared" si="478"/>
        <v>1.3392782975748885E-7</v>
      </c>
      <c r="D3447" s="73">
        <f t="shared" si="479"/>
        <v>5.0310168946300004E-3</v>
      </c>
      <c r="E3447" s="74">
        <f>D3447*conf!B$7</f>
        <v>0.36796857567323821</v>
      </c>
      <c r="F3447" s="32">
        <f t="shared" si="480"/>
        <v>-1.30325702</v>
      </c>
      <c r="G3447" s="33">
        <f t="shared" si="481"/>
        <v>-1.3817700500000001</v>
      </c>
      <c r="H3447" s="32">
        <f t="shared" si="482"/>
        <v>4.8328473699999996</v>
      </c>
      <c r="I3447" s="33">
        <f t="shared" si="483"/>
        <v>8.8840242400000005</v>
      </c>
      <c r="J3447" s="32">
        <f t="shared" si="484"/>
        <v>4.8328473699999996</v>
      </c>
      <c r="K3447" s="33">
        <f t="shared" si="485"/>
        <v>159.51581838000001</v>
      </c>
    </row>
    <row r="3448" spans="1:11" x14ac:dyDescent="0.3">
      <c r="A3448" s="78" t="str">
        <f>BTC[[#This Row],[Symbol]]</f>
        <v>MBC</v>
      </c>
      <c r="B3448" s="22" t="str">
        <f t="shared" si="477"/>
        <v>MicroBitcoin</v>
      </c>
      <c r="C3448" s="77">
        <f t="shared" si="478"/>
        <v>1E-8</v>
      </c>
      <c r="D3448" s="73">
        <f t="shared" si="479"/>
        <v>9.8403530100000001E-5</v>
      </c>
      <c r="E3448" s="74">
        <f>D3448*conf!B$7</f>
        <v>7.1972341915140002E-3</v>
      </c>
      <c r="F3448" s="32">
        <f t="shared" si="480"/>
        <v>-4.4523027199999996</v>
      </c>
      <c r="G3448" s="33">
        <f t="shared" si="481"/>
        <v>-4.5283106899999996</v>
      </c>
      <c r="H3448" s="32">
        <f t="shared" si="482"/>
        <v>-19.843142530000001</v>
      </c>
      <c r="I3448" s="33">
        <f t="shared" si="483"/>
        <v>-16.745548459999998</v>
      </c>
      <c r="J3448" s="32">
        <f t="shared" si="484"/>
        <v>-19.843142530000001</v>
      </c>
      <c r="K3448" s="33">
        <f t="shared" si="485"/>
        <v>-19.656331739999999</v>
      </c>
    </row>
    <row r="3449" spans="1:11" x14ac:dyDescent="0.3">
      <c r="A3449" s="78" t="str">
        <f>BTC[[#This Row],[Symbol]]</f>
        <v>RIFT</v>
      </c>
      <c r="B3449" s="22" t="str">
        <f t="shared" si="477"/>
        <v>RIFT Token</v>
      </c>
      <c r="C3449" s="77">
        <f t="shared" si="478"/>
        <v>5.6529275189564211E-4</v>
      </c>
      <c r="D3449" s="73">
        <f t="shared" si="479"/>
        <v>21.235298073213439</v>
      </c>
      <c r="E3449" s="74">
        <f>D3449*conf!B$7</f>
        <v>1553.149701074831</v>
      </c>
      <c r="F3449" s="32">
        <f t="shared" si="480"/>
        <v>0.66821434000000002</v>
      </c>
      <c r="G3449" s="33">
        <f t="shared" si="481"/>
        <v>0.58813300999999996</v>
      </c>
      <c r="H3449" s="32">
        <f t="shared" si="482"/>
        <v>2.0741674699999999</v>
      </c>
      <c r="I3449" s="33">
        <f t="shared" si="483"/>
        <v>6.0187374800000004</v>
      </c>
      <c r="J3449" s="32">
        <f t="shared" si="484"/>
        <v>2.0741674699999999</v>
      </c>
      <c r="K3449" s="33">
        <f t="shared" si="485"/>
        <v>23.868769350000001</v>
      </c>
    </row>
    <row r="3450" spans="1:11" x14ac:dyDescent="0.3">
      <c r="A3450" s="78" t="str">
        <f>BTC[[#This Row],[Symbol]]</f>
        <v>KONJ</v>
      </c>
      <c r="B3450" s="22" t="str">
        <f t="shared" si="477"/>
        <v>KONJUNGATE</v>
      </c>
      <c r="C3450" s="77">
        <f t="shared" si="478"/>
        <v>2.0000034521279853E-8</v>
      </c>
      <c r="D3450" s="73">
        <f t="shared" si="479"/>
        <v>7.5130398029999996E-4</v>
      </c>
      <c r="E3450" s="74">
        <f>D3450*conf!B$7</f>
        <v>5.4950373119141999E-2</v>
      </c>
      <c r="F3450" s="32">
        <f t="shared" si="480"/>
        <v>-33.333218260000002</v>
      </c>
      <c r="G3450" s="33">
        <f t="shared" si="481"/>
        <v>-33.386251530000003</v>
      </c>
      <c r="H3450" s="32">
        <f t="shared" si="482"/>
        <v>-33.71883424</v>
      </c>
      <c r="I3450" s="33">
        <f t="shared" si="483"/>
        <v>-31.157454560000001</v>
      </c>
      <c r="J3450" s="32">
        <f t="shared" si="484"/>
        <v>-33.71883424</v>
      </c>
      <c r="K3450" s="33">
        <f t="shared" si="485"/>
        <v>-20.9104189</v>
      </c>
    </row>
    <row r="3451" spans="1:11" x14ac:dyDescent="0.3">
      <c r="A3451" s="78" t="str">
        <f>BTC[[#This Row],[Symbol]]</f>
        <v>TEP</v>
      </c>
      <c r="B3451" s="22" t="str">
        <f t="shared" si="477"/>
        <v>Tepleton</v>
      </c>
      <c r="C3451" s="77">
        <f t="shared" si="478"/>
        <v>9.8587496890866446E-8</v>
      </c>
      <c r="D3451" s="73">
        <f t="shared" si="479"/>
        <v>3.7034525486999998E-3</v>
      </c>
      <c r="E3451" s="74">
        <f>D3451*conf!B$7</f>
        <v>0.27087051941191798</v>
      </c>
      <c r="F3451" s="32">
        <f t="shared" si="480"/>
        <v>-2.54983899</v>
      </c>
      <c r="G3451" s="33">
        <f t="shared" si="481"/>
        <v>-2.6273603699999999</v>
      </c>
      <c r="H3451" s="32">
        <f t="shared" si="482"/>
        <v>-6.2991996800000001</v>
      </c>
      <c r="I3451" s="33">
        <f t="shared" si="483"/>
        <v>-2.6782113700000001</v>
      </c>
      <c r="J3451" s="32">
        <f t="shared" si="484"/>
        <v>-6.2991996800000001</v>
      </c>
      <c r="K3451" s="33">
        <f t="shared" si="485"/>
        <v>-31.501402939999998</v>
      </c>
    </row>
    <row r="3452" spans="1:11" x14ac:dyDescent="0.3">
      <c r="A3452" s="78" t="str">
        <f>BTC[[#This Row],[Symbol]]</f>
        <v>BAK</v>
      </c>
      <c r="B3452" s="22" t="str">
        <f t="shared" si="477"/>
        <v>TokenBacon</v>
      </c>
      <c r="C3452" s="77">
        <f t="shared" si="478"/>
        <v>2.8917640064594101E-5</v>
      </c>
      <c r="D3452" s="73">
        <f t="shared" si="479"/>
        <v>1.0862950290558799</v>
      </c>
      <c r="E3452" s="74">
        <f>D3452*conf!B$7</f>
        <v>79.451618425147061</v>
      </c>
      <c r="F3452" s="32">
        <f t="shared" si="480"/>
        <v>1.4994148199999999</v>
      </c>
      <c r="G3452" s="33">
        <f t="shared" si="481"/>
        <v>1.4186722700000001</v>
      </c>
      <c r="H3452" s="32">
        <f t="shared" si="482"/>
        <v>-0.59250579000000003</v>
      </c>
      <c r="I3452" s="33">
        <f t="shared" si="483"/>
        <v>3.24901288</v>
      </c>
      <c r="J3452" s="32">
        <f t="shared" si="484"/>
        <v>-0.59250579000000003</v>
      </c>
      <c r="K3452" s="33">
        <f t="shared" si="485"/>
        <v>11.636020439999999</v>
      </c>
    </row>
    <row r="3453" spans="1:11" x14ac:dyDescent="0.3">
      <c r="A3453" s="78" t="str">
        <f>BTC[[#This Row],[Symbol]]</f>
        <v>EPS</v>
      </c>
      <c r="B3453" s="22" t="str">
        <f t="shared" si="477"/>
        <v>Epanus</v>
      </c>
      <c r="C3453" s="77">
        <f t="shared" si="478"/>
        <v>7.3494002238853273E-6</v>
      </c>
      <c r="D3453" s="73">
        <f t="shared" si="479"/>
        <v>0.27608120551731002</v>
      </c>
      <c r="E3453" s="74">
        <f>D3453*conf!B$7</f>
        <v>20.192579371536056</v>
      </c>
      <c r="F3453" s="32">
        <f t="shared" si="480"/>
        <v>-8.1602199999999993E-3</v>
      </c>
      <c r="G3453" s="33">
        <f t="shared" si="481"/>
        <v>-8.7703500000000004E-2</v>
      </c>
      <c r="H3453" s="32">
        <f t="shared" si="482"/>
        <v>-0.36359970000000003</v>
      </c>
      <c r="I3453" s="33">
        <f t="shared" si="483"/>
        <v>3.4867648600000001</v>
      </c>
      <c r="J3453" s="32">
        <f t="shared" si="484"/>
        <v>-0.36359970000000003</v>
      </c>
      <c r="K3453" s="33">
        <f t="shared" si="485"/>
        <v>-1.24406905</v>
      </c>
    </row>
    <row r="3454" spans="1:11" x14ac:dyDescent="0.3">
      <c r="A3454" s="78" t="str">
        <f>BTC[[#This Row],[Symbol]]</f>
        <v>URAC</v>
      </c>
      <c r="B3454" s="22" t="str">
        <f t="shared" si="477"/>
        <v>Uranus</v>
      </c>
      <c r="C3454" s="77">
        <f t="shared" si="478"/>
        <v>1.0415836720705181E-8</v>
      </c>
      <c r="D3454" s="73">
        <f t="shared" si="479"/>
        <v>3.9127230395999998E-4</v>
      </c>
      <c r="E3454" s="74">
        <f>D3454*conf!B$7</f>
        <v>2.8617656311634401E-2</v>
      </c>
      <c r="F3454" s="32">
        <f t="shared" si="480"/>
        <v>5.5095390000000001E-2</v>
      </c>
      <c r="G3454" s="33">
        <f t="shared" si="481"/>
        <v>-2.4498209999999999E-2</v>
      </c>
      <c r="H3454" s="32">
        <f t="shared" si="482"/>
        <v>-9.9165665099999991</v>
      </c>
      <c r="I3454" s="33">
        <f t="shared" si="483"/>
        <v>-6.4353682900000004</v>
      </c>
      <c r="J3454" s="32">
        <f t="shared" si="484"/>
        <v>-9.9165665099999991</v>
      </c>
      <c r="K3454" s="33">
        <f t="shared" si="485"/>
        <v>-25.823569580000001</v>
      </c>
    </row>
    <row r="3455" spans="1:11" x14ac:dyDescent="0.3">
      <c r="A3455" s="78" t="str">
        <f>BTC[[#This Row],[Symbol]]</f>
        <v>BB</v>
      </c>
      <c r="B3455" s="22" t="str">
        <f t="shared" si="477"/>
        <v>BlackBerry tokenized stock FTX</v>
      </c>
      <c r="C3455" s="77">
        <f t="shared" si="478"/>
        <v>3.2556785084192184E-4</v>
      </c>
      <c r="D3455" s="73">
        <f t="shared" si="479"/>
        <v>12.23</v>
      </c>
      <c r="E3455" s="74">
        <f>D3455*conf!B$7</f>
        <v>894.50220000000002</v>
      </c>
      <c r="F3455" s="32">
        <f t="shared" si="480"/>
        <v>7.9613100000000006E-2</v>
      </c>
      <c r="G3455" s="33">
        <f t="shared" si="481"/>
        <v>0</v>
      </c>
      <c r="H3455" s="32">
        <f t="shared" si="482"/>
        <v>6.3202380900000001</v>
      </c>
      <c r="I3455" s="33">
        <f t="shared" si="483"/>
        <v>10.428893909999999</v>
      </c>
      <c r="J3455" s="32">
        <f t="shared" si="484"/>
        <v>6.3202380900000001</v>
      </c>
      <c r="K3455" s="33">
        <f t="shared" si="485"/>
        <v>-49.258375690000001</v>
      </c>
    </row>
    <row r="3456" spans="1:11" x14ac:dyDescent="0.3">
      <c r="A3456" s="78" t="str">
        <f>BTC[[#This Row],[Symbol]]</f>
        <v>PLA</v>
      </c>
      <c r="B3456" s="22" t="str">
        <f t="shared" si="477"/>
        <v>PLANET</v>
      </c>
      <c r="C3456" s="77">
        <f t="shared" si="478"/>
        <v>2.8120752425931996E-7</v>
      </c>
      <c r="D3456" s="73">
        <f t="shared" si="479"/>
        <v>1.056359837987E-2</v>
      </c>
      <c r="E3456" s="74">
        <f>D3456*conf!B$7</f>
        <v>0.77262158550369187</v>
      </c>
      <c r="F3456" s="32">
        <f t="shared" si="480"/>
        <v>-6.0677662100000003</v>
      </c>
      <c r="G3456" s="33">
        <f t="shared" si="481"/>
        <v>-6.1424890899999998</v>
      </c>
      <c r="H3456" s="32">
        <f t="shared" si="482"/>
        <v>-9.4930141599999995</v>
      </c>
      <c r="I3456" s="33">
        <f t="shared" si="483"/>
        <v>-5.9954481199999998</v>
      </c>
      <c r="J3456" s="32">
        <f t="shared" si="484"/>
        <v>-9.4930141599999995</v>
      </c>
      <c r="K3456" s="33">
        <f t="shared" si="485"/>
        <v>-11.689698760000001</v>
      </c>
    </row>
    <row r="3457" spans="1:11" x14ac:dyDescent="0.3">
      <c r="A3457" s="78" t="str">
        <f>BTC[[#This Row],[Symbol]]</f>
        <v>YFIEC</v>
      </c>
      <c r="B3457" s="22" t="str">
        <f t="shared" si="477"/>
        <v>Yearn Finance Ecosystem</v>
      </c>
      <c r="C3457" s="77">
        <f t="shared" si="478"/>
        <v>2.2250702297428428E-4</v>
      </c>
      <c r="D3457" s="73">
        <f t="shared" si="479"/>
        <v>8.3585061729476298</v>
      </c>
      <c r="E3457" s="74">
        <f>D3457*conf!B$7</f>
        <v>611.34114148938966</v>
      </c>
      <c r="F3457" s="32">
        <f t="shared" si="480"/>
        <v>0.18295053999999999</v>
      </c>
      <c r="G3457" s="33">
        <f t="shared" si="481"/>
        <v>0.10325523</v>
      </c>
      <c r="H3457" s="32">
        <f t="shared" si="482"/>
        <v>3.1398623099999998</v>
      </c>
      <c r="I3457" s="33">
        <f t="shared" si="483"/>
        <v>7.1256152000000004</v>
      </c>
      <c r="J3457" s="32">
        <f t="shared" si="484"/>
        <v>3.1398623099999998</v>
      </c>
      <c r="K3457" s="33">
        <f t="shared" si="485"/>
        <v>20.049158179999999</v>
      </c>
    </row>
    <row r="3458" spans="1:11" x14ac:dyDescent="0.3">
      <c r="A3458" s="78" t="str">
        <f>BTC[[#This Row],[Symbol]]</f>
        <v>MTTCOIN</v>
      </c>
      <c r="B3458" s="22" t="str">
        <f t="shared" ref="B3458:B3521" si="486">VLOOKUP(A3458,BTCTABLE,2,FALSE)</f>
        <v>Money of Tomorrow, Today</v>
      </c>
      <c r="C3458" s="77">
        <f t="shared" ref="C3458:C3521" si="487">VLOOKUP(A3458,BTCTABLE,3,FALSE)</f>
        <v>6.8584209695165882E-4</v>
      </c>
      <c r="D3458" s="73">
        <f t="shared" ref="D3458:D3521" si="488">VLOOKUP(A3458,USDTABLE,3,FALSE)</f>
        <v>25.763750394972121</v>
      </c>
      <c r="E3458" s="74">
        <f>D3458*conf!B$7</f>
        <v>1884.360703888261</v>
      </c>
      <c r="F3458" s="32">
        <f t="shared" ref="F3458:F3521" si="489">VLOOKUP(A3458,BTCTABLE,5,FALSE)</f>
        <v>-60.503942739999999</v>
      </c>
      <c r="G3458" s="33">
        <f t="shared" ref="G3458:G3521" si="490">VLOOKUP(A3458,USDTABLE,5,FALSE)</f>
        <v>-60.535361760000001</v>
      </c>
      <c r="H3458" s="32">
        <f t="shared" ref="H3458:H3521" si="491">VLOOKUP(A3458,BTCTABLE,6,FALSE)</f>
        <v>-76.413483369999994</v>
      </c>
      <c r="I3458" s="33">
        <f t="shared" ref="I3458:I3521" si="492">VLOOKUP(A3458,USDTABLE,6,FALSE)</f>
        <v>-75.502002349999998</v>
      </c>
      <c r="J3458" s="32">
        <f t="shared" ref="J3458:J3521" si="493">VLOOKUP(A3458,BTCTABLE,6,FALSE)</f>
        <v>-76.413483369999994</v>
      </c>
      <c r="K3458" s="33">
        <f t="shared" ref="K3458:K3521" si="494">VLOOKUP(A3458,USDTABLE,7,FALSE)</f>
        <v>-73.809979159999997</v>
      </c>
    </row>
    <row r="3459" spans="1:11" x14ac:dyDescent="0.3">
      <c r="A3459" s="78" t="str">
        <f>BTC[[#This Row],[Symbol]]</f>
        <v>DEQ</v>
      </c>
      <c r="B3459" s="22" t="str">
        <f t="shared" si="486"/>
        <v>Dequant</v>
      </c>
      <c r="C3459" s="77">
        <f t="shared" si="487"/>
        <v>4.4596360542215916E-6</v>
      </c>
      <c r="D3459" s="73">
        <f t="shared" si="488"/>
        <v>0.16752682674927999</v>
      </c>
      <c r="E3459" s="74">
        <f>D3459*conf!B$7</f>
        <v>12.252912108442338</v>
      </c>
      <c r="F3459" s="32">
        <f t="shared" si="489"/>
        <v>-8.1602199999999993E-3</v>
      </c>
      <c r="G3459" s="33">
        <f t="shared" si="490"/>
        <v>-8.7703500000000004E-2</v>
      </c>
      <c r="H3459" s="32">
        <f t="shared" si="491"/>
        <v>49.652216590000002</v>
      </c>
      <c r="I3459" s="33">
        <f t="shared" si="492"/>
        <v>55.435400129999998</v>
      </c>
      <c r="J3459" s="32">
        <f t="shared" si="493"/>
        <v>49.652216590000002</v>
      </c>
      <c r="K3459" s="33">
        <f t="shared" si="494"/>
        <v>8.5301319200000005</v>
      </c>
    </row>
    <row r="3460" spans="1:11" x14ac:dyDescent="0.3">
      <c r="A3460" s="78" t="str">
        <f>BTC[[#This Row],[Symbol]]</f>
        <v>SPORTS</v>
      </c>
      <c r="B3460" s="22" t="str">
        <f t="shared" si="486"/>
        <v>ZenSports</v>
      </c>
      <c r="C3460" s="77">
        <f t="shared" si="487"/>
        <v>1E-8</v>
      </c>
      <c r="D3460" s="73">
        <f t="shared" si="488"/>
        <v>2.444278682E-5</v>
      </c>
      <c r="E3460" s="74">
        <f>D3460*conf!B$7</f>
        <v>1.7877454280148001E-3</v>
      </c>
      <c r="F3460" s="32">
        <f t="shared" si="489"/>
        <v>13.307836740000001</v>
      </c>
      <c r="G3460" s="33">
        <f t="shared" si="490"/>
        <v>13.21770062</v>
      </c>
      <c r="H3460" s="32">
        <f t="shared" si="491"/>
        <v>19.290155949999999</v>
      </c>
      <c r="I3460" s="33">
        <f t="shared" si="492"/>
        <v>23.900023300000001</v>
      </c>
      <c r="J3460" s="32">
        <f t="shared" si="493"/>
        <v>19.290155949999999</v>
      </c>
      <c r="K3460" s="33">
        <f t="shared" si="494"/>
        <v>42.349271100000003</v>
      </c>
    </row>
    <row r="3461" spans="1:11" x14ac:dyDescent="0.3">
      <c r="A3461" s="78" t="str">
        <f>BTC[[#This Row],[Symbol]]</f>
        <v>TOB</v>
      </c>
      <c r="B3461" s="22" t="str">
        <f t="shared" si="486"/>
        <v>Tokens of Babel</v>
      </c>
      <c r="C3461" s="77">
        <f t="shared" si="487"/>
        <v>3.5592869851573957E-6</v>
      </c>
      <c r="D3461" s="73">
        <f t="shared" si="488"/>
        <v>0.13370509316539</v>
      </c>
      <c r="E3461" s="74">
        <f>D3461*conf!B$7</f>
        <v>9.7791905141166247</v>
      </c>
      <c r="F3461" s="32">
        <f t="shared" si="489"/>
        <v>0.18295053999999999</v>
      </c>
      <c r="G3461" s="33">
        <f t="shared" si="490"/>
        <v>0.10325523</v>
      </c>
      <c r="H3461" s="32">
        <f t="shared" si="491"/>
        <v>9.3853992999999996</v>
      </c>
      <c r="I3461" s="33">
        <f t="shared" si="492"/>
        <v>13.612505690000001</v>
      </c>
      <c r="J3461" s="32">
        <f t="shared" si="493"/>
        <v>9.3853992999999996</v>
      </c>
      <c r="K3461" s="33">
        <f t="shared" si="494"/>
        <v>39.436048900000003</v>
      </c>
    </row>
    <row r="3462" spans="1:11" x14ac:dyDescent="0.3">
      <c r="A3462" s="78" t="str">
        <f>BTC[[#This Row],[Symbol]]</f>
        <v>RI</v>
      </c>
      <c r="B3462" s="22" t="str">
        <f t="shared" si="486"/>
        <v>RI Token</v>
      </c>
      <c r="C3462" s="77">
        <f t="shared" si="487"/>
        <v>3.5418852656101777E-6</v>
      </c>
      <c r="D3462" s="73">
        <f t="shared" si="488"/>
        <v>0.13305139523571999</v>
      </c>
      <c r="E3462" s="74">
        <f>D3462*conf!B$7</f>
        <v>9.7313790475405604</v>
      </c>
      <c r="F3462" s="32">
        <f t="shared" si="489"/>
        <v>0.18064357</v>
      </c>
      <c r="G3462" s="33">
        <f t="shared" si="490"/>
        <v>0.1009501</v>
      </c>
      <c r="H3462" s="32">
        <f t="shared" si="491"/>
        <v>7.0545465600000004</v>
      </c>
      <c r="I3462" s="33">
        <f t="shared" si="492"/>
        <v>11.19157912</v>
      </c>
      <c r="J3462" s="32">
        <f t="shared" si="493"/>
        <v>7.0545465600000004</v>
      </c>
      <c r="K3462" s="33">
        <f t="shared" si="494"/>
        <v>9.6619272400000007</v>
      </c>
    </row>
    <row r="3463" spans="1:11" x14ac:dyDescent="0.3">
      <c r="A3463" s="78" t="str">
        <f>BTC[[#This Row],[Symbol]]</f>
        <v>FR</v>
      </c>
      <c r="B3463" s="22" t="str">
        <f t="shared" si="486"/>
        <v>Freedom Reserve</v>
      </c>
      <c r="C3463" s="77">
        <f t="shared" si="487"/>
        <v>7.5235559213515553E-8</v>
      </c>
      <c r="D3463" s="73">
        <f t="shared" si="488"/>
        <v>2.8262338766000001E-3</v>
      </c>
      <c r="E3463" s="74">
        <f>D3463*conf!B$7</f>
        <v>0.206710745734524</v>
      </c>
      <c r="F3463" s="32">
        <f t="shared" si="489"/>
        <v>0.17312088</v>
      </c>
      <c r="G3463" s="33">
        <f t="shared" si="490"/>
        <v>9.3433390000000005E-2</v>
      </c>
      <c r="H3463" s="32">
        <f t="shared" si="491"/>
        <v>-0.33306191000000002</v>
      </c>
      <c r="I3463" s="33">
        <f t="shared" si="492"/>
        <v>3.51848275</v>
      </c>
      <c r="J3463" s="32">
        <f t="shared" si="493"/>
        <v>-0.33306191000000002</v>
      </c>
      <c r="K3463" s="33">
        <f t="shared" si="494"/>
        <v>16.984889720000002</v>
      </c>
    </row>
    <row r="3464" spans="1:11" x14ac:dyDescent="0.3">
      <c r="A3464" s="78" t="str">
        <f>BTC[[#This Row],[Symbol]]</f>
        <v>ECC</v>
      </c>
      <c r="B3464" s="22" t="str">
        <f t="shared" si="486"/>
        <v>ECC</v>
      </c>
      <c r="C3464" s="77">
        <f t="shared" si="487"/>
        <v>1E-8</v>
      </c>
      <c r="D3464" s="73">
        <f t="shared" si="488"/>
        <v>3.7565134175E-4</v>
      </c>
      <c r="E3464" s="74">
        <f>D3464*conf!B$7</f>
        <v>2.7475139135595E-2</v>
      </c>
      <c r="F3464" s="32">
        <f t="shared" si="489"/>
        <v>0</v>
      </c>
      <c r="G3464" s="33">
        <f t="shared" si="490"/>
        <v>-7.9549770000000006E-2</v>
      </c>
      <c r="H3464" s="32">
        <f t="shared" si="491"/>
        <v>0</v>
      </c>
      <c r="I3464" s="33">
        <f t="shared" si="492"/>
        <v>3.8644155599999999</v>
      </c>
      <c r="J3464" s="32">
        <f t="shared" si="493"/>
        <v>0</v>
      </c>
      <c r="K3464" s="33">
        <f t="shared" si="494"/>
        <v>18.51678837</v>
      </c>
    </row>
    <row r="3465" spans="1:11" x14ac:dyDescent="0.3">
      <c r="A3465" s="78" t="str">
        <f>BTC[[#This Row],[Symbol]]</f>
        <v>BPT</v>
      </c>
      <c r="B3465" s="22" t="str">
        <f t="shared" si="486"/>
        <v>Bitpumps Token</v>
      </c>
      <c r="C3465" s="77">
        <f t="shared" si="487"/>
        <v>9.0595153466244452E-8</v>
      </c>
      <c r="D3465" s="73">
        <f t="shared" si="488"/>
        <v>3.4032190955799999E-3</v>
      </c>
      <c r="E3465" s="74">
        <f>D3465*conf!B$7</f>
        <v>0.24891144465072121</v>
      </c>
      <c r="F3465" s="32">
        <f t="shared" si="489"/>
        <v>-5.4749791700000001</v>
      </c>
      <c r="G3465" s="33">
        <f t="shared" si="490"/>
        <v>-5.5501736099999999</v>
      </c>
      <c r="H3465" s="32">
        <f t="shared" si="491"/>
        <v>-20.19572342</v>
      </c>
      <c r="I3465" s="33">
        <f t="shared" si="492"/>
        <v>-17.11175454</v>
      </c>
      <c r="J3465" s="32">
        <f t="shared" si="493"/>
        <v>-20.19572342</v>
      </c>
      <c r="K3465" s="33">
        <f t="shared" si="494"/>
        <v>-57.512016449999997</v>
      </c>
    </row>
    <row r="3466" spans="1:11" x14ac:dyDescent="0.3">
      <c r="A3466" s="78" t="str">
        <f>BTC[[#This Row],[Symbol]]</f>
        <v>MEDI</v>
      </c>
      <c r="B3466" s="22" t="str">
        <f t="shared" si="486"/>
        <v>MediconnectUk</v>
      </c>
      <c r="C3466" s="77">
        <f t="shared" si="487"/>
        <v>2.399722062600118E-7</v>
      </c>
      <c r="D3466" s="73">
        <f t="shared" si="488"/>
        <v>9.0145881264699999E-3</v>
      </c>
      <c r="E3466" s="74">
        <f>D3466*conf!B$7</f>
        <v>0.65932697557001585</v>
      </c>
      <c r="F3466" s="32">
        <f t="shared" si="489"/>
        <v>-6.7936940000000001E-2</v>
      </c>
      <c r="G3466" s="33">
        <f t="shared" si="490"/>
        <v>-0.14743266999999999</v>
      </c>
      <c r="H3466" s="32">
        <f t="shared" si="491"/>
        <v>9.0664736300000008</v>
      </c>
      <c r="I3466" s="33">
        <f t="shared" si="492"/>
        <v>13.28125541</v>
      </c>
      <c r="J3466" s="32">
        <f t="shared" si="493"/>
        <v>9.0664736300000008</v>
      </c>
      <c r="K3466" s="33">
        <f t="shared" si="494"/>
        <v>-11.12270255</v>
      </c>
    </row>
    <row r="3467" spans="1:11" x14ac:dyDescent="0.3">
      <c r="A3467" s="78" t="str">
        <f>BTC[[#This Row],[Symbol]]</f>
        <v>ZOM</v>
      </c>
      <c r="B3467" s="22" t="str">
        <f t="shared" si="486"/>
        <v>ZOM</v>
      </c>
      <c r="C3467" s="77">
        <f t="shared" si="487"/>
        <v>2.2223985545993895E-6</v>
      </c>
      <c r="D3467" s="73">
        <f t="shared" si="488"/>
        <v>8.3484699894239997E-2</v>
      </c>
      <c r="E3467" s="74">
        <f>D3467*conf!B$7</f>
        <v>6.106070950264713</v>
      </c>
      <c r="F3467" s="32">
        <f t="shared" si="489"/>
        <v>0.18064357</v>
      </c>
      <c r="G3467" s="33">
        <f t="shared" si="490"/>
        <v>0.1009501</v>
      </c>
      <c r="H3467" s="32">
        <f t="shared" si="491"/>
        <v>2.2318069999999999</v>
      </c>
      <c r="I3467" s="33">
        <f t="shared" si="492"/>
        <v>6.1824688600000002</v>
      </c>
      <c r="J3467" s="32">
        <f t="shared" si="493"/>
        <v>2.2318069999999999</v>
      </c>
      <c r="K3467" s="33">
        <f t="shared" si="494"/>
        <v>12.677229199999999</v>
      </c>
    </row>
    <row r="3468" spans="1:11" x14ac:dyDescent="0.3">
      <c r="A3468" s="78" t="str">
        <f>BTC[[#This Row],[Symbol]]</f>
        <v>YFPRO</v>
      </c>
      <c r="B3468" s="22" t="str">
        <f t="shared" si="486"/>
        <v>YFPRO Finance</v>
      </c>
      <c r="C3468" s="77">
        <f t="shared" si="487"/>
        <v>7.3828172017601347E-5</v>
      </c>
      <c r="D3468" s="73">
        <f t="shared" si="488"/>
        <v>2.7733651877490599</v>
      </c>
      <c r="E3468" s="74">
        <f>D3468*conf!B$7</f>
        <v>202.84392983196625</v>
      </c>
      <c r="F3468" s="32">
        <f t="shared" si="489"/>
        <v>0.17312088</v>
      </c>
      <c r="G3468" s="33">
        <f t="shared" si="490"/>
        <v>9.3433390000000005E-2</v>
      </c>
      <c r="H3468" s="32">
        <f t="shared" si="491"/>
        <v>-0.17745316</v>
      </c>
      <c r="I3468" s="33">
        <f t="shared" si="492"/>
        <v>3.6801048700000001</v>
      </c>
      <c r="J3468" s="32">
        <f t="shared" si="493"/>
        <v>-0.17745316</v>
      </c>
      <c r="K3468" s="33">
        <f t="shared" si="494"/>
        <v>136.26177597</v>
      </c>
    </row>
    <row r="3469" spans="1:11" x14ac:dyDescent="0.3">
      <c r="A3469" s="78" t="str">
        <f>BTC[[#This Row],[Symbol]]</f>
        <v>EDS</v>
      </c>
      <c r="B3469" s="22" t="str">
        <f t="shared" si="486"/>
        <v>Endorsit</v>
      </c>
      <c r="C3469" s="77">
        <f t="shared" si="487"/>
        <v>1E-8</v>
      </c>
      <c r="D3469" s="73">
        <f t="shared" si="488"/>
        <v>1.65153965E-6</v>
      </c>
      <c r="E3469" s="74">
        <f>D3469*conf!B$7</f>
        <v>1.2079361000100001E-4</v>
      </c>
      <c r="F3469" s="32">
        <f t="shared" si="489"/>
        <v>-6.6990191899999996</v>
      </c>
      <c r="G3469" s="33">
        <f t="shared" si="490"/>
        <v>-6.77323991</v>
      </c>
      <c r="H3469" s="32">
        <f t="shared" si="491"/>
        <v>6.5717078500000001</v>
      </c>
      <c r="I3469" s="33">
        <f t="shared" si="492"/>
        <v>10.690081510000001</v>
      </c>
      <c r="J3469" s="32">
        <f t="shared" si="493"/>
        <v>6.5717078500000001</v>
      </c>
      <c r="K3469" s="33">
        <f t="shared" si="494"/>
        <v>9.9680182899999998</v>
      </c>
    </row>
    <row r="3470" spans="1:11" x14ac:dyDescent="0.3">
      <c r="A3470" s="78" t="str">
        <f>BTC[[#This Row],[Symbol]]</f>
        <v>AUNIT</v>
      </c>
      <c r="B3470" s="22" t="str">
        <f t="shared" si="486"/>
        <v>Aunite</v>
      </c>
      <c r="C3470" s="77">
        <f t="shared" si="487"/>
        <v>4.046305259850541E-7</v>
      </c>
      <c r="D3470" s="73">
        <f t="shared" si="488"/>
        <v>1.52E-2</v>
      </c>
      <c r="E3470" s="74">
        <f>D3470*conf!B$7</f>
        <v>1.111728</v>
      </c>
      <c r="F3470" s="32">
        <f t="shared" si="489"/>
        <v>7.9613100000000006E-2</v>
      </c>
      <c r="G3470" s="33">
        <f t="shared" si="490"/>
        <v>0</v>
      </c>
      <c r="H3470" s="32">
        <f t="shared" si="491"/>
        <v>-11.840581240000001</v>
      </c>
      <c r="I3470" s="33">
        <f t="shared" si="492"/>
        <v>-8.4337349400000008</v>
      </c>
      <c r="J3470" s="32">
        <f t="shared" si="493"/>
        <v>-11.840581240000001</v>
      </c>
      <c r="K3470" s="33">
        <f t="shared" si="494"/>
        <v>0</v>
      </c>
    </row>
    <row r="3471" spans="1:11" x14ac:dyDescent="0.3">
      <c r="A3471" s="78" t="str">
        <f>BTC[[#This Row],[Symbol]]</f>
        <v>PLG</v>
      </c>
      <c r="B3471" s="22" t="str">
        <f t="shared" si="486"/>
        <v>Pledge Coin</v>
      </c>
      <c r="C3471" s="77">
        <f t="shared" si="487"/>
        <v>1E-8</v>
      </c>
      <c r="D3471" s="73">
        <f t="shared" si="488"/>
        <v>2.5304088231000002E-4</v>
      </c>
      <c r="E3471" s="74">
        <f>D3471*conf!B$7</f>
        <v>1.8507410132153401E-2</v>
      </c>
      <c r="F3471" s="32">
        <f t="shared" si="489"/>
        <v>0.26426880000000003</v>
      </c>
      <c r="G3471" s="33">
        <f t="shared" si="490"/>
        <v>0.1845088</v>
      </c>
      <c r="H3471" s="32">
        <f t="shared" si="491"/>
        <v>-49.636268110000003</v>
      </c>
      <c r="I3471" s="33">
        <f t="shared" si="492"/>
        <v>-47.690004219999999</v>
      </c>
      <c r="J3471" s="32">
        <f t="shared" si="493"/>
        <v>-49.636268110000003</v>
      </c>
      <c r="K3471" s="33">
        <f t="shared" si="494"/>
        <v>-3.2748114899999998</v>
      </c>
    </row>
    <row r="3472" spans="1:11" x14ac:dyDescent="0.3">
      <c r="A3472" s="78" t="str">
        <f>BTC[[#This Row],[Symbol]]</f>
        <v>BLURT</v>
      </c>
      <c r="B3472" s="22" t="str">
        <f t="shared" si="486"/>
        <v>Blurt</v>
      </c>
      <c r="C3472" s="77">
        <f t="shared" si="487"/>
        <v>1.7998531160546796E-7</v>
      </c>
      <c r="D3472" s="73">
        <f t="shared" si="488"/>
        <v>6.76117238002E-3</v>
      </c>
      <c r="E3472" s="74">
        <f>D3472*conf!B$7</f>
        <v>0.4945121478746628</v>
      </c>
      <c r="F3472" s="32">
        <f t="shared" si="489"/>
        <v>-4.4836309999999997E-2</v>
      </c>
      <c r="G3472" s="33">
        <f t="shared" si="490"/>
        <v>-0.12435040999999999</v>
      </c>
      <c r="H3472" s="32">
        <f t="shared" si="491"/>
        <v>-1.8979030000000001E-2</v>
      </c>
      <c r="I3472" s="33">
        <f t="shared" si="492"/>
        <v>3.8447030999999998</v>
      </c>
      <c r="J3472" s="32">
        <f t="shared" si="493"/>
        <v>-1.8979030000000001E-2</v>
      </c>
      <c r="K3472" s="33">
        <f t="shared" si="494"/>
        <v>18.507117139999998</v>
      </c>
    </row>
    <row r="3473" spans="1:11" x14ac:dyDescent="0.3">
      <c r="A3473" s="78" t="str">
        <f>BTC[[#This Row],[Symbol]]</f>
        <v>RLE</v>
      </c>
      <c r="B3473" s="22" t="str">
        <f t="shared" si="486"/>
        <v>Richlab Token</v>
      </c>
      <c r="C3473" s="77">
        <f t="shared" si="487"/>
        <v>1E-8</v>
      </c>
      <c r="D3473" s="73">
        <f t="shared" si="488"/>
        <v>1.4989522079999999E-4</v>
      </c>
      <c r="E3473" s="74">
        <f>D3473*conf!B$7</f>
        <v>1.0963336449312E-2</v>
      </c>
      <c r="F3473" s="32">
        <f t="shared" si="489"/>
        <v>3.3113048100000002</v>
      </c>
      <c r="G3473" s="33">
        <f t="shared" si="490"/>
        <v>3.2291208999999998</v>
      </c>
      <c r="H3473" s="32">
        <f t="shared" si="491"/>
        <v>-21.671303399999999</v>
      </c>
      <c r="I3473" s="33">
        <f t="shared" si="492"/>
        <v>-18.644357060000001</v>
      </c>
      <c r="J3473" s="32">
        <f t="shared" si="493"/>
        <v>-21.671303399999999</v>
      </c>
      <c r="K3473" s="33">
        <f t="shared" si="494"/>
        <v>-25.99771814</v>
      </c>
    </row>
    <row r="3474" spans="1:11" x14ac:dyDescent="0.3">
      <c r="A3474" s="78" t="str">
        <f>BTC[[#This Row],[Symbol]]</f>
        <v>PCN</v>
      </c>
      <c r="B3474" s="22" t="str">
        <f t="shared" si="486"/>
        <v>PeepCoin</v>
      </c>
      <c r="C3474" s="77">
        <f t="shared" si="487"/>
        <v>1E-8</v>
      </c>
      <c r="D3474" s="73">
        <f t="shared" si="488"/>
        <v>3.64877498E-6</v>
      </c>
      <c r="E3474" s="74">
        <f>D3474*conf!B$7</f>
        <v>2.6687140203719999E-4</v>
      </c>
      <c r="F3474" s="32">
        <f t="shared" si="489"/>
        <v>-3.4808899000000002</v>
      </c>
      <c r="G3474" s="33">
        <f t="shared" si="490"/>
        <v>-3.5576706300000001</v>
      </c>
      <c r="H3474" s="32">
        <f t="shared" si="491"/>
        <v>46.10695407</v>
      </c>
      <c r="I3474" s="33">
        <f t="shared" si="492"/>
        <v>51.753133939999998</v>
      </c>
      <c r="J3474" s="32">
        <f t="shared" si="493"/>
        <v>46.10695407</v>
      </c>
      <c r="K3474" s="33">
        <f t="shared" si="494"/>
        <v>30.925484170000001</v>
      </c>
    </row>
    <row r="3475" spans="1:11" x14ac:dyDescent="0.3">
      <c r="A3475" s="78" t="str">
        <f>BTC[[#This Row],[Symbol]]</f>
        <v>YFMB</v>
      </c>
      <c r="B3475" s="22" t="str">
        <f t="shared" si="486"/>
        <v>YFMoonBeam</v>
      </c>
      <c r="C3475" s="77">
        <f t="shared" si="487"/>
        <v>9.1616594048662961E-5</v>
      </c>
      <c r="D3475" s="73">
        <f t="shared" si="488"/>
        <v>3.4415896481105199</v>
      </c>
      <c r="E3475" s="74">
        <f>D3475*conf!B$7</f>
        <v>251.71786686280342</v>
      </c>
      <c r="F3475" s="32">
        <f t="shared" si="489"/>
        <v>0.18295053999999999</v>
      </c>
      <c r="G3475" s="33">
        <f t="shared" si="490"/>
        <v>0.10325523</v>
      </c>
      <c r="H3475" s="32">
        <f t="shared" si="491"/>
        <v>1.8894342500000001</v>
      </c>
      <c r="I3475" s="33">
        <f t="shared" si="492"/>
        <v>5.8268654</v>
      </c>
      <c r="J3475" s="32">
        <f t="shared" si="493"/>
        <v>1.8894342500000001</v>
      </c>
      <c r="K3475" s="33">
        <f t="shared" si="494"/>
        <v>12.60484389</v>
      </c>
    </row>
    <row r="3476" spans="1:11" x14ac:dyDescent="0.3">
      <c r="A3476" s="78" t="str">
        <f>BTC[[#This Row],[Symbol]]</f>
        <v>SBE</v>
      </c>
      <c r="B3476" s="22" t="str">
        <f t="shared" si="486"/>
        <v>Sombe</v>
      </c>
      <c r="C3476" s="77">
        <f t="shared" si="487"/>
        <v>1.9999999999907082E-8</v>
      </c>
      <c r="D3476" s="73">
        <f t="shared" si="488"/>
        <v>7.513026835E-4</v>
      </c>
      <c r="E3476" s="74">
        <f>D3476*conf!B$7</f>
        <v>5.4950278271189999E-2</v>
      </c>
      <c r="F3476" s="32">
        <f t="shared" si="489"/>
        <v>-30.275668870000001</v>
      </c>
      <c r="G3476" s="33">
        <f t="shared" si="490"/>
        <v>-30.331134420000001</v>
      </c>
      <c r="H3476" s="32">
        <f t="shared" si="491"/>
        <v>-33.333333330000002</v>
      </c>
      <c r="I3476" s="33">
        <f t="shared" si="492"/>
        <v>-30.757056290000001</v>
      </c>
      <c r="J3476" s="32">
        <f t="shared" si="493"/>
        <v>-33.333333330000002</v>
      </c>
      <c r="K3476" s="33">
        <f t="shared" si="494"/>
        <v>-20.910990850000001</v>
      </c>
    </row>
    <row r="3477" spans="1:11" x14ac:dyDescent="0.3">
      <c r="A3477" s="78" t="str">
        <f>BTC[[#This Row],[Symbol]]</f>
        <v>MNS</v>
      </c>
      <c r="B3477" s="22" t="str">
        <f t="shared" si="486"/>
        <v>MONNOS</v>
      </c>
      <c r="C3477" s="77">
        <f t="shared" si="487"/>
        <v>1.9560735562488809E-8</v>
      </c>
      <c r="D3477" s="73">
        <f t="shared" si="488"/>
        <v>7.3480165596999999E-4</v>
      </c>
      <c r="E3477" s="74">
        <f>D3477*conf!B$7</f>
        <v>5.3743393117645796E-2</v>
      </c>
      <c r="F3477" s="32">
        <f t="shared" si="489"/>
        <v>1.85258258</v>
      </c>
      <c r="G3477" s="33">
        <f t="shared" si="490"/>
        <v>1.7715590800000001</v>
      </c>
      <c r="H3477" s="32">
        <f t="shared" si="491"/>
        <v>4.98115519</v>
      </c>
      <c r="I3477" s="33">
        <f t="shared" si="492"/>
        <v>9.0380632900000002</v>
      </c>
      <c r="J3477" s="32">
        <f t="shared" si="493"/>
        <v>4.98115519</v>
      </c>
      <c r="K3477" s="33">
        <f t="shared" si="494"/>
        <v>110.55395328</v>
      </c>
    </row>
    <row r="3478" spans="1:11" x14ac:dyDescent="0.3">
      <c r="A3478" s="78" t="str">
        <f>BTC[[#This Row],[Symbol]]</f>
        <v>MRNA</v>
      </c>
      <c r="B3478" s="22" t="str">
        <f t="shared" si="486"/>
        <v>Moderna tokenized stock FTX</v>
      </c>
      <c r="C3478" s="77">
        <f t="shared" si="487"/>
        <v>4.4296394423626977E-3</v>
      </c>
      <c r="D3478" s="73">
        <f t="shared" si="488"/>
        <v>166.4</v>
      </c>
      <c r="E3478" s="74">
        <f>D3478*conf!B$7</f>
        <v>12170.496000000001</v>
      </c>
      <c r="F3478" s="32">
        <f t="shared" si="489"/>
        <v>0.51756522999999999</v>
      </c>
      <c r="G3478" s="33">
        <f t="shared" si="490"/>
        <v>0.43760374000000002</v>
      </c>
      <c r="H3478" s="32">
        <f t="shared" si="491"/>
        <v>1.5587091900000001</v>
      </c>
      <c r="I3478" s="33">
        <f t="shared" si="492"/>
        <v>5.48335975</v>
      </c>
      <c r="J3478" s="32">
        <f t="shared" si="493"/>
        <v>1.5587091900000001</v>
      </c>
      <c r="K3478" s="33">
        <f t="shared" si="494"/>
        <v>6.6154092599999998</v>
      </c>
    </row>
    <row r="3479" spans="1:11" x14ac:dyDescent="0.3">
      <c r="A3479" s="78" t="str">
        <f>BTC[[#This Row],[Symbol]]</f>
        <v>BIUT</v>
      </c>
      <c r="B3479" s="22" t="str">
        <f t="shared" si="486"/>
        <v>Bit Trust System</v>
      </c>
      <c r="C3479" s="77">
        <f t="shared" si="487"/>
        <v>7.5939017875389941E-8</v>
      </c>
      <c r="D3479" s="73">
        <f t="shared" si="488"/>
        <v>2.8526593956199999E-3</v>
      </c>
      <c r="E3479" s="74">
        <f>D3479*conf!B$7</f>
        <v>0.20864350819564678</v>
      </c>
      <c r="F3479" s="32">
        <f t="shared" si="489"/>
        <v>8.3949140000000005E-2</v>
      </c>
      <c r="G3479" s="33">
        <f t="shared" si="490"/>
        <v>4.3325899999999999E-3</v>
      </c>
      <c r="H3479" s="32">
        <f t="shared" si="491"/>
        <v>-10.370988560000001</v>
      </c>
      <c r="I3479" s="33">
        <f t="shared" si="492"/>
        <v>-6.9073510999999996</v>
      </c>
      <c r="J3479" s="32">
        <f t="shared" si="493"/>
        <v>-10.370988560000001</v>
      </c>
      <c r="K3479" s="33">
        <f t="shared" si="494"/>
        <v>-7.7943276700000004</v>
      </c>
    </row>
    <row r="3480" spans="1:11" x14ac:dyDescent="0.3">
      <c r="A3480" s="78" t="str">
        <f>BTC[[#This Row],[Symbol]]</f>
        <v>JWL</v>
      </c>
      <c r="B3480" s="22" t="str">
        <f t="shared" si="486"/>
        <v>Jewel</v>
      </c>
      <c r="C3480" s="77">
        <f t="shared" si="487"/>
        <v>3.7148177731744159E-6</v>
      </c>
      <c r="D3480" s="73">
        <f t="shared" si="488"/>
        <v>0.13954762808561999</v>
      </c>
      <c r="E3480" s="74">
        <f>D3480*conf!B$7</f>
        <v>10.206513518182247</v>
      </c>
      <c r="F3480" s="32">
        <f t="shared" si="489"/>
        <v>7.8591469999999997E-2</v>
      </c>
      <c r="G3480" s="33">
        <f t="shared" si="490"/>
        <v>-1.02082E-3</v>
      </c>
      <c r="H3480" s="32">
        <f t="shared" si="491"/>
        <v>-3.27172749</v>
      </c>
      <c r="I3480" s="33">
        <f t="shared" si="492"/>
        <v>0.46625492000000002</v>
      </c>
      <c r="J3480" s="32">
        <f t="shared" si="493"/>
        <v>-3.27172749</v>
      </c>
      <c r="K3480" s="33">
        <f t="shared" si="494"/>
        <v>-0.18052354000000001</v>
      </c>
    </row>
    <row r="3481" spans="1:11" x14ac:dyDescent="0.3">
      <c r="A3481" s="78" t="str">
        <f>BTC[[#This Row],[Symbol]]</f>
        <v>BHIG</v>
      </c>
      <c r="B3481" s="22" t="str">
        <f t="shared" si="486"/>
        <v>BuckHathCoin</v>
      </c>
      <c r="C3481" s="77">
        <f t="shared" si="487"/>
        <v>1.6698637243387022E-6</v>
      </c>
      <c r="D3481" s="73">
        <f t="shared" si="488"/>
        <v>6.2728654859040001E-2</v>
      </c>
      <c r="E3481" s="74">
        <f>D3481*conf!B$7</f>
        <v>4.5879738163901855</v>
      </c>
      <c r="F3481" s="32">
        <f t="shared" si="489"/>
        <v>-4.4836309999999997E-2</v>
      </c>
      <c r="G3481" s="33">
        <f t="shared" si="490"/>
        <v>-0.12435040999999999</v>
      </c>
      <c r="H3481" s="32">
        <f t="shared" si="491"/>
        <v>96.433300020000004</v>
      </c>
      <c r="I3481" s="33">
        <f t="shared" si="492"/>
        <v>104.02429902999999</v>
      </c>
      <c r="J3481" s="32">
        <f t="shared" si="493"/>
        <v>96.433300020000004</v>
      </c>
      <c r="K3481" s="33">
        <f t="shared" si="494"/>
        <v>30.330132280000001</v>
      </c>
    </row>
    <row r="3482" spans="1:11" x14ac:dyDescent="0.3">
      <c r="A3482" s="78" t="str">
        <f>BTC[[#This Row],[Symbol]]</f>
        <v>XTRM</v>
      </c>
      <c r="B3482" s="22" t="str">
        <f t="shared" si="486"/>
        <v>XTRM COIN</v>
      </c>
      <c r="C3482" s="77">
        <f t="shared" si="487"/>
        <v>6.5310753510135743E-8</v>
      </c>
      <c r="D3482" s="73">
        <f t="shared" si="488"/>
        <v>2.45340721869E-3</v>
      </c>
      <c r="E3482" s="74">
        <f>D3482*conf!B$7</f>
        <v>0.17944220397498661</v>
      </c>
      <c r="F3482" s="32">
        <f t="shared" si="489"/>
        <v>-1.402722E-2</v>
      </c>
      <c r="G3482" s="33">
        <f t="shared" si="490"/>
        <v>-9.3565830000000003E-2</v>
      </c>
      <c r="H3482" s="32">
        <f t="shared" si="491"/>
        <v>225.39802387</v>
      </c>
      <c r="I3482" s="33">
        <f t="shared" si="492"/>
        <v>237.97275574</v>
      </c>
      <c r="J3482" s="32">
        <f t="shared" si="493"/>
        <v>225.39802387</v>
      </c>
      <c r="K3482" s="33">
        <f t="shared" si="494"/>
        <v>-29.404492619999999</v>
      </c>
    </row>
    <row r="3483" spans="1:11" x14ac:dyDescent="0.3">
      <c r="A3483" s="78" t="str">
        <f>BTC[[#This Row],[Symbol]]</f>
        <v>GGC</v>
      </c>
      <c r="B3483" s="22" t="str">
        <f t="shared" si="486"/>
        <v>Global Game Coin</v>
      </c>
      <c r="C3483" s="77">
        <f t="shared" si="487"/>
        <v>2.1837470769667729E-5</v>
      </c>
      <c r="D3483" s="73">
        <f t="shared" si="488"/>
        <v>0.82032751950902005</v>
      </c>
      <c r="E3483" s="74">
        <f>D3483*conf!B$7</f>
        <v>59.998754776889726</v>
      </c>
      <c r="F3483" s="32">
        <f t="shared" si="489"/>
        <v>-9.1574657199999994</v>
      </c>
      <c r="G3483" s="33">
        <f t="shared" si="490"/>
        <v>-9.2297307499999999</v>
      </c>
      <c r="H3483" s="32">
        <f t="shared" si="491"/>
        <v>-43.636788789999997</v>
      </c>
      <c r="I3483" s="33">
        <f t="shared" si="492"/>
        <v>-41.458680090000001</v>
      </c>
      <c r="J3483" s="32">
        <f t="shared" si="493"/>
        <v>-43.636788789999997</v>
      </c>
      <c r="K3483" s="33">
        <f t="shared" si="494"/>
        <v>-51.369656110000001</v>
      </c>
    </row>
    <row r="3484" spans="1:11" x14ac:dyDescent="0.3">
      <c r="A3484" s="78" t="str">
        <f>BTC[[#This Row],[Symbol]]</f>
        <v>BILI</v>
      </c>
      <c r="B3484" s="22" t="str">
        <f t="shared" si="486"/>
        <v>Billibilli Inc tokenized stock FTX</v>
      </c>
      <c r="C3484" s="77">
        <f t="shared" si="487"/>
        <v>4.0160910725483678E-3</v>
      </c>
      <c r="D3484" s="73">
        <f t="shared" si="488"/>
        <v>150.86500000000001</v>
      </c>
      <c r="E3484" s="74">
        <f>D3484*conf!B$7</f>
        <v>11034.266100000001</v>
      </c>
      <c r="F3484" s="32">
        <f t="shared" si="489"/>
        <v>-0.19822962999999999</v>
      </c>
      <c r="G3484" s="33">
        <f t="shared" si="490"/>
        <v>-0.27762171000000002</v>
      </c>
      <c r="H3484" s="32">
        <f t="shared" si="491"/>
        <v>9.5785631299999991</v>
      </c>
      <c r="I3484" s="33">
        <f t="shared" si="492"/>
        <v>13.81313417</v>
      </c>
      <c r="J3484" s="32">
        <f t="shared" si="493"/>
        <v>9.5785631299999991</v>
      </c>
      <c r="K3484" s="33">
        <f t="shared" si="494"/>
        <v>29.381244370000001</v>
      </c>
    </row>
    <row r="3485" spans="1:11" x14ac:dyDescent="0.3">
      <c r="A3485" s="78" t="str">
        <f>BTC[[#This Row],[Symbol]]</f>
        <v>RM</v>
      </c>
      <c r="B3485" s="22" t="str">
        <f t="shared" si="486"/>
        <v>Rivermount</v>
      </c>
      <c r="C3485" s="77">
        <f t="shared" si="487"/>
        <v>1E-8</v>
      </c>
      <c r="D3485" s="73">
        <f t="shared" si="488"/>
        <v>1.9490846023000001E-4</v>
      </c>
      <c r="E3485" s="74">
        <f>D3485*conf!B$7</f>
        <v>1.4255604781222201E-2</v>
      </c>
      <c r="F3485" s="32">
        <f t="shared" si="489"/>
        <v>0.14572821999999999</v>
      </c>
      <c r="G3485" s="33">
        <f t="shared" si="490"/>
        <v>6.606252E-2</v>
      </c>
      <c r="H3485" s="32">
        <f t="shared" si="491"/>
        <v>-3.92906413</v>
      </c>
      <c r="I3485" s="33">
        <f t="shared" si="492"/>
        <v>-0.21648394000000001</v>
      </c>
      <c r="J3485" s="32">
        <f t="shared" si="493"/>
        <v>-3.92906413</v>
      </c>
      <c r="K3485" s="33">
        <f t="shared" si="494"/>
        <v>-27.15997059</v>
      </c>
    </row>
    <row r="3486" spans="1:11" x14ac:dyDescent="0.3">
      <c r="A3486" s="78" t="str">
        <f>BTC[[#This Row],[Symbol]]</f>
        <v>ITEN</v>
      </c>
      <c r="B3486" s="22" t="str">
        <f t="shared" si="486"/>
        <v>ITEN</v>
      </c>
      <c r="C3486" s="77">
        <f t="shared" si="487"/>
        <v>1E-8</v>
      </c>
      <c r="D3486" s="73">
        <f t="shared" si="488"/>
        <v>2.4199717845000001E-4</v>
      </c>
      <c r="E3486" s="74">
        <f>D3486*conf!B$7</f>
        <v>1.7699673631833002E-2</v>
      </c>
      <c r="F3486" s="32">
        <f t="shared" si="489"/>
        <v>0.15124948999999999</v>
      </c>
      <c r="G3486" s="33">
        <f t="shared" si="490"/>
        <v>7.1579400000000001E-2</v>
      </c>
      <c r="H3486" s="32">
        <f t="shared" si="491"/>
        <v>2.1903816300000001</v>
      </c>
      <c r="I3486" s="33">
        <f t="shared" si="492"/>
        <v>6.1394426400000004</v>
      </c>
      <c r="J3486" s="32">
        <f t="shared" si="493"/>
        <v>2.1903816300000001</v>
      </c>
      <c r="K3486" s="33">
        <f t="shared" si="494"/>
        <v>3.6195991099999998</v>
      </c>
    </row>
    <row r="3487" spans="1:11" x14ac:dyDescent="0.3">
      <c r="A3487" s="78" t="str">
        <f>BTC[[#This Row],[Symbol]]</f>
        <v>UCT</v>
      </c>
      <c r="B3487" s="22" t="str">
        <f t="shared" si="486"/>
        <v>Ubique Chain Of Things</v>
      </c>
      <c r="C3487" s="77">
        <f t="shared" si="487"/>
        <v>1.0453634602469129E-7</v>
      </c>
      <c r="D3487" s="73">
        <f t="shared" si="488"/>
        <v>3.9269218646E-3</v>
      </c>
      <c r="E3487" s="74">
        <f>D3487*conf!B$7</f>
        <v>0.28721506517684398</v>
      </c>
      <c r="F3487" s="32">
        <f t="shared" si="489"/>
        <v>4.2872170000000001E-2</v>
      </c>
      <c r="G3487" s="33">
        <f t="shared" si="490"/>
        <v>-3.67117E-2</v>
      </c>
      <c r="H3487" s="32">
        <f t="shared" si="491"/>
        <v>-0.24285081</v>
      </c>
      <c r="I3487" s="33">
        <f t="shared" si="492"/>
        <v>3.61217999</v>
      </c>
      <c r="J3487" s="32">
        <f t="shared" si="493"/>
        <v>-0.24285081</v>
      </c>
      <c r="K3487" s="33">
        <f t="shared" si="494"/>
        <v>69.262875640000004</v>
      </c>
    </row>
    <row r="3488" spans="1:11" x14ac:dyDescent="0.3">
      <c r="A3488" s="78" t="str">
        <f>BTC[[#This Row],[Symbol]]</f>
        <v>DMTC</v>
      </c>
      <c r="B3488" s="22" t="str">
        <f t="shared" si="486"/>
        <v>Demeter Chain</v>
      </c>
      <c r="C3488" s="77">
        <f t="shared" si="487"/>
        <v>1.5627299584635986E-6</v>
      </c>
      <c r="D3488" s="73">
        <f t="shared" si="488"/>
        <v>5.870416056925E-2</v>
      </c>
      <c r="E3488" s="74">
        <f>D3488*conf!B$7</f>
        <v>4.2936223040349448</v>
      </c>
      <c r="F3488" s="32">
        <f t="shared" si="489"/>
        <v>7.3796070000000005E-2</v>
      </c>
      <c r="G3488" s="33">
        <f t="shared" si="490"/>
        <v>-5.8123999999999997E-3</v>
      </c>
      <c r="H3488" s="32">
        <f t="shared" si="491"/>
        <v>-16.874797489999999</v>
      </c>
      <c r="I3488" s="33">
        <f t="shared" si="492"/>
        <v>-13.66249423</v>
      </c>
      <c r="J3488" s="32">
        <f t="shared" si="493"/>
        <v>-16.874797489999999</v>
      </c>
      <c r="K3488" s="33">
        <f t="shared" si="494"/>
        <v>-4.6993942899999999</v>
      </c>
    </row>
    <row r="3489" spans="1:11" x14ac:dyDescent="0.3">
      <c r="A3489" s="78" t="str">
        <f>BTC[[#This Row],[Symbol]]</f>
        <v>QUSD</v>
      </c>
      <c r="B3489" s="22" t="str">
        <f t="shared" si="486"/>
        <v>QUSD</v>
      </c>
      <c r="C3489" s="77">
        <f t="shared" si="487"/>
        <v>2.686123983505809E-5</v>
      </c>
      <c r="D3489" s="73">
        <f t="shared" si="488"/>
        <v>1.0090460785155</v>
      </c>
      <c r="E3489" s="74">
        <f>D3489*conf!B$7</f>
        <v>73.801630182623668</v>
      </c>
      <c r="F3489" s="32">
        <f t="shared" si="489"/>
        <v>1.8775424300000001</v>
      </c>
      <c r="G3489" s="33">
        <f t="shared" si="490"/>
        <v>1.79649908</v>
      </c>
      <c r="H3489" s="32">
        <f t="shared" si="491"/>
        <v>0.10157666999999999</v>
      </c>
      <c r="I3489" s="33">
        <f t="shared" si="492"/>
        <v>3.9699175699999998</v>
      </c>
      <c r="J3489" s="32">
        <f t="shared" si="493"/>
        <v>0.10157666999999999</v>
      </c>
      <c r="K3489" s="33">
        <f t="shared" si="494"/>
        <v>14.41667812</v>
      </c>
    </row>
    <row r="3490" spans="1:11" x14ac:dyDescent="0.3">
      <c r="A3490" s="78" t="str">
        <f>BTC[[#This Row],[Symbol]]</f>
        <v>ZLP</v>
      </c>
      <c r="B3490" s="22" t="str">
        <f t="shared" si="486"/>
        <v>Zuplo</v>
      </c>
      <c r="C3490" s="77">
        <f t="shared" si="487"/>
        <v>7.5252481446963102E-8</v>
      </c>
      <c r="D3490" s="73">
        <f t="shared" si="488"/>
        <v>2.8268695625700002E-3</v>
      </c>
      <c r="E3490" s="74">
        <f>D3490*conf!B$7</f>
        <v>0.20675723980636981</v>
      </c>
      <c r="F3490" s="32">
        <f t="shared" si="489"/>
        <v>-4.0514260000000003E-2</v>
      </c>
      <c r="G3490" s="33">
        <f t="shared" si="490"/>
        <v>-0.12003179999999999</v>
      </c>
      <c r="H3490" s="32">
        <f t="shared" si="491"/>
        <v>7.1416875099999997</v>
      </c>
      <c r="I3490" s="33">
        <f t="shared" si="492"/>
        <v>11.28208755</v>
      </c>
      <c r="J3490" s="32">
        <f t="shared" si="493"/>
        <v>7.1416875099999997</v>
      </c>
      <c r="K3490" s="33">
        <f t="shared" si="494"/>
        <v>-28.158979479999999</v>
      </c>
    </row>
    <row r="3491" spans="1:11" x14ac:dyDescent="0.3">
      <c r="A3491" s="78" t="str">
        <f>BTC[[#This Row],[Symbol]]</f>
        <v>IBVOL</v>
      </c>
      <c r="B3491" s="22" t="str">
        <f t="shared" si="486"/>
        <v>Inverse Bitcoin Volatility Token</v>
      </c>
      <c r="C3491" s="77">
        <f t="shared" si="487"/>
        <v>9.5206541747651793E-2</v>
      </c>
      <c r="D3491" s="73">
        <f t="shared" si="488"/>
        <v>3576.4465151048953</v>
      </c>
      <c r="E3491" s="74">
        <f>D3491*conf!B$7</f>
        <v>261581.29811477204</v>
      </c>
      <c r="F3491" s="32">
        <f t="shared" si="489"/>
        <v>0.74874763</v>
      </c>
      <c r="G3491" s="33">
        <f t="shared" si="490"/>
        <v>0.66860222999999996</v>
      </c>
      <c r="H3491" s="32">
        <f t="shared" si="491"/>
        <v>-0.35074512000000002</v>
      </c>
      <c r="I3491" s="33">
        <f t="shared" si="492"/>
        <v>3.50011619</v>
      </c>
      <c r="J3491" s="32">
        <f t="shared" si="493"/>
        <v>-0.35074512000000002</v>
      </c>
      <c r="K3491" s="33">
        <f t="shared" si="494"/>
        <v>2.0561369900000002</v>
      </c>
    </row>
    <row r="3492" spans="1:11" x14ac:dyDescent="0.3">
      <c r="A3492" s="78" t="str">
        <f>BTC[[#This Row],[Symbol]]</f>
        <v>EXT</v>
      </c>
      <c r="B3492" s="22" t="str">
        <f t="shared" si="486"/>
        <v>Experience Token</v>
      </c>
      <c r="C3492" s="77">
        <f t="shared" si="487"/>
        <v>1E-8</v>
      </c>
      <c r="D3492" s="73">
        <f t="shared" si="488"/>
        <v>1.1010264329999999E-5</v>
      </c>
      <c r="E3492" s="74">
        <f>D3492*conf!B$7</f>
        <v>8.0529073309619991E-4</v>
      </c>
      <c r="F3492" s="32">
        <f t="shared" si="489"/>
        <v>8.6506490000000005E-2</v>
      </c>
      <c r="G3492" s="33">
        <f t="shared" si="490"/>
        <v>6.8878999999999998E-3</v>
      </c>
      <c r="H3492" s="32">
        <f t="shared" si="491"/>
        <v>-3.7625181900000002</v>
      </c>
      <c r="I3492" s="33">
        <f t="shared" si="492"/>
        <v>-4.3501970000000001E-2</v>
      </c>
      <c r="J3492" s="32">
        <f t="shared" si="493"/>
        <v>-3.7625181900000002</v>
      </c>
      <c r="K3492" s="33">
        <f t="shared" si="494"/>
        <v>-1.8142697000000001</v>
      </c>
    </row>
    <row r="3493" spans="1:11" x14ac:dyDescent="0.3">
      <c r="A3493" s="78" t="str">
        <f>BTC[[#This Row],[Symbol]]</f>
        <v>BSY</v>
      </c>
      <c r="B3493" s="22" t="str">
        <f t="shared" si="486"/>
        <v>Bestay</v>
      </c>
      <c r="C3493" s="77">
        <f t="shared" si="487"/>
        <v>7.4690374906192237E-6</v>
      </c>
      <c r="D3493" s="73">
        <f t="shared" si="488"/>
        <v>0.28057539549451999</v>
      </c>
      <c r="E3493" s="74">
        <f>D3493*conf!B$7</f>
        <v>20.52128442646919</v>
      </c>
      <c r="F3493" s="32">
        <f t="shared" si="489"/>
        <v>8.6369100000000004E-2</v>
      </c>
      <c r="G3493" s="33">
        <f t="shared" si="490"/>
        <v>6.7506199999999997E-3</v>
      </c>
      <c r="H3493" s="32">
        <f t="shared" si="491"/>
        <v>7.7684151000000004</v>
      </c>
      <c r="I3493" s="33">
        <f t="shared" si="492"/>
        <v>11.9330345</v>
      </c>
      <c r="J3493" s="32">
        <f t="shared" si="493"/>
        <v>7.7684151000000004</v>
      </c>
      <c r="K3493" s="33">
        <f t="shared" si="494"/>
        <v>-37.726501079999998</v>
      </c>
    </row>
    <row r="3494" spans="1:11" x14ac:dyDescent="0.3">
      <c r="A3494" s="78" t="str">
        <f>BTC[[#This Row],[Symbol]]</f>
        <v>SQ</v>
      </c>
      <c r="B3494" s="22" t="str">
        <f t="shared" si="486"/>
        <v>Square tokenized stock FTX</v>
      </c>
      <c r="C3494" s="77">
        <f t="shared" si="487"/>
        <v>6.2185322940860946E-3</v>
      </c>
      <c r="D3494" s="73">
        <f t="shared" si="488"/>
        <v>233.6</v>
      </c>
      <c r="E3494" s="74">
        <f>D3494*conf!B$7</f>
        <v>17085.504000000001</v>
      </c>
      <c r="F3494" s="32">
        <f t="shared" si="489"/>
        <v>0.79153965000000004</v>
      </c>
      <c r="G3494" s="33">
        <f t="shared" si="490"/>
        <v>0.71136021000000005</v>
      </c>
      <c r="H3494" s="32">
        <f t="shared" si="491"/>
        <v>-1.9792559700000001</v>
      </c>
      <c r="I3494" s="33">
        <f t="shared" si="492"/>
        <v>1.8086729100000001</v>
      </c>
      <c r="J3494" s="32">
        <f t="shared" si="493"/>
        <v>-1.9792559700000001</v>
      </c>
      <c r="K3494" s="33">
        <f t="shared" si="494"/>
        <v>15.50061805</v>
      </c>
    </row>
    <row r="3495" spans="1:11" x14ac:dyDescent="0.3">
      <c r="A3495" s="78" t="str">
        <f>BTC[[#This Row],[Symbol]]</f>
        <v>YFI2</v>
      </c>
      <c r="B3495" s="22" t="str">
        <f t="shared" si="486"/>
        <v>YEARN2.FINANCE</v>
      </c>
      <c r="C3495" s="77">
        <f t="shared" si="487"/>
        <v>1.1668646524791562E-4</v>
      </c>
      <c r="D3495" s="73">
        <f t="shared" si="488"/>
        <v>4.3833427234647901</v>
      </c>
      <c r="E3495" s="74">
        <f>D3495*conf!B$7</f>
        <v>320.59768679421478</v>
      </c>
      <c r="F3495" s="32">
        <f t="shared" si="489"/>
        <v>0.18064357</v>
      </c>
      <c r="G3495" s="33">
        <f t="shared" si="490"/>
        <v>0.1009501</v>
      </c>
      <c r="H3495" s="32">
        <f t="shared" si="491"/>
        <v>0.75081207999999999</v>
      </c>
      <c r="I3495" s="33">
        <f t="shared" si="492"/>
        <v>4.6442421400000002</v>
      </c>
      <c r="J3495" s="32">
        <f t="shared" si="493"/>
        <v>0.75081207999999999</v>
      </c>
      <c r="K3495" s="33">
        <f t="shared" si="494"/>
        <v>22.535983439999999</v>
      </c>
    </row>
    <row r="3496" spans="1:11" x14ac:dyDescent="0.3">
      <c r="A3496" s="78" t="str">
        <f>BTC[[#This Row],[Symbol]]</f>
        <v>BLOOD</v>
      </c>
      <c r="B3496" s="22" t="str">
        <f t="shared" si="486"/>
        <v>Blood</v>
      </c>
      <c r="C3496" s="77">
        <f t="shared" si="487"/>
        <v>1E-8</v>
      </c>
      <c r="D3496" s="73">
        <f t="shared" si="488"/>
        <v>2.7633090924E-4</v>
      </c>
      <c r="E3496" s="74">
        <f>D3496*conf!B$7</f>
        <v>2.02108427018136E-2</v>
      </c>
      <c r="F3496" s="32">
        <f t="shared" si="489"/>
        <v>0.15297954999999999</v>
      </c>
      <c r="G3496" s="33">
        <f t="shared" si="490"/>
        <v>7.3308090000000006E-2</v>
      </c>
      <c r="H3496" s="32">
        <f t="shared" si="491"/>
        <v>14.15787626</v>
      </c>
      <c r="I3496" s="33">
        <f t="shared" si="492"/>
        <v>18.569410990000002</v>
      </c>
      <c r="J3496" s="32">
        <f t="shared" si="493"/>
        <v>14.15787626</v>
      </c>
      <c r="K3496" s="33">
        <f t="shared" si="494"/>
        <v>28.6020279</v>
      </c>
    </row>
    <row r="3497" spans="1:11" x14ac:dyDescent="0.3">
      <c r="A3497" s="78" t="str">
        <f>BTC[[#This Row],[Symbol]]</f>
        <v>XMM</v>
      </c>
      <c r="B3497" s="22" t="str">
        <f t="shared" si="486"/>
        <v>Momentum</v>
      </c>
      <c r="C3497" s="77">
        <f t="shared" si="487"/>
        <v>6.0888845928616279E-8</v>
      </c>
      <c r="D3497" s="73">
        <f t="shared" si="488"/>
        <v>2.2872976670799999E-3</v>
      </c>
      <c r="E3497" s="74">
        <f>D3497*conf!B$7</f>
        <v>0.1672929513702312</v>
      </c>
      <c r="F3497" s="32">
        <f t="shared" si="489"/>
        <v>0.18064357</v>
      </c>
      <c r="G3497" s="33">
        <f t="shared" si="490"/>
        <v>0.1009501</v>
      </c>
      <c r="H3497" s="32">
        <f t="shared" si="491"/>
        <v>0.82390909000000001</v>
      </c>
      <c r="I3497" s="33">
        <f t="shared" si="492"/>
        <v>4.7201639200000001</v>
      </c>
      <c r="J3497" s="32">
        <f t="shared" si="493"/>
        <v>0.82390909000000001</v>
      </c>
      <c r="K3497" s="33">
        <f t="shared" si="494"/>
        <v>27.919368810000002</v>
      </c>
    </row>
    <row r="3498" spans="1:11" x14ac:dyDescent="0.3">
      <c r="A3498" s="78" t="str">
        <f>BTC[[#This Row],[Symbol]]</f>
        <v>VLC</v>
      </c>
      <c r="B3498" s="22" t="str">
        <f t="shared" si="486"/>
        <v>ValueChain</v>
      </c>
      <c r="C3498" s="77">
        <f t="shared" si="487"/>
        <v>4.3483061609546643E-8</v>
      </c>
      <c r="D3498" s="73">
        <f t="shared" si="488"/>
        <v>1.6334470437099999E-3</v>
      </c>
      <c r="E3498" s="74">
        <f>D3498*conf!B$7</f>
        <v>0.1194703167769494</v>
      </c>
      <c r="F3498" s="32">
        <f t="shared" si="489"/>
        <v>0.93985078</v>
      </c>
      <c r="G3498" s="33">
        <f t="shared" si="490"/>
        <v>0.85955336000000004</v>
      </c>
      <c r="H3498" s="32">
        <f t="shared" si="491"/>
        <v>2.1099162699999998</v>
      </c>
      <c r="I3498" s="33">
        <f t="shared" si="492"/>
        <v>6.0558677599999999</v>
      </c>
      <c r="J3498" s="32">
        <f t="shared" si="493"/>
        <v>2.1099162699999998</v>
      </c>
      <c r="K3498" s="33">
        <f t="shared" si="494"/>
        <v>-58.71339253</v>
      </c>
    </row>
    <row r="3499" spans="1:11" x14ac:dyDescent="0.3">
      <c r="A3499" s="78" t="str">
        <f>BTC[[#This Row],[Symbol]]</f>
        <v>WCCX</v>
      </c>
      <c r="B3499" s="22" t="str">
        <f t="shared" si="486"/>
        <v>Wrapped Conceal</v>
      </c>
      <c r="C3499" s="77">
        <f t="shared" si="487"/>
        <v>3.9022049387712307E-6</v>
      </c>
      <c r="D3499" s="73">
        <f t="shared" si="488"/>
        <v>0.14658685210396999</v>
      </c>
      <c r="E3499" s="74">
        <f>D3499*conf!B$7</f>
        <v>10.721362362884365</v>
      </c>
      <c r="F3499" s="32">
        <f t="shared" si="489"/>
        <v>0.17312088</v>
      </c>
      <c r="G3499" s="33">
        <f t="shared" si="490"/>
        <v>9.3433390000000005E-2</v>
      </c>
      <c r="H3499" s="32">
        <f t="shared" si="491"/>
        <v>-0.98801019999999995</v>
      </c>
      <c r="I3499" s="33">
        <f t="shared" si="492"/>
        <v>2.8382245400000001</v>
      </c>
      <c r="J3499" s="32">
        <f t="shared" si="493"/>
        <v>-0.98801019999999995</v>
      </c>
      <c r="K3499" s="33">
        <f t="shared" si="494"/>
        <v>20.614341410000002</v>
      </c>
    </row>
    <row r="3500" spans="1:11" x14ac:dyDescent="0.3">
      <c r="A3500" s="78" t="str">
        <f>BTC[[#This Row],[Symbol]]</f>
        <v>XEN</v>
      </c>
      <c r="B3500" s="22" t="str">
        <f t="shared" si="486"/>
        <v>Xenon</v>
      </c>
      <c r="C3500" s="77">
        <f t="shared" si="487"/>
        <v>1E-8</v>
      </c>
      <c r="D3500" s="73">
        <f t="shared" si="488"/>
        <v>1.788549574E-5</v>
      </c>
      <c r="E3500" s="74">
        <f>D3500*conf!B$7</f>
        <v>1.3081451584236001E-3</v>
      </c>
      <c r="F3500" s="32">
        <f t="shared" si="489"/>
        <v>0.15297957000000001</v>
      </c>
      <c r="G3500" s="33">
        <f t="shared" si="490"/>
        <v>7.3308109999999996E-2</v>
      </c>
      <c r="H3500" s="32">
        <f t="shared" si="491"/>
        <v>-3.9448290400000001</v>
      </c>
      <c r="I3500" s="33">
        <f t="shared" si="492"/>
        <v>-0.23285807</v>
      </c>
      <c r="J3500" s="32">
        <f t="shared" si="493"/>
        <v>-3.9448290400000001</v>
      </c>
      <c r="K3500" s="33">
        <f t="shared" si="494"/>
        <v>-84.633066119999995</v>
      </c>
    </row>
    <row r="3501" spans="1:11" x14ac:dyDescent="0.3">
      <c r="A3501" s="78" t="str">
        <f>BTC[[#This Row],[Symbol]]</f>
        <v>SKC</v>
      </c>
      <c r="B3501" s="22" t="str">
        <f t="shared" si="486"/>
        <v>SKINCHAIN</v>
      </c>
      <c r="C3501" s="77">
        <f t="shared" si="487"/>
        <v>1E-8</v>
      </c>
      <c r="D3501" s="73">
        <f t="shared" si="488"/>
        <v>1.8641376460000001E-5</v>
      </c>
      <c r="E3501" s="74">
        <f>D3501*conf!B$7</f>
        <v>1.3634302742844E-3</v>
      </c>
      <c r="F3501" s="32">
        <f t="shared" si="489"/>
        <v>-4.1637769000000002</v>
      </c>
      <c r="G3501" s="33">
        <f t="shared" si="490"/>
        <v>-4.2400143999999997</v>
      </c>
      <c r="H3501" s="32">
        <f t="shared" si="491"/>
        <v>-8.2208150500000006</v>
      </c>
      <c r="I3501" s="33">
        <f t="shared" si="492"/>
        <v>-4.6740859500000003</v>
      </c>
      <c r="J3501" s="32">
        <f t="shared" si="493"/>
        <v>-8.2208150500000006</v>
      </c>
      <c r="K3501" s="33">
        <f t="shared" si="494"/>
        <v>1.3386935499999999</v>
      </c>
    </row>
    <row r="3502" spans="1:11" x14ac:dyDescent="0.3">
      <c r="A3502" s="78" t="str">
        <f>BTC[[#This Row],[Symbol]]</f>
        <v>CHL</v>
      </c>
      <c r="B3502" s="22" t="str">
        <f t="shared" si="486"/>
        <v>ChallengeDac</v>
      </c>
      <c r="C3502" s="77">
        <f t="shared" si="487"/>
        <v>1E-8</v>
      </c>
      <c r="D3502" s="73">
        <f t="shared" si="488"/>
        <v>5.2100086809999997E-5</v>
      </c>
      <c r="E3502" s="74">
        <f>D3502*conf!B$7</f>
        <v>3.8106003492833999E-3</v>
      </c>
      <c r="F3502" s="32">
        <f t="shared" si="489"/>
        <v>2.6757051500000002</v>
      </c>
      <c r="G3502" s="33">
        <f t="shared" si="490"/>
        <v>2.59402686</v>
      </c>
      <c r="H3502" s="32">
        <f t="shared" si="491"/>
        <v>35.323229210000001</v>
      </c>
      <c r="I3502" s="33">
        <f t="shared" si="492"/>
        <v>40.552681139999997</v>
      </c>
      <c r="J3502" s="32">
        <f t="shared" si="493"/>
        <v>35.323229210000001</v>
      </c>
      <c r="K3502" s="33">
        <f t="shared" si="494"/>
        <v>81.466486259999996</v>
      </c>
    </row>
    <row r="3503" spans="1:11" x14ac:dyDescent="0.3">
      <c r="A3503" s="78" t="str">
        <f>BTC[[#This Row],[Symbol]]</f>
        <v>CBC</v>
      </c>
      <c r="B3503" s="22" t="str">
        <f t="shared" si="486"/>
        <v>Casino Betting Coin</v>
      </c>
      <c r="C3503" s="77">
        <f t="shared" si="487"/>
        <v>7.6340123491537516E-7</v>
      </c>
      <c r="D3503" s="73">
        <f t="shared" si="488"/>
        <v>2.8677269819089999E-2</v>
      </c>
      <c r="E3503" s="74">
        <f>D3503*conf!B$7</f>
        <v>2.0974555145682428</v>
      </c>
      <c r="F3503" s="32">
        <f t="shared" si="489"/>
        <v>-3.27476024</v>
      </c>
      <c r="G3503" s="33">
        <f t="shared" si="490"/>
        <v>-3.3517049499999998</v>
      </c>
      <c r="H3503" s="32">
        <f t="shared" si="491"/>
        <v>1.84131494</v>
      </c>
      <c r="I3503" s="33">
        <f t="shared" si="492"/>
        <v>5.7768865600000003</v>
      </c>
      <c r="J3503" s="32">
        <f t="shared" si="493"/>
        <v>1.84131494</v>
      </c>
      <c r="K3503" s="33">
        <f t="shared" si="494"/>
        <v>8.6532817600000005</v>
      </c>
    </row>
    <row r="3504" spans="1:11" x14ac:dyDescent="0.3">
      <c r="A3504" s="78" t="str">
        <f>BTC[[#This Row],[Symbol]]</f>
        <v>SOFI</v>
      </c>
      <c r="B3504" s="22" t="str">
        <f t="shared" si="486"/>
        <v>Social Finance</v>
      </c>
      <c r="C3504" s="77">
        <f t="shared" si="487"/>
        <v>1.1823051168580196E-4</v>
      </c>
      <c r="D3504" s="73">
        <f t="shared" si="488"/>
        <v>4.4413450350766901</v>
      </c>
      <c r="E3504" s="74">
        <f>D3504*conf!B$7</f>
        <v>324.83997586550913</v>
      </c>
      <c r="F3504" s="32">
        <f t="shared" si="489"/>
        <v>0.18064357</v>
      </c>
      <c r="G3504" s="33">
        <f t="shared" si="490"/>
        <v>0.1009501</v>
      </c>
      <c r="H3504" s="32">
        <f t="shared" si="491"/>
        <v>0.72209537999999995</v>
      </c>
      <c r="I3504" s="33">
        <f t="shared" si="492"/>
        <v>4.6144157100000003</v>
      </c>
      <c r="J3504" s="32">
        <f t="shared" si="493"/>
        <v>0.72209537999999995</v>
      </c>
      <c r="K3504" s="33">
        <f t="shared" si="494"/>
        <v>22.367009329999998</v>
      </c>
    </row>
    <row r="3505" spans="1:11" x14ac:dyDescent="0.3">
      <c r="A3505" s="78" t="str">
        <f>BTC[[#This Row],[Symbol]]</f>
        <v>TOR</v>
      </c>
      <c r="B3505" s="22" t="str">
        <f t="shared" si="486"/>
        <v>Torex</v>
      </c>
      <c r="C3505" s="77">
        <f t="shared" si="487"/>
        <v>1.1839673671939804E-6</v>
      </c>
      <c r="D3505" s="73">
        <f t="shared" si="488"/>
        <v>4.4475893007669999E-2</v>
      </c>
      <c r="E3505" s="74">
        <f>D3505*conf!B$7</f>
        <v>3.2529668145809838</v>
      </c>
      <c r="F3505" s="32">
        <f t="shared" si="489"/>
        <v>0.46714366000000002</v>
      </c>
      <c r="G3505" s="33">
        <f t="shared" si="490"/>
        <v>0.38722227999999997</v>
      </c>
      <c r="H3505" s="32">
        <f t="shared" si="491"/>
        <v>1.48137071</v>
      </c>
      <c r="I3505" s="33">
        <f t="shared" si="492"/>
        <v>5.4030325899999996</v>
      </c>
      <c r="J3505" s="32">
        <f t="shared" si="493"/>
        <v>1.48137071</v>
      </c>
      <c r="K3505" s="33">
        <f t="shared" si="494"/>
        <v>50.058936729999999</v>
      </c>
    </row>
    <row r="3506" spans="1:11" x14ac:dyDescent="0.3">
      <c r="A3506" s="78" t="str">
        <f>BTC[[#This Row],[Symbol]]</f>
        <v>XFUEL</v>
      </c>
      <c r="B3506" s="22" t="str">
        <f t="shared" si="486"/>
        <v>XFUEL</v>
      </c>
      <c r="C3506" s="77">
        <f t="shared" si="487"/>
        <v>1.9998367956222263E-8</v>
      </c>
      <c r="D3506" s="73">
        <f t="shared" si="488"/>
        <v>7.5124137556000002E-4</v>
      </c>
      <c r="E3506" s="74">
        <f>D3506*conf!B$7</f>
        <v>5.4945794208458403E-2</v>
      </c>
      <c r="F3506" s="32">
        <f t="shared" si="489"/>
        <v>-4.4836309999999997E-2</v>
      </c>
      <c r="G3506" s="33">
        <f t="shared" si="490"/>
        <v>-0.12435040999999999</v>
      </c>
      <c r="H3506" s="32">
        <f t="shared" si="491"/>
        <v>-8.1602199999999993E-3</v>
      </c>
      <c r="I3506" s="33">
        <f t="shared" si="492"/>
        <v>3.8559399999999999</v>
      </c>
      <c r="J3506" s="32">
        <f t="shared" si="493"/>
        <v>-8.1602199999999993E-3</v>
      </c>
      <c r="K3506" s="33">
        <f t="shared" si="494"/>
        <v>-20.995255239999999</v>
      </c>
    </row>
    <row r="3507" spans="1:11" x14ac:dyDescent="0.3">
      <c r="A3507" s="78" t="str">
        <f>BTC[[#This Row],[Symbol]]</f>
        <v>YLAND</v>
      </c>
      <c r="B3507" s="22" t="str">
        <f t="shared" si="486"/>
        <v>Yearn Land</v>
      </c>
      <c r="C3507" s="77">
        <f t="shared" si="487"/>
        <v>4.8590768898989128E-4</v>
      </c>
      <c r="D3507" s="73">
        <f t="shared" si="488"/>
        <v>18.253187533654241</v>
      </c>
      <c r="E3507" s="74">
        <f>D3507*conf!B$7</f>
        <v>1335.0381362114713</v>
      </c>
      <c r="F3507" s="32">
        <f t="shared" si="489"/>
        <v>0.18295053999999999</v>
      </c>
      <c r="G3507" s="33">
        <f t="shared" si="490"/>
        <v>0.10325523</v>
      </c>
      <c r="H3507" s="32">
        <f t="shared" si="491"/>
        <v>0.98404588000000004</v>
      </c>
      <c r="I3507" s="33">
        <f t="shared" si="492"/>
        <v>4.8864890599999997</v>
      </c>
      <c r="J3507" s="32">
        <f t="shared" si="493"/>
        <v>0.98404588000000004</v>
      </c>
      <c r="K3507" s="33">
        <f t="shared" si="494"/>
        <v>18.995641299999999</v>
      </c>
    </row>
    <row r="3508" spans="1:11" x14ac:dyDescent="0.3">
      <c r="A3508" s="78" t="str">
        <f>BTC[[#This Row],[Symbol]]</f>
        <v>YFB2</v>
      </c>
      <c r="B3508" s="22" t="str">
        <f t="shared" si="486"/>
        <v>Yearn Finance Bit2</v>
      </c>
      <c r="C3508" s="77">
        <f t="shared" si="487"/>
        <v>2.9443022720079218E-4</v>
      </c>
      <c r="D3508" s="73">
        <f t="shared" si="488"/>
        <v>11.060310990024879</v>
      </c>
      <c r="E3508" s="74">
        <f>D3508*conf!B$7</f>
        <v>808.95114581041969</v>
      </c>
      <c r="F3508" s="32">
        <f t="shared" si="489"/>
        <v>8.65065E-2</v>
      </c>
      <c r="G3508" s="33">
        <f t="shared" si="490"/>
        <v>6.8879099999999997E-3</v>
      </c>
      <c r="H3508" s="32">
        <f t="shared" si="491"/>
        <v>-5.0514130100000001</v>
      </c>
      <c r="I3508" s="33">
        <f t="shared" si="492"/>
        <v>-1.3822050400000001</v>
      </c>
      <c r="J3508" s="32">
        <f t="shared" si="493"/>
        <v>-5.0514130100000001</v>
      </c>
      <c r="K3508" s="33">
        <f t="shared" si="494"/>
        <v>35.04629903</v>
      </c>
    </row>
    <row r="3509" spans="1:11" x14ac:dyDescent="0.3">
      <c r="A3509" s="78" t="str">
        <f>BTC[[#This Row],[Symbol]]</f>
        <v>WPX</v>
      </c>
      <c r="B3509" s="22" t="str">
        <f t="shared" si="486"/>
        <v>Wallet Plus X</v>
      </c>
      <c r="C3509" s="77">
        <f t="shared" si="487"/>
        <v>1E-8</v>
      </c>
      <c r="D3509" s="73">
        <f t="shared" si="488"/>
        <v>8.4685478299999995E-5</v>
      </c>
      <c r="E3509" s="74">
        <f>D3509*conf!B$7</f>
        <v>6.1938958828620001E-3</v>
      </c>
      <c r="F3509" s="32">
        <f t="shared" si="489"/>
        <v>0.12131135</v>
      </c>
      <c r="G3509" s="33">
        <f t="shared" si="490"/>
        <v>4.166508E-2</v>
      </c>
      <c r="H3509" s="32">
        <f t="shared" si="491"/>
        <v>-4.1121488499999996</v>
      </c>
      <c r="I3509" s="33">
        <f t="shared" si="492"/>
        <v>-0.40664380999999999</v>
      </c>
      <c r="J3509" s="32">
        <f t="shared" si="493"/>
        <v>-4.1121488499999996</v>
      </c>
      <c r="K3509" s="33">
        <f t="shared" si="494"/>
        <v>-2.4841135200000002</v>
      </c>
    </row>
    <row r="3510" spans="1:11" x14ac:dyDescent="0.3">
      <c r="A3510" s="78" t="str">
        <f>BTC[[#This Row],[Symbol]]</f>
        <v>ACDC</v>
      </c>
      <c r="B3510" s="22" t="str">
        <f t="shared" si="486"/>
        <v>Volt</v>
      </c>
      <c r="C3510" s="77">
        <f t="shared" si="487"/>
        <v>1E-8</v>
      </c>
      <c r="D3510" s="73">
        <f t="shared" si="488"/>
        <v>9.9129670959999995E-5</v>
      </c>
      <c r="E3510" s="74">
        <f>D3510*conf!B$7</f>
        <v>7.2503441340144E-3</v>
      </c>
      <c r="F3510" s="32">
        <f t="shared" si="489"/>
        <v>-1.7709849999999999E-2</v>
      </c>
      <c r="G3510" s="33">
        <f t="shared" si="490"/>
        <v>-9.7245529999999997E-2</v>
      </c>
      <c r="H3510" s="32">
        <f t="shared" si="491"/>
        <v>39.397056480000003</v>
      </c>
      <c r="I3510" s="33">
        <f t="shared" si="492"/>
        <v>44.783938020000001</v>
      </c>
      <c r="J3510" s="32">
        <f t="shared" si="493"/>
        <v>39.397056480000003</v>
      </c>
      <c r="K3510" s="33">
        <f t="shared" si="494"/>
        <v>110.79521246</v>
      </c>
    </row>
    <row r="3511" spans="1:11" x14ac:dyDescent="0.3">
      <c r="A3511" s="78" t="str">
        <f>BTC[[#This Row],[Symbol]]</f>
        <v>EVR</v>
      </c>
      <c r="B3511" s="22" t="str">
        <f t="shared" si="486"/>
        <v>Everus</v>
      </c>
      <c r="C3511" s="77">
        <f t="shared" si="487"/>
        <v>6.2946489501764549E-7</v>
      </c>
      <c r="D3511" s="73">
        <f t="shared" si="488"/>
        <v>2.36459332399E-2</v>
      </c>
      <c r="E3511" s="74">
        <f>D3511*conf!B$7</f>
        <v>1.729463557166286</v>
      </c>
      <c r="F3511" s="32">
        <f t="shared" si="489"/>
        <v>-3.6956799999999998E-3</v>
      </c>
      <c r="G3511" s="33">
        <f t="shared" si="490"/>
        <v>-8.3242510000000006E-2</v>
      </c>
      <c r="H3511" s="32">
        <f t="shared" si="491"/>
        <v>49.872594059999997</v>
      </c>
      <c r="I3511" s="33">
        <f t="shared" si="492"/>
        <v>55.664293899999997</v>
      </c>
      <c r="J3511" s="32">
        <f t="shared" si="493"/>
        <v>49.872594059999997</v>
      </c>
      <c r="K3511" s="33">
        <f t="shared" si="494"/>
        <v>35.697619680000003</v>
      </c>
    </row>
    <row r="3512" spans="1:11" x14ac:dyDescent="0.3">
      <c r="A3512" s="78" t="str">
        <f>BTC[[#This Row],[Symbol]]</f>
        <v>FSC</v>
      </c>
      <c r="B3512" s="22" t="str">
        <f t="shared" si="486"/>
        <v>Five Star Coin</v>
      </c>
      <c r="C3512" s="77">
        <f t="shared" si="487"/>
        <v>1.1899028933909653E-6</v>
      </c>
      <c r="D3512" s="73">
        <f t="shared" si="488"/>
        <v>4.469886184566E-2</v>
      </c>
      <c r="E3512" s="74">
        <f>D3512*conf!B$7</f>
        <v>3.2692747553915722</v>
      </c>
      <c r="F3512" s="32">
        <f t="shared" si="489"/>
        <v>-8.1602199999999993E-3</v>
      </c>
      <c r="G3512" s="33">
        <f t="shared" si="490"/>
        <v>-8.7703500000000004E-2</v>
      </c>
      <c r="H3512" s="32">
        <f t="shared" si="491"/>
        <v>0.83922825999999995</v>
      </c>
      <c r="I3512" s="33">
        <f t="shared" si="492"/>
        <v>4.7360750899999999</v>
      </c>
      <c r="J3512" s="32">
        <f t="shared" si="493"/>
        <v>0.83922825999999995</v>
      </c>
      <c r="K3512" s="33">
        <f t="shared" si="494"/>
        <v>19.511414739999999</v>
      </c>
    </row>
    <row r="3513" spans="1:11" x14ac:dyDescent="0.3">
      <c r="A3513" s="78" t="str">
        <f>BTC[[#This Row],[Symbol]]</f>
        <v>DOGDEFI</v>
      </c>
      <c r="B3513" s="22" t="str">
        <f t="shared" si="486"/>
        <v>DogDeFiCoin</v>
      </c>
      <c r="C3513" s="77">
        <f t="shared" si="487"/>
        <v>2.1316215543948867E-5</v>
      </c>
      <c r="D3513" s="73">
        <f t="shared" si="488"/>
        <v>0.80074649701538003</v>
      </c>
      <c r="E3513" s="74">
        <f>D3513*conf!B$7</f>
        <v>58.566598791704898</v>
      </c>
      <c r="F3513" s="32">
        <f t="shared" si="489"/>
        <v>1.23808976</v>
      </c>
      <c r="G3513" s="33">
        <f t="shared" si="490"/>
        <v>1.15755509</v>
      </c>
      <c r="H3513" s="32">
        <f t="shared" si="491"/>
        <v>-2.6059639799999998</v>
      </c>
      <c r="I3513" s="33">
        <f t="shared" si="492"/>
        <v>1.1577462999999999</v>
      </c>
      <c r="J3513" s="32">
        <f t="shared" si="493"/>
        <v>-2.6059639799999998</v>
      </c>
      <c r="K3513" s="33">
        <f t="shared" si="494"/>
        <v>-1.2638414600000001</v>
      </c>
    </row>
    <row r="3514" spans="1:11" x14ac:dyDescent="0.3">
      <c r="A3514" s="78" t="str">
        <f>BTC[[#This Row],[Symbol]]</f>
        <v>REL</v>
      </c>
      <c r="B3514" s="22" t="str">
        <f t="shared" si="486"/>
        <v>Relevant</v>
      </c>
      <c r="C3514" s="77">
        <f t="shared" si="487"/>
        <v>2.2136268158510753E-5</v>
      </c>
      <c r="D3514" s="73">
        <f t="shared" si="488"/>
        <v>0.83155188351209997</v>
      </c>
      <c r="E3514" s="74">
        <f>D3514*conf!B$7</f>
        <v>60.819704760074991</v>
      </c>
      <c r="F3514" s="32">
        <f t="shared" si="489"/>
        <v>0.13732696</v>
      </c>
      <c r="G3514" s="33">
        <f t="shared" si="490"/>
        <v>5.7667950000000003E-2</v>
      </c>
      <c r="H3514" s="32">
        <f t="shared" si="491"/>
        <v>0.47202168999999999</v>
      </c>
      <c r="I3514" s="33">
        <f t="shared" si="492"/>
        <v>4.3546781299999999</v>
      </c>
      <c r="J3514" s="32">
        <f t="shared" si="493"/>
        <v>0.47202168999999999</v>
      </c>
      <c r="K3514" s="33">
        <f t="shared" si="494"/>
        <v>1.62352925</v>
      </c>
    </row>
    <row r="3515" spans="1:11" x14ac:dyDescent="0.3">
      <c r="A3515" s="78" t="str">
        <f>BTC[[#This Row],[Symbol]]</f>
        <v>RFR</v>
      </c>
      <c r="B3515" s="22" t="str">
        <f t="shared" si="486"/>
        <v>Refereum</v>
      </c>
      <c r="C3515" s="77">
        <f t="shared" si="487"/>
        <v>1.0713830528175669E-7</v>
      </c>
      <c r="D3515" s="73">
        <f t="shared" si="488"/>
        <v>4.0246648132100001E-3</v>
      </c>
      <c r="E3515" s="74">
        <f>D3515*conf!B$7</f>
        <v>0.2943639844381794</v>
      </c>
      <c r="F3515" s="32">
        <f t="shared" si="489"/>
        <v>0.60402650000000002</v>
      </c>
      <c r="G3515" s="33">
        <f t="shared" si="490"/>
        <v>0.52399622999999995</v>
      </c>
      <c r="H3515" s="32">
        <f t="shared" si="491"/>
        <v>-9.7520237099999996</v>
      </c>
      <c r="I3515" s="33">
        <f t="shared" si="492"/>
        <v>-6.2644668699999997</v>
      </c>
      <c r="J3515" s="32">
        <f t="shared" si="493"/>
        <v>-9.7520237099999996</v>
      </c>
      <c r="K3515" s="33">
        <f t="shared" si="494"/>
        <v>9.1472201399999999</v>
      </c>
    </row>
    <row r="3516" spans="1:11" x14ac:dyDescent="0.3">
      <c r="A3516" s="78" t="str">
        <f>BTC[[#This Row],[Symbol]]</f>
        <v>HIZ</v>
      </c>
      <c r="B3516" s="22" t="str">
        <f t="shared" si="486"/>
        <v>Hiz Finance</v>
      </c>
      <c r="C3516" s="77">
        <f t="shared" si="487"/>
        <v>6.9494328647624518E-5</v>
      </c>
      <c r="D3516" s="73">
        <f t="shared" si="488"/>
        <v>2.6105637800616899</v>
      </c>
      <c r="E3516" s="74">
        <f>D3516*conf!B$7</f>
        <v>190.93663487371199</v>
      </c>
      <c r="F3516" s="32">
        <f t="shared" si="489"/>
        <v>-4.4836309999999997E-2</v>
      </c>
      <c r="G3516" s="33">
        <f t="shared" si="490"/>
        <v>-0.12435040999999999</v>
      </c>
      <c r="H3516" s="32">
        <f t="shared" si="491"/>
        <v>15.811349290000001</v>
      </c>
      <c r="I3516" s="33">
        <f t="shared" si="492"/>
        <v>20.286781090000002</v>
      </c>
      <c r="J3516" s="32">
        <f t="shared" si="493"/>
        <v>15.811349290000001</v>
      </c>
      <c r="K3516" s="33">
        <f t="shared" si="494"/>
        <v>216.91253703999999</v>
      </c>
    </row>
    <row r="3517" spans="1:11" x14ac:dyDescent="0.3">
      <c r="A3517" s="78" t="str">
        <f>BTC[[#This Row],[Symbol]]</f>
        <v>SCH</v>
      </c>
      <c r="B3517" s="22" t="str">
        <f t="shared" si="486"/>
        <v>Schilling-Coin</v>
      </c>
      <c r="C3517" s="77">
        <f t="shared" si="487"/>
        <v>7.8672253195972252E-8</v>
      </c>
      <c r="D3517" s="73">
        <f t="shared" si="488"/>
        <v>2.95533374717E-3</v>
      </c>
      <c r="E3517" s="74">
        <f>D3517*conf!B$7</f>
        <v>0.21615311026801381</v>
      </c>
      <c r="F3517" s="32">
        <f t="shared" si="489"/>
        <v>0.54587518000000002</v>
      </c>
      <c r="G3517" s="33">
        <f t="shared" si="490"/>
        <v>0.46589117000000002</v>
      </c>
      <c r="H3517" s="32">
        <f t="shared" si="491"/>
        <v>-18.0806088</v>
      </c>
      <c r="I3517" s="33">
        <f t="shared" si="492"/>
        <v>-14.9149031</v>
      </c>
      <c r="J3517" s="32">
        <f t="shared" si="493"/>
        <v>-18.0806088</v>
      </c>
      <c r="K3517" s="33">
        <f t="shared" si="494"/>
        <v>33.390767570000001</v>
      </c>
    </row>
    <row r="3518" spans="1:11" x14ac:dyDescent="0.3">
      <c r="A3518" s="78" t="str">
        <f>BTC[[#This Row],[Symbol]]</f>
        <v>XAUTBULL</v>
      </c>
      <c r="B3518" s="22" t="str">
        <f t="shared" si="486"/>
        <v>3X Long Tether Gold Token</v>
      </c>
      <c r="C3518" s="77">
        <f t="shared" si="487"/>
        <v>0.24930032077960737</v>
      </c>
      <c r="D3518" s="73">
        <f t="shared" si="488"/>
        <v>9365</v>
      </c>
      <c r="E3518" s="74">
        <f>D3518*conf!B$7</f>
        <v>684956.1</v>
      </c>
      <c r="F3518" s="32">
        <f t="shared" si="489"/>
        <v>-0.26649888999999999</v>
      </c>
      <c r="G3518" s="33">
        <f t="shared" si="490"/>
        <v>-0.34583666000000002</v>
      </c>
      <c r="H3518" s="32">
        <f t="shared" si="491"/>
        <v>-7.0457468700000003</v>
      </c>
      <c r="I3518" s="33">
        <f t="shared" si="492"/>
        <v>-3.4536082499999998</v>
      </c>
      <c r="J3518" s="32">
        <f t="shared" si="493"/>
        <v>-7.0457468700000003</v>
      </c>
      <c r="K3518" s="33">
        <f t="shared" si="494"/>
        <v>-1.55059133</v>
      </c>
    </row>
    <row r="3519" spans="1:11" x14ac:dyDescent="0.3">
      <c r="A3519" s="78" t="str">
        <f>BTC[[#This Row],[Symbol]]</f>
        <v>MOONDAY</v>
      </c>
      <c r="B3519" s="22" t="str">
        <f t="shared" si="486"/>
        <v>Moonday Finance</v>
      </c>
      <c r="C3519" s="77">
        <f t="shared" si="487"/>
        <v>1.0522900909524038E-3</v>
      </c>
      <c r="D3519" s="73">
        <f t="shared" si="488"/>
        <v>39.529418457833657</v>
      </c>
      <c r="E3519" s="74">
        <f>D3519*conf!B$7</f>
        <v>2891.1816660059535</v>
      </c>
      <c r="F3519" s="32">
        <f t="shared" si="489"/>
        <v>0.66590802000000004</v>
      </c>
      <c r="G3519" s="33">
        <f t="shared" si="490"/>
        <v>0.58582851999999996</v>
      </c>
      <c r="H3519" s="32">
        <f t="shared" si="491"/>
        <v>-0.36048491999999999</v>
      </c>
      <c r="I3519" s="33">
        <f t="shared" si="492"/>
        <v>3.49</v>
      </c>
      <c r="J3519" s="32">
        <f t="shared" si="493"/>
        <v>-0.36048491999999999</v>
      </c>
      <c r="K3519" s="33">
        <f t="shared" si="494"/>
        <v>-0.74808933</v>
      </c>
    </row>
    <row r="3520" spans="1:11" x14ac:dyDescent="0.3">
      <c r="A3520" s="78" t="str">
        <f>BTC[[#This Row],[Symbol]]</f>
        <v>SPRK</v>
      </c>
      <c r="B3520" s="22" t="str">
        <f t="shared" si="486"/>
        <v>Sparkster</v>
      </c>
      <c r="C3520" s="77">
        <f t="shared" si="487"/>
        <v>4.3918898416455215E-8</v>
      </c>
      <c r="D3520" s="73">
        <f t="shared" si="488"/>
        <v>1.6498193118400001E-3</v>
      </c>
      <c r="E3520" s="74">
        <f>D3520*conf!B$7</f>
        <v>0.1206677844679776</v>
      </c>
      <c r="F3520" s="32">
        <f t="shared" si="489"/>
        <v>0.59756167999999998</v>
      </c>
      <c r="G3520" s="33">
        <f t="shared" si="490"/>
        <v>0.51753654999999998</v>
      </c>
      <c r="H3520" s="32">
        <f t="shared" si="491"/>
        <v>2.0587382299999999</v>
      </c>
      <c r="I3520" s="33">
        <f t="shared" si="492"/>
        <v>6.0027119899999999</v>
      </c>
      <c r="J3520" s="32">
        <f t="shared" si="493"/>
        <v>2.0587382299999999</v>
      </c>
      <c r="K3520" s="33">
        <f t="shared" si="494"/>
        <v>-52.066108409999998</v>
      </c>
    </row>
    <row r="3521" spans="1:11" x14ac:dyDescent="0.3">
      <c r="A3521" s="78" t="str">
        <f>BTC[[#This Row],[Symbol]]</f>
        <v>BLINK</v>
      </c>
      <c r="B3521" s="22" t="str">
        <f t="shared" si="486"/>
        <v>BLink</v>
      </c>
      <c r="C3521" s="77">
        <f t="shared" si="487"/>
        <v>2.8303390124229746E-7</v>
      </c>
      <c r="D3521" s="73">
        <f t="shared" si="488"/>
        <v>1.063220647629E-2</v>
      </c>
      <c r="E3521" s="74">
        <f>D3521*conf!B$7</f>
        <v>0.77763958167585068</v>
      </c>
      <c r="F3521" s="32">
        <f t="shared" si="489"/>
        <v>1.92675832</v>
      </c>
      <c r="G3521" s="33">
        <f t="shared" si="490"/>
        <v>1.8456758200000001</v>
      </c>
      <c r="H3521" s="32">
        <f t="shared" si="491"/>
        <v>-0.28061987999999999</v>
      </c>
      <c r="I3521" s="33">
        <f t="shared" si="492"/>
        <v>3.5729513599999998</v>
      </c>
      <c r="J3521" s="32">
        <f t="shared" si="493"/>
        <v>-0.28061987999999999</v>
      </c>
      <c r="K3521" s="33">
        <f t="shared" si="494"/>
        <v>31.69272608</v>
      </c>
    </row>
    <row r="3522" spans="1:11" x14ac:dyDescent="0.3">
      <c r="A3522" s="78" t="str">
        <f>BTC[[#This Row],[Symbol]]</f>
        <v>TUP</v>
      </c>
      <c r="B3522" s="22" t="str">
        <f t="shared" ref="B3522:B3585" si="495">VLOOKUP(A3522,BTCTABLE,2,FALSE)</f>
        <v>TenUp</v>
      </c>
      <c r="C3522" s="77">
        <f t="shared" ref="C3522:C3585" si="496">VLOOKUP(A3522,BTCTABLE,3,FALSE)</f>
        <v>9.0863637758992277E-7</v>
      </c>
      <c r="D3522" s="73">
        <f t="shared" ref="D3522:D3585" si="497">VLOOKUP(A3522,USDTABLE,3,FALSE)</f>
        <v>3.413304744061E-2</v>
      </c>
      <c r="E3522" s="74">
        <f>D3522*conf!B$7</f>
        <v>2.4964910898062156</v>
      </c>
      <c r="F3522" s="32">
        <f t="shared" ref="F3522:F3585" si="498">VLOOKUP(A3522,BTCTABLE,5,FALSE)</f>
        <v>0.95959751000000004</v>
      </c>
      <c r="G3522" s="33">
        <f t="shared" ref="G3522:G3585" si="499">VLOOKUP(A3522,USDTABLE,5,FALSE)</f>
        <v>0.87928437999999998</v>
      </c>
      <c r="H3522" s="32">
        <f t="shared" ref="H3522:H3585" si="500">VLOOKUP(A3522,BTCTABLE,6,FALSE)</f>
        <v>-6.3261466400000002</v>
      </c>
      <c r="I3522" s="33">
        <f t="shared" ref="I3522:I3585" si="501">VLOOKUP(A3522,USDTABLE,6,FALSE)</f>
        <v>-2.7061996700000002</v>
      </c>
      <c r="J3522" s="32">
        <f t="shared" ref="J3522:J3585" si="502">VLOOKUP(A3522,BTCTABLE,6,FALSE)</f>
        <v>-6.3261466400000002</v>
      </c>
      <c r="K3522" s="33">
        <f t="shared" ref="K3522:K3585" si="503">VLOOKUP(A3522,USDTABLE,7,FALSE)</f>
        <v>20.285731689999999</v>
      </c>
    </row>
    <row r="3523" spans="1:11" x14ac:dyDescent="0.3">
      <c r="A3523" s="78" t="str">
        <f>BTC[[#This Row],[Symbol]]</f>
        <v>LOV</v>
      </c>
      <c r="B3523" s="22" t="str">
        <f t="shared" si="495"/>
        <v>The LoveChain</v>
      </c>
      <c r="C3523" s="77">
        <f t="shared" si="496"/>
        <v>9.1393274144669005E-7</v>
      </c>
      <c r="D3523" s="73">
        <f t="shared" si="497"/>
        <v>3.4332006059529997E-2</v>
      </c>
      <c r="E3523" s="74">
        <f>D3523*conf!B$7</f>
        <v>2.5110429231940241</v>
      </c>
      <c r="F3523" s="32">
        <f t="shared" si="498"/>
        <v>-2.75129022</v>
      </c>
      <c r="G3523" s="33">
        <f t="shared" si="499"/>
        <v>-2.82865134</v>
      </c>
      <c r="H3523" s="32">
        <f t="shared" si="500"/>
        <v>-10.858563</v>
      </c>
      <c r="I3523" s="33">
        <f t="shared" si="501"/>
        <v>-7.41376744</v>
      </c>
      <c r="J3523" s="32">
        <f t="shared" si="502"/>
        <v>-10.858563</v>
      </c>
      <c r="K3523" s="33">
        <f t="shared" si="503"/>
        <v>-0.32025099000000001</v>
      </c>
    </row>
    <row r="3524" spans="1:11" x14ac:dyDescent="0.3">
      <c r="A3524" s="78" t="str">
        <f>BTC[[#This Row],[Symbol]]</f>
        <v>GLAD</v>
      </c>
      <c r="B3524" s="22" t="str">
        <f t="shared" si="495"/>
        <v>Gladius Finance</v>
      </c>
      <c r="C3524" s="77">
        <f t="shared" si="496"/>
        <v>1.5239277864631542E-4</v>
      </c>
      <c r="D3524" s="73">
        <f t="shared" si="497"/>
        <v>5.7246551771765102</v>
      </c>
      <c r="E3524" s="74">
        <f>D3524*conf!B$7</f>
        <v>418.70127965868994</v>
      </c>
      <c r="F3524" s="32">
        <f t="shared" si="498"/>
        <v>0.18295053999999999</v>
      </c>
      <c r="G3524" s="33">
        <f t="shared" si="499"/>
        <v>0.10325523</v>
      </c>
      <c r="H3524" s="32">
        <f t="shared" si="500"/>
        <v>2.0169629800000002</v>
      </c>
      <c r="I3524" s="33">
        <f t="shared" si="501"/>
        <v>5.9593223699999998</v>
      </c>
      <c r="J3524" s="32">
        <f t="shared" si="502"/>
        <v>2.0169629800000002</v>
      </c>
      <c r="K3524" s="33">
        <f t="shared" si="503"/>
        <v>0</v>
      </c>
    </row>
    <row r="3525" spans="1:11" x14ac:dyDescent="0.3">
      <c r="A3525" s="78" t="str">
        <f>BTC[[#This Row],[Symbol]]</f>
        <v>YFRM</v>
      </c>
      <c r="B3525" s="22" t="str">
        <f t="shared" si="495"/>
        <v>Yearn Finance Red Moon</v>
      </c>
      <c r="C3525" s="77">
        <f t="shared" si="496"/>
        <v>9.0342354425979962E-5</v>
      </c>
      <c r="D3525" s="73">
        <f t="shared" si="497"/>
        <v>3.3937226657131099</v>
      </c>
      <c r="E3525" s="74">
        <f>D3525*conf!B$7</f>
        <v>248.21687577025685</v>
      </c>
      <c r="F3525" s="32">
        <f t="shared" si="498"/>
        <v>0.20011627000000001</v>
      </c>
      <c r="G3525" s="33">
        <f t="shared" si="499"/>
        <v>0.12040731</v>
      </c>
      <c r="H3525" s="32">
        <f t="shared" si="500"/>
        <v>-0.12231139000000001</v>
      </c>
      <c r="I3525" s="33">
        <f t="shared" si="501"/>
        <v>3.7373775500000002</v>
      </c>
      <c r="J3525" s="32">
        <f t="shared" si="502"/>
        <v>-0.12231139000000001</v>
      </c>
      <c r="K3525" s="33">
        <f t="shared" si="503"/>
        <v>29.700433910000001</v>
      </c>
    </row>
    <row r="3526" spans="1:11" x14ac:dyDescent="0.3">
      <c r="A3526" s="78" t="str">
        <f>BTC[[#This Row],[Symbol]]</f>
        <v>AVC</v>
      </c>
      <c r="B3526" s="22" t="str">
        <f t="shared" si="495"/>
        <v>AVCCOIN</v>
      </c>
      <c r="C3526" s="77">
        <f t="shared" si="496"/>
        <v>9.9999999999987968E-7</v>
      </c>
      <c r="D3526" s="73">
        <f t="shared" si="497"/>
        <v>3.7565134175169997E-2</v>
      </c>
      <c r="E3526" s="74">
        <f>D3526*conf!B$7</f>
        <v>2.7475139135719338</v>
      </c>
      <c r="F3526" s="32">
        <f t="shared" si="498"/>
        <v>0.20246064</v>
      </c>
      <c r="G3526" s="33">
        <f t="shared" si="499"/>
        <v>0.12274981</v>
      </c>
      <c r="H3526" s="32">
        <f t="shared" si="500"/>
        <v>-75.188789009999994</v>
      </c>
      <c r="I3526" s="33">
        <f t="shared" si="501"/>
        <v>-74.229980710000007</v>
      </c>
      <c r="J3526" s="32">
        <f t="shared" si="502"/>
        <v>-75.188789009999994</v>
      </c>
      <c r="K3526" s="33">
        <f t="shared" si="503"/>
        <v>-82.042910849999998</v>
      </c>
    </row>
    <row r="3527" spans="1:11" x14ac:dyDescent="0.3">
      <c r="A3527" s="78" t="str">
        <f>BTC[[#This Row],[Symbol]]</f>
        <v>TAXI</v>
      </c>
      <c r="B3527" s="22" t="str">
        <f t="shared" si="495"/>
        <v>Taxi</v>
      </c>
      <c r="C3527" s="77">
        <f t="shared" si="496"/>
        <v>7.4900875409832814E-6</v>
      </c>
      <c r="D3527" s="73">
        <f t="shared" si="497"/>
        <v>0.28136614346083999</v>
      </c>
      <c r="E3527" s="74">
        <f>D3527*conf!B$7</f>
        <v>20.579119732725836</v>
      </c>
      <c r="F3527" s="32">
        <f t="shared" si="498"/>
        <v>8.5316169999999997E-2</v>
      </c>
      <c r="G3527" s="33">
        <f t="shared" si="499"/>
        <v>5.6985300000000003E-3</v>
      </c>
      <c r="H3527" s="32">
        <f t="shared" si="500"/>
        <v>-27.841873159999999</v>
      </c>
      <c r="I3527" s="33">
        <f t="shared" si="501"/>
        <v>-25.053383279999998</v>
      </c>
      <c r="J3527" s="32">
        <f t="shared" si="502"/>
        <v>-27.841873159999999</v>
      </c>
      <c r="K3527" s="33">
        <f t="shared" si="503"/>
        <v>-29.639328549999998</v>
      </c>
    </row>
    <row r="3528" spans="1:11" x14ac:dyDescent="0.3">
      <c r="A3528" s="78" t="str">
        <f>BTC[[#This Row],[Symbol]]</f>
        <v>HYBN</v>
      </c>
      <c r="B3528" s="22" t="str">
        <f t="shared" si="495"/>
        <v>Hey Bitcoin</v>
      </c>
      <c r="C3528" s="77">
        <f t="shared" si="496"/>
        <v>4.2666671360626215E-8</v>
      </c>
      <c r="D3528" s="73">
        <f t="shared" si="497"/>
        <v>1.60277923447E-3</v>
      </c>
      <c r="E3528" s="74">
        <f>D3528*conf!B$7</f>
        <v>0.1172272732091358</v>
      </c>
      <c r="F3528" s="32">
        <f t="shared" si="498"/>
        <v>0.40298330999999998</v>
      </c>
      <c r="G3528" s="33">
        <f t="shared" si="499"/>
        <v>0.32311297</v>
      </c>
      <c r="H3528" s="32">
        <f t="shared" si="500"/>
        <v>-74.319835909999995</v>
      </c>
      <c r="I3528" s="33">
        <f t="shared" si="501"/>
        <v>-73.327447649999996</v>
      </c>
      <c r="J3528" s="32">
        <f t="shared" si="502"/>
        <v>-74.319835909999995</v>
      </c>
      <c r="K3528" s="33">
        <f t="shared" si="503"/>
        <v>-76.557210729999994</v>
      </c>
    </row>
    <row r="3529" spans="1:11" x14ac:dyDescent="0.3">
      <c r="A3529" s="78" t="str">
        <f>BTC[[#This Row],[Symbol]]</f>
        <v>LYR</v>
      </c>
      <c r="B3529" s="22" t="str">
        <f t="shared" si="495"/>
        <v>Lyra</v>
      </c>
      <c r="C3529" s="77">
        <f t="shared" si="496"/>
        <v>1E-8</v>
      </c>
      <c r="D3529" s="73">
        <f t="shared" si="497"/>
        <v>2.0031388814E-4</v>
      </c>
      <c r="E3529" s="74">
        <f>D3529*conf!B$7</f>
        <v>1.46509577785596E-2</v>
      </c>
      <c r="F3529" s="32">
        <f t="shared" si="498"/>
        <v>-4.6987088999999997</v>
      </c>
      <c r="G3529" s="33">
        <f t="shared" si="499"/>
        <v>-4.77452086</v>
      </c>
      <c r="H3529" s="32">
        <f t="shared" si="500"/>
        <v>1.1104748099999999</v>
      </c>
      <c r="I3529" s="33">
        <f t="shared" si="501"/>
        <v>5.0178037299999998</v>
      </c>
      <c r="J3529" s="32">
        <f t="shared" si="502"/>
        <v>1.1104748099999999</v>
      </c>
      <c r="K3529" s="33">
        <f t="shared" si="503"/>
        <v>30.005125710000002</v>
      </c>
    </row>
    <row r="3530" spans="1:11" x14ac:dyDescent="0.3">
      <c r="A3530" s="78" t="str">
        <f>BTC[[#This Row],[Symbol]]</f>
        <v>TWTR</v>
      </c>
      <c r="B3530" s="22" t="str">
        <f t="shared" si="495"/>
        <v>Twitter tokenized stock FTX</v>
      </c>
      <c r="C3530" s="77">
        <f t="shared" si="496"/>
        <v>1.4529430334384375E-3</v>
      </c>
      <c r="D3530" s="73">
        <f t="shared" si="497"/>
        <v>54.58</v>
      </c>
      <c r="E3530" s="74">
        <f>D3530*conf!B$7</f>
        <v>3991.9811999999997</v>
      </c>
      <c r="F3530" s="32">
        <f t="shared" si="498"/>
        <v>0.54013036999999997</v>
      </c>
      <c r="G3530" s="33">
        <f t="shared" si="499"/>
        <v>0.46015093000000001</v>
      </c>
      <c r="H3530" s="32">
        <f t="shared" si="500"/>
        <v>-4.0283489399999999</v>
      </c>
      <c r="I3530" s="33">
        <f t="shared" si="501"/>
        <v>-0.31960551999999998</v>
      </c>
      <c r="J3530" s="32">
        <f t="shared" si="502"/>
        <v>-4.0283489399999999</v>
      </c>
      <c r="K3530" s="33">
        <f t="shared" si="503"/>
        <v>12.08542972</v>
      </c>
    </row>
    <row r="3531" spans="1:11" x14ac:dyDescent="0.3">
      <c r="A3531" s="78" t="str">
        <f>BTC[[#This Row],[Symbol]]</f>
        <v>PWRB</v>
      </c>
      <c r="B3531" s="22" t="str">
        <f t="shared" si="495"/>
        <v>PowerBalt</v>
      </c>
      <c r="C3531" s="77">
        <f t="shared" si="496"/>
        <v>1.8158342592533303E-6</v>
      </c>
      <c r="D3531" s="73">
        <f t="shared" si="497"/>
        <v>6.8212057588730002E-2</v>
      </c>
      <c r="E3531" s="74">
        <f>D3531*conf!B$7</f>
        <v>4.9890298920397127</v>
      </c>
      <c r="F3531" s="32">
        <f t="shared" si="498"/>
        <v>-0.98405991000000004</v>
      </c>
      <c r="G3531" s="33">
        <f t="shared" si="499"/>
        <v>-1.0628268599999999</v>
      </c>
      <c r="H3531" s="32">
        <f t="shared" si="500"/>
        <v>31.128617739999999</v>
      </c>
      <c r="I3531" s="33">
        <f t="shared" si="501"/>
        <v>36.195972449999999</v>
      </c>
      <c r="J3531" s="32">
        <f t="shared" si="502"/>
        <v>31.128617739999999</v>
      </c>
      <c r="K3531" s="33">
        <f t="shared" si="503"/>
        <v>55.53703865</v>
      </c>
    </row>
    <row r="3532" spans="1:11" x14ac:dyDescent="0.3">
      <c r="A3532" s="78" t="str">
        <f>BTC[[#This Row],[Symbol]]</f>
        <v>HP</v>
      </c>
      <c r="B3532" s="22" t="str">
        <f t="shared" si="495"/>
        <v>Healing Plus</v>
      </c>
      <c r="C3532" s="77">
        <f t="shared" si="496"/>
        <v>8.3559331878452329E-7</v>
      </c>
      <c r="D3532" s="73">
        <f t="shared" si="497"/>
        <v>3.1389175136019999E-2</v>
      </c>
      <c r="E3532" s="74">
        <f>D3532*conf!B$7</f>
        <v>2.2958042694485026</v>
      </c>
      <c r="F3532" s="32">
        <f t="shared" si="498"/>
        <v>-66.230988379999999</v>
      </c>
      <c r="G3532" s="33">
        <f t="shared" si="499"/>
        <v>-66.257851549999998</v>
      </c>
      <c r="H3532" s="32">
        <f t="shared" si="500"/>
        <v>-69.59954802</v>
      </c>
      <c r="I3532" s="33">
        <f t="shared" si="501"/>
        <v>-68.424748219999998</v>
      </c>
      <c r="J3532" s="32">
        <f t="shared" si="502"/>
        <v>-69.59954802</v>
      </c>
      <c r="K3532" s="33">
        <f t="shared" si="503"/>
        <v>-68.741226380000001</v>
      </c>
    </row>
    <row r="3533" spans="1:11" x14ac:dyDescent="0.3">
      <c r="A3533" s="78" t="str">
        <f>BTC[[#This Row],[Symbol]]</f>
        <v>ALA</v>
      </c>
      <c r="B3533" s="22" t="str">
        <f t="shared" si="495"/>
        <v>AladiEx</v>
      </c>
      <c r="C3533" s="77">
        <f t="shared" si="496"/>
        <v>6.6640729064388317E-6</v>
      </c>
      <c r="D3533" s="73">
        <f t="shared" si="497"/>
        <v>0.25033679288352001</v>
      </c>
      <c r="E3533" s="74">
        <f>D3533*conf!B$7</f>
        <v>18.309633031500653</v>
      </c>
      <c r="F3533" s="32">
        <f t="shared" si="498"/>
        <v>8.5316169999999997E-2</v>
      </c>
      <c r="G3533" s="33">
        <f t="shared" si="499"/>
        <v>5.6985300000000003E-3</v>
      </c>
      <c r="H3533" s="32">
        <f t="shared" si="500"/>
        <v>-3.7654311900000002</v>
      </c>
      <c r="I3533" s="33">
        <f t="shared" si="501"/>
        <v>-4.6527539999999999E-2</v>
      </c>
      <c r="J3533" s="32">
        <f t="shared" si="502"/>
        <v>-3.7654311900000002</v>
      </c>
      <c r="K3533" s="33">
        <f t="shared" si="503"/>
        <v>-48.973614949999998</v>
      </c>
    </row>
    <row r="3534" spans="1:11" x14ac:dyDescent="0.3">
      <c r="A3534" s="78" t="str">
        <f>BTC[[#This Row],[Symbol]]</f>
        <v>HATCH</v>
      </c>
      <c r="B3534" s="22" t="str">
        <f t="shared" si="495"/>
        <v>Hatch DAO</v>
      </c>
      <c r="C3534" s="77">
        <f t="shared" si="496"/>
        <v>2.3981698487965388E-7</v>
      </c>
      <c r="D3534" s="73">
        <f t="shared" si="497"/>
        <v>9.0087572144899996E-3</v>
      </c>
      <c r="E3534" s="74">
        <f>D3534*conf!B$7</f>
        <v>0.65890050266779854</v>
      </c>
      <c r="F3534" s="32">
        <f t="shared" si="498"/>
        <v>8.6396790000000001E-2</v>
      </c>
      <c r="G3534" s="33">
        <f t="shared" si="499"/>
        <v>6.7782900000000002E-3</v>
      </c>
      <c r="H3534" s="32">
        <f t="shared" si="500"/>
        <v>-8.9790772400000005</v>
      </c>
      <c r="I3534" s="33">
        <f t="shared" si="501"/>
        <v>-5.4616505399999999</v>
      </c>
      <c r="J3534" s="32">
        <f t="shared" si="502"/>
        <v>-8.9790772400000005</v>
      </c>
      <c r="K3534" s="33">
        <f t="shared" si="503"/>
        <v>79.703417639999998</v>
      </c>
    </row>
    <row r="3535" spans="1:11" x14ac:dyDescent="0.3">
      <c r="A3535" s="78" t="str">
        <f>BTC[[#This Row],[Symbol]]</f>
        <v>DRAGON</v>
      </c>
      <c r="B3535" s="22" t="str">
        <f t="shared" si="495"/>
        <v>Dragon Ball</v>
      </c>
      <c r="C3535" s="77">
        <f t="shared" si="496"/>
        <v>1.40848818006529E-7</v>
      </c>
      <c r="D3535" s="73">
        <f t="shared" si="497"/>
        <v>5.2910047468299999E-3</v>
      </c>
      <c r="E3535" s="74">
        <f>D3535*conf!B$7</f>
        <v>0.3869840871831462</v>
      </c>
      <c r="F3535" s="32">
        <f t="shared" si="498"/>
        <v>7.9475578899999997</v>
      </c>
      <c r="G3535" s="33">
        <f t="shared" si="499"/>
        <v>7.8616858599999997</v>
      </c>
      <c r="H3535" s="32">
        <f t="shared" si="500"/>
        <v>-56.059779669999998</v>
      </c>
      <c r="I3535" s="33">
        <f t="shared" si="501"/>
        <v>-54.361746959999998</v>
      </c>
      <c r="J3535" s="32">
        <f t="shared" si="502"/>
        <v>-56.059779669999998</v>
      </c>
      <c r="K3535" s="33">
        <f t="shared" si="503"/>
        <v>-3.21443075</v>
      </c>
    </row>
    <row r="3536" spans="1:11" x14ac:dyDescent="0.3">
      <c r="A3536" s="78" t="str">
        <f>BTC[[#This Row],[Symbol]]</f>
        <v>AWX</v>
      </c>
      <c r="B3536" s="22" t="str">
        <f t="shared" si="495"/>
        <v>AurusCOIN</v>
      </c>
      <c r="C3536" s="77">
        <f t="shared" si="496"/>
        <v>6.6613173574839866E-5</v>
      </c>
      <c r="D3536" s="73">
        <f t="shared" si="497"/>
        <v>2.5023328031730498</v>
      </c>
      <c r="E3536" s="74">
        <f>D3536*conf!B$7</f>
        <v>183.02062122407688</v>
      </c>
      <c r="F3536" s="32">
        <f t="shared" si="498"/>
        <v>8.65065E-2</v>
      </c>
      <c r="G3536" s="33">
        <f t="shared" si="499"/>
        <v>6.8879099999999997E-3</v>
      </c>
      <c r="H3536" s="32">
        <f t="shared" si="500"/>
        <v>-3.7625181599999999</v>
      </c>
      <c r="I3536" s="33">
        <f t="shared" si="501"/>
        <v>-4.3501940000000003E-2</v>
      </c>
      <c r="J3536" s="32">
        <f t="shared" si="502"/>
        <v>-3.7625181599999999</v>
      </c>
      <c r="K3536" s="33">
        <f t="shared" si="503"/>
        <v>-2.9074570000000001E-2</v>
      </c>
    </row>
    <row r="3537" spans="1:11" x14ac:dyDescent="0.3">
      <c r="A3537" s="78" t="str">
        <f>BTC[[#This Row],[Symbol]]</f>
        <v>YFE</v>
      </c>
      <c r="B3537" s="22" t="str">
        <f t="shared" si="495"/>
        <v>YFE Money</v>
      </c>
      <c r="C3537" s="77">
        <f t="shared" si="496"/>
        <v>1.1363209498666372E-4</v>
      </c>
      <c r="D3537" s="73">
        <f t="shared" si="497"/>
        <v>4.2686048947802</v>
      </c>
      <c r="E3537" s="74">
        <f>D3537*conf!B$7</f>
        <v>312.20576200422386</v>
      </c>
      <c r="F3537" s="32">
        <f t="shared" si="498"/>
        <v>0.18295053999999999</v>
      </c>
      <c r="G3537" s="33">
        <f t="shared" si="499"/>
        <v>0.10325523</v>
      </c>
      <c r="H3537" s="32">
        <f t="shared" si="500"/>
        <v>-0.12122027</v>
      </c>
      <c r="I3537" s="33">
        <f t="shared" si="501"/>
        <v>3.73851084</v>
      </c>
      <c r="J3537" s="32">
        <f t="shared" si="502"/>
        <v>-0.12122027</v>
      </c>
      <c r="K3537" s="33">
        <f t="shared" si="503"/>
        <v>20.423199199999999</v>
      </c>
    </row>
    <row r="3538" spans="1:11" x14ac:dyDescent="0.3">
      <c r="A3538" s="78" t="str">
        <f>BTC[[#This Row],[Symbol]]</f>
        <v>VSN</v>
      </c>
      <c r="B3538" s="22" t="str">
        <f t="shared" si="495"/>
        <v>Vision Network</v>
      </c>
      <c r="C3538" s="77">
        <f t="shared" si="496"/>
        <v>1.8657272487347471E-8</v>
      </c>
      <c r="D3538" s="73">
        <f t="shared" si="497"/>
        <v>7.0086294432999995E-4</v>
      </c>
      <c r="E3538" s="74">
        <f>D3538*conf!B$7</f>
        <v>5.1261115748296199E-2</v>
      </c>
      <c r="F3538" s="32">
        <f t="shared" si="498"/>
        <v>8.5316169999999997E-2</v>
      </c>
      <c r="G3538" s="33">
        <f t="shared" si="499"/>
        <v>5.6985300000000003E-3</v>
      </c>
      <c r="H3538" s="32">
        <f t="shared" si="500"/>
        <v>-49.335374639999998</v>
      </c>
      <c r="I3538" s="33">
        <f t="shared" si="501"/>
        <v>-47.377482970000003</v>
      </c>
      <c r="J3538" s="32">
        <f t="shared" si="502"/>
        <v>-49.335374639999998</v>
      </c>
      <c r="K3538" s="33">
        <f t="shared" si="503"/>
        <v>-29.99979746</v>
      </c>
    </row>
    <row r="3539" spans="1:11" x14ac:dyDescent="0.3">
      <c r="A3539" s="78" t="str">
        <f>BTC[[#This Row],[Symbol]]</f>
        <v>BDCASH</v>
      </c>
      <c r="B3539" s="22" t="str">
        <f t="shared" si="495"/>
        <v>BigdataCash</v>
      </c>
      <c r="C3539" s="77">
        <f t="shared" si="496"/>
        <v>4.5996246299151478E-7</v>
      </c>
      <c r="D3539" s="73">
        <f t="shared" si="497"/>
        <v>1.7278551637820001E-2</v>
      </c>
      <c r="E3539" s="74">
        <f>D3539*conf!B$7</f>
        <v>1.263753266790155</v>
      </c>
      <c r="F3539" s="32">
        <f t="shared" si="498"/>
        <v>9.4747030900000002</v>
      </c>
      <c r="G3539" s="33">
        <f t="shared" si="499"/>
        <v>9.38761622</v>
      </c>
      <c r="H3539" s="32">
        <f t="shared" si="500"/>
        <v>9.5148721500000004</v>
      </c>
      <c r="I3539" s="33">
        <f t="shared" si="501"/>
        <v>13.746981910000001</v>
      </c>
      <c r="J3539" s="32">
        <f t="shared" si="502"/>
        <v>9.5148721500000004</v>
      </c>
      <c r="K3539" s="33">
        <f t="shared" si="503"/>
        <v>-45.48672612</v>
      </c>
    </row>
    <row r="3540" spans="1:11" x14ac:dyDescent="0.3">
      <c r="A3540" s="78" t="str">
        <f>BTC[[#This Row],[Symbol]]</f>
        <v>PFE</v>
      </c>
      <c r="B3540" s="22" t="str">
        <f t="shared" si="495"/>
        <v>Pfizer tokenized stock FTX</v>
      </c>
      <c r="C3540" s="77">
        <f t="shared" si="496"/>
        <v>9.3118261835244685E-4</v>
      </c>
      <c r="D3540" s="73">
        <f t="shared" si="497"/>
        <v>34.979999999999997</v>
      </c>
      <c r="E3540" s="74">
        <f>D3540*conf!B$7</f>
        <v>2558.4371999999998</v>
      </c>
      <c r="F3540" s="32">
        <f t="shared" si="498"/>
        <v>0.10823181</v>
      </c>
      <c r="G3540" s="33">
        <f t="shared" si="499"/>
        <v>2.859594E-2</v>
      </c>
      <c r="H3540" s="32">
        <f t="shared" si="500"/>
        <v>-4.3223808000000004</v>
      </c>
      <c r="I3540" s="33">
        <f t="shared" si="501"/>
        <v>-0.625</v>
      </c>
      <c r="J3540" s="32">
        <f t="shared" si="502"/>
        <v>-4.3223808000000004</v>
      </c>
      <c r="K3540" s="33">
        <f t="shared" si="503"/>
        <v>-3.0219018599999998</v>
      </c>
    </row>
    <row r="3541" spans="1:11" x14ac:dyDescent="0.3">
      <c r="A3541" s="78" t="str">
        <f>BTC[[#This Row],[Symbol]]</f>
        <v>AET</v>
      </c>
      <c r="B3541" s="22" t="str">
        <f t="shared" si="495"/>
        <v>Aerotoken</v>
      </c>
      <c r="C3541" s="77">
        <f t="shared" si="496"/>
        <v>6.1994879292113695E-7</v>
      </c>
      <c r="D3541" s="73">
        <f t="shared" si="497"/>
        <v>2.3288459587819998E-2</v>
      </c>
      <c r="E3541" s="74">
        <f>D3541*conf!B$7</f>
        <v>1.7033179342531548</v>
      </c>
      <c r="F3541" s="32">
        <f t="shared" si="498"/>
        <v>-19.486976250000001</v>
      </c>
      <c r="G3541" s="33">
        <f t="shared" si="499"/>
        <v>-19.551024179999999</v>
      </c>
      <c r="H3541" s="32">
        <f t="shared" si="500"/>
        <v>231.07001535000001</v>
      </c>
      <c r="I3541" s="33">
        <f t="shared" si="501"/>
        <v>243.86393654</v>
      </c>
      <c r="J3541" s="32">
        <f t="shared" si="502"/>
        <v>231.07001535000001</v>
      </c>
      <c r="K3541" s="33">
        <f t="shared" si="503"/>
        <v>9.2149465599999996</v>
      </c>
    </row>
    <row r="3542" spans="1:11" x14ac:dyDescent="0.3">
      <c r="A3542" s="78" t="str">
        <f>BTC[[#This Row],[Symbol]]</f>
        <v>UNOS</v>
      </c>
      <c r="B3542" s="22" t="str">
        <f t="shared" si="495"/>
        <v>UnoSwap</v>
      </c>
      <c r="C3542" s="77">
        <f t="shared" si="496"/>
        <v>3.4311813392742704E-5</v>
      </c>
      <c r="D3542" s="73">
        <f t="shared" si="497"/>
        <v>1.2889278738919301</v>
      </c>
      <c r="E3542" s="74">
        <f>D3542*conf!B$7</f>
        <v>94.272184696455767</v>
      </c>
      <c r="F3542" s="32">
        <f t="shared" si="498"/>
        <v>0.17995222999999999</v>
      </c>
      <c r="G3542" s="33">
        <f t="shared" si="499"/>
        <v>0.10025931</v>
      </c>
      <c r="H3542" s="32">
        <f t="shared" si="500"/>
        <v>1.70003035</v>
      </c>
      <c r="I3542" s="33">
        <f t="shared" si="501"/>
        <v>5.6301421500000002</v>
      </c>
      <c r="J3542" s="32">
        <f t="shared" si="502"/>
        <v>1.70003035</v>
      </c>
      <c r="K3542" s="33">
        <f t="shared" si="503"/>
        <v>36.062046440000003</v>
      </c>
    </row>
    <row r="3543" spans="1:11" x14ac:dyDescent="0.3">
      <c r="A3543" s="78" t="str">
        <f>BTC[[#This Row],[Symbol]]</f>
        <v>GLOB</v>
      </c>
      <c r="B3543" s="22" t="str">
        <f t="shared" si="495"/>
        <v>Global Reserve System</v>
      </c>
      <c r="C3543" s="77">
        <f t="shared" si="496"/>
        <v>4.3049217259745058E-4</v>
      </c>
      <c r="D3543" s="73">
        <f t="shared" si="497"/>
        <v>16.171496224985621</v>
      </c>
      <c r="E3543" s="74">
        <f>D3543*conf!B$7</f>
        <v>1182.7832338954483</v>
      </c>
      <c r="F3543" s="32">
        <f t="shared" si="498"/>
        <v>0.66821434000000002</v>
      </c>
      <c r="G3543" s="33">
        <f t="shared" si="499"/>
        <v>0.58813300999999996</v>
      </c>
      <c r="H3543" s="32">
        <f t="shared" si="500"/>
        <v>910.53425795999999</v>
      </c>
      <c r="I3543" s="33">
        <f t="shared" si="501"/>
        <v>949.58550105999996</v>
      </c>
      <c r="J3543" s="32">
        <f t="shared" si="502"/>
        <v>910.53425795999999</v>
      </c>
      <c r="K3543" s="33">
        <f t="shared" si="503"/>
        <v>-26.051489</v>
      </c>
    </row>
    <row r="3544" spans="1:11" x14ac:dyDescent="0.3">
      <c r="A3544" s="78" t="str">
        <f>BTC[[#This Row],[Symbol]]</f>
        <v>DDRT</v>
      </c>
      <c r="B3544" s="22" t="str">
        <f t="shared" si="495"/>
        <v>DigiDinar Token</v>
      </c>
      <c r="C3544" s="77">
        <f t="shared" si="496"/>
        <v>4.0209320792839477E-5</v>
      </c>
      <c r="D3544" s="73">
        <f t="shared" si="497"/>
        <v>1.51046853067565</v>
      </c>
      <c r="E3544" s="74">
        <f>D3544*conf!B$7</f>
        <v>110.47566833361704</v>
      </c>
      <c r="F3544" s="32">
        <f t="shared" si="498"/>
        <v>0.11615221000000001</v>
      </c>
      <c r="G3544" s="33">
        <f t="shared" si="499"/>
        <v>3.6510040000000001E-2</v>
      </c>
      <c r="H3544" s="32">
        <f t="shared" si="500"/>
        <v>-2.0744466799999999</v>
      </c>
      <c r="I3544" s="33">
        <f t="shared" si="501"/>
        <v>1.7098036400000001</v>
      </c>
      <c r="J3544" s="32">
        <f t="shared" si="502"/>
        <v>-2.0744466799999999</v>
      </c>
      <c r="K3544" s="33">
        <f t="shared" si="503"/>
        <v>-39.062045439999999</v>
      </c>
    </row>
    <row r="3545" spans="1:11" x14ac:dyDescent="0.3">
      <c r="A3545" s="78" t="str">
        <f>BTC[[#This Row],[Symbol]]</f>
        <v>ABET</v>
      </c>
      <c r="B3545" s="22" t="str">
        <f t="shared" si="495"/>
        <v>Altbet</v>
      </c>
      <c r="C3545" s="77">
        <f t="shared" si="496"/>
        <v>2.3877769138377709E-7</v>
      </c>
      <c r="D3545" s="73">
        <f t="shared" si="497"/>
        <v>8.9697160148700002E-3</v>
      </c>
      <c r="E3545" s="74">
        <f>D3545*conf!B$7</f>
        <v>0.65604502932759179</v>
      </c>
      <c r="F3545" s="32">
        <f t="shared" si="498"/>
        <v>-33.672863509999999</v>
      </c>
      <c r="G3545" s="33">
        <f t="shared" si="499"/>
        <v>-33.725626589999997</v>
      </c>
      <c r="H3545" s="32">
        <f t="shared" si="500"/>
        <v>-45.97789787</v>
      </c>
      <c r="I3545" s="33">
        <f t="shared" si="501"/>
        <v>-43.890259350000001</v>
      </c>
      <c r="J3545" s="32">
        <f t="shared" si="502"/>
        <v>-45.97789787</v>
      </c>
      <c r="K3545" s="33">
        <f t="shared" si="503"/>
        <v>-47.5719876</v>
      </c>
    </row>
    <row r="3546" spans="1:11" x14ac:dyDescent="0.3">
      <c r="A3546" s="78" t="str">
        <f>BTC[[#This Row],[Symbol]]</f>
        <v>THE</v>
      </c>
      <c r="B3546" s="22" t="str">
        <f t="shared" si="495"/>
        <v>THENODE</v>
      </c>
      <c r="C3546" s="77">
        <f t="shared" si="496"/>
        <v>2.3782026224929611E-7</v>
      </c>
      <c r="D3546" s="73">
        <f t="shared" si="497"/>
        <v>8.9337500609700006E-3</v>
      </c>
      <c r="E3546" s="74">
        <f>D3546*conf!B$7</f>
        <v>0.65341447945934583</v>
      </c>
      <c r="F3546" s="32">
        <f t="shared" si="498"/>
        <v>0.11191059</v>
      </c>
      <c r="G3546" s="33">
        <f t="shared" si="499"/>
        <v>3.2271800000000003E-2</v>
      </c>
      <c r="H3546" s="32">
        <f t="shared" si="500"/>
        <v>-3.8398256900000001</v>
      </c>
      <c r="I3546" s="33">
        <f t="shared" si="501"/>
        <v>-0.12379695</v>
      </c>
      <c r="J3546" s="32">
        <f t="shared" si="502"/>
        <v>-3.8398256900000001</v>
      </c>
      <c r="K3546" s="33">
        <f t="shared" si="503"/>
        <v>-6.2528180000000003E-2</v>
      </c>
    </row>
    <row r="3547" spans="1:11" x14ac:dyDescent="0.3">
      <c r="A3547" s="78" t="str">
        <f>BTC[[#This Row],[Symbol]]</f>
        <v>7E</v>
      </c>
      <c r="B3547" s="22" t="str">
        <f t="shared" si="495"/>
        <v>7Eleven</v>
      </c>
      <c r="C3547" s="77">
        <f t="shared" si="496"/>
        <v>1E-8</v>
      </c>
      <c r="D3547" s="73">
        <f t="shared" si="497"/>
        <v>1.3276261E-7</v>
      </c>
      <c r="E3547" s="74">
        <f>D3547*conf!B$7</f>
        <v>9.7102572953999992E-6</v>
      </c>
      <c r="F3547" s="32">
        <f t="shared" si="498"/>
        <v>0.37954095999999998</v>
      </c>
      <c r="G3547" s="33">
        <f t="shared" si="499"/>
        <v>0.29968927000000001</v>
      </c>
      <c r="H3547" s="32">
        <f t="shared" si="500"/>
        <v>-5.2274245600000002</v>
      </c>
      <c r="I3547" s="33">
        <f t="shared" si="501"/>
        <v>-1.56501841</v>
      </c>
      <c r="J3547" s="32">
        <f t="shared" si="502"/>
        <v>-5.2274245600000002</v>
      </c>
      <c r="K3547" s="33">
        <f t="shared" si="503"/>
        <v>88.234239079999995</v>
      </c>
    </row>
    <row r="3548" spans="1:11" x14ac:dyDescent="0.3">
      <c r="A3548" s="78" t="str">
        <f>BTC[[#This Row],[Symbol]]</f>
        <v>OPM</v>
      </c>
      <c r="B3548" s="22" t="str">
        <f t="shared" si="495"/>
        <v>Omega Protocol Money</v>
      </c>
      <c r="C3548" s="77">
        <f t="shared" si="496"/>
        <v>1E-8</v>
      </c>
      <c r="D3548" s="73">
        <f t="shared" si="497"/>
        <v>3.4062693409000002E-4</v>
      </c>
      <c r="E3548" s="74">
        <f>D3548*conf!B$7</f>
        <v>2.49134539593426E-2</v>
      </c>
      <c r="F3548" s="32">
        <f t="shared" si="498"/>
        <v>0.1685692</v>
      </c>
      <c r="G3548" s="33">
        <f t="shared" si="499"/>
        <v>8.8885329999999999E-2</v>
      </c>
      <c r="H3548" s="32">
        <f t="shared" si="500"/>
        <v>-29.439210450000001</v>
      </c>
      <c r="I3548" s="33">
        <f t="shared" si="501"/>
        <v>-26.71244832</v>
      </c>
      <c r="J3548" s="32">
        <f t="shared" si="502"/>
        <v>-29.439210450000001</v>
      </c>
      <c r="K3548" s="33">
        <f t="shared" si="503"/>
        <v>-10.63907858</v>
      </c>
    </row>
    <row r="3549" spans="1:11" x14ac:dyDescent="0.3">
      <c r="A3549" s="78" t="str">
        <f>BTC[[#This Row],[Symbol]]</f>
        <v>BOLTT</v>
      </c>
      <c r="B3549" s="22" t="str">
        <f t="shared" si="495"/>
        <v xml:space="preserve">Boltt Coin </v>
      </c>
      <c r="C3549" s="77">
        <f t="shared" si="496"/>
        <v>3.3657515898094777E-7</v>
      </c>
      <c r="D3549" s="73">
        <f t="shared" si="497"/>
        <v>1.2643491007150001E-2</v>
      </c>
      <c r="E3549" s="74">
        <f>D3549*conf!B$7</f>
        <v>0.92474493226295107</v>
      </c>
      <c r="F3549" s="32">
        <f t="shared" si="498"/>
        <v>0.13524723</v>
      </c>
      <c r="G3549" s="33">
        <f t="shared" si="499"/>
        <v>5.558987E-2</v>
      </c>
      <c r="H3549" s="32">
        <f t="shared" si="500"/>
        <v>4.8364146799999999</v>
      </c>
      <c r="I3549" s="33">
        <f t="shared" si="501"/>
        <v>8.8877293999999996</v>
      </c>
      <c r="J3549" s="32">
        <f t="shared" si="502"/>
        <v>4.8364146799999999</v>
      </c>
      <c r="K3549" s="33">
        <f t="shared" si="503"/>
        <v>-2.3614624499999999</v>
      </c>
    </row>
    <row r="3550" spans="1:11" x14ac:dyDescent="0.3">
      <c r="A3550" s="78" t="str">
        <f>BTC[[#This Row],[Symbol]]</f>
        <v>WSC</v>
      </c>
      <c r="B3550" s="22" t="str">
        <f t="shared" si="495"/>
        <v>WeSing Coin</v>
      </c>
      <c r="C3550" s="77">
        <f t="shared" si="496"/>
        <v>2.3805978783405882E-8</v>
      </c>
      <c r="D3550" s="73">
        <f t="shared" si="497"/>
        <v>8.9427478717E-4</v>
      </c>
      <c r="E3550" s="74">
        <f>D3550*conf!B$7</f>
        <v>6.5407257933613794E-2</v>
      </c>
      <c r="F3550" s="32">
        <f t="shared" si="498"/>
        <v>0.15297954999999999</v>
      </c>
      <c r="G3550" s="33">
        <f t="shared" si="499"/>
        <v>7.3308090000000006E-2</v>
      </c>
      <c r="H3550" s="32">
        <f t="shared" si="500"/>
        <v>-3.9504938300000001</v>
      </c>
      <c r="I3550" s="33">
        <f t="shared" si="501"/>
        <v>-0.23874176999999999</v>
      </c>
      <c r="J3550" s="32">
        <f t="shared" si="502"/>
        <v>-3.9504938300000001</v>
      </c>
      <c r="K3550" s="33">
        <f t="shared" si="503"/>
        <v>-46.297289630000002</v>
      </c>
    </row>
    <row r="3551" spans="1:11" x14ac:dyDescent="0.3">
      <c r="A3551" s="78" t="str">
        <f>BTC[[#This Row],[Symbol]]</f>
        <v>GOLDR</v>
      </c>
      <c r="B3551" s="22" t="str">
        <f t="shared" si="495"/>
        <v>Golden Ratio Coin</v>
      </c>
      <c r="C3551" s="77">
        <f t="shared" si="496"/>
        <v>3.8883124914452697E-4</v>
      </c>
      <c r="D3551" s="73">
        <f t="shared" si="497"/>
        <v>14.60649804561487</v>
      </c>
      <c r="E3551" s="74">
        <f>D3551*conf!B$7</f>
        <v>1068.3192670562717</v>
      </c>
      <c r="F3551" s="32">
        <f t="shared" si="498"/>
        <v>7.5328599999999996E-2</v>
      </c>
      <c r="G3551" s="33">
        <f t="shared" si="499"/>
        <v>-4.2810900000000004E-3</v>
      </c>
      <c r="H3551" s="32">
        <f t="shared" si="500"/>
        <v>125.23082589000001</v>
      </c>
      <c r="I3551" s="33">
        <f t="shared" si="501"/>
        <v>133.93468096999999</v>
      </c>
      <c r="J3551" s="32">
        <f t="shared" si="502"/>
        <v>125.23082589000001</v>
      </c>
      <c r="K3551" s="33">
        <f t="shared" si="503"/>
        <v>97.101804139999999</v>
      </c>
    </row>
    <row r="3552" spans="1:11" x14ac:dyDescent="0.3">
      <c r="A3552" s="78" t="str">
        <f>BTC[[#This Row],[Symbol]]</f>
        <v>TMN</v>
      </c>
      <c r="B3552" s="22" t="str">
        <f t="shared" si="495"/>
        <v>TranslateMe Network Token</v>
      </c>
      <c r="C3552" s="77">
        <f t="shared" si="496"/>
        <v>5.9543654500725812E-8</v>
      </c>
      <c r="D3552" s="73">
        <f t="shared" si="497"/>
        <v>2.2367653705999998E-3</v>
      </c>
      <c r="E3552" s="74">
        <f>D3552*conf!B$7</f>
        <v>0.16359701920568398</v>
      </c>
      <c r="F3552" s="32">
        <f t="shared" si="498"/>
        <v>-3.83534E-3</v>
      </c>
      <c r="G3552" s="33">
        <f t="shared" si="499"/>
        <v>-8.3382059999999994E-2</v>
      </c>
      <c r="H3552" s="32">
        <f t="shared" si="500"/>
        <v>-35.98493843</v>
      </c>
      <c r="I3552" s="33">
        <f t="shared" si="501"/>
        <v>-33.511130430000001</v>
      </c>
      <c r="J3552" s="32">
        <f t="shared" si="502"/>
        <v>-35.98493843</v>
      </c>
      <c r="K3552" s="33">
        <f t="shared" si="503"/>
        <v>-33.410681310000001</v>
      </c>
    </row>
    <row r="3553" spans="1:11" x14ac:dyDescent="0.3">
      <c r="A3553" s="78" t="str">
        <f>BTC[[#This Row],[Symbol]]</f>
        <v>YFA</v>
      </c>
      <c r="B3553" s="22" t="str">
        <f t="shared" si="495"/>
        <v>YFA Finance</v>
      </c>
      <c r="C3553" s="77">
        <f t="shared" si="496"/>
        <v>1.5987380023443768E-4</v>
      </c>
      <c r="D3553" s="73">
        <f t="shared" si="497"/>
        <v>6.0056807569017003</v>
      </c>
      <c r="E3553" s="74">
        <f>D3553*conf!B$7</f>
        <v>439.25549055979036</v>
      </c>
      <c r="F3553" s="32">
        <f t="shared" si="498"/>
        <v>8.6369100000000004E-2</v>
      </c>
      <c r="G3553" s="33">
        <f t="shared" si="499"/>
        <v>6.7506199999999997E-3</v>
      </c>
      <c r="H3553" s="32">
        <f t="shared" si="500"/>
        <v>-3.9236216100000001</v>
      </c>
      <c r="I3553" s="33">
        <f t="shared" si="501"/>
        <v>-0.21083109</v>
      </c>
      <c r="J3553" s="32">
        <f t="shared" si="502"/>
        <v>-3.9236216100000001</v>
      </c>
      <c r="K3553" s="33">
        <f t="shared" si="503"/>
        <v>-80.005654800000002</v>
      </c>
    </row>
    <row r="3554" spans="1:11" x14ac:dyDescent="0.3">
      <c r="A3554" s="78" t="str">
        <f>BTC[[#This Row],[Symbol]]</f>
        <v>LSV</v>
      </c>
      <c r="B3554" s="22" t="str">
        <f t="shared" si="495"/>
        <v>Litecoin SV</v>
      </c>
      <c r="C3554" s="77">
        <f t="shared" si="496"/>
        <v>4.9895928050596181E-6</v>
      </c>
      <c r="D3554" s="73">
        <f t="shared" si="497"/>
        <v>0.18743472320155</v>
      </c>
      <c r="E3554" s="74">
        <f>D3554*conf!B$7</f>
        <v>13.708975654961367</v>
      </c>
      <c r="F3554" s="32">
        <f t="shared" si="498"/>
        <v>-4.4836309999999997E-2</v>
      </c>
      <c r="G3554" s="33">
        <f t="shared" si="499"/>
        <v>-0.12435040999999999</v>
      </c>
      <c r="H3554" s="32">
        <f t="shared" si="500"/>
        <v>-8.1602199999999993E-3</v>
      </c>
      <c r="I3554" s="33">
        <f t="shared" si="501"/>
        <v>3.8559399999999999</v>
      </c>
      <c r="J3554" s="32">
        <f t="shared" si="502"/>
        <v>-8.1602199999999993E-3</v>
      </c>
      <c r="K3554" s="33">
        <f t="shared" si="503"/>
        <v>18.064741040000001</v>
      </c>
    </row>
    <row r="3555" spans="1:11" x14ac:dyDescent="0.3">
      <c r="A3555" s="78" t="str">
        <f>BTC[[#This Row],[Symbol]]</f>
        <v>NOVO</v>
      </c>
      <c r="B3555" s="22" t="str">
        <f t="shared" si="495"/>
        <v>Novo</v>
      </c>
      <c r="C3555" s="77">
        <f t="shared" si="496"/>
        <v>5.2095748525773179E-5</v>
      </c>
      <c r="D3555" s="73">
        <f t="shared" si="497"/>
        <v>1.95698378332682</v>
      </c>
      <c r="E3555" s="74">
        <f>D3555*conf!B$7</f>
        <v>143.13379391252363</v>
      </c>
      <c r="F3555" s="32">
        <f t="shared" si="498"/>
        <v>-8.1602199999999993E-3</v>
      </c>
      <c r="G3555" s="33">
        <f t="shared" si="499"/>
        <v>-8.7703500000000004E-2</v>
      </c>
      <c r="H3555" s="32">
        <f t="shared" si="500"/>
        <v>26.815356690000002</v>
      </c>
      <c r="I3555" s="33">
        <f t="shared" si="501"/>
        <v>31.716029070000001</v>
      </c>
      <c r="J3555" s="32">
        <f t="shared" si="502"/>
        <v>26.815356690000002</v>
      </c>
      <c r="K3555" s="33">
        <f t="shared" si="503"/>
        <v>54.112538479999998</v>
      </c>
    </row>
    <row r="3556" spans="1:11" x14ac:dyDescent="0.3">
      <c r="A3556" s="78" t="str">
        <f>BTC[[#This Row],[Symbol]]</f>
        <v>VJC</v>
      </c>
      <c r="B3556" s="22" t="str">
        <f t="shared" si="495"/>
        <v>VENJOCOIN</v>
      </c>
      <c r="C3556" s="77">
        <f t="shared" si="496"/>
        <v>1.9998367956150383E-6</v>
      </c>
      <c r="D3556" s="73">
        <f t="shared" si="497"/>
        <v>7.5124137555729997E-2</v>
      </c>
      <c r="E3556" s="74">
        <f>D3556*conf!B$7</f>
        <v>5.4945794208260921</v>
      </c>
      <c r="F3556" s="32">
        <f t="shared" si="498"/>
        <v>-8.1602199999999993E-3</v>
      </c>
      <c r="G3556" s="33">
        <f t="shared" si="499"/>
        <v>-8.7703500000000004E-2</v>
      </c>
      <c r="H3556" s="32">
        <f t="shared" si="500"/>
        <v>-8.1602199999999993E-3</v>
      </c>
      <c r="I3556" s="33">
        <f t="shared" si="501"/>
        <v>3.8559399999999999</v>
      </c>
      <c r="J3556" s="32">
        <f t="shared" si="502"/>
        <v>-8.1602199999999993E-3</v>
      </c>
      <c r="K3556" s="33">
        <f t="shared" si="503"/>
        <v>-59.759892309999998</v>
      </c>
    </row>
    <row r="3557" spans="1:11" x14ac:dyDescent="0.3">
      <c r="A3557" s="78" t="str">
        <f>BTC[[#This Row],[Symbol]]</f>
        <v>MZG</v>
      </c>
      <c r="B3557" s="22" t="str">
        <f t="shared" si="495"/>
        <v>Moozicore</v>
      </c>
      <c r="C3557" s="77">
        <f t="shared" si="496"/>
        <v>1E-8</v>
      </c>
      <c r="D3557" s="73">
        <f t="shared" si="497"/>
        <v>3.4303173810999998E-4</v>
      </c>
      <c r="E3557" s="74">
        <f>D3557*conf!B$7</f>
        <v>2.5089341325365399E-2</v>
      </c>
      <c r="F3557" s="32">
        <f t="shared" si="498"/>
        <v>0.66821434000000002</v>
      </c>
      <c r="G3557" s="33">
        <f t="shared" si="499"/>
        <v>0.58813300999999996</v>
      </c>
      <c r="H3557" s="32">
        <f t="shared" si="500"/>
        <v>7.1778758500000004</v>
      </c>
      <c r="I3557" s="33">
        <f t="shared" si="501"/>
        <v>11.31967436</v>
      </c>
      <c r="J3557" s="32">
        <f t="shared" si="502"/>
        <v>7.1778758500000004</v>
      </c>
      <c r="K3557" s="33">
        <f t="shared" si="503"/>
        <v>18.137092249999998</v>
      </c>
    </row>
    <row r="3558" spans="1:11" x14ac:dyDescent="0.3">
      <c r="A3558" s="78" t="str">
        <f>BTC[[#This Row],[Symbol]]</f>
        <v>UPT</v>
      </c>
      <c r="B3558" s="22" t="str">
        <f t="shared" si="495"/>
        <v>Universal Protocol Token</v>
      </c>
      <c r="C3558" s="77">
        <f t="shared" si="496"/>
        <v>7.9993471824622833E-8</v>
      </c>
      <c r="D3558" s="73">
        <f t="shared" si="497"/>
        <v>3.0049655022299998E-3</v>
      </c>
      <c r="E3558" s="74">
        <f>D3558*conf!B$7</f>
        <v>0.2197831768331022</v>
      </c>
      <c r="F3558" s="32">
        <f t="shared" si="498"/>
        <v>-8.1602199999999993E-3</v>
      </c>
      <c r="G3558" s="33">
        <f t="shared" si="499"/>
        <v>-8.7703500000000004E-2</v>
      </c>
      <c r="H3558" s="32">
        <f t="shared" si="500"/>
        <v>-8.1602199999999993E-3</v>
      </c>
      <c r="I3558" s="33">
        <f t="shared" si="501"/>
        <v>3.8559399999999999</v>
      </c>
      <c r="J3558" s="32">
        <f t="shared" si="502"/>
        <v>-8.1602199999999993E-3</v>
      </c>
      <c r="K3558" s="33">
        <f t="shared" si="503"/>
        <v>0</v>
      </c>
    </row>
    <row r="3559" spans="1:11" x14ac:dyDescent="0.3">
      <c r="A3559" s="78" t="str">
        <f>BTC[[#This Row],[Symbol]]</f>
        <v>USE</v>
      </c>
      <c r="B3559" s="22" t="str">
        <f t="shared" si="495"/>
        <v>Usechain Token</v>
      </c>
      <c r="C3559" s="77">
        <f t="shared" si="496"/>
        <v>1E-8</v>
      </c>
      <c r="D3559" s="73">
        <f t="shared" si="497"/>
        <v>3.2978057859000002E-4</v>
      </c>
      <c r="E3559" s="74">
        <f>D3559*conf!B$7</f>
        <v>2.4120151518072602E-2</v>
      </c>
      <c r="F3559" s="32">
        <f t="shared" si="498"/>
        <v>0.13830550999999999</v>
      </c>
      <c r="G3559" s="33">
        <f t="shared" si="499"/>
        <v>5.8645719999999998E-2</v>
      </c>
      <c r="H3559" s="32">
        <f t="shared" si="500"/>
        <v>13.84220839</v>
      </c>
      <c r="I3559" s="33">
        <f t="shared" si="501"/>
        <v>18.241544399999999</v>
      </c>
      <c r="J3559" s="32">
        <f t="shared" si="502"/>
        <v>13.84220839</v>
      </c>
      <c r="K3559" s="33">
        <f t="shared" si="503"/>
        <v>53.523139069999999</v>
      </c>
    </row>
    <row r="3560" spans="1:11" x14ac:dyDescent="0.3">
      <c r="A3560" s="78" t="str">
        <f>BTC[[#This Row],[Symbol]]</f>
        <v>DFIP</v>
      </c>
      <c r="B3560" s="22" t="str">
        <f t="shared" si="495"/>
        <v>DeFi Insurance Protocol</v>
      </c>
      <c r="C3560" s="77">
        <f t="shared" si="496"/>
        <v>1E-8</v>
      </c>
      <c r="D3560" s="73">
        <f t="shared" si="497"/>
        <v>1.126862063E-5</v>
      </c>
      <c r="E3560" s="74">
        <f>D3560*conf!B$7</f>
        <v>8.2418691287819998E-4</v>
      </c>
      <c r="F3560" s="32">
        <f t="shared" si="498"/>
        <v>-8.1601899999999995E-3</v>
      </c>
      <c r="G3560" s="33">
        <f t="shared" si="499"/>
        <v>-8.7703470000000006E-2</v>
      </c>
      <c r="H3560" s="32">
        <f t="shared" si="500"/>
        <v>-8.1602199999999993E-3</v>
      </c>
      <c r="I3560" s="33">
        <f t="shared" si="501"/>
        <v>3.85593999</v>
      </c>
      <c r="J3560" s="32">
        <f t="shared" si="502"/>
        <v>-8.1602199999999993E-3</v>
      </c>
      <c r="K3560" s="33">
        <f t="shared" si="503"/>
        <v>77.835812090000005</v>
      </c>
    </row>
    <row r="3561" spans="1:11" x14ac:dyDescent="0.3">
      <c r="A3561" s="78" t="str">
        <f>BTC[[#This Row],[Symbol]]</f>
        <v>BXT</v>
      </c>
      <c r="B3561" s="22" t="str">
        <f t="shared" si="495"/>
        <v>BITFXT COIN</v>
      </c>
      <c r="C3561" s="77">
        <f t="shared" si="496"/>
        <v>1.6089101400026932E-8</v>
      </c>
      <c r="D3561" s="73">
        <f t="shared" si="497"/>
        <v>6.0438925285000004E-4</v>
      </c>
      <c r="E3561" s="74">
        <f>D3561*conf!B$7</f>
        <v>4.4205029953449E-2</v>
      </c>
      <c r="F3561" s="32">
        <f t="shared" si="498"/>
        <v>-60.403087429999999</v>
      </c>
      <c r="G3561" s="33">
        <f t="shared" si="499"/>
        <v>-60.434586680000002</v>
      </c>
      <c r="H3561" s="32">
        <f t="shared" si="500"/>
        <v>-64.03100766</v>
      </c>
      <c r="I3561" s="33">
        <f t="shared" si="501"/>
        <v>-62.641016319999999</v>
      </c>
      <c r="J3561" s="32">
        <f t="shared" si="502"/>
        <v>-64.03100766</v>
      </c>
      <c r="K3561" s="33">
        <f t="shared" si="503"/>
        <v>-55.067211120000003</v>
      </c>
    </row>
    <row r="3562" spans="1:11" x14ac:dyDescent="0.3">
      <c r="A3562" s="78" t="str">
        <f>BTC[[#This Row],[Symbol]]</f>
        <v>GCX</v>
      </c>
      <c r="B3562" s="22" t="str">
        <f t="shared" si="495"/>
        <v>GermanCoin</v>
      </c>
      <c r="C3562" s="77">
        <f t="shared" si="496"/>
        <v>1E-8</v>
      </c>
      <c r="D3562" s="73">
        <f t="shared" si="497"/>
        <v>3.2668940869999999E-5</v>
      </c>
      <c r="E3562" s="74">
        <f>D3562*conf!B$7</f>
        <v>2.3894063352318E-3</v>
      </c>
      <c r="F3562" s="32">
        <f t="shared" si="498"/>
        <v>0.66590802999999998</v>
      </c>
      <c r="G3562" s="33">
        <f t="shared" si="499"/>
        <v>0.58582853000000001</v>
      </c>
      <c r="H3562" s="32">
        <f t="shared" si="500"/>
        <v>-33.189673900000003</v>
      </c>
      <c r="I3562" s="33">
        <f t="shared" si="501"/>
        <v>-30.607845260000001</v>
      </c>
      <c r="J3562" s="32">
        <f t="shared" si="502"/>
        <v>-33.189673900000003</v>
      </c>
      <c r="K3562" s="33">
        <f t="shared" si="503"/>
        <v>-50.496066939999999</v>
      </c>
    </row>
    <row r="3563" spans="1:11" x14ac:dyDescent="0.3">
      <c r="A3563" s="78" t="str">
        <f>BTC[[#This Row],[Symbol]]</f>
        <v>XLMG</v>
      </c>
      <c r="B3563" s="22" t="str">
        <f t="shared" si="495"/>
        <v>Stellar Gold</v>
      </c>
      <c r="C3563" s="77">
        <f t="shared" si="496"/>
        <v>1E-8</v>
      </c>
      <c r="D3563" s="73">
        <f t="shared" si="497"/>
        <v>3.4415241549000001E-4</v>
      </c>
      <c r="E3563" s="74">
        <f>D3563*conf!B$7</f>
        <v>2.5171307668938599E-2</v>
      </c>
      <c r="F3563" s="32">
        <f t="shared" si="498"/>
        <v>5.7984640199999999</v>
      </c>
      <c r="G3563" s="33">
        <f t="shared" si="499"/>
        <v>5.7143015899999998</v>
      </c>
      <c r="H3563" s="32">
        <f t="shared" si="500"/>
        <v>-27.368255319999999</v>
      </c>
      <c r="I3563" s="33">
        <f t="shared" si="501"/>
        <v>-24.561462880000001</v>
      </c>
      <c r="J3563" s="32">
        <f t="shared" si="502"/>
        <v>-27.368255319999999</v>
      </c>
      <c r="K3563" s="33">
        <f t="shared" si="503"/>
        <v>265.23584768000001</v>
      </c>
    </row>
    <row r="3564" spans="1:11" x14ac:dyDescent="0.3">
      <c r="A3564" s="78" t="str">
        <f>BTC[[#This Row],[Symbol]]</f>
        <v>JUICE</v>
      </c>
      <c r="B3564" s="22" t="str">
        <f t="shared" si="495"/>
        <v>Moon Juice</v>
      </c>
      <c r="C3564" s="77">
        <f t="shared" si="496"/>
        <v>1.6617646967235935E-6</v>
      </c>
      <c r="D3564" s="73">
        <f t="shared" si="497"/>
        <v>6.2424413799990003E-2</v>
      </c>
      <c r="E3564" s="74">
        <f>D3564*conf!B$7</f>
        <v>4.5657216253312685</v>
      </c>
      <c r="F3564" s="32">
        <f t="shared" si="498"/>
        <v>0.18064357</v>
      </c>
      <c r="G3564" s="33">
        <f t="shared" si="499"/>
        <v>0.1009501</v>
      </c>
      <c r="H3564" s="32">
        <f t="shared" si="500"/>
        <v>1.87909507</v>
      </c>
      <c r="I3564" s="33">
        <f t="shared" si="501"/>
        <v>5.8161266700000001</v>
      </c>
      <c r="J3564" s="32">
        <f t="shared" si="502"/>
        <v>1.87909507</v>
      </c>
      <c r="K3564" s="33">
        <f t="shared" si="503"/>
        <v>24.1092038</v>
      </c>
    </row>
    <row r="3565" spans="1:11" x14ac:dyDescent="0.3">
      <c r="A3565" s="78" t="str">
        <f>BTC[[#This Row],[Symbol]]</f>
        <v>GIV</v>
      </c>
      <c r="B3565" s="22" t="str">
        <f t="shared" si="495"/>
        <v>GIVLY Coin</v>
      </c>
      <c r="C3565" s="77">
        <f t="shared" si="496"/>
        <v>5.7363151497647726E-8</v>
      </c>
      <c r="D3565" s="73">
        <f t="shared" si="497"/>
        <v>2.1548544827200001E-3</v>
      </c>
      <c r="E3565" s="74">
        <f>D3565*conf!B$7</f>
        <v>0.15760605686614082</v>
      </c>
      <c r="F3565" s="32">
        <f t="shared" si="498"/>
        <v>1.9853454399999999</v>
      </c>
      <c r="G3565" s="33">
        <f t="shared" si="499"/>
        <v>1.9042163299999999</v>
      </c>
      <c r="H3565" s="32">
        <f t="shared" si="500"/>
        <v>15.678106209999999</v>
      </c>
      <c r="I3565" s="33">
        <f t="shared" si="501"/>
        <v>20.148388950000001</v>
      </c>
      <c r="J3565" s="32">
        <f t="shared" si="502"/>
        <v>15.678106209999999</v>
      </c>
      <c r="K3565" s="33">
        <f t="shared" si="503"/>
        <v>32.486625850000003</v>
      </c>
    </row>
    <row r="3566" spans="1:11" x14ac:dyDescent="0.3">
      <c r="A3566" s="78" t="str">
        <f>BTC[[#This Row],[Symbol]]</f>
        <v>YUKI</v>
      </c>
      <c r="B3566" s="22" t="str">
        <f t="shared" si="495"/>
        <v>YUKI</v>
      </c>
      <c r="C3566" s="77">
        <f t="shared" si="496"/>
        <v>1E-8</v>
      </c>
      <c r="D3566" s="73">
        <f t="shared" si="497"/>
        <v>3.7565134175E-4</v>
      </c>
      <c r="E3566" s="74">
        <f>D3566*conf!B$7</f>
        <v>2.7475139135595E-2</v>
      </c>
      <c r="F3566" s="32">
        <f t="shared" si="498"/>
        <v>0.20246064</v>
      </c>
      <c r="G3566" s="33">
        <f t="shared" si="499"/>
        <v>0.12274981</v>
      </c>
      <c r="H3566" s="32">
        <f t="shared" si="500"/>
        <v>2248.2687847399998</v>
      </c>
      <c r="I3566" s="33">
        <f t="shared" si="501"/>
        <v>2339.0156490499999</v>
      </c>
      <c r="J3566" s="32">
        <f t="shared" si="502"/>
        <v>2248.2687847399998</v>
      </c>
      <c r="K3566" s="33">
        <f t="shared" si="503"/>
        <v>127.56520303000001</v>
      </c>
    </row>
    <row r="3567" spans="1:11" x14ac:dyDescent="0.3">
      <c r="A3567" s="78" t="str">
        <f>BTC[[#This Row],[Symbol]]</f>
        <v>TCH</v>
      </c>
      <c r="B3567" s="22" t="str">
        <f t="shared" si="495"/>
        <v>TigerCash</v>
      </c>
      <c r="C3567" s="77">
        <f t="shared" si="496"/>
        <v>1.63753776128005E-7</v>
      </c>
      <c r="D3567" s="73">
        <f t="shared" si="497"/>
        <v>6.1514325719399998E-3</v>
      </c>
      <c r="E3567" s="74">
        <f>D3567*conf!B$7</f>
        <v>0.44991577831169161</v>
      </c>
      <c r="F3567" s="32">
        <f t="shared" si="498"/>
        <v>-0.48385639000000003</v>
      </c>
      <c r="G3567" s="33">
        <f t="shared" si="499"/>
        <v>-0.56302125000000003</v>
      </c>
      <c r="H3567" s="32">
        <f t="shared" si="500"/>
        <v>-6.2026014700000003</v>
      </c>
      <c r="I3567" s="33">
        <f t="shared" si="501"/>
        <v>-2.57788021</v>
      </c>
      <c r="J3567" s="32">
        <f t="shared" si="502"/>
        <v>-6.2026014700000003</v>
      </c>
      <c r="K3567" s="33">
        <f t="shared" si="503"/>
        <v>-3.2080477900000002</v>
      </c>
    </row>
    <row r="3568" spans="1:11" x14ac:dyDescent="0.3">
      <c r="A3568" s="78" t="str">
        <f>BTC[[#This Row],[Symbol]]</f>
        <v>TRP</v>
      </c>
      <c r="B3568" s="22" t="str">
        <f t="shared" si="495"/>
        <v>Tronipay</v>
      </c>
      <c r="C3568" s="77">
        <f t="shared" si="496"/>
        <v>2.5486430067184816E-8</v>
      </c>
      <c r="D3568" s="73">
        <f t="shared" si="497"/>
        <v>9.5740116512000001E-4</v>
      </c>
      <c r="E3568" s="74">
        <f>D3568*conf!B$7</f>
        <v>7.0024321216876795E-2</v>
      </c>
      <c r="F3568" s="32">
        <f t="shared" si="498"/>
        <v>0.19863317</v>
      </c>
      <c r="G3568" s="33">
        <f t="shared" si="499"/>
        <v>0.11892539000000001</v>
      </c>
      <c r="H3568" s="32">
        <f t="shared" si="500"/>
        <v>-0.34752809000000001</v>
      </c>
      <c r="I3568" s="33">
        <f t="shared" si="501"/>
        <v>3.5034575399999999</v>
      </c>
      <c r="J3568" s="32">
        <f t="shared" si="502"/>
        <v>-0.34752809000000001</v>
      </c>
      <c r="K3568" s="33">
        <f t="shared" si="503"/>
        <v>10.648226279999999</v>
      </c>
    </row>
    <row r="3569" spans="1:11" x14ac:dyDescent="0.3">
      <c r="A3569" s="78" t="str">
        <f>BTC[[#This Row],[Symbol]]</f>
        <v>FB</v>
      </c>
      <c r="B3569" s="22" t="str">
        <f t="shared" si="495"/>
        <v>Facebook tokenized stock Bittrex</v>
      </c>
      <c r="C3569" s="77">
        <f t="shared" si="496"/>
        <v>7.1514522524735342E-3</v>
      </c>
      <c r="D3569" s="73">
        <f t="shared" si="497"/>
        <v>268.64526341152242</v>
      </c>
      <c r="E3569" s="74">
        <f>D3569*conf!B$7</f>
        <v>19648.714565918752</v>
      </c>
      <c r="F3569" s="32">
        <f t="shared" si="498"/>
        <v>-0.13010453999999999</v>
      </c>
      <c r="G3569" s="33">
        <f t="shared" si="499"/>
        <v>-0.20955081</v>
      </c>
      <c r="H3569" s="32">
        <f t="shared" si="500"/>
        <v>-4.5861708600000002</v>
      </c>
      <c r="I3569" s="33">
        <f t="shared" si="501"/>
        <v>-0.89898400000000001</v>
      </c>
      <c r="J3569" s="32">
        <f t="shared" si="502"/>
        <v>-4.5861708600000002</v>
      </c>
      <c r="K3569" s="33">
        <f t="shared" si="503"/>
        <v>-4.16706368</v>
      </c>
    </row>
    <row r="3570" spans="1:11" x14ac:dyDescent="0.3">
      <c r="A3570" s="78" t="str">
        <f>BTC[[#This Row],[Symbol]]</f>
        <v>JNTR</v>
      </c>
      <c r="B3570" s="22" t="str">
        <f t="shared" si="495"/>
        <v>Jointer</v>
      </c>
      <c r="C3570" s="77">
        <f t="shared" si="496"/>
        <v>5.9560659556558206E-7</v>
      </c>
      <c r="D3570" s="73">
        <f t="shared" si="497"/>
        <v>2.237404167804E-2</v>
      </c>
      <c r="E3570" s="74">
        <f>D3570*conf!B$7</f>
        <v>1.6364374083318456</v>
      </c>
      <c r="F3570" s="32">
        <f t="shared" si="498"/>
        <v>1.8936857600000001</v>
      </c>
      <c r="G3570" s="33">
        <f t="shared" si="499"/>
        <v>1.8126295699999999</v>
      </c>
      <c r="H3570" s="32">
        <f t="shared" si="500"/>
        <v>12.417681890000001</v>
      </c>
      <c r="I3570" s="33">
        <f t="shared" si="501"/>
        <v>16.761968280000001</v>
      </c>
      <c r="J3570" s="32">
        <f t="shared" si="502"/>
        <v>12.417681890000001</v>
      </c>
      <c r="K3570" s="33">
        <f t="shared" si="503"/>
        <v>-32.86174269</v>
      </c>
    </row>
    <row r="3571" spans="1:11" x14ac:dyDescent="0.3">
      <c r="A3571" s="78" t="str">
        <f>BTC[[#This Row],[Symbol]]</f>
        <v>CMIT</v>
      </c>
      <c r="B3571" s="22" t="str">
        <f t="shared" si="495"/>
        <v>CMITCOIN</v>
      </c>
      <c r="C3571" s="77">
        <f t="shared" si="496"/>
        <v>1E-8</v>
      </c>
      <c r="D3571" s="73">
        <f t="shared" si="497"/>
        <v>3.7565134199999999E-6</v>
      </c>
      <c r="E3571" s="74">
        <f>D3571*conf!B$7</f>
        <v>2.7475139153879997E-4</v>
      </c>
      <c r="F3571" s="32">
        <f t="shared" si="498"/>
        <v>0.20246058</v>
      </c>
      <c r="G3571" s="33">
        <f t="shared" si="499"/>
        <v>0.12274975</v>
      </c>
      <c r="H3571" s="32">
        <f t="shared" si="500"/>
        <v>-49.99203919</v>
      </c>
      <c r="I3571" s="33">
        <f t="shared" si="501"/>
        <v>-48.059523769999998</v>
      </c>
      <c r="J3571" s="32">
        <f t="shared" si="502"/>
        <v>-49.99203919</v>
      </c>
      <c r="K3571" s="33">
        <f t="shared" si="503"/>
        <v>18.51678823</v>
      </c>
    </row>
    <row r="3572" spans="1:11" x14ac:dyDescent="0.3">
      <c r="A3572" s="78" t="str">
        <f>BTC[[#This Row],[Symbol]]</f>
        <v>SHENG</v>
      </c>
      <c r="B3572" s="22" t="str">
        <f t="shared" si="495"/>
        <v>SHENG</v>
      </c>
      <c r="C3572" s="77">
        <f t="shared" si="496"/>
        <v>1.3507098559874705E-7</v>
      </c>
      <c r="D3572" s="73">
        <f t="shared" si="497"/>
        <v>5.0739596971899996E-3</v>
      </c>
      <c r="E3572" s="74">
        <f>D3572*conf!B$7</f>
        <v>0.37110941225247657</v>
      </c>
      <c r="F3572" s="32">
        <f t="shared" si="498"/>
        <v>8.942928E-2</v>
      </c>
      <c r="G3572" s="33">
        <f t="shared" si="499"/>
        <v>9.8083700000000003E-3</v>
      </c>
      <c r="H3572" s="32">
        <f t="shared" si="500"/>
        <v>4.9265827299999998</v>
      </c>
      <c r="I3572" s="33">
        <f t="shared" si="501"/>
        <v>8.9813819200000005</v>
      </c>
      <c r="J3572" s="32">
        <f t="shared" si="502"/>
        <v>4.9265827299999998</v>
      </c>
      <c r="K3572" s="33">
        <f t="shared" si="503"/>
        <v>249.31439573</v>
      </c>
    </row>
    <row r="3573" spans="1:11" x14ac:dyDescent="0.3">
      <c r="A3573" s="78" t="str">
        <f>BTC[[#This Row],[Symbol]]</f>
        <v>CODEO</v>
      </c>
      <c r="B3573" s="22" t="str">
        <f t="shared" si="495"/>
        <v>Codeo Token</v>
      </c>
      <c r="C3573" s="77">
        <f t="shared" si="496"/>
        <v>7.9999999999894533E-8</v>
      </c>
      <c r="D3573" s="73">
        <f t="shared" si="497"/>
        <v>3.0052107340099998E-3</v>
      </c>
      <c r="E3573" s="74">
        <f>D3573*conf!B$7</f>
        <v>0.21980111308549138</v>
      </c>
      <c r="F3573" s="32">
        <f t="shared" si="498"/>
        <v>0.20246064</v>
      </c>
      <c r="G3573" s="33">
        <f t="shared" si="499"/>
        <v>0.12274981</v>
      </c>
      <c r="H3573" s="32">
        <f t="shared" si="500"/>
        <v>-12.539255320000001</v>
      </c>
      <c r="I3573" s="33">
        <f t="shared" si="501"/>
        <v>-9.1594086899999994</v>
      </c>
      <c r="J3573" s="32">
        <f t="shared" si="502"/>
        <v>-12.539255320000001</v>
      </c>
      <c r="K3573" s="33">
        <f t="shared" si="503"/>
        <v>-5.1865693100000003</v>
      </c>
    </row>
    <row r="3574" spans="1:11" x14ac:dyDescent="0.3">
      <c r="A3574" s="78" t="str">
        <f>BTC[[#This Row],[Symbol]]</f>
        <v>YFI3</v>
      </c>
      <c r="B3574" s="22" t="str">
        <f t="shared" si="495"/>
        <v>YFI3.money</v>
      </c>
      <c r="C3574" s="77">
        <f t="shared" si="496"/>
        <v>8.2835232366294692E-5</v>
      </c>
      <c r="D3574" s="73">
        <f t="shared" si="497"/>
        <v>3.11171661827162</v>
      </c>
      <c r="E3574" s="74">
        <f>D3574*conf!B$7</f>
        <v>227.59095346038629</v>
      </c>
      <c r="F3574" s="32">
        <f t="shared" si="498"/>
        <v>0.66590802000000004</v>
      </c>
      <c r="G3574" s="33">
        <f t="shared" si="499"/>
        <v>0.58582851999999996</v>
      </c>
      <c r="H3574" s="32">
        <f t="shared" si="500"/>
        <v>2.0718289300000001</v>
      </c>
      <c r="I3574" s="33">
        <f t="shared" si="501"/>
        <v>6.0163085699999996</v>
      </c>
      <c r="J3574" s="32">
        <f t="shared" si="502"/>
        <v>2.0718289300000001</v>
      </c>
      <c r="K3574" s="33">
        <f t="shared" si="503"/>
        <v>-13.00277447</v>
      </c>
    </row>
    <row r="3575" spans="1:11" x14ac:dyDescent="0.3">
      <c r="A3575" s="78" t="str">
        <f>BTC[[#This Row],[Symbol]]</f>
        <v>BYND</v>
      </c>
      <c r="B3575" s="22" t="str">
        <f t="shared" si="495"/>
        <v>Beyond Meat tokenized stock FTX</v>
      </c>
      <c r="C3575" s="77">
        <f t="shared" si="496"/>
        <v>4.5055076659848946E-3</v>
      </c>
      <c r="D3575" s="73">
        <f t="shared" si="497"/>
        <v>169.25</v>
      </c>
      <c r="E3575" s="74">
        <f>D3575*conf!B$7</f>
        <v>12378.945</v>
      </c>
      <c r="F3575" s="32">
        <f t="shared" si="498"/>
        <v>0.62061611999999999</v>
      </c>
      <c r="G3575" s="33">
        <f t="shared" si="499"/>
        <v>0.54057264999999999</v>
      </c>
      <c r="H3575" s="32">
        <f t="shared" si="500"/>
        <v>-0.77767421000000003</v>
      </c>
      <c r="I3575" s="33">
        <f t="shared" si="501"/>
        <v>3.0566887899999999</v>
      </c>
      <c r="J3575" s="32">
        <f t="shared" si="502"/>
        <v>-0.77767421000000003</v>
      </c>
      <c r="K3575" s="33">
        <f t="shared" si="503"/>
        <v>-11.97274666</v>
      </c>
    </row>
    <row r="3576" spans="1:11" x14ac:dyDescent="0.3">
      <c r="A3576" s="78" t="str">
        <f>BTC[[#This Row],[Symbol]]</f>
        <v>SORA</v>
      </c>
      <c r="B3576" s="22" t="str">
        <f t="shared" si="495"/>
        <v>SorachanCoin</v>
      </c>
      <c r="C3576" s="77">
        <f t="shared" si="496"/>
        <v>8.4990156383786346E-7</v>
      </c>
      <c r="D3576" s="73">
        <f t="shared" si="497"/>
        <v>3.1926666281260001E-2</v>
      </c>
      <c r="E3576" s="74">
        <f>D3576*conf!B$7</f>
        <v>2.3351163718113566</v>
      </c>
      <c r="F3576" s="32">
        <f t="shared" si="498"/>
        <v>-4.5592656199999997</v>
      </c>
      <c r="G3576" s="33">
        <f t="shared" si="499"/>
        <v>-4.6351884999999999</v>
      </c>
      <c r="H3576" s="32">
        <f t="shared" si="500"/>
        <v>-7.6293905400000002</v>
      </c>
      <c r="I3576" s="33">
        <f t="shared" si="501"/>
        <v>-4.0598063299999998</v>
      </c>
      <c r="J3576" s="32">
        <f t="shared" si="502"/>
        <v>-7.6293905400000002</v>
      </c>
      <c r="K3576" s="33">
        <f t="shared" si="503"/>
        <v>12.029787600000001</v>
      </c>
    </row>
    <row r="3577" spans="1:11" x14ac:dyDescent="0.3">
      <c r="A3577" s="78" t="str">
        <f>BTC[[#This Row],[Symbol]]</f>
        <v>SCSX</v>
      </c>
      <c r="B3577" s="22" t="str">
        <f t="shared" si="495"/>
        <v>Secure Cash</v>
      </c>
      <c r="C3577" s="77">
        <f t="shared" si="496"/>
        <v>5.7999999999996734E-7</v>
      </c>
      <c r="D3577" s="73">
        <f t="shared" si="497"/>
        <v>2.1787777821600001E-2</v>
      </c>
      <c r="E3577" s="74">
        <f>D3577*conf!B$7</f>
        <v>1.5935580698718241</v>
      </c>
      <c r="F3577" s="32">
        <f t="shared" si="498"/>
        <v>-63.216818240000002</v>
      </c>
      <c r="G3577" s="33">
        <f t="shared" si="499"/>
        <v>-63.246079180000002</v>
      </c>
      <c r="H3577" s="32">
        <f t="shared" si="500"/>
        <v>-67.410542399999997</v>
      </c>
      <c r="I3577" s="33">
        <f t="shared" si="501"/>
        <v>-66.151150329999993</v>
      </c>
      <c r="J3577" s="32">
        <f t="shared" si="502"/>
        <v>-67.410542399999997</v>
      </c>
      <c r="K3577" s="33">
        <f t="shared" si="503"/>
        <v>-74.72803777</v>
      </c>
    </row>
    <row r="3578" spans="1:11" x14ac:dyDescent="0.3">
      <c r="A3578" s="78" t="str">
        <f>BTC[[#This Row],[Symbol]]</f>
        <v>FCH</v>
      </c>
      <c r="B3578" s="22" t="str">
        <f t="shared" si="495"/>
        <v>Freecash</v>
      </c>
      <c r="C3578" s="77">
        <f t="shared" si="496"/>
        <v>1.9003254548417528E-6</v>
      </c>
      <c r="D3578" s="73">
        <f t="shared" si="497"/>
        <v>7.1385980687629996E-2</v>
      </c>
      <c r="E3578" s="74">
        <f>D3578*conf!B$7</f>
        <v>5.2211706274932581</v>
      </c>
      <c r="F3578" s="32">
        <f t="shared" si="498"/>
        <v>1.0518859300000001</v>
      </c>
      <c r="G3578" s="33">
        <f t="shared" si="499"/>
        <v>0.97149938999999996</v>
      </c>
      <c r="H3578" s="32">
        <f t="shared" si="500"/>
        <v>-5.8156312100000003</v>
      </c>
      <c r="I3578" s="33">
        <f t="shared" si="501"/>
        <v>-2.17595581</v>
      </c>
      <c r="J3578" s="32">
        <f t="shared" si="502"/>
        <v>-5.8156312100000003</v>
      </c>
      <c r="K3578" s="33">
        <f t="shared" si="503"/>
        <v>30.707140849999998</v>
      </c>
    </row>
    <row r="3579" spans="1:11" x14ac:dyDescent="0.3">
      <c r="A3579" s="78" t="str">
        <f>BTC[[#This Row],[Symbol]]</f>
        <v>ODEX</v>
      </c>
      <c r="B3579" s="22" t="str">
        <f t="shared" si="495"/>
        <v>One DEX</v>
      </c>
      <c r="C3579" s="77">
        <f t="shared" si="496"/>
        <v>1E-8</v>
      </c>
      <c r="D3579" s="73">
        <f t="shared" si="497"/>
        <v>7.5124137999999997E-7</v>
      </c>
      <c r="E3579" s="74">
        <f>D3579*conf!B$7</f>
        <v>5.4945794533199998E-5</v>
      </c>
      <c r="F3579" s="32">
        <f t="shared" si="498"/>
        <v>99.983679269999996</v>
      </c>
      <c r="G3579" s="33">
        <f t="shared" si="499"/>
        <v>99.824592710000005</v>
      </c>
      <c r="H3579" s="32">
        <f t="shared" si="500"/>
        <v>-8.1595799999999996E-3</v>
      </c>
      <c r="I3579" s="33">
        <f t="shared" si="501"/>
        <v>3.8559406599999999</v>
      </c>
      <c r="J3579" s="32">
        <f t="shared" si="502"/>
        <v>-8.1595799999999996E-3</v>
      </c>
      <c r="K3579" s="33">
        <f t="shared" si="503"/>
        <v>18.623832719999999</v>
      </c>
    </row>
    <row r="3580" spans="1:11" x14ac:dyDescent="0.3">
      <c r="A3580" s="78" t="str">
        <f>BTC[[#This Row],[Symbol]]</f>
        <v>NZO</v>
      </c>
      <c r="B3580" s="22" t="str">
        <f t="shared" si="495"/>
        <v>Enzo</v>
      </c>
      <c r="C3580" s="77">
        <f t="shared" si="496"/>
        <v>3.3026650974086024E-6</v>
      </c>
      <c r="D3580" s="73">
        <f t="shared" si="497"/>
        <v>0.12406505751982</v>
      </c>
      <c r="E3580" s="74">
        <f>D3580*conf!B$7</f>
        <v>9.074118306999635</v>
      </c>
      <c r="F3580" s="32">
        <f t="shared" si="498"/>
        <v>0.57939666999999995</v>
      </c>
      <c r="G3580" s="33">
        <f t="shared" si="499"/>
        <v>0.49938599</v>
      </c>
      <c r="H3580" s="32">
        <f t="shared" si="500"/>
        <v>1.5209069200000001</v>
      </c>
      <c r="I3580" s="33">
        <f t="shared" si="501"/>
        <v>5.4440966399999997</v>
      </c>
      <c r="J3580" s="32">
        <f t="shared" si="502"/>
        <v>1.5209069200000001</v>
      </c>
      <c r="K3580" s="33">
        <f t="shared" si="503"/>
        <v>21.327675630000002</v>
      </c>
    </row>
    <row r="3581" spans="1:11" x14ac:dyDescent="0.3">
      <c r="A3581" s="78" t="str">
        <f>BTC[[#This Row],[Symbol]]</f>
        <v>FFYI</v>
      </c>
      <c r="B3581" s="22" t="str">
        <f t="shared" si="495"/>
        <v>Fiscus.fyi</v>
      </c>
      <c r="C3581" s="77">
        <f t="shared" si="496"/>
        <v>9.9988419275035086E-6</v>
      </c>
      <c r="D3581" s="73">
        <f t="shared" si="497"/>
        <v>0.37560783860302999</v>
      </c>
      <c r="E3581" s="74">
        <f>D3581*conf!B$7</f>
        <v>27.471957315425612</v>
      </c>
      <c r="F3581" s="32">
        <f t="shared" si="498"/>
        <v>-6.7936940000000001E-2</v>
      </c>
      <c r="G3581" s="33">
        <f t="shared" si="499"/>
        <v>-0.14743266999999999</v>
      </c>
      <c r="H3581" s="32">
        <f t="shared" si="500"/>
        <v>4.7788099999999997E-3</v>
      </c>
      <c r="I3581" s="33">
        <f t="shared" si="501"/>
        <v>3.8693790400000001</v>
      </c>
      <c r="J3581" s="32">
        <f t="shared" si="502"/>
        <v>4.7788099999999997E-3</v>
      </c>
      <c r="K3581" s="33">
        <f t="shared" si="503"/>
        <v>-43.494135700000001</v>
      </c>
    </row>
    <row r="3582" spans="1:11" x14ac:dyDescent="0.3">
      <c r="A3582" s="78" t="str">
        <f>BTC[[#This Row],[Symbol]]</f>
        <v>TKNT</v>
      </c>
      <c r="B3582" s="22" t="str">
        <f t="shared" si="495"/>
        <v>TKN Token</v>
      </c>
      <c r="C3582" s="77">
        <f t="shared" si="496"/>
        <v>1.1457465854878726E-7</v>
      </c>
      <c r="D3582" s="73">
        <f t="shared" si="497"/>
        <v>4.30401242146E-3</v>
      </c>
      <c r="E3582" s="74">
        <f>D3582*conf!B$7</f>
        <v>0.31479546850558437</v>
      </c>
      <c r="F3582" s="32">
        <f t="shared" si="498"/>
        <v>8.3949140000000005E-2</v>
      </c>
      <c r="G3582" s="33">
        <f t="shared" si="499"/>
        <v>4.3325899999999999E-3</v>
      </c>
      <c r="H3582" s="32">
        <f t="shared" si="500"/>
        <v>-1.47547765</v>
      </c>
      <c r="I3582" s="33">
        <f t="shared" si="501"/>
        <v>2.3319193199999999</v>
      </c>
      <c r="J3582" s="32">
        <f t="shared" si="502"/>
        <v>-1.47547765</v>
      </c>
      <c r="K3582" s="33">
        <f t="shared" si="503"/>
        <v>2.3506071999999998</v>
      </c>
    </row>
    <row r="3583" spans="1:11" x14ac:dyDescent="0.3">
      <c r="A3583" s="78" t="str">
        <f>BTC[[#This Row],[Symbol]]</f>
        <v>GC</v>
      </c>
      <c r="B3583" s="22" t="str">
        <f t="shared" si="495"/>
        <v>Galaxy Wallet</v>
      </c>
      <c r="C3583" s="77">
        <f t="shared" si="496"/>
        <v>9.8162513344007473E-8</v>
      </c>
      <c r="D3583" s="73">
        <f t="shared" si="497"/>
        <v>3.6874879847400002E-3</v>
      </c>
      <c r="E3583" s="74">
        <f>D3583*conf!B$7</f>
        <v>0.26970287120388364</v>
      </c>
      <c r="F3583" s="32">
        <f t="shared" si="498"/>
        <v>1.18394752</v>
      </c>
      <c r="G3583" s="33">
        <f t="shared" si="499"/>
        <v>1.10345592</v>
      </c>
      <c r="H3583" s="32">
        <f t="shared" si="500"/>
        <v>-5.3310315199999998</v>
      </c>
      <c r="I3583" s="33">
        <f t="shared" si="501"/>
        <v>-1.67262917</v>
      </c>
      <c r="J3583" s="32">
        <f t="shared" si="502"/>
        <v>-5.3310315199999998</v>
      </c>
      <c r="K3583" s="33">
        <f t="shared" si="503"/>
        <v>4.5995194000000001</v>
      </c>
    </row>
    <row r="3584" spans="1:11" x14ac:dyDescent="0.3">
      <c r="A3584" s="78" t="str">
        <f>BTC[[#This Row],[Symbol]]</f>
        <v>BPT</v>
      </c>
      <c r="B3584" s="22" t="str">
        <f t="shared" si="495"/>
        <v>Bitpumps Token</v>
      </c>
      <c r="C3584" s="77">
        <f t="shared" si="496"/>
        <v>9.0595153466244452E-8</v>
      </c>
      <c r="D3584" s="73">
        <f t="shared" si="497"/>
        <v>3.4032190955799999E-3</v>
      </c>
      <c r="E3584" s="74">
        <f>D3584*conf!B$7</f>
        <v>0.24891144465072121</v>
      </c>
      <c r="F3584" s="32">
        <f t="shared" si="498"/>
        <v>-5.4749791700000001</v>
      </c>
      <c r="G3584" s="33">
        <f t="shared" si="499"/>
        <v>-5.5501736099999999</v>
      </c>
      <c r="H3584" s="32">
        <f t="shared" si="500"/>
        <v>-20.19572342</v>
      </c>
      <c r="I3584" s="33">
        <f t="shared" si="501"/>
        <v>-17.11175454</v>
      </c>
      <c r="J3584" s="32">
        <f t="shared" si="502"/>
        <v>-20.19572342</v>
      </c>
      <c r="K3584" s="33">
        <f t="shared" si="503"/>
        <v>-57.512016449999997</v>
      </c>
    </row>
    <row r="3585" spans="1:11" x14ac:dyDescent="0.3">
      <c r="A3585" s="78" t="str">
        <f>BTC[[#This Row],[Symbol]]</f>
        <v>DICE</v>
      </c>
      <c r="B3585" s="22" t="str">
        <f t="shared" si="495"/>
        <v>Dice</v>
      </c>
      <c r="C3585" s="77">
        <f t="shared" si="496"/>
        <v>1E-8</v>
      </c>
      <c r="D3585" s="73">
        <f t="shared" si="497"/>
        <v>1.2885636103E-4</v>
      </c>
      <c r="E3585" s="74">
        <f>D3585*conf!B$7</f>
        <v>9.4245542457342003E-3</v>
      </c>
      <c r="F3585" s="32">
        <f t="shared" si="498"/>
        <v>1.084749E-2</v>
      </c>
      <c r="G3585" s="33">
        <f t="shared" si="499"/>
        <v>-6.871091E-2</v>
      </c>
      <c r="H3585" s="32">
        <f t="shared" si="500"/>
        <v>-1.3753078400000001</v>
      </c>
      <c r="I3585" s="33">
        <f t="shared" si="501"/>
        <v>2.4359601099999999</v>
      </c>
      <c r="J3585" s="32">
        <f t="shared" si="502"/>
        <v>-1.3753078400000001</v>
      </c>
      <c r="K3585" s="33">
        <f t="shared" si="503"/>
        <v>0.47981509</v>
      </c>
    </row>
    <row r="3586" spans="1:11" x14ac:dyDescent="0.3">
      <c r="A3586" s="78" t="str">
        <f>BTC[[#This Row],[Symbol]]</f>
        <v>BTCT</v>
      </c>
      <c r="B3586" s="22" t="str">
        <f t="shared" ref="B3586:B3649" si="504">VLOOKUP(A3586,BTCTABLE,2,FALSE)</f>
        <v>Bitcoin Token</v>
      </c>
      <c r="C3586" s="77">
        <f t="shared" ref="C3586:C3649" si="505">VLOOKUP(A3586,BTCTABLE,3,FALSE)</f>
        <v>2.6754048973374409E-7</v>
      </c>
      <c r="D3586" s="73">
        <f t="shared" ref="D3586:D3649" si="506">VLOOKUP(A3586,USDTABLE,3,FALSE)</f>
        <v>1.005019439414E-2</v>
      </c>
      <c r="E3586" s="74">
        <f>D3586*conf!B$7</f>
        <v>0.73507121798739961</v>
      </c>
      <c r="F3586" s="32">
        <f t="shared" ref="F3586:F3649" si="507">VLOOKUP(A3586,BTCTABLE,5,FALSE)</f>
        <v>-1.35550021</v>
      </c>
      <c r="G3586" s="33">
        <f t="shared" ref="G3586:G3649" si="508">VLOOKUP(A3586,USDTABLE,5,FALSE)</f>
        <v>-1.43397168</v>
      </c>
      <c r="H3586" s="32">
        <f t="shared" ref="H3586:H3649" si="509">VLOOKUP(A3586,BTCTABLE,6,FALSE)</f>
        <v>-3.1946352400000002</v>
      </c>
      <c r="I3586" s="33">
        <f t="shared" ref="I3586:I3649" si="510">VLOOKUP(A3586,USDTABLE,6,FALSE)</f>
        <v>0.54632634000000002</v>
      </c>
      <c r="J3586" s="32">
        <f t="shared" ref="J3586:J3649" si="511">VLOOKUP(A3586,BTCTABLE,6,FALSE)</f>
        <v>-3.1946352400000002</v>
      </c>
      <c r="K3586" s="33">
        <f t="shared" ref="K3586:K3649" si="512">VLOOKUP(A3586,USDTABLE,7,FALSE)</f>
        <v>20.015957419999999</v>
      </c>
    </row>
    <row r="3587" spans="1:11" x14ac:dyDescent="0.3">
      <c r="A3587" s="78" t="str">
        <f>BTC[[#This Row],[Symbol]]</f>
        <v>ORBI</v>
      </c>
      <c r="B3587" s="22" t="str">
        <f t="shared" si="504"/>
        <v>Orbicular</v>
      </c>
      <c r="C3587" s="77">
        <f t="shared" si="505"/>
        <v>1.5824438430805583E-8</v>
      </c>
      <c r="D3587" s="73">
        <f t="shared" si="506"/>
        <v>5.9444715289999996E-4</v>
      </c>
      <c r="E3587" s="74">
        <f>D3587*conf!B$7</f>
        <v>4.3477864763106E-2</v>
      </c>
      <c r="F3587" s="32">
        <f t="shared" si="507"/>
        <v>0.17312088</v>
      </c>
      <c r="G3587" s="33">
        <f t="shared" si="508"/>
        <v>9.3433390000000005E-2</v>
      </c>
      <c r="H3587" s="32">
        <f t="shared" si="509"/>
        <v>0.98837779000000003</v>
      </c>
      <c r="I3587" s="33">
        <f t="shared" si="510"/>
        <v>4.8909883799999996</v>
      </c>
      <c r="J3587" s="32">
        <f t="shared" si="511"/>
        <v>0.98837779000000003</v>
      </c>
      <c r="K3587" s="33">
        <f t="shared" si="512"/>
        <v>36.583740540000001</v>
      </c>
    </row>
    <row r="3588" spans="1:11" x14ac:dyDescent="0.3">
      <c r="A3588" s="78" t="str">
        <f>BTC[[#This Row],[Symbol]]</f>
        <v>EZY</v>
      </c>
      <c r="B3588" s="22" t="str">
        <f t="shared" si="504"/>
        <v>EzyStayz</v>
      </c>
      <c r="C3588" s="77">
        <f t="shared" si="505"/>
        <v>1E-8</v>
      </c>
      <c r="D3588" s="73">
        <f t="shared" si="506"/>
        <v>3.5032051586E-4</v>
      </c>
      <c r="E3588" s="74">
        <f>D3588*conf!B$7</f>
        <v>2.56224425300004E-2</v>
      </c>
      <c r="F3588" s="32">
        <f t="shared" si="507"/>
        <v>5.5457609999999997E-2</v>
      </c>
      <c r="G3588" s="33">
        <f t="shared" si="508"/>
        <v>-2.413628E-2</v>
      </c>
      <c r="H3588" s="32">
        <f t="shared" si="509"/>
        <v>-2.5633892999999999</v>
      </c>
      <c r="I3588" s="33">
        <f t="shared" si="510"/>
        <v>1.20196624</v>
      </c>
      <c r="J3588" s="32">
        <f t="shared" si="511"/>
        <v>-2.5633892999999999</v>
      </c>
      <c r="K3588" s="33">
        <f t="shared" si="512"/>
        <v>34.026477909999997</v>
      </c>
    </row>
    <row r="3589" spans="1:11" x14ac:dyDescent="0.3">
      <c r="A3589" s="78" t="str">
        <f>BTC[[#This Row],[Symbol]]</f>
        <v>DGN</v>
      </c>
      <c r="B3589" s="22" t="str">
        <f t="shared" si="504"/>
        <v>Diagon</v>
      </c>
      <c r="C3589" s="77">
        <f t="shared" si="505"/>
        <v>3.7303886721269497E-8</v>
      </c>
      <c r="D3589" s="73">
        <f t="shared" si="506"/>
        <v>1.4013255099400001E-3</v>
      </c>
      <c r="E3589" s="74">
        <f>D3589*conf!B$7</f>
        <v>0.10249294779701161</v>
      </c>
      <c r="F3589" s="32">
        <f t="shared" si="507"/>
        <v>8.5316169999999997E-2</v>
      </c>
      <c r="G3589" s="33">
        <f t="shared" si="508"/>
        <v>5.6985300000000003E-3</v>
      </c>
      <c r="H3589" s="32">
        <f t="shared" si="509"/>
        <v>-3.7654311900000002</v>
      </c>
      <c r="I3589" s="33">
        <f t="shared" si="510"/>
        <v>-4.6527539999999999E-2</v>
      </c>
      <c r="J3589" s="32">
        <f t="shared" si="511"/>
        <v>-3.7654311900000002</v>
      </c>
      <c r="K3589" s="33">
        <f t="shared" si="512"/>
        <v>-30.0197918</v>
      </c>
    </row>
    <row r="3590" spans="1:11" x14ac:dyDescent="0.3">
      <c r="A3590" s="78" t="str">
        <f>BTC[[#This Row],[Symbol]]</f>
        <v>OC</v>
      </c>
      <c r="B3590" s="22" t="str">
        <f t="shared" si="504"/>
        <v>OceanChain</v>
      </c>
      <c r="C3590" s="77">
        <f t="shared" si="505"/>
        <v>1E-8</v>
      </c>
      <c r="D3590" s="73">
        <f t="shared" si="506"/>
        <v>2.6649388657999998E-4</v>
      </c>
      <c r="E3590" s="74">
        <f>D3590*conf!B$7</f>
        <v>1.9491362864461199E-2</v>
      </c>
      <c r="F3590" s="32">
        <f t="shared" si="507"/>
        <v>0.15297954999999999</v>
      </c>
      <c r="G3590" s="33">
        <f t="shared" si="508"/>
        <v>7.3308090000000006E-2</v>
      </c>
      <c r="H3590" s="32">
        <f t="shared" si="509"/>
        <v>-3.9448290400000001</v>
      </c>
      <c r="I3590" s="33">
        <f t="shared" si="510"/>
        <v>-0.23285807</v>
      </c>
      <c r="J3590" s="32">
        <f t="shared" si="511"/>
        <v>-3.9448290400000001</v>
      </c>
      <c r="K3590" s="33">
        <f t="shared" si="512"/>
        <v>-0.11492978</v>
      </c>
    </row>
    <row r="3591" spans="1:11" x14ac:dyDescent="0.3">
      <c r="A3591" s="78" t="str">
        <f>BTC[[#This Row],[Symbol]]</f>
        <v>BTCR</v>
      </c>
      <c r="B3591" s="22" t="str">
        <f t="shared" si="504"/>
        <v>Bitcurate</v>
      </c>
      <c r="C3591" s="77">
        <f t="shared" si="505"/>
        <v>3.3211118096111629E-7</v>
      </c>
      <c r="D3591" s="73">
        <f t="shared" si="506"/>
        <v>1.2475801073879999E-2</v>
      </c>
      <c r="E3591" s="74">
        <f>D3591*conf!B$7</f>
        <v>0.91248009054358314</v>
      </c>
      <c r="F3591" s="32">
        <f t="shared" si="507"/>
        <v>0.62514698000000002</v>
      </c>
      <c r="G3591" s="33">
        <f t="shared" si="508"/>
        <v>0.54509991000000002</v>
      </c>
      <c r="H3591" s="32">
        <f t="shared" si="509"/>
        <v>1.64222655</v>
      </c>
      <c r="I3591" s="33">
        <f t="shared" si="510"/>
        <v>5.5701045699999998</v>
      </c>
      <c r="J3591" s="32">
        <f t="shared" si="511"/>
        <v>1.64222655</v>
      </c>
      <c r="K3591" s="33">
        <f t="shared" si="512"/>
        <v>103.55035347</v>
      </c>
    </row>
    <row r="3592" spans="1:11" x14ac:dyDescent="0.3">
      <c r="A3592" s="78" t="str">
        <f>BTC[[#This Row],[Symbol]]</f>
        <v>LIBREF</v>
      </c>
      <c r="B3592" s="22" t="str">
        <f t="shared" si="504"/>
        <v>LibreFreelencer</v>
      </c>
      <c r="C3592" s="77">
        <f t="shared" si="505"/>
        <v>1E-8</v>
      </c>
      <c r="D3592" s="73">
        <f t="shared" si="506"/>
        <v>3.3661276080000002E-5</v>
      </c>
      <c r="E3592" s="74">
        <f>D3592*conf!B$7</f>
        <v>2.4619857324912004E-3</v>
      </c>
      <c r="F3592" s="32">
        <f t="shared" si="507"/>
        <v>-12.46970138</v>
      </c>
      <c r="G3592" s="33">
        <f t="shared" si="508"/>
        <v>-12.53933153</v>
      </c>
      <c r="H3592" s="32">
        <f t="shared" si="509"/>
        <v>-10.47515535</v>
      </c>
      <c r="I3592" s="33">
        <f t="shared" si="510"/>
        <v>-7.0155433199999999</v>
      </c>
      <c r="J3592" s="32">
        <f t="shared" si="511"/>
        <v>-10.47515535</v>
      </c>
      <c r="K3592" s="33">
        <f t="shared" si="512"/>
        <v>-9.4941949799999996</v>
      </c>
    </row>
    <row r="3593" spans="1:11" x14ac:dyDescent="0.3">
      <c r="A3593" s="78" t="str">
        <f>BTC[[#This Row],[Symbol]]</f>
        <v>XOR</v>
      </c>
      <c r="B3593" s="22" t="str">
        <f t="shared" si="504"/>
        <v>Sora</v>
      </c>
      <c r="C3593" s="77">
        <f t="shared" si="505"/>
        <v>4.4445095053828564E-3</v>
      </c>
      <c r="D3593" s="73">
        <f t="shared" si="506"/>
        <v>166.95859591254558</v>
      </c>
      <c r="E3593" s="74">
        <f>D3593*conf!B$7</f>
        <v>12211.351705043584</v>
      </c>
      <c r="F3593" s="32">
        <f t="shared" si="507"/>
        <v>-0.91773788999999995</v>
      </c>
      <c r="G3593" s="33">
        <f t="shared" si="508"/>
        <v>-0.99655760000000004</v>
      </c>
      <c r="H3593" s="32">
        <f t="shared" si="509"/>
        <v>4.9265254499999998</v>
      </c>
      <c r="I3593" s="33">
        <f t="shared" si="510"/>
        <v>8.9813224300000005</v>
      </c>
      <c r="J3593" s="32">
        <f t="shared" si="511"/>
        <v>4.9265254499999998</v>
      </c>
      <c r="K3593" s="33">
        <f t="shared" si="512"/>
        <v>1.42489592</v>
      </c>
    </row>
    <row r="3594" spans="1:11" x14ac:dyDescent="0.3">
      <c r="A3594" s="78" t="str">
        <f>BTC[[#This Row],[Symbol]]</f>
        <v>KAM</v>
      </c>
      <c r="B3594" s="22" t="str">
        <f t="shared" si="504"/>
        <v>BitKAM</v>
      </c>
      <c r="C3594" s="77">
        <f t="shared" si="505"/>
        <v>1E-8</v>
      </c>
      <c r="D3594" s="73">
        <f t="shared" si="506"/>
        <v>3.0048627088E-4</v>
      </c>
      <c r="E3594" s="74">
        <f>D3594*conf!B$7</f>
        <v>2.1977565852163199E-2</v>
      </c>
      <c r="F3594" s="32">
        <f t="shared" si="507"/>
        <v>-4.8255560000000003E-2</v>
      </c>
      <c r="G3594" s="33">
        <f t="shared" si="508"/>
        <v>-0.12776694</v>
      </c>
      <c r="H3594" s="32">
        <f t="shared" si="509"/>
        <v>-2.2399169999999999E-2</v>
      </c>
      <c r="I3594" s="33">
        <f t="shared" si="510"/>
        <v>3.8411507899999999</v>
      </c>
      <c r="J3594" s="32">
        <f t="shared" si="511"/>
        <v>-2.2399169999999999E-2</v>
      </c>
      <c r="K3594" s="33">
        <f t="shared" si="512"/>
        <v>18.503063260000001</v>
      </c>
    </row>
    <row r="3595" spans="1:11" x14ac:dyDescent="0.3">
      <c r="A3595" s="78" t="str">
        <f>BTC[[#This Row],[Symbol]]</f>
        <v>LAD</v>
      </c>
      <c r="B3595" s="22" t="str">
        <f t="shared" si="504"/>
        <v>Ladder Network Token</v>
      </c>
      <c r="C3595" s="77">
        <f t="shared" si="505"/>
        <v>7.9962453559266302E-8</v>
      </c>
      <c r="D3595" s="73">
        <f t="shared" si="506"/>
        <v>3.0038002969300002E-3</v>
      </c>
      <c r="E3595" s="74">
        <f>D3595*conf!B$7</f>
        <v>0.2196979537174602</v>
      </c>
      <c r="F3595" s="32">
        <f t="shared" si="507"/>
        <v>8.3949140000000005E-2</v>
      </c>
      <c r="G3595" s="33">
        <f t="shared" si="508"/>
        <v>4.3325899999999999E-3</v>
      </c>
      <c r="H3595" s="32">
        <f t="shared" si="509"/>
        <v>-3.76674562</v>
      </c>
      <c r="I3595" s="33">
        <f t="shared" si="510"/>
        <v>-4.7892759999999999E-2</v>
      </c>
      <c r="J3595" s="32">
        <f t="shared" si="511"/>
        <v>-3.76674562</v>
      </c>
      <c r="K3595" s="33">
        <f t="shared" si="512"/>
        <v>-2.9074570000000001E-2</v>
      </c>
    </row>
    <row r="3596" spans="1:11" x14ac:dyDescent="0.3">
      <c r="A3596" s="78" t="str">
        <f>BTC[[#This Row],[Symbol]]</f>
        <v>HBT</v>
      </c>
      <c r="B3596" s="22" t="str">
        <f t="shared" si="504"/>
        <v>Hubii Network</v>
      </c>
      <c r="C3596" s="77">
        <f t="shared" si="505"/>
        <v>1.339265497356453E-5</v>
      </c>
      <c r="D3596" s="73">
        <f t="shared" si="506"/>
        <v>0.50309688104377004</v>
      </c>
      <c r="E3596" s="74">
        <f>D3596*conf!B$7</f>
        <v>36.796505879541343</v>
      </c>
      <c r="F3596" s="32">
        <f t="shared" si="507"/>
        <v>0.66821434000000002</v>
      </c>
      <c r="G3596" s="33">
        <f t="shared" si="508"/>
        <v>0.58813300999999996</v>
      </c>
      <c r="H3596" s="32">
        <f t="shared" si="509"/>
        <v>1.08624707</v>
      </c>
      <c r="I3596" s="33">
        <f t="shared" si="510"/>
        <v>4.9926397299999996</v>
      </c>
      <c r="J3596" s="32">
        <f t="shared" si="511"/>
        <v>1.08624707</v>
      </c>
      <c r="K3596" s="33">
        <f t="shared" si="512"/>
        <v>58.816983209999997</v>
      </c>
    </row>
    <row r="3597" spans="1:11" x14ac:dyDescent="0.3">
      <c r="A3597" s="78" t="str">
        <f>BTC[[#This Row],[Symbol]]</f>
        <v>ZCH</v>
      </c>
      <c r="B3597" s="22" t="str">
        <f t="shared" si="504"/>
        <v>0cash</v>
      </c>
      <c r="C3597" s="77">
        <f t="shared" si="505"/>
        <v>3.0000000000126821E-8</v>
      </c>
      <c r="D3597" s="73">
        <f t="shared" si="506"/>
        <v>1.1269540252599999E-3</v>
      </c>
      <c r="E3597" s="74">
        <f>D3597*conf!B$7</f>
        <v>8.2425417407516396E-2</v>
      </c>
      <c r="F3597" s="32">
        <f t="shared" si="507"/>
        <v>0</v>
      </c>
      <c r="G3597" s="33">
        <f t="shared" si="508"/>
        <v>-7.9549770000000006E-2</v>
      </c>
      <c r="H3597" s="32">
        <f t="shared" si="509"/>
        <v>0</v>
      </c>
      <c r="I3597" s="33">
        <f t="shared" si="510"/>
        <v>3.8644155599999999</v>
      </c>
      <c r="J3597" s="32">
        <f t="shared" si="511"/>
        <v>0</v>
      </c>
      <c r="K3597" s="33">
        <f t="shared" si="512"/>
        <v>255.55036509999999</v>
      </c>
    </row>
    <row r="3598" spans="1:11" x14ac:dyDescent="0.3">
      <c r="A3598" s="78" t="str">
        <f>BTC[[#This Row],[Symbol]]</f>
        <v>R2R</v>
      </c>
      <c r="B3598" s="22" t="str">
        <f t="shared" si="504"/>
        <v>CitiOs</v>
      </c>
      <c r="C3598" s="77">
        <f t="shared" si="505"/>
        <v>1E-8</v>
      </c>
      <c r="D3598" s="73">
        <f t="shared" si="506"/>
        <v>2.2067192143999999E-4</v>
      </c>
      <c r="E3598" s="74">
        <f>D3598*conf!B$7</f>
        <v>1.6139944334121598E-2</v>
      </c>
      <c r="F3598" s="32">
        <f t="shared" si="507"/>
        <v>3.3527960000000002E-2</v>
      </c>
      <c r="G3598" s="33">
        <f t="shared" si="508"/>
        <v>-4.6048480000000003E-2</v>
      </c>
      <c r="H3598" s="32">
        <f t="shared" si="509"/>
        <v>33.629175699999998</v>
      </c>
      <c r="I3598" s="33">
        <f t="shared" si="510"/>
        <v>38.793162359999997</v>
      </c>
      <c r="J3598" s="32">
        <f t="shared" si="511"/>
        <v>33.629175699999998</v>
      </c>
      <c r="K3598" s="33">
        <f t="shared" si="512"/>
        <v>49.598092250000001</v>
      </c>
    </row>
    <row r="3599" spans="1:11" x14ac:dyDescent="0.3">
      <c r="A3599" s="78" t="str">
        <f>BTC[[#This Row],[Symbol]]</f>
        <v>XFYI</v>
      </c>
      <c r="B3599" s="22" t="str">
        <f t="shared" si="504"/>
        <v>XCredit</v>
      </c>
      <c r="C3599" s="77">
        <f t="shared" si="505"/>
        <v>1.3627591508449726E-4</v>
      </c>
      <c r="D3599" s="73">
        <f t="shared" si="506"/>
        <v>5.1192230349938299</v>
      </c>
      <c r="E3599" s="74">
        <f>D3599*conf!B$7</f>
        <v>374.4199727794487</v>
      </c>
      <c r="F3599" s="32">
        <f t="shared" si="507"/>
        <v>0.93985078</v>
      </c>
      <c r="G3599" s="33">
        <f t="shared" si="508"/>
        <v>0.85955336000000004</v>
      </c>
      <c r="H3599" s="32">
        <f t="shared" si="509"/>
        <v>2.1099162699999998</v>
      </c>
      <c r="I3599" s="33">
        <f t="shared" si="510"/>
        <v>6.0558677599999999</v>
      </c>
      <c r="J3599" s="32">
        <f t="shared" si="511"/>
        <v>2.1099162699999998</v>
      </c>
      <c r="K3599" s="33">
        <f t="shared" si="512"/>
        <v>479.60945487999999</v>
      </c>
    </row>
    <row r="3600" spans="1:11" x14ac:dyDescent="0.3">
      <c r="A3600" s="78" t="str">
        <f>BTC[[#This Row],[Symbol]]</f>
        <v>ETCBEAR</v>
      </c>
      <c r="B3600" s="22" t="str">
        <f t="shared" si="504"/>
        <v>3X Short Ethereum Classic Token</v>
      </c>
      <c r="C3600" s="77">
        <f t="shared" si="505"/>
        <v>1.2735213396792755E-5</v>
      </c>
      <c r="D3600" s="73">
        <f t="shared" si="506"/>
        <v>0.47839999999999999</v>
      </c>
      <c r="E3600" s="74">
        <f>D3600*conf!B$7</f>
        <v>34.990175999999998</v>
      </c>
      <c r="F3600" s="32">
        <f t="shared" si="507"/>
        <v>7.9613100000000006E-2</v>
      </c>
      <c r="G3600" s="33">
        <f t="shared" si="508"/>
        <v>0</v>
      </c>
      <c r="H3600" s="32">
        <f t="shared" si="509"/>
        <v>-6.3820155999999999</v>
      </c>
      <c r="I3600" s="33">
        <f t="shared" si="510"/>
        <v>-2.7642276400000001</v>
      </c>
      <c r="J3600" s="32">
        <f t="shared" si="511"/>
        <v>-6.3820155999999999</v>
      </c>
      <c r="K3600" s="33">
        <f t="shared" si="512"/>
        <v>-27.156452229999999</v>
      </c>
    </row>
    <row r="3601" spans="1:11" x14ac:dyDescent="0.3">
      <c r="A3601" s="78" t="str">
        <f>BTC[[#This Row],[Symbol]]</f>
        <v>EXOR</v>
      </c>
      <c r="B3601" s="22" t="str">
        <f t="shared" si="504"/>
        <v>EXOR</v>
      </c>
      <c r="C3601" s="77">
        <f t="shared" si="505"/>
        <v>9.0000000000114282E-8</v>
      </c>
      <c r="D3601" s="73">
        <f t="shared" si="506"/>
        <v>3.3808620757700002E-3</v>
      </c>
      <c r="E3601" s="74">
        <f>D3601*conf!B$7</f>
        <v>0.24727625222181782</v>
      </c>
      <c r="F3601" s="32">
        <f t="shared" si="507"/>
        <v>0.20246064</v>
      </c>
      <c r="G3601" s="33">
        <f t="shared" si="508"/>
        <v>0.12274981</v>
      </c>
      <c r="H3601" s="32">
        <f t="shared" si="509"/>
        <v>1.5921589999999999E-2</v>
      </c>
      <c r="I3601" s="33">
        <f t="shared" si="510"/>
        <v>3.8809524299999998</v>
      </c>
      <c r="J3601" s="32">
        <f t="shared" si="511"/>
        <v>1.5921589999999999E-2</v>
      </c>
      <c r="K3601" s="33">
        <f t="shared" si="512"/>
        <v>18.56688342</v>
      </c>
    </row>
    <row r="3602" spans="1:11" x14ac:dyDescent="0.3">
      <c r="A3602" s="78" t="str">
        <f>BTC[[#This Row],[Symbol]]</f>
        <v>SAVE</v>
      </c>
      <c r="B3602" s="22" t="str">
        <f t="shared" si="504"/>
        <v>SaveToken</v>
      </c>
      <c r="C3602" s="77">
        <f t="shared" si="505"/>
        <v>9.0593916061906062E-8</v>
      </c>
      <c r="D3602" s="73">
        <f t="shared" si="506"/>
        <v>3.4031726123200001E-3</v>
      </c>
      <c r="E3602" s="74">
        <f>D3602*conf!B$7</f>
        <v>0.2489080448650848</v>
      </c>
      <c r="F3602" s="32">
        <f t="shared" si="507"/>
        <v>8.3949140000000005E-2</v>
      </c>
      <c r="G3602" s="33">
        <f t="shared" si="508"/>
        <v>4.3325899999999999E-3</v>
      </c>
      <c r="H3602" s="32">
        <f t="shared" si="509"/>
        <v>-3.76674562</v>
      </c>
      <c r="I3602" s="33">
        <f t="shared" si="510"/>
        <v>-4.7892759999999999E-2</v>
      </c>
      <c r="J3602" s="32">
        <f t="shared" si="511"/>
        <v>-3.76674562</v>
      </c>
      <c r="K3602" s="33">
        <f t="shared" si="512"/>
        <v>35.959690309999999</v>
      </c>
    </row>
    <row r="3603" spans="1:11" x14ac:dyDescent="0.3">
      <c r="A3603" s="78" t="str">
        <f>BTC[[#This Row],[Symbol]]</f>
        <v>B1P</v>
      </c>
      <c r="B3603" s="22" t="str">
        <f t="shared" si="504"/>
        <v>B ONE PAYMENT</v>
      </c>
      <c r="C3603" s="77">
        <f t="shared" si="505"/>
        <v>2.0163415109284138E-8</v>
      </c>
      <c r="D3603" s="73">
        <f t="shared" si="506"/>
        <v>7.5744139400999995E-4</v>
      </c>
      <c r="E3603" s="74">
        <f>D3603*conf!B$7</f>
        <v>5.5399263557891397E-2</v>
      </c>
      <c r="F3603" s="32">
        <f t="shared" si="507"/>
        <v>1.02119044</v>
      </c>
      <c r="G3603" s="33">
        <f t="shared" si="508"/>
        <v>0.94082832000000005</v>
      </c>
      <c r="H3603" s="32">
        <f t="shared" si="509"/>
        <v>-21.740265040000001</v>
      </c>
      <c r="I3603" s="33">
        <f t="shared" si="510"/>
        <v>-18.71598367</v>
      </c>
      <c r="J3603" s="32">
        <f t="shared" si="511"/>
        <v>-21.740265040000001</v>
      </c>
      <c r="K3603" s="33">
        <f t="shared" si="512"/>
        <v>-20.309557049999999</v>
      </c>
    </row>
    <row r="3604" spans="1:11" x14ac:dyDescent="0.3">
      <c r="A3604" s="78" t="str">
        <f>BTC[[#This Row],[Symbol]]</f>
        <v>CDEX</v>
      </c>
      <c r="B3604" s="22" t="str">
        <f t="shared" si="504"/>
        <v>Codex</v>
      </c>
      <c r="C3604" s="77">
        <f t="shared" si="505"/>
        <v>1E-8</v>
      </c>
      <c r="D3604" s="73">
        <f t="shared" si="506"/>
        <v>4.1328869350000003E-5</v>
      </c>
      <c r="E3604" s="74">
        <f>D3604*conf!B$7</f>
        <v>3.0227935042590002E-3</v>
      </c>
      <c r="F3604" s="32">
        <f t="shared" si="507"/>
        <v>-8.1393440399999992</v>
      </c>
      <c r="G3604" s="33">
        <f t="shared" si="508"/>
        <v>-8.2124189800000007</v>
      </c>
      <c r="H3604" s="32">
        <f t="shared" si="509"/>
        <v>-8.3027154500000009</v>
      </c>
      <c r="I3604" s="33">
        <f t="shared" si="510"/>
        <v>-4.75915132</v>
      </c>
      <c r="J3604" s="32">
        <f t="shared" si="511"/>
        <v>-8.3027154500000009</v>
      </c>
      <c r="K3604" s="33">
        <f t="shared" si="512"/>
        <v>18.53750148</v>
      </c>
    </row>
    <row r="3605" spans="1:11" x14ac:dyDescent="0.3">
      <c r="A3605" s="78" t="str">
        <f>BTC[[#This Row],[Symbol]]</f>
        <v>CELC</v>
      </c>
      <c r="B3605" s="22" t="str">
        <f t="shared" si="504"/>
        <v>CelCoin</v>
      </c>
      <c r="C3605" s="77">
        <f t="shared" si="505"/>
        <v>1E-8</v>
      </c>
      <c r="D3605" s="73">
        <f t="shared" si="506"/>
        <v>3.2988539960000001E-5</v>
      </c>
      <c r="E3605" s="74">
        <f>D3605*conf!B$7</f>
        <v>2.4127818126744001E-3</v>
      </c>
      <c r="F3605" s="32">
        <f t="shared" si="507"/>
        <v>1.2866232500000001</v>
      </c>
      <c r="G3605" s="33">
        <f t="shared" si="508"/>
        <v>1.20604997</v>
      </c>
      <c r="H3605" s="32">
        <f t="shared" si="509"/>
        <v>-4.5498659799999999</v>
      </c>
      <c r="I3605" s="33">
        <f t="shared" si="510"/>
        <v>-0.86127615000000002</v>
      </c>
      <c r="J3605" s="32">
        <f t="shared" si="511"/>
        <v>-4.5498659799999999</v>
      </c>
      <c r="K3605" s="33">
        <f t="shared" si="512"/>
        <v>58.560370560000003</v>
      </c>
    </row>
    <row r="3606" spans="1:11" x14ac:dyDescent="0.3">
      <c r="A3606" s="78" t="str">
        <f>BTC[[#This Row],[Symbol]]</f>
        <v>TRISM</v>
      </c>
      <c r="B3606" s="22" t="str">
        <f t="shared" si="504"/>
        <v>Trism</v>
      </c>
      <c r="C3606" s="77">
        <f t="shared" si="505"/>
        <v>1.8397869146607112E-6</v>
      </c>
      <c r="D3606" s="73">
        <f t="shared" si="506"/>
        <v>6.9111842302959997E-2</v>
      </c>
      <c r="E3606" s="74">
        <f>D3606*conf!B$7</f>
        <v>5.0548401460384946</v>
      </c>
      <c r="F3606" s="32">
        <f t="shared" si="507"/>
        <v>-4.8255560000000003E-2</v>
      </c>
      <c r="G3606" s="33">
        <f t="shared" si="508"/>
        <v>-0.12776694</v>
      </c>
      <c r="H3606" s="32">
        <f t="shared" si="509"/>
        <v>3.2094060199999999</v>
      </c>
      <c r="I3606" s="33">
        <f t="shared" si="510"/>
        <v>7.1978463699999997</v>
      </c>
      <c r="J3606" s="32">
        <f t="shared" si="511"/>
        <v>3.2094060199999999</v>
      </c>
      <c r="K3606" s="33">
        <f t="shared" si="512"/>
        <v>-18.122967939999999</v>
      </c>
    </row>
    <row r="3607" spans="1:11" x14ac:dyDescent="0.3">
      <c r="A3607" s="78" t="str">
        <f>BTC[[#This Row],[Symbol]]</f>
        <v>VN</v>
      </c>
      <c r="B3607" s="22" t="str">
        <f t="shared" si="504"/>
        <v>VN Token</v>
      </c>
      <c r="C3607" s="77">
        <f t="shared" si="505"/>
        <v>8.4601435588888983E-7</v>
      </c>
      <c r="D3607" s="73">
        <f t="shared" si="506"/>
        <v>3.1780642793090001E-2</v>
      </c>
      <c r="E3607" s="74">
        <f>D3607*conf!B$7</f>
        <v>2.3244362138866026</v>
      </c>
      <c r="F3607" s="32">
        <f t="shared" si="507"/>
        <v>-0.31524004</v>
      </c>
      <c r="G3607" s="33">
        <f t="shared" si="508"/>
        <v>-0.39453904000000001</v>
      </c>
      <c r="H3607" s="32">
        <f t="shared" si="509"/>
        <v>-3.17421723</v>
      </c>
      <c r="I3607" s="33">
        <f t="shared" si="510"/>
        <v>0.56753339000000003</v>
      </c>
      <c r="J3607" s="32">
        <f t="shared" si="511"/>
        <v>-3.17421723</v>
      </c>
      <c r="K3607" s="33">
        <f t="shared" si="512"/>
        <v>15.073761770000001</v>
      </c>
    </row>
    <row r="3608" spans="1:11" x14ac:dyDescent="0.3">
      <c r="A3608" s="78" t="str">
        <f>BTC[[#This Row],[Symbol]]</f>
        <v>PVG</v>
      </c>
      <c r="B3608" s="22" t="str">
        <f t="shared" si="504"/>
        <v>Pilnette</v>
      </c>
      <c r="C3608" s="77">
        <f t="shared" si="505"/>
        <v>1E-8</v>
      </c>
      <c r="D3608" s="73">
        <f t="shared" si="506"/>
        <v>2.6827963629999999E-5</v>
      </c>
      <c r="E3608" s="74">
        <f>D3608*conf!B$7</f>
        <v>1.9621972598981999E-3</v>
      </c>
      <c r="F3608" s="32">
        <f t="shared" si="507"/>
        <v>0.15193434</v>
      </c>
      <c r="G3608" s="33">
        <f t="shared" si="508"/>
        <v>7.2263709999999995E-2</v>
      </c>
      <c r="H3608" s="32">
        <f t="shared" si="509"/>
        <v>-3.9514962200000001</v>
      </c>
      <c r="I3608" s="33">
        <f t="shared" si="510"/>
        <v>-0.23978289</v>
      </c>
      <c r="J3608" s="32">
        <f t="shared" si="511"/>
        <v>-3.9514962200000001</v>
      </c>
      <c r="K3608" s="33">
        <f t="shared" si="512"/>
        <v>-0.11400113000000001</v>
      </c>
    </row>
    <row r="3609" spans="1:11" x14ac:dyDescent="0.3">
      <c r="A3609" s="78" t="str">
        <f>BTC[[#This Row],[Symbol]]</f>
        <v>BID</v>
      </c>
      <c r="B3609" s="22" t="str">
        <f t="shared" si="504"/>
        <v>DeFi Bids</v>
      </c>
      <c r="C3609" s="77">
        <f t="shared" si="505"/>
        <v>8.2442608291538507E-7</v>
      </c>
      <c r="D3609" s="73">
        <f t="shared" si="506"/>
        <v>3.0969676422229999E-2</v>
      </c>
      <c r="E3609" s="74">
        <f>D3609*conf!B$7</f>
        <v>2.2651221335219023</v>
      </c>
      <c r="F3609" s="32">
        <f t="shared" si="507"/>
        <v>0.17995222999999999</v>
      </c>
      <c r="G3609" s="33">
        <f t="shared" si="508"/>
        <v>0.10025931</v>
      </c>
      <c r="H3609" s="32">
        <f t="shared" si="509"/>
        <v>0.99419608000000004</v>
      </c>
      <c r="I3609" s="33">
        <f t="shared" si="510"/>
        <v>4.8970315099999997</v>
      </c>
      <c r="J3609" s="32">
        <f t="shared" si="511"/>
        <v>0.99419608000000004</v>
      </c>
      <c r="K3609" s="33">
        <f t="shared" si="512"/>
        <v>-6.5743759600000002</v>
      </c>
    </row>
    <row r="3610" spans="1:11" x14ac:dyDescent="0.3">
      <c r="A3610" s="78" t="str">
        <f>BTC[[#This Row],[Symbol]]</f>
        <v>WOK</v>
      </c>
      <c r="B3610" s="22" t="str">
        <f t="shared" si="504"/>
        <v>weBloc</v>
      </c>
      <c r="C3610" s="77">
        <f t="shared" si="505"/>
        <v>1E-8</v>
      </c>
      <c r="D3610" s="73">
        <f t="shared" si="506"/>
        <v>1.0731297446E-4</v>
      </c>
      <c r="E3610" s="74">
        <f>D3610*conf!B$7</f>
        <v>7.8488709520043998E-3</v>
      </c>
      <c r="F3610" s="32">
        <f t="shared" si="507"/>
        <v>0.15297954999999999</v>
      </c>
      <c r="G3610" s="33">
        <f t="shared" si="508"/>
        <v>7.3308090000000006E-2</v>
      </c>
      <c r="H3610" s="32">
        <f t="shared" si="509"/>
        <v>-3.9448290400000001</v>
      </c>
      <c r="I3610" s="33">
        <f t="shared" si="510"/>
        <v>-0.23285807</v>
      </c>
      <c r="J3610" s="32">
        <f t="shared" si="511"/>
        <v>-3.9448290400000001</v>
      </c>
      <c r="K3610" s="33">
        <f t="shared" si="512"/>
        <v>8.9655311500000003</v>
      </c>
    </row>
    <row r="3611" spans="1:11" x14ac:dyDescent="0.3">
      <c r="A3611" s="78" t="str">
        <f>BTC[[#This Row],[Symbol]]</f>
        <v>HOMT</v>
      </c>
      <c r="B3611" s="22" t="str">
        <f t="shared" si="504"/>
        <v>HOMT</v>
      </c>
      <c r="C3611" s="77">
        <f t="shared" si="505"/>
        <v>6.1150602524350692E-8</v>
      </c>
      <c r="D3611" s="73">
        <f t="shared" si="506"/>
        <v>2.2971305887199999E-3</v>
      </c>
      <c r="E3611" s="74">
        <f>D3611*conf!B$7</f>
        <v>0.16801213125898079</v>
      </c>
      <c r="F3611" s="32">
        <f t="shared" si="507"/>
        <v>4.4925630000000001E-2</v>
      </c>
      <c r="G3611" s="33">
        <f t="shared" si="508"/>
        <v>-3.4659879999999997E-2</v>
      </c>
      <c r="H3611" s="32">
        <f t="shared" si="509"/>
        <v>-2.53860185</v>
      </c>
      <c r="I3611" s="33">
        <f t="shared" si="510"/>
        <v>1.22771158</v>
      </c>
      <c r="J3611" s="32">
        <f t="shared" si="511"/>
        <v>-2.53860185</v>
      </c>
      <c r="K3611" s="33">
        <f t="shared" si="512"/>
        <v>-38.335333130000002</v>
      </c>
    </row>
    <row r="3612" spans="1:11" x14ac:dyDescent="0.3">
      <c r="A3612" s="78" t="str">
        <f>BTC[[#This Row],[Symbol]]</f>
        <v>HANA</v>
      </c>
      <c r="B3612" s="22" t="str">
        <f t="shared" si="504"/>
        <v>Hanacoin</v>
      </c>
      <c r="C3612" s="77">
        <f t="shared" si="505"/>
        <v>1.1535638448920481E-8</v>
      </c>
      <c r="D3612" s="73">
        <f t="shared" si="506"/>
        <v>4.3333780612999999E-4</v>
      </c>
      <c r="E3612" s="74">
        <f>D3612*conf!B$7</f>
        <v>3.16943271403482E-2</v>
      </c>
      <c r="F3612" s="32">
        <f t="shared" si="507"/>
        <v>6.3328720000000005E-2</v>
      </c>
      <c r="G3612" s="33">
        <f t="shared" si="508"/>
        <v>-1.627143E-2</v>
      </c>
      <c r="H3612" s="32">
        <f t="shared" si="509"/>
        <v>-1.7953278399999999</v>
      </c>
      <c r="I3612" s="33">
        <f t="shared" si="510"/>
        <v>1.9997087899999999</v>
      </c>
      <c r="J3612" s="32">
        <f t="shared" si="511"/>
        <v>-1.7953278399999999</v>
      </c>
      <c r="K3612" s="33">
        <f t="shared" si="512"/>
        <v>9.5029495599999994</v>
      </c>
    </row>
    <row r="3613" spans="1:11" x14ac:dyDescent="0.3">
      <c r="A3613" s="78" t="str">
        <f>BTC[[#This Row],[Symbol]]</f>
        <v>DVX</v>
      </c>
      <c r="B3613" s="22" t="str">
        <f t="shared" si="504"/>
        <v>Derivex</v>
      </c>
      <c r="C3613" s="77">
        <f t="shared" si="505"/>
        <v>4.8920775853490266E-8</v>
      </c>
      <c r="D3613" s="73">
        <f t="shared" si="506"/>
        <v>1.83771550889E-3</v>
      </c>
      <c r="E3613" s="74">
        <f>D3613*conf!B$7</f>
        <v>0.13441051232021459</v>
      </c>
      <c r="F3613" s="32">
        <f t="shared" si="507"/>
        <v>0.15193434</v>
      </c>
      <c r="G3613" s="33">
        <f t="shared" si="508"/>
        <v>7.2263709999999995E-2</v>
      </c>
      <c r="H3613" s="32">
        <f t="shared" si="509"/>
        <v>-4.0448831800000002</v>
      </c>
      <c r="I3613" s="33">
        <f t="shared" si="510"/>
        <v>-0.33677871999999998</v>
      </c>
      <c r="J3613" s="32">
        <f t="shared" si="511"/>
        <v>-4.0448831800000002</v>
      </c>
      <c r="K3613" s="33">
        <f t="shared" si="512"/>
        <v>-0.30804872999999999</v>
      </c>
    </row>
    <row r="3614" spans="1:11" x14ac:dyDescent="0.3">
      <c r="A3614" s="78" t="str">
        <f>BTC[[#This Row],[Symbol]]</f>
        <v>MTI</v>
      </c>
      <c r="B3614" s="22" t="str">
        <f t="shared" si="504"/>
        <v>MTI Finance</v>
      </c>
      <c r="C3614" s="77">
        <f t="shared" si="505"/>
        <v>6.394864663194935E-8</v>
      </c>
      <c r="D3614" s="73">
        <f t="shared" si="506"/>
        <v>2.4022394910500002E-3</v>
      </c>
      <c r="E3614" s="74">
        <f>D3614*conf!B$7</f>
        <v>0.17569979637539701</v>
      </c>
      <c r="F3614" s="32">
        <f t="shared" si="507"/>
        <v>8.65065E-2</v>
      </c>
      <c r="G3614" s="33">
        <f t="shared" si="508"/>
        <v>6.8879099999999997E-3</v>
      </c>
      <c r="H3614" s="32">
        <f t="shared" si="509"/>
        <v>-3.7625181599999999</v>
      </c>
      <c r="I3614" s="33">
        <f t="shared" si="510"/>
        <v>-4.3501940000000003E-2</v>
      </c>
      <c r="J3614" s="32">
        <f t="shared" si="511"/>
        <v>-3.7625181599999999</v>
      </c>
      <c r="K3614" s="33">
        <f t="shared" si="512"/>
        <v>118.11838277</v>
      </c>
    </row>
    <row r="3615" spans="1:11" x14ac:dyDescent="0.3">
      <c r="A3615" s="78" t="str">
        <f>BTC[[#This Row],[Symbol]]</f>
        <v>KTC</v>
      </c>
      <c r="B3615" s="22" t="str">
        <f t="shared" si="504"/>
        <v>Kratscoin</v>
      </c>
      <c r="C3615" s="77">
        <f t="shared" si="505"/>
        <v>5.3290538859860186E-7</v>
      </c>
      <c r="D3615" s="73">
        <f t="shared" si="506"/>
        <v>2.0018662425380002E-2</v>
      </c>
      <c r="E3615" s="74">
        <f>D3615*conf!B$7</f>
        <v>1.4641649697922934</v>
      </c>
      <c r="F3615" s="32">
        <f t="shared" si="507"/>
        <v>-92.768873299999996</v>
      </c>
      <c r="G3615" s="33">
        <f t="shared" si="508"/>
        <v>-92.774625639999996</v>
      </c>
      <c r="H3615" s="32">
        <f t="shared" si="509"/>
        <v>-92.863169869999993</v>
      </c>
      <c r="I3615" s="33">
        <f t="shared" si="510"/>
        <v>-92.587373099999994</v>
      </c>
      <c r="J3615" s="32">
        <f t="shared" si="511"/>
        <v>-92.863169869999993</v>
      </c>
      <c r="K3615" s="33">
        <f t="shared" si="512"/>
        <v>-91.925218729999997</v>
      </c>
    </row>
    <row r="3616" spans="1:11" x14ac:dyDescent="0.3">
      <c r="A3616" s="78" t="str">
        <f>BTC[[#This Row],[Symbol]]</f>
        <v>NFLX</v>
      </c>
      <c r="B3616" s="22" t="str">
        <f t="shared" si="504"/>
        <v>Netflix tokenized stock FTX</v>
      </c>
      <c r="C3616" s="77">
        <f t="shared" si="505"/>
        <v>1.4401918477840402E-2</v>
      </c>
      <c r="D3616" s="73">
        <f t="shared" si="506"/>
        <v>541.01</v>
      </c>
      <c r="E3616" s="74">
        <f>D3616*conf!B$7</f>
        <v>39569.471400000002</v>
      </c>
      <c r="F3616" s="32">
        <f t="shared" si="507"/>
        <v>0.20185339999999999</v>
      </c>
      <c r="G3616" s="33">
        <f t="shared" si="508"/>
        <v>0.12214306</v>
      </c>
      <c r="H3616" s="32">
        <f t="shared" si="509"/>
        <v>-5.25129717</v>
      </c>
      <c r="I3616" s="33">
        <f t="shared" si="510"/>
        <v>-1.5898135499999999</v>
      </c>
      <c r="J3616" s="32">
        <f t="shared" si="511"/>
        <v>-5.25129717</v>
      </c>
      <c r="K3616" s="33">
        <f t="shared" si="512"/>
        <v>4.0403846200000002</v>
      </c>
    </row>
    <row r="3617" spans="1:11" x14ac:dyDescent="0.3">
      <c r="A3617" s="78" t="str">
        <f>BTC[[#This Row],[Symbol]]</f>
        <v>NODE</v>
      </c>
      <c r="B3617" s="22" t="str">
        <f t="shared" si="504"/>
        <v>Whole Network</v>
      </c>
      <c r="C3617" s="77">
        <f t="shared" si="505"/>
        <v>1E-8</v>
      </c>
      <c r="D3617" s="73">
        <f t="shared" si="506"/>
        <v>3.0828894704000001E-4</v>
      </c>
      <c r="E3617" s="74">
        <f>D3617*conf!B$7</f>
        <v>2.2548253586505602E-2</v>
      </c>
      <c r="F3617" s="32">
        <f t="shared" si="507"/>
        <v>8.4047949999999996E-2</v>
      </c>
      <c r="G3617" s="33">
        <f t="shared" si="508"/>
        <v>4.4313199999999999E-3</v>
      </c>
      <c r="H3617" s="32">
        <f t="shared" si="509"/>
        <v>-6.79188115</v>
      </c>
      <c r="I3617" s="33">
        <f t="shared" si="510"/>
        <v>-3.1899321</v>
      </c>
      <c r="J3617" s="32">
        <f t="shared" si="511"/>
        <v>-6.79188115</v>
      </c>
      <c r="K3617" s="33">
        <f t="shared" si="512"/>
        <v>30.47542657</v>
      </c>
    </row>
    <row r="3618" spans="1:11" x14ac:dyDescent="0.3">
      <c r="A3618" s="78" t="str">
        <f>BTC[[#This Row],[Symbol]]</f>
        <v>SGC</v>
      </c>
      <c r="B3618" s="22" t="str">
        <f t="shared" si="504"/>
        <v>Sudan Gold Coin</v>
      </c>
      <c r="C3618" s="77">
        <f t="shared" si="505"/>
        <v>7.1417936350217661E-8</v>
      </c>
      <c r="D3618" s="73">
        <f t="shared" si="506"/>
        <v>2.6828243615100002E-3</v>
      </c>
      <c r="E3618" s="74">
        <f>D3618*conf!B$7</f>
        <v>0.19622177380084141</v>
      </c>
      <c r="F3618" s="32">
        <f t="shared" si="507"/>
        <v>0.15297954999999999</v>
      </c>
      <c r="G3618" s="33">
        <f t="shared" si="508"/>
        <v>7.3308090000000006E-2</v>
      </c>
      <c r="H3618" s="32">
        <f t="shared" si="509"/>
        <v>-3.9504938300000001</v>
      </c>
      <c r="I3618" s="33">
        <f t="shared" si="510"/>
        <v>-0.23874176999999999</v>
      </c>
      <c r="J3618" s="32">
        <f t="shared" si="511"/>
        <v>-3.9504938300000001</v>
      </c>
      <c r="K3618" s="33">
        <f t="shared" si="512"/>
        <v>-0.11492978</v>
      </c>
    </row>
    <row r="3619" spans="1:11" x14ac:dyDescent="0.3">
      <c r="A3619" s="78" t="str">
        <f>BTC[[#This Row],[Symbol]]</f>
        <v>BITN</v>
      </c>
      <c r="B3619" s="22" t="str">
        <f t="shared" si="504"/>
        <v>Bitcoin &amp; Company Network</v>
      </c>
      <c r="C3619" s="77">
        <f t="shared" si="505"/>
        <v>1E-8</v>
      </c>
      <c r="D3619" s="73">
        <f t="shared" si="506"/>
        <v>7.5124137560000006E-5</v>
      </c>
      <c r="E3619" s="74">
        <f>D3619*conf!B$7</f>
        <v>5.4945794211384005E-3</v>
      </c>
      <c r="F3619" s="32">
        <f t="shared" si="507"/>
        <v>-8.1602199999999993E-3</v>
      </c>
      <c r="G3619" s="33">
        <f t="shared" si="508"/>
        <v>-8.7703500000000004E-2</v>
      </c>
      <c r="H3619" s="32">
        <f t="shared" si="509"/>
        <v>-8.1602199999999993E-3</v>
      </c>
      <c r="I3619" s="33">
        <f t="shared" si="510"/>
        <v>3.8559399999999999</v>
      </c>
      <c r="J3619" s="32">
        <f t="shared" si="511"/>
        <v>-8.1602199999999993E-3</v>
      </c>
      <c r="K3619" s="33">
        <f t="shared" si="512"/>
        <v>35.496518600000002</v>
      </c>
    </row>
    <row r="3620" spans="1:11" x14ac:dyDescent="0.3">
      <c r="A3620" s="78" t="str">
        <f>BTC[[#This Row],[Symbol]]</f>
        <v>ZCRT</v>
      </c>
      <c r="B3620" s="22" t="str">
        <f t="shared" si="504"/>
        <v>ZCore Token</v>
      </c>
      <c r="C3620" s="77">
        <f t="shared" si="505"/>
        <v>3.0917476860208874E-6</v>
      </c>
      <c r="D3620" s="73">
        <f t="shared" si="506"/>
        <v>0.11614191666116</v>
      </c>
      <c r="E3620" s="74">
        <f>D3620*conf!B$7</f>
        <v>8.4946197845972424</v>
      </c>
      <c r="F3620" s="32">
        <f t="shared" si="507"/>
        <v>-4.4836309999999997E-2</v>
      </c>
      <c r="G3620" s="33">
        <f t="shared" si="508"/>
        <v>-0.12435040999999999</v>
      </c>
      <c r="H3620" s="32">
        <f t="shared" si="509"/>
        <v>-11.166288270000001</v>
      </c>
      <c r="I3620" s="33">
        <f t="shared" si="510"/>
        <v>-7.7333844899999997</v>
      </c>
      <c r="J3620" s="32">
        <f t="shared" si="511"/>
        <v>-11.166288270000001</v>
      </c>
      <c r="K3620" s="33">
        <f t="shared" si="512"/>
        <v>-17.437187510000001</v>
      </c>
    </row>
    <row r="3621" spans="1:11" x14ac:dyDescent="0.3">
      <c r="A3621" s="78" t="str">
        <f>BTC[[#This Row],[Symbol]]</f>
        <v>Lburst</v>
      </c>
      <c r="B3621" s="22" t="str">
        <f t="shared" si="504"/>
        <v>Loanburst</v>
      </c>
      <c r="C3621" s="77">
        <f t="shared" si="505"/>
        <v>6.3415741243254382E-7</v>
      </c>
      <c r="D3621" s="73">
        <f t="shared" si="506"/>
        <v>2.3822208286210001E-2</v>
      </c>
      <c r="E3621" s="74">
        <f>D3621*conf!B$7</f>
        <v>1.7423563140533995</v>
      </c>
      <c r="F3621" s="32">
        <f t="shared" si="507"/>
        <v>-1.32316261</v>
      </c>
      <c r="G3621" s="33">
        <f t="shared" si="508"/>
        <v>-1.40165981</v>
      </c>
      <c r="H3621" s="32">
        <f t="shared" si="509"/>
        <v>-0.41950198999999999</v>
      </c>
      <c r="I3621" s="33">
        <f t="shared" si="510"/>
        <v>3.4287022700000001</v>
      </c>
      <c r="J3621" s="32">
        <f t="shared" si="511"/>
        <v>-0.41950198999999999</v>
      </c>
      <c r="K3621" s="33">
        <f t="shared" si="512"/>
        <v>-24.966634330000002</v>
      </c>
    </row>
    <row r="3622" spans="1:11" x14ac:dyDescent="0.3">
      <c r="A3622" s="78" t="str">
        <f>BTC[[#This Row],[Symbol]]</f>
        <v>CIPX</v>
      </c>
      <c r="B3622" s="22" t="str">
        <f t="shared" si="504"/>
        <v>Colletrix</v>
      </c>
      <c r="C3622" s="77">
        <f t="shared" si="505"/>
        <v>1E-8</v>
      </c>
      <c r="D3622" s="73">
        <f t="shared" si="506"/>
        <v>1.5114090099999999E-6</v>
      </c>
      <c r="E3622" s="74">
        <f>D3622*conf!B$7</f>
        <v>1.1054445499139999E-4</v>
      </c>
      <c r="F3622" s="32">
        <f t="shared" si="507"/>
        <v>8.3949330000000003E-2</v>
      </c>
      <c r="G3622" s="33">
        <f t="shared" si="508"/>
        <v>4.3327799999999996E-3</v>
      </c>
      <c r="H3622" s="32">
        <f t="shared" si="509"/>
        <v>-3.76251807</v>
      </c>
      <c r="I3622" s="33">
        <f t="shared" si="510"/>
        <v>-4.350184E-2</v>
      </c>
      <c r="J3622" s="32">
        <f t="shared" si="511"/>
        <v>-3.76251807</v>
      </c>
      <c r="K3622" s="33">
        <f t="shared" si="512"/>
        <v>-2.9074800000000001E-2</v>
      </c>
    </row>
    <row r="3623" spans="1:11" x14ac:dyDescent="0.3">
      <c r="A3623" s="78" t="str">
        <f>BTC[[#This Row],[Symbol]]</f>
        <v>AXI</v>
      </c>
      <c r="B3623" s="22" t="str">
        <f t="shared" si="504"/>
        <v>Axioms</v>
      </c>
      <c r="C3623" s="77">
        <f t="shared" si="505"/>
        <v>4.7927889433623597E-7</v>
      </c>
      <c r="D3623" s="73">
        <f t="shared" si="506"/>
        <v>1.800417597307E-2</v>
      </c>
      <c r="E3623" s="74">
        <f>D3623*conf!B$7</f>
        <v>1.3168254306703397</v>
      </c>
      <c r="F3623" s="32">
        <f t="shared" si="507"/>
        <v>0.18064357</v>
      </c>
      <c r="G3623" s="33">
        <f t="shared" si="508"/>
        <v>0.1009501</v>
      </c>
      <c r="H3623" s="32">
        <f t="shared" si="509"/>
        <v>1.3432221</v>
      </c>
      <c r="I3623" s="33">
        <f t="shared" si="510"/>
        <v>5.2595453399999998</v>
      </c>
      <c r="J3623" s="32">
        <f t="shared" si="511"/>
        <v>1.3432221</v>
      </c>
      <c r="K3623" s="33">
        <f t="shared" si="512"/>
        <v>7.2400450799999998</v>
      </c>
    </row>
    <row r="3624" spans="1:11" x14ac:dyDescent="0.3">
      <c r="A3624" s="78" t="str">
        <f>BTC[[#This Row],[Symbol]]</f>
        <v>TUSC</v>
      </c>
      <c r="B3624" s="22" t="str">
        <f t="shared" si="504"/>
        <v>The Universal Settlement Coin</v>
      </c>
      <c r="C3624" s="77">
        <f t="shared" si="505"/>
        <v>1E-8</v>
      </c>
      <c r="D3624" s="73">
        <f t="shared" si="506"/>
        <v>1.898073531E-5</v>
      </c>
      <c r="E3624" s="74">
        <f>D3624*conf!B$7</f>
        <v>1.3882509805734E-3</v>
      </c>
      <c r="F3624" s="32">
        <f t="shared" si="507"/>
        <v>-1.1973620000000001E-2</v>
      </c>
      <c r="G3624" s="33">
        <f t="shared" si="508"/>
        <v>-9.1513869999999997E-2</v>
      </c>
      <c r="H3624" s="32">
        <f t="shared" si="509"/>
        <v>25.680548229999999</v>
      </c>
      <c r="I3624" s="33">
        <f t="shared" si="510"/>
        <v>30.537366890000001</v>
      </c>
      <c r="J3624" s="32">
        <f t="shared" si="511"/>
        <v>25.680548229999999</v>
      </c>
      <c r="K3624" s="33">
        <f t="shared" si="512"/>
        <v>-1.6078579799999999</v>
      </c>
    </row>
    <row r="3625" spans="1:11" x14ac:dyDescent="0.3">
      <c r="A3625" s="78" t="str">
        <f>BTC[[#This Row],[Symbol]]</f>
        <v>DOS</v>
      </c>
      <c r="B3625" s="22" t="str">
        <f t="shared" si="504"/>
        <v>DOS Network</v>
      </c>
      <c r="C3625" s="77">
        <f t="shared" si="505"/>
        <v>1.907065503578683E-6</v>
      </c>
      <c r="D3625" s="73">
        <f t="shared" si="506"/>
        <v>7.1639171522780001E-2</v>
      </c>
      <c r="E3625" s="74">
        <f>D3625*conf!B$7</f>
        <v>5.2396890051761291</v>
      </c>
      <c r="F3625" s="32">
        <f t="shared" si="507"/>
        <v>3.1693277100000001</v>
      </c>
      <c r="G3625" s="33">
        <f t="shared" si="508"/>
        <v>3.0872567499999999</v>
      </c>
      <c r="H3625" s="32">
        <f t="shared" si="509"/>
        <v>0.26725069000000001</v>
      </c>
      <c r="I3625" s="33">
        <f t="shared" si="510"/>
        <v>4.1419939299999999</v>
      </c>
      <c r="J3625" s="32">
        <f t="shared" si="511"/>
        <v>0.26725069000000001</v>
      </c>
      <c r="K3625" s="33">
        <f t="shared" si="512"/>
        <v>11.383524749999999</v>
      </c>
    </row>
    <row r="3626" spans="1:11" x14ac:dyDescent="0.3">
      <c r="A3626" s="78" t="str">
        <f>BTC[[#This Row],[Symbol]]</f>
        <v>AXIA</v>
      </c>
      <c r="B3626" s="22" t="str">
        <f t="shared" si="504"/>
        <v>Axia Protocol</v>
      </c>
      <c r="C3626" s="77">
        <f t="shared" si="505"/>
        <v>4.2632431087898796E-6</v>
      </c>
      <c r="D3626" s="73">
        <f t="shared" si="506"/>
        <v>0.16014929940308001</v>
      </c>
      <c r="E3626" s="74">
        <f>D3626*conf!B$7</f>
        <v>11.713319758341273</v>
      </c>
      <c r="F3626" s="32">
        <f t="shared" si="507"/>
        <v>8.65065E-2</v>
      </c>
      <c r="G3626" s="33">
        <f t="shared" si="508"/>
        <v>6.8879099999999997E-3</v>
      </c>
      <c r="H3626" s="32">
        <f t="shared" si="509"/>
        <v>-3.7625181599999999</v>
      </c>
      <c r="I3626" s="33">
        <f t="shared" si="510"/>
        <v>-4.3501940000000003E-2</v>
      </c>
      <c r="J3626" s="32">
        <f t="shared" si="511"/>
        <v>-3.7625181599999999</v>
      </c>
      <c r="K3626" s="33">
        <f t="shared" si="512"/>
        <v>180.62014156999999</v>
      </c>
    </row>
    <row r="3627" spans="1:11" x14ac:dyDescent="0.3">
      <c r="A3627" s="78" t="str">
        <f>BTC[[#This Row],[Symbol]]</f>
        <v>CLOUT</v>
      </c>
      <c r="B3627" s="22" t="str">
        <f t="shared" si="504"/>
        <v>BLOCKCLOUT</v>
      </c>
      <c r="C3627" s="77">
        <f t="shared" si="505"/>
        <v>1.3048237933459284E-8</v>
      </c>
      <c r="D3627" s="73">
        <f t="shared" si="506"/>
        <v>4.9015880872000002E-4</v>
      </c>
      <c r="E3627" s="74">
        <f>D3627*conf!B$7</f>
        <v>3.58502152697808E-2</v>
      </c>
      <c r="F3627" s="32">
        <f t="shared" si="507"/>
        <v>0.59664412</v>
      </c>
      <c r="G3627" s="33">
        <f t="shared" si="508"/>
        <v>0.51661972</v>
      </c>
      <c r="H3627" s="32">
        <f t="shared" si="509"/>
        <v>266.17603170000001</v>
      </c>
      <c r="I3627" s="33">
        <f t="shared" si="510"/>
        <v>280.32659525000003</v>
      </c>
      <c r="J3627" s="32">
        <f t="shared" si="511"/>
        <v>266.17603170000001</v>
      </c>
      <c r="K3627" s="33">
        <f t="shared" si="512"/>
        <v>23.897450800000001</v>
      </c>
    </row>
    <row r="3628" spans="1:11" x14ac:dyDescent="0.3">
      <c r="A3628" s="78" t="str">
        <f>BTC[[#This Row],[Symbol]]</f>
        <v>P2P</v>
      </c>
      <c r="B3628" s="22" t="str">
        <f t="shared" si="504"/>
        <v>P2P</v>
      </c>
      <c r="C3628" s="77">
        <f t="shared" si="505"/>
        <v>2.0000689205750968E-8</v>
      </c>
      <c r="D3628" s="73">
        <f t="shared" si="506"/>
        <v>7.5132857360999999E-4</v>
      </c>
      <c r="E3628" s="74">
        <f>D3628*conf!B$7</f>
        <v>5.4952171873835401E-2</v>
      </c>
      <c r="F3628" s="32">
        <f t="shared" si="507"/>
        <v>-4.764885E-2</v>
      </c>
      <c r="G3628" s="33">
        <f t="shared" si="508"/>
        <v>-0.12716072</v>
      </c>
      <c r="H3628" s="32">
        <f t="shared" si="509"/>
        <v>-60.002949620000003</v>
      </c>
      <c r="I3628" s="33">
        <f t="shared" si="510"/>
        <v>-58.45729738</v>
      </c>
      <c r="J3628" s="32">
        <f t="shared" si="511"/>
        <v>-60.002949620000003</v>
      </c>
      <c r="K3628" s="33">
        <f t="shared" si="512"/>
        <v>-32.288318590000003</v>
      </c>
    </row>
    <row r="3629" spans="1:11" x14ac:dyDescent="0.3">
      <c r="A3629" s="78" t="str">
        <f>BTC[[#This Row],[Symbol]]</f>
        <v>CGT</v>
      </c>
      <c r="B3629" s="22" t="str">
        <f t="shared" si="504"/>
        <v>CACHE Gold</v>
      </c>
      <c r="C3629" s="77">
        <f t="shared" si="505"/>
        <v>1.5517885163371921E-3</v>
      </c>
      <c r="D3629" s="73">
        <f t="shared" si="506"/>
        <v>58.293143827701627</v>
      </c>
      <c r="E3629" s="74">
        <f>D3629*conf!B$7</f>
        <v>4263.5605395580969</v>
      </c>
      <c r="F3629" s="32">
        <f t="shared" si="507"/>
        <v>-0.23557955999999999</v>
      </c>
      <c r="G3629" s="33">
        <f t="shared" si="508"/>
        <v>-0.31494192999999998</v>
      </c>
      <c r="H3629" s="32">
        <f t="shared" si="509"/>
        <v>-4.8881491099999996</v>
      </c>
      <c r="I3629" s="33">
        <f t="shared" si="510"/>
        <v>-1.2126319400000001</v>
      </c>
      <c r="J3629" s="32">
        <f t="shared" si="511"/>
        <v>-4.8881491099999996</v>
      </c>
      <c r="K3629" s="33">
        <f t="shared" si="512"/>
        <v>-1.7483510799999999</v>
      </c>
    </row>
    <row r="3630" spans="1:11" x14ac:dyDescent="0.3">
      <c r="A3630" s="78" t="str">
        <f>BTC[[#This Row],[Symbol]]</f>
        <v>PROUD</v>
      </c>
      <c r="B3630" s="22" t="str">
        <f t="shared" si="504"/>
        <v>PROUD Money</v>
      </c>
      <c r="C3630" s="77">
        <f t="shared" si="505"/>
        <v>5.9999999999987461E-8</v>
      </c>
      <c r="D3630" s="73">
        <f t="shared" si="506"/>
        <v>2.25390805051E-3</v>
      </c>
      <c r="E3630" s="74">
        <f>D3630*conf!B$7</f>
        <v>0.16485083481430141</v>
      </c>
      <c r="F3630" s="32">
        <f t="shared" si="507"/>
        <v>0.20246064</v>
      </c>
      <c r="G3630" s="33">
        <f t="shared" si="508"/>
        <v>0.12274981</v>
      </c>
      <c r="H3630" s="32">
        <f t="shared" si="509"/>
        <v>1.5921589999999999E-2</v>
      </c>
      <c r="I3630" s="33">
        <f t="shared" si="510"/>
        <v>3.8809524299999998</v>
      </c>
      <c r="J3630" s="32">
        <f t="shared" si="511"/>
        <v>1.5921589999999999E-2</v>
      </c>
      <c r="K3630" s="33">
        <f t="shared" si="512"/>
        <v>-11.112408719999999</v>
      </c>
    </row>
    <row r="3631" spans="1:11" x14ac:dyDescent="0.3">
      <c r="A3631" s="78" t="str">
        <f>BTC[[#This Row],[Symbol]]</f>
        <v>WLB</v>
      </c>
      <c r="B3631" s="22" t="str">
        <f t="shared" si="504"/>
        <v>Wallabee</v>
      </c>
      <c r="C3631" s="77">
        <f t="shared" si="505"/>
        <v>1.5402468272863603E-5</v>
      </c>
      <c r="D3631" s="73">
        <f t="shared" si="506"/>
        <v>0.57859578729898997</v>
      </c>
      <c r="E3631" s="74">
        <f>D3631*conf!B$7</f>
        <v>42.318495883048129</v>
      </c>
      <c r="F3631" s="32">
        <f t="shared" si="507"/>
        <v>0.15297954999999999</v>
      </c>
      <c r="G3631" s="33">
        <f t="shared" si="508"/>
        <v>7.3308090000000006E-2</v>
      </c>
      <c r="H3631" s="32">
        <f t="shared" si="509"/>
        <v>-3.9504938300000001</v>
      </c>
      <c r="I3631" s="33">
        <f t="shared" si="510"/>
        <v>-0.23874176999999999</v>
      </c>
      <c r="J3631" s="32">
        <f t="shared" si="511"/>
        <v>-3.9504938300000001</v>
      </c>
      <c r="K3631" s="33">
        <f t="shared" si="512"/>
        <v>-0.11295871</v>
      </c>
    </row>
    <row r="3632" spans="1:11" x14ac:dyDescent="0.3">
      <c r="A3632" s="78" t="str">
        <f>BTC[[#This Row],[Symbol]]</f>
        <v>ATIS</v>
      </c>
      <c r="B3632" s="22" t="str">
        <f t="shared" si="504"/>
        <v>Atlantis Token</v>
      </c>
      <c r="C3632" s="77">
        <f t="shared" si="505"/>
        <v>1.0940003371192289E-6</v>
      </c>
      <c r="D3632" s="73">
        <f t="shared" si="506"/>
        <v>4.1096269451570001E-2</v>
      </c>
      <c r="E3632" s="74">
        <f>D3632*conf!B$7</f>
        <v>3.0057811476878298</v>
      </c>
      <c r="F3632" s="32">
        <f t="shared" si="507"/>
        <v>0.18064357</v>
      </c>
      <c r="G3632" s="33">
        <f t="shared" si="508"/>
        <v>0.1009501</v>
      </c>
      <c r="H3632" s="32">
        <f t="shared" si="509"/>
        <v>1.2897959400000001</v>
      </c>
      <c r="I3632" s="33">
        <f t="shared" si="510"/>
        <v>5.2040545800000002</v>
      </c>
      <c r="J3632" s="32">
        <f t="shared" si="511"/>
        <v>1.2897959400000001</v>
      </c>
      <c r="K3632" s="33">
        <f t="shared" si="512"/>
        <v>-22.923910450000001</v>
      </c>
    </row>
    <row r="3633" spans="1:11" x14ac:dyDescent="0.3">
      <c r="A3633" s="78" t="str">
        <f>BTC[[#This Row],[Symbol]]</f>
        <v>GTF</v>
      </c>
      <c r="B3633" s="22" t="str">
        <f t="shared" si="504"/>
        <v>GLOBALTRUSTFUND TOKEN</v>
      </c>
      <c r="C3633" s="77">
        <f t="shared" si="505"/>
        <v>1E-8</v>
      </c>
      <c r="D3633" s="73">
        <f t="shared" si="506"/>
        <v>2.2523998028000001E-4</v>
      </c>
      <c r="E3633" s="74">
        <f>D3633*conf!B$7</f>
        <v>1.6474052157679202E-2</v>
      </c>
      <c r="F3633" s="32">
        <f t="shared" si="507"/>
        <v>8.65065E-2</v>
      </c>
      <c r="G3633" s="33">
        <f t="shared" si="508"/>
        <v>6.8879099999999997E-3</v>
      </c>
      <c r="H3633" s="32">
        <f t="shared" si="509"/>
        <v>-40.030603630000002</v>
      </c>
      <c r="I3633" s="33">
        <f t="shared" si="510"/>
        <v>-37.713136949999999</v>
      </c>
      <c r="J3633" s="32">
        <f t="shared" si="511"/>
        <v>-40.030603630000002</v>
      </c>
      <c r="K3633" s="33">
        <f t="shared" si="512"/>
        <v>-51.400816849999998</v>
      </c>
    </row>
    <row r="3634" spans="1:11" x14ac:dyDescent="0.3">
      <c r="A3634" s="78" t="str">
        <f>BTC[[#This Row],[Symbol]]</f>
        <v>BFF</v>
      </c>
      <c r="B3634" s="22" t="str">
        <f t="shared" si="504"/>
        <v>Bitcoffeen</v>
      </c>
      <c r="C3634" s="77">
        <f t="shared" si="505"/>
        <v>1.369888204996433E-6</v>
      </c>
      <c r="D3634" s="73">
        <f t="shared" si="506"/>
        <v>5.1460034225679997E-2</v>
      </c>
      <c r="E3634" s="74">
        <f>D3634*conf!B$7</f>
        <v>3.7637869032662352</v>
      </c>
      <c r="F3634" s="32">
        <f t="shared" si="507"/>
        <v>-8.1602199999999993E-3</v>
      </c>
      <c r="G3634" s="33">
        <f t="shared" si="508"/>
        <v>-8.7703500000000004E-2</v>
      </c>
      <c r="H3634" s="32">
        <f t="shared" si="509"/>
        <v>0.71617553</v>
      </c>
      <c r="I3634" s="33">
        <f t="shared" si="510"/>
        <v>4.60826709</v>
      </c>
      <c r="J3634" s="32">
        <f t="shared" si="511"/>
        <v>0.71617553</v>
      </c>
      <c r="K3634" s="33">
        <f t="shared" si="512"/>
        <v>14.33433132</v>
      </c>
    </row>
    <row r="3635" spans="1:11" x14ac:dyDescent="0.3">
      <c r="A3635" s="78" t="str">
        <f>BTC[[#This Row],[Symbol]]</f>
        <v>HNDC</v>
      </c>
      <c r="B3635" s="22" t="str">
        <f t="shared" si="504"/>
        <v>HondaisCoin</v>
      </c>
      <c r="C3635" s="77">
        <f t="shared" si="505"/>
        <v>1E-8</v>
      </c>
      <c r="D3635" s="73">
        <f t="shared" si="506"/>
        <v>3.7562068800000001E-6</v>
      </c>
      <c r="E3635" s="74">
        <f>D3635*conf!B$7</f>
        <v>2.7472897120320002E-4</v>
      </c>
      <c r="F3635" s="32">
        <f t="shared" si="507"/>
        <v>-4.4836260000000003E-2</v>
      </c>
      <c r="G3635" s="33">
        <f t="shared" si="508"/>
        <v>-0.12435035999999999</v>
      </c>
      <c r="H3635" s="32">
        <f t="shared" si="509"/>
        <v>-1.897913E-2</v>
      </c>
      <c r="I3635" s="33">
        <f t="shared" si="510"/>
        <v>3.844703</v>
      </c>
      <c r="J3635" s="32">
        <f t="shared" si="511"/>
        <v>-1.897913E-2</v>
      </c>
      <c r="K3635" s="33">
        <f t="shared" si="512"/>
        <v>18.507117000000001</v>
      </c>
    </row>
    <row r="3636" spans="1:11" x14ac:dyDescent="0.3">
      <c r="A3636" s="78" t="str">
        <f>BTC[[#This Row],[Symbol]]</f>
        <v>CASH</v>
      </c>
      <c r="B3636" s="22" t="str">
        <f t="shared" si="504"/>
        <v>Litecash</v>
      </c>
      <c r="C3636" s="77">
        <f t="shared" si="505"/>
        <v>1E-8</v>
      </c>
      <c r="D3636" s="73">
        <f t="shared" si="506"/>
        <v>3.756078386E-5</v>
      </c>
      <c r="E3636" s="74">
        <f>D3636*conf!B$7</f>
        <v>2.7471957315203998E-3</v>
      </c>
      <c r="F3636" s="32">
        <f t="shared" si="507"/>
        <v>-4.8255560000000003E-2</v>
      </c>
      <c r="G3636" s="33">
        <f t="shared" si="508"/>
        <v>-0.12776694</v>
      </c>
      <c r="H3636" s="32">
        <f t="shared" si="509"/>
        <v>-2.2399180000000001E-2</v>
      </c>
      <c r="I3636" s="33">
        <f t="shared" si="510"/>
        <v>3.84115078</v>
      </c>
      <c r="J3636" s="32">
        <f t="shared" si="511"/>
        <v>-2.2399180000000001E-2</v>
      </c>
      <c r="K3636" s="33">
        <f t="shared" si="512"/>
        <v>18.61977512</v>
      </c>
    </row>
    <row r="3637" spans="1:11" x14ac:dyDescent="0.3">
      <c r="A3637" s="78" t="str">
        <f>BTC[[#This Row],[Symbol]]</f>
        <v>INRT</v>
      </c>
      <c r="B3637" s="22" t="str">
        <f t="shared" si="504"/>
        <v>INRToken</v>
      </c>
      <c r="C3637" s="77">
        <f t="shared" si="505"/>
        <v>1E-8</v>
      </c>
      <c r="D3637" s="73">
        <f t="shared" si="506"/>
        <v>3.7562068778000001E-4</v>
      </c>
      <c r="E3637" s="74">
        <f>D3637*conf!B$7</f>
        <v>2.7472897104229201E-2</v>
      </c>
      <c r="F3637" s="32">
        <f t="shared" si="507"/>
        <v>-4.4836309999999997E-2</v>
      </c>
      <c r="G3637" s="33">
        <f t="shared" si="508"/>
        <v>-0.12435040999999999</v>
      </c>
      <c r="H3637" s="32">
        <f t="shared" si="509"/>
        <v>-1.8979030000000001E-2</v>
      </c>
      <c r="I3637" s="33">
        <f t="shared" si="510"/>
        <v>3.8447030999999998</v>
      </c>
      <c r="J3637" s="32">
        <f t="shared" si="511"/>
        <v>-1.8979030000000001E-2</v>
      </c>
      <c r="K3637" s="33">
        <f t="shared" si="512"/>
        <v>18.62383298</v>
      </c>
    </row>
    <row r="3638" spans="1:11" x14ac:dyDescent="0.3">
      <c r="A3638" s="78" t="str">
        <f>BTC[[#This Row],[Symbol]]</f>
        <v>JCC</v>
      </c>
      <c r="B3638" s="22" t="str">
        <f t="shared" si="504"/>
        <v>junca Cash</v>
      </c>
      <c r="C3638" s="77">
        <f t="shared" si="505"/>
        <v>5.8620393419286101E-7</v>
      </c>
      <c r="D3638" s="73">
        <f t="shared" si="506"/>
        <v>2.2020829441970001E-2</v>
      </c>
      <c r="E3638" s="74">
        <f>D3638*conf!B$7</f>
        <v>1.6106034653856858</v>
      </c>
      <c r="F3638" s="32">
        <f t="shared" si="507"/>
        <v>8.5316169999999997E-2</v>
      </c>
      <c r="G3638" s="33">
        <f t="shared" si="508"/>
        <v>5.6985300000000003E-3</v>
      </c>
      <c r="H3638" s="32">
        <f t="shared" si="509"/>
        <v>-23.291285729999998</v>
      </c>
      <c r="I3638" s="33">
        <f t="shared" si="510"/>
        <v>-20.326942240000001</v>
      </c>
      <c r="J3638" s="32">
        <f t="shared" si="511"/>
        <v>-23.291285729999998</v>
      </c>
      <c r="K3638" s="33">
        <f t="shared" si="512"/>
        <v>9.9688985999999993</v>
      </c>
    </row>
    <row r="3639" spans="1:11" x14ac:dyDescent="0.3">
      <c r="A3639" s="78" t="str">
        <f>BTC[[#This Row],[Symbol]]</f>
        <v>TRXC</v>
      </c>
      <c r="B3639" s="22" t="str">
        <f t="shared" si="504"/>
        <v>TRONCLASSIC</v>
      </c>
      <c r="C3639" s="77">
        <f t="shared" si="505"/>
        <v>1E-8</v>
      </c>
      <c r="D3639" s="73">
        <f t="shared" si="506"/>
        <v>1.6334470440000001E-5</v>
      </c>
      <c r="E3639" s="74">
        <f>D3639*conf!B$7</f>
        <v>1.1947031679816001E-3</v>
      </c>
      <c r="F3639" s="32">
        <f t="shared" si="507"/>
        <v>0.93985074999999996</v>
      </c>
      <c r="G3639" s="33">
        <f t="shared" si="508"/>
        <v>0.85955333</v>
      </c>
      <c r="H3639" s="32">
        <f t="shared" si="509"/>
        <v>2.10991624</v>
      </c>
      <c r="I3639" s="33">
        <f t="shared" si="510"/>
        <v>6.0558677300000001</v>
      </c>
      <c r="J3639" s="32">
        <f t="shared" si="511"/>
        <v>2.10991624</v>
      </c>
      <c r="K3639" s="33">
        <f t="shared" si="512"/>
        <v>23.85982237</v>
      </c>
    </row>
    <row r="3640" spans="1:11" x14ac:dyDescent="0.3">
      <c r="A3640" s="78" t="str">
        <f>BTC[[#This Row],[Symbol]]</f>
        <v>DSC</v>
      </c>
      <c r="B3640" s="22" t="str">
        <f t="shared" si="504"/>
        <v>Dash Cash</v>
      </c>
      <c r="C3640" s="77">
        <f t="shared" si="505"/>
        <v>3.2987294115039396E-6</v>
      </c>
      <c r="D3640" s="73">
        <f t="shared" si="506"/>
        <v>0.12391721295074</v>
      </c>
      <c r="E3640" s="74">
        <f>D3640*conf!B$7</f>
        <v>9.0633049552171236</v>
      </c>
      <c r="F3640" s="32">
        <f t="shared" si="507"/>
        <v>8.5316169999999997E-2</v>
      </c>
      <c r="G3640" s="33">
        <f t="shared" si="508"/>
        <v>5.6985300000000003E-3</v>
      </c>
      <c r="H3640" s="32">
        <f t="shared" si="509"/>
        <v>-3.7654311900000002</v>
      </c>
      <c r="I3640" s="33">
        <f t="shared" si="510"/>
        <v>-4.6527539999999999E-2</v>
      </c>
      <c r="J3640" s="32">
        <f t="shared" si="511"/>
        <v>-3.7654311900000002</v>
      </c>
      <c r="K3640" s="33">
        <f t="shared" si="512"/>
        <v>-0.82932950000000005</v>
      </c>
    </row>
    <row r="3641" spans="1:11" x14ac:dyDescent="0.3">
      <c r="A3641" s="78" t="str">
        <f>BTC[[#This Row],[Symbol]]</f>
        <v>SPKL</v>
      </c>
      <c r="B3641" s="22" t="str">
        <f t="shared" si="504"/>
        <v>SpokLottery</v>
      </c>
      <c r="C3641" s="77">
        <f t="shared" si="505"/>
        <v>1E-8</v>
      </c>
      <c r="D3641" s="73">
        <f t="shared" si="506"/>
        <v>3.3460274580000001E-5</v>
      </c>
      <c r="E3641" s="74">
        <f>D3641*conf!B$7</f>
        <v>2.4472844827812001E-3</v>
      </c>
      <c r="F3641" s="32">
        <f t="shared" si="507"/>
        <v>0.36114266</v>
      </c>
      <c r="G3641" s="33">
        <f t="shared" si="508"/>
        <v>0.28130559999999999</v>
      </c>
      <c r="H3641" s="32">
        <f t="shared" si="509"/>
        <v>-4.3619059499999997</v>
      </c>
      <c r="I3641" s="33">
        <f t="shared" si="510"/>
        <v>-0.66605256000000002</v>
      </c>
      <c r="J3641" s="32">
        <f t="shared" si="511"/>
        <v>-4.3619059499999997</v>
      </c>
      <c r="K3641" s="33">
        <f t="shared" si="512"/>
        <v>8.4904823300000007</v>
      </c>
    </row>
    <row r="3642" spans="1:11" x14ac:dyDescent="0.3">
      <c r="A3642" s="78" t="str">
        <f>BTC[[#This Row],[Symbol]]</f>
        <v>EVC</v>
      </c>
      <c r="B3642" s="22" t="str">
        <f t="shared" si="504"/>
        <v>EventChain</v>
      </c>
      <c r="C3642" s="77">
        <f t="shared" si="505"/>
        <v>3.6170450782495769E-7</v>
      </c>
      <c r="D3642" s="73">
        <f t="shared" si="506"/>
        <v>1.3587478368210001E-2</v>
      </c>
      <c r="E3642" s="74">
        <f>D3642*conf!B$7</f>
        <v>0.99378816785087942</v>
      </c>
      <c r="F3642" s="32">
        <f t="shared" si="507"/>
        <v>-20.813640329999998</v>
      </c>
      <c r="G3642" s="33">
        <f t="shared" si="508"/>
        <v>-20.876632900000001</v>
      </c>
      <c r="H3642" s="32">
        <f t="shared" si="509"/>
        <v>-0.57758741000000002</v>
      </c>
      <c r="I3642" s="33">
        <f t="shared" si="510"/>
        <v>3.2645077699999998</v>
      </c>
      <c r="J3642" s="32">
        <f t="shared" si="511"/>
        <v>-0.57758741000000002</v>
      </c>
      <c r="K3642" s="33">
        <f t="shared" si="512"/>
        <v>88.890506790000003</v>
      </c>
    </row>
    <row r="3643" spans="1:11" x14ac:dyDescent="0.3">
      <c r="A3643" s="78" t="str">
        <f>BTC[[#This Row],[Symbol]]</f>
        <v>NOIZ</v>
      </c>
      <c r="B3643" s="22" t="str">
        <f t="shared" si="504"/>
        <v>NOIZ</v>
      </c>
      <c r="C3643" s="77">
        <f t="shared" si="505"/>
        <v>1.4212787234851384E-6</v>
      </c>
      <c r="D3643" s="73">
        <f t="shared" si="506"/>
        <v>5.3390525948040002E-2</v>
      </c>
      <c r="E3643" s="74">
        <f>D3643*conf!B$7</f>
        <v>3.9049830678396455</v>
      </c>
      <c r="F3643" s="32">
        <f t="shared" si="507"/>
        <v>12.18302748</v>
      </c>
      <c r="G3643" s="33">
        <f t="shared" si="508"/>
        <v>12.093786140000001</v>
      </c>
      <c r="H3643" s="32">
        <f t="shared" si="509"/>
        <v>12.99447</v>
      </c>
      <c r="I3643" s="33">
        <f t="shared" si="510"/>
        <v>17.361045879999999</v>
      </c>
      <c r="J3643" s="32">
        <f t="shared" si="511"/>
        <v>12.99447</v>
      </c>
      <c r="K3643" s="33">
        <f t="shared" si="512"/>
        <v>-2.1989365400000001</v>
      </c>
    </row>
    <row r="3644" spans="1:11" x14ac:dyDescent="0.3">
      <c r="A3644" s="78" t="str">
        <f>BTC[[#This Row],[Symbol]]</f>
        <v>RES</v>
      </c>
      <c r="B3644" s="22" t="str">
        <f t="shared" si="504"/>
        <v>Resistance</v>
      </c>
      <c r="C3644" s="77">
        <f t="shared" si="505"/>
        <v>2.3980742486881181E-8</v>
      </c>
      <c r="D3644" s="73">
        <f t="shared" si="506"/>
        <v>9.0083980913999997E-4</v>
      </c>
      <c r="E3644" s="74">
        <f>D3644*conf!B$7</f>
        <v>6.5887423640499598E-2</v>
      </c>
      <c r="F3644" s="32">
        <f t="shared" si="507"/>
        <v>50.129759739999997</v>
      </c>
      <c r="G3644" s="33">
        <f t="shared" si="508"/>
        <v>50.010331860000001</v>
      </c>
      <c r="H3644" s="32">
        <f t="shared" si="509"/>
        <v>44.356222760000001</v>
      </c>
      <c r="I3644" s="33">
        <f t="shared" si="510"/>
        <v>49.934747090000002</v>
      </c>
      <c r="J3644" s="32">
        <f t="shared" si="511"/>
        <v>44.356222760000001</v>
      </c>
      <c r="K3644" s="33">
        <f t="shared" si="512"/>
        <v>49.956388150000002</v>
      </c>
    </row>
    <row r="3645" spans="1:11" x14ac:dyDescent="0.3">
      <c r="A3645" s="78" t="str">
        <f>BTC[[#This Row],[Symbol]]</f>
        <v>XTX</v>
      </c>
      <c r="B3645" s="22" t="str">
        <f t="shared" si="504"/>
        <v>Xtock</v>
      </c>
      <c r="C3645" s="77">
        <f t="shared" si="505"/>
        <v>1E-8</v>
      </c>
      <c r="D3645" s="73">
        <f t="shared" si="506"/>
        <v>1.8779574542999999E-4</v>
      </c>
      <c r="E3645" s="74">
        <f>D3645*conf!B$7</f>
        <v>1.3735380820750199E-2</v>
      </c>
      <c r="F3645" s="32">
        <f t="shared" si="507"/>
        <v>0.13750696000000001</v>
      </c>
      <c r="G3645" s="33">
        <f t="shared" si="508"/>
        <v>5.7847799999999998E-2</v>
      </c>
      <c r="H3645" s="32">
        <f t="shared" si="509"/>
        <v>83.365325409999997</v>
      </c>
      <c r="I3645" s="33">
        <f t="shared" si="510"/>
        <v>90.451323579999993</v>
      </c>
      <c r="J3645" s="32">
        <f t="shared" si="511"/>
        <v>83.365325409999997</v>
      </c>
      <c r="K3645" s="33">
        <f t="shared" si="512"/>
        <v>31.07924555</v>
      </c>
    </row>
    <row r="3646" spans="1:11" x14ac:dyDescent="0.3">
      <c r="A3646" s="78" t="str">
        <f>BTC[[#This Row],[Symbol]]</f>
        <v>ANK</v>
      </c>
      <c r="B3646" s="22" t="str">
        <f t="shared" si="504"/>
        <v>AlphaLink</v>
      </c>
      <c r="C3646" s="77">
        <f t="shared" si="505"/>
        <v>2.9091053978590581E-7</v>
      </c>
      <c r="D3646" s="73">
        <f t="shared" si="506"/>
        <v>1.092809346003E-2</v>
      </c>
      <c r="E3646" s="74">
        <f>D3646*conf!B$7</f>
        <v>0.79928075566659418</v>
      </c>
      <c r="F3646" s="32">
        <f t="shared" si="507"/>
        <v>0.34865678999999999</v>
      </c>
      <c r="G3646" s="33">
        <f t="shared" si="508"/>
        <v>0.26882966000000003</v>
      </c>
      <c r="H3646" s="32">
        <f t="shared" si="509"/>
        <v>-6.4584823099999999</v>
      </c>
      <c r="I3646" s="33">
        <f t="shared" si="510"/>
        <v>-2.8436493500000002</v>
      </c>
      <c r="J3646" s="32">
        <f t="shared" si="511"/>
        <v>-6.4584823099999999</v>
      </c>
      <c r="K3646" s="33">
        <f t="shared" si="512"/>
        <v>-2.28202032</v>
      </c>
    </row>
    <row r="3647" spans="1:11" x14ac:dyDescent="0.3">
      <c r="A3647" s="78" t="str">
        <f>BTC[[#This Row],[Symbol]]</f>
        <v>CLBR</v>
      </c>
      <c r="B3647" s="22" t="str">
        <f t="shared" si="504"/>
        <v>Colibri Protocol</v>
      </c>
      <c r="C3647" s="77">
        <f t="shared" si="505"/>
        <v>1E-8</v>
      </c>
      <c r="D3647" s="73">
        <f t="shared" si="506"/>
        <v>1.306757635E-4</v>
      </c>
      <c r="E3647" s="74">
        <f>D3647*conf!B$7</f>
        <v>9.5576253423900002E-3</v>
      </c>
      <c r="F3647" s="32">
        <f t="shared" si="507"/>
        <v>0.93985078</v>
      </c>
      <c r="G3647" s="33">
        <f t="shared" si="508"/>
        <v>0.85955336000000004</v>
      </c>
      <c r="H3647" s="32">
        <f t="shared" si="509"/>
        <v>2.0718289300000001</v>
      </c>
      <c r="I3647" s="33">
        <f t="shared" si="510"/>
        <v>6.0163085699999996</v>
      </c>
      <c r="J3647" s="32">
        <f t="shared" si="511"/>
        <v>2.0718289300000001</v>
      </c>
      <c r="K3647" s="33">
        <f t="shared" si="512"/>
        <v>23.85982241</v>
      </c>
    </row>
    <row r="3648" spans="1:11" x14ac:dyDescent="0.3">
      <c r="A3648" s="78" t="str">
        <f>BTC[[#This Row],[Symbol]]</f>
        <v>POWER</v>
      </c>
      <c r="B3648" s="22" t="str">
        <f t="shared" si="504"/>
        <v>UniPower</v>
      </c>
      <c r="C3648" s="77">
        <f t="shared" si="505"/>
        <v>6.0441455637349693E-6</v>
      </c>
      <c r="D3648" s="73">
        <f t="shared" si="506"/>
        <v>0.22704913907599</v>
      </c>
      <c r="E3648" s="74">
        <f>D3648*conf!B$7</f>
        <v>16.606374032017907</v>
      </c>
      <c r="F3648" s="32">
        <f t="shared" si="507"/>
        <v>0.93985078</v>
      </c>
      <c r="G3648" s="33">
        <f t="shared" si="508"/>
        <v>0.85955336000000004</v>
      </c>
      <c r="H3648" s="32">
        <f t="shared" si="509"/>
        <v>-92.618345189999999</v>
      </c>
      <c r="I3648" s="33">
        <f t="shared" si="510"/>
        <v>-92.333087370000001</v>
      </c>
      <c r="J3648" s="32">
        <f t="shared" si="511"/>
        <v>-92.618345189999999</v>
      </c>
      <c r="K3648" s="33">
        <f t="shared" si="512"/>
        <v>-91.022321640000001</v>
      </c>
    </row>
    <row r="3649" spans="1:11" x14ac:dyDescent="0.3">
      <c r="A3649" s="78" t="str">
        <f>BTC[[#This Row],[Symbol]]</f>
        <v>TORM</v>
      </c>
      <c r="B3649" s="22" t="str">
        <f t="shared" si="504"/>
        <v>Thorium</v>
      </c>
      <c r="C3649" s="77">
        <f t="shared" si="505"/>
        <v>7.1655996138006471E-8</v>
      </c>
      <c r="D3649" s="73">
        <f t="shared" si="506"/>
        <v>2.6917671093800001E-3</v>
      </c>
      <c r="E3649" s="74">
        <f>D3649*conf!B$7</f>
        <v>0.1968758463800532</v>
      </c>
      <c r="F3649" s="32">
        <f t="shared" si="507"/>
        <v>0.15297954999999999</v>
      </c>
      <c r="G3649" s="33">
        <f t="shared" si="508"/>
        <v>7.3308090000000006E-2</v>
      </c>
      <c r="H3649" s="32">
        <f t="shared" si="509"/>
        <v>-3.9448290400000001</v>
      </c>
      <c r="I3649" s="33">
        <f t="shared" si="510"/>
        <v>-0.23285807</v>
      </c>
      <c r="J3649" s="32">
        <f t="shared" si="511"/>
        <v>-3.9448290400000001</v>
      </c>
      <c r="K3649" s="33">
        <f t="shared" si="512"/>
        <v>-55.915826780000003</v>
      </c>
    </row>
    <row r="3650" spans="1:11" x14ac:dyDescent="0.3">
      <c r="A3650" s="78" t="str">
        <f>BTC[[#This Row],[Symbol]]</f>
        <v>BEAR</v>
      </c>
      <c r="B3650" s="22" t="str">
        <f t="shared" ref="B3650:B3713" si="513">VLOOKUP(A3650,BTCTABLE,2,FALSE)</f>
        <v>3X Short Bitcoin Token</v>
      </c>
      <c r="C3650" s="77">
        <f t="shared" ref="C3650:C3713" si="514">VLOOKUP(A3650,BTCTABLE,3,FALSE)</f>
        <v>1.3304909968624593E-7</v>
      </c>
      <c r="D3650" s="73">
        <f t="shared" ref="D3650:D3713" si="515">VLOOKUP(A3650,USDTABLE,3,FALSE)</f>
        <v>4.9980072815999999E-3</v>
      </c>
      <c r="E3650" s="74">
        <f>D3650*conf!B$7</f>
        <v>0.36555425257622398</v>
      </c>
      <c r="F3650" s="32">
        <f t="shared" ref="F3650:F3713" si="516">VLOOKUP(A3650,BTCTABLE,5,FALSE)</f>
        <v>2.0994805400000001</v>
      </c>
      <c r="G3650" s="33">
        <f t="shared" ref="G3650:G3713" si="517">VLOOKUP(A3650,USDTABLE,5,FALSE)</f>
        <v>2.0182606399999998</v>
      </c>
      <c r="H3650" s="32">
        <f t="shared" ref="H3650:H3713" si="518">VLOOKUP(A3650,BTCTABLE,6,FALSE)</f>
        <v>-16.11616905</v>
      </c>
      <c r="I3650" s="33">
        <f t="shared" ref="I3650:I3713" si="519">VLOOKUP(A3650,USDTABLE,6,FALSE)</f>
        <v>-12.87454923</v>
      </c>
      <c r="J3650" s="32">
        <f t="shared" ref="J3650:J3713" si="520">VLOOKUP(A3650,BTCTABLE,6,FALSE)</f>
        <v>-16.11616905</v>
      </c>
      <c r="K3650" s="33">
        <f t="shared" ref="K3650:K3713" si="521">VLOOKUP(A3650,USDTABLE,7,FALSE)</f>
        <v>-53.72766395</v>
      </c>
    </row>
    <row r="3651" spans="1:11" x14ac:dyDescent="0.3">
      <c r="A3651" s="78" t="str">
        <f>BTC[[#This Row],[Symbol]]</f>
        <v>IOOX</v>
      </c>
      <c r="B3651" s="22" t="str">
        <f t="shared" si="513"/>
        <v>IOOX System</v>
      </c>
      <c r="C3651" s="77">
        <f t="shared" si="514"/>
        <v>8.783779683291043E-8</v>
      </c>
      <c r="D3651" s="73">
        <f t="shared" si="515"/>
        <v>3.2996386236800001E-3</v>
      </c>
      <c r="E3651" s="74">
        <f>D3651*conf!B$7</f>
        <v>0.2413355689359552</v>
      </c>
      <c r="F3651" s="32">
        <f t="shared" si="516"/>
        <v>0.59756167999999998</v>
      </c>
      <c r="G3651" s="33">
        <f t="shared" si="517"/>
        <v>0.51753654999999998</v>
      </c>
      <c r="H3651" s="32">
        <f t="shared" si="518"/>
        <v>-1.3594970200000001</v>
      </c>
      <c r="I3651" s="33">
        <f t="shared" si="519"/>
        <v>2.45238193</v>
      </c>
      <c r="J3651" s="32">
        <f t="shared" si="520"/>
        <v>-1.3594970200000001</v>
      </c>
      <c r="K3651" s="33">
        <f t="shared" si="521"/>
        <v>138.29991817000001</v>
      </c>
    </row>
    <row r="3652" spans="1:11" x14ac:dyDescent="0.3">
      <c r="A3652" s="78" t="str">
        <f>BTC[[#This Row],[Symbol]]</f>
        <v>LPS</v>
      </c>
      <c r="B3652" s="22" t="str">
        <f t="shared" si="513"/>
        <v>Lapis Chain</v>
      </c>
      <c r="C3652" s="77">
        <f t="shared" si="514"/>
        <v>4.4992830347108632E-8</v>
      </c>
      <c r="D3652" s="73">
        <f t="shared" si="515"/>
        <v>1.6901617089100001E-3</v>
      </c>
      <c r="E3652" s="74">
        <f>D3652*conf!B$7</f>
        <v>0.1236184273896774</v>
      </c>
      <c r="F3652" s="32">
        <f t="shared" si="516"/>
        <v>0.15193434</v>
      </c>
      <c r="G3652" s="33">
        <f t="shared" si="517"/>
        <v>7.2263709999999995E-2</v>
      </c>
      <c r="H3652" s="32">
        <f t="shared" si="518"/>
        <v>-3.9514962100000002</v>
      </c>
      <c r="I3652" s="33">
        <f t="shared" si="519"/>
        <v>-0.23978288</v>
      </c>
      <c r="J3652" s="32">
        <f t="shared" si="520"/>
        <v>-3.9514962100000002</v>
      </c>
      <c r="K3652" s="33">
        <f t="shared" si="521"/>
        <v>-0.11400114</v>
      </c>
    </row>
    <row r="3653" spans="1:11" x14ac:dyDescent="0.3">
      <c r="A3653" s="78" t="str">
        <f>BTC[[#This Row],[Symbol]]</f>
        <v>SHIFT</v>
      </c>
      <c r="B3653" s="22" t="str">
        <f t="shared" si="513"/>
        <v>Shift</v>
      </c>
      <c r="C3653" s="77">
        <f t="shared" si="514"/>
        <v>9.8718058710968801E-6</v>
      </c>
      <c r="D3653" s="73">
        <f t="shared" si="515"/>
        <v>0.37083571209902999</v>
      </c>
      <c r="E3653" s="74">
        <f>D3653*conf!B$7</f>
        <v>27.122923982923055</v>
      </c>
      <c r="F3653" s="32">
        <f t="shared" si="516"/>
        <v>8.65065E-2</v>
      </c>
      <c r="G3653" s="33">
        <f t="shared" si="517"/>
        <v>6.8879099999999997E-3</v>
      </c>
      <c r="H3653" s="32">
        <f t="shared" si="518"/>
        <v>-3.7625181599999999</v>
      </c>
      <c r="I3653" s="33">
        <f t="shared" si="519"/>
        <v>-4.3501940000000003E-2</v>
      </c>
      <c r="J3653" s="32">
        <f t="shared" si="520"/>
        <v>-3.7625181599999999</v>
      </c>
      <c r="K3653" s="33">
        <f t="shared" si="521"/>
        <v>-2.9074570000000001E-2</v>
      </c>
    </row>
    <row r="3654" spans="1:11" x14ac:dyDescent="0.3">
      <c r="A3654" s="78" t="str">
        <f>BTC[[#This Row],[Symbol]]</f>
        <v>SCC</v>
      </c>
      <c r="B3654" s="22" t="str">
        <f t="shared" si="513"/>
        <v>STEM CELL COIN</v>
      </c>
      <c r="C3654" s="77">
        <f t="shared" si="514"/>
        <v>2.9996525782510792E-6</v>
      </c>
      <c r="D3654" s="73">
        <f t="shared" si="515"/>
        <v>0.11268235158091</v>
      </c>
      <c r="E3654" s="74">
        <f>D3654*conf!B$7</f>
        <v>8.2415871946277584</v>
      </c>
      <c r="F3654" s="32">
        <f t="shared" si="516"/>
        <v>-4.8255560000000003E-2</v>
      </c>
      <c r="G3654" s="33">
        <f t="shared" si="517"/>
        <v>-0.12776694</v>
      </c>
      <c r="H3654" s="32">
        <f t="shared" si="518"/>
        <v>-2.2399169999999999E-2</v>
      </c>
      <c r="I3654" s="33">
        <f t="shared" si="519"/>
        <v>3.8411507899999999</v>
      </c>
      <c r="J3654" s="32">
        <f t="shared" si="520"/>
        <v>-2.2399169999999999E-2</v>
      </c>
      <c r="K3654" s="33">
        <f t="shared" si="521"/>
        <v>27.092616190000001</v>
      </c>
    </row>
    <row r="3655" spans="1:11" x14ac:dyDescent="0.3">
      <c r="A3655" s="78" t="str">
        <f>BTC[[#This Row],[Symbol]]</f>
        <v>MACPO</v>
      </c>
      <c r="B3655" s="22" t="str">
        <f t="shared" si="513"/>
        <v>Master Coin Point</v>
      </c>
      <c r="C3655" s="77">
        <f t="shared" si="514"/>
        <v>7.1441742329076392E-8</v>
      </c>
      <c r="D3655" s="73">
        <f t="shared" si="515"/>
        <v>2.6837186363E-3</v>
      </c>
      <c r="E3655" s="74">
        <f>D3655*conf!B$7</f>
        <v>0.19628718105898199</v>
      </c>
      <c r="F3655" s="32">
        <f t="shared" si="516"/>
        <v>0.15297954999999999</v>
      </c>
      <c r="G3655" s="33">
        <f t="shared" si="517"/>
        <v>7.3308090000000006E-2</v>
      </c>
      <c r="H3655" s="32">
        <f t="shared" si="518"/>
        <v>-3.9504938300000001</v>
      </c>
      <c r="I3655" s="33">
        <f t="shared" si="519"/>
        <v>-0.23874176999999999</v>
      </c>
      <c r="J3655" s="32">
        <f t="shared" si="520"/>
        <v>-3.9504938300000001</v>
      </c>
      <c r="K3655" s="33">
        <f t="shared" si="521"/>
        <v>-34.64965213</v>
      </c>
    </row>
    <row r="3656" spans="1:11" x14ac:dyDescent="0.3">
      <c r="A3656" s="78" t="str">
        <f>BTC[[#This Row],[Symbol]]</f>
        <v>HGH</v>
      </c>
      <c r="B3656" s="22" t="str">
        <f t="shared" si="513"/>
        <v>HGH Token</v>
      </c>
      <c r="C3656" s="77">
        <f t="shared" si="514"/>
        <v>1E-8</v>
      </c>
      <c r="D3656" s="73">
        <f t="shared" si="515"/>
        <v>3.7562068800000001E-6</v>
      </c>
      <c r="E3656" s="74">
        <f>D3656*conf!B$7</f>
        <v>2.7472897120320002E-4</v>
      </c>
      <c r="F3656" s="32">
        <f t="shared" si="516"/>
        <v>-4.4836260000000003E-2</v>
      </c>
      <c r="G3656" s="33">
        <f t="shared" si="517"/>
        <v>-0.12435035999999999</v>
      </c>
      <c r="H3656" s="32">
        <f t="shared" si="518"/>
        <v>-8.1601299999999998E-3</v>
      </c>
      <c r="I3656" s="33">
        <f t="shared" si="519"/>
        <v>3.8559400899999998</v>
      </c>
      <c r="J3656" s="32">
        <f t="shared" si="520"/>
        <v>-8.1601299999999998E-3</v>
      </c>
      <c r="K3656" s="33">
        <f t="shared" si="521"/>
        <v>18.623833090000002</v>
      </c>
    </row>
    <row r="3657" spans="1:11" x14ac:dyDescent="0.3">
      <c r="A3657" s="78" t="str">
        <f>BTC[[#This Row],[Symbol]]</f>
        <v>XSPC</v>
      </c>
      <c r="B3657" s="22" t="str">
        <f t="shared" si="513"/>
        <v>SpectreSecurityCoin</v>
      </c>
      <c r="C3657" s="77">
        <f t="shared" si="514"/>
        <v>1.3998857569302344E-8</v>
      </c>
      <c r="D3657" s="73">
        <f t="shared" si="515"/>
        <v>5.2586896289000002E-4</v>
      </c>
      <c r="E3657" s="74">
        <f>D3657*conf!B$7</f>
        <v>3.8462055945774599E-2</v>
      </c>
      <c r="F3657" s="32">
        <f t="shared" si="516"/>
        <v>-8.1602199999999993E-3</v>
      </c>
      <c r="G3657" s="33">
        <f t="shared" si="517"/>
        <v>-8.7703500000000004E-2</v>
      </c>
      <c r="H3657" s="32">
        <f t="shared" si="518"/>
        <v>-8.1602199999999993E-3</v>
      </c>
      <c r="I3657" s="33">
        <f t="shared" si="519"/>
        <v>3.8559399999999999</v>
      </c>
      <c r="J3657" s="32">
        <f t="shared" si="520"/>
        <v>-8.1602199999999993E-3</v>
      </c>
      <c r="K3657" s="33">
        <f t="shared" si="521"/>
        <v>-12.59296518</v>
      </c>
    </row>
    <row r="3658" spans="1:11" x14ac:dyDescent="0.3">
      <c r="A3658" s="78" t="str">
        <f>BTC[[#This Row],[Symbol]]</f>
        <v>ROS</v>
      </c>
      <c r="B3658" s="22" t="str">
        <f t="shared" si="513"/>
        <v>ROS Coin</v>
      </c>
      <c r="C3658" s="77">
        <f t="shared" si="514"/>
        <v>1.3855079651943825E-7</v>
      </c>
      <c r="D3658" s="73">
        <f t="shared" si="515"/>
        <v>5.2046792613300004E-3</v>
      </c>
      <c r="E3658" s="74">
        <f>D3658*conf!B$7</f>
        <v>0.38067024117367626</v>
      </c>
      <c r="F3658" s="32">
        <f t="shared" si="516"/>
        <v>0.15297954999999999</v>
      </c>
      <c r="G3658" s="33">
        <f t="shared" si="517"/>
        <v>7.3308090000000006E-2</v>
      </c>
      <c r="H3658" s="32">
        <f t="shared" si="518"/>
        <v>-3.9448290400000001</v>
      </c>
      <c r="I3658" s="33">
        <f t="shared" si="519"/>
        <v>-0.23285807</v>
      </c>
      <c r="J3658" s="32">
        <f t="shared" si="520"/>
        <v>-3.9448290400000001</v>
      </c>
      <c r="K3658" s="33">
        <f t="shared" si="521"/>
        <v>-0.11295871</v>
      </c>
    </row>
    <row r="3659" spans="1:11" x14ac:dyDescent="0.3">
      <c r="A3659" s="78" t="str">
        <f>BTC[[#This Row],[Symbol]]</f>
        <v>WTF</v>
      </c>
      <c r="B3659" s="22" t="str">
        <f t="shared" si="513"/>
        <v>Walnut.finance</v>
      </c>
      <c r="C3659" s="77">
        <f t="shared" si="514"/>
        <v>1.5703652417332786E-5</v>
      </c>
      <c r="D3659" s="73">
        <f t="shared" si="515"/>
        <v>0.58990981009740995</v>
      </c>
      <c r="E3659" s="74">
        <f>D3659*conf!B$7</f>
        <v>43.146003510524565</v>
      </c>
      <c r="F3659" s="32">
        <f t="shared" si="516"/>
        <v>0.18064357</v>
      </c>
      <c r="G3659" s="33">
        <f t="shared" si="517"/>
        <v>0.1009501</v>
      </c>
      <c r="H3659" s="32">
        <f t="shared" si="518"/>
        <v>1.33016004</v>
      </c>
      <c r="I3659" s="33">
        <f t="shared" si="519"/>
        <v>5.2459785099999996</v>
      </c>
      <c r="J3659" s="32">
        <f t="shared" si="520"/>
        <v>1.33016004</v>
      </c>
      <c r="K3659" s="33">
        <f t="shared" si="521"/>
        <v>23.347176990000001</v>
      </c>
    </row>
    <row r="3660" spans="1:11" x14ac:dyDescent="0.3">
      <c r="A3660" s="78" t="str">
        <f>BTC[[#This Row],[Symbol]]</f>
        <v>AZZR</v>
      </c>
      <c r="B3660" s="22" t="str">
        <f t="shared" si="513"/>
        <v>Azzure</v>
      </c>
      <c r="C3660" s="77">
        <f t="shared" si="514"/>
        <v>1E-8</v>
      </c>
      <c r="D3660" s="73">
        <f t="shared" si="515"/>
        <v>3.7562068778000001E-4</v>
      </c>
      <c r="E3660" s="74">
        <f>D3660*conf!B$7</f>
        <v>2.7472897104229201E-2</v>
      </c>
      <c r="F3660" s="32">
        <f t="shared" si="516"/>
        <v>-4.4836309999999997E-2</v>
      </c>
      <c r="G3660" s="33">
        <f t="shared" si="517"/>
        <v>-0.12435040999999999</v>
      </c>
      <c r="H3660" s="32">
        <f t="shared" si="518"/>
        <v>-1.8979030000000001E-2</v>
      </c>
      <c r="I3660" s="33">
        <f t="shared" si="519"/>
        <v>3.8447030999999998</v>
      </c>
      <c r="J3660" s="32">
        <f t="shared" si="520"/>
        <v>-1.8979030000000001E-2</v>
      </c>
      <c r="K3660" s="33">
        <f t="shared" si="521"/>
        <v>18.507117139999998</v>
      </c>
    </row>
    <row r="3661" spans="1:11" x14ac:dyDescent="0.3">
      <c r="A3661" s="78" t="str">
        <f>BTC[[#This Row],[Symbol]]</f>
        <v>GTX</v>
      </c>
      <c r="B3661" s="22" t="str">
        <f t="shared" si="513"/>
        <v>GoalTime N</v>
      </c>
      <c r="C3661" s="77">
        <f t="shared" si="514"/>
        <v>1E-8</v>
      </c>
      <c r="D3661" s="73">
        <f t="shared" si="515"/>
        <v>1.8782567087999999E-4</v>
      </c>
      <c r="E3661" s="74">
        <f>D3661*conf!B$7</f>
        <v>1.3737569568163199E-2</v>
      </c>
      <c r="F3661" s="32">
        <f t="shared" si="516"/>
        <v>0</v>
      </c>
      <c r="G3661" s="33">
        <f t="shared" si="517"/>
        <v>-7.9549770000000006E-2</v>
      </c>
      <c r="H3661" s="32">
        <f t="shared" si="518"/>
        <v>1E-8</v>
      </c>
      <c r="I3661" s="33">
        <f t="shared" si="519"/>
        <v>3.8644155699999998</v>
      </c>
      <c r="J3661" s="32">
        <f t="shared" si="520"/>
        <v>1E-8</v>
      </c>
      <c r="K3661" s="33">
        <f t="shared" si="521"/>
        <v>18.633513730000001</v>
      </c>
    </row>
    <row r="3662" spans="1:11" x14ac:dyDescent="0.3">
      <c r="A3662" s="78" t="str">
        <f>BTC[[#This Row],[Symbol]]</f>
        <v>FXP</v>
      </c>
      <c r="B3662" s="22" t="str">
        <f t="shared" si="513"/>
        <v>FXPay</v>
      </c>
      <c r="C3662" s="77">
        <f t="shared" si="514"/>
        <v>1.4784240947208588E-8</v>
      </c>
      <c r="D3662" s="73">
        <f t="shared" si="515"/>
        <v>5.5537199485999997E-4</v>
      </c>
      <c r="E3662" s="74">
        <f>D3662*conf!B$7</f>
        <v>4.0619907704060397E-2</v>
      </c>
      <c r="F3662" s="32">
        <f t="shared" si="516"/>
        <v>0.66590802000000004</v>
      </c>
      <c r="G3662" s="33">
        <f t="shared" si="517"/>
        <v>0.58582851999999996</v>
      </c>
      <c r="H3662" s="32">
        <f t="shared" si="518"/>
        <v>2.0718289300000001</v>
      </c>
      <c r="I3662" s="33">
        <f t="shared" si="519"/>
        <v>6.0163085699999996</v>
      </c>
      <c r="J3662" s="32">
        <f t="shared" si="520"/>
        <v>2.0718289300000001</v>
      </c>
      <c r="K3662" s="33">
        <f t="shared" si="521"/>
        <v>-47.359575479999997</v>
      </c>
    </row>
    <row r="3663" spans="1:11" x14ac:dyDescent="0.3">
      <c r="A3663" s="78" t="str">
        <f>BTC[[#This Row],[Symbol]]</f>
        <v>ROM</v>
      </c>
      <c r="B3663" s="22" t="str">
        <f t="shared" si="513"/>
        <v>ROMToken</v>
      </c>
      <c r="C3663" s="77">
        <f t="shared" si="514"/>
        <v>1E-8</v>
      </c>
      <c r="D3663" s="73">
        <f t="shared" si="515"/>
        <v>8.9427478700000002E-6</v>
      </c>
      <c r="E3663" s="74">
        <f>D3663*conf!B$7</f>
        <v>6.5407257921180006E-4</v>
      </c>
      <c r="F3663" s="32">
        <f t="shared" si="516"/>
        <v>0.15297951000000001</v>
      </c>
      <c r="G3663" s="33">
        <f t="shared" si="517"/>
        <v>7.330805E-2</v>
      </c>
      <c r="H3663" s="32">
        <f t="shared" si="518"/>
        <v>-3.94482898</v>
      </c>
      <c r="I3663" s="33">
        <f t="shared" si="519"/>
        <v>-0.23285801</v>
      </c>
      <c r="J3663" s="32">
        <f t="shared" si="520"/>
        <v>-3.94482898</v>
      </c>
      <c r="K3663" s="33">
        <f t="shared" si="521"/>
        <v>-0.1149298</v>
      </c>
    </row>
    <row r="3664" spans="1:11" x14ac:dyDescent="0.3">
      <c r="A3664" s="78" t="str">
        <f>BTC[[#This Row],[Symbol]]</f>
        <v>ECOS</v>
      </c>
      <c r="B3664" s="22" t="str">
        <f t="shared" si="513"/>
        <v>EcoDollar</v>
      </c>
      <c r="C3664" s="77">
        <f t="shared" si="514"/>
        <v>3.8995483517268554E-7</v>
      </c>
      <c r="D3664" s="73">
        <f t="shared" si="515"/>
        <v>1.464870570552E-2</v>
      </c>
      <c r="E3664" s="74">
        <f>D3664*conf!B$7</f>
        <v>1.0714063353017327</v>
      </c>
      <c r="F3664" s="32">
        <f t="shared" si="516"/>
        <v>-4.8255560000000003E-2</v>
      </c>
      <c r="G3664" s="33">
        <f t="shared" si="517"/>
        <v>-0.12776694</v>
      </c>
      <c r="H3664" s="32">
        <f t="shared" si="518"/>
        <v>-2.2399169999999999E-2</v>
      </c>
      <c r="I3664" s="33">
        <f t="shared" si="519"/>
        <v>3.8411507899999999</v>
      </c>
      <c r="J3664" s="32">
        <f t="shared" si="520"/>
        <v>-2.2399169999999999E-2</v>
      </c>
      <c r="K3664" s="33">
        <f t="shared" si="521"/>
        <v>18.619775109999999</v>
      </c>
    </row>
    <row r="3665" spans="1:11" x14ac:dyDescent="0.3">
      <c r="A3665" s="78" t="str">
        <f>BTC[[#This Row],[Symbol]]</f>
        <v>YCE</v>
      </c>
      <c r="B3665" s="22" t="str">
        <f t="shared" si="513"/>
        <v>MYCE</v>
      </c>
      <c r="C3665" s="77">
        <f t="shared" si="514"/>
        <v>1E-8</v>
      </c>
      <c r="D3665" s="73">
        <f t="shared" si="515"/>
        <v>3.7562068778000001E-4</v>
      </c>
      <c r="E3665" s="74">
        <f>D3665*conf!B$7</f>
        <v>2.7472897104229201E-2</v>
      </c>
      <c r="F3665" s="32">
        <f t="shared" si="516"/>
        <v>-66.669386739999993</v>
      </c>
      <c r="G3665" s="33">
        <f t="shared" si="517"/>
        <v>-66.695901169999999</v>
      </c>
      <c r="H3665" s="32">
        <f t="shared" si="518"/>
        <v>-8.1602199999999993E-3</v>
      </c>
      <c r="I3665" s="33">
        <f t="shared" si="519"/>
        <v>3.8559399999999999</v>
      </c>
      <c r="J3665" s="32">
        <f t="shared" si="520"/>
        <v>-8.1602199999999993E-3</v>
      </c>
      <c r="K3665" s="33">
        <f t="shared" si="521"/>
        <v>18.5572081</v>
      </c>
    </row>
    <row r="3666" spans="1:11" x14ac:dyDescent="0.3">
      <c r="A3666" s="78" t="str">
        <f>BTC[[#This Row],[Symbol]]</f>
        <v>JMC</v>
      </c>
      <c r="B3666" s="22" t="str">
        <f t="shared" si="513"/>
        <v>Junsonmingchncoin</v>
      </c>
      <c r="C3666" s="77">
        <f t="shared" si="514"/>
        <v>1E-8</v>
      </c>
      <c r="D3666" s="73">
        <f t="shared" si="515"/>
        <v>3.7565134E-7</v>
      </c>
      <c r="E3666" s="74">
        <f>D3666*conf!B$7</f>
        <v>2.74751390076E-5</v>
      </c>
      <c r="F3666" s="32">
        <f t="shared" si="516"/>
        <v>0.20245951000000001</v>
      </c>
      <c r="G3666" s="33">
        <f t="shared" si="517"/>
        <v>0.12274868</v>
      </c>
      <c r="H3666" s="32">
        <f t="shared" si="518"/>
        <v>-7.4000000000000001E-7</v>
      </c>
      <c r="I3666" s="33">
        <f t="shared" si="519"/>
        <v>3.8644147900000001</v>
      </c>
      <c r="J3666" s="32">
        <f t="shared" si="520"/>
        <v>-7.4000000000000001E-7</v>
      </c>
      <c r="K3666" s="33">
        <f t="shared" si="521"/>
        <v>18.516787109999999</v>
      </c>
    </row>
    <row r="3667" spans="1:11" x14ac:dyDescent="0.3">
      <c r="A3667" s="78" t="str">
        <f>BTC[[#This Row],[Symbol]]</f>
        <v>XLA</v>
      </c>
      <c r="B3667" s="22" t="str">
        <f t="shared" si="513"/>
        <v>Scala</v>
      </c>
      <c r="C3667" s="77">
        <f t="shared" si="514"/>
        <v>1E-8</v>
      </c>
      <c r="D3667" s="73">
        <f t="shared" si="515"/>
        <v>1.3336462622E-4</v>
      </c>
      <c r="E3667" s="74">
        <f>D3667*conf!B$7</f>
        <v>9.7542887617307998E-3</v>
      </c>
      <c r="F3667" s="32">
        <f t="shared" si="516"/>
        <v>1.5926799199999999</v>
      </c>
      <c r="G3667" s="33">
        <f t="shared" si="517"/>
        <v>1.51186318</v>
      </c>
      <c r="H3667" s="32">
        <f t="shared" si="518"/>
        <v>-8.9161570799999996</v>
      </c>
      <c r="I3667" s="33">
        <f t="shared" si="519"/>
        <v>-5.3962988799999998</v>
      </c>
      <c r="J3667" s="32">
        <f t="shared" si="520"/>
        <v>-8.9161570799999996</v>
      </c>
      <c r="K3667" s="33">
        <f t="shared" si="521"/>
        <v>17.888906630000001</v>
      </c>
    </row>
    <row r="3668" spans="1:11" x14ac:dyDescent="0.3">
      <c r="A3668" s="78" t="str">
        <f>BTC[[#This Row],[Symbol]]</f>
        <v>GXT</v>
      </c>
      <c r="B3668" s="22" t="str">
        <f t="shared" si="513"/>
        <v>Gem Exchange And Trading</v>
      </c>
      <c r="C3668" s="77">
        <f t="shared" si="514"/>
        <v>7.066410999699476E-6</v>
      </c>
      <c r="D3668" s="73">
        <f t="shared" si="515"/>
        <v>0.26545067734063998</v>
      </c>
      <c r="E3668" s="74">
        <f>D3668*conf!B$7</f>
        <v>19.415062540694407</v>
      </c>
      <c r="F3668" s="32">
        <f t="shared" si="516"/>
        <v>-1.0012502999999999</v>
      </c>
      <c r="G3668" s="33">
        <f t="shared" si="517"/>
        <v>-1.0800035800000001</v>
      </c>
      <c r="H3668" s="32">
        <f t="shared" si="518"/>
        <v>-0.48289419</v>
      </c>
      <c r="I3668" s="33">
        <f t="shared" si="519"/>
        <v>3.3628603300000002</v>
      </c>
      <c r="J3668" s="32">
        <f t="shared" si="520"/>
        <v>-0.48289419</v>
      </c>
      <c r="K3668" s="33">
        <f t="shared" si="521"/>
        <v>13.1518163</v>
      </c>
    </row>
    <row r="3669" spans="1:11" x14ac:dyDescent="0.3">
      <c r="A3669" s="78" t="str">
        <f>BTC[[#This Row],[Symbol]]</f>
        <v>FTO</v>
      </c>
      <c r="B3669" s="22" t="str">
        <f t="shared" si="513"/>
        <v>FuturoCoin</v>
      </c>
      <c r="C3669" s="77">
        <f t="shared" si="514"/>
        <v>3.099747033193154E-8</v>
      </c>
      <c r="D3669" s="73">
        <f t="shared" si="515"/>
        <v>1.1644241321100001E-3</v>
      </c>
      <c r="E3669" s="74">
        <f>D3669*conf!B$7</f>
        <v>8.51659810225254E-2</v>
      </c>
      <c r="F3669" s="32">
        <f t="shared" si="516"/>
        <v>-4.4836309999999997E-2</v>
      </c>
      <c r="G3669" s="33">
        <f t="shared" si="517"/>
        <v>-0.12435040999999999</v>
      </c>
      <c r="H3669" s="32">
        <f t="shared" si="518"/>
        <v>3.3137216600000001</v>
      </c>
      <c r="I3669" s="33">
        <f t="shared" si="519"/>
        <v>7.3061932000000001</v>
      </c>
      <c r="J3669" s="32">
        <f t="shared" si="520"/>
        <v>3.3137216600000001</v>
      </c>
      <c r="K3669" s="33">
        <f t="shared" si="521"/>
        <v>-38.711019630000003</v>
      </c>
    </row>
    <row r="3670" spans="1:11" x14ac:dyDescent="0.3">
      <c r="A3670" s="78" t="str">
        <f>BTC[[#This Row],[Symbol]]</f>
        <v>NST</v>
      </c>
      <c r="B3670" s="22" t="str">
        <f t="shared" si="513"/>
        <v>Newsolution</v>
      </c>
      <c r="C3670" s="77">
        <f t="shared" si="514"/>
        <v>9.8254039712154223E-8</v>
      </c>
      <c r="D3670" s="73">
        <f t="shared" si="515"/>
        <v>3.69092618504E-3</v>
      </c>
      <c r="E3670" s="74">
        <f>D3670*conf!B$7</f>
        <v>0.26995434117382561</v>
      </c>
      <c r="F3670" s="32">
        <f t="shared" si="516"/>
        <v>-0.23178546999999999</v>
      </c>
      <c r="G3670" s="33">
        <f t="shared" si="517"/>
        <v>-0.31115085999999997</v>
      </c>
      <c r="H3670" s="32">
        <f t="shared" si="518"/>
        <v>-1.7508594500000001</v>
      </c>
      <c r="I3670" s="33">
        <f t="shared" si="519"/>
        <v>2.04589563</v>
      </c>
      <c r="J3670" s="32">
        <f t="shared" si="520"/>
        <v>-1.7508594500000001</v>
      </c>
      <c r="K3670" s="33">
        <f t="shared" si="521"/>
        <v>-27.14861269</v>
      </c>
    </row>
    <row r="3671" spans="1:11" x14ac:dyDescent="0.3">
      <c r="A3671" s="78" t="str">
        <f>BTC[[#This Row],[Symbol]]</f>
        <v>TST</v>
      </c>
      <c r="B3671" s="22" t="str">
        <f t="shared" si="513"/>
        <v>Touch Social</v>
      </c>
      <c r="C3671" s="77">
        <f t="shared" si="514"/>
        <v>1E-8</v>
      </c>
      <c r="D3671" s="73">
        <f t="shared" si="515"/>
        <v>3.7565134175E-4</v>
      </c>
      <c r="E3671" s="74">
        <f>D3671*conf!B$7</f>
        <v>2.7475139135595E-2</v>
      </c>
      <c r="F3671" s="32">
        <f t="shared" si="516"/>
        <v>0</v>
      </c>
      <c r="G3671" s="33">
        <f t="shared" si="517"/>
        <v>-7.9549770000000006E-2</v>
      </c>
      <c r="H3671" s="32">
        <f t="shared" si="518"/>
        <v>0</v>
      </c>
      <c r="I3671" s="33">
        <f t="shared" si="519"/>
        <v>3.8644155599999999</v>
      </c>
      <c r="J3671" s="32">
        <f t="shared" si="520"/>
        <v>0</v>
      </c>
      <c r="K3671" s="33">
        <f t="shared" si="521"/>
        <v>18.633513730000001</v>
      </c>
    </row>
    <row r="3672" spans="1:11" x14ac:dyDescent="0.3">
      <c r="A3672" s="78" t="str">
        <f>BTC[[#This Row],[Symbol]]</f>
        <v>HBN</v>
      </c>
      <c r="B3672" s="22" t="str">
        <f t="shared" si="513"/>
        <v>HoboNickels</v>
      </c>
      <c r="C3672" s="77">
        <f t="shared" si="514"/>
        <v>1.0999102375895622E-7</v>
      </c>
      <c r="D3672" s="73">
        <f t="shared" si="515"/>
        <v>4.1318275655699999E-3</v>
      </c>
      <c r="E3672" s="74">
        <f>D3672*conf!B$7</f>
        <v>0.30220186814578981</v>
      </c>
      <c r="F3672" s="32">
        <f t="shared" si="516"/>
        <v>-4.4836309999999997E-2</v>
      </c>
      <c r="G3672" s="33">
        <f t="shared" si="517"/>
        <v>-0.12435040999999999</v>
      </c>
      <c r="H3672" s="32">
        <f t="shared" si="518"/>
        <v>-1.8979030000000001E-2</v>
      </c>
      <c r="I3672" s="33">
        <f t="shared" si="519"/>
        <v>3.8447030999999998</v>
      </c>
      <c r="J3672" s="32">
        <f t="shared" si="520"/>
        <v>-1.8979030000000001E-2</v>
      </c>
      <c r="K3672" s="33">
        <f t="shared" si="521"/>
        <v>8.7385135599999995</v>
      </c>
    </row>
    <row r="3673" spans="1:11" x14ac:dyDescent="0.3">
      <c r="A3673" s="78" t="str">
        <f>BTC[[#This Row],[Symbol]]</f>
        <v>TCH</v>
      </c>
      <c r="B3673" s="22" t="str">
        <f t="shared" si="513"/>
        <v>TigerCash</v>
      </c>
      <c r="C3673" s="77">
        <f t="shared" si="514"/>
        <v>1.63753776128005E-7</v>
      </c>
      <c r="D3673" s="73">
        <f t="shared" si="515"/>
        <v>6.1514325719399998E-3</v>
      </c>
      <c r="E3673" s="74">
        <f>D3673*conf!B$7</f>
        <v>0.44991577831169161</v>
      </c>
      <c r="F3673" s="32">
        <f t="shared" si="516"/>
        <v>-0.48385639000000003</v>
      </c>
      <c r="G3673" s="33">
        <f t="shared" si="517"/>
        <v>-0.56302125000000003</v>
      </c>
      <c r="H3673" s="32">
        <f t="shared" si="518"/>
        <v>-6.2026014700000003</v>
      </c>
      <c r="I3673" s="33">
        <f t="shared" si="519"/>
        <v>-2.57788021</v>
      </c>
      <c r="J3673" s="32">
        <f t="shared" si="520"/>
        <v>-6.2026014700000003</v>
      </c>
      <c r="K3673" s="33">
        <f t="shared" si="521"/>
        <v>-3.2080477900000002</v>
      </c>
    </row>
    <row r="3674" spans="1:11" x14ac:dyDescent="0.3">
      <c r="A3674" s="78" t="str">
        <f>BTC[[#This Row],[Symbol]]</f>
        <v>SUM</v>
      </c>
      <c r="B3674" s="22" t="str">
        <f t="shared" si="513"/>
        <v>Sumcoin</v>
      </c>
      <c r="C3674" s="77">
        <f t="shared" si="514"/>
        <v>1.3821109229972251E-2</v>
      </c>
      <c r="D3674" s="73">
        <f t="shared" si="515"/>
        <v>519.19182267365079</v>
      </c>
      <c r="E3674" s="74">
        <f>D3674*conf!B$7</f>
        <v>37973.689910350819</v>
      </c>
      <c r="F3674" s="32">
        <f t="shared" si="516"/>
        <v>-4.8255560000000003E-2</v>
      </c>
      <c r="G3674" s="33">
        <f t="shared" si="517"/>
        <v>-0.12776694</v>
      </c>
      <c r="H3674" s="32">
        <f t="shared" si="518"/>
        <v>0.76463599000000004</v>
      </c>
      <c r="I3674" s="33">
        <f t="shared" si="519"/>
        <v>4.65860026</v>
      </c>
      <c r="J3674" s="32">
        <f t="shared" si="520"/>
        <v>0.76463599000000004</v>
      </c>
      <c r="K3674" s="33">
        <f t="shared" si="521"/>
        <v>20.364633040000001</v>
      </c>
    </row>
    <row r="3675" spans="1:11" x14ac:dyDescent="0.3">
      <c r="A3675" s="78" t="str">
        <f>BTC[[#This Row],[Symbol]]</f>
        <v>RBY</v>
      </c>
      <c r="B3675" s="22" t="str">
        <f t="shared" si="513"/>
        <v>Rubycoin</v>
      </c>
      <c r="C3675" s="77">
        <f t="shared" si="514"/>
        <v>6.6994532653104987E-6</v>
      </c>
      <c r="D3675" s="73">
        <f t="shared" si="515"/>
        <v>0.2516658608117</v>
      </c>
      <c r="E3675" s="74">
        <f>D3675*conf!B$7</f>
        <v>18.406841059767739</v>
      </c>
      <c r="F3675" s="32">
        <f t="shared" si="516"/>
        <v>-4.4836309999999997E-2</v>
      </c>
      <c r="G3675" s="33">
        <f t="shared" si="517"/>
        <v>-0.12435040999999999</v>
      </c>
      <c r="H3675" s="32">
        <f t="shared" si="518"/>
        <v>28.082761080000001</v>
      </c>
      <c r="I3675" s="33">
        <f t="shared" si="519"/>
        <v>33.032411230000001</v>
      </c>
      <c r="J3675" s="32">
        <f t="shared" si="520"/>
        <v>28.082761080000001</v>
      </c>
      <c r="K3675" s="33">
        <f t="shared" si="521"/>
        <v>6.00770158</v>
      </c>
    </row>
    <row r="3676" spans="1:11" x14ac:dyDescent="0.3">
      <c r="A3676" s="78" t="str">
        <f>BTC[[#This Row],[Symbol]]</f>
        <v>CLAM</v>
      </c>
      <c r="B3676" s="22" t="str">
        <f t="shared" si="513"/>
        <v>Clams</v>
      </c>
      <c r="C3676" s="77">
        <f t="shared" si="514"/>
        <v>4.6313531799882548E-5</v>
      </c>
      <c r="D3676" s="73">
        <f t="shared" si="515"/>
        <v>1.7397740361888001</v>
      </c>
      <c r="E3676" s="74">
        <f>D3676*conf!B$7</f>
        <v>127.24707300684884</v>
      </c>
      <c r="F3676" s="32">
        <f t="shared" si="516"/>
        <v>-3.45419572</v>
      </c>
      <c r="G3676" s="33">
        <f t="shared" si="517"/>
        <v>-3.53099769</v>
      </c>
      <c r="H3676" s="32">
        <f t="shared" si="518"/>
        <v>-22.81078033</v>
      </c>
      <c r="I3676" s="33">
        <f t="shared" si="519"/>
        <v>-19.827868110000001</v>
      </c>
      <c r="J3676" s="32">
        <f t="shared" si="520"/>
        <v>-22.81078033</v>
      </c>
      <c r="K3676" s="33">
        <f t="shared" si="521"/>
        <v>119.00751477</v>
      </c>
    </row>
    <row r="3677" spans="1:11" x14ac:dyDescent="0.3">
      <c r="A3677" s="78" t="str">
        <f>BTC[[#This Row],[Symbol]]</f>
        <v>RBBT</v>
      </c>
      <c r="B3677" s="22" t="str">
        <f t="shared" si="513"/>
        <v>RabbitCoin</v>
      </c>
      <c r="C3677" s="77">
        <f t="shared" si="514"/>
        <v>1E-8</v>
      </c>
      <c r="D3677" s="73">
        <f t="shared" si="515"/>
        <v>2.5299999999999999E-6</v>
      </c>
      <c r="E3677" s="74">
        <f>D3677*conf!B$7</f>
        <v>1.850442E-4</v>
      </c>
      <c r="F3677" s="32">
        <f t="shared" si="516"/>
        <v>7.9613100000000006E-2</v>
      </c>
      <c r="G3677" s="33">
        <f t="shared" si="517"/>
        <v>0</v>
      </c>
      <c r="H3677" s="32">
        <f t="shared" si="518"/>
        <v>-8.0804550899999992</v>
      </c>
      <c r="I3677" s="33">
        <f t="shared" si="519"/>
        <v>-4.5283018899999998</v>
      </c>
      <c r="J3677" s="32">
        <f t="shared" si="520"/>
        <v>-8.0804550899999992</v>
      </c>
      <c r="K3677" s="33">
        <f t="shared" si="521"/>
        <v>31.0880829</v>
      </c>
    </row>
    <row r="3678" spans="1:11" x14ac:dyDescent="0.3">
      <c r="A3678" s="78" t="str">
        <f>BTC[[#This Row],[Symbol]]</f>
        <v>XQN</v>
      </c>
      <c r="B3678" s="22" t="str">
        <f t="shared" si="513"/>
        <v>Quotient</v>
      </c>
      <c r="C3678" s="77">
        <f t="shared" si="514"/>
        <v>1E-8</v>
      </c>
      <c r="D3678" s="73">
        <f t="shared" si="515"/>
        <v>3.7562068778000001E-4</v>
      </c>
      <c r="E3678" s="74">
        <f>D3678*conf!B$7</f>
        <v>2.7472897104229201E-2</v>
      </c>
      <c r="F3678" s="32">
        <f t="shared" si="516"/>
        <v>-4.4836309999999997E-2</v>
      </c>
      <c r="G3678" s="33">
        <f t="shared" si="517"/>
        <v>-0.12435040999999999</v>
      </c>
      <c r="H3678" s="32">
        <f t="shared" si="518"/>
        <v>-1.8979030000000001E-2</v>
      </c>
      <c r="I3678" s="33">
        <f t="shared" si="519"/>
        <v>3.8447030999999998</v>
      </c>
      <c r="J3678" s="32">
        <f t="shared" si="520"/>
        <v>-1.8979030000000001E-2</v>
      </c>
      <c r="K3678" s="33">
        <f t="shared" si="521"/>
        <v>18.62383298</v>
      </c>
    </row>
    <row r="3679" spans="1:11" x14ac:dyDescent="0.3">
      <c r="A3679" s="78" t="str">
        <f>BTC[[#This Row],[Symbol]]</f>
        <v>BUB</v>
      </c>
      <c r="B3679" s="22" t="str">
        <f t="shared" si="513"/>
        <v>Bubble</v>
      </c>
      <c r="C3679" s="77">
        <f t="shared" si="514"/>
        <v>2.0998286353953509E-7</v>
      </c>
      <c r="D3679" s="73">
        <f t="shared" si="515"/>
        <v>7.8880344433499994E-3</v>
      </c>
      <c r="E3679" s="74">
        <f>D3679*conf!B$7</f>
        <v>0.57693083918661892</v>
      </c>
      <c r="F3679" s="32">
        <f t="shared" si="516"/>
        <v>-8.1602199999999993E-3</v>
      </c>
      <c r="G3679" s="33">
        <f t="shared" si="517"/>
        <v>-8.7703500000000004E-2</v>
      </c>
      <c r="H3679" s="32">
        <f t="shared" si="518"/>
        <v>-1.8979030000000001E-2</v>
      </c>
      <c r="I3679" s="33">
        <f t="shared" si="519"/>
        <v>3.8447030999999998</v>
      </c>
      <c r="J3679" s="32">
        <f t="shared" si="520"/>
        <v>-1.8979030000000001E-2</v>
      </c>
      <c r="K3679" s="33">
        <f t="shared" si="521"/>
        <v>-4.1884426000000001</v>
      </c>
    </row>
    <row r="3680" spans="1:11" x14ac:dyDescent="0.3">
      <c r="A3680" s="78" t="str">
        <f>BTC[[#This Row],[Symbol]]</f>
        <v>AXIOM</v>
      </c>
      <c r="B3680" s="22" t="str">
        <f t="shared" si="513"/>
        <v>Axiom</v>
      </c>
      <c r="C3680" s="77">
        <f t="shared" si="514"/>
        <v>6.9991893492492343E-8</v>
      </c>
      <c r="D3680" s="73">
        <f t="shared" si="515"/>
        <v>2.6292548702199999E-3</v>
      </c>
      <c r="E3680" s="74">
        <f>D3680*conf!B$7</f>
        <v>0.19230370120789081</v>
      </c>
      <c r="F3680" s="32">
        <f t="shared" si="516"/>
        <v>-4.8255560000000003E-2</v>
      </c>
      <c r="G3680" s="33">
        <f t="shared" si="517"/>
        <v>-0.12776694</v>
      </c>
      <c r="H3680" s="32">
        <f t="shared" si="518"/>
        <v>-2.2399169999999999E-2</v>
      </c>
      <c r="I3680" s="33">
        <f t="shared" si="519"/>
        <v>3.8411507899999999</v>
      </c>
      <c r="J3680" s="32">
        <f t="shared" si="520"/>
        <v>-2.2399169999999999E-2</v>
      </c>
      <c r="K3680" s="33">
        <f t="shared" si="521"/>
        <v>38.389737629999999</v>
      </c>
    </row>
    <row r="3681" spans="1:11" x14ac:dyDescent="0.3">
      <c r="A3681" s="78" t="str">
        <f>BTC[[#This Row],[Symbol]]</f>
        <v>AGRS</v>
      </c>
      <c r="B3681" s="22" t="str">
        <f t="shared" si="513"/>
        <v>Agoras Tokens</v>
      </c>
      <c r="C3681" s="77">
        <f t="shared" si="514"/>
        <v>1.6409999999999895E-5</v>
      </c>
      <c r="D3681" s="73">
        <f t="shared" si="515"/>
        <v>0.61644385181461003</v>
      </c>
      <c r="E3681" s="74">
        <f>D3681*conf!B$7</f>
        <v>45.086703321720577</v>
      </c>
      <c r="F3681" s="32">
        <f t="shared" si="516"/>
        <v>0.20246064</v>
      </c>
      <c r="G3681" s="33">
        <f t="shared" si="517"/>
        <v>0.12274981</v>
      </c>
      <c r="H3681" s="32">
        <f t="shared" si="518"/>
        <v>1.5921589999999999E-2</v>
      </c>
      <c r="I3681" s="33">
        <f t="shared" si="519"/>
        <v>3.8809524299999998</v>
      </c>
      <c r="J3681" s="32">
        <f t="shared" si="520"/>
        <v>1.5921589999999999E-2</v>
      </c>
      <c r="K3681" s="33">
        <f t="shared" si="521"/>
        <v>29.312533049999999</v>
      </c>
    </row>
    <row r="3682" spans="1:11" x14ac:dyDescent="0.3">
      <c r="A3682" s="78" t="str">
        <f>BTC[[#This Row],[Symbol]]</f>
        <v>CLUB</v>
      </c>
      <c r="B3682" s="22" t="str">
        <f t="shared" si="513"/>
        <v>ClubCoin</v>
      </c>
      <c r="C3682" s="77">
        <f t="shared" si="514"/>
        <v>6.8994369448727206E-7</v>
      </c>
      <c r="D3682" s="73">
        <f t="shared" si="515"/>
        <v>2.5917827456729998E-2</v>
      </c>
      <c r="E3682" s="74">
        <f>D3682*conf!B$7</f>
        <v>1.8956299001852321</v>
      </c>
      <c r="F3682" s="32">
        <f t="shared" si="516"/>
        <v>-4.4836309999999997E-2</v>
      </c>
      <c r="G3682" s="33">
        <f t="shared" si="517"/>
        <v>-0.12435040999999999</v>
      </c>
      <c r="H3682" s="32">
        <f t="shared" si="518"/>
        <v>-1.8979030000000001E-2</v>
      </c>
      <c r="I3682" s="33">
        <f t="shared" si="519"/>
        <v>3.8447030999999998</v>
      </c>
      <c r="J3682" s="32">
        <f t="shared" si="520"/>
        <v>-1.8979030000000001E-2</v>
      </c>
      <c r="K3682" s="33">
        <f t="shared" si="521"/>
        <v>18.62383298</v>
      </c>
    </row>
    <row r="3683" spans="1:11" x14ac:dyDescent="0.3">
      <c r="A3683" s="78" t="str">
        <f>BTC[[#This Row],[Symbol]]</f>
        <v>AV</v>
      </c>
      <c r="B3683" s="22" t="str">
        <f t="shared" si="513"/>
        <v>AvatarCoin</v>
      </c>
      <c r="C3683" s="77">
        <f t="shared" si="514"/>
        <v>1.1400000000000276E-6</v>
      </c>
      <c r="D3683" s="73">
        <f t="shared" si="515"/>
        <v>4.28242529597E-2</v>
      </c>
      <c r="E3683" s="74">
        <f>D3683*conf!B$7</f>
        <v>3.1321658614724579</v>
      </c>
      <c r="F3683" s="32">
        <f t="shared" si="516"/>
        <v>0.20246064</v>
      </c>
      <c r="G3683" s="33">
        <f t="shared" si="517"/>
        <v>0.12274981</v>
      </c>
      <c r="H3683" s="32">
        <f t="shared" si="518"/>
        <v>11.782500600000001</v>
      </c>
      <c r="I3683" s="33">
        <f t="shared" si="519"/>
        <v>16.102240949999999</v>
      </c>
      <c r="J3683" s="32">
        <f t="shared" si="520"/>
        <v>11.782500600000001</v>
      </c>
      <c r="K3683" s="33">
        <f t="shared" si="521"/>
        <v>32.515928529999996</v>
      </c>
    </row>
    <row r="3684" spans="1:11" x14ac:dyDescent="0.3">
      <c r="A3684" s="78" t="str">
        <f>BTC[[#This Row],[Symbol]]</f>
        <v>FRN</v>
      </c>
      <c r="B3684" s="22" t="str">
        <f t="shared" si="513"/>
        <v>Francs</v>
      </c>
      <c r="C3684" s="77">
        <f t="shared" si="514"/>
        <v>1.5998694364924569E-7</v>
      </c>
      <c r="D3684" s="73">
        <f t="shared" si="515"/>
        <v>6.0099310044599997E-3</v>
      </c>
      <c r="E3684" s="74">
        <f>D3684*conf!B$7</f>
        <v>0.43956635366620439</v>
      </c>
      <c r="F3684" s="32">
        <f t="shared" si="516"/>
        <v>-4.4836309999999997E-2</v>
      </c>
      <c r="G3684" s="33">
        <f t="shared" si="517"/>
        <v>-0.12435040999999999</v>
      </c>
      <c r="H3684" s="32">
        <f t="shared" si="518"/>
        <v>-15.80545603</v>
      </c>
      <c r="I3684" s="33">
        <f t="shared" si="519"/>
        <v>-12.551828970000001</v>
      </c>
      <c r="J3684" s="32">
        <f t="shared" si="520"/>
        <v>-15.80545603</v>
      </c>
      <c r="K3684" s="33">
        <f t="shared" si="521"/>
        <v>72.543757060000004</v>
      </c>
    </row>
    <row r="3685" spans="1:11" x14ac:dyDescent="0.3">
      <c r="A3685" s="78" t="str">
        <f>BTC[[#This Row],[Symbol]]</f>
        <v>ACES</v>
      </c>
      <c r="B3685" s="22" t="str">
        <f t="shared" si="513"/>
        <v>Aces</v>
      </c>
      <c r="C3685" s="77">
        <f t="shared" si="514"/>
        <v>1E-8</v>
      </c>
      <c r="D3685" s="73">
        <f t="shared" si="515"/>
        <v>3.7565134175E-4</v>
      </c>
      <c r="E3685" s="74">
        <f>D3685*conf!B$7</f>
        <v>2.7475139135595E-2</v>
      </c>
      <c r="F3685" s="32">
        <f t="shared" si="516"/>
        <v>0</v>
      </c>
      <c r="G3685" s="33">
        <f t="shared" si="517"/>
        <v>-7.9549770000000006E-2</v>
      </c>
      <c r="H3685" s="32">
        <f t="shared" si="518"/>
        <v>0</v>
      </c>
      <c r="I3685" s="33">
        <f t="shared" si="519"/>
        <v>3.8644155599999999</v>
      </c>
      <c r="J3685" s="32">
        <f t="shared" si="520"/>
        <v>0</v>
      </c>
      <c r="K3685" s="33">
        <f t="shared" si="521"/>
        <v>18.633513730000001</v>
      </c>
    </row>
    <row r="3686" spans="1:11" x14ac:dyDescent="0.3">
      <c r="A3686" s="78" t="str">
        <f>BTC[[#This Row],[Symbol]]</f>
        <v>IFLT</v>
      </c>
      <c r="B3686" s="22" t="str">
        <f t="shared" si="513"/>
        <v>InflationCoin</v>
      </c>
      <c r="C3686" s="77">
        <f t="shared" si="514"/>
        <v>1E-8</v>
      </c>
      <c r="D3686" s="73">
        <f t="shared" si="515"/>
        <v>2.99614204E-6</v>
      </c>
      <c r="E3686" s="74">
        <f>D3686*conf!B$7</f>
        <v>2.191378288056E-4</v>
      </c>
      <c r="F3686" s="32">
        <f t="shared" si="516"/>
        <v>-2.2597057600000001</v>
      </c>
      <c r="G3686" s="33">
        <f t="shared" si="517"/>
        <v>-2.3374579400000002</v>
      </c>
      <c r="H3686" s="32">
        <f t="shared" si="518"/>
        <v>42.991685250000003</v>
      </c>
      <c r="I3686" s="33">
        <f t="shared" si="519"/>
        <v>48.517478179999998</v>
      </c>
      <c r="J3686" s="32">
        <f t="shared" si="520"/>
        <v>42.991685250000003</v>
      </c>
      <c r="K3686" s="33">
        <f t="shared" si="521"/>
        <v>77.602527359999996</v>
      </c>
    </row>
    <row r="3687" spans="1:11" x14ac:dyDescent="0.3">
      <c r="A3687" s="78" t="str">
        <f>BTC[[#This Row],[Symbol]]</f>
        <v>MAVRO</v>
      </c>
      <c r="B3687" s="22" t="str">
        <f t="shared" si="513"/>
        <v>Mavro</v>
      </c>
      <c r="C3687" s="77">
        <f t="shared" si="514"/>
        <v>4.7446127975968011E-5</v>
      </c>
      <c r="D3687" s="73">
        <f t="shared" si="515"/>
        <v>1.7823201635097401</v>
      </c>
      <c r="E3687" s="74">
        <f>D3687*conf!B$7</f>
        <v>130.35889675910238</v>
      </c>
      <c r="F3687" s="32">
        <f t="shared" si="516"/>
        <v>-8.1602199999999993E-3</v>
      </c>
      <c r="G3687" s="33">
        <f t="shared" si="517"/>
        <v>-8.7703500000000004E-2</v>
      </c>
      <c r="H3687" s="32">
        <f t="shared" si="518"/>
        <v>-8.1602199999999993E-3</v>
      </c>
      <c r="I3687" s="33">
        <f t="shared" si="519"/>
        <v>3.8559399999999999</v>
      </c>
      <c r="J3687" s="32">
        <f t="shared" si="520"/>
        <v>-8.1602199999999993E-3</v>
      </c>
      <c r="K3687" s="33">
        <f t="shared" si="521"/>
        <v>18.507117139999998</v>
      </c>
    </row>
    <row r="3688" spans="1:11" x14ac:dyDescent="0.3">
      <c r="A3688" s="78" t="str">
        <f>BTC[[#This Row],[Symbol]]</f>
        <v>BLAZR</v>
      </c>
      <c r="B3688" s="22" t="str">
        <f t="shared" si="513"/>
        <v>BlazerCoin</v>
      </c>
      <c r="C3688" s="77">
        <f t="shared" si="514"/>
        <v>1E-8</v>
      </c>
      <c r="D3688" s="73">
        <f t="shared" si="515"/>
        <v>3.7565134175E-4</v>
      </c>
      <c r="E3688" s="74">
        <f>D3688*conf!B$7</f>
        <v>2.7475139135595E-2</v>
      </c>
      <c r="F3688" s="32">
        <f t="shared" si="516"/>
        <v>0</v>
      </c>
      <c r="G3688" s="33">
        <f t="shared" si="517"/>
        <v>-7.9549770000000006E-2</v>
      </c>
      <c r="H3688" s="32">
        <f t="shared" si="518"/>
        <v>0</v>
      </c>
      <c r="I3688" s="33">
        <f t="shared" si="519"/>
        <v>3.8644155599999999</v>
      </c>
      <c r="J3688" s="32">
        <f t="shared" si="520"/>
        <v>0</v>
      </c>
      <c r="K3688" s="33">
        <f t="shared" si="521"/>
        <v>18.633513730000001</v>
      </c>
    </row>
    <row r="3689" spans="1:11" x14ac:dyDescent="0.3">
      <c r="A3689" s="78" t="str">
        <f>BTC[[#This Row],[Symbol]]</f>
        <v>MCC</v>
      </c>
      <c r="B3689" s="22" t="str">
        <f t="shared" si="513"/>
        <v>Mining Core Coin</v>
      </c>
      <c r="C3689" s="77">
        <f t="shared" si="514"/>
        <v>8.9314943129027491E-8</v>
      </c>
      <c r="D3689" s="73">
        <f t="shared" si="515"/>
        <v>3.35512782249E-3</v>
      </c>
      <c r="E3689" s="74">
        <f>D3689*conf!B$7</f>
        <v>0.2453940489369186</v>
      </c>
      <c r="F3689" s="32">
        <f t="shared" si="516"/>
        <v>0.23602324</v>
      </c>
      <c r="G3689" s="33">
        <f t="shared" si="517"/>
        <v>0.15628570999999999</v>
      </c>
      <c r="H3689" s="32">
        <f t="shared" si="518"/>
        <v>-3.64753909</v>
      </c>
      <c r="I3689" s="33">
        <f t="shared" si="519"/>
        <v>7.5920399999999999E-2</v>
      </c>
      <c r="J3689" s="32">
        <f t="shared" si="520"/>
        <v>-3.64753909</v>
      </c>
      <c r="K3689" s="33">
        <f t="shared" si="521"/>
        <v>-19.193985519999998</v>
      </c>
    </row>
    <row r="3690" spans="1:11" x14ac:dyDescent="0.3">
      <c r="A3690" s="78" t="str">
        <f>BTC[[#This Row],[Symbol]]</f>
        <v>XPA</v>
      </c>
      <c r="B3690" s="22" t="str">
        <f t="shared" si="513"/>
        <v>XPA</v>
      </c>
      <c r="C3690" s="77">
        <f t="shared" si="514"/>
        <v>1E-8</v>
      </c>
      <c r="D3690" s="73">
        <f t="shared" si="515"/>
        <v>0</v>
      </c>
      <c r="E3690" s="74">
        <f>D3690*conf!B$7</f>
        <v>0</v>
      </c>
      <c r="F3690" s="32">
        <f t="shared" si="516"/>
        <v>7.9613100000000006E-2</v>
      </c>
      <c r="G3690" s="33">
        <f t="shared" si="517"/>
        <v>0</v>
      </c>
      <c r="H3690" s="32">
        <f t="shared" si="518"/>
        <v>-3.7206347700000002</v>
      </c>
      <c r="I3690" s="33">
        <f t="shared" si="519"/>
        <v>0</v>
      </c>
      <c r="J3690" s="32">
        <f t="shared" si="520"/>
        <v>-3.7206347700000002</v>
      </c>
      <c r="K3690" s="33">
        <f t="shared" si="521"/>
        <v>0</v>
      </c>
    </row>
    <row r="3691" spans="1:11" x14ac:dyDescent="0.3">
      <c r="A3691" s="78" t="str">
        <f>BTC[[#This Row],[Symbol]]</f>
        <v>MSD</v>
      </c>
      <c r="B3691" s="22" t="str">
        <f t="shared" si="513"/>
        <v>MSD</v>
      </c>
      <c r="C3691" s="77">
        <f t="shared" si="514"/>
        <v>3.9701368907437714E-7</v>
      </c>
      <c r="D3691" s="73">
        <f t="shared" si="515"/>
        <v>1.4913872499459999E-2</v>
      </c>
      <c r="E3691" s="74">
        <f>D3691*conf!B$7</f>
        <v>1.0908006346105044</v>
      </c>
      <c r="F3691" s="32">
        <f t="shared" si="516"/>
        <v>2.1731190000000001E-2</v>
      </c>
      <c r="G3691" s="33">
        <f t="shared" si="517"/>
        <v>-5.7835869999999998E-2</v>
      </c>
      <c r="H3691" s="32">
        <f t="shared" si="518"/>
        <v>-1.24193072</v>
      </c>
      <c r="I3691" s="33">
        <f t="shared" si="519"/>
        <v>2.5744914799999998</v>
      </c>
      <c r="J3691" s="32">
        <f t="shared" si="520"/>
        <v>-1.24193072</v>
      </c>
      <c r="K3691" s="33">
        <f t="shared" si="521"/>
        <v>11.87030154</v>
      </c>
    </row>
    <row r="3692" spans="1:11" x14ac:dyDescent="0.3">
      <c r="A3692" s="78" t="str">
        <f>BTC[[#This Row],[Symbol]]</f>
        <v>DNA</v>
      </c>
      <c r="B3692" s="22" t="str">
        <f t="shared" si="513"/>
        <v>Metaverse Dualchain Network Architecture</v>
      </c>
      <c r="C3692" s="77">
        <f t="shared" si="514"/>
        <v>2.7340627879049185E-8</v>
      </c>
      <c r="D3692" s="73">
        <f t="shared" si="515"/>
        <v>1.02705435471E-3</v>
      </c>
      <c r="E3692" s="74">
        <f>D3692*conf!B$7</f>
        <v>7.5118755503489398E-2</v>
      </c>
      <c r="F3692" s="32">
        <f t="shared" si="516"/>
        <v>0.33208113</v>
      </c>
      <c r="G3692" s="33">
        <f t="shared" si="517"/>
        <v>0.25226718999999997</v>
      </c>
      <c r="H3692" s="32">
        <f t="shared" si="518"/>
        <v>-1.6409295399999999</v>
      </c>
      <c r="I3692" s="33">
        <f t="shared" si="519"/>
        <v>2.16007368</v>
      </c>
      <c r="J3692" s="32">
        <f t="shared" si="520"/>
        <v>-1.6409295399999999</v>
      </c>
      <c r="K3692" s="33">
        <f t="shared" si="521"/>
        <v>4.1672382700000004</v>
      </c>
    </row>
    <row r="3693" spans="1:11" x14ac:dyDescent="0.3">
      <c r="A3693" s="78" t="str">
        <f>BTC[[#This Row],[Symbol]]</f>
        <v>MOAC</v>
      </c>
      <c r="B3693" s="22" t="str">
        <f t="shared" si="513"/>
        <v>MOAC</v>
      </c>
      <c r="C3693" s="77">
        <f t="shared" si="514"/>
        <v>1.3836129865990695E-5</v>
      </c>
      <c r="D3693" s="73">
        <f t="shared" si="515"/>
        <v>0.51975607488108</v>
      </c>
      <c r="E3693" s="74">
        <f>D3693*conf!B$7</f>
        <v>38.014959316802191</v>
      </c>
      <c r="F3693" s="32">
        <f t="shared" si="516"/>
        <v>-12.055030970000001</v>
      </c>
      <c r="G3693" s="33">
        <f t="shared" si="517"/>
        <v>-12.124990990000001</v>
      </c>
      <c r="H3693" s="32">
        <f t="shared" si="518"/>
        <v>19.559682420000001</v>
      </c>
      <c r="I3693" s="33">
        <f t="shared" si="519"/>
        <v>24.17996539</v>
      </c>
      <c r="J3693" s="32">
        <f t="shared" si="520"/>
        <v>19.559682420000001</v>
      </c>
      <c r="K3693" s="33">
        <f t="shared" si="521"/>
        <v>203.04760981999999</v>
      </c>
    </row>
    <row r="3694" spans="1:11" x14ac:dyDescent="0.3">
      <c r="A3694" s="78" t="str">
        <f>BTC[[#This Row],[Symbol]]</f>
        <v>QUBE</v>
      </c>
      <c r="B3694" s="22" t="str">
        <f t="shared" si="513"/>
        <v>Qube</v>
      </c>
      <c r="C3694" s="77">
        <f t="shared" si="514"/>
        <v>1E-8</v>
      </c>
      <c r="D3694" s="73">
        <f t="shared" si="515"/>
        <v>1.1269663560000001E-5</v>
      </c>
      <c r="E3694" s="74">
        <f>D3694*conf!B$7</f>
        <v>8.2426319277840001E-4</v>
      </c>
      <c r="F3694" s="32">
        <f t="shared" si="516"/>
        <v>0.20246923999999999</v>
      </c>
      <c r="G3694" s="33">
        <f t="shared" si="517"/>
        <v>0.12275841</v>
      </c>
      <c r="H3694" s="32">
        <f t="shared" si="518"/>
        <v>1.594566E-2</v>
      </c>
      <c r="I3694" s="33">
        <f t="shared" si="519"/>
        <v>3.8809774300000002</v>
      </c>
      <c r="J3694" s="32">
        <f t="shared" si="520"/>
        <v>1.594566E-2</v>
      </c>
      <c r="K3694" s="33">
        <f t="shared" si="521"/>
        <v>-81.221669779999999</v>
      </c>
    </row>
    <row r="3695" spans="1:11" x14ac:dyDescent="0.3">
      <c r="A3695" s="78" t="str">
        <f>BTC[[#This Row],[Symbol]]</f>
        <v>IDXM</v>
      </c>
      <c r="B3695" s="22" t="str">
        <f t="shared" si="513"/>
        <v>IDEX Membership</v>
      </c>
      <c r="C3695" s="77">
        <f t="shared" si="514"/>
        <v>1E-8</v>
      </c>
      <c r="D3695" s="73">
        <f t="shared" si="515"/>
        <v>0</v>
      </c>
      <c r="E3695" s="74">
        <f>D3695*conf!B$7</f>
        <v>0</v>
      </c>
      <c r="F3695" s="32">
        <f t="shared" si="516"/>
        <v>7.9613100000000006E-2</v>
      </c>
      <c r="G3695" s="33">
        <f t="shared" si="517"/>
        <v>0</v>
      </c>
      <c r="H3695" s="32">
        <f t="shared" si="518"/>
        <v>-3.7206347700000002</v>
      </c>
      <c r="I3695" s="33">
        <f t="shared" si="519"/>
        <v>0</v>
      </c>
      <c r="J3695" s="32">
        <f t="shared" si="520"/>
        <v>-3.7206347700000002</v>
      </c>
      <c r="K3695" s="33">
        <f t="shared" si="521"/>
        <v>0</v>
      </c>
    </row>
    <row r="3696" spans="1:11" x14ac:dyDescent="0.3">
      <c r="A3696" s="78" t="str">
        <f>BTC[[#This Row],[Symbol]]</f>
        <v>J8T</v>
      </c>
      <c r="B3696" s="22" t="str">
        <f t="shared" si="513"/>
        <v>JET8</v>
      </c>
      <c r="C3696" s="77">
        <f t="shared" si="514"/>
        <v>1E-8</v>
      </c>
      <c r="D3696" s="73">
        <f t="shared" si="515"/>
        <v>0</v>
      </c>
      <c r="E3696" s="74">
        <f>D3696*conf!B$7</f>
        <v>0</v>
      </c>
      <c r="F3696" s="32">
        <f t="shared" si="516"/>
        <v>7.9613100000000006E-2</v>
      </c>
      <c r="G3696" s="33">
        <f t="shared" si="517"/>
        <v>0</v>
      </c>
      <c r="H3696" s="32">
        <f t="shared" si="518"/>
        <v>-3.7206347700000002</v>
      </c>
      <c r="I3696" s="33">
        <f t="shared" si="519"/>
        <v>0</v>
      </c>
      <c r="J3696" s="32">
        <f t="shared" si="520"/>
        <v>-3.7206347700000002</v>
      </c>
      <c r="K3696" s="33">
        <f t="shared" si="521"/>
        <v>0</v>
      </c>
    </row>
    <row r="3697" spans="1:11" x14ac:dyDescent="0.3">
      <c r="A3697" s="78" t="str">
        <f>BTC[[#This Row],[Symbol]]</f>
        <v>NPX</v>
      </c>
      <c r="B3697" s="22" t="str">
        <f t="shared" si="513"/>
        <v>NaPoleonX</v>
      </c>
      <c r="C3697" s="77">
        <f t="shared" si="514"/>
        <v>2.3980742486942406E-6</v>
      </c>
      <c r="D3697" s="73">
        <f t="shared" si="515"/>
        <v>9.0083980914230005E-2</v>
      </c>
      <c r="E3697" s="74">
        <f>D3697*conf!B$7</f>
        <v>6.5887423640667828</v>
      </c>
      <c r="F3697" s="32">
        <f t="shared" si="516"/>
        <v>8.65065E-2</v>
      </c>
      <c r="G3697" s="33">
        <f t="shared" si="517"/>
        <v>6.8879099999999997E-3</v>
      </c>
      <c r="H3697" s="32">
        <f t="shared" si="518"/>
        <v>-3.7625181599999999</v>
      </c>
      <c r="I3697" s="33">
        <f t="shared" si="519"/>
        <v>-4.3501940000000003E-2</v>
      </c>
      <c r="J3697" s="32">
        <f t="shared" si="520"/>
        <v>-3.7625181599999999</v>
      </c>
      <c r="K3697" s="33">
        <f t="shared" si="521"/>
        <v>-55.013083549999998</v>
      </c>
    </row>
    <row r="3698" spans="1:11" x14ac:dyDescent="0.3">
      <c r="A3698" s="78" t="str">
        <f>BTC[[#This Row],[Symbol]]</f>
        <v>REPO</v>
      </c>
      <c r="B3698" s="22" t="str">
        <f t="shared" si="513"/>
        <v>REPO</v>
      </c>
      <c r="C3698" s="77">
        <f t="shared" si="514"/>
        <v>7.392007840275468E-6</v>
      </c>
      <c r="D3698" s="73">
        <f t="shared" si="515"/>
        <v>0.27768176634389002</v>
      </c>
      <c r="E3698" s="74">
        <f>D3698*conf!B$7</f>
        <v>20.309644390392116</v>
      </c>
      <c r="F3698" s="32">
        <f t="shared" si="516"/>
        <v>1.20418666</v>
      </c>
      <c r="G3698" s="33">
        <f t="shared" si="517"/>
        <v>1.1236789599999999</v>
      </c>
      <c r="H3698" s="32">
        <f t="shared" si="518"/>
        <v>15.323309699999999</v>
      </c>
      <c r="I3698" s="33">
        <f t="shared" si="519"/>
        <v>19.779881620000001</v>
      </c>
      <c r="J3698" s="32">
        <f t="shared" si="520"/>
        <v>15.323309699999999</v>
      </c>
      <c r="K3698" s="33">
        <f t="shared" si="521"/>
        <v>8.5830282100000002</v>
      </c>
    </row>
    <row r="3699" spans="1:11" x14ac:dyDescent="0.3">
      <c r="A3699" s="78" t="str">
        <f>BTC[[#This Row],[Symbol]]</f>
        <v>CONI</v>
      </c>
      <c r="B3699" s="22" t="str">
        <f t="shared" si="513"/>
        <v>Coni</v>
      </c>
      <c r="C3699" s="77">
        <f t="shared" si="514"/>
        <v>5.6408805849371223E-7</v>
      </c>
      <c r="D3699" s="73">
        <f t="shared" si="515"/>
        <v>2.1190043603929998E-2</v>
      </c>
      <c r="E3699" s="74">
        <f>D3699*conf!B$7</f>
        <v>1.5498397891914402</v>
      </c>
      <c r="F3699" s="32">
        <f t="shared" si="516"/>
        <v>-3.0738269300000001</v>
      </c>
      <c r="G3699" s="33">
        <f t="shared" si="517"/>
        <v>-3.1509314800000001</v>
      </c>
      <c r="H3699" s="32">
        <f t="shared" si="518"/>
        <v>-2.98638944</v>
      </c>
      <c r="I3699" s="33">
        <f t="shared" si="519"/>
        <v>0.76261962000000005</v>
      </c>
      <c r="J3699" s="32">
        <f t="shared" si="520"/>
        <v>-2.98638944</v>
      </c>
      <c r="K3699" s="33">
        <f t="shared" si="521"/>
        <v>224.10435519000001</v>
      </c>
    </row>
    <row r="3700" spans="1:11" x14ac:dyDescent="0.3">
      <c r="A3700" s="78" t="str">
        <f>BTC[[#This Row],[Symbol]]</f>
        <v>KBC</v>
      </c>
      <c r="B3700" s="22" t="str">
        <f t="shared" si="513"/>
        <v>Karatgold Coin</v>
      </c>
      <c r="C3700" s="77">
        <f t="shared" si="514"/>
        <v>1.1923577201542605E-7</v>
      </c>
      <c r="D3700" s="73">
        <f t="shared" si="515"/>
        <v>4.4791077742399998E-3</v>
      </c>
      <c r="E3700" s="74">
        <f>D3700*conf!B$7</f>
        <v>0.32760194260791359</v>
      </c>
      <c r="F3700" s="32">
        <f t="shared" si="516"/>
        <v>176.38750275000001</v>
      </c>
      <c r="G3700" s="33">
        <f t="shared" si="517"/>
        <v>176.16763713</v>
      </c>
      <c r="H3700" s="32">
        <f t="shared" si="518"/>
        <v>25.51163914</v>
      </c>
      <c r="I3700" s="33">
        <f t="shared" si="519"/>
        <v>30.361930449999999</v>
      </c>
      <c r="J3700" s="32">
        <f t="shared" si="520"/>
        <v>25.51163914</v>
      </c>
      <c r="K3700" s="33">
        <f t="shared" si="521"/>
        <v>135.75597661</v>
      </c>
    </row>
    <row r="3701" spans="1:11" x14ac:dyDescent="0.3">
      <c r="A3701" s="78" t="str">
        <f>BTC[[#This Row],[Symbol]]</f>
        <v>IOV</v>
      </c>
      <c r="B3701" s="22" t="str">
        <f t="shared" si="513"/>
        <v>Starname</v>
      </c>
      <c r="C3701" s="77">
        <f t="shared" si="514"/>
        <v>5.0135469217134772E-7</v>
      </c>
      <c r="D3701" s="73">
        <f t="shared" si="515"/>
        <v>1.8833456280769999E-2</v>
      </c>
      <c r="E3701" s="74">
        <f>D3701*conf!B$7</f>
        <v>1.3774789923755177</v>
      </c>
      <c r="F3701" s="32">
        <f t="shared" si="516"/>
        <v>1.65169462</v>
      </c>
      <c r="G3701" s="33">
        <f t="shared" si="517"/>
        <v>1.5708309300000001</v>
      </c>
      <c r="H3701" s="32">
        <f t="shared" si="518"/>
        <v>6.5913939700000004</v>
      </c>
      <c r="I3701" s="33">
        <f t="shared" si="519"/>
        <v>10.71052838</v>
      </c>
      <c r="J3701" s="32">
        <f t="shared" si="520"/>
        <v>6.5913939700000004</v>
      </c>
      <c r="K3701" s="33">
        <f t="shared" si="521"/>
        <v>23.670754970000001</v>
      </c>
    </row>
    <row r="3702" spans="1:11" x14ac:dyDescent="0.3">
      <c r="A3702" s="78" t="str">
        <f>BTC[[#This Row],[Symbol]]</f>
        <v>WIKI</v>
      </c>
      <c r="B3702" s="22" t="str">
        <f t="shared" si="513"/>
        <v>Wiki Token</v>
      </c>
      <c r="C3702" s="77">
        <f t="shared" si="514"/>
        <v>3.0841472470995302E-5</v>
      </c>
      <c r="D3702" s="73">
        <f t="shared" si="515"/>
        <v>1.1585640515328901</v>
      </c>
      <c r="E3702" s="74">
        <f>D3702*conf!B$7</f>
        <v>84.737374729115587</v>
      </c>
      <c r="F3702" s="32">
        <f t="shared" si="516"/>
        <v>0.44554624999999998</v>
      </c>
      <c r="G3702" s="33">
        <f t="shared" si="517"/>
        <v>0.36564205</v>
      </c>
      <c r="H3702" s="32">
        <f t="shared" si="518"/>
        <v>-0.20495194999999999</v>
      </c>
      <c r="I3702" s="33">
        <f t="shared" si="519"/>
        <v>3.6515434199999999</v>
      </c>
      <c r="J3702" s="32">
        <f t="shared" si="520"/>
        <v>-0.20495194999999999</v>
      </c>
      <c r="K3702" s="33">
        <f t="shared" si="521"/>
        <v>-8.5299768300000007</v>
      </c>
    </row>
    <row r="3703" spans="1:11" x14ac:dyDescent="0.3">
      <c r="A3703" s="78" t="str">
        <f>BTC[[#This Row],[Symbol]]</f>
        <v>SLT</v>
      </c>
      <c r="B3703" s="22" t="str">
        <f t="shared" si="513"/>
        <v>Smartlands Network</v>
      </c>
      <c r="C3703" s="77">
        <f t="shared" si="514"/>
        <v>2.1746415825142323E-5</v>
      </c>
      <c r="D3703" s="73">
        <f t="shared" si="515"/>
        <v>0.81690702830061002</v>
      </c>
      <c r="E3703" s="74">
        <f>D3703*conf!B$7</f>
        <v>59.748580049906614</v>
      </c>
      <c r="F3703" s="32">
        <f t="shared" si="516"/>
        <v>4.34107647</v>
      </c>
      <c r="G3703" s="33">
        <f t="shared" si="517"/>
        <v>4.2580733799999999</v>
      </c>
      <c r="H3703" s="32">
        <f t="shared" si="518"/>
        <v>-3.3262044999999998</v>
      </c>
      <c r="I3703" s="33">
        <f t="shared" si="519"/>
        <v>0.4096727</v>
      </c>
      <c r="J3703" s="32">
        <f t="shared" si="520"/>
        <v>-3.3262044999999998</v>
      </c>
      <c r="K3703" s="33">
        <f t="shared" si="521"/>
        <v>35.225427529999997</v>
      </c>
    </row>
    <row r="3704" spans="1:11" x14ac:dyDescent="0.3">
      <c r="A3704" s="78" t="str">
        <f>BTC[[#This Row],[Symbol]]</f>
        <v>OBTC</v>
      </c>
      <c r="B3704" s="22" t="str">
        <f t="shared" si="513"/>
        <v>Obitan Chain</v>
      </c>
      <c r="C3704" s="77">
        <f t="shared" si="514"/>
        <v>1E-8</v>
      </c>
      <c r="D3704" s="73">
        <f t="shared" si="515"/>
        <v>1.6334470440000001E-5</v>
      </c>
      <c r="E3704" s="74">
        <f>D3704*conf!B$7</f>
        <v>1.1947031679816001E-3</v>
      </c>
      <c r="F3704" s="32">
        <f t="shared" si="516"/>
        <v>0.66590802000000004</v>
      </c>
      <c r="G3704" s="33">
        <f t="shared" si="517"/>
        <v>0.58582851999999996</v>
      </c>
      <c r="H3704" s="32">
        <f t="shared" si="518"/>
        <v>2.0718289300000001</v>
      </c>
      <c r="I3704" s="33">
        <f t="shared" si="519"/>
        <v>6.0163085699999996</v>
      </c>
      <c r="J3704" s="32">
        <f t="shared" si="520"/>
        <v>2.0718289300000001</v>
      </c>
      <c r="K3704" s="33">
        <f t="shared" si="521"/>
        <v>23.75983269</v>
      </c>
    </row>
    <row r="3705" spans="1:11" x14ac:dyDescent="0.3">
      <c r="A3705" s="78" t="str">
        <f>BTC[[#This Row],[Symbol]]</f>
        <v>TKT</v>
      </c>
      <c r="B3705" s="22" t="str">
        <f t="shared" si="513"/>
        <v>Twinkle</v>
      </c>
      <c r="C3705" s="77">
        <f t="shared" si="514"/>
        <v>1.9998367956222263E-8</v>
      </c>
      <c r="D3705" s="73">
        <f t="shared" si="515"/>
        <v>7.5124137556000002E-4</v>
      </c>
      <c r="E3705" s="74">
        <f>D3705*conf!B$7</f>
        <v>5.4945794208458403E-2</v>
      </c>
      <c r="F3705" s="32">
        <f t="shared" si="516"/>
        <v>-4.4836309999999997E-2</v>
      </c>
      <c r="G3705" s="33">
        <f t="shared" si="517"/>
        <v>-0.12435040999999999</v>
      </c>
      <c r="H3705" s="32">
        <f t="shared" si="518"/>
        <v>-1.8979030000000001E-2</v>
      </c>
      <c r="I3705" s="33">
        <f t="shared" si="519"/>
        <v>3.8447030999999998</v>
      </c>
      <c r="J3705" s="32">
        <f t="shared" si="520"/>
        <v>-1.8979030000000001E-2</v>
      </c>
      <c r="K3705" s="33">
        <f t="shared" si="521"/>
        <v>18.62383298</v>
      </c>
    </row>
    <row r="3706" spans="1:11" x14ac:dyDescent="0.3">
      <c r="A3706" s="78" t="str">
        <f>BTC[[#This Row],[Symbol]]</f>
        <v>ECT</v>
      </c>
      <c r="B3706" s="22" t="str">
        <f t="shared" si="513"/>
        <v>SuperEdge</v>
      </c>
      <c r="C3706" s="77">
        <f t="shared" si="514"/>
        <v>1E-8</v>
      </c>
      <c r="D3706" s="73">
        <f t="shared" si="515"/>
        <v>1.641530319E-5</v>
      </c>
      <c r="E3706" s="74">
        <f>D3706*conf!B$7</f>
        <v>1.2006152753166E-3</v>
      </c>
      <c r="F3706" s="32">
        <f t="shared" si="516"/>
        <v>0.69796108000000001</v>
      </c>
      <c r="G3706" s="33">
        <f t="shared" si="517"/>
        <v>0.61785608000000003</v>
      </c>
      <c r="H3706" s="32">
        <f t="shared" si="518"/>
        <v>-0.74054268000000001</v>
      </c>
      <c r="I3706" s="33">
        <f t="shared" si="519"/>
        <v>3.0952552299999998</v>
      </c>
      <c r="J3706" s="32">
        <f t="shared" si="520"/>
        <v>-0.74054268000000001</v>
      </c>
      <c r="K3706" s="33">
        <f t="shared" si="521"/>
        <v>9.3009274899999994</v>
      </c>
    </row>
    <row r="3707" spans="1:11" x14ac:dyDescent="0.3">
      <c r="A3707" s="78" t="str">
        <f>BTC[[#This Row],[Symbol]]</f>
        <v>KNOW</v>
      </c>
      <c r="B3707" s="22" t="str">
        <f t="shared" si="513"/>
        <v>KNOW</v>
      </c>
      <c r="C3707" s="77">
        <f t="shared" si="514"/>
        <v>1.3103773689947509E-7</v>
      </c>
      <c r="D3707" s="73">
        <f t="shared" si="515"/>
        <v>4.9224501686399996E-3</v>
      </c>
      <c r="E3707" s="74">
        <f>D3707*conf!B$7</f>
        <v>0.36002800533432955</v>
      </c>
      <c r="F3707" s="32">
        <f t="shared" si="516"/>
        <v>0.47529198</v>
      </c>
      <c r="G3707" s="33">
        <f t="shared" si="517"/>
        <v>0.39536411999999999</v>
      </c>
      <c r="H3707" s="32">
        <f t="shared" si="518"/>
        <v>0.69050827999999997</v>
      </c>
      <c r="I3707" s="33">
        <f t="shared" si="519"/>
        <v>4.5816079500000004</v>
      </c>
      <c r="J3707" s="32">
        <f t="shared" si="520"/>
        <v>0.69050827999999997</v>
      </c>
      <c r="K3707" s="33">
        <f t="shared" si="521"/>
        <v>19.136448049999998</v>
      </c>
    </row>
    <row r="3708" spans="1:11" x14ac:dyDescent="0.3">
      <c r="A3708" s="78" t="str">
        <f>BTC[[#This Row],[Symbol]]</f>
        <v>KXC</v>
      </c>
      <c r="B3708" s="22" t="str">
        <f t="shared" si="513"/>
        <v>KingXChain</v>
      </c>
      <c r="C3708" s="77">
        <f t="shared" si="514"/>
        <v>1E-8</v>
      </c>
      <c r="D3708" s="73">
        <f t="shared" si="515"/>
        <v>1.3217626997999999E-4</v>
      </c>
      <c r="E3708" s="74">
        <f>D3708*conf!B$7</f>
        <v>9.6673723863371988E-3</v>
      </c>
      <c r="F3708" s="32">
        <f t="shared" si="516"/>
        <v>4.1381460000000002E-2</v>
      </c>
      <c r="G3708" s="33">
        <f t="shared" si="517"/>
        <v>-3.8201230000000003E-2</v>
      </c>
      <c r="H3708" s="32">
        <f t="shared" si="518"/>
        <v>0.10132459000000001</v>
      </c>
      <c r="I3708" s="33">
        <f t="shared" si="519"/>
        <v>3.9696557499999998</v>
      </c>
      <c r="J3708" s="32">
        <f t="shared" si="520"/>
        <v>0.10132459000000001</v>
      </c>
      <c r="K3708" s="33">
        <f t="shared" si="521"/>
        <v>18.82543931</v>
      </c>
    </row>
    <row r="3709" spans="1:11" x14ac:dyDescent="0.3">
      <c r="A3709" s="78" t="str">
        <f>BTC[[#This Row],[Symbol]]</f>
        <v>DOW</v>
      </c>
      <c r="B3709" s="22" t="str">
        <f t="shared" si="513"/>
        <v>DOWCOIN</v>
      </c>
      <c r="C3709" s="77">
        <f t="shared" si="514"/>
        <v>1E-8</v>
      </c>
      <c r="D3709" s="73">
        <f t="shared" si="515"/>
        <v>0</v>
      </c>
      <c r="E3709" s="74">
        <f>D3709*conf!B$7</f>
        <v>0</v>
      </c>
      <c r="F3709" s="32">
        <f t="shared" si="516"/>
        <v>7.9613100000000006E-2</v>
      </c>
      <c r="G3709" s="33">
        <f t="shared" si="517"/>
        <v>0</v>
      </c>
      <c r="H3709" s="32">
        <f t="shared" si="518"/>
        <v>-3.7206347700000002</v>
      </c>
      <c r="I3709" s="33">
        <f t="shared" si="519"/>
        <v>0</v>
      </c>
      <c r="J3709" s="32">
        <f t="shared" si="520"/>
        <v>-3.7206347700000002</v>
      </c>
      <c r="K3709" s="33">
        <f t="shared" si="521"/>
        <v>0</v>
      </c>
    </row>
    <row r="3710" spans="1:11" x14ac:dyDescent="0.3">
      <c r="A3710" s="78" t="str">
        <f>BTC[[#This Row],[Symbol]]</f>
        <v>CEN</v>
      </c>
      <c r="B3710" s="22" t="str">
        <f t="shared" si="513"/>
        <v>Coinsuper Ecosystem Network</v>
      </c>
      <c r="C3710" s="77">
        <f t="shared" si="514"/>
        <v>1.0863424725890896E-8</v>
      </c>
      <c r="D3710" s="73">
        <f t="shared" si="515"/>
        <v>4.0808600743000002E-4</v>
      </c>
      <c r="E3710" s="74">
        <f>D3710*conf!B$7</f>
        <v>2.9847410583430201E-2</v>
      </c>
      <c r="F3710" s="32">
        <f t="shared" si="516"/>
        <v>24.103444889999999</v>
      </c>
      <c r="G3710" s="33">
        <f t="shared" si="517"/>
        <v>24.004720890000002</v>
      </c>
      <c r="H3710" s="32">
        <f t="shared" si="518"/>
        <v>11.65516042</v>
      </c>
      <c r="I3710" s="33">
        <f t="shared" si="519"/>
        <v>15.96997981</v>
      </c>
      <c r="J3710" s="32">
        <f t="shared" si="520"/>
        <v>11.65516042</v>
      </c>
      <c r="K3710" s="33">
        <f t="shared" si="521"/>
        <v>27.171521649999999</v>
      </c>
    </row>
    <row r="3711" spans="1:11" x14ac:dyDescent="0.3">
      <c r="A3711" s="78" t="str">
        <f>BTC[[#This Row],[Symbol]]</f>
        <v>AT</v>
      </c>
      <c r="B3711" s="22" t="str">
        <f t="shared" si="513"/>
        <v>Artfinity</v>
      </c>
      <c r="C3711" s="77">
        <f t="shared" si="514"/>
        <v>1.092470968268792E-7</v>
      </c>
      <c r="D3711" s="73">
        <f t="shared" si="515"/>
        <v>4.1038818505500004E-3</v>
      </c>
      <c r="E3711" s="74">
        <f>D3711*conf!B$7</f>
        <v>0.30015791854922702</v>
      </c>
      <c r="F3711" s="32">
        <f t="shared" si="516"/>
        <v>8.5316169999999997E-2</v>
      </c>
      <c r="G3711" s="33">
        <f t="shared" si="517"/>
        <v>5.6985300000000003E-3</v>
      </c>
      <c r="H3711" s="32">
        <f t="shared" si="518"/>
        <v>-52.490370489999997</v>
      </c>
      <c r="I3711" s="33">
        <f t="shared" si="519"/>
        <v>-50.654400969999998</v>
      </c>
      <c r="J3711" s="32">
        <f t="shared" si="520"/>
        <v>-52.490370489999997</v>
      </c>
      <c r="K3711" s="33">
        <f t="shared" si="521"/>
        <v>-39.722888179999998</v>
      </c>
    </row>
    <row r="3712" spans="1:11" x14ac:dyDescent="0.3">
      <c r="A3712" s="78" t="str">
        <f>BTC[[#This Row],[Symbol]]</f>
        <v>GZE</v>
      </c>
      <c r="B3712" s="22" t="str">
        <f t="shared" si="513"/>
        <v>GazeCoin</v>
      </c>
      <c r="C3712" s="77">
        <f t="shared" si="514"/>
        <v>9.1992492598302956E-7</v>
      </c>
      <c r="D3712" s="73">
        <f t="shared" si="515"/>
        <v>3.4557103275640003E-2</v>
      </c>
      <c r="E3712" s="74">
        <f>D3712*conf!B$7</f>
        <v>2.52750653358031</v>
      </c>
      <c r="F3712" s="32">
        <f t="shared" si="516"/>
        <v>-8.1602199999999993E-3</v>
      </c>
      <c r="G3712" s="33">
        <f t="shared" si="517"/>
        <v>-8.7703500000000004E-2</v>
      </c>
      <c r="H3712" s="32">
        <f t="shared" si="518"/>
        <v>-8.1602199999999993E-3</v>
      </c>
      <c r="I3712" s="33">
        <f t="shared" si="519"/>
        <v>3.8559399999999999</v>
      </c>
      <c r="J3712" s="32">
        <f t="shared" si="520"/>
        <v>-8.1602199999999993E-3</v>
      </c>
      <c r="K3712" s="33">
        <f t="shared" si="521"/>
        <v>-35.866736609999997</v>
      </c>
    </row>
    <row r="3713" spans="1:11" x14ac:dyDescent="0.3">
      <c r="A3713" s="78" t="str">
        <f>BTC[[#This Row],[Symbol]]</f>
        <v>SNO</v>
      </c>
      <c r="B3713" s="22" t="str">
        <f t="shared" si="513"/>
        <v>SaveNode</v>
      </c>
      <c r="C3713" s="77">
        <f t="shared" si="514"/>
        <v>1E-8</v>
      </c>
      <c r="D3713" s="73">
        <f t="shared" si="515"/>
        <v>3.7565134175E-4</v>
      </c>
      <c r="E3713" s="74">
        <f>D3713*conf!B$7</f>
        <v>2.7475139135595E-2</v>
      </c>
      <c r="F3713" s="32">
        <f t="shared" si="516"/>
        <v>0.20246064</v>
      </c>
      <c r="G3713" s="33">
        <f t="shared" si="517"/>
        <v>0.12274981</v>
      </c>
      <c r="H3713" s="32">
        <f t="shared" si="518"/>
        <v>1.5921589999999999E-2</v>
      </c>
      <c r="I3713" s="33">
        <f t="shared" si="519"/>
        <v>3.8809524299999998</v>
      </c>
      <c r="J3713" s="32">
        <f t="shared" si="520"/>
        <v>1.5921589999999999E-2</v>
      </c>
      <c r="K3713" s="33">
        <f t="shared" si="521"/>
        <v>18.51678837</v>
      </c>
    </row>
    <row r="3714" spans="1:11" x14ac:dyDescent="0.3">
      <c r="A3714" s="78" t="str">
        <f>BTC[[#This Row],[Symbol]]</f>
        <v>MOLK</v>
      </c>
      <c r="B3714" s="22" t="str">
        <f t="shared" ref="B3714:B3777" si="522">VLOOKUP(A3714,BTCTABLE,2,FALSE)</f>
        <v>MobilinkToken</v>
      </c>
      <c r="C3714" s="77">
        <f t="shared" ref="C3714:C3777" si="523">VLOOKUP(A3714,BTCTABLE,3,FALSE)</f>
        <v>8.6737186758227833E-8</v>
      </c>
      <c r="D3714" s="73">
        <f t="shared" ref="D3714:D3777" si="524">VLOOKUP(A3714,USDTABLE,3,FALSE)</f>
        <v>3.25829405855E-3</v>
      </c>
      <c r="E3714" s="74">
        <f>D3714*conf!B$7</f>
        <v>0.23831162744234702</v>
      </c>
      <c r="F3714" s="32">
        <f t="shared" ref="F3714:F3777" si="525">VLOOKUP(A3714,BTCTABLE,5,FALSE)</f>
        <v>23.496922179999999</v>
      </c>
      <c r="G3714" s="33">
        <f t="shared" ref="G3714:G3777" si="526">VLOOKUP(A3714,USDTABLE,5,FALSE)</f>
        <v>23.39868066</v>
      </c>
      <c r="H3714" s="32">
        <f t="shared" ref="H3714:H3777" si="527">VLOOKUP(A3714,BTCTABLE,6,FALSE)</f>
        <v>24.311792029999999</v>
      </c>
      <c r="I3714" s="33">
        <f t="shared" ref="I3714:I3777" si="528">VLOOKUP(A3714,USDTABLE,6,FALSE)</f>
        <v>29.115716259999999</v>
      </c>
      <c r="J3714" s="32">
        <f t="shared" ref="J3714:J3777" si="529">VLOOKUP(A3714,BTCTABLE,6,FALSE)</f>
        <v>24.311792029999999</v>
      </c>
      <c r="K3714" s="33">
        <f t="shared" ref="K3714:K3777" si="530">VLOOKUP(A3714,USDTABLE,7,FALSE)</f>
        <v>48.890020790000001</v>
      </c>
    </row>
    <row r="3715" spans="1:11" x14ac:dyDescent="0.3">
      <c r="A3715" s="78" t="str">
        <f>BTC[[#This Row],[Symbol]]</f>
        <v>ANON</v>
      </c>
      <c r="B3715" s="22" t="str">
        <f t="shared" si="522"/>
        <v>ANON</v>
      </c>
      <c r="C3715" s="77">
        <f t="shared" si="523"/>
        <v>1E-8</v>
      </c>
      <c r="D3715" s="73">
        <f t="shared" si="524"/>
        <v>0</v>
      </c>
      <c r="E3715" s="74">
        <f>D3715*conf!B$7</f>
        <v>0</v>
      </c>
      <c r="F3715" s="32">
        <f t="shared" si="525"/>
        <v>7.9613100000000006E-2</v>
      </c>
      <c r="G3715" s="33">
        <f t="shared" si="526"/>
        <v>0</v>
      </c>
      <c r="H3715" s="32">
        <f t="shared" si="527"/>
        <v>-3.7206347700000002</v>
      </c>
      <c r="I3715" s="33">
        <f t="shared" si="528"/>
        <v>0</v>
      </c>
      <c r="J3715" s="32">
        <f t="shared" si="529"/>
        <v>-3.7206347700000002</v>
      </c>
      <c r="K3715" s="33">
        <f t="shared" si="530"/>
        <v>0</v>
      </c>
    </row>
    <row r="3716" spans="1:11" x14ac:dyDescent="0.3">
      <c r="A3716" s="78" t="str">
        <f>BTC[[#This Row],[Symbol]]</f>
        <v>DAGT</v>
      </c>
      <c r="B3716" s="22" t="str">
        <f t="shared" si="522"/>
        <v>Digital Asset Guarantee Token</v>
      </c>
      <c r="C3716" s="77">
        <f t="shared" si="523"/>
        <v>3.9069530856229961E-6</v>
      </c>
      <c r="D3716" s="73">
        <f t="shared" si="524"/>
        <v>0.14676521687753999</v>
      </c>
      <c r="E3716" s="74">
        <f>D3716*conf!B$7</f>
        <v>10.734407962423274</v>
      </c>
      <c r="F3716" s="32">
        <f t="shared" si="525"/>
        <v>5.5283144899999996</v>
      </c>
      <c r="G3716" s="33">
        <f t="shared" si="526"/>
        <v>5.44436696</v>
      </c>
      <c r="H3716" s="32">
        <f t="shared" si="527"/>
        <v>3.3369445600000001</v>
      </c>
      <c r="I3716" s="33">
        <f t="shared" si="528"/>
        <v>7.3303135199999998</v>
      </c>
      <c r="J3716" s="32">
        <f t="shared" si="529"/>
        <v>3.3369445600000001</v>
      </c>
      <c r="K3716" s="33">
        <f t="shared" si="530"/>
        <v>21.170545529999998</v>
      </c>
    </row>
    <row r="3717" spans="1:11" x14ac:dyDescent="0.3">
      <c r="A3717" s="78" t="str">
        <f>BTC[[#This Row],[Symbol]]</f>
        <v>RSTR</v>
      </c>
      <c r="B3717" s="22" t="str">
        <f t="shared" si="522"/>
        <v>Ondori</v>
      </c>
      <c r="C3717" s="77">
        <f t="shared" si="523"/>
        <v>1E-8</v>
      </c>
      <c r="D3717" s="73">
        <f t="shared" si="524"/>
        <v>0</v>
      </c>
      <c r="E3717" s="74">
        <f>D3717*conf!B$7</f>
        <v>0</v>
      </c>
      <c r="F3717" s="32">
        <f t="shared" si="525"/>
        <v>7.9613100000000006E-2</v>
      </c>
      <c r="G3717" s="33">
        <f t="shared" si="526"/>
        <v>0</v>
      </c>
      <c r="H3717" s="32">
        <f t="shared" si="527"/>
        <v>-3.7206347700000002</v>
      </c>
      <c r="I3717" s="33">
        <f t="shared" si="528"/>
        <v>0</v>
      </c>
      <c r="J3717" s="32">
        <f t="shared" si="529"/>
        <v>-3.7206347700000002</v>
      </c>
      <c r="K3717" s="33">
        <f t="shared" si="530"/>
        <v>0</v>
      </c>
    </row>
    <row r="3718" spans="1:11" x14ac:dyDescent="0.3">
      <c r="A3718" s="78" t="str">
        <f>BTC[[#This Row],[Symbol]]</f>
        <v>CDC</v>
      </c>
      <c r="B3718" s="22" t="str">
        <f t="shared" si="522"/>
        <v>Commerce Data Connection</v>
      </c>
      <c r="C3718" s="77">
        <f t="shared" si="523"/>
        <v>1E-8</v>
      </c>
      <c r="D3718" s="73">
        <f t="shared" si="524"/>
        <v>7.7665862129999995E-5</v>
      </c>
      <c r="E3718" s="74">
        <f>D3718*conf!B$7</f>
        <v>5.6804811561881998E-3</v>
      </c>
      <c r="F3718" s="32">
        <f t="shared" si="525"/>
        <v>0.15702062999999999</v>
      </c>
      <c r="G3718" s="33">
        <f t="shared" si="526"/>
        <v>7.7345949999999997E-2</v>
      </c>
      <c r="H3718" s="32">
        <f t="shared" si="527"/>
        <v>-3.57132703</v>
      </c>
      <c r="I3718" s="33">
        <f t="shared" si="528"/>
        <v>0.15507761</v>
      </c>
      <c r="J3718" s="32">
        <f t="shared" si="529"/>
        <v>-3.57132703</v>
      </c>
      <c r="K3718" s="33">
        <f t="shared" si="530"/>
        <v>1.3929523100000001</v>
      </c>
    </row>
    <row r="3719" spans="1:11" x14ac:dyDescent="0.3">
      <c r="A3719" s="78" t="str">
        <f>BTC[[#This Row],[Symbol]]</f>
        <v>VLU</v>
      </c>
      <c r="B3719" s="22" t="str">
        <f t="shared" si="522"/>
        <v>Valuto</v>
      </c>
      <c r="C3719" s="77">
        <f t="shared" si="523"/>
        <v>1E-8</v>
      </c>
      <c r="D3719" s="73">
        <f t="shared" si="524"/>
        <v>3.7565134175E-4</v>
      </c>
      <c r="E3719" s="74">
        <f>D3719*conf!B$7</f>
        <v>2.7475139135595E-2</v>
      </c>
      <c r="F3719" s="32">
        <f t="shared" si="525"/>
        <v>0</v>
      </c>
      <c r="G3719" s="33">
        <f t="shared" si="526"/>
        <v>-7.9549770000000006E-2</v>
      </c>
      <c r="H3719" s="32">
        <f t="shared" si="527"/>
        <v>0</v>
      </c>
      <c r="I3719" s="33">
        <f t="shared" si="528"/>
        <v>3.8644155599999999</v>
      </c>
      <c r="J3719" s="32">
        <f t="shared" si="529"/>
        <v>0</v>
      </c>
      <c r="K3719" s="33">
        <f t="shared" si="530"/>
        <v>-40.683243130000001</v>
      </c>
    </row>
    <row r="3720" spans="1:11" x14ac:dyDescent="0.3">
      <c r="A3720" s="78" t="str">
        <f>BTC[[#This Row],[Symbol]]</f>
        <v>MEDIBIT</v>
      </c>
      <c r="B3720" s="22" t="str">
        <f t="shared" si="522"/>
        <v>MediBit</v>
      </c>
      <c r="C3720" s="77">
        <f t="shared" si="523"/>
        <v>1E-8</v>
      </c>
      <c r="D3720" s="73">
        <f t="shared" si="524"/>
        <v>7.7577914699999994E-6</v>
      </c>
      <c r="E3720" s="74">
        <f>D3720*conf!B$7</f>
        <v>5.6740486811579993E-4</v>
      </c>
      <c r="F3720" s="32">
        <f t="shared" si="525"/>
        <v>0.24955695</v>
      </c>
      <c r="G3720" s="33">
        <f t="shared" si="526"/>
        <v>0.16980866</v>
      </c>
      <c r="H3720" s="32">
        <f t="shared" si="527"/>
        <v>0.56282045000000003</v>
      </c>
      <c r="I3720" s="33">
        <f t="shared" si="528"/>
        <v>4.4489857300000004</v>
      </c>
      <c r="J3720" s="32">
        <f t="shared" si="529"/>
        <v>0.56282045000000003</v>
      </c>
      <c r="K3720" s="33">
        <f t="shared" si="530"/>
        <v>19.96298741</v>
      </c>
    </row>
    <row r="3721" spans="1:11" x14ac:dyDescent="0.3">
      <c r="A3721" s="78" t="str">
        <f>BTC[[#This Row],[Symbol]]</f>
        <v>BGG</v>
      </c>
      <c r="B3721" s="22" t="str">
        <f t="shared" si="522"/>
        <v>Bgogo Token</v>
      </c>
      <c r="C3721" s="77">
        <f t="shared" si="523"/>
        <v>1.4633341354954608E-8</v>
      </c>
      <c r="D3721" s="73">
        <f t="shared" si="524"/>
        <v>5.4970343143000003E-4</v>
      </c>
      <c r="E3721" s="74">
        <f>D3721*conf!B$7</f>
        <v>4.0205308974790202E-2</v>
      </c>
      <c r="F3721" s="32">
        <f t="shared" si="525"/>
        <v>1.0566208100000001</v>
      </c>
      <c r="G3721" s="33">
        <f t="shared" si="526"/>
        <v>0.9762305</v>
      </c>
      <c r="H3721" s="32">
        <f t="shared" si="527"/>
        <v>-1.9319747300000001</v>
      </c>
      <c r="I3721" s="33">
        <f t="shared" si="528"/>
        <v>1.8577813000000001</v>
      </c>
      <c r="J3721" s="32">
        <f t="shared" si="529"/>
        <v>-1.9319747300000001</v>
      </c>
      <c r="K3721" s="33">
        <f t="shared" si="530"/>
        <v>11.5137596</v>
      </c>
    </row>
    <row r="3722" spans="1:11" x14ac:dyDescent="0.3">
      <c r="A3722" s="78" t="str">
        <f>BTC[[#This Row],[Symbol]]</f>
        <v>BRC</v>
      </c>
      <c r="B3722" s="22" t="str">
        <f t="shared" si="522"/>
        <v>Baer Chain</v>
      </c>
      <c r="C3722" s="77">
        <f t="shared" si="523"/>
        <v>1.0261491209647704E-5</v>
      </c>
      <c r="D3722" s="73">
        <f t="shared" si="524"/>
        <v>0.38547429412779</v>
      </c>
      <c r="E3722" s="74">
        <f>D3722*conf!B$7</f>
        <v>28.193589872506561</v>
      </c>
      <c r="F3722" s="32">
        <f t="shared" si="525"/>
        <v>-1.3831899999999999E-2</v>
      </c>
      <c r="G3722" s="33">
        <f t="shared" si="526"/>
        <v>-9.3370670000000003E-2</v>
      </c>
      <c r="H3722" s="32">
        <f t="shared" si="527"/>
        <v>-3.5545595900000002</v>
      </c>
      <c r="I3722" s="33">
        <f t="shared" si="528"/>
        <v>0.17249302</v>
      </c>
      <c r="J3722" s="32">
        <f t="shared" si="529"/>
        <v>-3.5545595900000002</v>
      </c>
      <c r="K3722" s="33">
        <f t="shared" si="530"/>
        <v>1.3176174599999999</v>
      </c>
    </row>
    <row r="3723" spans="1:11" x14ac:dyDescent="0.3">
      <c r="A3723" s="78" t="str">
        <f>BTC[[#This Row],[Symbol]]</f>
        <v>1SG</v>
      </c>
      <c r="B3723" s="22" t="str">
        <f t="shared" si="522"/>
        <v>1SG</v>
      </c>
      <c r="C3723" s="77">
        <f t="shared" si="523"/>
        <v>2.2994908213508884E-4</v>
      </c>
      <c r="D3723" s="73">
        <f t="shared" si="524"/>
        <v>8.6380681238628405</v>
      </c>
      <c r="E3723" s="74">
        <f>D3723*conf!B$7</f>
        <v>631.78830257932816</v>
      </c>
      <c r="F3723" s="32">
        <f t="shared" si="525"/>
        <v>0.16933991000000001</v>
      </c>
      <c r="G3723" s="33">
        <f t="shared" si="526"/>
        <v>8.9655429999999994E-2</v>
      </c>
      <c r="H3723" s="32">
        <f t="shared" si="527"/>
        <v>0.4075956</v>
      </c>
      <c r="I3723" s="33">
        <f t="shared" si="528"/>
        <v>4.2877623500000004</v>
      </c>
      <c r="J3723" s="32">
        <f t="shared" si="529"/>
        <v>0.4075956</v>
      </c>
      <c r="K3723" s="33">
        <f t="shared" si="530"/>
        <v>19.19207188</v>
      </c>
    </row>
    <row r="3724" spans="1:11" x14ac:dyDescent="0.3">
      <c r="A3724" s="78" t="str">
        <f>BTC[[#This Row],[Symbol]]</f>
        <v>BBGC</v>
      </c>
      <c r="B3724" s="22" t="str">
        <f t="shared" si="522"/>
        <v>Big Bang Game Coin</v>
      </c>
      <c r="C3724" s="77">
        <f t="shared" si="523"/>
        <v>1E-8</v>
      </c>
      <c r="D3724" s="73">
        <f t="shared" si="524"/>
        <v>4.9046392849999999E-5</v>
      </c>
      <c r="E3724" s="74">
        <f>D3724*conf!B$7</f>
        <v>3.5872531730489999E-3</v>
      </c>
      <c r="F3724" s="32">
        <f t="shared" si="525"/>
        <v>8.6369119999999994E-2</v>
      </c>
      <c r="G3724" s="33">
        <f t="shared" si="526"/>
        <v>6.7506399999999996E-3</v>
      </c>
      <c r="H3724" s="32">
        <f t="shared" si="527"/>
        <v>-3.7634943000000001</v>
      </c>
      <c r="I3724" s="33">
        <f t="shared" si="528"/>
        <v>-4.4515800000000001E-2</v>
      </c>
      <c r="J3724" s="32">
        <f t="shared" si="529"/>
        <v>-3.7634943000000001</v>
      </c>
      <c r="K3724" s="33">
        <f t="shared" si="530"/>
        <v>-2.0279560999999999</v>
      </c>
    </row>
    <row r="3725" spans="1:11" x14ac:dyDescent="0.3">
      <c r="A3725" s="78" t="str">
        <f>BTC[[#This Row],[Symbol]]</f>
        <v>HLT</v>
      </c>
      <c r="B3725" s="22" t="str">
        <f t="shared" si="522"/>
        <v>Esportbits</v>
      </c>
      <c r="C3725" s="77">
        <f t="shared" si="523"/>
        <v>5.675519908322528E-6</v>
      </c>
      <c r="D3725" s="73">
        <f t="shared" si="524"/>
        <v>0.21320166687000999</v>
      </c>
      <c r="E3725" s="74">
        <f>D3725*conf!B$7</f>
        <v>15.59356991487253</v>
      </c>
      <c r="F3725" s="32">
        <f t="shared" si="525"/>
        <v>8.6369100000000004E-2</v>
      </c>
      <c r="G3725" s="33">
        <f t="shared" si="526"/>
        <v>6.7506199999999997E-3</v>
      </c>
      <c r="H3725" s="32">
        <f t="shared" si="527"/>
        <v>-3.7654311900000002</v>
      </c>
      <c r="I3725" s="33">
        <f t="shared" si="528"/>
        <v>-4.6527539999999999E-2</v>
      </c>
      <c r="J3725" s="32">
        <f t="shared" si="529"/>
        <v>-3.7654311900000002</v>
      </c>
      <c r="K3725" s="33">
        <f t="shared" si="530"/>
        <v>-2.8526650000000001E-2</v>
      </c>
    </row>
    <row r="3726" spans="1:11" x14ac:dyDescent="0.3">
      <c r="A3726" s="78" t="str">
        <f>BTC[[#This Row],[Symbol]]</f>
        <v>OBX</v>
      </c>
      <c r="B3726" s="22" t="str">
        <f t="shared" si="522"/>
        <v>OOOBTC TOKEN</v>
      </c>
      <c r="C3726" s="77">
        <f t="shared" si="523"/>
        <v>1.8110250359696452E-7</v>
      </c>
      <c r="D3726" s="73">
        <f t="shared" si="524"/>
        <v>6.8031398470799996E-3</v>
      </c>
      <c r="E3726" s="74">
        <f>D3726*conf!B$7</f>
        <v>0.49758164841543118</v>
      </c>
      <c r="F3726" s="32">
        <f t="shared" si="525"/>
        <v>0.45497777</v>
      </c>
      <c r="G3726" s="33">
        <f t="shared" si="526"/>
        <v>0.37506606999999997</v>
      </c>
      <c r="H3726" s="32">
        <f t="shared" si="527"/>
        <v>1.5924756900000001</v>
      </c>
      <c r="I3726" s="33">
        <f t="shared" si="528"/>
        <v>5.5184311299999997</v>
      </c>
      <c r="J3726" s="32">
        <f t="shared" si="529"/>
        <v>1.5924756900000001</v>
      </c>
      <c r="K3726" s="33">
        <f t="shared" si="530"/>
        <v>22.67089872</v>
      </c>
    </row>
    <row r="3727" spans="1:11" x14ac:dyDescent="0.3">
      <c r="A3727" s="78" t="str">
        <f>BTC[[#This Row],[Symbol]]</f>
        <v>BZKY</v>
      </c>
      <c r="B3727" s="22" t="str">
        <f t="shared" si="522"/>
        <v>BIZKEY</v>
      </c>
      <c r="C3727" s="77">
        <f t="shared" si="523"/>
        <v>1E-8</v>
      </c>
      <c r="D3727" s="73">
        <f t="shared" si="524"/>
        <v>1.4704764262E-4</v>
      </c>
      <c r="E3727" s="74">
        <f>D3727*conf!B$7</f>
        <v>1.0755064581226799E-2</v>
      </c>
      <c r="F3727" s="32">
        <f t="shared" si="525"/>
        <v>0.59664412</v>
      </c>
      <c r="G3727" s="33">
        <f t="shared" si="526"/>
        <v>0.51661972</v>
      </c>
      <c r="H3727" s="32">
        <f t="shared" si="527"/>
        <v>2.1301318</v>
      </c>
      <c r="I3727" s="33">
        <f t="shared" si="528"/>
        <v>6.0768645000000001</v>
      </c>
      <c r="J3727" s="32">
        <f t="shared" si="529"/>
        <v>2.1301318</v>
      </c>
      <c r="K3727" s="33">
        <f t="shared" si="530"/>
        <v>23.897450790000001</v>
      </c>
    </row>
    <row r="3728" spans="1:11" x14ac:dyDescent="0.3">
      <c r="A3728" s="78" t="str">
        <f>BTC[[#This Row],[Symbol]]</f>
        <v>ATLS</v>
      </c>
      <c r="B3728" s="22" t="str">
        <f t="shared" si="522"/>
        <v>Atlas Token</v>
      </c>
      <c r="C3728" s="77">
        <f t="shared" si="523"/>
        <v>1E-8</v>
      </c>
      <c r="D3728" s="73">
        <f t="shared" si="524"/>
        <v>2.7769235942000001E-4</v>
      </c>
      <c r="E3728" s="74">
        <f>D3728*conf!B$7</f>
        <v>2.0310419167978801E-2</v>
      </c>
      <c r="F3728" s="32">
        <f t="shared" si="525"/>
        <v>0.66821434000000002</v>
      </c>
      <c r="G3728" s="33">
        <f t="shared" si="526"/>
        <v>0.58813300999999996</v>
      </c>
      <c r="H3728" s="32">
        <f t="shared" si="527"/>
        <v>2.0741674699999999</v>
      </c>
      <c r="I3728" s="33">
        <f t="shared" si="528"/>
        <v>6.0187374800000004</v>
      </c>
      <c r="J3728" s="32">
        <f t="shared" si="529"/>
        <v>2.0741674699999999</v>
      </c>
      <c r="K3728" s="33">
        <f t="shared" si="530"/>
        <v>23.76266807</v>
      </c>
    </row>
    <row r="3729" spans="1:11" x14ac:dyDescent="0.3">
      <c r="A3729" s="78" t="str">
        <f>BTC[[#This Row],[Symbol]]</f>
        <v>TRAT</v>
      </c>
      <c r="B3729" s="22" t="str">
        <f t="shared" si="522"/>
        <v>Tratok</v>
      </c>
      <c r="C3729" s="77">
        <f t="shared" si="523"/>
        <v>6.8947185567399004E-7</v>
      </c>
      <c r="D3729" s="73">
        <f t="shared" si="524"/>
        <v>2.5900102768400001E-2</v>
      </c>
      <c r="E3729" s="74">
        <f>D3729*conf!B$7</f>
        <v>1.8943335164807762</v>
      </c>
      <c r="F3729" s="32">
        <f t="shared" si="525"/>
        <v>-0.17551185999999999</v>
      </c>
      <c r="G3729" s="33">
        <f t="shared" si="526"/>
        <v>-0.25492200999999998</v>
      </c>
      <c r="H3729" s="32">
        <f t="shared" si="527"/>
        <v>-10.885174019999999</v>
      </c>
      <c r="I3729" s="33">
        <f t="shared" si="528"/>
        <v>-7.4414068200000001</v>
      </c>
      <c r="J3729" s="32">
        <f t="shared" si="529"/>
        <v>-10.885174019999999</v>
      </c>
      <c r="K3729" s="33">
        <f t="shared" si="530"/>
        <v>4.4524012900000001</v>
      </c>
    </row>
    <row r="3730" spans="1:11" x14ac:dyDescent="0.3">
      <c r="A3730" s="78" t="str">
        <f>BTC[[#This Row],[Symbol]]</f>
        <v>B91</v>
      </c>
      <c r="B3730" s="22" t="str">
        <f t="shared" si="522"/>
        <v>B91</v>
      </c>
      <c r="C3730" s="77">
        <f t="shared" si="523"/>
        <v>1.2554058246107917E-7</v>
      </c>
      <c r="D3730" s="73">
        <f t="shared" si="524"/>
        <v>4.71594882458E-3</v>
      </c>
      <c r="E3730" s="74">
        <f>D3730*conf!B$7</f>
        <v>0.34492449702978117</v>
      </c>
      <c r="F3730" s="32">
        <f t="shared" si="525"/>
        <v>3.379476E-2</v>
      </c>
      <c r="G3730" s="33">
        <f t="shared" si="526"/>
        <v>-4.5781889999999999E-2</v>
      </c>
      <c r="H3730" s="32">
        <f t="shared" si="527"/>
        <v>-3.6899658199999998</v>
      </c>
      <c r="I3730" s="33">
        <f t="shared" si="528"/>
        <v>3.1854130000000001E-2</v>
      </c>
      <c r="J3730" s="32">
        <f t="shared" si="529"/>
        <v>-3.6899658199999998</v>
      </c>
      <c r="K3730" s="33">
        <f t="shared" si="530"/>
        <v>1.26820584</v>
      </c>
    </row>
    <row r="3731" spans="1:11" x14ac:dyDescent="0.3">
      <c r="A3731" s="78" t="str">
        <f>BTC[[#This Row],[Symbol]]</f>
        <v>USDQ</v>
      </c>
      <c r="B3731" s="22" t="str">
        <f t="shared" si="522"/>
        <v>USDQ</v>
      </c>
      <c r="C3731" s="77">
        <f t="shared" si="523"/>
        <v>2.4643961472171659E-5</v>
      </c>
      <c r="D3731" s="73">
        <f t="shared" si="524"/>
        <v>0.92575371930995998</v>
      </c>
      <c r="E3731" s="74">
        <f>D3731*conf!B$7</f>
        <v>67.709627030330466</v>
      </c>
      <c r="F3731" s="32">
        <f t="shared" si="525"/>
        <v>1.0512491900000001</v>
      </c>
      <c r="G3731" s="33">
        <f t="shared" si="526"/>
        <v>0.97086315000000001</v>
      </c>
      <c r="H3731" s="32">
        <f t="shared" si="527"/>
        <v>0.43762274000000001</v>
      </c>
      <c r="I3731" s="33">
        <f t="shared" si="528"/>
        <v>4.31894986</v>
      </c>
      <c r="J3731" s="32">
        <f t="shared" si="529"/>
        <v>0.43762274000000001</v>
      </c>
      <c r="K3731" s="33">
        <f t="shared" si="530"/>
        <v>-10.205794129999999</v>
      </c>
    </row>
    <row r="3732" spans="1:11" x14ac:dyDescent="0.3">
      <c r="A3732" s="78" t="str">
        <f>BTC[[#This Row],[Symbol]]</f>
        <v>SPIN</v>
      </c>
      <c r="B3732" s="22" t="str">
        <f t="shared" si="522"/>
        <v>SPIN Protocol</v>
      </c>
      <c r="C3732" s="77">
        <f t="shared" si="523"/>
        <v>1E-8</v>
      </c>
      <c r="D3732" s="73">
        <f t="shared" si="524"/>
        <v>3.7560783860000001E-4</v>
      </c>
      <c r="E3732" s="74">
        <f>D3732*conf!B$7</f>
        <v>2.7471957315204E-2</v>
      </c>
      <c r="F3732" s="32">
        <f t="shared" si="525"/>
        <v>-4.8255560000000003E-2</v>
      </c>
      <c r="G3732" s="33">
        <f t="shared" si="526"/>
        <v>-0.12776694</v>
      </c>
      <c r="H3732" s="32">
        <f t="shared" si="527"/>
        <v>-2.2399169999999999E-2</v>
      </c>
      <c r="I3732" s="33">
        <f t="shared" si="528"/>
        <v>3.8411507899999999</v>
      </c>
      <c r="J3732" s="32">
        <f t="shared" si="529"/>
        <v>-2.2399169999999999E-2</v>
      </c>
      <c r="K3732" s="33">
        <f t="shared" si="530"/>
        <v>18.503063260000001</v>
      </c>
    </row>
    <row r="3733" spans="1:11" x14ac:dyDescent="0.3">
      <c r="A3733" s="78" t="str">
        <f>BTC[[#This Row],[Symbol]]</f>
        <v>MAPR</v>
      </c>
      <c r="B3733" s="22" t="str">
        <f t="shared" si="522"/>
        <v>Maya Preferred 223</v>
      </c>
      <c r="C3733" s="77">
        <f t="shared" si="523"/>
        <v>1.4747097195130321E-2</v>
      </c>
      <c r="D3733" s="73">
        <f t="shared" si="524"/>
        <v>553.97668482941037</v>
      </c>
      <c r="E3733" s="74">
        <f>D3733*conf!B$7</f>
        <v>40517.854728423074</v>
      </c>
      <c r="F3733" s="32">
        <f t="shared" si="525"/>
        <v>0.49164131</v>
      </c>
      <c r="G3733" s="33">
        <f t="shared" si="526"/>
        <v>0.41170044</v>
      </c>
      <c r="H3733" s="32">
        <f t="shared" si="527"/>
        <v>0.51303228000000001</v>
      </c>
      <c r="I3733" s="33">
        <f t="shared" si="528"/>
        <v>4.3972735399999996</v>
      </c>
      <c r="J3733" s="32">
        <f t="shared" si="529"/>
        <v>0.51303228000000001</v>
      </c>
      <c r="K3733" s="33">
        <f t="shared" si="530"/>
        <v>-16.203224079999998</v>
      </c>
    </row>
    <row r="3734" spans="1:11" x14ac:dyDescent="0.3">
      <c r="A3734" s="78" t="str">
        <f>BTC[[#This Row],[Symbol]]</f>
        <v>GEX</v>
      </c>
      <c r="B3734" s="22" t="str">
        <f t="shared" si="522"/>
        <v>GLOBEX</v>
      </c>
      <c r="C3734" s="77">
        <f t="shared" si="523"/>
        <v>1E-8</v>
      </c>
      <c r="D3734" s="73">
        <f t="shared" si="524"/>
        <v>8.1674223400000001E-6</v>
      </c>
      <c r="E3734" s="74">
        <f>D3734*conf!B$7</f>
        <v>5.9736526994760006E-4</v>
      </c>
      <c r="F3734" s="32">
        <f t="shared" si="525"/>
        <v>0.66821436999999995</v>
      </c>
      <c r="G3734" s="33">
        <f t="shared" si="526"/>
        <v>0.58813304</v>
      </c>
      <c r="H3734" s="32">
        <f t="shared" si="527"/>
        <v>-48.962916249999999</v>
      </c>
      <c r="I3734" s="33">
        <f t="shared" si="528"/>
        <v>-46.990631239999999</v>
      </c>
      <c r="J3734" s="32">
        <f t="shared" si="529"/>
        <v>-48.962916249999999</v>
      </c>
      <c r="K3734" s="33">
        <f t="shared" si="530"/>
        <v>-38.068669919999998</v>
      </c>
    </row>
    <row r="3735" spans="1:11" x14ac:dyDescent="0.3">
      <c r="A3735" s="78" t="str">
        <f>BTC[[#This Row],[Symbol]]</f>
        <v>VOL</v>
      </c>
      <c r="B3735" s="22" t="str">
        <f t="shared" si="522"/>
        <v>Volume Network</v>
      </c>
      <c r="C3735" s="77">
        <f t="shared" si="523"/>
        <v>1E-8</v>
      </c>
      <c r="D3735" s="73">
        <f t="shared" si="524"/>
        <v>2.0018662425000001E-4</v>
      </c>
      <c r="E3735" s="74">
        <f>D3735*conf!B$7</f>
        <v>1.4641649697645E-2</v>
      </c>
      <c r="F3735" s="32">
        <f t="shared" si="525"/>
        <v>8.3949140000000005E-2</v>
      </c>
      <c r="G3735" s="33">
        <f t="shared" si="526"/>
        <v>4.3325899999999999E-3</v>
      </c>
      <c r="H3735" s="32">
        <f t="shared" si="527"/>
        <v>-3.76674563</v>
      </c>
      <c r="I3735" s="33">
        <f t="shared" si="528"/>
        <v>-4.7892770000000001E-2</v>
      </c>
      <c r="J3735" s="32">
        <f t="shared" si="529"/>
        <v>-3.76674563</v>
      </c>
      <c r="K3735" s="33">
        <f t="shared" si="530"/>
        <v>-2.9639479999999999E-2</v>
      </c>
    </row>
    <row r="3736" spans="1:11" x14ac:dyDescent="0.3">
      <c r="A3736" s="78" t="str">
        <f>BTC[[#This Row],[Symbol]]</f>
        <v>XENO</v>
      </c>
      <c r="B3736" s="22" t="str">
        <f t="shared" si="522"/>
        <v>Xenoverse</v>
      </c>
      <c r="C3736" s="77">
        <f t="shared" si="523"/>
        <v>1E-8</v>
      </c>
      <c r="D3736" s="73">
        <f t="shared" si="524"/>
        <v>9.3905171940000001E-5</v>
      </c>
      <c r="E3736" s="74">
        <f>D3736*conf!B$7</f>
        <v>6.8682242756915998E-3</v>
      </c>
      <c r="F3736" s="32">
        <f t="shared" si="525"/>
        <v>-4.4836309999999997E-2</v>
      </c>
      <c r="G3736" s="33">
        <f t="shared" si="526"/>
        <v>-0.12435040999999999</v>
      </c>
      <c r="H3736" s="32">
        <f t="shared" si="527"/>
        <v>-1.8979030000000001E-2</v>
      </c>
      <c r="I3736" s="33">
        <f t="shared" si="528"/>
        <v>3.8447030999999998</v>
      </c>
      <c r="J3736" s="32">
        <f t="shared" si="529"/>
        <v>-1.8979030000000001E-2</v>
      </c>
      <c r="K3736" s="33">
        <f t="shared" si="530"/>
        <v>18.623832969999999</v>
      </c>
    </row>
    <row r="3737" spans="1:11" x14ac:dyDescent="0.3">
      <c r="A3737" s="78" t="str">
        <f>BTC[[#This Row],[Symbol]]</f>
        <v>CUST</v>
      </c>
      <c r="B3737" s="22" t="str">
        <f t="shared" si="522"/>
        <v>Custody Token</v>
      </c>
      <c r="C3737" s="77">
        <f t="shared" si="523"/>
        <v>9.3313008070034814E-8</v>
      </c>
      <c r="D3737" s="73">
        <f t="shared" si="524"/>
        <v>3.5053156684400001E-3</v>
      </c>
      <c r="E3737" s="74">
        <f>D3737*conf!B$7</f>
        <v>0.2563787879897016</v>
      </c>
      <c r="F3737" s="32">
        <f t="shared" si="525"/>
        <v>8.6369100000000004E-2</v>
      </c>
      <c r="G3737" s="33">
        <f t="shared" si="526"/>
        <v>6.7506199999999997E-3</v>
      </c>
      <c r="H3737" s="32">
        <f t="shared" si="527"/>
        <v>-3.76349431</v>
      </c>
      <c r="I3737" s="33">
        <f t="shared" si="528"/>
        <v>-4.4515810000000003E-2</v>
      </c>
      <c r="J3737" s="32">
        <f t="shared" si="529"/>
        <v>-3.76349431</v>
      </c>
      <c r="K3737" s="33">
        <f t="shared" si="530"/>
        <v>-61.099890619999996</v>
      </c>
    </row>
    <row r="3738" spans="1:11" x14ac:dyDescent="0.3">
      <c r="A3738" s="78" t="str">
        <f>BTC[[#This Row],[Symbol]]</f>
        <v>ACU</v>
      </c>
      <c r="B3738" s="22" t="str">
        <f t="shared" si="522"/>
        <v>Aitheon</v>
      </c>
      <c r="C3738" s="77">
        <f t="shared" si="523"/>
        <v>1E-8</v>
      </c>
      <c r="D3738" s="73">
        <f t="shared" si="524"/>
        <v>0</v>
      </c>
      <c r="E3738" s="74">
        <f>D3738*conf!B$7</f>
        <v>0</v>
      </c>
      <c r="F3738" s="32">
        <f t="shared" si="525"/>
        <v>7.9613100000000006E-2</v>
      </c>
      <c r="G3738" s="33">
        <f t="shared" si="526"/>
        <v>0</v>
      </c>
      <c r="H3738" s="32">
        <f t="shared" si="527"/>
        <v>-3.7206347700000002</v>
      </c>
      <c r="I3738" s="33">
        <f t="shared" si="528"/>
        <v>0</v>
      </c>
      <c r="J3738" s="32">
        <f t="shared" si="529"/>
        <v>-3.7206347700000002</v>
      </c>
      <c r="K3738" s="33">
        <f t="shared" si="530"/>
        <v>0</v>
      </c>
    </row>
    <row r="3739" spans="1:11" x14ac:dyDescent="0.3">
      <c r="A3739" s="78" t="str">
        <f>BTC[[#This Row],[Symbol]]</f>
        <v>RITO</v>
      </c>
      <c r="B3739" s="22" t="str">
        <f t="shared" si="522"/>
        <v>Ritocoin</v>
      </c>
      <c r="C3739" s="77">
        <f t="shared" si="523"/>
        <v>1E-8</v>
      </c>
      <c r="D3739" s="73">
        <f t="shared" si="524"/>
        <v>0</v>
      </c>
      <c r="E3739" s="74">
        <f>D3739*conf!B$7</f>
        <v>0</v>
      </c>
      <c r="F3739" s="32">
        <f t="shared" si="525"/>
        <v>7.9613100000000006E-2</v>
      </c>
      <c r="G3739" s="33">
        <f t="shared" si="526"/>
        <v>0</v>
      </c>
      <c r="H3739" s="32">
        <f t="shared" si="527"/>
        <v>-3.7206347700000002</v>
      </c>
      <c r="I3739" s="33">
        <f t="shared" si="528"/>
        <v>0</v>
      </c>
      <c r="J3739" s="32">
        <f t="shared" si="529"/>
        <v>-3.7206347700000002</v>
      </c>
      <c r="K3739" s="33">
        <f t="shared" si="530"/>
        <v>0</v>
      </c>
    </row>
    <row r="3740" spans="1:11" x14ac:dyDescent="0.3">
      <c r="A3740" s="78" t="str">
        <f>BTC[[#This Row],[Symbol]]</f>
        <v>BSOV</v>
      </c>
      <c r="B3740" s="22" t="str">
        <f t="shared" si="522"/>
        <v>BitcoinSoV</v>
      </c>
      <c r="C3740" s="77">
        <f t="shared" si="523"/>
        <v>1.8697716492129016E-6</v>
      </c>
      <c r="D3740" s="73">
        <f t="shared" si="524"/>
        <v>7.0238222879620005E-2</v>
      </c>
      <c r="E3740" s="74">
        <f>D3740*conf!B$7</f>
        <v>5.1372236214154068</v>
      </c>
      <c r="F3740" s="32">
        <f t="shared" si="525"/>
        <v>0.66590802000000004</v>
      </c>
      <c r="G3740" s="33">
        <f t="shared" si="526"/>
        <v>0.58582851999999996</v>
      </c>
      <c r="H3740" s="32">
        <f t="shared" si="527"/>
        <v>2.0718289300000001</v>
      </c>
      <c r="I3740" s="33">
        <f t="shared" si="528"/>
        <v>6.0163085699999996</v>
      </c>
      <c r="J3740" s="32">
        <f t="shared" si="529"/>
        <v>2.0718289300000001</v>
      </c>
      <c r="K3740" s="33">
        <f t="shared" si="530"/>
        <v>23.85982241</v>
      </c>
    </row>
    <row r="3741" spans="1:11" x14ac:dyDescent="0.3">
      <c r="A3741" s="78" t="str">
        <f>BTC[[#This Row],[Symbol]]</f>
        <v>BTCX</v>
      </c>
      <c r="B3741" s="22" t="str">
        <f t="shared" si="522"/>
        <v>Bitscoin</v>
      </c>
      <c r="C3741" s="77">
        <f t="shared" si="523"/>
        <v>1E-8</v>
      </c>
      <c r="D3741" s="73">
        <f t="shared" si="524"/>
        <v>3.7562068778000001E-4</v>
      </c>
      <c r="E3741" s="74">
        <f>D3741*conf!B$7</f>
        <v>2.7472897104229201E-2</v>
      </c>
      <c r="F3741" s="32">
        <f t="shared" si="525"/>
        <v>-4.4836309999999997E-2</v>
      </c>
      <c r="G3741" s="33">
        <f t="shared" si="526"/>
        <v>-0.12435040999999999</v>
      </c>
      <c r="H3741" s="32">
        <f t="shared" si="527"/>
        <v>-1.8979030000000001E-2</v>
      </c>
      <c r="I3741" s="33">
        <f t="shared" si="528"/>
        <v>3.8447030999999998</v>
      </c>
      <c r="J3741" s="32">
        <f t="shared" si="529"/>
        <v>-1.8979030000000001E-2</v>
      </c>
      <c r="K3741" s="33">
        <f t="shared" si="530"/>
        <v>18.62383298</v>
      </c>
    </row>
    <row r="3742" spans="1:11" x14ac:dyDescent="0.3">
      <c r="A3742" s="78" t="str">
        <f>BTC[[#This Row],[Symbol]]</f>
        <v>KBOT</v>
      </c>
      <c r="B3742" s="22" t="str">
        <f t="shared" si="522"/>
        <v>Korbot</v>
      </c>
      <c r="C3742" s="77">
        <f t="shared" si="523"/>
        <v>2.3021289883764461E-6</v>
      </c>
      <c r="D3742" s="73">
        <f t="shared" si="524"/>
        <v>8.6479784336919996E-2</v>
      </c>
      <c r="E3742" s="74">
        <f>D3742*conf!B$7</f>
        <v>6.3251314264023284</v>
      </c>
      <c r="F3742" s="32">
        <f t="shared" si="525"/>
        <v>5.8429769999999999E-2</v>
      </c>
      <c r="G3742" s="33">
        <f t="shared" si="526"/>
        <v>-2.1166480000000001E-2</v>
      </c>
      <c r="H3742" s="32">
        <f t="shared" si="527"/>
        <v>-1.67497966</v>
      </c>
      <c r="I3742" s="33">
        <f t="shared" si="528"/>
        <v>2.1247077299999999</v>
      </c>
      <c r="J3742" s="32">
        <f t="shared" si="529"/>
        <v>-1.67497966</v>
      </c>
      <c r="K3742" s="33">
        <f t="shared" si="530"/>
        <v>10.022636459999999</v>
      </c>
    </row>
    <row r="3743" spans="1:11" x14ac:dyDescent="0.3">
      <c r="A3743" s="78" t="str">
        <f>BTC[[#This Row],[Symbol]]</f>
        <v>ETNX</v>
      </c>
      <c r="B3743" s="22" t="str">
        <f t="shared" si="522"/>
        <v>Electronero</v>
      </c>
      <c r="C3743" s="77">
        <f t="shared" si="523"/>
        <v>1E-8</v>
      </c>
      <c r="D3743" s="73">
        <f t="shared" si="524"/>
        <v>1.8968844733E-4</v>
      </c>
      <c r="E3743" s="74">
        <f>D3743*conf!B$7</f>
        <v>1.38738130377162E-2</v>
      </c>
      <c r="F3743" s="32">
        <f t="shared" si="525"/>
        <v>-8.1602099999999993E-3</v>
      </c>
      <c r="G3743" s="33">
        <f t="shared" si="526"/>
        <v>-8.7703489999999995E-2</v>
      </c>
      <c r="H3743" s="32">
        <f t="shared" si="527"/>
        <v>-8.1602199999999993E-3</v>
      </c>
      <c r="I3743" s="33">
        <f t="shared" si="528"/>
        <v>3.8559399999999999</v>
      </c>
      <c r="J3743" s="32">
        <f t="shared" si="529"/>
        <v>-8.1602199999999993E-3</v>
      </c>
      <c r="K3743" s="33">
        <f t="shared" si="530"/>
        <v>-40.153905850000001</v>
      </c>
    </row>
    <row r="3744" spans="1:11" x14ac:dyDescent="0.3">
      <c r="A3744" s="78" t="str">
        <f>BTC[[#This Row],[Symbol]]</f>
        <v>VENA</v>
      </c>
      <c r="B3744" s="22" t="str">
        <f t="shared" si="522"/>
        <v>VENA</v>
      </c>
      <c r="C3744" s="77">
        <f t="shared" si="523"/>
        <v>1.5898995759070122E-8</v>
      </c>
      <c r="D3744" s="73">
        <f t="shared" si="524"/>
        <v>5.9724790893999995E-4</v>
      </c>
      <c r="E3744" s="74">
        <f>D3744*conf!B$7</f>
        <v>4.3682712059871599E-2</v>
      </c>
      <c r="F3744" s="32">
        <f t="shared" si="525"/>
        <v>0.34865678999999999</v>
      </c>
      <c r="G3744" s="33">
        <f t="shared" si="526"/>
        <v>0.26882966000000003</v>
      </c>
      <c r="H3744" s="32">
        <f t="shared" si="527"/>
        <v>-6.68816904</v>
      </c>
      <c r="I3744" s="33">
        <f t="shared" si="528"/>
        <v>-3.0822121299999998</v>
      </c>
      <c r="J3744" s="32">
        <f t="shared" si="529"/>
        <v>-6.68816904</v>
      </c>
      <c r="K3744" s="33">
        <f t="shared" si="530"/>
        <v>6.96338642</v>
      </c>
    </row>
    <row r="3745" spans="1:11" x14ac:dyDescent="0.3">
      <c r="A3745" s="78" t="str">
        <f>BTC[[#This Row],[Symbol]]</f>
        <v>VOLTZ</v>
      </c>
      <c r="B3745" s="22" t="str">
        <f t="shared" si="522"/>
        <v>Voltz</v>
      </c>
      <c r="C3745" s="77">
        <f t="shared" si="523"/>
        <v>1E-8</v>
      </c>
      <c r="D3745" s="73">
        <f t="shared" si="524"/>
        <v>0</v>
      </c>
      <c r="E3745" s="74">
        <f>D3745*conf!B$7</f>
        <v>0</v>
      </c>
      <c r="F3745" s="32">
        <f t="shared" si="525"/>
        <v>7.9613100000000006E-2</v>
      </c>
      <c r="G3745" s="33">
        <f t="shared" si="526"/>
        <v>0</v>
      </c>
      <c r="H3745" s="32">
        <f t="shared" si="527"/>
        <v>-3.7206347700000002</v>
      </c>
      <c r="I3745" s="33">
        <f t="shared" si="528"/>
        <v>0</v>
      </c>
      <c r="J3745" s="32">
        <f t="shared" si="529"/>
        <v>-3.7206347700000002</v>
      </c>
      <c r="K3745" s="33">
        <f t="shared" si="530"/>
        <v>0</v>
      </c>
    </row>
    <row r="3746" spans="1:11" x14ac:dyDescent="0.3">
      <c r="A3746" s="78" t="str">
        <f>BTC[[#This Row],[Symbol]]</f>
        <v>LN</v>
      </c>
      <c r="B3746" s="22" t="str">
        <f t="shared" si="522"/>
        <v>LINK</v>
      </c>
      <c r="C3746" s="77">
        <f t="shared" si="523"/>
        <v>5.76959143071818E-4</v>
      </c>
      <c r="D3746" s="73">
        <f t="shared" si="524"/>
        <v>21.673547623086559</v>
      </c>
      <c r="E3746" s="74">
        <f>D3746*conf!B$7</f>
        <v>1585.203273152551</v>
      </c>
      <c r="F3746" s="32">
        <f t="shared" si="525"/>
        <v>5.2047700000000002E-2</v>
      </c>
      <c r="G3746" s="33">
        <f t="shared" si="526"/>
        <v>-2.754347E-2</v>
      </c>
      <c r="H3746" s="32">
        <f t="shared" si="527"/>
        <v>-5.6526061800000003</v>
      </c>
      <c r="I3746" s="33">
        <f t="shared" si="528"/>
        <v>-2.0066308099999999</v>
      </c>
      <c r="J3746" s="32">
        <f t="shared" si="529"/>
        <v>-5.6526061800000003</v>
      </c>
      <c r="K3746" s="33">
        <f t="shared" si="530"/>
        <v>-4.1396389300000003</v>
      </c>
    </row>
    <row r="3747" spans="1:11" x14ac:dyDescent="0.3">
      <c r="A3747" s="78" t="str">
        <f>BTC[[#This Row],[Symbol]]</f>
        <v>BOS</v>
      </c>
      <c r="B3747" s="22" t="str">
        <f t="shared" si="522"/>
        <v>BOScoin</v>
      </c>
      <c r="C3747" s="77">
        <f t="shared" si="523"/>
        <v>2.0282693923492691E-8</v>
      </c>
      <c r="D3747" s="73">
        <f t="shared" si="524"/>
        <v>7.6192211866999999E-4</v>
      </c>
      <c r="E3747" s="74">
        <f>D3747*conf!B$7</f>
        <v>5.5726983759523799E-2</v>
      </c>
      <c r="F3747" s="32">
        <f t="shared" si="525"/>
        <v>0.15297954999999999</v>
      </c>
      <c r="G3747" s="33">
        <f t="shared" si="526"/>
        <v>7.3308090000000006E-2</v>
      </c>
      <c r="H3747" s="32">
        <f t="shared" si="527"/>
        <v>25.327726890000001</v>
      </c>
      <c r="I3747" s="33">
        <f t="shared" si="528"/>
        <v>30.170911069999999</v>
      </c>
      <c r="J3747" s="32">
        <f t="shared" si="529"/>
        <v>25.327726890000001</v>
      </c>
      <c r="K3747" s="33">
        <f t="shared" si="530"/>
        <v>35.51286597</v>
      </c>
    </row>
    <row r="3748" spans="1:11" x14ac:dyDescent="0.3">
      <c r="A3748" s="78" t="str">
        <f>BTC[[#This Row],[Symbol]]</f>
        <v>SIERRA</v>
      </c>
      <c r="B3748" s="22" t="str">
        <f t="shared" si="522"/>
        <v>Sierracoin</v>
      </c>
      <c r="C3748" s="77">
        <f t="shared" si="523"/>
        <v>1E-8</v>
      </c>
      <c r="D3748" s="73">
        <f t="shared" si="524"/>
        <v>3.0049655022000002E-4</v>
      </c>
      <c r="E3748" s="74">
        <f>D3748*conf!B$7</f>
        <v>2.19783176830908E-2</v>
      </c>
      <c r="F3748" s="32">
        <f t="shared" si="525"/>
        <v>-8.1602199999999993E-3</v>
      </c>
      <c r="G3748" s="33">
        <f t="shared" si="526"/>
        <v>-8.7703500000000004E-2</v>
      </c>
      <c r="H3748" s="32">
        <f t="shared" si="527"/>
        <v>-8.1602199999999993E-3</v>
      </c>
      <c r="I3748" s="33">
        <f t="shared" si="528"/>
        <v>3.8559399999999999</v>
      </c>
      <c r="J3748" s="32">
        <f t="shared" si="529"/>
        <v>-8.1602199999999993E-3</v>
      </c>
      <c r="K3748" s="33">
        <f t="shared" si="530"/>
        <v>18.507117139999998</v>
      </c>
    </row>
    <row r="3749" spans="1:11" x14ac:dyDescent="0.3">
      <c r="A3749" s="78" t="str">
        <f>BTC[[#This Row],[Symbol]]</f>
        <v>CBC</v>
      </c>
      <c r="B3749" s="22" t="str">
        <f t="shared" si="522"/>
        <v>Casino Betting Coin</v>
      </c>
      <c r="C3749" s="77">
        <f t="shared" si="523"/>
        <v>7.6340123491537516E-7</v>
      </c>
      <c r="D3749" s="73">
        <f t="shared" si="524"/>
        <v>2.8677269819089999E-2</v>
      </c>
      <c r="E3749" s="74">
        <f>D3749*conf!B$7</f>
        <v>2.0974555145682428</v>
      </c>
      <c r="F3749" s="32">
        <f t="shared" si="525"/>
        <v>-3.27476024</v>
      </c>
      <c r="G3749" s="33">
        <f t="shared" si="526"/>
        <v>-3.3517049499999998</v>
      </c>
      <c r="H3749" s="32">
        <f t="shared" si="527"/>
        <v>1.84131494</v>
      </c>
      <c r="I3749" s="33">
        <f t="shared" si="528"/>
        <v>5.7768865600000003</v>
      </c>
      <c r="J3749" s="32">
        <f t="shared" si="529"/>
        <v>1.84131494</v>
      </c>
      <c r="K3749" s="33">
        <f t="shared" si="530"/>
        <v>8.6532817600000005</v>
      </c>
    </row>
    <row r="3750" spans="1:11" x14ac:dyDescent="0.3">
      <c r="A3750" s="78" t="str">
        <f>BTC[[#This Row],[Symbol]]</f>
        <v>TKX</v>
      </c>
      <c r="B3750" s="22" t="str">
        <f t="shared" si="522"/>
        <v>Tokenize Xchange</v>
      </c>
      <c r="C3750" s="77">
        <f t="shared" si="523"/>
        <v>7.7220778508637204E-5</v>
      </c>
      <c r="D3750" s="73">
        <f t="shared" si="524"/>
        <v>2.9008089057883901</v>
      </c>
      <c r="E3750" s="74">
        <f>D3750*conf!B$7</f>
        <v>212.16516336936286</v>
      </c>
      <c r="F3750" s="32">
        <f t="shared" si="525"/>
        <v>0.21101151000000001</v>
      </c>
      <c r="G3750" s="33">
        <f t="shared" si="526"/>
        <v>0.13129388</v>
      </c>
      <c r="H3750" s="32">
        <f t="shared" si="527"/>
        <v>-4.3208279999999997</v>
      </c>
      <c r="I3750" s="33">
        <f t="shared" si="528"/>
        <v>-0.62338718999999998</v>
      </c>
      <c r="J3750" s="32">
        <f t="shared" si="529"/>
        <v>-4.3208279999999997</v>
      </c>
      <c r="K3750" s="33">
        <f t="shared" si="530"/>
        <v>36.342297969999997</v>
      </c>
    </row>
    <row r="3751" spans="1:11" x14ac:dyDescent="0.3">
      <c r="A3751" s="78" t="str">
        <f>BTC[[#This Row],[Symbol]]</f>
        <v>VERS</v>
      </c>
      <c r="B3751" s="22" t="str">
        <f t="shared" si="522"/>
        <v>Versess Coin</v>
      </c>
      <c r="C3751" s="77">
        <f t="shared" si="523"/>
        <v>7.9266531149397516E-4</v>
      </c>
      <c r="D3751" s="73">
        <f t="shared" si="524"/>
        <v>29.776578782277689</v>
      </c>
      <c r="E3751" s="74">
        <f>D3751*conf!B$7</f>
        <v>2177.8589721357903</v>
      </c>
      <c r="F3751" s="32">
        <f t="shared" si="525"/>
        <v>-4.4836309999999997E-2</v>
      </c>
      <c r="G3751" s="33">
        <f t="shared" si="526"/>
        <v>-0.12435040999999999</v>
      </c>
      <c r="H3751" s="32">
        <f t="shared" si="527"/>
        <v>-1.8979030000000001E-2</v>
      </c>
      <c r="I3751" s="33">
        <f t="shared" si="528"/>
        <v>3.8447030999999998</v>
      </c>
      <c r="J3751" s="32">
        <f t="shared" si="529"/>
        <v>-1.8979030000000001E-2</v>
      </c>
      <c r="K3751" s="33">
        <f t="shared" si="530"/>
        <v>18.62383298</v>
      </c>
    </row>
    <row r="3752" spans="1:11" x14ac:dyDescent="0.3">
      <c r="A3752" s="78" t="str">
        <f>BTC[[#This Row],[Symbol]]</f>
        <v>QPY</v>
      </c>
      <c r="B3752" s="22" t="str">
        <f t="shared" si="522"/>
        <v>QPay</v>
      </c>
      <c r="C3752" s="77">
        <f t="shared" si="523"/>
        <v>1E-8</v>
      </c>
      <c r="D3752" s="73">
        <f t="shared" si="524"/>
        <v>1.6334470440000001E-5</v>
      </c>
      <c r="E3752" s="74">
        <f>D3752*conf!B$7</f>
        <v>1.1947031679816001E-3</v>
      </c>
      <c r="F3752" s="32">
        <f t="shared" si="525"/>
        <v>0.66590802000000004</v>
      </c>
      <c r="G3752" s="33">
        <f t="shared" si="526"/>
        <v>0.58582851999999996</v>
      </c>
      <c r="H3752" s="32">
        <f t="shared" si="527"/>
        <v>2.0718289300000001</v>
      </c>
      <c r="I3752" s="33">
        <f t="shared" si="528"/>
        <v>6.0163085699999996</v>
      </c>
      <c r="J3752" s="32">
        <f t="shared" si="529"/>
        <v>2.0718289300000001</v>
      </c>
      <c r="K3752" s="33">
        <f t="shared" si="530"/>
        <v>23.865931499999999</v>
      </c>
    </row>
    <row r="3753" spans="1:11" x14ac:dyDescent="0.3">
      <c r="A3753" s="78" t="str">
        <f>BTC[[#This Row],[Symbol]]</f>
        <v>VERA</v>
      </c>
      <c r="B3753" s="22" t="str">
        <f t="shared" si="522"/>
        <v>VERA</v>
      </c>
      <c r="C3753" s="77">
        <f t="shared" si="523"/>
        <v>1E-8</v>
      </c>
      <c r="D3753" s="73">
        <f t="shared" si="524"/>
        <v>3.7560783860000001E-4</v>
      </c>
      <c r="E3753" s="74">
        <f>D3753*conf!B$7</f>
        <v>2.7471957315204E-2</v>
      </c>
      <c r="F3753" s="32">
        <f t="shared" si="525"/>
        <v>-6.7936940000000001E-2</v>
      </c>
      <c r="G3753" s="33">
        <f t="shared" si="526"/>
        <v>-0.14743266999999999</v>
      </c>
      <c r="H3753" s="32">
        <f t="shared" si="527"/>
        <v>4.7788099999999997E-3</v>
      </c>
      <c r="I3753" s="33">
        <f t="shared" si="528"/>
        <v>3.8693790400000001</v>
      </c>
      <c r="J3753" s="32">
        <f t="shared" si="529"/>
        <v>4.7788099999999997E-3</v>
      </c>
      <c r="K3753" s="33">
        <f t="shared" si="530"/>
        <v>18.503063260000001</v>
      </c>
    </row>
    <row r="3754" spans="1:11" x14ac:dyDescent="0.3">
      <c r="A3754" s="78" t="str">
        <f>BTC[[#This Row],[Symbol]]</f>
        <v>NOVA</v>
      </c>
      <c r="B3754" s="22" t="str">
        <f t="shared" si="522"/>
        <v>NOVA</v>
      </c>
      <c r="C3754" s="77">
        <f t="shared" si="523"/>
        <v>1E-8</v>
      </c>
      <c r="D3754" s="73">
        <f t="shared" si="524"/>
        <v>6.084124093E-5</v>
      </c>
      <c r="E3754" s="74">
        <f>D3754*conf!B$7</f>
        <v>4.4499283616201996E-3</v>
      </c>
      <c r="F3754" s="32">
        <f t="shared" si="525"/>
        <v>0.35389606000000001</v>
      </c>
      <c r="G3754" s="33">
        <f t="shared" si="526"/>
        <v>0.27406477000000001</v>
      </c>
      <c r="H3754" s="32">
        <f t="shared" si="527"/>
        <v>1.0993004799999999</v>
      </c>
      <c r="I3754" s="33">
        <f t="shared" si="528"/>
        <v>5.0061975800000003</v>
      </c>
      <c r="J3754" s="32">
        <f t="shared" si="529"/>
        <v>1.0993004799999999</v>
      </c>
      <c r="K3754" s="33">
        <f t="shared" si="530"/>
        <v>21.328952180000002</v>
      </c>
    </row>
    <row r="3755" spans="1:11" x14ac:dyDescent="0.3">
      <c r="A3755" s="78" t="str">
        <f>BTC[[#This Row],[Symbol]]</f>
        <v>MLGC</v>
      </c>
      <c r="B3755" s="22" t="str">
        <f t="shared" si="522"/>
        <v>Marshal Lion Group Coin</v>
      </c>
      <c r="C3755" s="77">
        <f t="shared" si="523"/>
        <v>9.9991839780754605E-6</v>
      </c>
      <c r="D3755" s="73">
        <f t="shared" si="524"/>
        <v>0.37562068777865998</v>
      </c>
      <c r="E3755" s="74">
        <f>D3755*conf!B$7</f>
        <v>27.472897104131192</v>
      </c>
      <c r="F3755" s="32">
        <f t="shared" si="525"/>
        <v>-8.1602199999999993E-3</v>
      </c>
      <c r="G3755" s="33">
        <f t="shared" si="526"/>
        <v>-8.7703500000000004E-2</v>
      </c>
      <c r="H3755" s="32">
        <f t="shared" si="527"/>
        <v>-8.1602199999999993E-3</v>
      </c>
      <c r="I3755" s="33">
        <f t="shared" si="528"/>
        <v>3.8559399999999999</v>
      </c>
      <c r="J3755" s="32">
        <f t="shared" si="529"/>
        <v>-8.1602199999999993E-3</v>
      </c>
      <c r="K3755" s="33">
        <f t="shared" si="530"/>
        <v>76.876294240000007</v>
      </c>
    </row>
    <row r="3756" spans="1:11" x14ac:dyDescent="0.3">
      <c r="A3756" s="78" t="str">
        <f>BTC[[#This Row],[Symbol]]</f>
        <v>SBT</v>
      </c>
      <c r="B3756" s="22" t="str">
        <f t="shared" si="522"/>
        <v>SOLBIT</v>
      </c>
      <c r="C3756" s="77">
        <f t="shared" si="523"/>
        <v>2.0517137696778079E-8</v>
      </c>
      <c r="D3756" s="73">
        <f t="shared" si="524"/>
        <v>7.7072903046999995E-4</v>
      </c>
      <c r="E3756" s="74">
        <f>D3756*conf!B$7</f>
        <v>5.6371121288575798E-2</v>
      </c>
      <c r="F3756" s="32">
        <f t="shared" si="525"/>
        <v>-1.1967894699999999</v>
      </c>
      <c r="G3756" s="33">
        <f t="shared" si="526"/>
        <v>-1.2753871999999999</v>
      </c>
      <c r="H3756" s="32">
        <f t="shared" si="527"/>
        <v>-7.3723632700000001</v>
      </c>
      <c r="I3756" s="33">
        <f t="shared" si="528"/>
        <v>-3.7928464599999998</v>
      </c>
      <c r="J3756" s="32">
        <f t="shared" si="529"/>
        <v>-7.3723632700000001</v>
      </c>
      <c r="K3756" s="33">
        <f t="shared" si="530"/>
        <v>4.02437092</v>
      </c>
    </row>
    <row r="3757" spans="1:11" x14ac:dyDescent="0.3">
      <c r="A3757" s="78" t="str">
        <f>BTC[[#This Row],[Symbol]]</f>
        <v>BNKR</v>
      </c>
      <c r="B3757" s="22" t="str">
        <f t="shared" si="522"/>
        <v>Bankroll Network</v>
      </c>
      <c r="C3757" s="77">
        <f t="shared" si="523"/>
        <v>6.6691058550322897E-6</v>
      </c>
      <c r="D3757" s="73">
        <f t="shared" si="524"/>
        <v>0.25052585627273</v>
      </c>
      <c r="E3757" s="74">
        <f>D3757*conf!B$7</f>
        <v>18.323461127787471</v>
      </c>
      <c r="F3757" s="32">
        <f t="shared" si="525"/>
        <v>7.2752352399999998</v>
      </c>
      <c r="G3757" s="33">
        <f t="shared" si="526"/>
        <v>7.1898980400000001</v>
      </c>
      <c r="H3757" s="32">
        <f t="shared" si="527"/>
        <v>5.8793686999999997</v>
      </c>
      <c r="I3757" s="33">
        <f t="shared" si="528"/>
        <v>9.9709874999999997</v>
      </c>
      <c r="J3757" s="32">
        <f t="shared" si="529"/>
        <v>5.8793686999999997</v>
      </c>
      <c r="K3757" s="33">
        <f t="shared" si="530"/>
        <v>-4.0969117099999997</v>
      </c>
    </row>
    <row r="3758" spans="1:11" x14ac:dyDescent="0.3">
      <c r="A3758" s="78" t="str">
        <f>BTC[[#This Row],[Symbol]]</f>
        <v>NIRX</v>
      </c>
      <c r="B3758" s="22" t="str">
        <f t="shared" si="522"/>
        <v>NairaX</v>
      </c>
      <c r="C3758" s="77">
        <f t="shared" si="523"/>
        <v>1.43497390865767E-7</v>
      </c>
      <c r="D3758" s="73">
        <f t="shared" si="524"/>
        <v>5.3904987416600004E-3</v>
      </c>
      <c r="E3758" s="74">
        <f>D3758*conf!B$7</f>
        <v>0.39426107796501242</v>
      </c>
      <c r="F3758" s="32">
        <f t="shared" si="525"/>
        <v>0.59756167999999998</v>
      </c>
      <c r="G3758" s="33">
        <f t="shared" si="526"/>
        <v>0.51753654999999998</v>
      </c>
      <c r="H3758" s="32">
        <f t="shared" si="527"/>
        <v>2.0587382299999999</v>
      </c>
      <c r="I3758" s="33">
        <f t="shared" si="528"/>
        <v>6.0027119899999999</v>
      </c>
      <c r="J3758" s="32">
        <f t="shared" si="529"/>
        <v>2.0587382299999999</v>
      </c>
      <c r="K3758" s="33">
        <f t="shared" si="530"/>
        <v>23.76266807</v>
      </c>
    </row>
    <row r="3759" spans="1:11" x14ac:dyDescent="0.3">
      <c r="A3759" s="78" t="str">
        <f>BTC[[#This Row],[Symbol]]</f>
        <v>SEED</v>
      </c>
      <c r="B3759" s="22" t="str">
        <f t="shared" si="522"/>
        <v>Sesameseed</v>
      </c>
      <c r="C3759" s="77">
        <f t="shared" si="523"/>
        <v>1.0956109702259246E-6</v>
      </c>
      <c r="D3759" s="73">
        <f t="shared" si="524"/>
        <v>4.1156773100330002E-2</v>
      </c>
      <c r="E3759" s="74">
        <f>D3759*conf!B$7</f>
        <v>3.0102063845581362</v>
      </c>
      <c r="F3759" s="32">
        <f t="shared" si="525"/>
        <v>0.37954196000000001</v>
      </c>
      <c r="G3759" s="33">
        <f t="shared" si="526"/>
        <v>0.29969026999999998</v>
      </c>
      <c r="H3759" s="32">
        <f t="shared" si="527"/>
        <v>-14.84127895</v>
      </c>
      <c r="I3759" s="33">
        <f t="shared" si="528"/>
        <v>-11.55039208</v>
      </c>
      <c r="J3759" s="32">
        <f t="shared" si="529"/>
        <v>-14.84127895</v>
      </c>
      <c r="K3759" s="33">
        <f t="shared" si="530"/>
        <v>4.5130748699999996</v>
      </c>
    </row>
    <row r="3760" spans="1:11" x14ac:dyDescent="0.3">
      <c r="A3760" s="78" t="str">
        <f>BTC[[#This Row],[Symbol]]</f>
        <v>TDPS</v>
      </c>
      <c r="B3760" s="22" t="str">
        <f t="shared" si="522"/>
        <v>Tradeplus</v>
      </c>
      <c r="C3760" s="77">
        <f t="shared" si="523"/>
        <v>1.8898457718563488E-6</v>
      </c>
      <c r="D3760" s="73">
        <f t="shared" si="524"/>
        <v>7.0992309990170005E-2</v>
      </c>
      <c r="E3760" s="74">
        <f>D3760*conf!B$7</f>
        <v>5.1923775526810338</v>
      </c>
      <c r="F3760" s="32">
        <f t="shared" si="525"/>
        <v>-8.1602199999999993E-3</v>
      </c>
      <c r="G3760" s="33">
        <f t="shared" si="526"/>
        <v>-8.7703500000000004E-2</v>
      </c>
      <c r="H3760" s="32">
        <f t="shared" si="527"/>
        <v>-8.1602199999999993E-3</v>
      </c>
      <c r="I3760" s="33">
        <f t="shared" si="528"/>
        <v>3.8559399999999999</v>
      </c>
      <c r="J3760" s="32">
        <f t="shared" si="529"/>
        <v>-8.1602199999999993E-3</v>
      </c>
      <c r="K3760" s="33">
        <f t="shared" si="530"/>
        <v>18.62383298</v>
      </c>
    </row>
    <row r="3761" spans="1:11" x14ac:dyDescent="0.3">
      <c r="A3761" s="78" t="str">
        <f>BTC[[#This Row],[Symbol]]</f>
        <v>HCA</v>
      </c>
      <c r="B3761" s="22" t="str">
        <f t="shared" si="522"/>
        <v>Harcomia</v>
      </c>
      <c r="C3761" s="77">
        <f t="shared" si="523"/>
        <v>1.5798170245455879E-6</v>
      </c>
      <c r="D3761" s="73">
        <f t="shared" si="524"/>
        <v>5.9346038499280003E-2</v>
      </c>
      <c r="E3761" s="74">
        <f>D3761*conf!B$7</f>
        <v>4.3405692558373392</v>
      </c>
      <c r="F3761" s="32">
        <f t="shared" si="525"/>
        <v>-6.7936940000000001E-2</v>
      </c>
      <c r="G3761" s="33">
        <f t="shared" si="526"/>
        <v>-0.14743266999999999</v>
      </c>
      <c r="H3761" s="32">
        <f t="shared" si="527"/>
        <v>4.7788099999999997E-3</v>
      </c>
      <c r="I3761" s="33">
        <f t="shared" si="528"/>
        <v>3.8693790400000001</v>
      </c>
      <c r="J3761" s="32">
        <f t="shared" si="529"/>
        <v>4.7788099999999997E-3</v>
      </c>
      <c r="K3761" s="33">
        <f t="shared" si="530"/>
        <v>-10.297832619999999</v>
      </c>
    </row>
    <row r="3762" spans="1:11" x14ac:dyDescent="0.3">
      <c r="A3762" s="78" t="str">
        <f>BTC[[#This Row],[Symbol]]</f>
        <v>ANK</v>
      </c>
      <c r="B3762" s="22" t="str">
        <f t="shared" si="522"/>
        <v>AlphaLink</v>
      </c>
      <c r="C3762" s="77">
        <f t="shared" si="523"/>
        <v>2.9091053978590581E-7</v>
      </c>
      <c r="D3762" s="73">
        <f t="shared" si="524"/>
        <v>1.092809346003E-2</v>
      </c>
      <c r="E3762" s="74">
        <f>D3762*conf!B$7</f>
        <v>0.79928075566659418</v>
      </c>
      <c r="F3762" s="32">
        <f t="shared" si="525"/>
        <v>0.34865678999999999</v>
      </c>
      <c r="G3762" s="33">
        <f t="shared" si="526"/>
        <v>0.26882966000000003</v>
      </c>
      <c r="H3762" s="32">
        <f t="shared" si="527"/>
        <v>-6.4584823099999999</v>
      </c>
      <c r="I3762" s="33">
        <f t="shared" si="528"/>
        <v>-2.8436493500000002</v>
      </c>
      <c r="J3762" s="32">
        <f t="shared" si="529"/>
        <v>-6.4584823099999999</v>
      </c>
      <c r="K3762" s="33">
        <f t="shared" si="530"/>
        <v>-2.28202032</v>
      </c>
    </row>
    <row r="3763" spans="1:11" x14ac:dyDescent="0.3">
      <c r="A3763" s="78" t="str">
        <f>BTC[[#This Row],[Symbol]]</f>
        <v>USDA</v>
      </c>
      <c r="B3763" s="22" t="str">
        <f t="shared" si="522"/>
        <v>USDA</v>
      </c>
      <c r="C3763" s="77">
        <f t="shared" si="523"/>
        <v>7.2955975619210391E-6</v>
      </c>
      <c r="D3763" s="73">
        <f t="shared" si="524"/>
        <v>0.27406010130163999</v>
      </c>
      <c r="E3763" s="74">
        <f>D3763*conf!B$7</f>
        <v>20.044755809201948</v>
      </c>
      <c r="F3763" s="32">
        <f t="shared" si="525"/>
        <v>1.954622E-2</v>
      </c>
      <c r="G3763" s="33">
        <f t="shared" si="526"/>
        <v>-6.0019099999999999E-2</v>
      </c>
      <c r="H3763" s="32">
        <f t="shared" si="527"/>
        <v>1187.0803307399999</v>
      </c>
      <c r="I3763" s="33">
        <f t="shared" si="528"/>
        <v>1236.81846331</v>
      </c>
      <c r="J3763" s="32">
        <f t="shared" si="529"/>
        <v>1187.0803307399999</v>
      </c>
      <c r="K3763" s="33">
        <f t="shared" si="530"/>
        <v>1241.9131980699999</v>
      </c>
    </row>
    <row r="3764" spans="1:11" x14ac:dyDescent="0.3">
      <c r="A3764" s="78" t="str">
        <f>BTC[[#This Row],[Symbol]]</f>
        <v>CBUCKS</v>
      </c>
      <c r="B3764" s="22" t="str">
        <f t="shared" si="522"/>
        <v>CRYPTOBUCKS</v>
      </c>
      <c r="C3764" s="77">
        <f t="shared" si="523"/>
        <v>7.1548372944458221E-7</v>
      </c>
      <c r="D3764" s="73">
        <f t="shared" si="524"/>
        <v>2.687724229674E-2</v>
      </c>
      <c r="E3764" s="74">
        <f>D3764*conf!B$7</f>
        <v>1.9658015015835637</v>
      </c>
      <c r="F3764" s="32">
        <f t="shared" si="525"/>
        <v>0.27379889000000002</v>
      </c>
      <c r="G3764" s="33">
        <f t="shared" si="526"/>
        <v>0.19403131000000001</v>
      </c>
      <c r="H3764" s="32">
        <f t="shared" si="527"/>
        <v>-12.827178050000001</v>
      </c>
      <c r="I3764" s="33">
        <f t="shared" si="528"/>
        <v>-9.4584579499999997</v>
      </c>
      <c r="J3764" s="32">
        <f t="shared" si="529"/>
        <v>-12.827178050000001</v>
      </c>
      <c r="K3764" s="33">
        <f t="shared" si="530"/>
        <v>175.84828034</v>
      </c>
    </row>
    <row r="3765" spans="1:11" x14ac:dyDescent="0.3">
      <c r="A3765" s="78" t="str">
        <f>BTC[[#This Row],[Symbol]]</f>
        <v>1AI</v>
      </c>
      <c r="B3765" s="22" t="str">
        <f t="shared" si="522"/>
        <v>1AI Token</v>
      </c>
      <c r="C3765" s="77">
        <f t="shared" si="523"/>
        <v>1E-8</v>
      </c>
      <c r="D3765" s="73">
        <f t="shared" si="524"/>
        <v>3.7560783860000001E-4</v>
      </c>
      <c r="E3765" s="74">
        <f>D3765*conf!B$7</f>
        <v>2.7471957315204E-2</v>
      </c>
      <c r="F3765" s="32">
        <f t="shared" si="525"/>
        <v>-4.8255560000000003E-2</v>
      </c>
      <c r="G3765" s="33">
        <f t="shared" si="526"/>
        <v>-0.12776694</v>
      </c>
      <c r="H3765" s="32">
        <f t="shared" si="527"/>
        <v>-2.2399169999999999E-2</v>
      </c>
      <c r="I3765" s="33">
        <f t="shared" si="528"/>
        <v>3.8411507899999999</v>
      </c>
      <c r="J3765" s="32">
        <f t="shared" si="529"/>
        <v>-2.2399169999999999E-2</v>
      </c>
      <c r="K3765" s="33">
        <f t="shared" si="530"/>
        <v>18.503063260000001</v>
      </c>
    </row>
    <row r="3766" spans="1:11" x14ac:dyDescent="0.3">
      <c r="A3766" s="78" t="str">
        <f>BTC[[#This Row],[Symbol]]</f>
        <v>FRED</v>
      </c>
      <c r="B3766" s="22" t="str">
        <f t="shared" si="522"/>
        <v>FRED Energy</v>
      </c>
      <c r="C3766" s="77">
        <f t="shared" si="523"/>
        <v>1E-8</v>
      </c>
      <c r="D3766" s="73">
        <f t="shared" si="524"/>
        <v>1.8781034389000001E-4</v>
      </c>
      <c r="E3766" s="74">
        <f>D3766*conf!B$7</f>
        <v>1.3736448552114601E-2</v>
      </c>
      <c r="F3766" s="32">
        <f t="shared" si="525"/>
        <v>-8.1602199999999993E-3</v>
      </c>
      <c r="G3766" s="33">
        <f t="shared" si="526"/>
        <v>-8.7703500000000004E-2</v>
      </c>
      <c r="H3766" s="32">
        <f t="shared" si="527"/>
        <v>-8.1602199999999993E-3</v>
      </c>
      <c r="I3766" s="33">
        <f t="shared" si="528"/>
        <v>3.8559399999999999</v>
      </c>
      <c r="J3766" s="32">
        <f t="shared" si="529"/>
        <v>-8.1602199999999993E-3</v>
      </c>
      <c r="K3766" s="33">
        <f t="shared" si="530"/>
        <v>-25.86010439</v>
      </c>
    </row>
    <row r="3767" spans="1:11" x14ac:dyDescent="0.3">
      <c r="A3767" s="78" t="str">
        <f>BTC[[#This Row],[Symbol]]</f>
        <v>AfroX</v>
      </c>
      <c r="B3767" s="22" t="str">
        <f t="shared" si="522"/>
        <v>AfroDex</v>
      </c>
      <c r="C3767" s="77">
        <f t="shared" si="523"/>
        <v>1E-8</v>
      </c>
      <c r="D3767" s="73">
        <f t="shared" si="524"/>
        <v>1.1010415000000001E-7</v>
      </c>
      <c r="E3767" s="74">
        <f>D3767*conf!B$7</f>
        <v>8.053017531E-6</v>
      </c>
      <c r="F3767" s="32">
        <f t="shared" si="525"/>
        <v>8.5321659999999994E-2</v>
      </c>
      <c r="G3767" s="33">
        <f t="shared" si="526"/>
        <v>5.7040199999999998E-3</v>
      </c>
      <c r="H3767" s="32">
        <f t="shared" si="527"/>
        <v>-3.7654289200000002</v>
      </c>
      <c r="I3767" s="33">
        <f t="shared" si="528"/>
        <v>-4.6525179999999999E-2</v>
      </c>
      <c r="J3767" s="32">
        <f t="shared" si="529"/>
        <v>-3.7654289200000002</v>
      </c>
      <c r="K3767" s="33">
        <f t="shared" si="530"/>
        <v>-2.770245E-2</v>
      </c>
    </row>
    <row r="3768" spans="1:11" x14ac:dyDescent="0.3">
      <c r="A3768" s="78" t="str">
        <f>BTC[[#This Row],[Symbol]]</f>
        <v>XT</v>
      </c>
      <c r="B3768" s="22" t="str">
        <f t="shared" si="522"/>
        <v>XT.com Token</v>
      </c>
      <c r="C3768" s="77">
        <f t="shared" si="523"/>
        <v>2.0605845920603177E-4</v>
      </c>
      <c r="D3768" s="73">
        <f t="shared" si="524"/>
        <v>7.7406136680043103</v>
      </c>
      <c r="E3768" s="74">
        <f>D3768*conf!B$7</f>
        <v>566.1484836778352</v>
      </c>
      <c r="F3768" s="32">
        <f t="shared" si="525"/>
        <v>0.17919980999999999</v>
      </c>
      <c r="G3768" s="33">
        <f t="shared" si="526"/>
        <v>9.9507490000000004E-2</v>
      </c>
      <c r="H3768" s="32">
        <f t="shared" si="527"/>
        <v>-2.3342377700000001</v>
      </c>
      <c r="I3768" s="33">
        <f t="shared" si="528"/>
        <v>1.43997314</v>
      </c>
      <c r="J3768" s="32">
        <f t="shared" si="529"/>
        <v>-2.3342377700000001</v>
      </c>
      <c r="K3768" s="33">
        <f t="shared" si="530"/>
        <v>4.1968791599999999</v>
      </c>
    </row>
    <row r="3769" spans="1:11" x14ac:dyDescent="0.3">
      <c r="A3769" s="78" t="str">
        <f>BTC[[#This Row],[Symbol]]</f>
        <v>CSAI</v>
      </c>
      <c r="B3769" s="22" t="str">
        <f t="shared" si="522"/>
        <v>Compound SAI</v>
      </c>
      <c r="C3769" s="77">
        <f t="shared" si="523"/>
        <v>7.3410763416771098E-7</v>
      </c>
      <c r="D3769" s="73">
        <f t="shared" si="524"/>
        <v>2.7576851776529999E-2</v>
      </c>
      <c r="E3769" s="74">
        <f>D3769*conf!B$7</f>
        <v>2.0169709389354042</v>
      </c>
      <c r="F3769" s="32">
        <f t="shared" si="525"/>
        <v>7.9613100000000006E-2</v>
      </c>
      <c r="G3769" s="33">
        <f t="shared" si="526"/>
        <v>0</v>
      </c>
      <c r="H3769" s="32">
        <f t="shared" si="527"/>
        <v>-3.7206347700000002</v>
      </c>
      <c r="I3769" s="33">
        <f t="shared" si="528"/>
        <v>0</v>
      </c>
      <c r="J3769" s="32">
        <f t="shared" si="529"/>
        <v>-3.7206347700000002</v>
      </c>
      <c r="K3769" s="33">
        <f t="shared" si="530"/>
        <v>0</v>
      </c>
    </row>
    <row r="3770" spans="1:11" x14ac:dyDescent="0.3">
      <c r="A3770" s="78" t="str">
        <f>BTC[[#This Row],[Symbol]]</f>
        <v>SSN</v>
      </c>
      <c r="B3770" s="22" t="str">
        <f t="shared" si="522"/>
        <v>SuperSkynet</v>
      </c>
      <c r="C3770" s="77">
        <f t="shared" si="523"/>
        <v>1E-8</v>
      </c>
      <c r="D3770" s="73">
        <f t="shared" si="524"/>
        <v>3.2668940869999999E-5</v>
      </c>
      <c r="E3770" s="74">
        <f>D3770*conf!B$7</f>
        <v>2.3894063352318E-3</v>
      </c>
      <c r="F3770" s="32">
        <f t="shared" si="525"/>
        <v>0.66590802000000004</v>
      </c>
      <c r="G3770" s="33">
        <f t="shared" si="526"/>
        <v>0.58582851999999996</v>
      </c>
      <c r="H3770" s="32">
        <f t="shared" si="527"/>
        <v>2.0718288999999999</v>
      </c>
      <c r="I3770" s="33">
        <f t="shared" si="528"/>
        <v>6.0163085399999998</v>
      </c>
      <c r="J3770" s="32">
        <f t="shared" si="529"/>
        <v>2.0718288999999999</v>
      </c>
      <c r="K3770" s="33">
        <f t="shared" si="530"/>
        <v>23.75983265</v>
      </c>
    </row>
    <row r="3771" spans="1:11" x14ac:dyDescent="0.3">
      <c r="A3771" s="78" t="str">
        <f>BTC[[#This Row],[Symbol]]</f>
        <v>EER</v>
      </c>
      <c r="B3771" s="22" t="str">
        <f t="shared" si="522"/>
        <v>Ethereum eRush</v>
      </c>
      <c r="C3771" s="77">
        <f t="shared" si="523"/>
        <v>1.9999999999986947E-7</v>
      </c>
      <c r="D3771" s="73">
        <f t="shared" si="524"/>
        <v>7.5130268350299999E-3</v>
      </c>
      <c r="E3771" s="74">
        <f>D3771*conf!B$7</f>
        <v>0.54950278271409425</v>
      </c>
      <c r="F3771" s="32">
        <f t="shared" si="525"/>
        <v>0.20246064</v>
      </c>
      <c r="G3771" s="33">
        <f t="shared" si="526"/>
        <v>0.12274981</v>
      </c>
      <c r="H3771" s="32">
        <f t="shared" si="527"/>
        <v>1.5921589999999999E-2</v>
      </c>
      <c r="I3771" s="33">
        <f t="shared" si="528"/>
        <v>3.8809524299999998</v>
      </c>
      <c r="J3771" s="32">
        <f t="shared" si="529"/>
        <v>1.5921589999999999E-2</v>
      </c>
      <c r="K3771" s="33">
        <f t="shared" si="530"/>
        <v>82.333520559999997</v>
      </c>
    </row>
    <row r="3772" spans="1:11" x14ac:dyDescent="0.3">
      <c r="A3772" s="78" t="str">
        <f>BTC[[#This Row],[Symbol]]</f>
        <v>CNX</v>
      </c>
      <c r="B3772" s="22" t="str">
        <f t="shared" si="522"/>
        <v>Cofinex Coin</v>
      </c>
      <c r="C3772" s="77">
        <f t="shared" si="523"/>
        <v>1.259897181237477E-6</v>
      </c>
      <c r="D3772" s="73">
        <f t="shared" si="524"/>
        <v>4.7328206660109999E-2</v>
      </c>
      <c r="E3772" s="74">
        <f>D3772*conf!B$7</f>
        <v>3.4615850351204456</v>
      </c>
      <c r="F3772" s="32">
        <f t="shared" si="525"/>
        <v>-4.4836309999999997E-2</v>
      </c>
      <c r="G3772" s="33">
        <f t="shared" si="526"/>
        <v>-0.12435040999999999</v>
      </c>
      <c r="H3772" s="32">
        <f t="shared" si="527"/>
        <v>-1.8979030000000001E-2</v>
      </c>
      <c r="I3772" s="33">
        <f t="shared" si="528"/>
        <v>3.8447030999999998</v>
      </c>
      <c r="J3772" s="32">
        <f t="shared" si="529"/>
        <v>-1.8979030000000001E-2</v>
      </c>
      <c r="K3772" s="33">
        <f t="shared" si="530"/>
        <v>-13.68845804</v>
      </c>
    </row>
    <row r="3773" spans="1:11" x14ac:dyDescent="0.3">
      <c r="A3773" s="78" t="str">
        <f>BTC[[#This Row],[Symbol]]</f>
        <v>ODE</v>
      </c>
      <c r="B3773" s="22" t="str">
        <f t="shared" si="522"/>
        <v>ODEM</v>
      </c>
      <c r="C3773" s="77">
        <f t="shared" si="523"/>
        <v>2.8420371245034691E-7</v>
      </c>
      <c r="D3773" s="73">
        <f t="shared" si="524"/>
        <v>1.0676150591279999E-2</v>
      </c>
      <c r="E3773" s="74">
        <f>D3773*conf!B$7</f>
        <v>0.78085365424621922</v>
      </c>
      <c r="F3773" s="32">
        <f t="shared" si="525"/>
        <v>9.9537020000000004E-2</v>
      </c>
      <c r="G3773" s="33">
        <f t="shared" si="526"/>
        <v>1.990807E-2</v>
      </c>
      <c r="H3773" s="32">
        <f t="shared" si="527"/>
        <v>-3.9610474199999999</v>
      </c>
      <c r="I3773" s="33">
        <f t="shared" si="528"/>
        <v>-0.24970318999999999</v>
      </c>
      <c r="J3773" s="32">
        <f t="shared" si="529"/>
        <v>-3.9610474199999999</v>
      </c>
      <c r="K3773" s="33">
        <f t="shared" si="530"/>
        <v>-44.99349359</v>
      </c>
    </row>
    <row r="3774" spans="1:11" x14ac:dyDescent="0.3">
      <c r="A3774" s="78" t="str">
        <f>BTC[[#This Row],[Symbol]]</f>
        <v>SAPP</v>
      </c>
      <c r="B3774" s="22" t="str">
        <f t="shared" si="522"/>
        <v>Sapphire</v>
      </c>
      <c r="C3774" s="77">
        <f t="shared" si="523"/>
        <v>3.8957187243524618E-6</v>
      </c>
      <c r="D3774" s="73">
        <f t="shared" si="524"/>
        <v>0.14634319658903999</v>
      </c>
      <c r="E3774" s="74">
        <f>D3774*conf!B$7</f>
        <v>10.703541398522384</v>
      </c>
      <c r="F3774" s="32">
        <f t="shared" si="525"/>
        <v>0.20553108</v>
      </c>
      <c r="G3774" s="33">
        <f t="shared" si="526"/>
        <v>0.12581781</v>
      </c>
      <c r="H3774" s="32">
        <f t="shared" si="527"/>
        <v>0.81075573999999995</v>
      </c>
      <c r="I3774" s="33">
        <f t="shared" si="528"/>
        <v>4.7065022699999997</v>
      </c>
      <c r="J3774" s="32">
        <f t="shared" si="529"/>
        <v>0.81075573999999995</v>
      </c>
      <c r="K3774" s="33">
        <f t="shared" si="530"/>
        <v>88.008118830000001</v>
      </c>
    </row>
    <row r="3775" spans="1:11" x14ac:dyDescent="0.3">
      <c r="A3775" s="78" t="str">
        <f>BTC[[#This Row],[Symbol]]</f>
        <v>CHG</v>
      </c>
      <c r="B3775" s="22" t="str">
        <f t="shared" si="522"/>
        <v>Charg Coin</v>
      </c>
      <c r="C3775" s="77">
        <f t="shared" si="523"/>
        <v>1.4399999999999911E-5</v>
      </c>
      <c r="D3775" s="73">
        <f t="shared" si="524"/>
        <v>0.54093793212250996</v>
      </c>
      <c r="E3775" s="74">
        <f>D3775*conf!B$7</f>
        <v>39.564200355440377</v>
      </c>
      <c r="F3775" s="32">
        <f t="shared" si="525"/>
        <v>0.20246064</v>
      </c>
      <c r="G3775" s="33">
        <f t="shared" si="526"/>
        <v>0.12274981</v>
      </c>
      <c r="H3775" s="32">
        <f t="shared" si="527"/>
        <v>0.15502579999999999</v>
      </c>
      <c r="I3775" s="33">
        <f t="shared" si="528"/>
        <v>4.0254322</v>
      </c>
      <c r="J3775" s="32">
        <f t="shared" si="529"/>
        <v>0.15502579999999999</v>
      </c>
      <c r="K3775" s="33">
        <f t="shared" si="530"/>
        <v>18.56688342</v>
      </c>
    </row>
    <row r="3776" spans="1:11" x14ac:dyDescent="0.3">
      <c r="A3776" s="78" t="str">
        <f>BTC[[#This Row],[Symbol]]</f>
        <v>MYTV</v>
      </c>
      <c r="B3776" s="22" t="str">
        <f t="shared" si="522"/>
        <v>MyTVchain</v>
      </c>
      <c r="C3776" s="77">
        <f t="shared" si="523"/>
        <v>3.0997470332038018E-7</v>
      </c>
      <c r="D3776" s="73">
        <f t="shared" si="524"/>
        <v>1.164424132114E-2</v>
      </c>
      <c r="E3776" s="74">
        <f>D3776*conf!B$7</f>
        <v>0.8516598102281796</v>
      </c>
      <c r="F3776" s="32">
        <f t="shared" si="525"/>
        <v>-8.1602199999999993E-3</v>
      </c>
      <c r="G3776" s="33">
        <f t="shared" si="526"/>
        <v>-8.7703500000000004E-2</v>
      </c>
      <c r="H3776" s="32">
        <f t="shared" si="527"/>
        <v>-8.1602199999999993E-3</v>
      </c>
      <c r="I3776" s="33">
        <f t="shared" si="528"/>
        <v>3.8559399999999999</v>
      </c>
      <c r="J3776" s="32">
        <f t="shared" si="529"/>
        <v>-8.1602199999999993E-3</v>
      </c>
      <c r="K3776" s="33">
        <f t="shared" si="530"/>
        <v>18.5572081</v>
      </c>
    </row>
    <row r="3777" spans="1:11" x14ac:dyDescent="0.3">
      <c r="A3777" s="78" t="str">
        <f>BTC[[#This Row],[Symbol]]</f>
        <v>CICX</v>
      </c>
      <c r="B3777" s="22" t="str">
        <f t="shared" si="522"/>
        <v>Cicoin</v>
      </c>
      <c r="C3777" s="77">
        <f t="shared" si="523"/>
        <v>7.9993471824596217E-7</v>
      </c>
      <c r="D3777" s="73">
        <f t="shared" si="524"/>
        <v>3.0049655022290001E-2</v>
      </c>
      <c r="E3777" s="74">
        <f>D3777*conf!B$7</f>
        <v>2.1978317683302908</v>
      </c>
      <c r="F3777" s="32">
        <f t="shared" si="525"/>
        <v>-4.4836309999999997E-2</v>
      </c>
      <c r="G3777" s="33">
        <f t="shared" si="526"/>
        <v>-0.12435040999999999</v>
      </c>
      <c r="H3777" s="32">
        <f t="shared" si="527"/>
        <v>-20.015183230000002</v>
      </c>
      <c r="I3777" s="33">
        <f t="shared" si="528"/>
        <v>-16.924237519999998</v>
      </c>
      <c r="J3777" s="32">
        <f t="shared" si="529"/>
        <v>-20.015183230000002</v>
      </c>
      <c r="K3777" s="33">
        <f t="shared" si="530"/>
        <v>-20.917444679999999</v>
      </c>
    </row>
    <row r="3778" spans="1:11" x14ac:dyDescent="0.3">
      <c r="A3778" s="78" t="str">
        <f>BTC[[#This Row],[Symbol]]</f>
        <v>SWZL</v>
      </c>
      <c r="B3778" s="22" t="str">
        <f t="shared" ref="B3778:B3841" si="531">VLOOKUP(A3778,BTCTABLE,2,FALSE)</f>
        <v>Swapzilla</v>
      </c>
      <c r="C3778" s="77">
        <f t="shared" ref="C3778:C3841" si="532">VLOOKUP(A3778,BTCTABLE,3,FALSE)</f>
        <v>1E-8</v>
      </c>
      <c r="D3778" s="73">
        <f t="shared" ref="D3778:D3841" si="533">VLOOKUP(A3778,USDTABLE,3,FALSE)</f>
        <v>0</v>
      </c>
      <c r="E3778" s="74">
        <f>D3778*conf!B$7</f>
        <v>0</v>
      </c>
      <c r="F3778" s="32">
        <f t="shared" ref="F3778:F3841" si="534">VLOOKUP(A3778,BTCTABLE,5,FALSE)</f>
        <v>7.9613100000000006E-2</v>
      </c>
      <c r="G3778" s="33">
        <f t="shared" ref="G3778:G3841" si="535">VLOOKUP(A3778,USDTABLE,5,FALSE)</f>
        <v>0</v>
      </c>
      <c r="H3778" s="32">
        <f t="shared" ref="H3778:H3841" si="536">VLOOKUP(A3778,BTCTABLE,6,FALSE)</f>
        <v>-3.7206347700000002</v>
      </c>
      <c r="I3778" s="33">
        <f t="shared" ref="I3778:I3841" si="537">VLOOKUP(A3778,USDTABLE,6,FALSE)</f>
        <v>0</v>
      </c>
      <c r="J3778" s="32">
        <f t="shared" ref="J3778:J3841" si="538">VLOOKUP(A3778,BTCTABLE,6,FALSE)</f>
        <v>-3.7206347700000002</v>
      </c>
      <c r="K3778" s="33">
        <f t="shared" ref="K3778:K3841" si="539">VLOOKUP(A3778,USDTABLE,7,FALSE)</f>
        <v>0</v>
      </c>
    </row>
    <row r="3779" spans="1:11" x14ac:dyDescent="0.3">
      <c r="A3779" s="78" t="str">
        <f>BTC[[#This Row],[Symbol]]</f>
        <v>METP</v>
      </c>
      <c r="B3779" s="22" t="str">
        <f t="shared" si="531"/>
        <v>Metaprediction</v>
      </c>
      <c r="C3779" s="77">
        <f t="shared" si="532"/>
        <v>1E-8</v>
      </c>
      <c r="D3779" s="73">
        <f t="shared" si="533"/>
        <v>0</v>
      </c>
      <c r="E3779" s="74">
        <f>D3779*conf!B$7</f>
        <v>0</v>
      </c>
      <c r="F3779" s="32">
        <f t="shared" si="534"/>
        <v>7.9613100000000006E-2</v>
      </c>
      <c r="G3779" s="33">
        <f t="shared" si="535"/>
        <v>0</v>
      </c>
      <c r="H3779" s="32">
        <f t="shared" si="536"/>
        <v>-3.7206347700000002</v>
      </c>
      <c r="I3779" s="33">
        <f t="shared" si="537"/>
        <v>0</v>
      </c>
      <c r="J3779" s="32">
        <f t="shared" si="538"/>
        <v>-3.7206347700000002</v>
      </c>
      <c r="K3779" s="33">
        <f t="shared" si="539"/>
        <v>0</v>
      </c>
    </row>
    <row r="3780" spans="1:11" x14ac:dyDescent="0.3">
      <c r="A3780" s="78" t="str">
        <f>BTC[[#This Row],[Symbol]]</f>
        <v>FF1</v>
      </c>
      <c r="B3780" s="22" t="str">
        <f t="shared" si="531"/>
        <v>Two Prime FF1 Token</v>
      </c>
      <c r="C3780" s="77">
        <f t="shared" si="532"/>
        <v>2.6565333621646077E-5</v>
      </c>
      <c r="D3780" s="73">
        <f t="shared" si="533"/>
        <v>0.99793032190540998</v>
      </c>
      <c r="E3780" s="74">
        <f>D3780*conf!B$7</f>
        <v>72.988623744161686</v>
      </c>
      <c r="F3780" s="32">
        <f t="shared" si="534"/>
        <v>8.3949140000000005E-2</v>
      </c>
      <c r="G3780" s="33">
        <f t="shared" si="535"/>
        <v>4.3325899999999999E-3</v>
      </c>
      <c r="H3780" s="32">
        <f t="shared" si="536"/>
        <v>-3.76674562</v>
      </c>
      <c r="I3780" s="33">
        <f t="shared" si="537"/>
        <v>-4.7892759999999999E-2</v>
      </c>
      <c r="J3780" s="32">
        <f t="shared" si="538"/>
        <v>-3.76674562</v>
      </c>
      <c r="K3780" s="33">
        <f t="shared" si="539"/>
        <v>-2.9639479999999999E-2</v>
      </c>
    </row>
    <row r="3781" spans="1:11" x14ac:dyDescent="0.3">
      <c r="A3781" s="78" t="str">
        <f>BTC[[#This Row],[Symbol]]</f>
        <v>GBPX</v>
      </c>
      <c r="B3781" s="22" t="str">
        <f t="shared" si="531"/>
        <v>eToro Pound Sterling</v>
      </c>
      <c r="C3781" s="77">
        <f t="shared" si="532"/>
        <v>1E-8</v>
      </c>
      <c r="D3781" s="73">
        <f t="shared" si="533"/>
        <v>0</v>
      </c>
      <c r="E3781" s="74">
        <f>D3781*conf!B$7</f>
        <v>0</v>
      </c>
      <c r="F3781" s="32">
        <f t="shared" si="534"/>
        <v>7.9613100000000006E-2</v>
      </c>
      <c r="G3781" s="33">
        <f t="shared" si="535"/>
        <v>0</v>
      </c>
      <c r="H3781" s="32">
        <f t="shared" si="536"/>
        <v>-3.7206347700000002</v>
      </c>
      <c r="I3781" s="33">
        <f t="shared" si="537"/>
        <v>0</v>
      </c>
      <c r="J3781" s="32">
        <f t="shared" si="538"/>
        <v>-3.7206347700000002</v>
      </c>
      <c r="K3781" s="33">
        <f t="shared" si="539"/>
        <v>0</v>
      </c>
    </row>
    <row r="3782" spans="1:11" x14ac:dyDescent="0.3">
      <c r="A3782" s="78" t="str">
        <f>BTC[[#This Row],[Symbol]]</f>
        <v>NZDX</v>
      </c>
      <c r="B3782" s="22" t="str">
        <f t="shared" si="531"/>
        <v>eToro New Zealand Dollar</v>
      </c>
      <c r="C3782" s="77">
        <f t="shared" si="532"/>
        <v>1E-8</v>
      </c>
      <c r="D3782" s="73">
        <f t="shared" si="533"/>
        <v>0</v>
      </c>
      <c r="E3782" s="74">
        <f>D3782*conf!B$7</f>
        <v>0</v>
      </c>
      <c r="F3782" s="32">
        <f t="shared" si="534"/>
        <v>7.9613100000000006E-2</v>
      </c>
      <c r="G3782" s="33">
        <f t="shared" si="535"/>
        <v>0</v>
      </c>
      <c r="H3782" s="32">
        <f t="shared" si="536"/>
        <v>-3.7206347700000002</v>
      </c>
      <c r="I3782" s="33">
        <f t="shared" si="537"/>
        <v>0</v>
      </c>
      <c r="J3782" s="32">
        <f t="shared" si="538"/>
        <v>-3.7206347700000002</v>
      </c>
      <c r="K3782" s="33">
        <f t="shared" si="539"/>
        <v>0</v>
      </c>
    </row>
    <row r="3783" spans="1:11" x14ac:dyDescent="0.3">
      <c r="A3783" s="78" t="str">
        <f>BTC[[#This Row],[Symbol]]</f>
        <v>EURX</v>
      </c>
      <c r="B3783" s="22" t="str">
        <f t="shared" si="531"/>
        <v>eToro Euro</v>
      </c>
      <c r="C3783" s="77">
        <f t="shared" si="532"/>
        <v>1E-8</v>
      </c>
      <c r="D3783" s="73">
        <f t="shared" si="533"/>
        <v>0</v>
      </c>
      <c r="E3783" s="74">
        <f>D3783*conf!B$7</f>
        <v>0</v>
      </c>
      <c r="F3783" s="32">
        <f t="shared" si="534"/>
        <v>7.9613100000000006E-2</v>
      </c>
      <c r="G3783" s="33">
        <f t="shared" si="535"/>
        <v>0</v>
      </c>
      <c r="H3783" s="32">
        <f t="shared" si="536"/>
        <v>-3.7206347700000002</v>
      </c>
      <c r="I3783" s="33">
        <f t="shared" si="537"/>
        <v>0</v>
      </c>
      <c r="J3783" s="32">
        <f t="shared" si="538"/>
        <v>-3.7206347700000002</v>
      </c>
      <c r="K3783" s="33">
        <f t="shared" si="539"/>
        <v>0</v>
      </c>
    </row>
    <row r="3784" spans="1:11" x14ac:dyDescent="0.3">
      <c r="A3784" s="78" t="str">
        <f>BTC[[#This Row],[Symbol]]</f>
        <v>BCZ</v>
      </c>
      <c r="B3784" s="22" t="str">
        <f t="shared" si="531"/>
        <v>Bitcoin CZ</v>
      </c>
      <c r="C3784" s="77">
        <f t="shared" si="532"/>
        <v>3.9998224012200518E-7</v>
      </c>
      <c r="D3784" s="73">
        <f t="shared" si="533"/>
        <v>1.502538651787E-2</v>
      </c>
      <c r="E3784" s="74">
        <f>D3784*conf!B$7</f>
        <v>1.0989567699170117</v>
      </c>
      <c r="F3784" s="32">
        <f t="shared" si="534"/>
        <v>-0.13675525999999999</v>
      </c>
      <c r="G3784" s="33">
        <f t="shared" si="535"/>
        <v>-0.21619624000000001</v>
      </c>
      <c r="H3784" s="32">
        <f t="shared" si="536"/>
        <v>-28.631729069999999</v>
      </c>
      <c r="I3784" s="33">
        <f t="shared" si="537"/>
        <v>-25.873762500000002</v>
      </c>
      <c r="J3784" s="32">
        <f t="shared" si="538"/>
        <v>-28.631729069999999</v>
      </c>
      <c r="K3784" s="33">
        <f t="shared" si="539"/>
        <v>-23.41236245</v>
      </c>
    </row>
    <row r="3785" spans="1:11" x14ac:dyDescent="0.3">
      <c r="A3785" s="78" t="str">
        <f>BTC[[#This Row],[Symbol]]</f>
        <v>TARM</v>
      </c>
      <c r="B3785" s="22" t="str">
        <f t="shared" si="531"/>
        <v>ARMTOKEN</v>
      </c>
      <c r="C3785" s="77">
        <f t="shared" si="532"/>
        <v>6.4955927025027415E-7</v>
      </c>
      <c r="D3785" s="73">
        <f t="shared" si="533"/>
        <v>2.4400781141680001E-2</v>
      </c>
      <c r="E3785" s="74">
        <f>D3785*conf!B$7</f>
        <v>1.7846731327024752</v>
      </c>
      <c r="F3785" s="32">
        <f t="shared" si="534"/>
        <v>0.22408471999999999</v>
      </c>
      <c r="G3785" s="33">
        <f t="shared" si="535"/>
        <v>0.14435669000000001</v>
      </c>
      <c r="H3785" s="32">
        <f t="shared" si="536"/>
        <v>-0.73057616000000003</v>
      </c>
      <c r="I3785" s="33">
        <f t="shared" si="537"/>
        <v>3.1056069000000002</v>
      </c>
      <c r="J3785" s="32">
        <f t="shared" si="538"/>
        <v>-0.73057616000000003</v>
      </c>
      <c r="K3785" s="33">
        <f t="shared" si="539"/>
        <v>12.830834490000001</v>
      </c>
    </row>
    <row r="3786" spans="1:11" x14ac:dyDescent="0.3">
      <c r="A3786" s="78" t="str">
        <f>BTC[[#This Row],[Symbol]]</f>
        <v>VAIP</v>
      </c>
      <c r="B3786" s="22" t="str">
        <f t="shared" si="531"/>
        <v>VEHICLE DATA ARTIFICIAL INTELLIGENCE PLATFORM</v>
      </c>
      <c r="C3786" s="77">
        <f t="shared" si="532"/>
        <v>4.9995919890377294E-6</v>
      </c>
      <c r="D3786" s="73">
        <f t="shared" si="533"/>
        <v>0.18781034388932999</v>
      </c>
      <c r="E3786" s="74">
        <f>D3786*conf!B$7</f>
        <v>13.736448552065596</v>
      </c>
      <c r="F3786" s="32">
        <f t="shared" si="534"/>
        <v>-8.1602199999999993E-3</v>
      </c>
      <c r="G3786" s="33">
        <f t="shared" si="535"/>
        <v>-8.7703500000000004E-2</v>
      </c>
      <c r="H3786" s="32">
        <f t="shared" si="536"/>
        <v>-8.1602199999999993E-3</v>
      </c>
      <c r="I3786" s="33">
        <f t="shared" si="537"/>
        <v>3.8559399999999999</v>
      </c>
      <c r="J3786" s="32">
        <f t="shared" si="538"/>
        <v>-8.1602199999999993E-3</v>
      </c>
      <c r="K3786" s="33">
        <f t="shared" si="539"/>
        <v>-65.109709210000005</v>
      </c>
    </row>
    <row r="3787" spans="1:11" x14ac:dyDescent="0.3">
      <c r="A3787" s="78" t="str">
        <f>BTC[[#This Row],[Symbol]]</f>
        <v>CBET</v>
      </c>
      <c r="B3787" s="22" t="str">
        <f t="shared" si="531"/>
        <v>CryptoBet</v>
      </c>
      <c r="C3787" s="77">
        <f t="shared" si="532"/>
        <v>1.299893917149123E-7</v>
      </c>
      <c r="D3787" s="73">
        <f t="shared" si="533"/>
        <v>4.8830689411199996E-3</v>
      </c>
      <c r="E3787" s="74">
        <f>D3787*conf!B$7</f>
        <v>0.35714766235351675</v>
      </c>
      <c r="F3787" s="32">
        <f t="shared" si="534"/>
        <v>-8.1602199999999993E-3</v>
      </c>
      <c r="G3787" s="33">
        <f t="shared" si="535"/>
        <v>-8.7703500000000004E-2</v>
      </c>
      <c r="H3787" s="32">
        <f t="shared" si="536"/>
        <v>-8.1602199999999993E-3</v>
      </c>
      <c r="I3787" s="33">
        <f t="shared" si="537"/>
        <v>3.8559399999999999</v>
      </c>
      <c r="J3787" s="32">
        <f t="shared" si="538"/>
        <v>-8.1602199999999993E-3</v>
      </c>
      <c r="K3787" s="33">
        <f t="shared" si="539"/>
        <v>18.5572081</v>
      </c>
    </row>
    <row r="3788" spans="1:11" x14ac:dyDescent="0.3">
      <c r="A3788" s="78" t="str">
        <f>BTC[[#This Row],[Symbol]]</f>
        <v>UNIUSD</v>
      </c>
      <c r="B3788" s="22" t="str">
        <f t="shared" si="531"/>
        <v>UniDollar</v>
      </c>
      <c r="C3788" s="77">
        <f t="shared" si="532"/>
        <v>1.4606808158098392E-8</v>
      </c>
      <c r="D3788" s="73">
        <f t="shared" si="533"/>
        <v>5.4870670832999995E-4</v>
      </c>
      <c r="E3788" s="74">
        <f>D3788*conf!B$7</f>
        <v>4.0132408647256194E-2</v>
      </c>
      <c r="F3788" s="32">
        <f t="shared" si="534"/>
        <v>0.17995222999999999</v>
      </c>
      <c r="G3788" s="33">
        <f t="shared" si="535"/>
        <v>0.10025931</v>
      </c>
      <c r="H3788" s="32">
        <f t="shared" si="536"/>
        <v>1.3273142499999999</v>
      </c>
      <c r="I3788" s="33">
        <f t="shared" si="537"/>
        <v>5.2430227499999997</v>
      </c>
      <c r="J3788" s="32">
        <f t="shared" si="538"/>
        <v>1.3273142499999999</v>
      </c>
      <c r="K3788" s="33">
        <f t="shared" si="539"/>
        <v>15.77454726</v>
      </c>
    </row>
    <row r="3789" spans="1:11" x14ac:dyDescent="0.3">
      <c r="A3789" s="78" t="str">
        <f>BTC[[#This Row],[Symbol]]</f>
        <v>QTV</v>
      </c>
      <c r="B3789" s="22" t="str">
        <f t="shared" si="531"/>
        <v>Quish Coin</v>
      </c>
      <c r="C3789" s="77">
        <f t="shared" si="532"/>
        <v>3.9996735912178326E-8</v>
      </c>
      <c r="D3789" s="73">
        <f t="shared" si="533"/>
        <v>1.50248275111E-3</v>
      </c>
      <c r="E3789" s="74">
        <f>D3789*conf!B$7</f>
        <v>0.1098915884161854</v>
      </c>
      <c r="F3789" s="32">
        <f t="shared" si="534"/>
        <v>-4.4836309999999997E-2</v>
      </c>
      <c r="G3789" s="33">
        <f t="shared" si="535"/>
        <v>-0.12435040999999999</v>
      </c>
      <c r="H3789" s="32">
        <f t="shared" si="536"/>
        <v>-1.8979030000000001E-2</v>
      </c>
      <c r="I3789" s="33">
        <f t="shared" si="537"/>
        <v>3.8447030999999998</v>
      </c>
      <c r="J3789" s="32">
        <f t="shared" si="538"/>
        <v>-1.8979030000000001E-2</v>
      </c>
      <c r="K3789" s="33">
        <f t="shared" si="539"/>
        <v>137.11441619999999</v>
      </c>
    </row>
    <row r="3790" spans="1:11" x14ac:dyDescent="0.3">
      <c r="A3790" s="78" t="str">
        <f>BTC[[#This Row],[Symbol]]</f>
        <v>GRT</v>
      </c>
      <c r="B3790" s="22" t="str">
        <f t="shared" si="531"/>
        <v>The Graph</v>
      </c>
      <c r="C3790" s="77">
        <f t="shared" si="532"/>
        <v>2.1511161781097397E-5</v>
      </c>
      <c r="D3790" s="73">
        <f t="shared" si="533"/>
        <v>0.80806967857081002</v>
      </c>
      <c r="E3790" s="74">
        <f>D3790*conf!B$7</f>
        <v>59.102216290669048</v>
      </c>
      <c r="F3790" s="32">
        <f t="shared" si="534"/>
        <v>0.62903312</v>
      </c>
      <c r="G3790" s="33">
        <f t="shared" si="535"/>
        <v>0.54898296000000002</v>
      </c>
      <c r="H3790" s="32">
        <f t="shared" si="536"/>
        <v>-2.8858592999999999</v>
      </c>
      <c r="I3790" s="33">
        <f t="shared" si="537"/>
        <v>0.86703465999999996</v>
      </c>
      <c r="J3790" s="32">
        <f t="shared" si="538"/>
        <v>-2.8858592999999999</v>
      </c>
      <c r="K3790" s="33">
        <f t="shared" si="539"/>
        <v>45.572732190000004</v>
      </c>
    </row>
    <row r="3791" spans="1:11" x14ac:dyDescent="0.3">
      <c r="A3791" s="78" t="str">
        <f>BTC[[#This Row],[Symbol]]</f>
        <v>BTC++</v>
      </c>
      <c r="B3791" s="22" t="str">
        <f t="shared" si="531"/>
        <v>PieDAO BTC++</v>
      </c>
      <c r="C3791" s="77">
        <f t="shared" si="532"/>
        <v>1.0334091183799967</v>
      </c>
      <c r="D3791" s="73">
        <f t="shared" si="533"/>
        <v>38820.152189793393</v>
      </c>
      <c r="E3791" s="74">
        <f>D3791*conf!B$7</f>
        <v>2839305.9311614889</v>
      </c>
      <c r="F3791" s="32">
        <f t="shared" si="534"/>
        <v>0.18295053999999999</v>
      </c>
      <c r="G3791" s="33">
        <f t="shared" si="535"/>
        <v>0.10325523</v>
      </c>
      <c r="H3791" s="32">
        <f t="shared" si="536"/>
        <v>1.3296476100000001</v>
      </c>
      <c r="I3791" s="33">
        <f t="shared" si="537"/>
        <v>5.2454462800000003</v>
      </c>
      <c r="J3791" s="32">
        <f t="shared" si="538"/>
        <v>1.3296476100000001</v>
      </c>
      <c r="K3791" s="33">
        <f t="shared" si="539"/>
        <v>23.439866420000001</v>
      </c>
    </row>
    <row r="3792" spans="1:11" x14ac:dyDescent="0.3">
      <c r="A3792" s="78" t="str">
        <f>BTC[[#This Row],[Symbol]]</f>
        <v>SOUL</v>
      </c>
      <c r="B3792" s="22" t="str">
        <f t="shared" si="531"/>
        <v>Phantasma</v>
      </c>
      <c r="C3792" s="77">
        <f t="shared" si="532"/>
        <v>3.2241849983440741E-6</v>
      </c>
      <c r="D3792" s="73">
        <f t="shared" si="533"/>
        <v>0.12111694206838</v>
      </c>
      <c r="E3792" s="74">
        <f>D3792*conf!B$7</f>
        <v>8.8584931428813132</v>
      </c>
      <c r="F3792" s="32">
        <f t="shared" si="534"/>
        <v>-0.19872327000000001</v>
      </c>
      <c r="G3792" s="33">
        <f t="shared" si="535"/>
        <v>-0.27811496000000002</v>
      </c>
      <c r="H3792" s="32">
        <f t="shared" si="536"/>
        <v>-8.5044918500000009</v>
      </c>
      <c r="I3792" s="33">
        <f t="shared" si="537"/>
        <v>-4.9687251999999997</v>
      </c>
      <c r="J3792" s="32">
        <f t="shared" si="538"/>
        <v>-8.5044918500000009</v>
      </c>
      <c r="K3792" s="33">
        <f t="shared" si="539"/>
        <v>10.589103079999999</v>
      </c>
    </row>
    <row r="3793" spans="1:11" x14ac:dyDescent="0.3">
      <c r="A3793" s="78" t="str">
        <f>BTC[[#This Row],[Symbol]]</f>
        <v>SADA</v>
      </c>
      <c r="B3793" s="22" t="str">
        <f t="shared" si="531"/>
        <v>sADA</v>
      </c>
      <c r="C3793" s="77">
        <f t="shared" si="532"/>
        <v>1.2102623435915031E-5</v>
      </c>
      <c r="D3793" s="73">
        <f t="shared" si="533"/>
        <v>0.45463667324175999</v>
      </c>
      <c r="E3793" s="74">
        <f>D3793*conf!B$7</f>
        <v>33.252126280902324</v>
      </c>
      <c r="F3793" s="32">
        <f t="shared" si="534"/>
        <v>0.12733773000000001</v>
      </c>
      <c r="G3793" s="33">
        <f t="shared" si="535"/>
        <v>4.7686659999999999E-2</v>
      </c>
      <c r="H3793" s="32">
        <f t="shared" si="536"/>
        <v>31.028595429999999</v>
      </c>
      <c r="I3793" s="33">
        <f t="shared" si="537"/>
        <v>36.09208486</v>
      </c>
      <c r="J3793" s="32">
        <f t="shared" si="538"/>
        <v>31.028595429999999</v>
      </c>
      <c r="K3793" s="33">
        <f t="shared" si="539"/>
        <v>42.792174639999999</v>
      </c>
    </row>
    <row r="3794" spans="1:11" x14ac:dyDescent="0.3">
      <c r="A3794" s="78" t="str">
        <f>BTC[[#This Row],[Symbol]]</f>
        <v>MHLX</v>
      </c>
      <c r="B3794" s="22" t="str">
        <f t="shared" si="531"/>
        <v>HelixNetwork</v>
      </c>
      <c r="C3794" s="77">
        <f t="shared" si="532"/>
        <v>1E-8</v>
      </c>
      <c r="D3794" s="73">
        <f t="shared" si="533"/>
        <v>3.7560783860000001E-4</v>
      </c>
      <c r="E3794" s="74">
        <f>D3794*conf!B$7</f>
        <v>2.7471957315204E-2</v>
      </c>
      <c r="F3794" s="32">
        <f t="shared" si="534"/>
        <v>-4.8255560000000003E-2</v>
      </c>
      <c r="G3794" s="33">
        <f t="shared" si="535"/>
        <v>-0.12776694</v>
      </c>
      <c r="H3794" s="32">
        <f t="shared" si="536"/>
        <v>4.7788099999999997E-3</v>
      </c>
      <c r="I3794" s="33">
        <f t="shared" si="537"/>
        <v>3.8693790400000001</v>
      </c>
      <c r="J3794" s="32">
        <f t="shared" si="538"/>
        <v>4.7788099999999997E-3</v>
      </c>
      <c r="K3794" s="33">
        <f t="shared" si="539"/>
        <v>18.619775109999999</v>
      </c>
    </row>
    <row r="3795" spans="1:11" x14ac:dyDescent="0.3">
      <c r="A3795" s="78" t="str">
        <f>BTC[[#This Row],[Symbol]]</f>
        <v>KUB</v>
      </c>
      <c r="B3795" s="22" t="str">
        <f t="shared" si="531"/>
        <v>Kublaicoin</v>
      </c>
      <c r="C3795" s="77">
        <f t="shared" si="532"/>
        <v>6.0499999999998425E-7</v>
      </c>
      <c r="D3795" s="73">
        <f t="shared" si="533"/>
        <v>2.272690617598E-2</v>
      </c>
      <c r="E3795" s="74">
        <f>D3795*conf!B$7</f>
        <v>1.6622459177111772</v>
      </c>
      <c r="F3795" s="32">
        <f t="shared" si="534"/>
        <v>0.20246064</v>
      </c>
      <c r="G3795" s="33">
        <f t="shared" si="535"/>
        <v>0.12274981</v>
      </c>
      <c r="H3795" s="32">
        <f t="shared" si="536"/>
        <v>202.50000001000001</v>
      </c>
      <c r="I3795" s="33">
        <f t="shared" si="537"/>
        <v>214.18985708</v>
      </c>
      <c r="J3795" s="32">
        <f t="shared" si="538"/>
        <v>202.50000001000001</v>
      </c>
      <c r="K3795" s="33">
        <f t="shared" si="539"/>
        <v>258.66482234</v>
      </c>
    </row>
    <row r="3796" spans="1:11" x14ac:dyDescent="0.3">
      <c r="A3796" s="78" t="str">
        <f>BTC[[#This Row],[Symbol]]</f>
        <v>NOKN</v>
      </c>
      <c r="B3796" s="22" t="str">
        <f t="shared" si="531"/>
        <v>Nokencoin</v>
      </c>
      <c r="C3796" s="77">
        <f t="shared" si="532"/>
        <v>4.4994490772909571E-7</v>
      </c>
      <c r="D3796" s="73">
        <f t="shared" si="533"/>
        <v>1.690224083028E-2</v>
      </c>
      <c r="E3796" s="74">
        <f>D3796*conf!B$7</f>
        <v>1.2362298943266792</v>
      </c>
      <c r="F3796" s="32">
        <f t="shared" si="534"/>
        <v>0.49634349999999999</v>
      </c>
      <c r="G3796" s="33">
        <f t="shared" si="535"/>
        <v>0.41639889000000002</v>
      </c>
      <c r="H3796" s="32">
        <f t="shared" si="536"/>
        <v>-28.10092105</v>
      </c>
      <c r="I3796" s="33">
        <f t="shared" si="537"/>
        <v>-25.322441860000001</v>
      </c>
      <c r="J3796" s="32">
        <f t="shared" si="538"/>
        <v>-28.10092105</v>
      </c>
      <c r="K3796" s="33">
        <f t="shared" si="539"/>
        <v>-14.110258399999999</v>
      </c>
    </row>
    <row r="3797" spans="1:11" x14ac:dyDescent="0.3">
      <c r="A3797" s="78" t="str">
        <f>BTC[[#This Row],[Symbol]]</f>
        <v>AST</v>
      </c>
      <c r="B3797" s="22" t="str">
        <f t="shared" si="531"/>
        <v>AirSwap</v>
      </c>
      <c r="C3797" s="77">
        <f t="shared" si="532"/>
        <v>3.5459561143756022E-6</v>
      </c>
      <c r="D3797" s="73">
        <f t="shared" si="533"/>
        <v>0.13320431721580001</v>
      </c>
      <c r="E3797" s="74">
        <f>D3797*conf!B$7</f>
        <v>9.7425637611636127</v>
      </c>
      <c r="F3797" s="32">
        <f t="shared" si="534"/>
        <v>1.4657362899999999</v>
      </c>
      <c r="G3797" s="33">
        <f t="shared" si="535"/>
        <v>1.38502053</v>
      </c>
      <c r="H3797" s="32">
        <f t="shared" si="536"/>
        <v>-5.7656777799999999</v>
      </c>
      <c r="I3797" s="33">
        <f t="shared" si="537"/>
        <v>-2.1240719700000001</v>
      </c>
      <c r="J3797" s="32">
        <f t="shared" si="538"/>
        <v>-5.7656777799999999</v>
      </c>
      <c r="K3797" s="33">
        <f t="shared" si="539"/>
        <v>-5.6970056900000001</v>
      </c>
    </row>
    <row r="3798" spans="1:11" x14ac:dyDescent="0.3">
      <c r="A3798" s="78" t="str">
        <f>BTC[[#This Row],[Symbol]]</f>
        <v>SDEFI</v>
      </c>
      <c r="B3798" s="22" t="str">
        <f t="shared" si="531"/>
        <v>sDEFI</v>
      </c>
      <c r="C3798" s="77">
        <f t="shared" si="532"/>
        <v>0.33649703834341238</v>
      </c>
      <c r="D3798" s="73">
        <f t="shared" si="533"/>
        <v>12640.556394919133</v>
      </c>
      <c r="E3798" s="74">
        <f>D3798*conf!B$7</f>
        <v>924530.29472438537</v>
      </c>
      <c r="F3798" s="32">
        <f t="shared" si="534"/>
        <v>-6.8694889999999995E-2</v>
      </c>
      <c r="G3798" s="33">
        <f t="shared" si="535"/>
        <v>-0.14819001000000001</v>
      </c>
      <c r="H3798" s="32">
        <f t="shared" si="536"/>
        <v>16.999380590000001</v>
      </c>
      <c r="I3798" s="33">
        <f t="shared" si="537"/>
        <v>21.520722859999999</v>
      </c>
      <c r="J3798" s="32">
        <f t="shared" si="538"/>
        <v>16.999380590000001</v>
      </c>
      <c r="K3798" s="33">
        <f t="shared" si="539"/>
        <v>43.919681480000001</v>
      </c>
    </row>
    <row r="3799" spans="1:11" x14ac:dyDescent="0.3">
      <c r="A3799" s="78" t="str">
        <f>BTC[[#This Row],[Symbol]]</f>
        <v>SXAG</v>
      </c>
      <c r="B3799" s="22" t="str">
        <f t="shared" si="531"/>
        <v>sXAG</v>
      </c>
      <c r="C3799" s="77">
        <f t="shared" si="532"/>
        <v>7.1626646026900164E-4</v>
      </c>
      <c r="D3799" s="73">
        <f t="shared" si="533"/>
        <v>26.906645685182362</v>
      </c>
      <c r="E3799" s="74">
        <f>D3799*conf!B$7</f>
        <v>1967.9520654142379</v>
      </c>
      <c r="F3799" s="32">
        <f t="shared" si="534"/>
        <v>0.18783194</v>
      </c>
      <c r="G3799" s="33">
        <f t="shared" si="535"/>
        <v>0.10813275</v>
      </c>
      <c r="H3799" s="32">
        <f t="shared" si="536"/>
        <v>-3.9212062400000001</v>
      </c>
      <c r="I3799" s="33">
        <f t="shared" si="537"/>
        <v>-0.20832238</v>
      </c>
      <c r="J3799" s="32">
        <f t="shared" si="538"/>
        <v>-3.9212062400000001</v>
      </c>
      <c r="K3799" s="33">
        <f t="shared" si="539"/>
        <v>6.4685726399999997</v>
      </c>
    </row>
    <row r="3800" spans="1:11" x14ac:dyDescent="0.3">
      <c r="A3800" s="78" t="str">
        <f>BTC[[#This Row],[Symbol]]</f>
        <v>STAMP</v>
      </c>
      <c r="B3800" s="22" t="str">
        <f t="shared" si="531"/>
        <v>SafePost</v>
      </c>
      <c r="C3800" s="77">
        <f t="shared" si="532"/>
        <v>1E-8</v>
      </c>
      <c r="D3800" s="73">
        <f t="shared" si="533"/>
        <v>1.2496556599999999E-5</v>
      </c>
      <c r="E3800" s="74">
        <f>D3800*conf!B$7</f>
        <v>9.1399814972399998E-4</v>
      </c>
      <c r="F3800" s="32">
        <f t="shared" si="534"/>
        <v>0.68537731000000002</v>
      </c>
      <c r="G3800" s="33">
        <f t="shared" si="535"/>
        <v>0.60528232000000004</v>
      </c>
      <c r="H3800" s="32">
        <f t="shared" si="536"/>
        <v>1.4134812400000001</v>
      </c>
      <c r="I3800" s="33">
        <f t="shared" si="537"/>
        <v>5.3325195900000004</v>
      </c>
      <c r="J3800" s="32">
        <f t="shared" si="538"/>
        <v>1.4134812400000001</v>
      </c>
      <c r="K3800" s="33">
        <f t="shared" si="539"/>
        <v>-52.659262519999999</v>
      </c>
    </row>
    <row r="3801" spans="1:11" x14ac:dyDescent="0.3">
      <c r="A3801" s="78" t="str">
        <f>BTC[[#This Row],[Symbol]]</f>
        <v>ORC</v>
      </c>
      <c r="B3801" s="22" t="str">
        <f t="shared" si="531"/>
        <v>Orbit Chain</v>
      </c>
      <c r="C3801" s="77">
        <f t="shared" si="532"/>
        <v>2.0985317227147573E-6</v>
      </c>
      <c r="D3801" s="73">
        <f t="shared" si="533"/>
        <v>7.8831625734640004E-2</v>
      </c>
      <c r="E3801" s="74">
        <f>D3801*conf!B$7</f>
        <v>5.7657451062315701</v>
      </c>
      <c r="F3801" s="32">
        <f t="shared" si="534"/>
        <v>0.83359746000000001</v>
      </c>
      <c r="G3801" s="33">
        <f t="shared" si="535"/>
        <v>0.75338457000000003</v>
      </c>
      <c r="H3801" s="32">
        <f t="shared" si="536"/>
        <v>-3.54769355</v>
      </c>
      <c r="I3801" s="33">
        <f t="shared" si="537"/>
        <v>0.17962438999999999</v>
      </c>
      <c r="J3801" s="32">
        <f t="shared" si="538"/>
        <v>-3.54769355</v>
      </c>
      <c r="K3801" s="33">
        <f t="shared" si="539"/>
        <v>-5.68415129</v>
      </c>
    </row>
    <row r="3802" spans="1:11" x14ac:dyDescent="0.3">
      <c r="A3802" s="78" t="str">
        <f>BTC[[#This Row],[Symbol]]</f>
        <v>COL</v>
      </c>
      <c r="B3802" s="22" t="str">
        <f t="shared" si="531"/>
        <v>Unit Protocol</v>
      </c>
      <c r="C3802" s="77">
        <f t="shared" si="532"/>
        <v>7.716281035848405E-8</v>
      </c>
      <c r="D3802" s="73">
        <f t="shared" si="533"/>
        <v>2.8986313244499999E-3</v>
      </c>
      <c r="E3802" s="74">
        <f>D3802*conf!B$7</f>
        <v>0.21200589507027298</v>
      </c>
      <c r="F3802" s="32">
        <f t="shared" si="534"/>
        <v>0.17995222999999999</v>
      </c>
      <c r="G3802" s="33">
        <f t="shared" si="535"/>
        <v>0.10025931</v>
      </c>
      <c r="H3802" s="32">
        <f t="shared" si="536"/>
        <v>1.3282807000000001</v>
      </c>
      <c r="I3802" s="33">
        <f t="shared" si="537"/>
        <v>5.2440265500000001</v>
      </c>
      <c r="J3802" s="32">
        <f t="shared" si="538"/>
        <v>1.3282807000000001</v>
      </c>
      <c r="K3802" s="33">
        <f t="shared" si="539"/>
        <v>23.441206900000001</v>
      </c>
    </row>
    <row r="3803" spans="1:11" x14ac:dyDescent="0.3">
      <c r="A3803" s="78" t="str">
        <f>BTC[[#This Row],[Symbol]]</f>
        <v>CBR</v>
      </c>
      <c r="B3803" s="22" t="str">
        <f t="shared" si="531"/>
        <v>Cybercoin</v>
      </c>
      <c r="C3803" s="77">
        <f t="shared" si="532"/>
        <v>1E-8</v>
      </c>
      <c r="D3803" s="73">
        <f t="shared" si="533"/>
        <v>4.932547186E-5</v>
      </c>
      <c r="E3803" s="74">
        <f>D3803*conf!B$7</f>
        <v>3.6076650118404001E-3</v>
      </c>
      <c r="F3803" s="32">
        <f t="shared" si="534"/>
        <v>0.18064356000000001</v>
      </c>
      <c r="G3803" s="33">
        <f t="shared" si="535"/>
        <v>0.10095009000000001</v>
      </c>
      <c r="H3803" s="32">
        <f t="shared" si="536"/>
        <v>1.3273142499999999</v>
      </c>
      <c r="I3803" s="33">
        <f t="shared" si="537"/>
        <v>5.2430227499999997</v>
      </c>
      <c r="J3803" s="32">
        <f t="shared" si="538"/>
        <v>1.3273142499999999</v>
      </c>
      <c r="K3803" s="33">
        <f t="shared" si="539"/>
        <v>17.79550454</v>
      </c>
    </row>
    <row r="3804" spans="1:11" x14ac:dyDescent="0.3">
      <c r="A3804" s="78" t="str">
        <f>BTC[[#This Row],[Symbol]]</f>
        <v>CUB</v>
      </c>
      <c r="B3804" s="22" t="str">
        <f t="shared" si="531"/>
        <v>Crypto User Base</v>
      </c>
      <c r="C3804" s="77">
        <f t="shared" si="532"/>
        <v>4.3484057838127256E-6</v>
      </c>
      <c r="D3804" s="73">
        <f t="shared" si="533"/>
        <v>0.16334844671703</v>
      </c>
      <c r="E3804" s="74">
        <f>D3804*conf!B$7</f>
        <v>11.947305392883575</v>
      </c>
      <c r="F3804" s="32">
        <f t="shared" si="534"/>
        <v>0.59756167999999998</v>
      </c>
      <c r="G3804" s="33">
        <f t="shared" si="535"/>
        <v>0.51753654999999998</v>
      </c>
      <c r="H3804" s="32">
        <f t="shared" si="536"/>
        <v>2.0587382299999999</v>
      </c>
      <c r="I3804" s="33">
        <f t="shared" si="537"/>
        <v>6.0027119899999999</v>
      </c>
      <c r="J3804" s="32">
        <f t="shared" si="538"/>
        <v>2.0587382299999999</v>
      </c>
      <c r="K3804" s="33">
        <f t="shared" si="539"/>
        <v>23.868769350000001</v>
      </c>
    </row>
    <row r="3805" spans="1:11" x14ac:dyDescent="0.3">
      <c r="A3805" s="78" t="str">
        <f>BTC[[#This Row],[Symbol]]</f>
        <v>ZOOM</v>
      </c>
      <c r="B3805" s="22" t="str">
        <f t="shared" si="531"/>
        <v>CoinZoom</v>
      </c>
      <c r="C3805" s="77">
        <f t="shared" si="532"/>
        <v>2.1013774775200374E-6</v>
      </c>
      <c r="D3805" s="73">
        <f t="shared" si="533"/>
        <v>7.8938526895729999E-2</v>
      </c>
      <c r="E3805" s="74">
        <f>D3805*conf!B$7</f>
        <v>5.7735638571536922</v>
      </c>
      <c r="F3805" s="32">
        <f t="shared" si="534"/>
        <v>1.0696207099999999</v>
      </c>
      <c r="G3805" s="33">
        <f t="shared" si="535"/>
        <v>0.98922005999999996</v>
      </c>
      <c r="H3805" s="32">
        <f t="shared" si="536"/>
        <v>11.37607895</v>
      </c>
      <c r="I3805" s="33">
        <f t="shared" si="537"/>
        <v>15.680113479999999</v>
      </c>
      <c r="J3805" s="32">
        <f t="shared" si="538"/>
        <v>11.37607895</v>
      </c>
      <c r="K3805" s="33">
        <f t="shared" si="539"/>
        <v>45.883343289999999</v>
      </c>
    </row>
    <row r="3806" spans="1:11" x14ac:dyDescent="0.3">
      <c r="A3806" s="78" t="str">
        <f>BTC[[#This Row],[Symbol]]</f>
        <v>DSD</v>
      </c>
      <c r="B3806" s="22" t="str">
        <f t="shared" si="531"/>
        <v>Dynamic Set Dollar</v>
      </c>
      <c r="C3806" s="77">
        <f t="shared" si="532"/>
        <v>7.2397857374296591E-6</v>
      </c>
      <c r="D3806" s="73">
        <f t="shared" si="533"/>
        <v>0.27196352262605999</v>
      </c>
      <c r="E3806" s="74">
        <f>D3806*conf!B$7</f>
        <v>19.891412044870027</v>
      </c>
      <c r="F3806" s="32">
        <f t="shared" si="534"/>
        <v>-3.8965009199999998</v>
      </c>
      <c r="G3806" s="33">
        <f t="shared" si="535"/>
        <v>-3.9729510299999999</v>
      </c>
      <c r="H3806" s="32">
        <f t="shared" si="536"/>
        <v>-2.71868781</v>
      </c>
      <c r="I3806" s="33">
        <f t="shared" si="537"/>
        <v>1.0406663599999999</v>
      </c>
      <c r="J3806" s="32">
        <f t="shared" si="538"/>
        <v>-2.71868781</v>
      </c>
      <c r="K3806" s="33">
        <f t="shared" si="539"/>
        <v>1.4942767100000001</v>
      </c>
    </row>
    <row r="3807" spans="1:11" x14ac:dyDescent="0.3">
      <c r="A3807" s="78" t="str">
        <f>BTC[[#This Row],[Symbol]]</f>
        <v>PUSD</v>
      </c>
      <c r="B3807" s="22" t="str">
        <f t="shared" si="531"/>
        <v>PayFrequent USD</v>
      </c>
      <c r="C3807" s="77">
        <f t="shared" si="532"/>
        <v>3.0114201236977596E-5</v>
      </c>
      <c r="D3807" s="73">
        <f t="shared" si="533"/>
        <v>1.1312440100452701</v>
      </c>
      <c r="E3807" s="74">
        <f>D3807*conf!B$7</f>
        <v>82.739186894711054</v>
      </c>
      <c r="F3807" s="32">
        <f t="shared" si="534"/>
        <v>0.41109848999999998</v>
      </c>
      <c r="G3807" s="33">
        <f t="shared" si="535"/>
        <v>0.33122169000000001</v>
      </c>
      <c r="H3807" s="32">
        <f t="shared" si="536"/>
        <v>-0.58654916999999995</v>
      </c>
      <c r="I3807" s="33">
        <f t="shared" si="537"/>
        <v>3.25519969</v>
      </c>
      <c r="J3807" s="32">
        <f t="shared" si="538"/>
        <v>-0.58654916999999995</v>
      </c>
      <c r="K3807" s="33">
        <f t="shared" si="539"/>
        <v>14.27896449</v>
      </c>
    </row>
    <row r="3808" spans="1:11" x14ac:dyDescent="0.3">
      <c r="A3808" s="78" t="str">
        <f>BTC[[#This Row],[Symbol]]</f>
        <v>KASH</v>
      </c>
      <c r="B3808" s="22" t="str">
        <f t="shared" si="531"/>
        <v>Kids Cash</v>
      </c>
      <c r="C3808" s="77">
        <f t="shared" si="532"/>
        <v>2.1357512002427782E-6</v>
      </c>
      <c r="D3808" s="73">
        <f t="shared" si="533"/>
        <v>8.0229780401910006E-2</v>
      </c>
      <c r="E3808" s="74">
        <f>D3808*conf!B$7</f>
        <v>5.8680061385956979</v>
      </c>
      <c r="F3808" s="32">
        <f t="shared" si="534"/>
        <v>0.18064357</v>
      </c>
      <c r="G3808" s="33">
        <f t="shared" si="535"/>
        <v>0.1009501</v>
      </c>
      <c r="H3808" s="32">
        <f t="shared" si="536"/>
        <v>1.3273142499999999</v>
      </c>
      <c r="I3808" s="33">
        <f t="shared" si="537"/>
        <v>5.2430227499999997</v>
      </c>
      <c r="J3808" s="32">
        <f t="shared" si="538"/>
        <v>1.3273142499999999</v>
      </c>
      <c r="K3808" s="33">
        <f t="shared" si="539"/>
        <v>23.437023910000001</v>
      </c>
    </row>
    <row r="3809" spans="1:11" x14ac:dyDescent="0.3">
      <c r="A3809" s="78" t="str">
        <f>BTC[[#This Row],[Symbol]]</f>
        <v>FEX</v>
      </c>
      <c r="B3809" s="22" t="str">
        <f t="shared" si="531"/>
        <v>FidexToken</v>
      </c>
      <c r="C3809" s="77">
        <f t="shared" si="532"/>
        <v>1E-8</v>
      </c>
      <c r="D3809" s="73">
        <f t="shared" si="533"/>
        <v>8.8642858799999996E-6</v>
      </c>
      <c r="E3809" s="74">
        <f>D3809*conf!B$7</f>
        <v>6.4833386926320001E-4</v>
      </c>
      <c r="F3809" s="32">
        <f t="shared" si="534"/>
        <v>473.00439413999999</v>
      </c>
      <c r="G3809" s="33">
        <f t="shared" si="535"/>
        <v>472.54857046000001</v>
      </c>
      <c r="H3809" s="32">
        <f t="shared" si="536"/>
        <v>691.30981165000003</v>
      </c>
      <c r="I3809" s="33">
        <f t="shared" si="537"/>
        <v>721.88931114000002</v>
      </c>
      <c r="J3809" s="32">
        <f t="shared" si="538"/>
        <v>691.30981165000003</v>
      </c>
      <c r="K3809" s="33">
        <f t="shared" si="539"/>
        <v>739.51492457999996</v>
      </c>
    </row>
    <row r="3810" spans="1:11" x14ac:dyDescent="0.3">
      <c r="A3810" s="78" t="str">
        <f>BTC[[#This Row],[Symbol]]</f>
        <v>DGMT</v>
      </c>
      <c r="B3810" s="22" t="str">
        <f t="shared" si="531"/>
        <v>DigiMax DGMT</v>
      </c>
      <c r="C3810" s="77">
        <f t="shared" si="532"/>
        <v>1E-8</v>
      </c>
      <c r="D3810" s="73">
        <f t="shared" si="533"/>
        <v>3.3191092159999997E-5</v>
      </c>
      <c r="E3810" s="74">
        <f>D3810*conf!B$7</f>
        <v>2.4275964805823996E-3</v>
      </c>
      <c r="F3810" s="32">
        <f t="shared" si="534"/>
        <v>0.22812446</v>
      </c>
      <c r="G3810" s="33">
        <f t="shared" si="535"/>
        <v>0.14839321999999999</v>
      </c>
      <c r="H3810" s="32">
        <f t="shared" si="536"/>
        <v>-2.39329904</v>
      </c>
      <c r="I3810" s="33">
        <f t="shared" si="537"/>
        <v>1.3786295</v>
      </c>
      <c r="J3810" s="32">
        <f t="shared" si="538"/>
        <v>-2.39329904</v>
      </c>
      <c r="K3810" s="33">
        <f t="shared" si="539"/>
        <v>4.9354506200000001</v>
      </c>
    </row>
    <row r="3811" spans="1:11" x14ac:dyDescent="0.3">
      <c r="A3811" s="78" t="str">
        <f>BTC[[#This Row],[Symbol]]</f>
        <v>TOPB</v>
      </c>
      <c r="B3811" s="22" t="str">
        <f t="shared" si="531"/>
        <v>TOPBTC Token</v>
      </c>
      <c r="C3811" s="77">
        <f t="shared" si="532"/>
        <v>6.91247975640416E-7</v>
      </c>
      <c r="D3811" s="73">
        <f t="shared" si="533"/>
        <v>2.596682295325E-2</v>
      </c>
      <c r="E3811" s="74">
        <f>D3811*conf!B$7</f>
        <v>1.8992134308007049</v>
      </c>
      <c r="F3811" s="32">
        <f t="shared" si="534"/>
        <v>7.5429861000000002</v>
      </c>
      <c r="G3811" s="33">
        <f t="shared" si="535"/>
        <v>7.4574359000000001</v>
      </c>
      <c r="H3811" s="32">
        <f t="shared" si="536"/>
        <v>-4.0917233700000004</v>
      </c>
      <c r="I3811" s="33">
        <f t="shared" si="537"/>
        <v>-0.38542900000000002</v>
      </c>
      <c r="J3811" s="32">
        <f t="shared" si="538"/>
        <v>-4.0917233700000004</v>
      </c>
      <c r="K3811" s="33">
        <f t="shared" si="539"/>
        <v>7.4710739999999998E-2</v>
      </c>
    </row>
    <row r="3812" spans="1:11" x14ac:dyDescent="0.3">
      <c r="A3812" s="78" t="str">
        <f>BTC[[#This Row],[Symbol]]</f>
        <v>YDAI+YUSDC+YUSDT+YTUSD</v>
      </c>
      <c r="B3812" s="22" t="str">
        <f t="shared" si="531"/>
        <v>LP-yCurve</v>
      </c>
      <c r="C3812" s="77">
        <f t="shared" si="532"/>
        <v>3.1584703221473519E-5</v>
      </c>
      <c r="D3812" s="73">
        <f t="shared" si="533"/>
        <v>1.18648361439772</v>
      </c>
      <c r="E3812" s="74">
        <f>D3812*conf!B$7</f>
        <v>86.779411557049244</v>
      </c>
      <c r="F3812" s="32">
        <f t="shared" si="534"/>
        <v>0.66821434000000002</v>
      </c>
      <c r="G3812" s="33">
        <f t="shared" si="535"/>
        <v>0.58813300999999996</v>
      </c>
      <c r="H3812" s="32">
        <f t="shared" si="536"/>
        <v>-3.11437586</v>
      </c>
      <c r="I3812" s="33">
        <f t="shared" si="537"/>
        <v>0.62968727000000002</v>
      </c>
      <c r="J3812" s="32">
        <f t="shared" si="538"/>
        <v>-3.11437586</v>
      </c>
      <c r="K3812" s="33">
        <f t="shared" si="539"/>
        <v>15.662303229999999</v>
      </c>
    </row>
    <row r="3813" spans="1:11" x14ac:dyDescent="0.3">
      <c r="A3813" s="78" t="str">
        <f>BTC[[#This Row],[Symbol]]</f>
        <v>888</v>
      </c>
      <c r="B3813" s="22" t="str">
        <f t="shared" si="531"/>
        <v>888tron</v>
      </c>
      <c r="C3813" s="77">
        <f t="shared" si="532"/>
        <v>5.4274942930684408E-6</v>
      </c>
      <c r="D3813" s="73">
        <f t="shared" si="533"/>
        <v>0.20388455135410999</v>
      </c>
      <c r="E3813" s="74">
        <f>D3813*conf!B$7</f>
        <v>14.912116086039605</v>
      </c>
      <c r="F3813" s="32">
        <f t="shared" si="534"/>
        <v>0.63727317000000006</v>
      </c>
      <c r="G3813" s="33">
        <f t="shared" si="535"/>
        <v>0.55721644999999997</v>
      </c>
      <c r="H3813" s="32">
        <f t="shared" si="536"/>
        <v>8.5712460000000004E-2</v>
      </c>
      <c r="I3813" s="33">
        <f t="shared" si="537"/>
        <v>3.95344031</v>
      </c>
      <c r="J3813" s="32">
        <f t="shared" si="538"/>
        <v>8.5712460000000004E-2</v>
      </c>
      <c r="K3813" s="33">
        <f t="shared" si="539"/>
        <v>-5.7892342299999999</v>
      </c>
    </row>
    <row r="3814" spans="1:11" x14ac:dyDescent="0.3">
      <c r="A3814" s="78" t="str">
        <f>BTC[[#This Row],[Symbol]]</f>
        <v>CHESS</v>
      </c>
      <c r="B3814" s="22" t="str">
        <f t="shared" si="531"/>
        <v>ChessCoin</v>
      </c>
      <c r="C3814" s="77">
        <f t="shared" si="532"/>
        <v>1.6998612762735681E-7</v>
      </c>
      <c r="D3814" s="73">
        <f t="shared" si="533"/>
        <v>6.3855516922400003E-3</v>
      </c>
      <c r="E3814" s="74">
        <f>D3814*conf!B$7</f>
        <v>0.46703925077043362</v>
      </c>
      <c r="F3814" s="32">
        <f t="shared" si="534"/>
        <v>-8.1602199999999993E-3</v>
      </c>
      <c r="G3814" s="33">
        <f t="shared" si="535"/>
        <v>-8.7703500000000004E-2</v>
      </c>
      <c r="H3814" s="32">
        <f t="shared" si="536"/>
        <v>-5.56326242</v>
      </c>
      <c r="I3814" s="33">
        <f t="shared" si="537"/>
        <v>-1.91383444</v>
      </c>
      <c r="J3814" s="32">
        <f t="shared" si="538"/>
        <v>-5.56326242</v>
      </c>
      <c r="K3814" s="33">
        <f t="shared" si="539"/>
        <v>6.07750199</v>
      </c>
    </row>
    <row r="3815" spans="1:11" x14ac:dyDescent="0.3">
      <c r="A3815" s="78" t="str">
        <f>BTC[[#This Row],[Symbol]]</f>
        <v>BYTE</v>
      </c>
      <c r="B3815" s="22" t="str">
        <f t="shared" si="531"/>
        <v>BTC Network Demand Set II</v>
      </c>
      <c r="C3815" s="77">
        <f t="shared" si="532"/>
        <v>1.3630724639828095E-2</v>
      </c>
      <c r="D3815" s="73">
        <f t="shared" si="533"/>
        <v>512.04</v>
      </c>
      <c r="E3815" s="74">
        <f>D3815*conf!B$7</f>
        <v>37450.605599999995</v>
      </c>
      <c r="F3815" s="32">
        <f t="shared" si="534"/>
        <v>8.3522310000000002E-2</v>
      </c>
      <c r="G3815" s="33">
        <f t="shared" si="535"/>
        <v>3.9061E-3</v>
      </c>
      <c r="H3815" s="32">
        <f t="shared" si="536"/>
        <v>-3.6905404100000001</v>
      </c>
      <c r="I3815" s="33">
        <f t="shared" si="537"/>
        <v>3.125733E-2</v>
      </c>
      <c r="J3815" s="32">
        <f t="shared" si="538"/>
        <v>-3.6905404100000001</v>
      </c>
      <c r="K3815" s="33">
        <f t="shared" si="539"/>
        <v>0.16627868000000001</v>
      </c>
    </row>
    <row r="3816" spans="1:11" x14ac:dyDescent="0.3">
      <c r="A3816" s="78" t="str">
        <f>BTC[[#This Row],[Symbol]]</f>
        <v>CHADLINK</v>
      </c>
      <c r="B3816" s="22" t="str">
        <f t="shared" si="531"/>
        <v>Chad Link Set</v>
      </c>
      <c r="C3816" s="77">
        <f t="shared" si="532"/>
        <v>1.2280802667939805E-2</v>
      </c>
      <c r="D3816" s="73">
        <f t="shared" si="533"/>
        <v>461.33</v>
      </c>
      <c r="E3816" s="74">
        <f>D3816*conf!B$7</f>
        <v>33741.676200000002</v>
      </c>
      <c r="F3816" s="32">
        <f t="shared" si="534"/>
        <v>1.2560648999999999</v>
      </c>
      <c r="G3816" s="33">
        <f t="shared" si="535"/>
        <v>1.17551593</v>
      </c>
      <c r="H3816" s="32">
        <f t="shared" si="536"/>
        <v>-5.8292847300000004</v>
      </c>
      <c r="I3816" s="33">
        <f t="shared" si="537"/>
        <v>-2.1901369599999998</v>
      </c>
      <c r="J3816" s="32">
        <f t="shared" si="538"/>
        <v>-5.8292847300000004</v>
      </c>
      <c r="K3816" s="33">
        <f t="shared" si="539"/>
        <v>0.16718777000000001</v>
      </c>
    </row>
    <row r="3817" spans="1:11" x14ac:dyDescent="0.3">
      <c r="A3817" s="78" t="str">
        <f>BTC[[#This Row],[Symbol]]</f>
        <v>ETH20SMACO</v>
      </c>
      <c r="B3817" s="22" t="str">
        <f t="shared" si="531"/>
        <v>ETH 20 Day MA Crossover Set</v>
      </c>
      <c r="C3817" s="77">
        <f t="shared" si="532"/>
        <v>4.0712486021431717E-2</v>
      </c>
      <c r="D3817" s="73">
        <f t="shared" si="533"/>
        <v>1529.37</v>
      </c>
      <c r="E3817" s="74">
        <f>D3817*conf!B$7</f>
        <v>111858.12179999999</v>
      </c>
      <c r="F3817" s="32">
        <f t="shared" si="534"/>
        <v>0.55630166999999997</v>
      </c>
      <c r="G3817" s="33">
        <f t="shared" si="535"/>
        <v>0.47630936000000001</v>
      </c>
      <c r="H3817" s="32">
        <f t="shared" si="536"/>
        <v>1.91780836</v>
      </c>
      <c r="I3817" s="33">
        <f t="shared" si="537"/>
        <v>5.8563359999999998</v>
      </c>
      <c r="J3817" s="32">
        <f t="shared" si="538"/>
        <v>1.91780836</v>
      </c>
      <c r="K3817" s="33">
        <f t="shared" si="539"/>
        <v>24.048569199999999</v>
      </c>
    </row>
    <row r="3818" spans="1:11" x14ac:dyDescent="0.3">
      <c r="A3818" s="78" t="str">
        <f>BTC[[#This Row],[Symbol]]</f>
        <v>ETHMACOAPY</v>
      </c>
      <c r="B3818" s="22" t="str">
        <f t="shared" si="531"/>
        <v>ETH 20 Day MA Crossover Yield Set</v>
      </c>
      <c r="C3818" s="77">
        <f t="shared" si="532"/>
        <v>3.7489018232515263E-2</v>
      </c>
      <c r="D3818" s="73">
        <f t="shared" si="533"/>
        <v>1408.28</v>
      </c>
      <c r="E3818" s="74">
        <f>D3818*conf!B$7</f>
        <v>103001.5992</v>
      </c>
      <c r="F3818" s="32">
        <f t="shared" si="534"/>
        <v>0.55659071000000004</v>
      </c>
      <c r="G3818" s="33">
        <f t="shared" si="535"/>
        <v>0.47659816999999999</v>
      </c>
      <c r="H3818" s="32">
        <f t="shared" si="536"/>
        <v>2.0957828900000002</v>
      </c>
      <c r="I3818" s="33">
        <f t="shared" si="537"/>
        <v>6.0411882099999996</v>
      </c>
      <c r="J3818" s="32">
        <f t="shared" si="538"/>
        <v>2.0957828900000002</v>
      </c>
      <c r="K3818" s="33">
        <f t="shared" si="539"/>
        <v>24.048023820000001</v>
      </c>
    </row>
    <row r="3819" spans="1:11" x14ac:dyDescent="0.3">
      <c r="A3819" s="78" t="str">
        <f>BTC[[#This Row],[Symbol]]</f>
        <v>ETHEMAAPY</v>
      </c>
      <c r="B3819" s="22" t="str">
        <f t="shared" si="531"/>
        <v>ETH 26 EMA Crossover Yield II</v>
      </c>
      <c r="C3819" s="77">
        <f t="shared" si="532"/>
        <v>3.3956221054654963E-2</v>
      </c>
      <c r="D3819" s="73">
        <f t="shared" si="533"/>
        <v>1275.57</v>
      </c>
      <c r="E3819" s="74">
        <f>D3819*conf!B$7</f>
        <v>93295.189799999993</v>
      </c>
      <c r="F3819" s="32">
        <f t="shared" si="534"/>
        <v>0.55734265999999999</v>
      </c>
      <c r="G3819" s="33">
        <f t="shared" si="535"/>
        <v>0.47734953000000002</v>
      </c>
      <c r="H3819" s="32">
        <f t="shared" si="536"/>
        <v>1.9534359800000001</v>
      </c>
      <c r="I3819" s="33">
        <f t="shared" si="537"/>
        <v>5.8933404200000004</v>
      </c>
      <c r="J3819" s="32">
        <f t="shared" si="538"/>
        <v>1.9534359800000001</v>
      </c>
      <c r="K3819" s="33">
        <f t="shared" si="539"/>
        <v>24.048897190000002</v>
      </c>
    </row>
    <row r="3820" spans="1:11" x14ac:dyDescent="0.3">
      <c r="A3820" s="78" t="str">
        <f>BTC[[#This Row],[Symbol]]</f>
        <v>ETHBTCRSI</v>
      </c>
      <c r="B3820" s="22" t="str">
        <f t="shared" si="531"/>
        <v>ETH/BTC RSI Ratio Trading Set</v>
      </c>
      <c r="C3820" s="77">
        <f t="shared" si="532"/>
        <v>1.9590506360718487E-2</v>
      </c>
      <c r="D3820" s="73">
        <f t="shared" si="533"/>
        <v>735.92</v>
      </c>
      <c r="E3820" s="74">
        <f>D3820*conf!B$7</f>
        <v>53825.188799999996</v>
      </c>
      <c r="F3820" s="32">
        <f t="shared" si="534"/>
        <v>0.55648850999999999</v>
      </c>
      <c r="G3820" s="33">
        <f t="shared" si="535"/>
        <v>0.47649605</v>
      </c>
      <c r="H3820" s="32">
        <f t="shared" si="536"/>
        <v>1.9187434699999999</v>
      </c>
      <c r="I3820" s="33">
        <f t="shared" si="537"/>
        <v>5.8573072499999999</v>
      </c>
      <c r="J3820" s="32">
        <f t="shared" si="538"/>
        <v>1.9187434699999999</v>
      </c>
      <c r="K3820" s="33">
        <f t="shared" si="539"/>
        <v>24.048883270000001</v>
      </c>
    </row>
    <row r="3821" spans="1:11" x14ac:dyDescent="0.3">
      <c r="A3821" s="78" t="str">
        <f>BTC[[#This Row],[Symbol]]</f>
        <v>LINKETHPA</v>
      </c>
      <c r="B3821" s="22" t="str">
        <f t="shared" si="531"/>
        <v>ETH/LINK Price Action Candlestick Set</v>
      </c>
      <c r="C3821" s="77">
        <f t="shared" si="532"/>
        <v>4.3102468167677654E-2</v>
      </c>
      <c r="D3821" s="73">
        <f t="shared" si="533"/>
        <v>1619.15</v>
      </c>
      <c r="E3821" s="74">
        <f>D3821*conf!B$7</f>
        <v>118424.63100000001</v>
      </c>
      <c r="F3821" s="32">
        <f t="shared" si="534"/>
        <v>0.55657601000000001</v>
      </c>
      <c r="G3821" s="33">
        <f t="shared" si="535"/>
        <v>0.47658349</v>
      </c>
      <c r="H3821" s="32">
        <f t="shared" si="536"/>
        <v>1.9180123899999999</v>
      </c>
      <c r="I3821" s="33">
        <f t="shared" si="537"/>
        <v>5.8565479199999997</v>
      </c>
      <c r="J3821" s="32">
        <f t="shared" si="538"/>
        <v>1.9180123899999999</v>
      </c>
      <c r="K3821" s="33">
        <f t="shared" si="539"/>
        <v>24.048082369999999</v>
      </c>
    </row>
    <row r="3822" spans="1:11" x14ac:dyDescent="0.3">
      <c r="A3822" s="78" t="str">
        <f>BTC[[#This Row],[Symbol]]</f>
        <v>ETHPA</v>
      </c>
      <c r="B3822" s="22" t="str">
        <f t="shared" si="531"/>
        <v>ETH Price Action Candlestick Set</v>
      </c>
      <c r="C3822" s="77">
        <f t="shared" si="532"/>
        <v>3.2082142829039977E-2</v>
      </c>
      <c r="D3822" s="73">
        <f t="shared" si="533"/>
        <v>1205.17</v>
      </c>
      <c r="E3822" s="74">
        <f>D3822*conf!B$7</f>
        <v>88146.133800000011</v>
      </c>
      <c r="F3822" s="32">
        <f t="shared" si="534"/>
        <v>0.55603965</v>
      </c>
      <c r="G3822" s="33">
        <f t="shared" si="535"/>
        <v>0.47604754999999999</v>
      </c>
      <c r="H3822" s="32">
        <f t="shared" si="536"/>
        <v>2.0958923299999999</v>
      </c>
      <c r="I3822" s="33">
        <f t="shared" si="537"/>
        <v>6.0413018799999998</v>
      </c>
      <c r="J3822" s="32">
        <f t="shared" si="538"/>
        <v>2.0958923299999999</v>
      </c>
      <c r="K3822" s="33">
        <f t="shared" si="539"/>
        <v>24.047388680000001</v>
      </c>
    </row>
    <row r="3823" spans="1:11" x14ac:dyDescent="0.3">
      <c r="A3823" s="78" t="str">
        <f>BTC[[#This Row],[Symbol]]</f>
        <v>ETHRSI6040</v>
      </c>
      <c r="B3823" s="22" t="str">
        <f t="shared" si="531"/>
        <v>ETH RSI 60/40 Crossover Set</v>
      </c>
      <c r="C3823" s="77">
        <f t="shared" si="532"/>
        <v>2.8159622565625649E-2</v>
      </c>
      <c r="D3823" s="73">
        <f t="shared" si="533"/>
        <v>1057.82</v>
      </c>
      <c r="E3823" s="74">
        <f>D3823*conf!B$7</f>
        <v>77368.954799999992</v>
      </c>
      <c r="F3823" s="32">
        <f t="shared" si="534"/>
        <v>0.55681643000000003</v>
      </c>
      <c r="G3823" s="33">
        <f t="shared" si="535"/>
        <v>0.47682371000000001</v>
      </c>
      <c r="H3823" s="32">
        <f t="shared" si="536"/>
        <v>1.9186003300000001</v>
      </c>
      <c r="I3823" s="33">
        <f t="shared" si="537"/>
        <v>5.8571585800000001</v>
      </c>
      <c r="J3823" s="32">
        <f t="shared" si="538"/>
        <v>1.9186003300000001</v>
      </c>
      <c r="K3823" s="33">
        <f t="shared" si="539"/>
        <v>24.048079739999999</v>
      </c>
    </row>
    <row r="3824" spans="1:11" x14ac:dyDescent="0.3">
      <c r="A3824" s="78" t="str">
        <f>BTC[[#This Row],[Symbol]]</f>
        <v>ETHRSIAPY</v>
      </c>
      <c r="B3824" s="22" t="str">
        <f t="shared" si="531"/>
        <v>ETH RSI 60/40 Yield Set</v>
      </c>
      <c r="C3824" s="77">
        <f t="shared" si="532"/>
        <v>2.8046219536632472E-2</v>
      </c>
      <c r="D3824" s="73">
        <f t="shared" si="533"/>
        <v>1053.56</v>
      </c>
      <c r="E3824" s="74">
        <f>D3824*conf!B$7</f>
        <v>77057.378400000001</v>
      </c>
      <c r="F3824" s="32">
        <f t="shared" si="534"/>
        <v>0.64226061999999995</v>
      </c>
      <c r="G3824" s="33">
        <f t="shared" si="535"/>
        <v>0.56219993000000001</v>
      </c>
      <c r="H3824" s="32">
        <f t="shared" si="536"/>
        <v>2.0052774800000002</v>
      </c>
      <c r="I3824" s="33">
        <f t="shared" si="537"/>
        <v>5.9471852900000002</v>
      </c>
      <c r="J3824" s="32">
        <f t="shared" si="538"/>
        <v>2.0052774800000002</v>
      </c>
      <c r="K3824" s="33">
        <f t="shared" si="539"/>
        <v>24.154185179999999</v>
      </c>
    </row>
    <row r="3825" spans="1:11" x14ac:dyDescent="0.3">
      <c r="A3825" s="78" t="str">
        <f>BTC[[#This Row],[Symbol]]</f>
        <v>FLEXETHBTC</v>
      </c>
      <c r="B3825" s="22" t="str">
        <f t="shared" si="531"/>
        <v>FlexETH/BTC Set</v>
      </c>
      <c r="C3825" s="77">
        <f t="shared" si="532"/>
        <v>2.2641207563211065E-2</v>
      </c>
      <c r="D3825" s="73">
        <f t="shared" si="533"/>
        <v>850.52</v>
      </c>
      <c r="E3825" s="74">
        <f>D3825*conf!B$7</f>
        <v>62207.032800000001</v>
      </c>
      <c r="F3825" s="32">
        <f t="shared" si="534"/>
        <v>0.64286858999999996</v>
      </c>
      <c r="G3825" s="33">
        <f t="shared" si="535"/>
        <v>0.56280741999999995</v>
      </c>
      <c r="H3825" s="32">
        <f t="shared" si="536"/>
        <v>2.0049399800000001</v>
      </c>
      <c r="I3825" s="33">
        <f t="shared" si="537"/>
        <v>5.9468347499999998</v>
      </c>
      <c r="J3825" s="32">
        <f t="shared" si="538"/>
        <v>2.0049399800000001</v>
      </c>
      <c r="K3825" s="33">
        <f t="shared" si="539"/>
        <v>24.15444128</v>
      </c>
    </row>
    <row r="3826" spans="1:11" x14ac:dyDescent="0.3">
      <c r="A3826" s="78" t="str">
        <f>BTC[[#This Row],[Symbol]]</f>
        <v>INTRATIO</v>
      </c>
      <c r="B3826" s="22" t="str">
        <f t="shared" si="531"/>
        <v>Intelligent Ratio Set</v>
      </c>
      <c r="C3826" s="77">
        <f t="shared" si="532"/>
        <v>4.0133757887555729E-2</v>
      </c>
      <c r="D3826" s="73">
        <f t="shared" si="533"/>
        <v>1507.63</v>
      </c>
      <c r="E3826" s="74">
        <f>D3826*conf!B$7</f>
        <v>110268.05820000001</v>
      </c>
      <c r="F3826" s="32">
        <f t="shared" si="534"/>
        <v>0.64236066000000003</v>
      </c>
      <c r="G3826" s="33">
        <f t="shared" si="535"/>
        <v>0.56229989000000002</v>
      </c>
      <c r="H3826" s="32">
        <f t="shared" si="536"/>
        <v>2.00466575</v>
      </c>
      <c r="I3826" s="33">
        <f t="shared" si="537"/>
        <v>5.9465499199999998</v>
      </c>
      <c r="J3826" s="32">
        <f t="shared" si="538"/>
        <v>2.00466575</v>
      </c>
      <c r="K3826" s="33">
        <f t="shared" si="539"/>
        <v>24.153236759999999</v>
      </c>
    </row>
    <row r="3827" spans="1:11" x14ac:dyDescent="0.3">
      <c r="A3827" s="78" t="str">
        <f>BTC[[#This Row],[Symbol]]</f>
        <v>LINKETHRSI</v>
      </c>
      <c r="B3827" s="22" t="str">
        <f t="shared" si="531"/>
        <v>LINK/ETH RSI Ratio Trading Set</v>
      </c>
      <c r="C3827" s="77">
        <f t="shared" si="532"/>
        <v>1.5410034136988691E-2</v>
      </c>
      <c r="D3827" s="73">
        <f t="shared" si="533"/>
        <v>578.88</v>
      </c>
      <c r="E3827" s="74">
        <f>D3827*conf!B$7</f>
        <v>42339.283199999998</v>
      </c>
      <c r="F3827" s="32">
        <f t="shared" si="534"/>
        <v>0.64291299000000002</v>
      </c>
      <c r="G3827" s="33">
        <f t="shared" si="535"/>
        <v>0.56285178000000002</v>
      </c>
      <c r="H3827" s="32">
        <f t="shared" si="536"/>
        <v>2.0044271400000002</v>
      </c>
      <c r="I3827" s="33">
        <f t="shared" si="537"/>
        <v>5.9463020899999997</v>
      </c>
      <c r="J3827" s="32">
        <f t="shared" si="538"/>
        <v>2.0044271400000002</v>
      </c>
      <c r="K3827" s="33">
        <f t="shared" si="539"/>
        <v>16.03592046</v>
      </c>
    </row>
    <row r="3828" spans="1:11" x14ac:dyDescent="0.3">
      <c r="A3828" s="78" t="str">
        <f>BTC[[#This Row],[Symbol]]</f>
        <v>LINKPT</v>
      </c>
      <c r="B3828" s="22" t="str">
        <f t="shared" si="531"/>
        <v>LINK Profit Taker Set</v>
      </c>
      <c r="C3828" s="77">
        <f t="shared" si="532"/>
        <v>1.6591981199734505E-2</v>
      </c>
      <c r="D3828" s="73">
        <f t="shared" si="533"/>
        <v>623.28</v>
      </c>
      <c r="E3828" s="74">
        <f>D3828*conf!B$7</f>
        <v>45586.699199999995</v>
      </c>
      <c r="F3828" s="32">
        <f t="shared" si="534"/>
        <v>1.17203999</v>
      </c>
      <c r="G3828" s="33">
        <f t="shared" si="535"/>
        <v>1.09155786</v>
      </c>
      <c r="H3828" s="32">
        <f t="shared" si="536"/>
        <v>-5.7321895700000001</v>
      </c>
      <c r="I3828" s="33">
        <f t="shared" si="537"/>
        <v>-2.0892896400000001</v>
      </c>
      <c r="J3828" s="32">
        <f t="shared" si="538"/>
        <v>-5.7321895700000001</v>
      </c>
      <c r="K3828" s="33">
        <f t="shared" si="539"/>
        <v>0.17357763000000001</v>
      </c>
    </row>
    <row r="3829" spans="1:11" x14ac:dyDescent="0.3">
      <c r="A3829" s="78" t="str">
        <f>BTC[[#This Row],[Symbol]]</f>
        <v>WRC</v>
      </c>
      <c r="B3829" s="22" t="str">
        <f t="shared" si="531"/>
        <v>Worldcore</v>
      </c>
      <c r="C3829" s="77">
        <f t="shared" si="532"/>
        <v>1.9999999999907082E-8</v>
      </c>
      <c r="D3829" s="73">
        <f t="shared" si="533"/>
        <v>7.513026835E-4</v>
      </c>
      <c r="E3829" s="74">
        <f>D3829*conf!B$7</f>
        <v>5.4950278271189999E-2</v>
      </c>
      <c r="F3829" s="32">
        <f t="shared" si="534"/>
        <v>0</v>
      </c>
      <c r="G3829" s="33">
        <f t="shared" si="535"/>
        <v>-7.9549770000000006E-2</v>
      </c>
      <c r="H3829" s="32">
        <f t="shared" si="536"/>
        <v>0</v>
      </c>
      <c r="I3829" s="33">
        <f t="shared" si="537"/>
        <v>3.8644155599999999</v>
      </c>
      <c r="J3829" s="32">
        <f t="shared" si="538"/>
        <v>0</v>
      </c>
      <c r="K3829" s="33">
        <f t="shared" si="539"/>
        <v>18.51678837</v>
      </c>
    </row>
    <row r="3830" spans="1:11" x14ac:dyDescent="0.3">
      <c r="A3830" s="78" t="str">
        <f>BTC[[#This Row],[Symbol]]</f>
        <v>IETH</v>
      </c>
      <c r="B3830" s="22" t="str">
        <f t="shared" si="531"/>
        <v>iEthereum</v>
      </c>
      <c r="C3830" s="77">
        <f t="shared" si="532"/>
        <v>4.9995919890377294E-6</v>
      </c>
      <c r="D3830" s="73">
        <f t="shared" si="533"/>
        <v>0.18781034388932999</v>
      </c>
      <c r="E3830" s="74">
        <f>D3830*conf!B$7</f>
        <v>13.736448552065596</v>
      </c>
      <c r="F3830" s="32">
        <f t="shared" si="534"/>
        <v>134.94992228999999</v>
      </c>
      <c r="G3830" s="33">
        <f t="shared" si="535"/>
        <v>134.76302017</v>
      </c>
      <c r="H3830" s="32">
        <f t="shared" si="536"/>
        <v>141.94196815999999</v>
      </c>
      <c r="I3830" s="33">
        <f t="shared" si="537"/>
        <v>151.29161121999999</v>
      </c>
      <c r="J3830" s="32">
        <f t="shared" si="538"/>
        <v>141.94196815999999</v>
      </c>
      <c r="K3830" s="33">
        <f t="shared" si="539"/>
        <v>127.94716869</v>
      </c>
    </row>
    <row r="3831" spans="1:11" x14ac:dyDescent="0.3">
      <c r="A3831" s="78" t="str">
        <f>BTC[[#This Row],[Symbol]]</f>
        <v>sLINK</v>
      </c>
      <c r="B3831" s="22" t="str">
        <f t="shared" si="531"/>
        <v>sLINK</v>
      </c>
      <c r="C3831" s="77">
        <f t="shared" si="532"/>
        <v>6.7534545341894502E-4</v>
      </c>
      <c r="D3831" s="73">
        <f t="shared" si="533"/>
        <v>25.36944257227675</v>
      </c>
      <c r="E3831" s="74">
        <f>D3831*conf!B$7</f>
        <v>1855.5210297363215</v>
      </c>
      <c r="F3831" s="32">
        <f t="shared" si="534"/>
        <v>0.14171628</v>
      </c>
      <c r="G3831" s="33">
        <f t="shared" si="535"/>
        <v>6.2053780000000003E-2</v>
      </c>
      <c r="H3831" s="32">
        <f t="shared" si="536"/>
        <v>2.05998137</v>
      </c>
      <c r="I3831" s="33">
        <f t="shared" si="537"/>
        <v>6.0040031699999998</v>
      </c>
      <c r="J3831" s="32">
        <f t="shared" si="538"/>
        <v>2.05998137</v>
      </c>
      <c r="K3831" s="33">
        <f t="shared" si="539"/>
        <v>11.714873580000001</v>
      </c>
    </row>
    <row r="3832" spans="1:11" x14ac:dyDescent="0.3">
      <c r="A3832" s="78" t="str">
        <f>BTC[[#This Row],[Symbol]]</f>
        <v>SXAU</v>
      </c>
      <c r="B3832" s="22" t="str">
        <f t="shared" si="531"/>
        <v>sXAU</v>
      </c>
      <c r="C3832" s="77">
        <f t="shared" si="532"/>
        <v>5.5912510005597146E-2</v>
      </c>
      <c r="D3832" s="73">
        <f t="shared" si="533"/>
        <v>2100.360940431045</v>
      </c>
      <c r="E3832" s="74">
        <f>D3832*conf!B$7</f>
        <v>153620.39918312663</v>
      </c>
      <c r="F3832" s="32">
        <f t="shared" si="534"/>
        <v>2.6094400000000002E-3</v>
      </c>
      <c r="G3832" s="33">
        <f t="shared" si="535"/>
        <v>-7.6942410000000003E-2</v>
      </c>
      <c r="H3832" s="32">
        <f t="shared" si="536"/>
        <v>9.9182699799999998</v>
      </c>
      <c r="I3832" s="33">
        <f t="shared" si="537"/>
        <v>14.16596871</v>
      </c>
      <c r="J3832" s="32">
        <f t="shared" si="538"/>
        <v>9.9182699799999998</v>
      </c>
      <c r="K3832" s="33">
        <f t="shared" si="539"/>
        <v>13.595524790000001</v>
      </c>
    </row>
    <row r="3833" spans="1:11" x14ac:dyDescent="0.3">
      <c r="A3833" s="78" t="str">
        <f>BTC[[#This Row],[Symbol]]</f>
        <v>SXTZ</v>
      </c>
      <c r="B3833" s="22" t="str">
        <f t="shared" si="531"/>
        <v>sXTZ</v>
      </c>
      <c r="C3833" s="77">
        <f t="shared" si="532"/>
        <v>1.0024151442248656E-4</v>
      </c>
      <c r="D3833" s="73">
        <f t="shared" si="533"/>
        <v>3.7655859392034001</v>
      </c>
      <c r="E3833" s="74">
        <f>D3833*conf!B$7</f>
        <v>275.41495559333669</v>
      </c>
      <c r="F3833" s="32">
        <f t="shared" si="534"/>
        <v>7.3508729999999994E-2</v>
      </c>
      <c r="G3833" s="33">
        <f t="shared" si="535"/>
        <v>-6.0995199999999998E-3</v>
      </c>
      <c r="H3833" s="32">
        <f t="shared" si="536"/>
        <v>-0.49046020000000001</v>
      </c>
      <c r="I3833" s="33">
        <f t="shared" si="537"/>
        <v>3.3550019400000002</v>
      </c>
      <c r="J3833" s="32">
        <f t="shared" si="538"/>
        <v>-0.49046020000000001</v>
      </c>
      <c r="K3833" s="33">
        <f t="shared" si="539"/>
        <v>3.3674577999999999</v>
      </c>
    </row>
    <row r="3834" spans="1:11" x14ac:dyDescent="0.3">
      <c r="A3834" s="78" t="str">
        <f>BTC[[#This Row],[Symbol]]</f>
        <v>IBTC</v>
      </c>
      <c r="B3834" s="22" t="str">
        <f t="shared" si="531"/>
        <v>iBTC</v>
      </c>
      <c r="C3834" s="77">
        <f t="shared" si="532"/>
        <v>1.0434974690149069E-8</v>
      </c>
      <c r="D3834" s="73">
        <f t="shared" si="533"/>
        <v>3.9199122435000001E-4</v>
      </c>
      <c r="E3834" s="74">
        <f>D3834*conf!B$7</f>
        <v>2.8670238148959002E-2</v>
      </c>
      <c r="F3834" s="32">
        <f t="shared" si="534"/>
        <v>0.32412011000000002</v>
      </c>
      <c r="G3834" s="33">
        <f t="shared" si="535"/>
        <v>0.24431249999999999</v>
      </c>
      <c r="H3834" s="32">
        <f t="shared" si="536"/>
        <v>-2.02005912</v>
      </c>
      <c r="I3834" s="33">
        <f t="shared" si="537"/>
        <v>1.7662929599999999</v>
      </c>
      <c r="J3834" s="32">
        <f t="shared" si="538"/>
        <v>-2.02005912</v>
      </c>
      <c r="K3834" s="33">
        <f t="shared" si="539"/>
        <v>69.800496929999994</v>
      </c>
    </row>
    <row r="3835" spans="1:11" x14ac:dyDescent="0.3">
      <c r="A3835" s="78" t="str">
        <f>BTC[[#This Row],[Symbol]]</f>
        <v>SBNB</v>
      </c>
      <c r="B3835" s="22" t="str">
        <f t="shared" si="531"/>
        <v>sBNB</v>
      </c>
      <c r="C3835" s="77">
        <f t="shared" si="532"/>
        <v>1.1130011954385078E-3</v>
      </c>
      <c r="D3835" s="73">
        <f t="shared" si="533"/>
        <v>41.81003924377719</v>
      </c>
      <c r="E3835" s="74">
        <f>D3835*conf!B$7</f>
        <v>3057.9862702898636</v>
      </c>
      <c r="F3835" s="32">
        <f t="shared" si="534"/>
        <v>0.14171628</v>
      </c>
      <c r="G3835" s="33">
        <f t="shared" si="535"/>
        <v>6.2053780000000003E-2</v>
      </c>
      <c r="H3835" s="32">
        <f t="shared" si="536"/>
        <v>-1.96384889</v>
      </c>
      <c r="I3835" s="33">
        <f t="shared" si="537"/>
        <v>1.8246753899999999</v>
      </c>
      <c r="J3835" s="32">
        <f t="shared" si="538"/>
        <v>-1.96384889</v>
      </c>
      <c r="K3835" s="33">
        <f t="shared" si="539"/>
        <v>1.5246484899999999</v>
      </c>
    </row>
    <row r="3836" spans="1:11" x14ac:dyDescent="0.3">
      <c r="A3836" s="78" t="str">
        <f>BTC[[#This Row],[Symbol]]</f>
        <v>BTY</v>
      </c>
      <c r="B3836" s="22" t="str">
        <f t="shared" si="531"/>
        <v>Bityuan</v>
      </c>
      <c r="C3836" s="77">
        <f t="shared" si="532"/>
        <v>5.3370474668160433E-6</v>
      </c>
      <c r="D3836" s="73">
        <f t="shared" si="533"/>
        <v>0.20048690419022</v>
      </c>
      <c r="E3836" s="74">
        <f>D3836*conf!B$7</f>
        <v>14.663612172472691</v>
      </c>
      <c r="F3836" s="32">
        <f t="shared" si="534"/>
        <v>-0.85650340000000003</v>
      </c>
      <c r="G3836" s="33">
        <f t="shared" si="535"/>
        <v>-0.93537181999999996</v>
      </c>
      <c r="H3836" s="32">
        <f t="shared" si="536"/>
        <v>-6.6089689700000003</v>
      </c>
      <c r="I3836" s="33">
        <f t="shared" si="537"/>
        <v>-2.9999514399999998</v>
      </c>
      <c r="J3836" s="32">
        <f t="shared" si="538"/>
        <v>-6.6089689700000003</v>
      </c>
      <c r="K3836" s="33">
        <f t="shared" si="539"/>
        <v>9.5408272000000007</v>
      </c>
    </row>
    <row r="3837" spans="1:11" x14ac:dyDescent="0.3">
      <c r="A3837" s="78" t="str">
        <f>BTC[[#This Row],[Symbol]]</f>
        <v>DVS</v>
      </c>
      <c r="B3837" s="22" t="str">
        <f t="shared" si="531"/>
        <v>Davies</v>
      </c>
      <c r="C3837" s="77">
        <f t="shared" si="532"/>
        <v>4.2996491105718139E-7</v>
      </c>
      <c r="D3837" s="73">
        <f t="shared" si="533"/>
        <v>1.6151689574479999E-2</v>
      </c>
      <c r="E3837" s="74">
        <f>D3837*conf!B$7</f>
        <v>1.1813345754774671</v>
      </c>
      <c r="F3837" s="32">
        <f t="shared" si="534"/>
        <v>26.41388349</v>
      </c>
      <c r="G3837" s="33">
        <f t="shared" si="535"/>
        <v>26.31332154</v>
      </c>
      <c r="H3837" s="32">
        <f t="shared" si="536"/>
        <v>-6.5394804000000004</v>
      </c>
      <c r="I3837" s="33">
        <f t="shared" si="537"/>
        <v>-2.9277775400000001</v>
      </c>
      <c r="J3837" s="32">
        <f t="shared" si="538"/>
        <v>-6.5394804000000004</v>
      </c>
      <c r="K3837" s="33">
        <f t="shared" si="539"/>
        <v>-13.630406150000001</v>
      </c>
    </row>
    <row r="3838" spans="1:11" x14ac:dyDescent="0.3">
      <c r="A3838" s="78" t="str">
        <f>BTC[[#This Row],[Symbol]]</f>
        <v>XAUTBEAR</v>
      </c>
      <c r="B3838" s="22" t="str">
        <f t="shared" si="531"/>
        <v>3X Short Tether Gold Token</v>
      </c>
      <c r="C3838" s="77">
        <f t="shared" si="532"/>
        <v>5.518415002414586E-2</v>
      </c>
      <c r="D3838" s="73">
        <f t="shared" si="533"/>
        <v>2073</v>
      </c>
      <c r="E3838" s="74">
        <f>D3838*conf!B$7</f>
        <v>151619.22</v>
      </c>
      <c r="F3838" s="32">
        <f t="shared" si="534"/>
        <v>0.73563387999999996</v>
      </c>
      <c r="G3838" s="33">
        <f t="shared" si="535"/>
        <v>0.65549891000000005</v>
      </c>
      <c r="H3838" s="32">
        <f t="shared" si="536"/>
        <v>-8.1539860000000006E-2</v>
      </c>
      <c r="I3838" s="33">
        <f t="shared" si="537"/>
        <v>3.7797246599999998</v>
      </c>
      <c r="J3838" s="32">
        <f t="shared" si="538"/>
        <v>-8.1539860000000006E-2</v>
      </c>
      <c r="K3838" s="33">
        <f t="shared" si="539"/>
        <v>4.3543921499999998</v>
      </c>
    </row>
    <row r="3839" spans="1:11" x14ac:dyDescent="0.3">
      <c r="A3839" s="78" t="str">
        <f>BTC[[#This Row],[Symbol]]</f>
        <v>YFT</v>
      </c>
      <c r="B3839" s="22" t="str">
        <f t="shared" si="531"/>
        <v>Toshify.finance</v>
      </c>
      <c r="C3839" s="77">
        <f t="shared" si="532"/>
        <v>1.8435799907459303E-4</v>
      </c>
      <c r="D3839" s="73">
        <f t="shared" si="533"/>
        <v>6.9254329715037901</v>
      </c>
      <c r="E3839" s="74">
        <f>D3839*conf!B$7</f>
        <v>506.52616753578724</v>
      </c>
      <c r="F3839" s="32">
        <f t="shared" si="534"/>
        <v>-1.89520556</v>
      </c>
      <c r="G3839" s="33">
        <f t="shared" si="535"/>
        <v>-1.9732476999999999</v>
      </c>
      <c r="H3839" s="32">
        <f t="shared" si="536"/>
        <v>-18.163334890000002</v>
      </c>
      <c r="I3839" s="33">
        <f t="shared" si="537"/>
        <v>-15.00082607</v>
      </c>
      <c r="J3839" s="32">
        <f t="shared" si="538"/>
        <v>-18.163334890000002</v>
      </c>
      <c r="K3839" s="33">
        <f t="shared" si="539"/>
        <v>124.11928222</v>
      </c>
    </row>
    <row r="3840" spans="1:11" x14ac:dyDescent="0.3">
      <c r="A3840" s="78" t="str">
        <f>BTC[[#This Row],[Symbol]]</f>
        <v>HL</v>
      </c>
      <c r="B3840" s="22" t="str">
        <f t="shared" si="531"/>
        <v>HL Chain</v>
      </c>
      <c r="C3840" s="77">
        <f t="shared" si="532"/>
        <v>1E-8</v>
      </c>
      <c r="D3840" s="73">
        <f t="shared" si="533"/>
        <v>2.5623887904000002E-4</v>
      </c>
      <c r="E3840" s="74">
        <f>D3840*conf!B$7</f>
        <v>1.87413116129856E-2</v>
      </c>
      <c r="F3840" s="32">
        <f t="shared" si="534"/>
        <v>-4.39497888</v>
      </c>
      <c r="G3840" s="33">
        <f t="shared" si="535"/>
        <v>-4.47103245</v>
      </c>
      <c r="H3840" s="32">
        <f t="shared" si="536"/>
        <v>-7.3804686000000004</v>
      </c>
      <c r="I3840" s="33">
        <f t="shared" si="537"/>
        <v>-3.8012650200000002</v>
      </c>
      <c r="J3840" s="32">
        <f t="shared" si="538"/>
        <v>-7.3804686000000004</v>
      </c>
      <c r="K3840" s="33">
        <f t="shared" si="539"/>
        <v>-12.950486700000001</v>
      </c>
    </row>
    <row r="3841" spans="1:11" x14ac:dyDescent="0.3">
      <c r="A3841" s="78" t="str">
        <f>BTC[[#This Row],[Symbol]]</f>
        <v>EVO</v>
      </c>
      <c r="B3841" s="22" t="str">
        <f t="shared" si="531"/>
        <v>DApp Evolution</v>
      </c>
      <c r="C3841" s="77">
        <f t="shared" si="532"/>
        <v>2.3440565478928148E-6</v>
      </c>
      <c r="D3841" s="73">
        <f t="shared" si="533"/>
        <v>8.8054798735790002E-2</v>
      </c>
      <c r="E3841" s="74">
        <f>D3841*conf!B$7</f>
        <v>6.4403279795356809</v>
      </c>
      <c r="F3841" s="32">
        <f t="shared" si="534"/>
        <v>0.37345355000000002</v>
      </c>
      <c r="G3841" s="33">
        <f t="shared" si="535"/>
        <v>0.2936067</v>
      </c>
      <c r="H3841" s="32">
        <f t="shared" si="536"/>
        <v>-5.2274253599999998</v>
      </c>
      <c r="I3841" s="33">
        <f t="shared" si="537"/>
        <v>-1.56501924</v>
      </c>
      <c r="J3841" s="32">
        <f t="shared" si="538"/>
        <v>-5.2274253599999998</v>
      </c>
      <c r="K3841" s="33">
        <f t="shared" si="539"/>
        <v>12.94054676</v>
      </c>
    </row>
    <row r="3842" spans="1:11" x14ac:dyDescent="0.3">
      <c r="A3842" s="78" t="str">
        <f>BTC[[#This Row],[Symbol]]</f>
        <v>DEC</v>
      </c>
      <c r="B3842" s="22" t="str">
        <f t="shared" ref="B3842:B3905" si="540">VLOOKUP(A3842,BTCTABLE,2,FALSE)</f>
        <v>Decentr</v>
      </c>
      <c r="C3842" s="77">
        <f t="shared" ref="C3842:C3905" si="541">VLOOKUP(A3842,BTCTABLE,3,FALSE)</f>
        <v>3.1921644050194022E-6</v>
      </c>
      <c r="D3842" s="73">
        <f t="shared" ref="D3842:D3905" si="542">VLOOKUP(A3842,USDTABLE,3,FALSE)</f>
        <v>0.11991408418377</v>
      </c>
      <c r="E3842" s="74">
        <f>D3842*conf!B$7</f>
        <v>8.7705161172009376</v>
      </c>
      <c r="F3842" s="32">
        <f t="shared" ref="F3842:F3905" si="543">VLOOKUP(A3842,BTCTABLE,5,FALSE)</f>
        <v>1.9106996700000001</v>
      </c>
      <c r="G3842" s="33">
        <f t="shared" ref="G3842:G3905" si="544">VLOOKUP(A3842,USDTABLE,5,FALSE)</f>
        <v>1.82962994</v>
      </c>
      <c r="H3842" s="32">
        <f t="shared" ref="H3842:H3905" si="545">VLOOKUP(A3842,BTCTABLE,6,FALSE)</f>
        <v>-18.278416409999998</v>
      </c>
      <c r="I3842" s="33">
        <f t="shared" ref="I3842:I3905" si="546">VLOOKUP(A3842,USDTABLE,6,FALSE)</f>
        <v>-15.120354819999999</v>
      </c>
      <c r="J3842" s="32">
        <f t="shared" ref="J3842:J3905" si="547">VLOOKUP(A3842,BTCTABLE,6,FALSE)</f>
        <v>-18.278416409999998</v>
      </c>
      <c r="K3842" s="33">
        <f t="shared" ref="K3842:K3905" si="548">VLOOKUP(A3842,USDTABLE,7,FALSE)</f>
        <v>34.043074699999998</v>
      </c>
    </row>
    <row r="3843" spans="1:11" x14ac:dyDescent="0.3">
      <c r="A3843" s="78" t="str">
        <f>BTC[[#This Row],[Symbol]]</f>
        <v>PLAY</v>
      </c>
      <c r="B3843" s="22" t="str">
        <f t="shared" si="540"/>
        <v>HEROcoin</v>
      </c>
      <c r="C3843" s="77">
        <f t="shared" si="541"/>
        <v>1.1033853058640761E-7</v>
      </c>
      <c r="D3843" s="73">
        <f t="shared" si="542"/>
        <v>4.1448817061699996E-3</v>
      </c>
      <c r="E3843" s="74">
        <f>D3843*conf!B$7</f>
        <v>0.30315664798927378</v>
      </c>
      <c r="F3843" s="32">
        <f t="shared" si="543"/>
        <v>0.38297249999999999</v>
      </c>
      <c r="G3843" s="33">
        <f t="shared" si="544"/>
        <v>0.30311808000000001</v>
      </c>
      <c r="H3843" s="32">
        <f t="shared" si="545"/>
        <v>6.2043590699999998</v>
      </c>
      <c r="I3843" s="33">
        <f t="shared" si="546"/>
        <v>10.308536849999999</v>
      </c>
      <c r="J3843" s="32">
        <f t="shared" si="547"/>
        <v>6.2043590699999998</v>
      </c>
      <c r="K3843" s="33">
        <f t="shared" si="548"/>
        <v>32.943803809999999</v>
      </c>
    </row>
    <row r="3844" spans="1:11" x14ac:dyDescent="0.3">
      <c r="A3844" s="78" t="str">
        <f>BTC[[#This Row],[Symbol]]</f>
        <v>SCC</v>
      </c>
      <c r="B3844" s="22" t="str">
        <f t="shared" si="540"/>
        <v>STEM CELL COIN</v>
      </c>
      <c r="C3844" s="77">
        <f t="shared" si="541"/>
        <v>2.9996525782510792E-6</v>
      </c>
      <c r="D3844" s="73">
        <f t="shared" si="542"/>
        <v>0.11268235158091</v>
      </c>
      <c r="E3844" s="74">
        <f>D3844*conf!B$7</f>
        <v>8.2415871946277584</v>
      </c>
      <c r="F3844" s="32">
        <f t="shared" si="543"/>
        <v>-4.8255560000000003E-2</v>
      </c>
      <c r="G3844" s="33">
        <f t="shared" si="544"/>
        <v>-0.12776694</v>
      </c>
      <c r="H3844" s="32">
        <f t="shared" si="545"/>
        <v>-2.2399169999999999E-2</v>
      </c>
      <c r="I3844" s="33">
        <f t="shared" si="546"/>
        <v>3.8411507899999999</v>
      </c>
      <c r="J3844" s="32">
        <f t="shared" si="547"/>
        <v>-2.2399169999999999E-2</v>
      </c>
      <c r="K3844" s="33">
        <f t="shared" si="548"/>
        <v>27.092616190000001</v>
      </c>
    </row>
    <row r="3845" spans="1:11" x14ac:dyDescent="0.3">
      <c r="A3845" s="78" t="str">
        <f>BTC[[#This Row],[Symbol]]</f>
        <v>DDAM</v>
      </c>
      <c r="B3845" s="22" t="str">
        <f t="shared" si="540"/>
        <v>Decentralized Data Assets Management</v>
      </c>
      <c r="C3845" s="77">
        <f t="shared" si="541"/>
        <v>3.8768867020644253E-8</v>
      </c>
      <c r="D3845" s="73">
        <f t="shared" si="542"/>
        <v>1.45635769145E-3</v>
      </c>
      <c r="E3845" s="74">
        <f>D3845*conf!B$7</f>
        <v>0.10651800155265301</v>
      </c>
      <c r="F3845" s="32">
        <f t="shared" si="543"/>
        <v>0.43163236999999999</v>
      </c>
      <c r="G3845" s="33">
        <f t="shared" si="544"/>
        <v>0.35173924000000001</v>
      </c>
      <c r="H3845" s="32">
        <f t="shared" si="545"/>
        <v>-2.6248010599999998</v>
      </c>
      <c r="I3845" s="33">
        <f t="shared" si="546"/>
        <v>1.13818128</v>
      </c>
      <c r="J3845" s="32">
        <f t="shared" si="547"/>
        <v>-2.6248010599999998</v>
      </c>
      <c r="K3845" s="33">
        <f t="shared" si="548"/>
        <v>10.59824583</v>
      </c>
    </row>
    <row r="3846" spans="1:11" x14ac:dyDescent="0.3">
      <c r="A3846" s="78" t="str">
        <f>BTC[[#This Row],[Symbol]]</f>
        <v>BTSC</v>
      </c>
      <c r="B3846" s="22" t="str">
        <f t="shared" si="540"/>
        <v>BTS Coin</v>
      </c>
      <c r="C3846" s="77">
        <f t="shared" si="541"/>
        <v>1E-8</v>
      </c>
      <c r="D3846" s="73">
        <f t="shared" si="542"/>
        <v>3.0052107339999999E-4</v>
      </c>
      <c r="E3846" s="74">
        <f>D3846*conf!B$7</f>
        <v>2.1980111308475998E-2</v>
      </c>
      <c r="F3846" s="32">
        <f t="shared" si="543"/>
        <v>0.20246064</v>
      </c>
      <c r="G3846" s="33">
        <f t="shared" si="544"/>
        <v>0.12274981</v>
      </c>
      <c r="H3846" s="32">
        <f t="shared" si="545"/>
        <v>0</v>
      </c>
      <c r="I3846" s="33">
        <f t="shared" si="546"/>
        <v>3.8644155599999999</v>
      </c>
      <c r="J3846" s="32">
        <f t="shared" si="547"/>
        <v>0</v>
      </c>
      <c r="K3846" s="33">
        <f t="shared" si="548"/>
        <v>35.447758129999997</v>
      </c>
    </row>
    <row r="3847" spans="1:11" x14ac:dyDescent="0.3">
      <c r="A3847" s="78" t="str">
        <f>BTC[[#This Row],[Symbol]]</f>
        <v>YT</v>
      </c>
      <c r="B3847" s="22" t="str">
        <f t="shared" si="540"/>
        <v>Cherry Token</v>
      </c>
      <c r="C3847" s="77">
        <f t="shared" si="541"/>
        <v>1.4654898186464744E-5</v>
      </c>
      <c r="D3847" s="73">
        <f t="shared" si="542"/>
        <v>0.55051321669806996</v>
      </c>
      <c r="E3847" s="74">
        <f>D3847*conf!B$7</f>
        <v>40.264536669296838</v>
      </c>
      <c r="F3847" s="32">
        <f t="shared" si="543"/>
        <v>8.65065E-2</v>
      </c>
      <c r="G3847" s="33">
        <f t="shared" si="544"/>
        <v>6.8879099999999997E-3</v>
      </c>
      <c r="H3847" s="32">
        <f t="shared" si="545"/>
        <v>-3.7625181599999999</v>
      </c>
      <c r="I3847" s="33">
        <f t="shared" si="546"/>
        <v>-4.3501940000000003E-2</v>
      </c>
      <c r="J3847" s="32">
        <f t="shared" si="547"/>
        <v>-3.7625181599999999</v>
      </c>
      <c r="K3847" s="33">
        <f t="shared" si="548"/>
        <v>-2.9074570000000001E-2</v>
      </c>
    </row>
    <row r="3848" spans="1:11" x14ac:dyDescent="0.3">
      <c r="A3848" s="78" t="str">
        <f>BTC[[#This Row],[Symbol]]</f>
        <v>sBTC</v>
      </c>
      <c r="B3848" s="22" t="str">
        <f t="shared" si="540"/>
        <v>sBTC</v>
      </c>
      <c r="C3848" s="77">
        <f t="shared" si="541"/>
        <v>1.0142180155913665</v>
      </c>
      <c r="D3848" s="73">
        <f t="shared" si="542"/>
        <v>38099.235838568929</v>
      </c>
      <c r="E3848" s="74">
        <f>D3848*conf!B$7</f>
        <v>2786578.1092329314</v>
      </c>
      <c r="F3848" s="32">
        <f t="shared" si="543"/>
        <v>4.5492079999999997E-2</v>
      </c>
      <c r="G3848" s="33">
        <f t="shared" si="544"/>
        <v>-3.409388E-2</v>
      </c>
      <c r="H3848" s="32">
        <f t="shared" si="545"/>
        <v>0.48494313</v>
      </c>
      <c r="I3848" s="33">
        <f t="shared" si="546"/>
        <v>4.3680989099999996</v>
      </c>
      <c r="J3848" s="32">
        <f t="shared" si="547"/>
        <v>0.48494313</v>
      </c>
      <c r="K3848" s="33">
        <f t="shared" si="548"/>
        <v>19.366002810000001</v>
      </c>
    </row>
    <row r="3849" spans="1:11" x14ac:dyDescent="0.3">
      <c r="A3849" s="78" t="str">
        <f>BTC[[#This Row],[Symbol]]</f>
        <v>DZAR</v>
      </c>
      <c r="B3849" s="22" t="str">
        <f t="shared" si="540"/>
        <v>Digital Rand</v>
      </c>
      <c r="C3849" s="77">
        <f t="shared" si="541"/>
        <v>1.66266875761558E-6</v>
      </c>
      <c r="D3849" s="73">
        <f t="shared" si="542"/>
        <v>6.2458374968699999E-2</v>
      </c>
      <c r="E3849" s="74">
        <f>D3849*conf!B$7</f>
        <v>4.5682055452107182</v>
      </c>
      <c r="F3849" s="32">
        <f t="shared" si="543"/>
        <v>8.5054969999999994E-2</v>
      </c>
      <c r="G3849" s="33">
        <f t="shared" si="544"/>
        <v>5.4375400000000003E-3</v>
      </c>
      <c r="H3849" s="32">
        <f t="shared" si="545"/>
        <v>-3.7437660199999998</v>
      </c>
      <c r="I3849" s="33">
        <f t="shared" si="546"/>
        <v>-2.402514E-2</v>
      </c>
      <c r="J3849" s="32">
        <f t="shared" si="547"/>
        <v>-3.7437660199999998</v>
      </c>
      <c r="K3849" s="33">
        <f t="shared" si="548"/>
        <v>-2.5824309200000002</v>
      </c>
    </row>
    <row r="3850" spans="1:11" x14ac:dyDescent="0.3">
      <c r="A3850" s="78" t="str">
        <f>BTC[[#This Row],[Symbol]]</f>
        <v>DEC</v>
      </c>
      <c r="B3850" s="22" t="str">
        <f t="shared" si="540"/>
        <v>Decentr</v>
      </c>
      <c r="C3850" s="77">
        <f t="shared" si="541"/>
        <v>3.1921644050194022E-6</v>
      </c>
      <c r="D3850" s="73">
        <f t="shared" si="542"/>
        <v>0.11991408418377</v>
      </c>
      <c r="E3850" s="74">
        <f>D3850*conf!B$7</f>
        <v>8.7705161172009376</v>
      </c>
      <c r="F3850" s="32">
        <f t="shared" si="543"/>
        <v>1.9106996700000001</v>
      </c>
      <c r="G3850" s="33">
        <f t="shared" si="544"/>
        <v>1.82962994</v>
      </c>
      <c r="H3850" s="32">
        <f t="shared" si="545"/>
        <v>-18.278416409999998</v>
      </c>
      <c r="I3850" s="33">
        <f t="shared" si="546"/>
        <v>-15.120354819999999</v>
      </c>
      <c r="J3850" s="32">
        <f t="shared" si="547"/>
        <v>-18.278416409999998</v>
      </c>
      <c r="K3850" s="33">
        <f t="shared" si="548"/>
        <v>34.043074699999998</v>
      </c>
    </row>
    <row r="3851" spans="1:11" x14ac:dyDescent="0.3">
      <c r="A3851" s="78" t="str">
        <f>BTC[[#This Row],[Symbol]]</f>
        <v>ESWA</v>
      </c>
      <c r="B3851" s="22" t="str">
        <f t="shared" si="540"/>
        <v>EasySwap</v>
      </c>
      <c r="C3851" s="77">
        <f t="shared" si="541"/>
        <v>1.8236262872739152E-6</v>
      </c>
      <c r="D3851" s="73">
        <f t="shared" si="542"/>
        <v>6.8504766166819997E-2</v>
      </c>
      <c r="E3851" s="74">
        <f>D3851*conf!B$7</f>
        <v>5.0104385974412144</v>
      </c>
      <c r="F3851" s="32">
        <f t="shared" si="543"/>
        <v>0.17312088</v>
      </c>
      <c r="G3851" s="33">
        <f t="shared" si="544"/>
        <v>9.3433390000000005E-2</v>
      </c>
      <c r="H3851" s="32">
        <f t="shared" si="545"/>
        <v>1.3315600700000001</v>
      </c>
      <c r="I3851" s="33">
        <f t="shared" si="546"/>
        <v>5.2474326400000004</v>
      </c>
      <c r="J3851" s="32">
        <f t="shared" si="547"/>
        <v>1.3315600700000001</v>
      </c>
      <c r="K3851" s="33">
        <f t="shared" si="548"/>
        <v>6.6098880800000002</v>
      </c>
    </row>
    <row r="3852" spans="1:11" x14ac:dyDescent="0.3">
      <c r="A3852" s="78" t="str">
        <f>BTC[[#This Row],[Symbol]]</f>
        <v>SRC</v>
      </c>
      <c r="B3852" s="22" t="str">
        <f t="shared" si="540"/>
        <v>Super Running Coin</v>
      </c>
      <c r="C3852" s="77">
        <f t="shared" si="541"/>
        <v>1E-8</v>
      </c>
      <c r="D3852" s="73">
        <f t="shared" si="542"/>
        <v>2.8289899041000001E-4</v>
      </c>
      <c r="E3852" s="74">
        <f>D3852*conf!B$7</f>
        <v>2.0691232158587401E-2</v>
      </c>
      <c r="F3852" s="32">
        <f t="shared" si="543"/>
        <v>2.363939E-2</v>
      </c>
      <c r="G3852" s="33">
        <f t="shared" si="544"/>
        <v>-5.5929189999999997E-2</v>
      </c>
      <c r="H3852" s="32">
        <f t="shared" si="545"/>
        <v>-1.3038373299999999</v>
      </c>
      <c r="I3852" s="33">
        <f t="shared" si="546"/>
        <v>2.5101925399999998</v>
      </c>
      <c r="J3852" s="32">
        <f t="shared" si="547"/>
        <v>-1.3038373299999999</v>
      </c>
      <c r="K3852" s="33">
        <f t="shared" si="548"/>
        <v>11.55475848</v>
      </c>
    </row>
    <row r="3853" spans="1:11" x14ac:dyDescent="0.3">
      <c r="A3853" s="78" t="str">
        <f>BTC[[#This Row],[Symbol]]</f>
        <v>HEM</v>
      </c>
      <c r="B3853" s="22" t="str">
        <f t="shared" si="540"/>
        <v>Hemelios</v>
      </c>
      <c r="C3853" s="77">
        <f t="shared" si="541"/>
        <v>1E-8</v>
      </c>
      <c r="D3853" s="73">
        <f t="shared" si="542"/>
        <v>0</v>
      </c>
      <c r="E3853" s="74">
        <f>D3853*conf!B$7</f>
        <v>0</v>
      </c>
      <c r="F3853" s="32">
        <f t="shared" si="543"/>
        <v>7.9613100000000006E-2</v>
      </c>
      <c r="G3853" s="33">
        <f t="shared" si="544"/>
        <v>0</v>
      </c>
      <c r="H3853" s="32">
        <f t="shared" si="545"/>
        <v>-3.7206347700000002</v>
      </c>
      <c r="I3853" s="33">
        <f t="shared" si="546"/>
        <v>0</v>
      </c>
      <c r="J3853" s="32">
        <f t="shared" si="547"/>
        <v>-3.7206347700000002</v>
      </c>
      <c r="K3853" s="33">
        <f t="shared" si="548"/>
        <v>0</v>
      </c>
    </row>
    <row r="3854" spans="1:11" x14ac:dyDescent="0.3">
      <c r="A3854" s="78" t="str">
        <f>BTC[[#This Row],[Symbol]]</f>
        <v>RICK</v>
      </c>
      <c r="B3854" s="22" t="str">
        <f t="shared" si="540"/>
        <v>Infinite Ricks</v>
      </c>
      <c r="C3854" s="77">
        <f t="shared" si="541"/>
        <v>1E-8</v>
      </c>
      <c r="D3854" s="73">
        <f t="shared" si="542"/>
        <v>3.7562068778000001E-4</v>
      </c>
      <c r="E3854" s="74">
        <f>D3854*conf!B$7</f>
        <v>2.7472897104229201E-2</v>
      </c>
      <c r="F3854" s="32">
        <f t="shared" si="543"/>
        <v>-8.1602199999999993E-3</v>
      </c>
      <c r="G3854" s="33">
        <f t="shared" si="544"/>
        <v>-8.7703500000000004E-2</v>
      </c>
      <c r="H3854" s="32">
        <f t="shared" si="545"/>
        <v>7.7600799999999999E-3</v>
      </c>
      <c r="I3854" s="33">
        <f t="shared" si="546"/>
        <v>3.8724755200000001</v>
      </c>
      <c r="J3854" s="32">
        <f t="shared" si="547"/>
        <v>7.7600799999999999E-3</v>
      </c>
      <c r="K3854" s="33">
        <f t="shared" si="548"/>
        <v>18.5572081</v>
      </c>
    </row>
    <row r="3855" spans="1:11" x14ac:dyDescent="0.3">
      <c r="A3855" s="78" t="str">
        <f>BTC[[#This Row],[Symbol]]</f>
        <v>LVH</v>
      </c>
      <c r="B3855" s="22" t="str">
        <f t="shared" si="540"/>
        <v>LoveHearts</v>
      </c>
      <c r="C3855" s="77">
        <f t="shared" si="541"/>
        <v>1E-8</v>
      </c>
      <c r="D3855" s="73">
        <f t="shared" si="542"/>
        <v>2.2768787009999999E-5</v>
      </c>
      <c r="E3855" s="74">
        <f>D3855*conf!B$7</f>
        <v>1.6653090819114E-3</v>
      </c>
      <c r="F3855" s="32">
        <f t="shared" si="543"/>
        <v>0.39203166</v>
      </c>
      <c r="G3855" s="33">
        <f t="shared" si="544"/>
        <v>0.31217002999999999</v>
      </c>
      <c r="H3855" s="32">
        <f t="shared" si="545"/>
        <v>-5.6575709999999999</v>
      </c>
      <c r="I3855" s="33">
        <f t="shared" si="546"/>
        <v>-2.0117874900000001</v>
      </c>
      <c r="J3855" s="32">
        <f t="shared" si="547"/>
        <v>-5.6575709999999999</v>
      </c>
      <c r="K3855" s="33">
        <f t="shared" si="548"/>
        <v>35.249175170000001</v>
      </c>
    </row>
    <row r="3856" spans="1:11" x14ac:dyDescent="0.3">
      <c r="A3856" s="78" t="str">
        <f>BTC[[#This Row],[Symbol]]</f>
        <v>DICE</v>
      </c>
      <c r="B3856" s="22" t="str">
        <f t="shared" si="540"/>
        <v>Dice</v>
      </c>
      <c r="C3856" s="77">
        <f t="shared" si="541"/>
        <v>1E-8</v>
      </c>
      <c r="D3856" s="73">
        <f t="shared" si="542"/>
        <v>1.2885636103E-4</v>
      </c>
      <c r="E3856" s="74">
        <f>D3856*conf!B$7</f>
        <v>9.4245542457342003E-3</v>
      </c>
      <c r="F3856" s="32">
        <f t="shared" si="543"/>
        <v>1.084749E-2</v>
      </c>
      <c r="G3856" s="33">
        <f t="shared" si="544"/>
        <v>-6.871091E-2</v>
      </c>
      <c r="H3856" s="32">
        <f t="shared" si="545"/>
        <v>-1.3753078400000001</v>
      </c>
      <c r="I3856" s="33">
        <f t="shared" si="546"/>
        <v>2.4359601099999999</v>
      </c>
      <c r="J3856" s="32">
        <f t="shared" si="547"/>
        <v>-1.3753078400000001</v>
      </c>
      <c r="K3856" s="33">
        <f t="shared" si="548"/>
        <v>0.47981509</v>
      </c>
    </row>
    <row r="3857" spans="1:11" x14ac:dyDescent="0.3">
      <c r="A3857" s="78" t="str">
        <f>BTC[[#This Row],[Symbol]]</f>
        <v>ALD</v>
      </c>
      <c r="B3857" s="22" t="str">
        <f t="shared" si="540"/>
        <v>Aludra Network</v>
      </c>
      <c r="C3857" s="77">
        <f t="shared" si="541"/>
        <v>5.3020467456662462E-8</v>
      </c>
      <c r="D3857" s="73">
        <f t="shared" si="542"/>
        <v>1.9917209740399999E-3</v>
      </c>
      <c r="E3857" s="74">
        <f>D3857*conf!B$7</f>
        <v>0.14567447204128559</v>
      </c>
      <c r="F3857" s="32">
        <f t="shared" si="543"/>
        <v>0.25664246000000002</v>
      </c>
      <c r="G3857" s="33">
        <f t="shared" si="544"/>
        <v>0.17688852999999999</v>
      </c>
      <c r="H3857" s="32">
        <f t="shared" si="545"/>
        <v>-1.4489941399999999</v>
      </c>
      <c r="I3857" s="33">
        <f t="shared" si="546"/>
        <v>2.3594262600000002</v>
      </c>
      <c r="J3857" s="32">
        <f t="shared" si="547"/>
        <v>-1.4489941399999999</v>
      </c>
      <c r="K3857" s="33">
        <f t="shared" si="548"/>
        <v>8.9430627200000004</v>
      </c>
    </row>
    <row r="3858" spans="1:11" x14ac:dyDescent="0.3">
      <c r="A3858" s="78" t="str">
        <f>BTC[[#This Row],[Symbol]]</f>
        <v>FRENS</v>
      </c>
      <c r="B3858" s="22" t="str">
        <f t="shared" si="540"/>
        <v>Frens Community</v>
      </c>
      <c r="C3858" s="77">
        <f t="shared" si="541"/>
        <v>2.6231361908678231E-5</v>
      </c>
      <c r="D3858" s="73">
        <f t="shared" si="542"/>
        <v>0.98538462969705998</v>
      </c>
      <c r="E3858" s="74">
        <f>D3858*conf!B$7</f>
        <v>72.071031816042961</v>
      </c>
      <c r="F3858" s="32">
        <f t="shared" si="543"/>
        <v>0.18295053999999999</v>
      </c>
      <c r="G3858" s="33">
        <f t="shared" si="544"/>
        <v>0.10325523</v>
      </c>
      <c r="H3858" s="32">
        <f t="shared" si="545"/>
        <v>1.3296476100000001</v>
      </c>
      <c r="I3858" s="33">
        <f t="shared" si="546"/>
        <v>5.2454462800000003</v>
      </c>
      <c r="J3858" s="32">
        <f t="shared" si="547"/>
        <v>1.3296476100000001</v>
      </c>
      <c r="K3858" s="33">
        <f t="shared" si="548"/>
        <v>23.439866420000001</v>
      </c>
    </row>
    <row r="3859" spans="1:11" x14ac:dyDescent="0.3">
      <c r="A3859" s="78" t="str">
        <f>BTC[[#This Row],[Symbol]]</f>
        <v>PARTY</v>
      </c>
      <c r="B3859" s="22" t="str">
        <f t="shared" si="540"/>
        <v>MONEY PARTY</v>
      </c>
      <c r="C3859" s="77">
        <f t="shared" si="541"/>
        <v>1E-8</v>
      </c>
      <c r="D3859" s="73">
        <f t="shared" si="542"/>
        <v>2.4049673909999999E-4</v>
      </c>
      <c r="E3859" s="74">
        <f>D3859*conf!B$7</f>
        <v>1.7589931497773999E-2</v>
      </c>
      <c r="F3859" s="32">
        <f t="shared" si="543"/>
        <v>0.18295053999999999</v>
      </c>
      <c r="G3859" s="33">
        <f t="shared" si="544"/>
        <v>0.10325523</v>
      </c>
      <c r="H3859" s="32">
        <f t="shared" si="545"/>
        <v>1.3315600700000001</v>
      </c>
      <c r="I3859" s="33">
        <f t="shared" si="546"/>
        <v>5.2474326400000004</v>
      </c>
      <c r="J3859" s="32">
        <f t="shared" si="547"/>
        <v>1.3315600700000001</v>
      </c>
      <c r="K3859" s="33">
        <f t="shared" si="548"/>
        <v>41.038614549999998</v>
      </c>
    </row>
    <row r="3860" spans="1:11" x14ac:dyDescent="0.3">
      <c r="A3860" s="78" t="str">
        <f>BTC[[#This Row],[Symbol]]</f>
        <v>OWL</v>
      </c>
      <c r="B3860" s="22" t="str">
        <f t="shared" si="540"/>
        <v>OWL Token (StealthSwap)</v>
      </c>
      <c r="C3860" s="77">
        <f t="shared" si="541"/>
        <v>7.4490383287888243E-6</v>
      </c>
      <c r="D3860" s="73">
        <f t="shared" si="542"/>
        <v>0.27982412429697001</v>
      </c>
      <c r="E3860" s="74">
        <f>D3860*conf!B$7</f>
        <v>20.466336451080387</v>
      </c>
      <c r="F3860" s="32">
        <f t="shared" si="543"/>
        <v>0.18064357</v>
      </c>
      <c r="G3860" s="33">
        <f t="shared" si="544"/>
        <v>0.1009501</v>
      </c>
      <c r="H3860" s="32">
        <f t="shared" si="545"/>
        <v>-3.4388839999999997E-2</v>
      </c>
      <c r="I3860" s="33">
        <f t="shared" si="546"/>
        <v>3.8286977900000001</v>
      </c>
      <c r="J3860" s="32">
        <f t="shared" si="547"/>
        <v>-3.4388839999999997E-2</v>
      </c>
      <c r="K3860" s="33">
        <f t="shared" si="548"/>
        <v>6.6676470200000004</v>
      </c>
    </row>
    <row r="3861" spans="1:11" x14ac:dyDescent="0.3">
      <c r="A3861" s="78" t="str">
        <f>BTC[[#This Row],[Symbol]]</f>
        <v>EQMT</v>
      </c>
      <c r="B3861" s="22" t="str">
        <f t="shared" si="540"/>
        <v>Equus Mining Token</v>
      </c>
      <c r="C3861" s="77">
        <f t="shared" si="541"/>
        <v>2.1378966511737977E-8</v>
      </c>
      <c r="D3861" s="73">
        <f t="shared" si="542"/>
        <v>8.0310374553999996E-4</v>
      </c>
      <c r="E3861" s="74">
        <f>D3861*conf!B$7</f>
        <v>5.87390079487956E-2</v>
      </c>
      <c r="F3861" s="32">
        <f t="shared" si="543"/>
        <v>0.18295053999999999</v>
      </c>
      <c r="G3861" s="33">
        <f t="shared" si="544"/>
        <v>0.10325523</v>
      </c>
      <c r="H3861" s="32">
        <f t="shared" si="545"/>
        <v>1.32964762</v>
      </c>
      <c r="I3861" s="33">
        <f t="shared" si="546"/>
        <v>5.2454462900000003</v>
      </c>
      <c r="J3861" s="32">
        <f t="shared" si="547"/>
        <v>1.32964762</v>
      </c>
      <c r="K3861" s="33">
        <f t="shared" si="548"/>
        <v>23.446054239999999</v>
      </c>
    </row>
    <row r="3862" spans="1:11" x14ac:dyDescent="0.3">
      <c r="A3862" s="78" t="str">
        <f>BTC[[#This Row],[Symbol]]</f>
        <v>TRUMPWIN</v>
      </c>
      <c r="B3862" s="22" t="str">
        <f t="shared" si="540"/>
        <v>Trump Wins Token</v>
      </c>
      <c r="C3862" s="77">
        <f t="shared" si="541"/>
        <v>5.5955065802855862E-7</v>
      </c>
      <c r="D3862" s="73">
        <f t="shared" si="542"/>
        <v>2.1019595546650002E-2</v>
      </c>
      <c r="E3862" s="74">
        <f>D3862*conf!B$7</f>
        <v>1.537373218281981</v>
      </c>
      <c r="F3862" s="32">
        <f t="shared" si="543"/>
        <v>8.65065E-2</v>
      </c>
      <c r="G3862" s="33">
        <f t="shared" si="544"/>
        <v>6.8879099999999997E-3</v>
      </c>
      <c r="H3862" s="32">
        <f t="shared" si="545"/>
        <v>-3.7625181599999999</v>
      </c>
      <c r="I3862" s="33">
        <f t="shared" si="546"/>
        <v>-4.3501940000000003E-2</v>
      </c>
      <c r="J3862" s="32">
        <f t="shared" si="547"/>
        <v>-3.7625181599999999</v>
      </c>
      <c r="K3862" s="33">
        <f t="shared" si="548"/>
        <v>249.89823902000001</v>
      </c>
    </row>
    <row r="3863" spans="1:11" x14ac:dyDescent="0.3">
      <c r="A3863" s="78" t="str">
        <f>BTC[[#This Row],[Symbol]]</f>
        <v>SVB</v>
      </c>
      <c r="B3863" s="22" t="str">
        <f t="shared" si="540"/>
        <v>Sendvibe</v>
      </c>
      <c r="C3863" s="77">
        <f t="shared" si="541"/>
        <v>1.0804060963216681E-8</v>
      </c>
      <c r="D3863" s="73">
        <f t="shared" si="542"/>
        <v>4.0585599971999998E-4</v>
      </c>
      <c r="E3863" s="74">
        <f>D3863*conf!B$7</f>
        <v>2.9684307819520798E-2</v>
      </c>
      <c r="F3863" s="32">
        <f t="shared" si="543"/>
        <v>0.18295053999999999</v>
      </c>
      <c r="G3863" s="33">
        <f t="shared" si="544"/>
        <v>0.10325523</v>
      </c>
      <c r="H3863" s="32">
        <f t="shared" si="545"/>
        <v>1.3296476100000001</v>
      </c>
      <c r="I3863" s="33">
        <f t="shared" si="546"/>
        <v>5.2454462800000003</v>
      </c>
      <c r="J3863" s="32">
        <f t="shared" si="547"/>
        <v>1.3296476100000001</v>
      </c>
      <c r="K3863" s="33">
        <f t="shared" si="548"/>
        <v>23.439866420000001</v>
      </c>
    </row>
    <row r="3864" spans="1:11" x14ac:dyDescent="0.3">
      <c r="A3864" s="78" t="str">
        <f>BTC[[#This Row],[Symbol]]</f>
        <v>MYX</v>
      </c>
      <c r="B3864" s="22" t="str">
        <f t="shared" si="540"/>
        <v>MYX Network</v>
      </c>
      <c r="C3864" s="77">
        <f t="shared" si="541"/>
        <v>2.3196118845380157E-8</v>
      </c>
      <c r="D3864" s="73">
        <f t="shared" si="542"/>
        <v>8.7136531677000002E-4</v>
      </c>
      <c r="E3864" s="74">
        <f>D3864*conf!B$7</f>
        <v>6.3731659268557797E-2</v>
      </c>
      <c r="F3864" s="32">
        <f t="shared" si="543"/>
        <v>0.18295053999999999</v>
      </c>
      <c r="G3864" s="33">
        <f t="shared" si="544"/>
        <v>0.10325523</v>
      </c>
      <c r="H3864" s="32">
        <f t="shared" si="545"/>
        <v>1.3315600700000001</v>
      </c>
      <c r="I3864" s="33">
        <f t="shared" si="546"/>
        <v>5.2474326400000004</v>
      </c>
      <c r="J3864" s="32">
        <f t="shared" si="547"/>
        <v>1.3315600700000001</v>
      </c>
      <c r="K3864" s="33">
        <f t="shared" si="548"/>
        <v>20.808695270000001</v>
      </c>
    </row>
    <row r="3865" spans="1:11" x14ac:dyDescent="0.3">
      <c r="A3865" s="78" t="str">
        <f>BTC[[#This Row],[Symbol]]</f>
        <v>SCHA</v>
      </c>
      <c r="B3865" s="22" t="str">
        <f t="shared" si="540"/>
        <v>Schain Wallet</v>
      </c>
      <c r="C3865" s="77">
        <f t="shared" si="541"/>
        <v>1.3990039465087531E-7</v>
      </c>
      <c r="D3865" s="73">
        <f t="shared" si="542"/>
        <v>5.2553770962200002E-3</v>
      </c>
      <c r="E3865" s="74">
        <f>D3865*conf!B$7</f>
        <v>0.38437828081753084</v>
      </c>
      <c r="F3865" s="32">
        <f t="shared" si="543"/>
        <v>0.18295053999999999</v>
      </c>
      <c r="G3865" s="33">
        <f t="shared" si="544"/>
        <v>0.10325523</v>
      </c>
      <c r="H3865" s="32">
        <f t="shared" si="545"/>
        <v>1.3315600700000001</v>
      </c>
      <c r="I3865" s="33">
        <f t="shared" si="546"/>
        <v>5.2474326400000004</v>
      </c>
      <c r="J3865" s="32">
        <f t="shared" si="547"/>
        <v>1.3315600700000001</v>
      </c>
      <c r="K3865" s="33">
        <f t="shared" si="548"/>
        <v>19.691941270000001</v>
      </c>
    </row>
    <row r="3866" spans="1:11" x14ac:dyDescent="0.3">
      <c r="A3866" s="78" t="str">
        <f>BTC[[#This Row],[Symbol]]</f>
        <v>COM</v>
      </c>
      <c r="B3866" s="22" t="str">
        <f t="shared" si="540"/>
        <v>Community Token</v>
      </c>
      <c r="C3866" s="77">
        <f t="shared" si="541"/>
        <v>4.5022121629518776E-6</v>
      </c>
      <c r="D3866" s="73">
        <f t="shared" si="542"/>
        <v>0.16912620398639</v>
      </c>
      <c r="E3866" s="74">
        <f>D3866*conf!B$7</f>
        <v>12.369890559564565</v>
      </c>
      <c r="F3866" s="32">
        <f t="shared" si="543"/>
        <v>0.18295053999999999</v>
      </c>
      <c r="G3866" s="33">
        <f t="shared" si="544"/>
        <v>0.10325523</v>
      </c>
      <c r="H3866" s="32">
        <f t="shared" si="545"/>
        <v>1.3315600700000001</v>
      </c>
      <c r="I3866" s="33">
        <f t="shared" si="546"/>
        <v>5.2474326400000004</v>
      </c>
      <c r="J3866" s="32">
        <f t="shared" si="547"/>
        <v>1.3315600700000001</v>
      </c>
      <c r="K3866" s="33">
        <f t="shared" si="548"/>
        <v>23.439993529999999</v>
      </c>
    </row>
    <row r="3867" spans="1:11" x14ac:dyDescent="0.3">
      <c r="A3867" s="78" t="str">
        <f>BTC[[#This Row],[Symbol]]</f>
        <v>CHOP</v>
      </c>
      <c r="B3867" s="22" t="str">
        <f t="shared" si="540"/>
        <v>Porkchop</v>
      </c>
      <c r="C3867" s="77">
        <f t="shared" si="541"/>
        <v>2.3223227891929842E-7</v>
      </c>
      <c r="D3867" s="73">
        <f t="shared" si="542"/>
        <v>8.7238367174099999E-3</v>
      </c>
      <c r="E3867" s="74">
        <f>D3867*conf!B$7</f>
        <v>0.63806141751136736</v>
      </c>
      <c r="F3867" s="32">
        <f t="shared" si="543"/>
        <v>0.17312088</v>
      </c>
      <c r="G3867" s="33">
        <f t="shared" si="544"/>
        <v>9.3433390000000005E-2</v>
      </c>
      <c r="H3867" s="32">
        <f t="shared" si="545"/>
        <v>0.59309345000000002</v>
      </c>
      <c r="I3867" s="33">
        <f t="shared" si="546"/>
        <v>4.4804286099999997</v>
      </c>
      <c r="J3867" s="32">
        <f t="shared" si="547"/>
        <v>0.59309345000000002</v>
      </c>
      <c r="K3867" s="33">
        <f t="shared" si="548"/>
        <v>35.118820569999997</v>
      </c>
    </row>
    <row r="3868" spans="1:11" x14ac:dyDescent="0.3">
      <c r="A3868" s="78" t="str">
        <f>BTC[[#This Row],[Symbol]]</f>
        <v>CAMO</v>
      </c>
      <c r="B3868" s="22" t="str">
        <f t="shared" si="540"/>
        <v>Camouflage.eth</v>
      </c>
      <c r="C3868" s="77">
        <f t="shared" si="541"/>
        <v>1E-8</v>
      </c>
      <c r="D3868" s="73">
        <f t="shared" si="542"/>
        <v>3.3402976268E-4</v>
      </c>
      <c r="E3868" s="74">
        <f>D3868*conf!B$7</f>
        <v>2.44309368424152E-2</v>
      </c>
      <c r="F3868" s="32">
        <f t="shared" si="543"/>
        <v>0.18295053999999999</v>
      </c>
      <c r="G3868" s="33">
        <f t="shared" si="544"/>
        <v>0.10325523</v>
      </c>
      <c r="H3868" s="32">
        <f t="shared" si="545"/>
        <v>1.3296476100000001</v>
      </c>
      <c r="I3868" s="33">
        <f t="shared" si="546"/>
        <v>5.2454462800000003</v>
      </c>
      <c r="J3868" s="32">
        <f t="shared" si="547"/>
        <v>1.3296476100000001</v>
      </c>
      <c r="K3868" s="33">
        <f t="shared" si="548"/>
        <v>11.886952750000001</v>
      </c>
    </row>
    <row r="3869" spans="1:11" x14ac:dyDescent="0.3">
      <c r="A3869" s="78" t="str">
        <f>BTC[[#This Row],[Symbol]]</f>
        <v>KSS</v>
      </c>
      <c r="B3869" s="22" t="str">
        <f t="shared" si="540"/>
        <v>Krosscoin</v>
      </c>
      <c r="C3869" s="77">
        <f t="shared" si="541"/>
        <v>1.5720708963693093E-8</v>
      </c>
      <c r="D3869" s="73">
        <f t="shared" si="542"/>
        <v>5.9055054154999996E-4</v>
      </c>
      <c r="E3869" s="74">
        <f>D3869*conf!B$7</f>
        <v>4.3192866608966998E-2</v>
      </c>
      <c r="F3869" s="32">
        <f t="shared" si="543"/>
        <v>8.3949140000000005E-2</v>
      </c>
      <c r="G3869" s="33">
        <f t="shared" si="544"/>
        <v>4.3325899999999999E-3</v>
      </c>
      <c r="H3869" s="32">
        <f t="shared" si="545"/>
        <v>-3.76674562</v>
      </c>
      <c r="I3869" s="33">
        <f t="shared" si="546"/>
        <v>-4.7892759999999999E-2</v>
      </c>
      <c r="J3869" s="32">
        <f t="shared" si="547"/>
        <v>-3.76674562</v>
      </c>
      <c r="K3869" s="33">
        <f t="shared" si="548"/>
        <v>-2.9639479999999999E-2</v>
      </c>
    </row>
    <row r="3870" spans="1:11" x14ac:dyDescent="0.3">
      <c r="A3870" s="78" t="str">
        <f>BTC[[#This Row],[Symbol]]</f>
        <v>DACC2</v>
      </c>
      <c r="B3870" s="22" t="str">
        <f t="shared" si="540"/>
        <v>DACC2</v>
      </c>
      <c r="C3870" s="77">
        <f t="shared" si="541"/>
        <v>1E-8</v>
      </c>
      <c r="D3870" s="73">
        <f t="shared" si="542"/>
        <v>2.7086762320000001E-4</v>
      </c>
      <c r="E3870" s="74">
        <f>D3870*conf!B$7</f>
        <v>1.9811257960848001E-2</v>
      </c>
      <c r="F3870" s="32">
        <f t="shared" si="543"/>
        <v>0.39203166</v>
      </c>
      <c r="G3870" s="33">
        <f t="shared" si="544"/>
        <v>0.31217002999999999</v>
      </c>
      <c r="H3870" s="32">
        <f t="shared" si="545"/>
        <v>-5.24499476</v>
      </c>
      <c r="I3870" s="33">
        <f t="shared" si="546"/>
        <v>-1.5832675899999999</v>
      </c>
      <c r="J3870" s="32">
        <f t="shared" si="547"/>
        <v>-5.24499476</v>
      </c>
      <c r="K3870" s="33">
        <f t="shared" si="548"/>
        <v>13.2160957</v>
      </c>
    </row>
    <row r="3871" spans="1:11" x14ac:dyDescent="0.3">
      <c r="A3871" s="78" t="str">
        <f>BTC[[#This Row],[Symbol]]</f>
        <v>LOOP</v>
      </c>
      <c r="B3871" s="22" t="str">
        <f t="shared" si="540"/>
        <v>LOOPREX</v>
      </c>
      <c r="C3871" s="77">
        <f t="shared" si="541"/>
        <v>1E-8</v>
      </c>
      <c r="D3871" s="73">
        <f t="shared" si="542"/>
        <v>3.4501449230000001E-4</v>
      </c>
      <c r="E3871" s="74">
        <f>D3871*conf!B$7</f>
        <v>2.5234359966822002E-2</v>
      </c>
      <c r="F3871" s="32">
        <f t="shared" si="543"/>
        <v>0.34865678999999999</v>
      </c>
      <c r="G3871" s="33">
        <f t="shared" si="544"/>
        <v>0.26882966000000003</v>
      </c>
      <c r="H3871" s="32">
        <f t="shared" si="545"/>
        <v>-5.2741493500000001</v>
      </c>
      <c r="I3871" s="33">
        <f t="shared" si="546"/>
        <v>-1.61354884</v>
      </c>
      <c r="J3871" s="32">
        <f t="shared" si="547"/>
        <v>-5.2741493500000001</v>
      </c>
      <c r="K3871" s="33">
        <f t="shared" si="548"/>
        <v>37.05767221</v>
      </c>
    </row>
    <row r="3872" spans="1:11" x14ac:dyDescent="0.3">
      <c r="A3872" s="78" t="str">
        <f>BTC[[#This Row],[Symbol]]</f>
        <v>NEWTON</v>
      </c>
      <c r="B3872" s="22" t="str">
        <f t="shared" si="540"/>
        <v>Newtonium</v>
      </c>
      <c r="C3872" s="77">
        <f t="shared" si="541"/>
        <v>9.9866570278384234E-7</v>
      </c>
      <c r="D3872" s="73">
        <f t="shared" si="542"/>
        <v>3.751501112122E-2</v>
      </c>
      <c r="E3872" s="74">
        <f>D3872*conf!B$7</f>
        <v>2.743847913406031</v>
      </c>
      <c r="F3872" s="32">
        <f t="shared" si="543"/>
        <v>0.17312088</v>
      </c>
      <c r="G3872" s="33">
        <f t="shared" si="544"/>
        <v>9.3433390000000005E-2</v>
      </c>
      <c r="H3872" s="32">
        <f t="shared" si="545"/>
        <v>1.3315600700000001</v>
      </c>
      <c r="I3872" s="33">
        <f t="shared" si="546"/>
        <v>5.2474326400000004</v>
      </c>
      <c r="J3872" s="32">
        <f t="shared" si="547"/>
        <v>1.3315600700000001</v>
      </c>
      <c r="K3872" s="33">
        <f t="shared" si="548"/>
        <v>23.439993529999999</v>
      </c>
    </row>
    <row r="3873" spans="1:11" x14ac:dyDescent="0.3">
      <c r="A3873" s="78" t="str">
        <f>BTC[[#This Row],[Symbol]]</f>
        <v>OCP</v>
      </c>
      <c r="B3873" s="22" t="str">
        <f t="shared" si="540"/>
        <v>OC Protocol</v>
      </c>
      <c r="C3873" s="77">
        <f t="shared" si="541"/>
        <v>1.2999999999992845E-7</v>
      </c>
      <c r="D3873" s="73">
        <f t="shared" si="542"/>
        <v>4.8834674427700002E-3</v>
      </c>
      <c r="E3873" s="74">
        <f>D3873*conf!B$7</f>
        <v>0.35717680876419783</v>
      </c>
      <c r="F3873" s="32">
        <f t="shared" si="543"/>
        <v>0.20246064</v>
      </c>
      <c r="G3873" s="33">
        <f t="shared" si="544"/>
        <v>0.12274981</v>
      </c>
      <c r="H3873" s="32">
        <f t="shared" si="545"/>
        <v>-1.08197E-2</v>
      </c>
      <c r="I3873" s="33">
        <f t="shared" si="546"/>
        <v>3.85317774</v>
      </c>
      <c r="J3873" s="32">
        <f t="shared" si="547"/>
        <v>-1.08197E-2</v>
      </c>
      <c r="K3873" s="33">
        <f t="shared" si="548"/>
        <v>18.51678837</v>
      </c>
    </row>
    <row r="3874" spans="1:11" x14ac:dyDescent="0.3">
      <c r="A3874" s="78" t="str">
        <f>BTC[[#This Row],[Symbol]]</f>
        <v>LIB</v>
      </c>
      <c r="B3874" s="22" t="str">
        <f t="shared" si="540"/>
        <v>Libera</v>
      </c>
      <c r="C3874" s="77">
        <f t="shared" si="541"/>
        <v>1.4080344770589725E-5</v>
      </c>
      <c r="D3874" s="73">
        <f t="shared" si="542"/>
        <v>0.52893004053991999</v>
      </c>
      <c r="E3874" s="74">
        <f>D3874*conf!B$7</f>
        <v>38.685943165089746</v>
      </c>
      <c r="F3874" s="32">
        <f t="shared" si="543"/>
        <v>0.18295053999999999</v>
      </c>
      <c r="G3874" s="33">
        <f t="shared" si="544"/>
        <v>0.10325523</v>
      </c>
      <c r="H3874" s="32">
        <f t="shared" si="545"/>
        <v>1.3315600700000001</v>
      </c>
      <c r="I3874" s="33">
        <f t="shared" si="546"/>
        <v>5.2474326400000004</v>
      </c>
      <c r="J3874" s="32">
        <f t="shared" si="547"/>
        <v>1.3315600700000001</v>
      </c>
      <c r="K3874" s="33">
        <f t="shared" si="548"/>
        <v>23.365959830000001</v>
      </c>
    </row>
    <row r="3875" spans="1:11" x14ac:dyDescent="0.3">
      <c r="A3875" s="78" t="str">
        <f>BTC[[#This Row],[Symbol]]</f>
        <v>BLZN</v>
      </c>
      <c r="B3875" s="22" t="str">
        <f t="shared" si="540"/>
        <v>Blaze Network</v>
      </c>
      <c r="C3875" s="77">
        <f t="shared" si="541"/>
        <v>9.1615451499627483E-6</v>
      </c>
      <c r="D3875" s="73">
        <f t="shared" si="542"/>
        <v>0.34415467281027001</v>
      </c>
      <c r="E3875" s="74">
        <f>D3875*conf!B$7</f>
        <v>25.171472769343151</v>
      </c>
      <c r="F3875" s="32">
        <f t="shared" si="543"/>
        <v>0.67946554000000003</v>
      </c>
      <c r="G3875" s="33">
        <f t="shared" si="544"/>
        <v>0.59937525999999997</v>
      </c>
      <c r="H3875" s="32">
        <f t="shared" si="545"/>
        <v>1.8198349700000001</v>
      </c>
      <c r="I3875" s="33">
        <f t="shared" si="546"/>
        <v>5.7545765199999996</v>
      </c>
      <c r="J3875" s="32">
        <f t="shared" si="547"/>
        <v>1.8198349700000001</v>
      </c>
      <c r="K3875" s="33">
        <f t="shared" si="548"/>
        <v>23.651531649999999</v>
      </c>
    </row>
    <row r="3876" spans="1:11" x14ac:dyDescent="0.3">
      <c r="A3876" s="78" t="str">
        <f>BTC[[#This Row],[Symbol]]</f>
        <v>WENB</v>
      </c>
      <c r="B3876" s="22" t="str">
        <f t="shared" si="540"/>
        <v>Wenburn</v>
      </c>
      <c r="C3876" s="77">
        <f t="shared" si="541"/>
        <v>7.6237788873642277E-7</v>
      </c>
      <c r="D3876" s="73">
        <f t="shared" si="542"/>
        <v>2.8638827682569999E-2</v>
      </c>
      <c r="E3876" s="74">
        <f>D3876*conf!B$7</f>
        <v>2.0946438567031698</v>
      </c>
      <c r="F3876" s="32">
        <f t="shared" si="543"/>
        <v>0.17995222999999999</v>
      </c>
      <c r="G3876" s="33">
        <f t="shared" si="544"/>
        <v>0.10025931</v>
      </c>
      <c r="H3876" s="32">
        <f t="shared" si="545"/>
        <v>1.3273142499999999</v>
      </c>
      <c r="I3876" s="33">
        <f t="shared" si="546"/>
        <v>5.2430227499999997</v>
      </c>
      <c r="J3876" s="32">
        <f t="shared" si="547"/>
        <v>1.3273142499999999</v>
      </c>
      <c r="K3876" s="33">
        <f t="shared" si="548"/>
        <v>20.877586619999999</v>
      </c>
    </row>
    <row r="3877" spans="1:11" x14ac:dyDescent="0.3">
      <c r="A3877" s="78" t="str">
        <f>BTC[[#This Row],[Symbol]]</f>
        <v>VSN</v>
      </c>
      <c r="B3877" s="22" t="str">
        <f t="shared" si="540"/>
        <v>Vision Network</v>
      </c>
      <c r="C3877" s="77">
        <f t="shared" si="541"/>
        <v>1.8657272487347471E-8</v>
      </c>
      <c r="D3877" s="73">
        <f t="shared" si="542"/>
        <v>7.0086294432999995E-4</v>
      </c>
      <c r="E3877" s="74">
        <f>D3877*conf!B$7</f>
        <v>5.1261115748296199E-2</v>
      </c>
      <c r="F3877" s="32">
        <f t="shared" si="543"/>
        <v>8.5316169999999997E-2</v>
      </c>
      <c r="G3877" s="33">
        <f t="shared" si="544"/>
        <v>5.6985300000000003E-3</v>
      </c>
      <c r="H3877" s="32">
        <f t="shared" si="545"/>
        <v>-49.335374639999998</v>
      </c>
      <c r="I3877" s="33">
        <f t="shared" si="546"/>
        <v>-47.377482970000003</v>
      </c>
      <c r="J3877" s="32">
        <f t="shared" si="547"/>
        <v>-49.335374639999998</v>
      </c>
      <c r="K3877" s="33">
        <f t="shared" si="548"/>
        <v>-29.99979746</v>
      </c>
    </row>
    <row r="3878" spans="1:11" x14ac:dyDescent="0.3">
      <c r="A3878" s="78" t="str">
        <f>BTC[[#This Row],[Symbol]]</f>
        <v>STEEL</v>
      </c>
      <c r="B3878" s="22" t="str">
        <f t="shared" si="540"/>
        <v>Hands of Steel</v>
      </c>
      <c r="C3878" s="77">
        <f t="shared" si="541"/>
        <v>1.3274529119865261E-7</v>
      </c>
      <c r="D3878" s="73">
        <f t="shared" si="542"/>
        <v>4.9865946749999999E-3</v>
      </c>
      <c r="E3878" s="74">
        <f>D3878*conf!B$7</f>
        <v>0.36471953452950001</v>
      </c>
      <c r="F3878" s="32">
        <f t="shared" si="543"/>
        <v>0.17995222999999999</v>
      </c>
      <c r="G3878" s="33">
        <f t="shared" si="544"/>
        <v>0.10025931</v>
      </c>
      <c r="H3878" s="32">
        <f t="shared" si="545"/>
        <v>1.3273142499999999</v>
      </c>
      <c r="I3878" s="33">
        <f t="shared" si="546"/>
        <v>5.2430227499999997</v>
      </c>
      <c r="J3878" s="32">
        <f t="shared" si="547"/>
        <v>1.3273142499999999</v>
      </c>
      <c r="K3878" s="33">
        <f t="shared" si="548"/>
        <v>23.437023910000001</v>
      </c>
    </row>
    <row r="3879" spans="1:11" x14ac:dyDescent="0.3">
      <c r="A3879" s="78" t="str">
        <f>BTC[[#This Row],[Symbol]]</f>
        <v>YEP</v>
      </c>
      <c r="B3879" s="22" t="str">
        <f t="shared" si="540"/>
        <v>YEP COIN</v>
      </c>
      <c r="C3879" s="77">
        <f t="shared" si="541"/>
        <v>7.5994066326801665E-4</v>
      </c>
      <c r="D3879" s="73">
        <f t="shared" si="542"/>
        <v>28.547272980834169</v>
      </c>
      <c r="E3879" s="74">
        <f>D3879*conf!B$7</f>
        <v>2087.947545818211</v>
      </c>
      <c r="F3879" s="32">
        <f t="shared" si="543"/>
        <v>-3.4539007700000002</v>
      </c>
      <c r="G3879" s="33">
        <f t="shared" si="544"/>
        <v>-3.5307029700000001</v>
      </c>
      <c r="H3879" s="32">
        <f t="shared" si="545"/>
        <v>51.956532840000001</v>
      </c>
      <c r="I3879" s="33">
        <f t="shared" si="546"/>
        <v>57.828764739999997</v>
      </c>
      <c r="J3879" s="32">
        <f t="shared" si="547"/>
        <v>51.956532840000001</v>
      </c>
      <c r="K3879" s="33">
        <f t="shared" si="548"/>
        <v>54.91235159</v>
      </c>
    </row>
    <row r="3880" spans="1:11" x14ac:dyDescent="0.3">
      <c r="A3880" s="78" t="str">
        <f>BTC[[#This Row],[Symbol]]</f>
        <v>FACT</v>
      </c>
      <c r="B3880" s="22" t="str">
        <f t="shared" si="540"/>
        <v>Fee Active Collateral Token</v>
      </c>
      <c r="C3880" s="77">
        <f t="shared" si="541"/>
        <v>4.7688806445656118E-7</v>
      </c>
      <c r="D3880" s="73">
        <f t="shared" si="542"/>
        <v>1.791436412785E-2</v>
      </c>
      <c r="E3880" s="74">
        <f>D3880*conf!B$7</f>
        <v>1.310256592310949</v>
      </c>
      <c r="F3880" s="32">
        <f t="shared" si="543"/>
        <v>0.15117486999999999</v>
      </c>
      <c r="G3880" s="33">
        <f t="shared" si="544"/>
        <v>7.150484E-2</v>
      </c>
      <c r="H3880" s="32">
        <f t="shared" si="545"/>
        <v>-26.859881080000001</v>
      </c>
      <c r="I3880" s="33">
        <f t="shared" si="546"/>
        <v>-24.03344294</v>
      </c>
      <c r="J3880" s="32">
        <f t="shared" si="547"/>
        <v>-26.859881080000001</v>
      </c>
      <c r="K3880" s="33">
        <f t="shared" si="548"/>
        <v>-10.95614554</v>
      </c>
    </row>
    <row r="3881" spans="1:11" x14ac:dyDescent="0.3">
      <c r="A3881" s="78" t="str">
        <f>BTC[[#This Row],[Symbol]]</f>
        <v>CORN</v>
      </c>
      <c r="B3881" s="22" t="str">
        <f t="shared" si="540"/>
        <v>Cornichon</v>
      </c>
      <c r="C3881" s="77">
        <f t="shared" si="541"/>
        <v>1.9132572436535452E-6</v>
      </c>
      <c r="D3881" s="73">
        <f t="shared" si="542"/>
        <v>7.1871765069470003E-2</v>
      </c>
      <c r="E3881" s="74">
        <f>D3881*conf!B$7</f>
        <v>5.2567008971810365</v>
      </c>
      <c r="F3881" s="32">
        <f t="shared" si="543"/>
        <v>0.18295053999999999</v>
      </c>
      <c r="G3881" s="33">
        <f t="shared" si="544"/>
        <v>0.10325523</v>
      </c>
      <c r="H3881" s="32">
        <f t="shared" si="545"/>
        <v>-4.8229004399999997</v>
      </c>
      <c r="I3881" s="33">
        <f t="shared" si="546"/>
        <v>-1.14486179</v>
      </c>
      <c r="J3881" s="32">
        <f t="shared" si="547"/>
        <v>-4.8229004399999997</v>
      </c>
      <c r="K3881" s="33">
        <f t="shared" si="548"/>
        <v>-0.62072329000000004</v>
      </c>
    </row>
    <row r="3882" spans="1:11" x14ac:dyDescent="0.3">
      <c r="A3882" s="78" t="str">
        <f>BTC[[#This Row],[Symbol]]</f>
        <v>BAST</v>
      </c>
      <c r="B3882" s="22" t="str">
        <f t="shared" si="540"/>
        <v>Bast</v>
      </c>
      <c r="C3882" s="77">
        <f t="shared" si="541"/>
        <v>3.5350077365486194E-4</v>
      </c>
      <c r="D3882" s="73">
        <f t="shared" si="542"/>
        <v>13.27930399337289</v>
      </c>
      <c r="E3882" s="74">
        <f>D3882*conf!B$7</f>
        <v>971.24829407529319</v>
      </c>
      <c r="F3882" s="32">
        <f t="shared" si="543"/>
        <v>0.18295053999999999</v>
      </c>
      <c r="G3882" s="33">
        <f t="shared" si="544"/>
        <v>0.10325523</v>
      </c>
      <c r="H3882" s="32">
        <f t="shared" si="545"/>
        <v>1.3296476100000001</v>
      </c>
      <c r="I3882" s="33">
        <f t="shared" si="546"/>
        <v>5.2454462800000003</v>
      </c>
      <c r="J3882" s="32">
        <f t="shared" si="547"/>
        <v>1.3296476100000001</v>
      </c>
      <c r="K3882" s="33">
        <f t="shared" si="548"/>
        <v>7.4120136700000003</v>
      </c>
    </row>
    <row r="3883" spans="1:11" x14ac:dyDescent="0.3">
      <c r="A3883" s="78" t="str">
        <f>BTC[[#This Row],[Symbol]]</f>
        <v>OCB</v>
      </c>
      <c r="B3883" s="22" t="str">
        <f t="shared" si="540"/>
        <v>BLOCKMAX</v>
      </c>
      <c r="C3883" s="77">
        <f t="shared" si="541"/>
        <v>1.2523447685031844E-6</v>
      </c>
      <c r="D3883" s="73">
        <f t="shared" si="542"/>
        <v>4.7044499262400001E-2</v>
      </c>
      <c r="E3883" s="74">
        <f>D3883*conf!B$7</f>
        <v>3.4408346760519359</v>
      </c>
      <c r="F3883" s="32">
        <f t="shared" si="543"/>
        <v>2.26108391</v>
      </c>
      <c r="G3883" s="33">
        <f t="shared" si="544"/>
        <v>2.1797354499999999</v>
      </c>
      <c r="H3883" s="32">
        <f t="shared" si="545"/>
        <v>-7.6915149500000002</v>
      </c>
      <c r="I3883" s="33">
        <f t="shared" si="546"/>
        <v>-4.1243314900000003</v>
      </c>
      <c r="J3883" s="32">
        <f t="shared" si="547"/>
        <v>-7.6915149500000002</v>
      </c>
      <c r="K3883" s="33">
        <f t="shared" si="548"/>
        <v>-27.712751969999999</v>
      </c>
    </row>
    <row r="3884" spans="1:11" x14ac:dyDescent="0.3">
      <c r="A3884" s="78" t="str">
        <f>BTC[[#This Row],[Symbol]]</f>
        <v>YFIB</v>
      </c>
      <c r="B3884" s="22" t="str">
        <f t="shared" si="540"/>
        <v>YFIBusiness</v>
      </c>
      <c r="C3884" s="77">
        <f t="shared" si="541"/>
        <v>5.9341928149798581E-5</v>
      </c>
      <c r="D3884" s="73">
        <f t="shared" si="542"/>
        <v>2.22918749316075</v>
      </c>
      <c r="E3884" s="74">
        <f>D3884*conf!B$7</f>
        <v>163.04277324977727</v>
      </c>
      <c r="F3884" s="32">
        <f t="shared" si="543"/>
        <v>0.17995222999999999</v>
      </c>
      <c r="G3884" s="33">
        <f t="shared" si="544"/>
        <v>0.10025931</v>
      </c>
      <c r="H3884" s="32">
        <f t="shared" si="545"/>
        <v>1.3273142499999999</v>
      </c>
      <c r="I3884" s="33">
        <f t="shared" si="546"/>
        <v>5.2430227499999997</v>
      </c>
      <c r="J3884" s="32">
        <f t="shared" si="547"/>
        <v>1.3273142499999999</v>
      </c>
      <c r="K3884" s="33">
        <f t="shared" si="548"/>
        <v>19.196794409999999</v>
      </c>
    </row>
    <row r="3885" spans="1:11" x14ac:dyDescent="0.3">
      <c r="A3885" s="78" t="str">
        <f>BTC[[#This Row],[Symbol]]</f>
        <v>LIVE</v>
      </c>
      <c r="B3885" s="22" t="str">
        <f t="shared" si="540"/>
        <v>TRONbetLive</v>
      </c>
      <c r="C3885" s="77">
        <f t="shared" si="541"/>
        <v>7.3558137874750774E-7</v>
      </c>
      <c r="D3885" s="73">
        <f t="shared" si="542"/>
        <v>2.7632213189410001E-2</v>
      </c>
      <c r="E3885" s="74">
        <f>D3885*conf!B$7</f>
        <v>2.0210200726734473</v>
      </c>
      <c r="F3885" s="32">
        <f t="shared" si="543"/>
        <v>0.37465921000000002</v>
      </c>
      <c r="G3885" s="33">
        <f t="shared" si="544"/>
        <v>0.2948114</v>
      </c>
      <c r="H3885" s="32">
        <f t="shared" si="545"/>
        <v>-9.2338566499999999</v>
      </c>
      <c r="I3885" s="33">
        <f t="shared" si="546"/>
        <v>-5.7262756799999996</v>
      </c>
      <c r="J3885" s="32">
        <f t="shared" si="547"/>
        <v>-9.2338566499999999</v>
      </c>
      <c r="K3885" s="33">
        <f t="shared" si="548"/>
        <v>6.8838832500000002</v>
      </c>
    </row>
    <row r="3886" spans="1:11" x14ac:dyDescent="0.3">
      <c r="A3886" s="78" t="str">
        <f>BTC[[#This Row],[Symbol]]</f>
        <v>SSS</v>
      </c>
      <c r="B3886" s="22" t="str">
        <f t="shared" si="540"/>
        <v>Simple Software Solutions</v>
      </c>
      <c r="C3886" s="77">
        <f t="shared" si="541"/>
        <v>9.0000000000007789E-7</v>
      </c>
      <c r="D3886" s="73">
        <f t="shared" si="542"/>
        <v>3.3808620757660002E-2</v>
      </c>
      <c r="E3886" s="74">
        <f>D3886*conf!B$7</f>
        <v>2.4727625222152527</v>
      </c>
      <c r="F3886" s="32">
        <f t="shared" si="543"/>
        <v>0</v>
      </c>
      <c r="G3886" s="33">
        <f t="shared" si="544"/>
        <v>-7.9549770000000006E-2</v>
      </c>
      <c r="H3886" s="32">
        <f t="shared" si="545"/>
        <v>0</v>
      </c>
      <c r="I3886" s="33">
        <f t="shared" si="546"/>
        <v>3.8644155599999999</v>
      </c>
      <c r="J3886" s="32">
        <f t="shared" si="547"/>
        <v>0</v>
      </c>
      <c r="K3886" s="33">
        <f t="shared" si="548"/>
        <v>18.51678837</v>
      </c>
    </row>
    <row r="3887" spans="1:11" x14ac:dyDescent="0.3">
      <c r="A3887" s="78" t="str">
        <f>BTC[[#This Row],[Symbol]]</f>
        <v>YFUEL</v>
      </c>
      <c r="B3887" s="22" t="str">
        <f t="shared" si="540"/>
        <v>YFUEL</v>
      </c>
      <c r="C3887" s="77">
        <f t="shared" si="541"/>
        <v>7.5604710439035051E-5</v>
      </c>
      <c r="D3887" s="73">
        <f t="shared" si="542"/>
        <v>2.8401010919175702</v>
      </c>
      <c r="E3887" s="74">
        <f>D3887*conf!B$7</f>
        <v>207.72499386285108</v>
      </c>
      <c r="F3887" s="32">
        <f t="shared" si="543"/>
        <v>0.17995222999999999</v>
      </c>
      <c r="G3887" s="33">
        <f t="shared" si="544"/>
        <v>0.10025931</v>
      </c>
      <c r="H3887" s="32">
        <f t="shared" si="545"/>
        <v>1.3273142499999999</v>
      </c>
      <c r="I3887" s="33">
        <f t="shared" si="546"/>
        <v>5.2430227499999997</v>
      </c>
      <c r="J3887" s="32">
        <f t="shared" si="547"/>
        <v>1.3273142499999999</v>
      </c>
      <c r="K3887" s="33">
        <f t="shared" si="548"/>
        <v>23.45908185</v>
      </c>
    </row>
    <row r="3888" spans="1:11" x14ac:dyDescent="0.3">
      <c r="A3888" s="78" t="str">
        <f>BTC[[#This Row],[Symbol]]</f>
        <v>YFP</v>
      </c>
      <c r="B3888" s="22" t="str">
        <f t="shared" si="540"/>
        <v>Yearn Finance Protocol</v>
      </c>
      <c r="C3888" s="77">
        <f t="shared" si="541"/>
        <v>7.1521484189100926E-6</v>
      </c>
      <c r="D3888" s="73">
        <f t="shared" si="542"/>
        <v>0.26867141499711999</v>
      </c>
      <c r="E3888" s="74">
        <f>D3888*conf!B$7</f>
        <v>19.650627292889357</v>
      </c>
      <c r="F3888" s="32">
        <f t="shared" si="543"/>
        <v>0.17995222999999999</v>
      </c>
      <c r="G3888" s="33">
        <f t="shared" si="544"/>
        <v>0.10025931</v>
      </c>
      <c r="H3888" s="32">
        <f t="shared" si="545"/>
        <v>1.3282807000000001</v>
      </c>
      <c r="I3888" s="33">
        <f t="shared" si="546"/>
        <v>5.2440265500000001</v>
      </c>
      <c r="J3888" s="32">
        <f t="shared" si="547"/>
        <v>1.3282807000000001</v>
      </c>
      <c r="K3888" s="33">
        <f t="shared" si="548"/>
        <v>24.393483379999999</v>
      </c>
    </row>
    <row r="3889" spans="1:11" x14ac:dyDescent="0.3">
      <c r="A3889" s="78" t="str">
        <f>BTC[[#This Row],[Symbol]]</f>
        <v>FRMS</v>
      </c>
      <c r="B3889" s="22" t="str">
        <f t="shared" si="540"/>
        <v>The Forms</v>
      </c>
      <c r="C3889" s="77">
        <f t="shared" si="541"/>
        <v>4.8110841286555931E-7</v>
      </c>
      <c r="D3889" s="73">
        <f t="shared" si="542"/>
        <v>1.8072902082099999E-2</v>
      </c>
      <c r="E3889" s="74">
        <f>D3889*conf!B$7</f>
        <v>1.3218520582847939</v>
      </c>
      <c r="F3889" s="32">
        <f t="shared" si="543"/>
        <v>0.18064357</v>
      </c>
      <c r="G3889" s="33">
        <f t="shared" si="544"/>
        <v>0.1009501</v>
      </c>
      <c r="H3889" s="32">
        <f t="shared" si="545"/>
        <v>1.3273142499999999</v>
      </c>
      <c r="I3889" s="33">
        <f t="shared" si="546"/>
        <v>5.2430227499999997</v>
      </c>
      <c r="J3889" s="32">
        <f t="shared" si="547"/>
        <v>1.3273142499999999</v>
      </c>
      <c r="K3889" s="33">
        <f t="shared" si="548"/>
        <v>23.437023910000001</v>
      </c>
    </row>
    <row r="3890" spans="1:11" x14ac:dyDescent="0.3">
      <c r="A3890" s="78" t="str">
        <f>BTC[[#This Row],[Symbol]]</f>
        <v>TCP</v>
      </c>
      <c r="B3890" s="22" t="str">
        <f t="shared" si="540"/>
        <v>Token CashPay</v>
      </c>
      <c r="C3890" s="77">
        <f t="shared" si="541"/>
        <v>1.3588426179476794E-6</v>
      </c>
      <c r="D3890" s="73">
        <f t="shared" si="542"/>
        <v>5.1045105266149998E-2</v>
      </c>
      <c r="E3890" s="74">
        <f>D3890*conf!B$7</f>
        <v>3.7334389991662107</v>
      </c>
      <c r="F3890" s="32">
        <f t="shared" si="543"/>
        <v>-4.8255560000000003E-2</v>
      </c>
      <c r="G3890" s="33">
        <f t="shared" si="544"/>
        <v>-0.12776694</v>
      </c>
      <c r="H3890" s="32">
        <f t="shared" si="545"/>
        <v>12.393930360000001</v>
      </c>
      <c r="I3890" s="33">
        <f t="shared" si="546"/>
        <v>16.737298890000002</v>
      </c>
      <c r="J3890" s="32">
        <f t="shared" si="547"/>
        <v>12.393930360000001</v>
      </c>
      <c r="K3890" s="33">
        <f t="shared" si="548"/>
        <v>18.44546244</v>
      </c>
    </row>
    <row r="3891" spans="1:11" x14ac:dyDescent="0.3">
      <c r="A3891" s="78" t="str">
        <f>BTC[[#This Row],[Symbol]]</f>
        <v>gKIMCHI</v>
      </c>
      <c r="B3891" s="22" t="str">
        <f t="shared" si="540"/>
        <v>GOD KIMCHI</v>
      </c>
      <c r="C3891" s="77">
        <f t="shared" si="541"/>
        <v>1E-8</v>
      </c>
      <c r="D3891" s="73">
        <f t="shared" si="542"/>
        <v>3.6510915900000002E-5</v>
      </c>
      <c r="E3891" s="74">
        <f>D3891*conf!B$7</f>
        <v>2.6704083889260003E-3</v>
      </c>
      <c r="F3891" s="32">
        <f t="shared" si="543"/>
        <v>0.18064357</v>
      </c>
      <c r="G3891" s="33">
        <f t="shared" si="544"/>
        <v>0.1009501</v>
      </c>
      <c r="H3891" s="32">
        <f t="shared" si="545"/>
        <v>1.3273142600000001</v>
      </c>
      <c r="I3891" s="33">
        <f t="shared" si="546"/>
        <v>5.2430227599999997</v>
      </c>
      <c r="J3891" s="32">
        <f t="shared" si="547"/>
        <v>1.3273142600000001</v>
      </c>
      <c r="K3891" s="33">
        <f t="shared" si="548"/>
        <v>23.437023920000001</v>
      </c>
    </row>
    <row r="3892" spans="1:11" x14ac:dyDescent="0.3">
      <c r="A3892" s="78" t="str">
        <f>BTC[[#This Row],[Symbol]]</f>
        <v>ENCX</v>
      </c>
      <c r="B3892" s="22" t="str">
        <f t="shared" si="540"/>
        <v>Enceladus Network</v>
      </c>
      <c r="C3892" s="77">
        <f t="shared" si="541"/>
        <v>1.3743808883057221E-8</v>
      </c>
      <c r="D3892" s="73">
        <f t="shared" si="542"/>
        <v>5.1628802477000002E-4</v>
      </c>
      <c r="E3892" s="74">
        <f>D3892*conf!B$7</f>
        <v>3.7761306131677802E-2</v>
      </c>
      <c r="F3892" s="32">
        <f t="shared" si="543"/>
        <v>0.17995222999999999</v>
      </c>
      <c r="G3892" s="33">
        <f t="shared" si="544"/>
        <v>0.10025931</v>
      </c>
      <c r="H3892" s="32">
        <f t="shared" si="545"/>
        <v>1.3282807000000001</v>
      </c>
      <c r="I3892" s="33">
        <f t="shared" si="546"/>
        <v>5.2440265500000001</v>
      </c>
      <c r="J3892" s="32">
        <f t="shared" si="547"/>
        <v>1.3282807000000001</v>
      </c>
      <c r="K3892" s="33">
        <f t="shared" si="548"/>
        <v>23.178844890000001</v>
      </c>
    </row>
    <row r="3893" spans="1:11" x14ac:dyDescent="0.3">
      <c r="A3893" s="78" t="str">
        <f>BTC[[#This Row],[Symbol]]</f>
        <v>YFIKING</v>
      </c>
      <c r="B3893" s="22" t="str">
        <f t="shared" si="540"/>
        <v>YFIKING,FINANCE</v>
      </c>
      <c r="C3893" s="77">
        <f t="shared" si="541"/>
        <v>8.5166872568795654E-6</v>
      </c>
      <c r="D3893" s="73">
        <f t="shared" si="542"/>
        <v>0.31993049953267999</v>
      </c>
      <c r="E3893" s="74">
        <f>D3893*conf!B$7</f>
        <v>23.399716735820213</v>
      </c>
      <c r="F3893" s="32">
        <f t="shared" si="543"/>
        <v>0.13886693999999999</v>
      </c>
      <c r="G3893" s="33">
        <f t="shared" si="544"/>
        <v>5.9206700000000001E-2</v>
      </c>
      <c r="H3893" s="32">
        <f t="shared" si="545"/>
        <v>-9.8487838100000005</v>
      </c>
      <c r="I3893" s="33">
        <f t="shared" si="546"/>
        <v>-6.3649661799999997</v>
      </c>
      <c r="J3893" s="32">
        <f t="shared" si="547"/>
        <v>-9.8487838100000005</v>
      </c>
      <c r="K3893" s="33">
        <f t="shared" si="548"/>
        <v>12.26304045</v>
      </c>
    </row>
    <row r="3894" spans="1:11" x14ac:dyDescent="0.3">
      <c r="A3894" s="78" t="str">
        <f>BTC[[#This Row],[Symbol]]</f>
        <v>MAFI</v>
      </c>
      <c r="B3894" s="22" t="str">
        <f t="shared" si="540"/>
        <v>Mafia.Network</v>
      </c>
      <c r="C3894" s="77">
        <f t="shared" si="541"/>
        <v>1.1282748038022437E-7</v>
      </c>
      <c r="D3894" s="73">
        <f t="shared" si="542"/>
        <v>4.2383794391300002E-3</v>
      </c>
      <c r="E3894" s="74">
        <f>D3894*conf!B$7</f>
        <v>0.30999507217796823</v>
      </c>
      <c r="F3894" s="32">
        <f t="shared" si="543"/>
        <v>0.18064357</v>
      </c>
      <c r="G3894" s="33">
        <f t="shared" si="544"/>
        <v>0.1009501</v>
      </c>
      <c r="H3894" s="32">
        <f t="shared" si="545"/>
        <v>1.3273142499999999</v>
      </c>
      <c r="I3894" s="33">
        <f t="shared" si="546"/>
        <v>5.2430227499999997</v>
      </c>
      <c r="J3894" s="32">
        <f t="shared" si="547"/>
        <v>1.3273142499999999</v>
      </c>
      <c r="K3894" s="33">
        <f t="shared" si="548"/>
        <v>23.437023910000001</v>
      </c>
    </row>
    <row r="3895" spans="1:11" x14ac:dyDescent="0.3">
      <c r="A3895" s="78" t="str">
        <f>BTC[[#This Row],[Symbol]]</f>
        <v>MAKI</v>
      </c>
      <c r="B3895" s="22" t="str">
        <f t="shared" si="540"/>
        <v>Maki Finance</v>
      </c>
      <c r="C3895" s="77">
        <f t="shared" si="541"/>
        <v>1.8183069201299258E-5</v>
      </c>
      <c r="D3895" s="73">
        <f t="shared" si="542"/>
        <v>0.68304943426329001</v>
      </c>
      <c r="E3895" s="74">
        <f>D3895*conf!B$7</f>
        <v>49.958235622017035</v>
      </c>
      <c r="F3895" s="32">
        <f t="shared" si="543"/>
        <v>0.18064357</v>
      </c>
      <c r="G3895" s="33">
        <f t="shared" si="544"/>
        <v>0.1009501</v>
      </c>
      <c r="H3895" s="32">
        <f t="shared" si="545"/>
        <v>1.3273142499999999</v>
      </c>
      <c r="I3895" s="33">
        <f t="shared" si="546"/>
        <v>5.2430227499999997</v>
      </c>
      <c r="J3895" s="32">
        <f t="shared" si="547"/>
        <v>1.3273142499999999</v>
      </c>
      <c r="K3895" s="33">
        <f t="shared" si="548"/>
        <v>23.437023910000001</v>
      </c>
    </row>
    <row r="3896" spans="1:11" x14ac:dyDescent="0.3">
      <c r="A3896" s="78" t="str">
        <f>BTC[[#This Row],[Symbol]]</f>
        <v>PRDX</v>
      </c>
      <c r="B3896" s="22" t="str">
        <f t="shared" si="540"/>
        <v>Predix Network</v>
      </c>
      <c r="C3896" s="77">
        <f t="shared" si="541"/>
        <v>1.684893353432936E-5</v>
      </c>
      <c r="D3896" s="73">
        <f t="shared" si="542"/>
        <v>0.63293244892568001</v>
      </c>
      <c r="E3896" s="74">
        <f>D3896*conf!B$7</f>
        <v>46.292679314424234</v>
      </c>
      <c r="F3896" s="32">
        <f t="shared" si="543"/>
        <v>0.17995222999999999</v>
      </c>
      <c r="G3896" s="33">
        <f t="shared" si="544"/>
        <v>0.10025931</v>
      </c>
      <c r="H3896" s="32">
        <f t="shared" si="545"/>
        <v>-6.3687686000000001</v>
      </c>
      <c r="I3896" s="33">
        <f t="shared" si="546"/>
        <v>-2.7504687200000002</v>
      </c>
      <c r="J3896" s="32">
        <f t="shared" si="547"/>
        <v>-6.3687686000000001</v>
      </c>
      <c r="K3896" s="33">
        <f t="shared" si="548"/>
        <v>11.122578559999999</v>
      </c>
    </row>
    <row r="3897" spans="1:11" x14ac:dyDescent="0.3">
      <c r="A3897" s="78" t="str">
        <f>BTC[[#This Row],[Symbol]]</f>
        <v>CLA</v>
      </c>
      <c r="B3897" s="22" t="str">
        <f t="shared" si="540"/>
        <v>Candela Coin</v>
      </c>
      <c r="C3897" s="77">
        <f t="shared" si="541"/>
        <v>1E-8</v>
      </c>
      <c r="D3897" s="73">
        <f t="shared" si="542"/>
        <v>2.0414254626E-4</v>
      </c>
      <c r="E3897" s="74">
        <f>D3897*conf!B$7</f>
        <v>1.49309858334564E-2</v>
      </c>
      <c r="F3897" s="32">
        <f t="shared" si="543"/>
        <v>4.9691500000000003E-3</v>
      </c>
      <c r="G3897" s="33">
        <f t="shared" si="544"/>
        <v>-7.4584570000000003E-2</v>
      </c>
      <c r="H3897" s="32">
        <f t="shared" si="545"/>
        <v>0.14404474</v>
      </c>
      <c r="I3897" s="33">
        <f t="shared" si="546"/>
        <v>4.01402679</v>
      </c>
      <c r="J3897" s="32">
        <f t="shared" si="547"/>
        <v>0.14404474</v>
      </c>
      <c r="K3897" s="33">
        <f t="shared" si="548"/>
        <v>673.35373259999994</v>
      </c>
    </row>
    <row r="3898" spans="1:11" x14ac:dyDescent="0.3">
      <c r="A3898" s="78" t="str">
        <f>BTC[[#This Row],[Symbol]]</f>
        <v>FHSE</v>
      </c>
      <c r="B3898" s="22" t="str">
        <f t="shared" si="540"/>
        <v>Farm House Finance</v>
      </c>
      <c r="C3898" s="77">
        <f t="shared" si="541"/>
        <v>2.1040699774338867E-4</v>
      </c>
      <c r="D3898" s="73">
        <f t="shared" si="542"/>
        <v>7.9039671016260398</v>
      </c>
      <c r="E3898" s="74">
        <f>D3898*conf!B$7</f>
        <v>578.09615381292861</v>
      </c>
      <c r="F3898" s="32">
        <f t="shared" si="543"/>
        <v>0.18064357</v>
      </c>
      <c r="G3898" s="33">
        <f t="shared" si="544"/>
        <v>0.1009501</v>
      </c>
      <c r="H3898" s="32">
        <f t="shared" si="545"/>
        <v>1.3273142499999999</v>
      </c>
      <c r="I3898" s="33">
        <f t="shared" si="546"/>
        <v>5.2430227499999997</v>
      </c>
      <c r="J3898" s="32">
        <f t="shared" si="547"/>
        <v>1.3273142499999999</v>
      </c>
      <c r="K3898" s="33">
        <f t="shared" si="548"/>
        <v>23.437023910000001</v>
      </c>
    </row>
    <row r="3899" spans="1:11" x14ac:dyDescent="0.3">
      <c r="A3899" s="78" t="str">
        <f>BTC[[#This Row],[Symbol]]</f>
        <v>NYB</v>
      </c>
      <c r="B3899" s="22" t="str">
        <f t="shared" si="540"/>
        <v>New Year Bull</v>
      </c>
      <c r="C3899" s="77">
        <f t="shared" si="541"/>
        <v>4.2148735096510376E-6</v>
      </c>
      <c r="D3899" s="73">
        <f t="shared" si="542"/>
        <v>0.15833228892143</v>
      </c>
      <c r="E3899" s="74">
        <f>D3899*conf!B$7</f>
        <v>11.580423611713391</v>
      </c>
      <c r="F3899" s="32">
        <f t="shared" si="543"/>
        <v>0.49554413000000003</v>
      </c>
      <c r="G3899" s="33">
        <f t="shared" si="544"/>
        <v>0.41560016</v>
      </c>
      <c r="H3899" s="32">
        <f t="shared" si="545"/>
        <v>0.27897886999999999</v>
      </c>
      <c r="I3899" s="33">
        <f t="shared" si="546"/>
        <v>4.1541753300000002</v>
      </c>
      <c r="J3899" s="32">
        <f t="shared" si="547"/>
        <v>0.27897886999999999</v>
      </c>
      <c r="K3899" s="33">
        <f t="shared" si="548"/>
        <v>13.815002270000001</v>
      </c>
    </row>
    <row r="3900" spans="1:11" x14ac:dyDescent="0.3">
      <c r="A3900" s="78" t="str">
        <f>BTC[[#This Row],[Symbol]]</f>
        <v>OBIC</v>
      </c>
      <c r="B3900" s="22" t="str">
        <f t="shared" si="540"/>
        <v>OBIC</v>
      </c>
      <c r="C3900" s="77">
        <f t="shared" si="541"/>
        <v>3.8985484675335814E-6</v>
      </c>
      <c r="D3900" s="73">
        <f t="shared" si="542"/>
        <v>0.14644949627132001</v>
      </c>
      <c r="E3900" s="74">
        <f>D3900*conf!B$7</f>
        <v>10.711316157284346</v>
      </c>
      <c r="F3900" s="32">
        <f t="shared" si="543"/>
        <v>-6.7936940000000001E-2</v>
      </c>
      <c r="G3900" s="33">
        <f t="shared" si="544"/>
        <v>-0.14743266999999999</v>
      </c>
      <c r="H3900" s="32">
        <f t="shared" si="545"/>
        <v>-2.2399169999999999E-2</v>
      </c>
      <c r="I3900" s="33">
        <f t="shared" si="546"/>
        <v>3.8411507899999999</v>
      </c>
      <c r="J3900" s="32">
        <f t="shared" si="547"/>
        <v>-2.2399169999999999E-2</v>
      </c>
      <c r="K3900" s="33">
        <f t="shared" si="548"/>
        <v>134.53270950999999</v>
      </c>
    </row>
    <row r="3901" spans="1:11" x14ac:dyDescent="0.3">
      <c r="A3901" s="78" t="str">
        <f>BTC[[#This Row],[Symbol]]</f>
        <v>ON</v>
      </c>
      <c r="B3901" s="22" t="str">
        <f t="shared" si="540"/>
        <v>OFIN Token</v>
      </c>
      <c r="C3901" s="77">
        <f t="shared" si="541"/>
        <v>1.2131914968938954E-7</v>
      </c>
      <c r="D3901" s="73">
        <f t="shared" si="542"/>
        <v>4.5573701361E-3</v>
      </c>
      <c r="E3901" s="74">
        <f>D3901*conf!B$7</f>
        <v>0.33332605175435398</v>
      </c>
      <c r="F3901" s="32">
        <f t="shared" si="543"/>
        <v>0.18064357</v>
      </c>
      <c r="G3901" s="33">
        <f t="shared" si="544"/>
        <v>0.1009501</v>
      </c>
      <c r="H3901" s="32">
        <f t="shared" si="545"/>
        <v>1.3273142499999999</v>
      </c>
      <c r="I3901" s="33">
        <f t="shared" si="546"/>
        <v>5.2430227499999997</v>
      </c>
      <c r="J3901" s="32">
        <f t="shared" si="547"/>
        <v>1.3273142499999999</v>
      </c>
      <c r="K3901" s="33">
        <f t="shared" si="548"/>
        <v>23.437023910000001</v>
      </c>
    </row>
    <row r="3902" spans="1:11" x14ac:dyDescent="0.3">
      <c r="A3902" s="78" t="str">
        <f>BTC[[#This Row],[Symbol]]</f>
        <v>VYBE</v>
      </c>
      <c r="B3902" s="22" t="str">
        <f t="shared" si="540"/>
        <v>Vybe</v>
      </c>
      <c r="C3902" s="77">
        <f t="shared" si="541"/>
        <v>2.4786305109681513E-6</v>
      </c>
      <c r="D3902" s="73">
        <f t="shared" si="542"/>
        <v>9.3110087715200004E-2</v>
      </c>
      <c r="E3902" s="74">
        <f>D3902*conf!B$7</f>
        <v>6.810071815489728</v>
      </c>
      <c r="F3902" s="32">
        <f t="shared" si="543"/>
        <v>0.17995222999999999</v>
      </c>
      <c r="G3902" s="33">
        <f t="shared" si="544"/>
        <v>0.10025931</v>
      </c>
      <c r="H3902" s="32">
        <f t="shared" si="545"/>
        <v>1.3282807000000001</v>
      </c>
      <c r="I3902" s="33">
        <f t="shared" si="546"/>
        <v>5.2440265500000001</v>
      </c>
      <c r="J3902" s="32">
        <f t="shared" si="547"/>
        <v>1.3282807000000001</v>
      </c>
      <c r="K3902" s="33">
        <f t="shared" si="548"/>
        <v>8.7757824899999992</v>
      </c>
    </row>
    <row r="3903" spans="1:11" x14ac:dyDescent="0.3">
      <c r="A3903" s="78" t="str">
        <f>BTC[[#This Row],[Symbol]]</f>
        <v>YMEN</v>
      </c>
      <c r="B3903" s="22" t="str">
        <f t="shared" si="540"/>
        <v>Ymen.Finance</v>
      </c>
      <c r="C3903" s="77">
        <f t="shared" si="541"/>
        <v>5.8999103414171759E-5</v>
      </c>
      <c r="D3903" s="73">
        <f t="shared" si="542"/>
        <v>2.2163092359683598</v>
      </c>
      <c r="E3903" s="74">
        <f>D3903*conf!B$7</f>
        <v>162.10085751872583</v>
      </c>
      <c r="F3903" s="32">
        <f t="shared" si="543"/>
        <v>0.18064357</v>
      </c>
      <c r="G3903" s="33">
        <f t="shared" si="544"/>
        <v>0.1009501</v>
      </c>
      <c r="H3903" s="32">
        <f t="shared" si="545"/>
        <v>1.3273142499999999</v>
      </c>
      <c r="I3903" s="33">
        <f t="shared" si="546"/>
        <v>5.2430227499999997</v>
      </c>
      <c r="J3903" s="32">
        <f t="shared" si="547"/>
        <v>1.3273142499999999</v>
      </c>
      <c r="K3903" s="33">
        <f t="shared" si="548"/>
        <v>19.236436210000001</v>
      </c>
    </row>
    <row r="3904" spans="1:11" x14ac:dyDescent="0.3">
      <c r="A3904" s="78" t="str">
        <f>BTC[[#This Row],[Symbol]]</f>
        <v>YFKA</v>
      </c>
      <c r="B3904" s="22" t="str">
        <f t="shared" si="540"/>
        <v>Yield Farming Known as Ash</v>
      </c>
      <c r="C3904" s="77">
        <f t="shared" si="541"/>
        <v>3.713572661066447E-4</v>
      </c>
      <c r="D3904" s="73">
        <f t="shared" si="542"/>
        <v>13.9500855282221</v>
      </c>
      <c r="E3904" s="74">
        <f>D3904*conf!B$7</f>
        <v>1020.3092555341644</v>
      </c>
      <c r="F3904" s="32">
        <f t="shared" si="543"/>
        <v>0.18064357</v>
      </c>
      <c r="G3904" s="33">
        <f t="shared" si="544"/>
        <v>0.1009501</v>
      </c>
      <c r="H3904" s="32">
        <f t="shared" si="545"/>
        <v>1.3273142499999999</v>
      </c>
      <c r="I3904" s="33">
        <f t="shared" si="546"/>
        <v>5.2430227499999997</v>
      </c>
      <c r="J3904" s="32">
        <f t="shared" si="547"/>
        <v>1.3273142499999999</v>
      </c>
      <c r="K3904" s="33">
        <f t="shared" si="548"/>
        <v>23.437023910000001</v>
      </c>
    </row>
    <row r="3905" spans="1:11" x14ac:dyDescent="0.3">
      <c r="A3905" s="78" t="str">
        <f>BTC[[#This Row],[Symbol]]</f>
        <v>TRBT</v>
      </c>
      <c r="B3905" s="22" t="str">
        <f t="shared" si="540"/>
        <v>Tribute</v>
      </c>
      <c r="C3905" s="77">
        <f t="shared" si="541"/>
        <v>1.1840758062091056E-5</v>
      </c>
      <c r="D3905" s="73">
        <f t="shared" si="542"/>
        <v>0.44479966533823001</v>
      </c>
      <c r="E3905" s="74">
        <f>D3905*conf!B$7</f>
        <v>32.53264752283814</v>
      </c>
      <c r="F3905" s="32">
        <f t="shared" si="543"/>
        <v>0.18064357</v>
      </c>
      <c r="G3905" s="33">
        <f t="shared" si="544"/>
        <v>0.1009501</v>
      </c>
      <c r="H3905" s="32">
        <f t="shared" si="545"/>
        <v>1.3273142499999999</v>
      </c>
      <c r="I3905" s="33">
        <f t="shared" si="546"/>
        <v>5.2430227499999997</v>
      </c>
      <c r="J3905" s="32">
        <f t="shared" si="547"/>
        <v>1.3273142499999999</v>
      </c>
      <c r="K3905" s="33">
        <f t="shared" si="548"/>
        <v>-7.7478940300000003</v>
      </c>
    </row>
    <row r="3906" spans="1:11" x14ac:dyDescent="0.3">
      <c r="A3906" s="78" t="str">
        <f>BTC[[#This Row],[Symbol]]</f>
        <v>BXIOT</v>
      </c>
      <c r="B3906" s="22" t="str">
        <f t="shared" ref="B3906:B3969" si="549">VLOOKUP(A3906,BTCTABLE,2,FALSE)</f>
        <v>bXIOT</v>
      </c>
      <c r="C3906" s="77">
        <f t="shared" ref="C3906:C3969" si="550">VLOOKUP(A3906,BTCTABLE,3,FALSE)</f>
        <v>1.7446403091105825E-5</v>
      </c>
      <c r="D3906" s="73">
        <f t="shared" ref="D3906:D3969" si="551">VLOOKUP(A3906,USDTABLE,3,FALSE)</f>
        <v>0.65537647299156998</v>
      </c>
      <c r="E3906" s="74">
        <f>D3906*conf!B$7</f>
        <v>47.934235234603428</v>
      </c>
      <c r="F3906" s="32">
        <f t="shared" ref="F3906:F3969" si="552">VLOOKUP(A3906,BTCTABLE,5,FALSE)</f>
        <v>0.17995222999999999</v>
      </c>
      <c r="G3906" s="33">
        <f t="shared" ref="G3906:G3969" si="553">VLOOKUP(A3906,USDTABLE,5,FALSE)</f>
        <v>0.10025931</v>
      </c>
      <c r="H3906" s="32">
        <f t="shared" ref="H3906:H3969" si="554">VLOOKUP(A3906,BTCTABLE,6,FALSE)</f>
        <v>1.3282807000000001</v>
      </c>
      <c r="I3906" s="33">
        <f t="shared" ref="I3906:I3969" si="555">VLOOKUP(A3906,USDTABLE,6,FALSE)</f>
        <v>5.2440265500000001</v>
      </c>
      <c r="J3906" s="32">
        <f t="shared" ref="J3906:J3969" si="556">VLOOKUP(A3906,BTCTABLE,6,FALSE)</f>
        <v>1.3282807000000001</v>
      </c>
      <c r="K3906" s="33">
        <f t="shared" ref="K3906:K3969" si="557">VLOOKUP(A3906,USDTABLE,7,FALSE)</f>
        <v>42.352241409999998</v>
      </c>
    </row>
    <row r="3907" spans="1:11" x14ac:dyDescent="0.3">
      <c r="A3907" s="78" t="str">
        <f>BTC[[#This Row],[Symbol]]</f>
        <v>YFARMER</v>
      </c>
      <c r="B3907" s="22" t="str">
        <f t="shared" si="549"/>
        <v>YFarmLand Token</v>
      </c>
      <c r="C3907" s="77">
        <f t="shared" si="550"/>
        <v>1.2278434191536788E-5</v>
      </c>
      <c r="D3907" s="73">
        <f t="shared" si="551"/>
        <v>0.46124102786613003</v>
      </c>
      <c r="E3907" s="74">
        <f>D3907*conf!B$7</f>
        <v>33.735168778128752</v>
      </c>
      <c r="F3907" s="32">
        <f t="shared" si="552"/>
        <v>0.48723063999999999</v>
      </c>
      <c r="G3907" s="33">
        <f t="shared" si="553"/>
        <v>0.40729327999999998</v>
      </c>
      <c r="H3907" s="32">
        <f t="shared" si="554"/>
        <v>-1.5823632599999999</v>
      </c>
      <c r="I3907" s="33">
        <f t="shared" si="555"/>
        <v>2.2209032099999999</v>
      </c>
      <c r="J3907" s="32">
        <f t="shared" si="556"/>
        <v>-1.5823632599999999</v>
      </c>
      <c r="K3907" s="33">
        <f t="shared" si="557"/>
        <v>-25.40549802</v>
      </c>
    </row>
    <row r="3908" spans="1:11" x14ac:dyDescent="0.3">
      <c r="A3908" s="78" t="str">
        <f>BTC[[#This Row],[Symbol]]</f>
        <v>ZOM</v>
      </c>
      <c r="B3908" s="22" t="str">
        <f t="shared" si="549"/>
        <v>ZOM</v>
      </c>
      <c r="C3908" s="77">
        <f t="shared" si="550"/>
        <v>2.2223985545993895E-6</v>
      </c>
      <c r="D3908" s="73">
        <f t="shared" si="551"/>
        <v>8.3484699894239997E-2</v>
      </c>
      <c r="E3908" s="74">
        <f>D3908*conf!B$7</f>
        <v>6.106070950264713</v>
      </c>
      <c r="F3908" s="32">
        <f t="shared" si="552"/>
        <v>0.18064357</v>
      </c>
      <c r="G3908" s="33">
        <f t="shared" si="553"/>
        <v>0.1009501</v>
      </c>
      <c r="H3908" s="32">
        <f t="shared" si="554"/>
        <v>2.2318069999999999</v>
      </c>
      <c r="I3908" s="33">
        <f t="shared" si="555"/>
        <v>6.1824688600000002</v>
      </c>
      <c r="J3908" s="32">
        <f t="shared" si="556"/>
        <v>2.2318069999999999</v>
      </c>
      <c r="K3908" s="33">
        <f t="shared" si="557"/>
        <v>12.677229199999999</v>
      </c>
    </row>
    <row r="3909" spans="1:11" x14ac:dyDescent="0.3">
      <c r="A3909" s="78" t="str">
        <f>BTC[[#This Row],[Symbol]]</f>
        <v>FAME</v>
      </c>
      <c r="B3909" s="22" t="str">
        <f t="shared" si="549"/>
        <v>Fame</v>
      </c>
      <c r="C3909" s="77">
        <f t="shared" si="550"/>
        <v>8.1802094453339541E-8</v>
      </c>
      <c r="D3909" s="73">
        <f t="shared" si="551"/>
        <v>3.0729066539499999E-3</v>
      </c>
      <c r="E3909" s="74">
        <f>D3909*conf!B$7</f>
        <v>0.22475239266990299</v>
      </c>
      <c r="F3909" s="32">
        <f t="shared" si="552"/>
        <v>8.5316169999999997E-2</v>
      </c>
      <c r="G3909" s="33">
        <f t="shared" si="553"/>
        <v>5.6985300000000003E-3</v>
      </c>
      <c r="H3909" s="32">
        <f t="shared" si="554"/>
        <v>-3.76349431</v>
      </c>
      <c r="I3909" s="33">
        <f t="shared" si="555"/>
        <v>-4.4515810000000003E-2</v>
      </c>
      <c r="J3909" s="32">
        <f t="shared" si="556"/>
        <v>-3.76349431</v>
      </c>
      <c r="K3909" s="33">
        <f t="shared" si="557"/>
        <v>-2.8526650000000001E-2</v>
      </c>
    </row>
    <row r="3910" spans="1:11" x14ac:dyDescent="0.3">
      <c r="A3910" s="78" t="str">
        <f>BTC[[#This Row],[Symbol]]</f>
        <v>MYFI</v>
      </c>
      <c r="B3910" s="22" t="str">
        <f t="shared" si="549"/>
        <v>Moon YFI</v>
      </c>
      <c r="C3910" s="77">
        <f t="shared" si="550"/>
        <v>1.7987533557986039E-4</v>
      </c>
      <c r="D3910" s="73">
        <f t="shared" si="551"/>
        <v>6.7570411158620001</v>
      </c>
      <c r="E3910" s="74">
        <f>D3910*conf!B$7</f>
        <v>494.20998721414668</v>
      </c>
      <c r="F3910" s="32">
        <f t="shared" si="552"/>
        <v>0.17995222999999999</v>
      </c>
      <c r="G3910" s="33">
        <f t="shared" si="553"/>
        <v>0.10025931</v>
      </c>
      <c r="H3910" s="32">
        <f t="shared" si="554"/>
        <v>1.3282807000000001</v>
      </c>
      <c r="I3910" s="33">
        <f t="shared" si="555"/>
        <v>5.2440265500000001</v>
      </c>
      <c r="J3910" s="32">
        <f t="shared" si="556"/>
        <v>1.3282807000000001</v>
      </c>
      <c r="K3910" s="33">
        <f t="shared" si="557"/>
        <v>23.441206900000001</v>
      </c>
    </row>
    <row r="3911" spans="1:11" x14ac:dyDescent="0.3">
      <c r="A3911" s="78" t="str">
        <f>BTC[[#This Row],[Symbol]]</f>
        <v>YFMS</v>
      </c>
      <c r="B3911" s="22" t="str">
        <f t="shared" si="549"/>
        <v>YFMoonshot</v>
      </c>
      <c r="C3911" s="77">
        <f t="shared" si="550"/>
        <v>1.8410730512860088E-4</v>
      </c>
      <c r="D3911" s="73">
        <f t="shared" si="551"/>
        <v>6.9160156197856901</v>
      </c>
      <c r="E3911" s="74">
        <f>D3911*conf!B$7</f>
        <v>505.83738243112538</v>
      </c>
      <c r="F3911" s="32">
        <f t="shared" si="552"/>
        <v>0.18064357</v>
      </c>
      <c r="G3911" s="33">
        <f t="shared" si="553"/>
        <v>0.1009501</v>
      </c>
      <c r="H3911" s="32">
        <f t="shared" si="554"/>
        <v>1.3273142499999999</v>
      </c>
      <c r="I3911" s="33">
        <f t="shared" si="555"/>
        <v>5.2430227499999997</v>
      </c>
      <c r="J3911" s="32">
        <f t="shared" si="556"/>
        <v>1.3273142499999999</v>
      </c>
      <c r="K3911" s="33">
        <f t="shared" si="557"/>
        <v>23.437023910000001</v>
      </c>
    </row>
    <row r="3912" spans="1:11" x14ac:dyDescent="0.3">
      <c r="A3912" s="78" t="str">
        <f>BTC[[#This Row],[Symbol]]</f>
        <v>TFD</v>
      </c>
      <c r="B3912" s="22" t="str">
        <f t="shared" si="549"/>
        <v>ETF Dao</v>
      </c>
      <c r="C3912" s="77">
        <f t="shared" si="550"/>
        <v>2.0045509986056146E-7</v>
      </c>
      <c r="D3912" s="73">
        <f t="shared" si="551"/>
        <v>7.5301227223600001E-3</v>
      </c>
      <c r="E3912" s="74">
        <f>D3912*conf!B$7</f>
        <v>0.55075317591341044</v>
      </c>
      <c r="F3912" s="32">
        <f t="shared" si="552"/>
        <v>7.2014030000000007E-2</v>
      </c>
      <c r="G3912" s="33">
        <f t="shared" si="553"/>
        <v>-7.5930299999999997E-3</v>
      </c>
      <c r="H3912" s="32">
        <f t="shared" si="554"/>
        <v>-3.8548922700000001</v>
      </c>
      <c r="I3912" s="33">
        <f t="shared" si="555"/>
        <v>-0.13944577</v>
      </c>
      <c r="J3912" s="32">
        <f t="shared" si="556"/>
        <v>-3.8548922700000001</v>
      </c>
      <c r="K3912" s="33">
        <f t="shared" si="557"/>
        <v>10.812920979999999</v>
      </c>
    </row>
    <row r="3913" spans="1:11" x14ac:dyDescent="0.3">
      <c r="A3913" s="78" t="str">
        <f>BTC[[#This Row],[Symbol]]</f>
        <v>RSP</v>
      </c>
      <c r="B3913" s="22" t="str">
        <f t="shared" si="549"/>
        <v>Resoper</v>
      </c>
      <c r="C3913" s="77">
        <f t="shared" si="550"/>
        <v>4.9994209637646655E-8</v>
      </c>
      <c r="D3913" s="73">
        <f t="shared" si="551"/>
        <v>1.8780391930199999E-3</v>
      </c>
      <c r="E3913" s="74">
        <f>D3913*conf!B$7</f>
        <v>0.1373597865774828</v>
      </c>
      <c r="F3913" s="32">
        <f t="shared" si="552"/>
        <v>-4.8255560000000003E-2</v>
      </c>
      <c r="G3913" s="33">
        <f t="shared" si="553"/>
        <v>-0.12776694</v>
      </c>
      <c r="H3913" s="32">
        <f t="shared" si="554"/>
        <v>-2.2399169999999999E-2</v>
      </c>
      <c r="I3913" s="33">
        <f t="shared" si="555"/>
        <v>3.8411507899999999</v>
      </c>
      <c r="J3913" s="32">
        <f t="shared" si="556"/>
        <v>-2.2399169999999999E-2</v>
      </c>
      <c r="K3913" s="33">
        <f t="shared" si="557"/>
        <v>-67.05006247</v>
      </c>
    </row>
    <row r="3914" spans="1:11" x14ac:dyDescent="0.3">
      <c r="A3914" s="78" t="str">
        <f>BTC[[#This Row],[Symbol]]</f>
        <v>PoSH</v>
      </c>
      <c r="B3914" s="22" t="str">
        <f t="shared" si="549"/>
        <v>Shill &amp; Win</v>
      </c>
      <c r="C3914" s="77">
        <f t="shared" si="550"/>
        <v>1E-8</v>
      </c>
      <c r="D3914" s="73">
        <f t="shared" si="551"/>
        <v>5.7874382430000003E-5</v>
      </c>
      <c r="E3914" s="74">
        <f>D3914*conf!B$7</f>
        <v>4.2329323309301999E-3</v>
      </c>
      <c r="F3914" s="32">
        <f t="shared" si="552"/>
        <v>0.18064358</v>
      </c>
      <c r="G3914" s="33">
        <f t="shared" si="553"/>
        <v>0.10095011</v>
      </c>
      <c r="H3914" s="32">
        <f t="shared" si="554"/>
        <v>1.32731424</v>
      </c>
      <c r="I3914" s="33">
        <f t="shared" si="555"/>
        <v>5.2430227399999998</v>
      </c>
      <c r="J3914" s="32">
        <f t="shared" si="556"/>
        <v>1.32731424</v>
      </c>
      <c r="K3914" s="33">
        <f t="shared" si="557"/>
        <v>23.437023920000001</v>
      </c>
    </row>
    <row r="3915" spans="1:11" x14ac:dyDescent="0.3">
      <c r="A3915" s="78" t="str">
        <f>BTC[[#This Row],[Symbol]]</f>
        <v>LNOT</v>
      </c>
      <c r="B3915" s="22" t="str">
        <f t="shared" si="549"/>
        <v>Livenodes Token</v>
      </c>
      <c r="C3915" s="77">
        <f t="shared" si="550"/>
        <v>1.499826289125532E-3</v>
      </c>
      <c r="D3915" s="73">
        <f t="shared" si="551"/>
        <v>56.341175790454713</v>
      </c>
      <c r="E3915" s="74">
        <f>D3915*conf!B$7</f>
        <v>4120.7935973138574</v>
      </c>
      <c r="F3915" s="32">
        <f t="shared" si="552"/>
        <v>-4.8255560000000003E-2</v>
      </c>
      <c r="G3915" s="33">
        <f t="shared" si="553"/>
        <v>-0.12776694</v>
      </c>
      <c r="H3915" s="32">
        <f t="shared" si="554"/>
        <v>-2.2399169999999999E-2</v>
      </c>
      <c r="I3915" s="33">
        <f t="shared" si="555"/>
        <v>3.8411507899999999</v>
      </c>
      <c r="J3915" s="32">
        <f t="shared" si="556"/>
        <v>-2.2399169999999999E-2</v>
      </c>
      <c r="K3915" s="33">
        <f t="shared" si="557"/>
        <v>18.619775109999999</v>
      </c>
    </row>
    <row r="3916" spans="1:11" x14ac:dyDescent="0.3">
      <c r="A3916" s="78" t="str">
        <f>BTC[[#This Row],[Symbol]]</f>
        <v>FNSP</v>
      </c>
      <c r="B3916" s="22" t="str">
        <f t="shared" si="549"/>
        <v>Finswap</v>
      </c>
      <c r="C3916" s="77">
        <f t="shared" si="550"/>
        <v>1.5266413833948076E-6</v>
      </c>
      <c r="D3916" s="73">
        <f t="shared" si="551"/>
        <v>5.7348488404600002E-2</v>
      </c>
      <c r="E3916" s="74">
        <f>D3916*conf!B$7</f>
        <v>4.1944684419124441</v>
      </c>
      <c r="F3916" s="32">
        <f t="shared" si="552"/>
        <v>0.18064357</v>
      </c>
      <c r="G3916" s="33">
        <f t="shared" si="553"/>
        <v>0.1009501</v>
      </c>
      <c r="H3916" s="32">
        <f t="shared" si="554"/>
        <v>1.2538722899999999</v>
      </c>
      <c r="I3916" s="33">
        <f t="shared" si="555"/>
        <v>5.1667426900000004</v>
      </c>
      <c r="J3916" s="32">
        <f t="shared" si="556"/>
        <v>1.2538722899999999</v>
      </c>
      <c r="K3916" s="33">
        <f t="shared" si="557"/>
        <v>23.351736809999998</v>
      </c>
    </row>
    <row r="3917" spans="1:11" x14ac:dyDescent="0.3">
      <c r="A3917" s="78" t="str">
        <f>BTC[[#This Row],[Symbol]]</f>
        <v>DCD</v>
      </c>
      <c r="B3917" s="22" t="str">
        <f t="shared" si="549"/>
        <v>Digital Currency Daily</v>
      </c>
      <c r="C3917" s="77">
        <f t="shared" si="550"/>
        <v>1E-8</v>
      </c>
      <c r="D3917" s="73">
        <f t="shared" si="551"/>
        <v>5.6424107749999997E-5</v>
      </c>
      <c r="E3917" s="74">
        <f>D3917*conf!B$7</f>
        <v>4.1268592408349996E-3</v>
      </c>
      <c r="F3917" s="32">
        <f t="shared" si="552"/>
        <v>0.37954196000000001</v>
      </c>
      <c r="G3917" s="33">
        <f t="shared" si="553"/>
        <v>0.29969026999999998</v>
      </c>
      <c r="H3917" s="32">
        <f t="shared" si="554"/>
        <v>-32.841443560000002</v>
      </c>
      <c r="I3917" s="33">
        <f t="shared" si="555"/>
        <v>-30.24615786</v>
      </c>
      <c r="J3917" s="32">
        <f t="shared" si="556"/>
        <v>-32.841443560000002</v>
      </c>
      <c r="K3917" s="33">
        <f t="shared" si="557"/>
        <v>-74.723326229999998</v>
      </c>
    </row>
    <row r="3918" spans="1:11" x14ac:dyDescent="0.3">
      <c r="A3918" s="78" t="str">
        <f>BTC[[#This Row],[Symbol]]</f>
        <v>GET</v>
      </c>
      <c r="B3918" s="22" t="str">
        <f t="shared" si="549"/>
        <v>GET Protocol</v>
      </c>
      <c r="C3918" s="77">
        <f t="shared" si="550"/>
        <v>8.905864001404586E-6</v>
      </c>
      <c r="D3918" s="73">
        <f t="shared" si="551"/>
        <v>0.33454997615861998</v>
      </c>
      <c r="E3918" s="74">
        <f>D3918*conf!B$7</f>
        <v>24.468985256241464</v>
      </c>
      <c r="F3918" s="32">
        <f t="shared" si="552"/>
        <v>-16.401925179999999</v>
      </c>
      <c r="G3918" s="33">
        <f t="shared" si="553"/>
        <v>-16.468427259999999</v>
      </c>
      <c r="H3918" s="32">
        <f t="shared" si="554"/>
        <v>-20.7812676</v>
      </c>
      <c r="I3918" s="33">
        <f t="shared" si="555"/>
        <v>-17.719926579999999</v>
      </c>
      <c r="J3918" s="32">
        <f t="shared" si="556"/>
        <v>-20.7812676</v>
      </c>
      <c r="K3918" s="33">
        <f t="shared" si="557"/>
        <v>-2.5460992600000001</v>
      </c>
    </row>
    <row r="3919" spans="1:11" x14ac:dyDescent="0.3">
      <c r="A3919" s="78" t="str">
        <f>BTC[[#This Row],[Symbol]]</f>
        <v>ICH</v>
      </c>
      <c r="B3919" s="22" t="str">
        <f t="shared" si="549"/>
        <v>Idea Chain Coin</v>
      </c>
      <c r="C3919" s="77">
        <f t="shared" si="550"/>
        <v>6.0168940022386825E-5</v>
      </c>
      <c r="D3919" s="73">
        <f t="shared" si="551"/>
        <v>2.2602543051189898</v>
      </c>
      <c r="E3919" s="74">
        <f>D3919*conf!B$7</f>
        <v>165.31499987640291</v>
      </c>
      <c r="F3919" s="32">
        <f t="shared" si="552"/>
        <v>-4.0907600000000002E-2</v>
      </c>
      <c r="G3919" s="33">
        <f t="shared" si="553"/>
        <v>-0.12042483</v>
      </c>
      <c r="H3919" s="32">
        <f t="shared" si="554"/>
        <v>-14.52171062</v>
      </c>
      <c r="I3919" s="33">
        <f t="shared" si="555"/>
        <v>-11.2184743</v>
      </c>
      <c r="J3919" s="32">
        <f t="shared" si="556"/>
        <v>-14.52171062</v>
      </c>
      <c r="K3919" s="33">
        <f t="shared" si="557"/>
        <v>24.51834436</v>
      </c>
    </row>
    <row r="3920" spans="1:11" x14ac:dyDescent="0.3">
      <c r="A3920" s="78" t="str">
        <f>BTC[[#This Row],[Symbol]]</f>
        <v>ACU</v>
      </c>
      <c r="B3920" s="22" t="str">
        <f t="shared" si="549"/>
        <v>Aitheon</v>
      </c>
      <c r="C3920" s="77">
        <f t="shared" si="550"/>
        <v>1E-8</v>
      </c>
      <c r="D3920" s="73">
        <f t="shared" si="551"/>
        <v>0</v>
      </c>
      <c r="E3920" s="74">
        <f>D3920*conf!B$7</f>
        <v>0</v>
      </c>
      <c r="F3920" s="32">
        <f t="shared" si="552"/>
        <v>7.9613100000000006E-2</v>
      </c>
      <c r="G3920" s="33">
        <f t="shared" si="553"/>
        <v>0</v>
      </c>
      <c r="H3920" s="32">
        <f t="shared" si="554"/>
        <v>-3.7206347700000002</v>
      </c>
      <c r="I3920" s="33">
        <f t="shared" si="555"/>
        <v>0</v>
      </c>
      <c r="J3920" s="32">
        <f t="shared" si="556"/>
        <v>-3.7206347700000002</v>
      </c>
      <c r="K3920" s="33">
        <f t="shared" si="557"/>
        <v>0</v>
      </c>
    </row>
    <row r="3921" spans="1:11" x14ac:dyDescent="0.3">
      <c r="A3921" s="78" t="str">
        <f>BTC[[#This Row],[Symbol]]</f>
        <v>DFF</v>
      </c>
      <c r="B3921" s="22" t="str">
        <f t="shared" si="549"/>
        <v>DeFi Firefly</v>
      </c>
      <c r="C3921" s="77">
        <f t="shared" si="550"/>
        <v>1.245303766884034E-5</v>
      </c>
      <c r="D3921" s="73">
        <f t="shared" si="551"/>
        <v>0.46780003091848998</v>
      </c>
      <c r="E3921" s="74">
        <f>D3921*conf!B$7</f>
        <v>34.214894261378355</v>
      </c>
      <c r="F3921" s="32">
        <f t="shared" si="552"/>
        <v>0.17312088</v>
      </c>
      <c r="G3921" s="33">
        <f t="shared" si="553"/>
        <v>9.3433390000000005E-2</v>
      </c>
      <c r="H3921" s="32">
        <f t="shared" si="554"/>
        <v>1.3315600700000001</v>
      </c>
      <c r="I3921" s="33">
        <f t="shared" si="555"/>
        <v>5.2474326400000004</v>
      </c>
      <c r="J3921" s="32">
        <f t="shared" si="556"/>
        <v>1.3315600700000001</v>
      </c>
      <c r="K3921" s="33">
        <f t="shared" si="557"/>
        <v>22.36954257</v>
      </c>
    </row>
    <row r="3922" spans="1:11" x14ac:dyDescent="0.3">
      <c r="A3922" s="78" t="str">
        <f>BTC[[#This Row],[Symbol]]</f>
        <v>SWSH</v>
      </c>
      <c r="B3922" s="22" t="str">
        <f t="shared" si="549"/>
        <v>SwapShip</v>
      </c>
      <c r="C3922" s="77">
        <f t="shared" si="550"/>
        <v>1.0189615018817608E-4</v>
      </c>
      <c r="D3922" s="73">
        <f t="shared" si="551"/>
        <v>3.8277425537525702</v>
      </c>
      <c r="E3922" s="74">
        <f>D3922*conf!B$7</f>
        <v>279.96109038146301</v>
      </c>
      <c r="F3922" s="32">
        <f t="shared" si="552"/>
        <v>0.17312088</v>
      </c>
      <c r="G3922" s="33">
        <f t="shared" si="553"/>
        <v>9.3433390000000005E-2</v>
      </c>
      <c r="H3922" s="32">
        <f t="shared" si="554"/>
        <v>-5.7244389699999996</v>
      </c>
      <c r="I3922" s="33">
        <f t="shared" si="555"/>
        <v>-2.08123952</v>
      </c>
      <c r="J3922" s="32">
        <f t="shared" si="556"/>
        <v>-5.7244389699999996</v>
      </c>
      <c r="K3922" s="33">
        <f t="shared" si="557"/>
        <v>14.844522639999999</v>
      </c>
    </row>
    <row r="3923" spans="1:11" x14ac:dyDescent="0.3">
      <c r="A3923" s="78" t="str">
        <f>BTC[[#This Row],[Symbol]]</f>
        <v>SFR</v>
      </c>
      <c r="B3923" s="22" t="str">
        <f t="shared" si="549"/>
        <v>Safari</v>
      </c>
      <c r="C3923" s="77">
        <f t="shared" si="550"/>
        <v>1E-8</v>
      </c>
      <c r="D3923" s="73">
        <f t="shared" si="551"/>
        <v>0</v>
      </c>
      <c r="E3923" s="74">
        <f>D3923*conf!B$7</f>
        <v>0</v>
      </c>
      <c r="F3923" s="32">
        <f t="shared" si="552"/>
        <v>7.9613100000000006E-2</v>
      </c>
      <c r="G3923" s="33">
        <f t="shared" si="553"/>
        <v>0</v>
      </c>
      <c r="H3923" s="32">
        <f t="shared" si="554"/>
        <v>-3.7206347700000002</v>
      </c>
      <c r="I3923" s="33">
        <f t="shared" si="555"/>
        <v>0</v>
      </c>
      <c r="J3923" s="32">
        <f t="shared" si="556"/>
        <v>-3.7206347700000002</v>
      </c>
      <c r="K3923" s="33">
        <f t="shared" si="557"/>
        <v>0</v>
      </c>
    </row>
    <row r="3924" spans="1:11" x14ac:dyDescent="0.3">
      <c r="A3924" s="78" t="str">
        <f>BTC[[#This Row],[Symbol]]</f>
        <v>UNII</v>
      </c>
      <c r="B3924" s="22" t="str">
        <f t="shared" si="549"/>
        <v>UNII Finance</v>
      </c>
      <c r="C3924" s="77">
        <f t="shared" si="550"/>
        <v>1.2603212440350625E-8</v>
      </c>
      <c r="D3924" s="73">
        <f t="shared" si="551"/>
        <v>4.7344136636000002E-4</v>
      </c>
      <c r="E3924" s="74">
        <f>D3924*conf!B$7</f>
        <v>3.4627501535570399E-2</v>
      </c>
      <c r="F3924" s="32">
        <f t="shared" si="552"/>
        <v>-0.96042349000000005</v>
      </c>
      <c r="G3924" s="33">
        <f t="shared" si="553"/>
        <v>-1.0392092500000001</v>
      </c>
      <c r="H3924" s="32">
        <f t="shared" si="554"/>
        <v>-5.1659814400000004</v>
      </c>
      <c r="I3924" s="33">
        <f t="shared" si="555"/>
        <v>-1.5012008699999999</v>
      </c>
      <c r="J3924" s="32">
        <f t="shared" si="556"/>
        <v>-5.1659814400000004</v>
      </c>
      <c r="K3924" s="33">
        <f t="shared" si="557"/>
        <v>50.115072159999997</v>
      </c>
    </row>
    <row r="3925" spans="1:11" x14ac:dyDescent="0.3">
      <c r="A3925" s="78" t="str">
        <f>BTC[[#This Row],[Symbol]]</f>
        <v>C2O</v>
      </c>
      <c r="B3925" s="22" t="str">
        <f t="shared" si="549"/>
        <v>CryptoWater</v>
      </c>
      <c r="C3925" s="77">
        <f t="shared" si="550"/>
        <v>3.1441417927324434E-5</v>
      </c>
      <c r="D3925" s="73">
        <f t="shared" si="551"/>
        <v>1.18110108309768</v>
      </c>
      <c r="E3925" s="74">
        <f>D3925*conf!B$7</f>
        <v>86.385733217764312</v>
      </c>
      <c r="F3925" s="32">
        <f t="shared" si="552"/>
        <v>8.65065E-2</v>
      </c>
      <c r="G3925" s="33">
        <f t="shared" si="553"/>
        <v>6.8879099999999997E-3</v>
      </c>
      <c r="H3925" s="32">
        <f t="shared" si="554"/>
        <v>-3.76674562</v>
      </c>
      <c r="I3925" s="33">
        <f t="shared" si="555"/>
        <v>-4.7892759999999999E-2</v>
      </c>
      <c r="J3925" s="32">
        <f t="shared" si="556"/>
        <v>-3.76674562</v>
      </c>
      <c r="K3925" s="33">
        <f t="shared" si="557"/>
        <v>2.4630348400000002</v>
      </c>
    </row>
    <row r="3926" spans="1:11" x14ac:dyDescent="0.3">
      <c r="A3926" s="78" t="str">
        <f>BTC[[#This Row],[Symbol]]</f>
        <v>AHF</v>
      </c>
      <c r="B3926" s="22" t="str">
        <f t="shared" si="549"/>
        <v>AmericanHorror.Finance</v>
      </c>
      <c r="C3926" s="77">
        <f t="shared" si="550"/>
        <v>1.0314492382219828E-2</v>
      </c>
      <c r="D3926" s="73">
        <f t="shared" si="551"/>
        <v>387.46529028690333</v>
      </c>
      <c r="E3926" s="74">
        <f>D3926*conf!B$7</f>
        <v>28339.211331584109</v>
      </c>
      <c r="F3926" s="32">
        <f t="shared" si="552"/>
        <v>0.18295053999999999</v>
      </c>
      <c r="G3926" s="33">
        <f t="shared" si="553"/>
        <v>0.10325523</v>
      </c>
      <c r="H3926" s="32">
        <f t="shared" si="554"/>
        <v>1.3306140900000001</v>
      </c>
      <c r="I3926" s="33">
        <f t="shared" si="555"/>
        <v>5.2464501099999996</v>
      </c>
      <c r="J3926" s="32">
        <f t="shared" si="556"/>
        <v>1.3306140900000001</v>
      </c>
      <c r="K3926" s="33">
        <f t="shared" si="557"/>
        <v>16.772992200000001</v>
      </c>
    </row>
    <row r="3927" spans="1:11" x14ac:dyDescent="0.3">
      <c r="A3927" s="78" t="str">
        <f>BTC[[#This Row],[Symbol]]</f>
        <v>PJM</v>
      </c>
      <c r="B3927" s="22" t="str">
        <f t="shared" si="549"/>
        <v>Pajama.Finance</v>
      </c>
      <c r="C3927" s="77">
        <f t="shared" si="550"/>
        <v>1.1806327474106286E-4</v>
      </c>
      <c r="D3927" s="73">
        <f t="shared" si="551"/>
        <v>4.4350627568085201</v>
      </c>
      <c r="E3927" s="74">
        <f>D3927*conf!B$7</f>
        <v>324.38049003297516</v>
      </c>
      <c r="F3927" s="32">
        <f t="shared" si="552"/>
        <v>0.17312088</v>
      </c>
      <c r="G3927" s="33">
        <f t="shared" si="553"/>
        <v>9.3433390000000005E-2</v>
      </c>
      <c r="H3927" s="32">
        <f t="shared" si="554"/>
        <v>1.3315600700000001</v>
      </c>
      <c r="I3927" s="33">
        <f t="shared" si="555"/>
        <v>5.2474326400000004</v>
      </c>
      <c r="J3927" s="32">
        <f t="shared" si="556"/>
        <v>1.3315600700000001</v>
      </c>
      <c r="K3927" s="33">
        <f t="shared" si="557"/>
        <v>23.439993529999999</v>
      </c>
    </row>
    <row r="3928" spans="1:11" x14ac:dyDescent="0.3">
      <c r="A3928" s="78" t="str">
        <f>BTC[[#This Row],[Symbol]]</f>
        <v>YFET</v>
      </c>
      <c r="B3928" s="22" t="str">
        <f t="shared" si="549"/>
        <v>YFET</v>
      </c>
      <c r="C3928" s="77">
        <f t="shared" si="550"/>
        <v>6.0111727833936554E-6</v>
      </c>
      <c r="D3928" s="73">
        <f t="shared" si="551"/>
        <v>0.22581051215834</v>
      </c>
      <c r="E3928" s="74">
        <f>D3928*conf!B$7</f>
        <v>16.515780859260989</v>
      </c>
      <c r="F3928" s="32">
        <f t="shared" si="552"/>
        <v>8.3949140000000005E-2</v>
      </c>
      <c r="G3928" s="33">
        <f t="shared" si="553"/>
        <v>4.3325899999999999E-3</v>
      </c>
      <c r="H3928" s="32">
        <f t="shared" si="554"/>
        <v>-97.828977780000002</v>
      </c>
      <c r="I3928" s="33">
        <f t="shared" si="555"/>
        <v>-97.745080459999997</v>
      </c>
      <c r="J3928" s="32">
        <f t="shared" si="556"/>
        <v>-97.828977780000002</v>
      </c>
      <c r="K3928" s="33">
        <f t="shared" si="557"/>
        <v>-98.008836349999996</v>
      </c>
    </row>
    <row r="3929" spans="1:11" x14ac:dyDescent="0.3">
      <c r="A3929" s="78" t="str">
        <f>BTC[[#This Row],[Symbol]]</f>
        <v>RAUX</v>
      </c>
      <c r="B3929" s="22" t="str">
        <f t="shared" si="549"/>
        <v>ErcauX</v>
      </c>
      <c r="C3929" s="77">
        <f t="shared" si="550"/>
        <v>9.083130455274482E-7</v>
      </c>
      <c r="D3929" s="73">
        <f t="shared" si="551"/>
        <v>3.4120901428300002E-2</v>
      </c>
      <c r="E3929" s="74">
        <f>D3929*conf!B$7</f>
        <v>2.4956027304658623</v>
      </c>
      <c r="F3929" s="32">
        <f t="shared" si="552"/>
        <v>0.17312088</v>
      </c>
      <c r="G3929" s="33">
        <f t="shared" si="553"/>
        <v>9.3433390000000005E-2</v>
      </c>
      <c r="H3929" s="32">
        <f t="shared" si="554"/>
        <v>1.3296476100000001</v>
      </c>
      <c r="I3929" s="33">
        <f t="shared" si="555"/>
        <v>5.2454462800000003</v>
      </c>
      <c r="J3929" s="32">
        <f t="shared" si="556"/>
        <v>1.3296476100000001</v>
      </c>
      <c r="K3929" s="33">
        <f t="shared" si="557"/>
        <v>21.327725749999999</v>
      </c>
    </row>
    <row r="3930" spans="1:11" x14ac:dyDescent="0.3">
      <c r="A3930" s="78" t="str">
        <f>BTC[[#This Row],[Symbol]]</f>
        <v>ZAC</v>
      </c>
      <c r="B3930" s="22" t="str">
        <f t="shared" si="549"/>
        <v>ZAC Finance</v>
      </c>
      <c r="C3930" s="77">
        <f t="shared" si="550"/>
        <v>7.4443440764114016E-6</v>
      </c>
      <c r="D3930" s="73">
        <f t="shared" si="551"/>
        <v>0.27964778407655999</v>
      </c>
      <c r="E3930" s="74">
        <f>D3930*conf!B$7</f>
        <v>20.453438927359599</v>
      </c>
      <c r="F3930" s="32">
        <f t="shared" si="552"/>
        <v>0.17312088</v>
      </c>
      <c r="G3930" s="33">
        <f t="shared" si="553"/>
        <v>9.3433390000000005E-2</v>
      </c>
      <c r="H3930" s="32">
        <f t="shared" si="554"/>
        <v>1.3315600700000001</v>
      </c>
      <c r="I3930" s="33">
        <f t="shared" si="555"/>
        <v>5.2474326400000004</v>
      </c>
      <c r="J3930" s="32">
        <f t="shared" si="556"/>
        <v>1.3315600700000001</v>
      </c>
      <c r="K3930" s="33">
        <f t="shared" si="557"/>
        <v>23.439993529999999</v>
      </c>
    </row>
    <row r="3931" spans="1:11" x14ac:dyDescent="0.3">
      <c r="A3931" s="78" t="str">
        <f>BTC[[#This Row],[Symbol]]</f>
        <v>BLV</v>
      </c>
      <c r="B3931" s="22" t="str">
        <f t="shared" si="549"/>
        <v>Bellevue Network</v>
      </c>
      <c r="C3931" s="77">
        <f t="shared" si="550"/>
        <v>2.5862118618041281E-7</v>
      </c>
      <c r="D3931" s="73">
        <f t="shared" si="551"/>
        <v>9.7151395594100003E-3</v>
      </c>
      <c r="E3931" s="74">
        <f>D3931*conf!B$7</f>
        <v>0.71056530737524748</v>
      </c>
      <c r="F3931" s="32">
        <f t="shared" si="552"/>
        <v>0.17995222999999999</v>
      </c>
      <c r="G3931" s="33">
        <f t="shared" si="553"/>
        <v>0.10025931</v>
      </c>
      <c r="H3931" s="32">
        <f t="shared" si="554"/>
        <v>1.3273142499999999</v>
      </c>
      <c r="I3931" s="33">
        <f t="shared" si="555"/>
        <v>5.2430227499999997</v>
      </c>
      <c r="J3931" s="32">
        <f t="shared" si="556"/>
        <v>1.3273142499999999</v>
      </c>
      <c r="K3931" s="33">
        <f t="shared" si="557"/>
        <v>23.437023910000001</v>
      </c>
    </row>
    <row r="3932" spans="1:11" x14ac:dyDescent="0.3">
      <c r="A3932" s="78" t="str">
        <f>BTC[[#This Row],[Symbol]]</f>
        <v>YFOS</v>
      </c>
      <c r="B3932" s="22" t="str">
        <f t="shared" si="549"/>
        <v>YFOS.finance</v>
      </c>
      <c r="C3932" s="77">
        <f t="shared" si="550"/>
        <v>9.8259200908269102E-5</v>
      </c>
      <c r="D3932" s="73">
        <f t="shared" si="551"/>
        <v>3.6911200660645598</v>
      </c>
      <c r="E3932" s="74">
        <f>D3932*conf!B$7</f>
        <v>269.96852163196189</v>
      </c>
      <c r="F3932" s="32">
        <f t="shared" si="552"/>
        <v>0.18064357</v>
      </c>
      <c r="G3932" s="33">
        <f t="shared" si="553"/>
        <v>0.1009501</v>
      </c>
      <c r="H3932" s="32">
        <f t="shared" si="554"/>
        <v>1.3292266500000001</v>
      </c>
      <c r="I3932" s="33">
        <f t="shared" si="555"/>
        <v>5.2450090500000002</v>
      </c>
      <c r="J3932" s="32">
        <f t="shared" si="556"/>
        <v>1.3292266500000001</v>
      </c>
      <c r="K3932" s="33">
        <f t="shared" si="557"/>
        <v>22.908478290000001</v>
      </c>
    </row>
    <row r="3933" spans="1:11" x14ac:dyDescent="0.3">
      <c r="A3933" s="78" t="str">
        <f>BTC[[#This Row],[Symbol]]</f>
        <v>CPX</v>
      </c>
      <c r="B3933" s="22" t="str">
        <f t="shared" si="549"/>
        <v>Apex</v>
      </c>
      <c r="C3933" s="77">
        <f t="shared" si="550"/>
        <v>1.1599999999946109E-8</v>
      </c>
      <c r="D3933" s="73">
        <f t="shared" si="551"/>
        <v>4.3575555643000002E-4</v>
      </c>
      <c r="E3933" s="74">
        <f>D3933*conf!B$7</f>
        <v>3.1871161397290203E-2</v>
      </c>
      <c r="F3933" s="32">
        <f t="shared" si="552"/>
        <v>0</v>
      </c>
      <c r="G3933" s="33">
        <f t="shared" si="553"/>
        <v>-7.9549770000000006E-2</v>
      </c>
      <c r="H3933" s="32">
        <f t="shared" si="554"/>
        <v>-0.83891534000000001</v>
      </c>
      <c r="I3933" s="33">
        <f t="shared" si="555"/>
        <v>2.9930810399999999</v>
      </c>
      <c r="J3933" s="32">
        <f t="shared" si="556"/>
        <v>-0.83891534000000001</v>
      </c>
      <c r="K3933" s="33">
        <f t="shared" si="557"/>
        <v>1.0878489</v>
      </c>
    </row>
    <row r="3934" spans="1:11" x14ac:dyDescent="0.3">
      <c r="A3934" s="78" t="str">
        <f>BTC[[#This Row],[Symbol]]</f>
        <v>JVZ</v>
      </c>
      <c r="B3934" s="22" t="str">
        <f t="shared" si="549"/>
        <v>Jiviz</v>
      </c>
      <c r="C3934" s="77">
        <f t="shared" si="550"/>
        <v>2.8322634714908666E-8</v>
      </c>
      <c r="D3934" s="73">
        <f t="shared" si="551"/>
        <v>1.0639435732599999E-3</v>
      </c>
      <c r="E3934" s="74">
        <f>D3934*conf!B$7</f>
        <v>7.7816832948236395E-2</v>
      </c>
      <c r="F3934" s="32">
        <f t="shared" si="552"/>
        <v>3.9471140000000002E-2</v>
      </c>
      <c r="G3934" s="33">
        <f t="shared" si="553"/>
        <v>-4.0110029999999998E-2</v>
      </c>
      <c r="H3934" s="32">
        <f t="shared" si="554"/>
        <v>-1.8078989000000001</v>
      </c>
      <c r="I3934" s="33">
        <f t="shared" si="555"/>
        <v>1.9866519300000001</v>
      </c>
      <c r="J3934" s="32">
        <f t="shared" si="556"/>
        <v>-1.8078989000000001</v>
      </c>
      <c r="K3934" s="33">
        <f t="shared" si="557"/>
        <v>46.599559059999997</v>
      </c>
    </row>
    <row r="3935" spans="1:11" x14ac:dyDescent="0.3">
      <c r="A3935" s="78" t="str">
        <f>BTC[[#This Row],[Symbol]]</f>
        <v>YFED</v>
      </c>
      <c r="B3935" s="22" t="str">
        <f t="shared" si="549"/>
        <v>YFED.Finance</v>
      </c>
      <c r="C3935" s="77">
        <f t="shared" si="550"/>
        <v>1.1594887645982604E-5</v>
      </c>
      <c r="D3935" s="73">
        <f t="shared" si="551"/>
        <v>0.43556351016741002</v>
      </c>
      <c r="E3935" s="74">
        <f>D3935*conf!B$7</f>
        <v>31.857115133644371</v>
      </c>
      <c r="F3935" s="32">
        <f t="shared" si="552"/>
        <v>0.18295053999999999</v>
      </c>
      <c r="G3935" s="33">
        <f t="shared" si="553"/>
        <v>0.10325523</v>
      </c>
      <c r="H3935" s="32">
        <f t="shared" si="554"/>
        <v>1.3315600700000001</v>
      </c>
      <c r="I3935" s="33">
        <f t="shared" si="555"/>
        <v>5.2474326400000004</v>
      </c>
      <c r="J3935" s="32">
        <f t="shared" si="556"/>
        <v>1.3315600700000001</v>
      </c>
      <c r="K3935" s="33">
        <f t="shared" si="557"/>
        <v>12.60757555</v>
      </c>
    </row>
    <row r="3936" spans="1:11" x14ac:dyDescent="0.3">
      <c r="A3936" s="78" t="str">
        <f>BTC[[#This Row],[Symbol]]</f>
        <v>CRAFT</v>
      </c>
      <c r="B3936" s="22" t="str">
        <f t="shared" si="549"/>
        <v>deCraft Finance</v>
      </c>
      <c r="C3936" s="77">
        <f t="shared" si="550"/>
        <v>5.1546952505627001E-4</v>
      </c>
      <c r="D3936" s="73">
        <f t="shared" si="551"/>
        <v>19.36368187195227</v>
      </c>
      <c r="E3936" s="74">
        <f>D3936*conf!B$7</f>
        <v>1416.2596921145891</v>
      </c>
      <c r="F3936" s="32">
        <f t="shared" si="552"/>
        <v>0.18064357</v>
      </c>
      <c r="G3936" s="33">
        <f t="shared" si="553"/>
        <v>0.1009501</v>
      </c>
      <c r="H3936" s="32">
        <f t="shared" si="554"/>
        <v>1.3292266500000001</v>
      </c>
      <c r="I3936" s="33">
        <f t="shared" si="555"/>
        <v>5.2450090500000002</v>
      </c>
      <c r="J3936" s="32">
        <f t="shared" si="556"/>
        <v>1.3292266500000001</v>
      </c>
      <c r="K3936" s="33">
        <f t="shared" si="557"/>
        <v>23.437023910000001</v>
      </c>
    </row>
    <row r="3937" spans="1:11" x14ac:dyDescent="0.3">
      <c r="A3937" s="78" t="str">
        <f>BTC[[#This Row],[Symbol]]</f>
        <v>TAVITT</v>
      </c>
      <c r="B3937" s="22" t="str">
        <f t="shared" si="549"/>
        <v>Tavittcoin</v>
      </c>
      <c r="C3937" s="77">
        <f t="shared" si="550"/>
        <v>6.5999999999999504E-6</v>
      </c>
      <c r="D3937" s="73">
        <f t="shared" si="551"/>
        <v>0.24792988555615</v>
      </c>
      <c r="E3937" s="74">
        <f>D3937*conf!B$7</f>
        <v>18.133591829576812</v>
      </c>
      <c r="F3937" s="32">
        <f t="shared" si="552"/>
        <v>0.20246064</v>
      </c>
      <c r="G3937" s="33">
        <f t="shared" si="553"/>
        <v>0.12274981</v>
      </c>
      <c r="H3937" s="32">
        <f t="shared" si="554"/>
        <v>-1.08197E-2</v>
      </c>
      <c r="I3937" s="33">
        <f t="shared" si="555"/>
        <v>3.85317774</v>
      </c>
      <c r="J3937" s="32">
        <f t="shared" si="556"/>
        <v>-1.08197E-2</v>
      </c>
      <c r="K3937" s="33">
        <f t="shared" si="557"/>
        <v>1104.58644712</v>
      </c>
    </row>
    <row r="3938" spans="1:11" x14ac:dyDescent="0.3">
      <c r="A3938" s="78" t="str">
        <f>BTC[[#This Row],[Symbol]]</f>
        <v>LOAD</v>
      </c>
      <c r="B3938" s="22" t="str">
        <f t="shared" si="549"/>
        <v>Load Network</v>
      </c>
      <c r="C3938" s="77">
        <f t="shared" si="550"/>
        <v>1.1691333053883855E-6</v>
      </c>
      <c r="D3938" s="73">
        <f t="shared" si="551"/>
        <v>4.3918649485579997E-2</v>
      </c>
      <c r="E3938" s="74">
        <f>D3938*conf!B$7</f>
        <v>3.212210023375321</v>
      </c>
      <c r="F3938" s="32">
        <f t="shared" si="552"/>
        <v>0.18295053999999999</v>
      </c>
      <c r="G3938" s="33">
        <f t="shared" si="553"/>
        <v>0.10325523</v>
      </c>
      <c r="H3938" s="32">
        <f t="shared" si="554"/>
        <v>1.3296476100000001</v>
      </c>
      <c r="I3938" s="33">
        <f t="shared" si="555"/>
        <v>5.2454462800000003</v>
      </c>
      <c r="J3938" s="32">
        <f t="shared" si="556"/>
        <v>1.3296476100000001</v>
      </c>
      <c r="K3938" s="33">
        <f t="shared" si="557"/>
        <v>37.012725449999998</v>
      </c>
    </row>
    <row r="3939" spans="1:11" x14ac:dyDescent="0.3">
      <c r="A3939" s="78" t="str">
        <f>BTC[[#This Row],[Symbol]]</f>
        <v>PSHP</v>
      </c>
      <c r="B3939" s="22" t="str">
        <f t="shared" si="549"/>
        <v>Payship</v>
      </c>
      <c r="C3939" s="77">
        <f t="shared" si="550"/>
        <v>1.1683609621727341E-3</v>
      </c>
      <c r="D3939" s="73">
        <f t="shared" si="551"/>
        <v>43.889636309054758</v>
      </c>
      <c r="E3939" s="74">
        <f>D3939*conf!B$7</f>
        <v>3210.087999644265</v>
      </c>
      <c r="F3939" s="32">
        <f t="shared" si="552"/>
        <v>0.17312088</v>
      </c>
      <c r="G3939" s="33">
        <f t="shared" si="553"/>
        <v>9.3433390000000005E-2</v>
      </c>
      <c r="H3939" s="32">
        <f t="shared" si="554"/>
        <v>1.3315600700000001</v>
      </c>
      <c r="I3939" s="33">
        <f t="shared" si="555"/>
        <v>5.2474326400000004</v>
      </c>
      <c r="J3939" s="32">
        <f t="shared" si="556"/>
        <v>1.3315600700000001</v>
      </c>
      <c r="K3939" s="33">
        <f t="shared" si="557"/>
        <v>23.439993529999999</v>
      </c>
    </row>
    <row r="3940" spans="1:11" x14ac:dyDescent="0.3">
      <c r="A3940" s="78" t="str">
        <f>BTC[[#This Row],[Symbol]]</f>
        <v>SSL</v>
      </c>
      <c r="B3940" s="22" t="str">
        <f t="shared" si="549"/>
        <v>Sergey Save Link</v>
      </c>
      <c r="C3940" s="77">
        <f t="shared" si="550"/>
        <v>1.60233685947316E-3</v>
      </c>
      <c r="D3940" s="73">
        <f t="shared" si="551"/>
        <v>60.191999119937023</v>
      </c>
      <c r="E3940" s="74">
        <f>D3940*conf!B$7</f>
        <v>4402.4428156321937</v>
      </c>
      <c r="F3940" s="32">
        <f t="shared" si="552"/>
        <v>0.18295053999999999</v>
      </c>
      <c r="G3940" s="33">
        <f t="shared" si="553"/>
        <v>0.10325523</v>
      </c>
      <c r="H3940" s="32">
        <f t="shared" si="554"/>
        <v>-7.5194598299999997</v>
      </c>
      <c r="I3940" s="33">
        <f t="shared" si="555"/>
        <v>-3.9456274499999999</v>
      </c>
      <c r="J3940" s="32">
        <f t="shared" si="556"/>
        <v>-7.5194598299999997</v>
      </c>
      <c r="K3940" s="33">
        <f t="shared" si="557"/>
        <v>27.203083509999999</v>
      </c>
    </row>
    <row r="3941" spans="1:11" x14ac:dyDescent="0.3">
      <c r="A3941" s="78" t="str">
        <f>BTC[[#This Row],[Symbol]]</f>
        <v>BTCDOM</v>
      </c>
      <c r="B3941" s="22" t="str">
        <f t="shared" si="549"/>
        <v>Bitfinex Bitcoin Dominance Perps</v>
      </c>
      <c r="C3941" s="77">
        <f t="shared" si="550"/>
        <v>5.2922834141738775E-3</v>
      </c>
      <c r="D3941" s="73">
        <f t="shared" si="551"/>
        <v>198.80533654649247</v>
      </c>
      <c r="E3941" s="74">
        <f>D3941*conf!B$7</f>
        <v>14540.62231501046</v>
      </c>
      <c r="F3941" s="32">
        <f t="shared" si="552"/>
        <v>-1.07651666</v>
      </c>
      <c r="G3941" s="33">
        <f t="shared" si="553"/>
        <v>-1.1552100599999999</v>
      </c>
      <c r="H3941" s="32">
        <f t="shared" si="554"/>
        <v>-2.17590979</v>
      </c>
      <c r="I3941" s="33">
        <f t="shared" si="555"/>
        <v>1.6044195699999999</v>
      </c>
      <c r="J3941" s="32">
        <f t="shared" si="556"/>
        <v>-2.17590979</v>
      </c>
      <c r="K3941" s="33">
        <f t="shared" si="557"/>
        <v>0.11149041</v>
      </c>
    </row>
    <row r="3942" spans="1:11" x14ac:dyDescent="0.3">
      <c r="A3942" s="78" t="str">
        <f>BTC[[#This Row],[Symbol]]</f>
        <v>DXIOT</v>
      </c>
      <c r="B3942" s="22" t="str">
        <f t="shared" si="549"/>
        <v>dXIOT</v>
      </c>
      <c r="C3942" s="77">
        <f t="shared" si="550"/>
        <v>1.1054944726582774E-5</v>
      </c>
      <c r="D3942" s="73">
        <f t="shared" si="551"/>
        <v>0.41528048195321998</v>
      </c>
      <c r="E3942" s="74">
        <f>D3942*conf!B$7</f>
        <v>30.373614450058511</v>
      </c>
      <c r="F3942" s="32">
        <f t="shared" si="552"/>
        <v>0.18295053999999999</v>
      </c>
      <c r="G3942" s="33">
        <f t="shared" si="553"/>
        <v>0.10325523</v>
      </c>
      <c r="H3942" s="32">
        <f t="shared" si="554"/>
        <v>1.3296476100000001</v>
      </c>
      <c r="I3942" s="33">
        <f t="shared" si="555"/>
        <v>5.2454462800000003</v>
      </c>
      <c r="J3942" s="32">
        <f t="shared" si="556"/>
        <v>1.3296476100000001</v>
      </c>
      <c r="K3942" s="33">
        <f t="shared" si="557"/>
        <v>13.01252946</v>
      </c>
    </row>
    <row r="3943" spans="1:11" x14ac:dyDescent="0.3">
      <c r="A3943" s="78" t="str">
        <f>BTC[[#This Row],[Symbol]]</f>
        <v>PUSD</v>
      </c>
      <c r="B3943" s="22" t="str">
        <f t="shared" si="549"/>
        <v>PayFrequent USD</v>
      </c>
      <c r="C3943" s="77">
        <f t="shared" si="550"/>
        <v>3.0114201236977596E-5</v>
      </c>
      <c r="D3943" s="73">
        <f t="shared" si="551"/>
        <v>1.1312440100452701</v>
      </c>
      <c r="E3943" s="74">
        <f>D3943*conf!B$7</f>
        <v>82.739186894711054</v>
      </c>
      <c r="F3943" s="32">
        <f t="shared" si="552"/>
        <v>0.41109848999999998</v>
      </c>
      <c r="G3943" s="33">
        <f t="shared" si="553"/>
        <v>0.33122169000000001</v>
      </c>
      <c r="H3943" s="32">
        <f t="shared" si="554"/>
        <v>-0.58654916999999995</v>
      </c>
      <c r="I3943" s="33">
        <f t="shared" si="555"/>
        <v>3.25519969</v>
      </c>
      <c r="J3943" s="32">
        <f t="shared" si="556"/>
        <v>-0.58654916999999995</v>
      </c>
      <c r="K3943" s="33">
        <f t="shared" si="557"/>
        <v>14.27896449</v>
      </c>
    </row>
    <row r="3944" spans="1:11" x14ac:dyDescent="0.3">
      <c r="A3944" s="78" t="str">
        <f>BTC[[#This Row],[Symbol]]</f>
        <v>DDRST</v>
      </c>
      <c r="B3944" s="22" t="str">
        <f t="shared" si="549"/>
        <v>DigiDinar Stable Token</v>
      </c>
      <c r="C3944" s="77">
        <f t="shared" si="550"/>
        <v>1.1803951950484436E-4</v>
      </c>
      <c r="D3944" s="73">
        <f t="shared" si="551"/>
        <v>4.4341703881726104</v>
      </c>
      <c r="E3944" s="74">
        <f>D3944*conf!B$7</f>
        <v>324.31522219094472</v>
      </c>
      <c r="F3944" s="32">
        <f t="shared" si="552"/>
        <v>1.055159E-2</v>
      </c>
      <c r="G3944" s="33">
        <f t="shared" si="553"/>
        <v>-6.9006570000000003E-2</v>
      </c>
      <c r="H3944" s="32">
        <f t="shared" si="554"/>
        <v>486.90575826999998</v>
      </c>
      <c r="I3944" s="33">
        <f t="shared" si="555"/>
        <v>509.58623570999998</v>
      </c>
      <c r="J3944" s="32">
        <f t="shared" si="556"/>
        <v>486.90575826999998</v>
      </c>
      <c r="K3944" s="33">
        <f t="shared" si="557"/>
        <v>5.2039577000000001</v>
      </c>
    </row>
    <row r="3945" spans="1:11" x14ac:dyDescent="0.3">
      <c r="A3945" s="78" t="str">
        <f>BTC[[#This Row],[Symbol]]</f>
        <v>PAYOU</v>
      </c>
      <c r="B3945" s="22" t="str">
        <f t="shared" si="549"/>
        <v>Payou Finance</v>
      </c>
      <c r="C3945" s="77">
        <f t="shared" si="550"/>
        <v>2.3348332109953793E-5</v>
      </c>
      <c r="D3945" s="73">
        <f t="shared" si="551"/>
        <v>0.87708322847694997</v>
      </c>
      <c r="E3945" s="74">
        <f>D3945*conf!B$7</f>
        <v>64.149867330804128</v>
      </c>
      <c r="F3945" s="32">
        <f t="shared" si="552"/>
        <v>0.18295053999999999</v>
      </c>
      <c r="G3945" s="33">
        <f t="shared" si="553"/>
        <v>0.10325523</v>
      </c>
      <c r="H3945" s="32">
        <f t="shared" si="554"/>
        <v>1.3296476100000001</v>
      </c>
      <c r="I3945" s="33">
        <f t="shared" si="555"/>
        <v>5.2454462800000003</v>
      </c>
      <c r="J3945" s="32">
        <f t="shared" si="556"/>
        <v>1.3296476100000001</v>
      </c>
      <c r="K3945" s="33">
        <f t="shared" si="557"/>
        <v>23.439866420000001</v>
      </c>
    </row>
    <row r="3946" spans="1:11" x14ac:dyDescent="0.3">
      <c r="A3946" s="78" t="str">
        <f>BTC[[#This Row],[Symbol]]</f>
        <v>MCN</v>
      </c>
      <c r="B3946" s="22" t="str">
        <f t="shared" si="549"/>
        <v>McNetworkDefi</v>
      </c>
      <c r="C3946" s="77">
        <f t="shared" si="550"/>
        <v>1.8682697597864747E-7</v>
      </c>
      <c r="D3946" s="73">
        <f t="shared" si="551"/>
        <v>7.0181804201799999E-3</v>
      </c>
      <c r="E3946" s="74">
        <f>D3946*conf!B$7</f>
        <v>0.51330971593196517</v>
      </c>
      <c r="F3946" s="32">
        <f t="shared" si="552"/>
        <v>0.17312088</v>
      </c>
      <c r="G3946" s="33">
        <f t="shared" si="553"/>
        <v>9.3433390000000005E-2</v>
      </c>
      <c r="H3946" s="32">
        <f t="shared" si="554"/>
        <v>1.3315600700000001</v>
      </c>
      <c r="I3946" s="33">
        <f t="shared" si="555"/>
        <v>5.2474326400000004</v>
      </c>
      <c r="J3946" s="32">
        <f t="shared" si="556"/>
        <v>1.3315600700000001</v>
      </c>
      <c r="K3946" s="33">
        <f t="shared" si="557"/>
        <v>18.667022639999999</v>
      </c>
    </row>
    <row r="3947" spans="1:11" x14ac:dyDescent="0.3">
      <c r="A3947" s="78" t="str">
        <f>BTC[[#This Row],[Symbol]]</f>
        <v>XAT</v>
      </c>
      <c r="B3947" s="22" t="str">
        <f t="shared" si="549"/>
        <v>ShareAt</v>
      </c>
      <c r="C3947" s="77">
        <f t="shared" si="550"/>
        <v>2.3175270624037249E-5</v>
      </c>
      <c r="D3947" s="73">
        <f t="shared" si="551"/>
        <v>0.87058215053793997</v>
      </c>
      <c r="E3947" s="74">
        <f>D3947*conf!B$7</f>
        <v>63.674378490344928</v>
      </c>
      <c r="F3947" s="32">
        <f t="shared" si="552"/>
        <v>0.11939178</v>
      </c>
      <c r="G3947" s="33">
        <f t="shared" si="553"/>
        <v>3.9747030000000003E-2</v>
      </c>
      <c r="H3947" s="32">
        <f t="shared" si="554"/>
        <v>-1.07017205</v>
      </c>
      <c r="I3947" s="33">
        <f t="shared" si="555"/>
        <v>2.7528876100000002</v>
      </c>
      <c r="J3947" s="32">
        <f t="shared" si="556"/>
        <v>-1.07017205</v>
      </c>
      <c r="K3947" s="33">
        <f t="shared" si="557"/>
        <v>25.633865669999999</v>
      </c>
    </row>
    <row r="3948" spans="1:11" x14ac:dyDescent="0.3">
      <c r="A3948" s="78" t="str">
        <f>BTC[[#This Row],[Symbol]]</f>
        <v>yBAN</v>
      </c>
      <c r="B3948" s="22" t="str">
        <f t="shared" si="549"/>
        <v>BananoDOS</v>
      </c>
      <c r="C3948" s="77">
        <f t="shared" si="550"/>
        <v>2.9027940032451934E-3</v>
      </c>
      <c r="D3948" s="73">
        <f t="shared" si="551"/>
        <v>109.0438462147977</v>
      </c>
      <c r="E3948" s="74">
        <f>D3948*conf!B$7</f>
        <v>7975.4669121503039</v>
      </c>
      <c r="F3948" s="32">
        <f t="shared" si="552"/>
        <v>0.17312088</v>
      </c>
      <c r="G3948" s="33">
        <f t="shared" si="553"/>
        <v>9.3433390000000005E-2</v>
      </c>
      <c r="H3948" s="32">
        <f t="shared" si="554"/>
        <v>1.3315600700000001</v>
      </c>
      <c r="I3948" s="33">
        <f t="shared" si="555"/>
        <v>5.2474326400000004</v>
      </c>
      <c r="J3948" s="32">
        <f t="shared" si="556"/>
        <v>1.3315600700000001</v>
      </c>
      <c r="K3948" s="33">
        <f t="shared" si="557"/>
        <v>20.996290739999999</v>
      </c>
    </row>
    <row r="3949" spans="1:11" x14ac:dyDescent="0.3">
      <c r="A3949" s="78" t="str">
        <f>BTC[[#This Row],[Symbol]]</f>
        <v>NAZ</v>
      </c>
      <c r="B3949" s="22" t="str">
        <f t="shared" si="549"/>
        <v>Naz Coin</v>
      </c>
      <c r="C3949" s="77">
        <f t="shared" si="550"/>
        <v>1E-8</v>
      </c>
      <c r="D3949" s="73">
        <f t="shared" si="551"/>
        <v>1.4701023393000001E-4</v>
      </c>
      <c r="E3949" s="74">
        <f>D3949*conf!B$7</f>
        <v>1.07523285096402E-2</v>
      </c>
      <c r="F3949" s="32">
        <f t="shared" si="552"/>
        <v>0.93985078</v>
      </c>
      <c r="G3949" s="33">
        <f t="shared" si="553"/>
        <v>0.85955336000000004</v>
      </c>
      <c r="H3949" s="32">
        <f t="shared" si="554"/>
        <v>2.1099162699999998</v>
      </c>
      <c r="I3949" s="33">
        <f t="shared" si="555"/>
        <v>6.0558677599999999</v>
      </c>
      <c r="J3949" s="32">
        <f t="shared" si="556"/>
        <v>2.1099162699999998</v>
      </c>
      <c r="K3949" s="33">
        <f t="shared" si="557"/>
        <v>23.759832639999999</v>
      </c>
    </row>
    <row r="3950" spans="1:11" x14ac:dyDescent="0.3">
      <c r="A3950" s="78" t="str">
        <f>BTC[[#This Row],[Symbol]]</f>
        <v>LMS</v>
      </c>
      <c r="B3950" s="22" t="str">
        <f t="shared" si="549"/>
        <v>Lumos</v>
      </c>
      <c r="C3950" s="77">
        <f t="shared" si="550"/>
        <v>5.1791867529858508E-7</v>
      </c>
      <c r="D3950" s="73">
        <f t="shared" si="551"/>
        <v>1.9455684529419998E-2</v>
      </c>
      <c r="E3950" s="74">
        <f>D3950*conf!B$7</f>
        <v>1.4229887664817786</v>
      </c>
      <c r="F3950" s="32">
        <f t="shared" si="552"/>
        <v>0.17312088</v>
      </c>
      <c r="G3950" s="33">
        <f t="shared" si="553"/>
        <v>9.3433390000000005E-2</v>
      </c>
      <c r="H3950" s="32">
        <f t="shared" si="554"/>
        <v>1.3315600700000001</v>
      </c>
      <c r="I3950" s="33">
        <f t="shared" si="555"/>
        <v>5.2474326400000004</v>
      </c>
      <c r="J3950" s="32">
        <f t="shared" si="556"/>
        <v>1.3315600700000001</v>
      </c>
      <c r="K3950" s="33">
        <f t="shared" si="557"/>
        <v>23.439993529999999</v>
      </c>
    </row>
    <row r="3951" spans="1:11" x14ac:dyDescent="0.3">
      <c r="A3951" s="78" t="str">
        <f>BTC[[#This Row],[Symbol]]</f>
        <v>PXUSD_MAR2021</v>
      </c>
      <c r="B3951" s="22" t="str">
        <f t="shared" si="549"/>
        <v>pxUSD Synthetic USD Expiring 1 April 2021</v>
      </c>
      <c r="C3951" s="77">
        <f t="shared" si="550"/>
        <v>4.1152653899703734E-5</v>
      </c>
      <c r="D3951" s="73">
        <f t="shared" si="551"/>
        <v>1.5459049654068899</v>
      </c>
      <c r="E3951" s="74">
        <f>D3951*conf!B$7</f>
        <v>113.06748916985993</v>
      </c>
      <c r="F3951" s="32">
        <f t="shared" si="552"/>
        <v>1.63467863</v>
      </c>
      <c r="G3951" s="33">
        <f t="shared" si="553"/>
        <v>1.55382848</v>
      </c>
      <c r="H3951" s="32">
        <f t="shared" si="554"/>
        <v>27.31796662</v>
      </c>
      <c r="I3951" s="33">
        <f t="shared" si="555"/>
        <v>32.238061930000001</v>
      </c>
      <c r="J3951" s="32">
        <f t="shared" si="556"/>
        <v>27.31796662</v>
      </c>
      <c r="K3951" s="33">
        <f t="shared" si="557"/>
        <v>32.555967500000001</v>
      </c>
    </row>
    <row r="3952" spans="1:11" x14ac:dyDescent="0.3">
      <c r="A3952" s="78" t="str">
        <f>BTC[[#This Row],[Symbol]]</f>
        <v>BLOODY</v>
      </c>
      <c r="B3952" s="22" t="str">
        <f t="shared" si="549"/>
        <v>Bloody Token</v>
      </c>
      <c r="C3952" s="77">
        <f t="shared" si="550"/>
        <v>3.8036385824338973E-8</v>
      </c>
      <c r="D3952" s="73">
        <f t="shared" si="551"/>
        <v>1.42884193703E-3</v>
      </c>
      <c r="E3952" s="74">
        <f>D3952*conf!B$7</f>
        <v>0.10450549927437419</v>
      </c>
      <c r="F3952" s="32">
        <f t="shared" si="552"/>
        <v>0.18295053999999999</v>
      </c>
      <c r="G3952" s="33">
        <f t="shared" si="553"/>
        <v>0.10325523</v>
      </c>
      <c r="H3952" s="32">
        <f t="shared" si="554"/>
        <v>1.3315600700000001</v>
      </c>
      <c r="I3952" s="33">
        <f t="shared" si="555"/>
        <v>5.2474326400000004</v>
      </c>
      <c r="J3952" s="32">
        <f t="shared" si="556"/>
        <v>1.3315600700000001</v>
      </c>
      <c r="K3952" s="33">
        <f t="shared" si="557"/>
        <v>23.439866420000001</v>
      </c>
    </row>
    <row r="3953" spans="1:11" x14ac:dyDescent="0.3">
      <c r="A3953" s="78" t="str">
        <f>BTC[[#This Row],[Symbol]]</f>
        <v>HOO</v>
      </c>
      <c r="B3953" s="22" t="str">
        <f t="shared" si="549"/>
        <v>Hoo Token</v>
      </c>
      <c r="C3953" s="77">
        <f t="shared" si="550"/>
        <v>9.9919760362271129E-7</v>
      </c>
      <c r="D3953" s="73">
        <f t="shared" si="551"/>
        <v>3.7534992047600003E-2</v>
      </c>
      <c r="E3953" s="74">
        <f>D3953*conf!B$7</f>
        <v>2.7453093183614641</v>
      </c>
      <c r="F3953" s="32">
        <f t="shared" si="552"/>
        <v>3.6781241100000002</v>
      </c>
      <c r="G3953" s="33">
        <f t="shared" si="553"/>
        <v>3.5956484</v>
      </c>
      <c r="H3953" s="32">
        <f t="shared" si="554"/>
        <v>-3.0316650000000001E-2</v>
      </c>
      <c r="I3953" s="33">
        <f t="shared" si="555"/>
        <v>3.8329273499999998</v>
      </c>
      <c r="J3953" s="32">
        <f t="shared" si="556"/>
        <v>-3.0316650000000001E-2</v>
      </c>
      <c r="K3953" s="33">
        <f t="shared" si="557"/>
        <v>25.381595440000002</v>
      </c>
    </row>
    <row r="3954" spans="1:11" x14ac:dyDescent="0.3">
      <c r="A3954" s="78" t="str">
        <f>BTC[[#This Row],[Symbol]]</f>
        <v>YYFI</v>
      </c>
      <c r="B3954" s="22" t="str">
        <f t="shared" si="549"/>
        <v>YYFI.Protocol</v>
      </c>
      <c r="C3954" s="77">
        <f t="shared" si="550"/>
        <v>3.7376941005561487E-6</v>
      </c>
      <c r="D3954" s="73">
        <f t="shared" si="551"/>
        <v>0.14040698039315</v>
      </c>
      <c r="E3954" s="74">
        <f>D3954*conf!B$7</f>
        <v>10.269366545954991</v>
      </c>
      <c r="F3954" s="32">
        <f t="shared" si="552"/>
        <v>0.71823437999999995</v>
      </c>
      <c r="G3954" s="33">
        <f t="shared" si="553"/>
        <v>0.63811326000000002</v>
      </c>
      <c r="H3954" s="32">
        <f t="shared" si="554"/>
        <v>0.64460731000000004</v>
      </c>
      <c r="I3954" s="33">
        <f t="shared" si="555"/>
        <v>4.53393318</v>
      </c>
      <c r="J3954" s="32">
        <f t="shared" si="556"/>
        <v>0.64460731000000004</v>
      </c>
      <c r="K3954" s="33">
        <f t="shared" si="557"/>
        <v>15.65418234</v>
      </c>
    </row>
    <row r="3955" spans="1:11" x14ac:dyDescent="0.3">
      <c r="A3955" s="78" t="str">
        <f>BTC[[#This Row],[Symbol]]</f>
        <v>xDOT</v>
      </c>
      <c r="B3955" s="22" t="str">
        <f t="shared" si="549"/>
        <v>DotBased</v>
      </c>
      <c r="C3955" s="77">
        <f t="shared" si="550"/>
        <v>2.3726134471420432E-4</v>
      </c>
      <c r="D3955" s="73">
        <f t="shared" si="551"/>
        <v>8.9127542487714209</v>
      </c>
      <c r="E3955" s="74">
        <f>D3955*conf!B$7</f>
        <v>651.8788457551417</v>
      </c>
      <c r="F3955" s="32">
        <f t="shared" si="552"/>
        <v>0.17312088</v>
      </c>
      <c r="G3955" s="33">
        <f t="shared" si="553"/>
        <v>9.3433390000000005E-2</v>
      </c>
      <c r="H3955" s="32">
        <f t="shared" si="554"/>
        <v>1.3296476100000001</v>
      </c>
      <c r="I3955" s="33">
        <f t="shared" si="555"/>
        <v>5.2454462800000003</v>
      </c>
      <c r="J3955" s="32">
        <f t="shared" si="556"/>
        <v>1.3296476100000001</v>
      </c>
      <c r="K3955" s="33">
        <f t="shared" si="557"/>
        <v>23.439993529999999</v>
      </c>
    </row>
    <row r="3956" spans="1:11" x14ac:dyDescent="0.3">
      <c r="A3956" s="78" t="str">
        <f>BTC[[#This Row],[Symbol]]</f>
        <v>YEET</v>
      </c>
      <c r="B3956" s="22" t="str">
        <f t="shared" si="549"/>
        <v>$YEET</v>
      </c>
      <c r="C3956" s="77">
        <f t="shared" si="550"/>
        <v>1.344273102091756E-4</v>
      </c>
      <c r="D3956" s="73">
        <f t="shared" si="551"/>
        <v>5.0497799448154899</v>
      </c>
      <c r="E3956" s="74">
        <f>D3956*conf!B$7</f>
        <v>369.3409051638049</v>
      </c>
      <c r="F3956" s="32">
        <f t="shared" si="552"/>
        <v>0.18295053999999999</v>
      </c>
      <c r="G3956" s="33">
        <f t="shared" si="553"/>
        <v>0.10325523</v>
      </c>
      <c r="H3956" s="32">
        <f t="shared" si="554"/>
        <v>1.3315600700000001</v>
      </c>
      <c r="I3956" s="33">
        <f t="shared" si="555"/>
        <v>5.2474326400000004</v>
      </c>
      <c r="J3956" s="32">
        <f t="shared" si="556"/>
        <v>1.3315600700000001</v>
      </c>
      <c r="K3956" s="33">
        <f t="shared" si="557"/>
        <v>29.614329659999999</v>
      </c>
    </row>
    <row r="3957" spans="1:11" x14ac:dyDescent="0.3">
      <c r="A3957" s="78" t="str">
        <f>BTC[[#This Row],[Symbol]]</f>
        <v>SMPL</v>
      </c>
      <c r="B3957" s="22" t="str">
        <f t="shared" si="549"/>
        <v>Smpl foundation</v>
      </c>
      <c r="C3957" s="77">
        <f t="shared" si="550"/>
        <v>6.2581221914754278E-4</v>
      </c>
      <c r="D3957" s="73">
        <f t="shared" si="551"/>
        <v>23.508719980741169</v>
      </c>
      <c r="E3957" s="74">
        <f>D3957*conf!B$7</f>
        <v>1719.4277793914091</v>
      </c>
      <c r="F3957" s="32">
        <f t="shared" si="552"/>
        <v>0.18295053999999999</v>
      </c>
      <c r="G3957" s="33">
        <f t="shared" si="553"/>
        <v>0.10325523</v>
      </c>
      <c r="H3957" s="32">
        <f t="shared" si="554"/>
        <v>1.3296476100000001</v>
      </c>
      <c r="I3957" s="33">
        <f t="shared" si="555"/>
        <v>5.2454462800000003</v>
      </c>
      <c r="J3957" s="32">
        <f t="shared" si="556"/>
        <v>1.3296476100000001</v>
      </c>
      <c r="K3957" s="33">
        <f t="shared" si="557"/>
        <v>19.751111680000001</v>
      </c>
    </row>
    <row r="3958" spans="1:11" x14ac:dyDescent="0.3">
      <c r="A3958" s="78" t="str">
        <f>BTC[[#This Row],[Symbol]]</f>
        <v>$KING</v>
      </c>
      <c r="B3958" s="22" t="str">
        <f t="shared" si="549"/>
        <v>King Swap</v>
      </c>
      <c r="C3958" s="77">
        <f t="shared" si="550"/>
        <v>6.6994532653104987E-6</v>
      </c>
      <c r="D3958" s="73">
        <f t="shared" si="551"/>
        <v>0.2516658608117</v>
      </c>
      <c r="E3958" s="74">
        <f>D3958*conf!B$7</f>
        <v>18.406841059767739</v>
      </c>
      <c r="F3958" s="32">
        <f t="shared" si="552"/>
        <v>-8.1602199999999993E-3</v>
      </c>
      <c r="G3958" s="33">
        <f t="shared" si="553"/>
        <v>-8.7703500000000004E-2</v>
      </c>
      <c r="H3958" s="32">
        <f t="shared" si="554"/>
        <v>7.7600799999999999E-3</v>
      </c>
      <c r="I3958" s="33">
        <f t="shared" si="555"/>
        <v>3.8724755200000001</v>
      </c>
      <c r="J3958" s="32">
        <f t="shared" si="556"/>
        <v>7.7600799999999999E-3</v>
      </c>
      <c r="K3958" s="33">
        <f t="shared" si="557"/>
        <v>59.437286110000002</v>
      </c>
    </row>
    <row r="3959" spans="1:11" x14ac:dyDescent="0.3">
      <c r="A3959" s="78" t="str">
        <f>BTC[[#This Row],[Symbol]]</f>
        <v>ZLOT</v>
      </c>
      <c r="B3959" s="22" t="str">
        <f t="shared" si="549"/>
        <v>zLOT Finance</v>
      </c>
      <c r="C3959" s="77">
        <f t="shared" si="550"/>
        <v>3.0880542080905623E-2</v>
      </c>
      <c r="D3959" s="73">
        <f t="shared" si="551"/>
        <v>1160.031706671343</v>
      </c>
      <c r="E3959" s="74">
        <f>D3959*conf!B$7</f>
        <v>84844.719025942031</v>
      </c>
      <c r="F3959" s="32">
        <f t="shared" si="552"/>
        <v>0.12291249999999999</v>
      </c>
      <c r="G3959" s="33">
        <f t="shared" si="553"/>
        <v>4.3264950000000003E-2</v>
      </c>
      <c r="H3959" s="32">
        <f t="shared" si="554"/>
        <v>-3.7269424500000001</v>
      </c>
      <c r="I3959" s="33">
        <f t="shared" si="555"/>
        <v>-6.5514299999999996E-3</v>
      </c>
      <c r="J3959" s="32">
        <f t="shared" si="556"/>
        <v>-3.7269424500000001</v>
      </c>
      <c r="K3959" s="33">
        <f t="shared" si="557"/>
        <v>4.6571799999999997E-2</v>
      </c>
    </row>
    <row r="3960" spans="1:11" x14ac:dyDescent="0.3">
      <c r="A3960" s="78" t="str">
        <f>BTC[[#This Row],[Symbol]]</f>
        <v>FLA</v>
      </c>
      <c r="B3960" s="22" t="str">
        <f t="shared" si="549"/>
        <v>Fiola</v>
      </c>
      <c r="C3960" s="77">
        <f t="shared" si="550"/>
        <v>1E-8</v>
      </c>
      <c r="D3960" s="73">
        <f t="shared" si="551"/>
        <v>8.1194936700000004E-5</v>
      </c>
      <c r="E3960" s="74">
        <f>D3960*conf!B$7</f>
        <v>5.938597670238E-3</v>
      </c>
      <c r="F3960" s="32">
        <f t="shared" si="552"/>
        <v>0.20048399</v>
      </c>
      <c r="G3960" s="33">
        <f t="shared" si="553"/>
        <v>0.12077474000000001</v>
      </c>
      <c r="H3960" s="32">
        <f t="shared" si="554"/>
        <v>-2.6464599099999999</v>
      </c>
      <c r="I3960" s="33">
        <f t="shared" si="555"/>
        <v>1.11568544</v>
      </c>
      <c r="J3960" s="32">
        <f t="shared" si="556"/>
        <v>-2.6464599099999999</v>
      </c>
      <c r="K3960" s="33">
        <f t="shared" si="557"/>
        <v>105.06065818</v>
      </c>
    </row>
    <row r="3961" spans="1:11" x14ac:dyDescent="0.3">
      <c r="A3961" s="78" t="str">
        <f>BTC[[#This Row],[Symbol]]</f>
        <v>GIX</v>
      </c>
      <c r="B3961" s="22" t="str">
        <f t="shared" si="549"/>
        <v>GoldFinX</v>
      </c>
      <c r="C3961" s="77">
        <f t="shared" si="550"/>
        <v>1.2785640190971406E-4</v>
      </c>
      <c r="D3961" s="73">
        <f t="shared" si="551"/>
        <v>4.8029428928934497</v>
      </c>
      <c r="E3961" s="74">
        <f>D3961*conf!B$7</f>
        <v>351.28724318622693</v>
      </c>
      <c r="F3961" s="32">
        <f t="shared" si="552"/>
        <v>3.7156050000000003E-2</v>
      </c>
      <c r="G3961" s="33">
        <f t="shared" si="553"/>
        <v>-4.2423280000000001E-2</v>
      </c>
      <c r="H3961" s="32">
        <f t="shared" si="554"/>
        <v>-1.7428416799999999</v>
      </c>
      <c r="I3961" s="33">
        <f t="shared" si="555"/>
        <v>2.0542232399999998</v>
      </c>
      <c r="J3961" s="32">
        <f t="shared" si="556"/>
        <v>-1.7428416799999999</v>
      </c>
      <c r="K3961" s="33">
        <f t="shared" si="557"/>
        <v>54.716177969999997</v>
      </c>
    </row>
    <row r="3962" spans="1:11" x14ac:dyDescent="0.3">
      <c r="A3962" s="78" t="str">
        <f>BTC[[#This Row],[Symbol]]</f>
        <v>WHOLE</v>
      </c>
      <c r="B3962" s="22" t="str">
        <f t="shared" si="549"/>
        <v>wormhole.finance</v>
      </c>
      <c r="C3962" s="77">
        <f t="shared" si="550"/>
        <v>2.7637767127606335E-5</v>
      </c>
      <c r="D3962" s="73">
        <f t="shared" si="551"/>
        <v>1.03821643045076</v>
      </c>
      <c r="E3962" s="74">
        <f>D3962*conf!B$7</f>
        <v>75.935149723168578</v>
      </c>
      <c r="F3962" s="32">
        <f t="shared" si="552"/>
        <v>0.18295053999999999</v>
      </c>
      <c r="G3962" s="33">
        <f t="shared" si="553"/>
        <v>0.10325523</v>
      </c>
      <c r="H3962" s="32">
        <f t="shared" si="554"/>
        <v>1.3296476100000001</v>
      </c>
      <c r="I3962" s="33">
        <f t="shared" si="555"/>
        <v>5.2454462800000003</v>
      </c>
      <c r="J3962" s="32">
        <f t="shared" si="556"/>
        <v>1.3296476100000001</v>
      </c>
      <c r="K3962" s="33">
        <f t="shared" si="557"/>
        <v>23.439866420000001</v>
      </c>
    </row>
    <row r="3963" spans="1:11" x14ac:dyDescent="0.3">
      <c r="A3963" s="78" t="str">
        <f>BTC[[#This Row],[Symbol]]</f>
        <v>FCD</v>
      </c>
      <c r="B3963" s="22" t="str">
        <f t="shared" si="549"/>
        <v>Future-Cash Digital</v>
      </c>
      <c r="C3963" s="77">
        <f t="shared" si="550"/>
        <v>5.3290538859870838E-6</v>
      </c>
      <c r="D3963" s="73">
        <f t="shared" si="551"/>
        <v>0.20018662425384001</v>
      </c>
      <c r="E3963" s="74">
        <f>D3963*conf!B$7</f>
        <v>14.641649697925859</v>
      </c>
      <c r="F3963" s="32">
        <f t="shared" si="552"/>
        <v>8.3949140000000005E-2</v>
      </c>
      <c r="G3963" s="33">
        <f t="shared" si="553"/>
        <v>4.3325899999999999E-3</v>
      </c>
      <c r="H3963" s="32">
        <f t="shared" si="554"/>
        <v>-3.76674562</v>
      </c>
      <c r="I3963" s="33">
        <f t="shared" si="555"/>
        <v>-4.7892759999999999E-2</v>
      </c>
      <c r="J3963" s="32">
        <f t="shared" si="556"/>
        <v>-3.76674562</v>
      </c>
      <c r="K3963" s="33">
        <f t="shared" si="557"/>
        <v>-2.9639479999999999E-2</v>
      </c>
    </row>
    <row r="3964" spans="1:11" x14ac:dyDescent="0.3">
      <c r="A3964" s="78" t="str">
        <f>BTC[[#This Row],[Symbol]]</f>
        <v>XFII</v>
      </c>
      <c r="B3964" s="22" t="str">
        <f t="shared" si="549"/>
        <v>XFII</v>
      </c>
      <c r="C3964" s="77">
        <f t="shared" si="550"/>
        <v>1.0560840253401408E-4</v>
      </c>
      <c r="D3964" s="73">
        <f t="shared" si="551"/>
        <v>3.9671938112160801</v>
      </c>
      <c r="E3964" s="74">
        <f>D3964*conf!B$7</f>
        <v>290.16055535234409</v>
      </c>
      <c r="F3964" s="32">
        <f t="shared" si="552"/>
        <v>0.17312088</v>
      </c>
      <c r="G3964" s="33">
        <f t="shared" si="553"/>
        <v>9.3433390000000005E-2</v>
      </c>
      <c r="H3964" s="32">
        <f t="shared" si="554"/>
        <v>1.3315600700000001</v>
      </c>
      <c r="I3964" s="33">
        <f t="shared" si="555"/>
        <v>5.2474326400000004</v>
      </c>
      <c r="J3964" s="32">
        <f t="shared" si="556"/>
        <v>1.3315600700000001</v>
      </c>
      <c r="K3964" s="33">
        <f t="shared" si="557"/>
        <v>23.439993529999999</v>
      </c>
    </row>
    <row r="3965" spans="1:11" x14ac:dyDescent="0.3">
      <c r="A3965" s="78" t="str">
        <f>BTC[[#This Row],[Symbol]]</f>
        <v>BAEPAY</v>
      </c>
      <c r="B3965" s="22" t="str">
        <f t="shared" si="549"/>
        <v>BAEPAY</v>
      </c>
      <c r="C3965" s="77">
        <f t="shared" si="550"/>
        <v>2.7886975338459118E-6</v>
      </c>
      <c r="D3965" s="73">
        <f t="shared" si="551"/>
        <v>0.1047577970329</v>
      </c>
      <c r="E3965" s="74">
        <f>D3965*conf!B$7</f>
        <v>7.6619852749863062</v>
      </c>
      <c r="F3965" s="32">
        <f t="shared" si="552"/>
        <v>0.17312088</v>
      </c>
      <c r="G3965" s="33">
        <f t="shared" si="553"/>
        <v>9.3433390000000005E-2</v>
      </c>
      <c r="H3965" s="32">
        <f t="shared" si="554"/>
        <v>1.3315600700000001</v>
      </c>
      <c r="I3965" s="33">
        <f t="shared" si="555"/>
        <v>5.2474326400000004</v>
      </c>
      <c r="J3965" s="32">
        <f t="shared" si="556"/>
        <v>1.3315600700000001</v>
      </c>
      <c r="K3965" s="33">
        <f t="shared" si="557"/>
        <v>5.25557783</v>
      </c>
    </row>
    <row r="3966" spans="1:11" x14ac:dyDescent="0.3">
      <c r="A3966" s="78" t="str">
        <f>BTC[[#This Row],[Symbol]]</f>
        <v>BST1</v>
      </c>
      <c r="B3966" s="22" t="str">
        <f t="shared" si="549"/>
        <v>Blueshare Token</v>
      </c>
      <c r="C3966" s="77">
        <f t="shared" si="550"/>
        <v>4.0322783494835275E-8</v>
      </c>
      <c r="D3966" s="73">
        <f t="shared" si="551"/>
        <v>1.5147307722999999E-3</v>
      </c>
      <c r="E3966" s="74">
        <f>D3966*conf!B$7</f>
        <v>0.11078740868602199</v>
      </c>
      <c r="F3966" s="32">
        <f t="shared" si="552"/>
        <v>1.0626255899999999</v>
      </c>
      <c r="G3966" s="33">
        <f t="shared" si="553"/>
        <v>0.98223050000000001</v>
      </c>
      <c r="H3966" s="32">
        <f t="shared" si="554"/>
        <v>0.11513706999999999</v>
      </c>
      <c r="I3966" s="33">
        <f t="shared" si="555"/>
        <v>3.9840019999999998</v>
      </c>
      <c r="J3966" s="32">
        <f t="shared" si="556"/>
        <v>0.11513706999999999</v>
      </c>
      <c r="K3966" s="33">
        <f t="shared" si="557"/>
        <v>16.481990199999998</v>
      </c>
    </row>
    <row r="3967" spans="1:11" x14ac:dyDescent="0.3">
      <c r="A3967" s="78" t="str">
        <f>BTC[[#This Row],[Symbol]]</f>
        <v>KNV</v>
      </c>
      <c r="B3967" s="22" t="str">
        <f t="shared" si="549"/>
        <v>Kanva</v>
      </c>
      <c r="C3967" s="77">
        <f t="shared" si="550"/>
        <v>4.9739126464569834E-5</v>
      </c>
      <c r="D3967" s="73">
        <f t="shared" si="551"/>
        <v>1.86845695939754</v>
      </c>
      <c r="E3967" s="74">
        <f>D3967*conf!B$7</f>
        <v>136.65894201033606</v>
      </c>
      <c r="F3967" s="32">
        <f t="shared" si="552"/>
        <v>0.18295053999999999</v>
      </c>
      <c r="G3967" s="33">
        <f t="shared" si="553"/>
        <v>0.10325523</v>
      </c>
      <c r="H3967" s="32">
        <f t="shared" si="554"/>
        <v>1.3315600700000001</v>
      </c>
      <c r="I3967" s="33">
        <f t="shared" si="555"/>
        <v>5.2474326400000004</v>
      </c>
      <c r="J3967" s="32">
        <f t="shared" si="556"/>
        <v>1.3315600700000001</v>
      </c>
      <c r="K3967" s="33">
        <f t="shared" si="557"/>
        <v>22.833445609999998</v>
      </c>
    </row>
    <row r="3968" spans="1:11" x14ac:dyDescent="0.3">
      <c r="A3968" s="78" t="str">
        <f>BTC[[#This Row],[Symbol]]</f>
        <v>PBS</v>
      </c>
      <c r="B3968" s="22" t="str">
        <f t="shared" si="549"/>
        <v>PBS Chain</v>
      </c>
      <c r="C3968" s="77">
        <f t="shared" si="550"/>
        <v>1E-8</v>
      </c>
      <c r="D3968" s="73">
        <f t="shared" si="551"/>
        <v>3.7565134175E-4</v>
      </c>
      <c r="E3968" s="74">
        <f>D3968*conf!B$7</f>
        <v>2.7475139135595E-2</v>
      </c>
      <c r="F3968" s="32">
        <f t="shared" si="552"/>
        <v>0.20246064</v>
      </c>
      <c r="G3968" s="33">
        <f t="shared" si="553"/>
        <v>0.12274981</v>
      </c>
      <c r="H3968" s="32">
        <f t="shared" si="554"/>
        <v>-1.08197E-2</v>
      </c>
      <c r="I3968" s="33">
        <f t="shared" si="555"/>
        <v>3.85317774</v>
      </c>
      <c r="J3968" s="32">
        <f t="shared" si="556"/>
        <v>-1.08197E-2</v>
      </c>
      <c r="K3968" s="33">
        <f t="shared" si="557"/>
        <v>18.51678837</v>
      </c>
    </row>
    <row r="3969" spans="1:11" x14ac:dyDescent="0.3">
      <c r="A3969" s="78" t="str">
        <f>BTC[[#This Row],[Symbol]]</f>
        <v>WIS</v>
      </c>
      <c r="B3969" s="22" t="str">
        <f t="shared" si="549"/>
        <v>Experty Wisdom Token</v>
      </c>
      <c r="C3969" s="77">
        <f t="shared" si="550"/>
        <v>1.1799037094128542E-6</v>
      </c>
      <c r="D3969" s="73">
        <f t="shared" si="551"/>
        <v>4.432324115788E-2</v>
      </c>
      <c r="E3969" s="74">
        <f>D3969*conf!B$7</f>
        <v>3.2418018582873431</v>
      </c>
      <c r="F3969" s="32">
        <f t="shared" si="552"/>
        <v>6.2976314799999997</v>
      </c>
      <c r="G3969" s="33">
        <f t="shared" si="553"/>
        <v>6.2130719599999997</v>
      </c>
      <c r="H3969" s="32">
        <f t="shared" si="554"/>
        <v>5.3371470900000002</v>
      </c>
      <c r="I3969" s="33">
        <f t="shared" si="555"/>
        <v>9.4078121899999996</v>
      </c>
      <c r="J3969" s="32">
        <f t="shared" si="556"/>
        <v>5.3371470900000002</v>
      </c>
      <c r="K3969" s="33">
        <f t="shared" si="557"/>
        <v>39.838398220000002</v>
      </c>
    </row>
    <row r="3970" spans="1:11" x14ac:dyDescent="0.3">
      <c r="A3970" s="78" t="str">
        <f>BTC[[#This Row],[Symbol]]</f>
        <v>KUN</v>
      </c>
      <c r="B3970" s="22" t="str">
        <f t="shared" ref="B3970:B3988" si="558">VLOOKUP(A3970,BTCTABLE,2,FALSE)</f>
        <v>KUN</v>
      </c>
      <c r="C3970" s="77">
        <f t="shared" ref="C3970:C3988" si="559">VLOOKUP(A3970,BTCTABLE,3,FALSE)</f>
        <v>2.3980742486942355E-4</v>
      </c>
      <c r="D3970" s="73">
        <f t="shared" ref="D3970:D3988" si="560">VLOOKUP(A3970,USDTABLE,3,FALSE)</f>
        <v>9.0083980914229809</v>
      </c>
      <c r="E3970" s="74">
        <f>D3970*conf!B$7</f>
        <v>658.8742364066768</v>
      </c>
      <c r="F3970" s="32">
        <f t="shared" ref="F3970:F3988" si="561">VLOOKUP(A3970,BTCTABLE,5,FALSE)</f>
        <v>8.65065E-2</v>
      </c>
      <c r="G3970" s="33">
        <f t="shared" ref="G3970:G3988" si="562">VLOOKUP(A3970,USDTABLE,5,FALSE)</f>
        <v>6.8879099999999997E-3</v>
      </c>
      <c r="H3970" s="32">
        <f t="shared" ref="H3970:H3988" si="563">VLOOKUP(A3970,BTCTABLE,6,FALSE)</f>
        <v>-1.5753026699999999</v>
      </c>
      <c r="I3970" s="33">
        <f t="shared" ref="I3970:I3988" si="564">VLOOKUP(A3970,USDTABLE,6,FALSE)</f>
        <v>2.2282366499999999</v>
      </c>
      <c r="J3970" s="32">
        <f t="shared" ref="J3970:J3988" si="565">VLOOKUP(A3970,BTCTABLE,6,FALSE)</f>
        <v>-1.5753026699999999</v>
      </c>
      <c r="K3970" s="33">
        <f t="shared" ref="K3970:K3988" si="566">VLOOKUP(A3970,USDTABLE,7,FALSE)</f>
        <v>2.8272375900000002</v>
      </c>
    </row>
    <row r="3971" spans="1:11" x14ac:dyDescent="0.3">
      <c r="A3971" s="78" t="str">
        <f>BTC[[#This Row],[Symbol]]</f>
        <v>LCT</v>
      </c>
      <c r="B3971" s="22" t="str">
        <f t="shared" si="558"/>
        <v>Light Coin Exchange Token</v>
      </c>
      <c r="C3971" s="77">
        <f t="shared" si="559"/>
        <v>1.3322634714978358E-7</v>
      </c>
      <c r="D3971" s="73">
        <f t="shared" si="560"/>
        <v>5.0046656063499999E-3</v>
      </c>
      <c r="E3971" s="74">
        <f>D3971*conf!B$7</f>
        <v>0.366041242448439</v>
      </c>
      <c r="F3971" s="32">
        <f t="shared" si="561"/>
        <v>8.65065E-2</v>
      </c>
      <c r="G3971" s="33">
        <f t="shared" si="562"/>
        <v>6.8879099999999997E-3</v>
      </c>
      <c r="H3971" s="32">
        <f t="shared" si="563"/>
        <v>-3.76674562</v>
      </c>
      <c r="I3971" s="33">
        <f t="shared" si="564"/>
        <v>-4.7892759999999999E-2</v>
      </c>
      <c r="J3971" s="32">
        <f t="shared" si="565"/>
        <v>-3.76674562</v>
      </c>
      <c r="K3971" s="33">
        <f t="shared" si="566"/>
        <v>-2.9074570000000001E-2</v>
      </c>
    </row>
    <row r="3972" spans="1:11" x14ac:dyDescent="0.3">
      <c r="A3972" s="78" t="str">
        <f>BTC[[#This Row],[Symbol]]</f>
        <v>FLX</v>
      </c>
      <c r="B3972" s="22" t="str">
        <f t="shared" si="558"/>
        <v>Felixo Coin</v>
      </c>
      <c r="C3972" s="77">
        <f t="shared" si="559"/>
        <v>7.9993471824622833E-8</v>
      </c>
      <c r="D3972" s="73">
        <f t="shared" si="560"/>
        <v>3.0049655022299998E-3</v>
      </c>
      <c r="E3972" s="74">
        <f>D3972*conf!B$7</f>
        <v>0.2197831768331022</v>
      </c>
      <c r="F3972" s="32">
        <f t="shared" si="561"/>
        <v>-8.1602199999999993E-3</v>
      </c>
      <c r="G3972" s="33">
        <f t="shared" si="562"/>
        <v>-8.7703500000000004E-2</v>
      </c>
      <c r="H3972" s="32">
        <f t="shared" si="563"/>
        <v>14.264023959999999</v>
      </c>
      <c r="I3972" s="33">
        <f t="shared" si="564"/>
        <v>18.679660680000001</v>
      </c>
      <c r="J3972" s="32">
        <f t="shared" si="565"/>
        <v>14.264023959999999</v>
      </c>
      <c r="K3972" s="33">
        <f t="shared" si="566"/>
        <v>216.01897903</v>
      </c>
    </row>
    <row r="3973" spans="1:11" x14ac:dyDescent="0.3">
      <c r="A3973" s="78" t="str">
        <f>BTC[[#This Row],[Symbol]]</f>
        <v>LK3R</v>
      </c>
      <c r="B3973" s="22" t="str">
        <f t="shared" si="558"/>
        <v>Lock3r Network</v>
      </c>
      <c r="C3973" s="77">
        <f t="shared" si="559"/>
        <v>7.1163022061401164E-5</v>
      </c>
      <c r="D3973" s="73">
        <f t="shared" si="560"/>
        <v>2.6732484720474399</v>
      </c>
      <c r="E3973" s="74">
        <f>D3973*conf!B$7</f>
        <v>195.52139324554975</v>
      </c>
      <c r="F3973" s="32">
        <f t="shared" si="561"/>
        <v>0.18295053999999999</v>
      </c>
      <c r="G3973" s="33">
        <f t="shared" si="562"/>
        <v>0.10325523</v>
      </c>
      <c r="H3973" s="32">
        <f t="shared" si="563"/>
        <v>1.3315600700000001</v>
      </c>
      <c r="I3973" s="33">
        <f t="shared" si="564"/>
        <v>5.2474326400000004</v>
      </c>
      <c r="J3973" s="32">
        <f t="shared" si="565"/>
        <v>1.3315600700000001</v>
      </c>
      <c r="K3973" s="33">
        <f t="shared" si="566"/>
        <v>21.09787987</v>
      </c>
    </row>
    <row r="3974" spans="1:11" x14ac:dyDescent="0.3">
      <c r="A3974" s="78" t="str">
        <f>BTC[[#This Row],[Symbol]]</f>
        <v>WZEC</v>
      </c>
      <c r="B3974" s="22" t="str">
        <f t="shared" si="558"/>
        <v>Wrapped ZEC</v>
      </c>
      <c r="C3974" s="77">
        <f t="shared" si="559"/>
        <v>2.3397038719164126E-3</v>
      </c>
      <c r="D3974" s="73">
        <f t="shared" si="560"/>
        <v>87.891289878715398</v>
      </c>
      <c r="E3974" s="74">
        <f>D3974*conf!B$7</f>
        <v>6428.3689417292444</v>
      </c>
      <c r="F3974" s="32">
        <f t="shared" si="561"/>
        <v>8.5054969999999994E-2</v>
      </c>
      <c r="G3974" s="33">
        <f t="shared" si="562"/>
        <v>5.4375400000000003E-3</v>
      </c>
      <c r="H3974" s="32">
        <f t="shared" si="563"/>
        <v>-3.7401220400000001</v>
      </c>
      <c r="I3974" s="33">
        <f t="shared" si="564"/>
        <v>-2.0240339999999999E-2</v>
      </c>
      <c r="J3974" s="32">
        <f t="shared" si="565"/>
        <v>-3.7401220400000001</v>
      </c>
      <c r="K3974" s="33">
        <f t="shared" si="566"/>
        <v>-1.3667611099999999</v>
      </c>
    </row>
    <row r="3975" spans="1:11" x14ac:dyDescent="0.3">
      <c r="A3975" s="78" t="str">
        <f>BTC[[#This Row],[Symbol]]</f>
        <v>7ADD</v>
      </c>
      <c r="B3975" s="22" t="str">
        <f t="shared" si="558"/>
        <v>HoldToWin</v>
      </c>
      <c r="C3975" s="77">
        <f t="shared" si="559"/>
        <v>2.7686712793100191E-5</v>
      </c>
      <c r="D3975" s="73">
        <f t="shared" si="560"/>
        <v>1.0400550809423299</v>
      </c>
      <c r="E3975" s="74">
        <f>D3975*conf!B$7</f>
        <v>76.069628620122003</v>
      </c>
      <c r="F3975" s="32">
        <f t="shared" si="561"/>
        <v>0.17995222999999999</v>
      </c>
      <c r="G3975" s="33">
        <f t="shared" si="562"/>
        <v>0.10025931</v>
      </c>
      <c r="H3975" s="32">
        <f t="shared" si="563"/>
        <v>1.3282807000000001</v>
      </c>
      <c r="I3975" s="33">
        <f t="shared" si="564"/>
        <v>5.2440265500000001</v>
      </c>
      <c r="J3975" s="32">
        <f t="shared" si="565"/>
        <v>1.3282807000000001</v>
      </c>
      <c r="K3975" s="33">
        <f t="shared" si="566"/>
        <v>-17.63738115</v>
      </c>
    </row>
    <row r="3976" spans="1:11" x14ac:dyDescent="0.3">
      <c r="A3976" s="78" t="str">
        <f>BTC[[#This Row],[Symbol]]</f>
        <v>STV</v>
      </c>
      <c r="B3976" s="22" t="str">
        <f t="shared" si="558"/>
        <v>STVKE</v>
      </c>
      <c r="C3976" s="77">
        <f t="shared" si="559"/>
        <v>2.2504505203516218E-7</v>
      </c>
      <c r="D3976" s="73">
        <f t="shared" si="560"/>
        <v>8.4538475751599999E-3</v>
      </c>
      <c r="E3976" s="74">
        <f>D3976*conf!B$7</f>
        <v>0.61831441164720236</v>
      </c>
      <c r="F3976" s="32">
        <f t="shared" si="561"/>
        <v>0.17995222999999999</v>
      </c>
      <c r="G3976" s="33">
        <f t="shared" si="562"/>
        <v>0.10025931</v>
      </c>
      <c r="H3976" s="32">
        <f t="shared" si="563"/>
        <v>1.3273142499999999</v>
      </c>
      <c r="I3976" s="33">
        <f t="shared" si="564"/>
        <v>5.2430227499999997</v>
      </c>
      <c r="J3976" s="32">
        <f t="shared" si="565"/>
        <v>1.3273142499999999</v>
      </c>
      <c r="K3976" s="33">
        <f t="shared" si="566"/>
        <v>22.541465720000001</v>
      </c>
    </row>
    <row r="3977" spans="1:11" x14ac:dyDescent="0.3">
      <c r="A3977" s="78" t="str">
        <f>BTC[[#This Row],[Symbol]]</f>
        <v>PSK</v>
      </c>
      <c r="B3977" s="22" t="str">
        <f t="shared" si="558"/>
        <v>PoolStake</v>
      </c>
      <c r="C3977" s="77">
        <f t="shared" si="559"/>
        <v>4.784088242362442E-6</v>
      </c>
      <c r="D3977" s="73">
        <f t="shared" si="560"/>
        <v>0.17971491673022</v>
      </c>
      <c r="E3977" s="74">
        <f>D3977*conf!B$7</f>
        <v>13.144349009648291</v>
      </c>
      <c r="F3977" s="32">
        <f t="shared" si="561"/>
        <v>0.17528846000000001</v>
      </c>
      <c r="G3977" s="33">
        <f t="shared" si="562"/>
        <v>9.5599249999999997E-2</v>
      </c>
      <c r="H3977" s="32">
        <f t="shared" si="563"/>
        <v>1.20083506</v>
      </c>
      <c r="I3977" s="33">
        <f t="shared" si="564"/>
        <v>5.1116558799999998</v>
      </c>
      <c r="J3977" s="32">
        <f t="shared" si="565"/>
        <v>1.20083506</v>
      </c>
      <c r="K3977" s="33">
        <f t="shared" si="566"/>
        <v>24.215148769999999</v>
      </c>
    </row>
    <row r="3978" spans="1:11" x14ac:dyDescent="0.3">
      <c r="A3978" s="78" t="str">
        <f>BTC[[#This Row],[Symbol]]</f>
        <v>WELL</v>
      </c>
      <c r="B3978" s="22" t="str">
        <f t="shared" si="558"/>
        <v>WELL</v>
      </c>
      <c r="C3978" s="77">
        <f t="shared" si="559"/>
        <v>9.6350610274621366E-6</v>
      </c>
      <c r="D3978" s="73">
        <f t="shared" si="560"/>
        <v>0.36194236028261001</v>
      </c>
      <c r="E3978" s="74">
        <f>D3978*conf!B$7</f>
        <v>26.472464231070095</v>
      </c>
      <c r="F3978" s="32">
        <f t="shared" si="561"/>
        <v>-2.5818295400000002</v>
      </c>
      <c r="G3978" s="33">
        <f t="shared" si="562"/>
        <v>-2.6593254700000002</v>
      </c>
      <c r="H3978" s="32">
        <f t="shared" si="563"/>
        <v>-8.4011053400000009</v>
      </c>
      <c r="I3978" s="33">
        <f t="shared" si="564"/>
        <v>-4.8613434</v>
      </c>
      <c r="J3978" s="32">
        <f t="shared" si="565"/>
        <v>-8.4011053400000009</v>
      </c>
      <c r="K3978" s="33">
        <f t="shared" si="566"/>
        <v>-6.8064549599999999</v>
      </c>
    </row>
    <row r="3979" spans="1:11" x14ac:dyDescent="0.3">
      <c r="A3979" s="78" t="str">
        <f>BTC[[#This Row],[Symbol]]</f>
        <v>WAV3</v>
      </c>
      <c r="B3979" s="22" t="str">
        <f t="shared" si="558"/>
        <v>WAV3</v>
      </c>
      <c r="C3979" s="77">
        <f t="shared" si="559"/>
        <v>1.7109523288720609E-4</v>
      </c>
      <c r="D3979" s="73">
        <f t="shared" si="560"/>
        <v>6.4272153801406304</v>
      </c>
      <c r="E3979" s="74">
        <f>D3979*conf!B$7</f>
        <v>470.0865329034857</v>
      </c>
      <c r="F3979" s="32">
        <f t="shared" si="561"/>
        <v>0.17995222999999999</v>
      </c>
      <c r="G3979" s="33">
        <f t="shared" si="562"/>
        <v>0.10025931</v>
      </c>
      <c r="H3979" s="32">
        <f t="shared" si="563"/>
        <v>1.3282807000000001</v>
      </c>
      <c r="I3979" s="33">
        <f t="shared" si="564"/>
        <v>5.2440265500000001</v>
      </c>
      <c r="J3979" s="32">
        <f t="shared" si="565"/>
        <v>1.3282807000000001</v>
      </c>
      <c r="K3979" s="33">
        <f t="shared" si="566"/>
        <v>23.171263209999999</v>
      </c>
    </row>
    <row r="3980" spans="1:11" x14ac:dyDescent="0.3">
      <c r="A3980" s="78" t="str">
        <f>BTC[[#This Row],[Symbol]]</f>
        <v>SPY</v>
      </c>
      <c r="B3980" s="22" t="str">
        <f t="shared" si="558"/>
        <v>SPDR S&amp;P 500 ETF tokenized stock FTX</v>
      </c>
      <c r="C3980" s="77">
        <f t="shared" si="559"/>
        <v>1.0206805017972991E-2</v>
      </c>
      <c r="D3980" s="73">
        <f t="shared" si="560"/>
        <v>383.42</v>
      </c>
      <c r="E3980" s="74">
        <f>D3980*conf!B$7</f>
        <v>28043.338800000001</v>
      </c>
      <c r="F3980" s="32">
        <f t="shared" si="561"/>
        <v>0.32032747</v>
      </c>
      <c r="G3980" s="33">
        <f t="shared" si="562"/>
        <v>0.24052287999999999</v>
      </c>
      <c r="H3980" s="32">
        <f t="shared" si="563"/>
        <v>-3.6452437400000002</v>
      </c>
      <c r="I3980" s="33">
        <f t="shared" si="564"/>
        <v>7.8304449999999998E-2</v>
      </c>
      <c r="J3980" s="32">
        <f t="shared" si="565"/>
        <v>-3.6452437400000002</v>
      </c>
      <c r="K3980" s="33">
        <f t="shared" si="566"/>
        <v>2.5955260600000001</v>
      </c>
    </row>
    <row r="3981" spans="1:11" x14ac:dyDescent="0.3">
      <c r="A3981" s="78" t="str">
        <f>BTC[[#This Row],[Symbol]]</f>
        <v>BNTX</v>
      </c>
      <c r="B3981" s="22" t="str">
        <f t="shared" si="558"/>
        <v>Bintex Futures</v>
      </c>
      <c r="C3981" s="77">
        <f t="shared" si="559"/>
        <v>4.4476230062039907E-5</v>
      </c>
      <c r="D3981" s="73">
        <f t="shared" si="560"/>
        <v>1.6707555498864599</v>
      </c>
      <c r="E3981" s="74">
        <f>D3981*conf!B$7</f>
        <v>122.19906091869568</v>
      </c>
      <c r="F3981" s="32">
        <f t="shared" si="561"/>
        <v>-2.8161827599999998</v>
      </c>
      <c r="G3981" s="33">
        <f t="shared" si="562"/>
        <v>-2.8934922599999999</v>
      </c>
      <c r="H3981" s="32">
        <f t="shared" si="563"/>
        <v>-2.0701799699999999</v>
      </c>
      <c r="I3981" s="33">
        <f t="shared" si="564"/>
        <v>1.7142352300000001</v>
      </c>
      <c r="J3981" s="32">
        <f t="shared" si="565"/>
        <v>-2.0701799699999999</v>
      </c>
      <c r="K3981" s="33">
        <f t="shared" si="566"/>
        <v>7978.4962030999995</v>
      </c>
    </row>
    <row r="3982" spans="1:11" x14ac:dyDescent="0.3">
      <c r="A3982" s="78" t="str">
        <f>BTC[[#This Row],[Symbol]]</f>
        <v>ARVO</v>
      </c>
      <c r="B3982" s="22" t="str">
        <f t="shared" si="558"/>
        <v>ARVO</v>
      </c>
      <c r="C3982" s="77">
        <f t="shared" si="559"/>
        <v>8.0293342343253231E-5</v>
      </c>
      <c r="D3982" s="73">
        <f t="shared" si="560"/>
        <v>3.0162301784975298</v>
      </c>
      <c r="E3982" s="74">
        <f>D3982*conf!B$7</f>
        <v>220.60707525530933</v>
      </c>
      <c r="F3982" s="32">
        <f t="shared" si="561"/>
        <v>0.17995222999999999</v>
      </c>
      <c r="G3982" s="33">
        <f t="shared" si="562"/>
        <v>0.10025931</v>
      </c>
      <c r="H3982" s="32">
        <f t="shared" si="563"/>
        <v>1.3282807000000001</v>
      </c>
      <c r="I3982" s="33">
        <f t="shared" si="564"/>
        <v>5.2440265500000001</v>
      </c>
      <c r="J3982" s="32">
        <f t="shared" si="565"/>
        <v>1.3282807000000001</v>
      </c>
      <c r="K3982" s="33">
        <f t="shared" si="566"/>
        <v>23.441206900000001</v>
      </c>
    </row>
    <row r="3983" spans="1:11" x14ac:dyDescent="0.3">
      <c r="A3983" s="78" t="str">
        <f>BTC[[#This Row],[Symbol]]</f>
        <v>Z502</v>
      </c>
      <c r="B3983" s="22" t="str">
        <f t="shared" si="558"/>
        <v>502 Bad Gateway Token</v>
      </c>
      <c r="C3983" s="77">
        <f t="shared" si="559"/>
        <v>1E-8</v>
      </c>
      <c r="D3983" s="73">
        <f t="shared" si="560"/>
        <v>8.9427478700000002E-6</v>
      </c>
      <c r="E3983" s="74">
        <f>D3983*conf!B$7</f>
        <v>6.5407257921180006E-4</v>
      </c>
      <c r="F3983" s="32">
        <f t="shared" si="561"/>
        <v>0.15297951000000001</v>
      </c>
      <c r="G3983" s="33">
        <f t="shared" si="562"/>
        <v>7.330805E-2</v>
      </c>
      <c r="H3983" s="32">
        <f t="shared" si="563"/>
        <v>-3.9504938300000001</v>
      </c>
      <c r="I3983" s="33">
        <f t="shared" si="564"/>
        <v>-0.23874176999999999</v>
      </c>
      <c r="J3983" s="32">
        <f t="shared" si="565"/>
        <v>-3.9504938300000001</v>
      </c>
      <c r="K3983" s="33">
        <f t="shared" si="566"/>
        <v>-50.064528180000003</v>
      </c>
    </row>
    <row r="3984" spans="1:11" x14ac:dyDescent="0.3">
      <c r="A3984" s="78" t="str">
        <f>BTC[[#This Row],[Symbol]]</f>
        <v>vUSDC</v>
      </c>
      <c r="B3984" s="22" t="str">
        <f t="shared" si="558"/>
        <v>Venus USDC</v>
      </c>
      <c r="C3984" s="77">
        <f t="shared" si="559"/>
        <v>5.3731849127665798E-7</v>
      </c>
      <c r="D3984" s="73">
        <f t="shared" si="560"/>
        <v>2.0184441219610001E-2</v>
      </c>
      <c r="E3984" s="74">
        <f>D3984*conf!B$7</f>
        <v>1.4762900308022755</v>
      </c>
      <c r="F3984" s="32">
        <f t="shared" si="561"/>
        <v>8.5996799999999998E-2</v>
      </c>
      <c r="G3984" s="33">
        <f t="shared" si="562"/>
        <v>6.3786199999999998E-3</v>
      </c>
      <c r="H3984" s="32">
        <f t="shared" si="563"/>
        <v>-3.7319386300000001</v>
      </c>
      <c r="I3984" s="33">
        <f t="shared" si="564"/>
        <v>-1.174069E-2</v>
      </c>
      <c r="J3984" s="32">
        <f t="shared" si="565"/>
        <v>-3.7319386300000001</v>
      </c>
      <c r="K3984" s="33">
        <f t="shared" si="566"/>
        <v>8.9323920000000001E-2</v>
      </c>
    </row>
    <row r="3985" spans="1:11" x14ac:dyDescent="0.3">
      <c r="A3985" s="78" t="str">
        <f>BTC[[#This Row],[Symbol]]</f>
        <v>vXRP</v>
      </c>
      <c r="B3985" s="22" t="str">
        <f t="shared" si="558"/>
        <v>Venus XRP</v>
      </c>
      <c r="C3985" s="77">
        <f t="shared" si="559"/>
        <v>2.0798575447318238E-7</v>
      </c>
      <c r="D3985" s="73">
        <f t="shared" si="560"/>
        <v>7.8130127733100005E-3</v>
      </c>
      <c r="E3985" s="74">
        <f>D3985*conf!B$7</f>
        <v>0.57144375423989346</v>
      </c>
      <c r="F3985" s="32">
        <f t="shared" si="561"/>
        <v>0.64093610999999995</v>
      </c>
      <c r="G3985" s="33">
        <f t="shared" si="562"/>
        <v>0.56087648000000001</v>
      </c>
      <c r="H3985" s="32">
        <f t="shared" si="563"/>
        <v>0.32971572999999998</v>
      </c>
      <c r="I3985" s="33">
        <f t="shared" si="564"/>
        <v>4.2068728799999997</v>
      </c>
      <c r="J3985" s="32">
        <f t="shared" si="565"/>
        <v>0.32971572999999998</v>
      </c>
      <c r="K3985" s="33">
        <f t="shared" si="566"/>
        <v>49.939125650000001</v>
      </c>
    </row>
    <row r="3986" spans="1:11" x14ac:dyDescent="0.3">
      <c r="A3986" s="78" t="str">
        <f>BTC[[#This Row],[Symbol]]</f>
        <v>ACX</v>
      </c>
      <c r="B3986" s="22" t="str">
        <f t="shared" si="558"/>
        <v>AC Index</v>
      </c>
      <c r="C3986" s="77">
        <f t="shared" si="559"/>
        <v>1.5771694485969911E-5</v>
      </c>
      <c r="D3986" s="73">
        <f t="shared" si="560"/>
        <v>0.59246581953531996</v>
      </c>
      <c r="E3986" s="74">
        <f>D3986*conf!B$7</f>
        <v>43.332950040813301</v>
      </c>
      <c r="F3986" s="32">
        <f t="shared" si="561"/>
        <v>0.18064357</v>
      </c>
      <c r="G3986" s="33">
        <f t="shared" si="562"/>
        <v>0.1009501</v>
      </c>
      <c r="H3986" s="32">
        <f t="shared" si="563"/>
        <v>1.3273142499999999</v>
      </c>
      <c r="I3986" s="33">
        <f t="shared" si="564"/>
        <v>5.2430227499999997</v>
      </c>
      <c r="J3986" s="32">
        <f t="shared" si="565"/>
        <v>1.3273142499999999</v>
      </c>
      <c r="K3986" s="33">
        <f t="shared" si="566"/>
        <v>52.385324859999997</v>
      </c>
    </row>
    <row r="3987" spans="1:11" x14ac:dyDescent="0.3">
      <c r="A3987" s="78" t="str">
        <f>BTC[[#This Row],[Symbol]]</f>
        <v>VLO</v>
      </c>
      <c r="B3987" s="22" t="str">
        <f t="shared" si="558"/>
        <v>VELO Token</v>
      </c>
      <c r="C3987" s="77">
        <f t="shared" si="559"/>
        <v>9.7276225433128603E-8</v>
      </c>
      <c r="D3987" s="73">
        <f t="shared" si="560"/>
        <v>3.6541944604500001E-3</v>
      </c>
      <c r="E3987" s="74">
        <f>D3987*conf!B$7</f>
        <v>0.26726778283731301</v>
      </c>
      <c r="F3987" s="32">
        <f t="shared" si="561"/>
        <v>0.17995222999999999</v>
      </c>
      <c r="G3987" s="33">
        <f t="shared" si="562"/>
        <v>0.10025931</v>
      </c>
      <c r="H3987" s="32">
        <f t="shared" si="563"/>
        <v>1.3282807000000001</v>
      </c>
      <c r="I3987" s="33">
        <f t="shared" si="564"/>
        <v>5.2440265500000001</v>
      </c>
      <c r="J3987" s="32">
        <f t="shared" si="565"/>
        <v>1.3282807000000001</v>
      </c>
      <c r="K3987" s="33">
        <f t="shared" si="566"/>
        <v>38.297507099999997</v>
      </c>
    </row>
    <row r="3988" spans="1:11" x14ac:dyDescent="0.3">
      <c r="A3988" s="78" t="str">
        <f>BTC[[#This Row],[Symbol]]</f>
        <v>BNFI</v>
      </c>
      <c r="B3988" s="22" t="str">
        <f t="shared" si="558"/>
        <v>Blaze DeFi</v>
      </c>
      <c r="C3988" s="77">
        <f t="shared" si="559"/>
        <v>9.3568789337278315E-6</v>
      </c>
      <c r="D3988" s="73">
        <f t="shared" si="560"/>
        <v>0.35149241260635</v>
      </c>
      <c r="E3988" s="74">
        <f>D3988*conf!B$7</f>
        <v>25.708155058028439</v>
      </c>
      <c r="F3988" s="32">
        <f t="shared" si="561"/>
        <v>0.18064357</v>
      </c>
      <c r="G3988" s="33">
        <f t="shared" si="562"/>
        <v>0.1009501</v>
      </c>
      <c r="H3988" s="32">
        <f t="shared" si="563"/>
        <v>1.3273142499999999</v>
      </c>
      <c r="I3988" s="33">
        <f t="shared" si="564"/>
        <v>5.2430227499999997</v>
      </c>
      <c r="J3988" s="32">
        <f t="shared" si="565"/>
        <v>1.3273142499999999</v>
      </c>
      <c r="K3988" s="33">
        <f t="shared" si="566"/>
        <v>23.437023910000001</v>
      </c>
    </row>
  </sheetData>
  <conditionalFormatting sqref="F1:K1048576">
    <cfRule type="cellIs" priority="4" operator="equal">
      <formula>0</formula>
    </cfRule>
    <cfRule type="cellIs" dxfId="10" priority="5" operator="lessThan">
      <formula>0</formula>
    </cfRule>
  </conditionalFormatting>
  <conditionalFormatting sqref="F1:K1">
    <cfRule type="cellIs" priority="2" operator="equal">
      <formula>"% Change 1H BTC"</formula>
    </cfRule>
  </conditionalFormatting>
  <conditionalFormatting sqref="F2:K3988">
    <cfRule type="cellIs" dxfId="9" priority="1"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7D762-5593-445D-94FC-598E9EDBFC8F}">
  <dimension ref="A1:H4011"/>
  <sheetViews>
    <sheetView topLeftCell="A3204" workbookViewId="0">
      <selection activeCell="B3218" sqref="B3218"/>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9" width="13" bestFit="1" customWidth="1"/>
    <col min="10" max="10" width="12.88671875" bestFit="1" customWidth="1"/>
    <col min="11" max="11" width="22.44140625" customWidth="1"/>
    <col min="12" max="12" width="16.5546875" customWidth="1"/>
    <col min="13" max="13" width="18.109375" customWidth="1"/>
    <col min="14" max="14" width="15.21875" customWidth="1"/>
    <col min="15" max="15" width="25.109375" bestFit="1" customWidth="1"/>
    <col min="16" max="16" width="31.5546875" bestFit="1" customWidth="1"/>
    <col min="17" max="17" width="38" bestFit="1" customWidth="1"/>
    <col min="18" max="18" width="39" bestFit="1" customWidth="1"/>
    <col min="19" max="19" width="38" bestFit="1" customWidth="1"/>
    <col min="20" max="20" width="39" bestFit="1" customWidth="1"/>
    <col min="21" max="21" width="31.109375" bestFit="1" customWidth="1"/>
    <col min="22" max="22" width="32.21875" bestFit="1" customWidth="1"/>
    <col min="23" max="23" width="16.33203125" bestFit="1" customWidth="1"/>
    <col min="24" max="24" width="23.21875" bestFit="1" customWidth="1"/>
    <col min="25" max="25" width="80.88671875" bestFit="1" customWidth="1"/>
    <col min="26" max="26" width="16.33203125" bestFit="1" customWidth="1"/>
    <col min="27" max="27" width="23.21875" bestFit="1" customWidth="1"/>
    <col min="28" max="28" width="80.88671875" bestFit="1" customWidth="1"/>
    <col min="29" max="29" width="24.88671875" customWidth="1"/>
    <col min="30" max="30" width="18.21875" bestFit="1" customWidth="1"/>
    <col min="31" max="31" width="23.21875" bestFit="1" customWidth="1"/>
  </cols>
  <sheetData>
    <row r="1" spans="1:8" x14ac:dyDescent="0.3">
      <c r="A1" t="s">
        <v>7429</v>
      </c>
      <c r="B1" t="s">
        <v>7</v>
      </c>
      <c r="C1" t="s">
        <v>7423</v>
      </c>
      <c r="D1" t="s">
        <v>7424</v>
      </c>
      <c r="E1" t="s">
        <v>7425</v>
      </c>
      <c r="F1" t="s">
        <v>7426</v>
      </c>
      <c r="G1" t="s">
        <v>7427</v>
      </c>
      <c r="H1" t="s">
        <v>7428</v>
      </c>
    </row>
    <row r="2" spans="1:8" x14ac:dyDescent="0.3">
      <c r="A2" t="s">
        <v>2</v>
      </c>
      <c r="B2" t="s">
        <v>8</v>
      </c>
      <c r="C2">
        <v>1</v>
      </c>
      <c r="D2">
        <v>1909518.2402622304</v>
      </c>
      <c r="E2">
        <v>0</v>
      </c>
      <c r="F2">
        <v>0</v>
      </c>
      <c r="G2">
        <v>0</v>
      </c>
      <c r="H2">
        <v>18619087</v>
      </c>
    </row>
    <row r="3" spans="1:8" x14ac:dyDescent="0.3">
      <c r="A3" t="s">
        <v>10</v>
      </c>
      <c r="B3" t="s">
        <v>9</v>
      </c>
      <c r="C3">
        <v>4.3483061609603468E-2</v>
      </c>
      <c r="D3">
        <v>1278085.0893607729</v>
      </c>
      <c r="E3">
        <v>0.66590802000000004</v>
      </c>
      <c r="F3">
        <v>2.0718289300000001</v>
      </c>
      <c r="G3">
        <v>4.4238831799999998</v>
      </c>
      <c r="H3">
        <v>4980196.3485588469</v>
      </c>
    </row>
    <row r="4" spans="1:8" x14ac:dyDescent="0.3">
      <c r="A4" t="s">
        <v>12</v>
      </c>
      <c r="B4" t="s">
        <v>11</v>
      </c>
      <c r="C4">
        <v>2.6645269429935949E-5</v>
      </c>
      <c r="D4">
        <v>3408918.3012148016</v>
      </c>
      <c r="E4">
        <v>8.3949140000000005E-2</v>
      </c>
      <c r="F4">
        <v>-3.76674562</v>
      </c>
      <c r="G4">
        <v>-15.648776939999999</v>
      </c>
      <c r="H4">
        <v>730762.93335082708</v>
      </c>
    </row>
    <row r="5" spans="1:8" x14ac:dyDescent="0.3">
      <c r="A5" t="s">
        <v>15</v>
      </c>
      <c r="B5" t="s">
        <v>14</v>
      </c>
      <c r="C5">
        <v>5.3812675516048199E-4</v>
      </c>
      <c r="D5">
        <v>151650.5011231883</v>
      </c>
      <c r="E5">
        <v>-0.3806504</v>
      </c>
      <c r="F5">
        <v>5.2282037499999996</v>
      </c>
      <c r="G5">
        <v>-1.3217392299999999</v>
      </c>
      <c r="H5">
        <v>487992.63416635699</v>
      </c>
    </row>
    <row r="6" spans="1:8" x14ac:dyDescent="0.3">
      <c r="A6" t="s">
        <v>13</v>
      </c>
      <c r="B6" t="s">
        <v>13</v>
      </c>
      <c r="C6">
        <v>1.0415268687335716E-5</v>
      </c>
      <c r="D6">
        <v>221556.10811485612</v>
      </c>
      <c r="E6">
        <v>1.08125676</v>
      </c>
      <c r="F6">
        <v>0.69094312999999996</v>
      </c>
      <c r="G6">
        <v>27.006728219999999</v>
      </c>
      <c r="H6">
        <v>472895.1577730861</v>
      </c>
    </row>
    <row r="7" spans="1:8" x14ac:dyDescent="0.3">
      <c r="A7" t="s">
        <v>17</v>
      </c>
      <c r="B7" t="s">
        <v>16</v>
      </c>
      <c r="C7">
        <v>1.1465119770047754E-5</v>
      </c>
      <c r="D7">
        <v>95733.253749483803</v>
      </c>
      <c r="E7">
        <v>0.10961955</v>
      </c>
      <c r="F7">
        <v>-1.0348222199999999</v>
      </c>
      <c r="G7">
        <v>5.3223122199999997</v>
      </c>
      <c r="H7">
        <v>356708.36281016178</v>
      </c>
    </row>
    <row r="8" spans="1:8" x14ac:dyDescent="0.3">
      <c r="A8" t="s">
        <v>21</v>
      </c>
      <c r="B8" t="s">
        <v>20</v>
      </c>
      <c r="C8">
        <v>3.9887610960428503E-3</v>
      </c>
      <c r="D8">
        <v>224013.73630733808</v>
      </c>
      <c r="E8">
        <v>1.4489690500000001</v>
      </c>
      <c r="F8">
        <v>-4.4701918699999998</v>
      </c>
      <c r="G8">
        <v>-2.7431214000000002</v>
      </c>
      <c r="H8">
        <v>264902.26761703799</v>
      </c>
    </row>
    <row r="9" spans="1:8" x14ac:dyDescent="0.3">
      <c r="A9" t="s">
        <v>19</v>
      </c>
      <c r="B9" t="s">
        <v>18</v>
      </c>
      <c r="C9">
        <v>6.4106813561493916E-4</v>
      </c>
      <c r="D9">
        <v>93997.223442987481</v>
      </c>
      <c r="E9">
        <v>1.50810114</v>
      </c>
      <c r="F9">
        <v>-5.7799515100000001</v>
      </c>
      <c r="G9">
        <v>-15.63162153</v>
      </c>
      <c r="H9">
        <v>258997.65311404783</v>
      </c>
    </row>
    <row r="10" spans="1:8" x14ac:dyDescent="0.3">
      <c r="A10" t="s">
        <v>23</v>
      </c>
      <c r="B10" t="s">
        <v>22</v>
      </c>
      <c r="C10">
        <v>1.4371012077829394E-3</v>
      </c>
      <c r="D10">
        <v>21624.207559089358</v>
      </c>
      <c r="E10">
        <v>1.92197664</v>
      </c>
      <c r="F10">
        <v>2.6591988999999998</v>
      </c>
      <c r="G10">
        <v>7.9790842199999998</v>
      </c>
      <c r="H10">
        <v>222079.2519655613</v>
      </c>
    </row>
    <row r="11" spans="1:8" x14ac:dyDescent="0.3">
      <c r="A11" t="s">
        <v>25</v>
      </c>
      <c r="B11" t="s">
        <v>24</v>
      </c>
      <c r="C11">
        <v>1.1389211808003234E-2</v>
      </c>
      <c r="D11">
        <v>133260.57639988151</v>
      </c>
      <c r="E11">
        <v>0.48303769000000002</v>
      </c>
      <c r="F11">
        <v>-4.8302798899999999</v>
      </c>
      <c r="G11">
        <v>-8.8360787399999996</v>
      </c>
      <c r="H11">
        <v>212356.69457523871</v>
      </c>
    </row>
    <row r="12" spans="1:8" x14ac:dyDescent="0.3">
      <c r="A12" t="s">
        <v>27</v>
      </c>
      <c r="B12" t="s">
        <v>26</v>
      </c>
      <c r="C12">
        <v>8.6990709590149303E-6</v>
      </c>
      <c r="D12">
        <v>42100.97697670808</v>
      </c>
      <c r="E12">
        <v>1.3382001299999999</v>
      </c>
      <c r="F12">
        <v>-4.9331925200000004</v>
      </c>
      <c r="G12">
        <v>7.8434102899999996</v>
      </c>
      <c r="H12">
        <v>193896.82284693784</v>
      </c>
    </row>
    <row r="13" spans="1:8" x14ac:dyDescent="0.3">
      <c r="A13" t="s">
        <v>33</v>
      </c>
      <c r="B13" t="s">
        <v>32</v>
      </c>
      <c r="C13">
        <v>1.3824687970109912E-6</v>
      </c>
      <c r="D13">
        <v>292653.40126161161</v>
      </c>
      <c r="E13">
        <v>-3.45419718</v>
      </c>
      <c r="F13">
        <v>57.905142249999997</v>
      </c>
      <c r="G13">
        <v>268.08895243000001</v>
      </c>
      <c r="H13">
        <v>177279.36244940877</v>
      </c>
    </row>
    <row r="14" spans="1:8" x14ac:dyDescent="0.3">
      <c r="A14" t="s">
        <v>29</v>
      </c>
      <c r="B14" t="s">
        <v>28</v>
      </c>
      <c r="C14">
        <v>2.6618806968017285E-5</v>
      </c>
      <c r="D14">
        <v>52890.781927422846</v>
      </c>
      <c r="E14">
        <v>7.7665310000000001E-2</v>
      </c>
      <c r="F14">
        <v>-3.7417504699999999</v>
      </c>
      <c r="G14">
        <v>-15.629825609999999</v>
      </c>
      <c r="H14">
        <v>161453.19844790435</v>
      </c>
    </row>
    <row r="15" spans="1:8" x14ac:dyDescent="0.3">
      <c r="A15" t="s">
        <v>31</v>
      </c>
      <c r="B15" t="s">
        <v>30</v>
      </c>
      <c r="C15">
        <v>5.5198734834262708E-4</v>
      </c>
      <c r="D15">
        <v>35057.795739104782</v>
      </c>
      <c r="E15">
        <v>2.7938915500000001</v>
      </c>
      <c r="F15">
        <v>1.2263975</v>
      </c>
      <c r="G15">
        <v>21.995993540000001</v>
      </c>
      <c r="H15">
        <v>159978.03899493278</v>
      </c>
    </row>
    <row r="16" spans="1:8" x14ac:dyDescent="0.3">
      <c r="A16" t="s">
        <v>37</v>
      </c>
      <c r="B16" t="s">
        <v>36</v>
      </c>
      <c r="C16">
        <v>1.1800435601917705E-2</v>
      </c>
      <c r="D16">
        <v>51669.008685023669</v>
      </c>
      <c r="E16">
        <v>3.33242452</v>
      </c>
      <c r="F16">
        <v>33.041325290000003</v>
      </c>
      <c r="G16">
        <v>26.490504829999999</v>
      </c>
      <c r="H16">
        <v>145540.92493417842</v>
      </c>
    </row>
    <row r="17" spans="1:8" x14ac:dyDescent="0.3">
      <c r="A17" t="s">
        <v>35</v>
      </c>
      <c r="B17" t="s">
        <v>34</v>
      </c>
      <c r="C17">
        <v>1.0006210223800658</v>
      </c>
      <c r="D17">
        <v>5734.1646151731829</v>
      </c>
      <c r="E17">
        <v>0.11086848000000001</v>
      </c>
      <c r="F17">
        <v>-4.4710649999999998E-2</v>
      </c>
      <c r="G17">
        <v>0.69180465999999996</v>
      </c>
      <c r="H17">
        <v>118293.36556077134</v>
      </c>
    </row>
    <row r="18" spans="1:8" x14ac:dyDescent="0.3">
      <c r="A18" t="s">
        <v>39</v>
      </c>
      <c r="B18" t="s">
        <v>38</v>
      </c>
      <c r="C18">
        <v>4.7692644679815498E-3</v>
      </c>
      <c r="D18">
        <v>21157.096803175511</v>
      </c>
      <c r="E18">
        <v>-0.42580270999999997</v>
      </c>
      <c r="F18">
        <v>-4.9373216600000003</v>
      </c>
      <c r="G18">
        <v>-9.1416544300000009</v>
      </c>
      <c r="H18">
        <v>88916.356300780477</v>
      </c>
    </row>
    <row r="19" spans="1:8" x14ac:dyDescent="0.3">
      <c r="A19" t="s">
        <v>40</v>
      </c>
      <c r="B19" t="s">
        <v>40</v>
      </c>
      <c r="C19">
        <v>8.2054931379349158E-5</v>
      </c>
      <c r="D19">
        <v>84932.93529130712</v>
      </c>
      <c r="E19">
        <v>2.6610218799999998</v>
      </c>
      <c r="F19">
        <v>-1.5243971000000001</v>
      </c>
      <c r="G19">
        <v>-5.0298832000000004</v>
      </c>
      <c r="H19">
        <v>77973.073400062116</v>
      </c>
    </row>
    <row r="20" spans="1:8" x14ac:dyDescent="0.3">
      <c r="A20" t="s">
        <v>42</v>
      </c>
      <c r="B20" t="s">
        <v>41</v>
      </c>
      <c r="C20">
        <v>4.0405041882264027E-3</v>
      </c>
      <c r="D20">
        <v>42524.200899873664</v>
      </c>
      <c r="E20">
        <v>0.7287998</v>
      </c>
      <c r="F20">
        <v>-4.8239660200000003</v>
      </c>
      <c r="G20">
        <v>-5.5954331899999996</v>
      </c>
      <c r="H20">
        <v>72045.747721915075</v>
      </c>
    </row>
    <row r="21" spans="1:8" x14ac:dyDescent="0.3">
      <c r="A21" t="s">
        <v>44</v>
      </c>
      <c r="B21" t="s">
        <v>43</v>
      </c>
      <c r="C21">
        <v>7.1499742129794252E-6</v>
      </c>
      <c r="D21">
        <v>3083.1759319152261</v>
      </c>
      <c r="E21">
        <v>-3.2106999999999997E-2</v>
      </c>
      <c r="F21">
        <v>-6.3803216100000002</v>
      </c>
      <c r="G21">
        <v>-2.2909805300000001</v>
      </c>
      <c r="H21">
        <v>64349.76790966485</v>
      </c>
    </row>
    <row r="22" spans="1:8" x14ac:dyDescent="0.3">
      <c r="A22" t="s">
        <v>46</v>
      </c>
      <c r="B22" t="s">
        <v>45</v>
      </c>
      <c r="C22">
        <v>8.832775421717456E-7</v>
      </c>
      <c r="D22">
        <v>41616.84722671588</v>
      </c>
      <c r="E22">
        <v>0.36114265000000001</v>
      </c>
      <c r="F22">
        <v>-5.2741493500000001</v>
      </c>
      <c r="G22">
        <v>-4.7090599600000003</v>
      </c>
      <c r="H22">
        <v>63295.36603419255</v>
      </c>
    </row>
    <row r="23" spans="1:8" x14ac:dyDescent="0.3">
      <c r="A23" t="s">
        <v>48</v>
      </c>
      <c r="B23" t="s">
        <v>47</v>
      </c>
      <c r="C23">
        <v>8.0125459450750011E-5</v>
      </c>
      <c r="D23">
        <v>12275.645304239357</v>
      </c>
      <c r="E23">
        <v>0.72195454000000003</v>
      </c>
      <c r="F23">
        <v>-3.3291208399999999</v>
      </c>
      <c r="G23">
        <v>-14.7180996</v>
      </c>
      <c r="H23">
        <v>60807.292543755917</v>
      </c>
    </row>
    <row r="24" spans="1:8" x14ac:dyDescent="0.3">
      <c r="A24" t="s">
        <v>51</v>
      </c>
      <c r="B24" t="s">
        <v>51</v>
      </c>
      <c r="C24">
        <v>5.7805547760301899E-5</v>
      </c>
      <c r="D24">
        <v>2361.9425325758034</v>
      </c>
      <c r="E24">
        <v>2.2708803099999999</v>
      </c>
      <c r="F24">
        <v>-4.1463055500000001</v>
      </c>
      <c r="G24">
        <v>-8.7796407900000002</v>
      </c>
      <c r="H24">
        <v>57805.547760301895</v>
      </c>
    </row>
    <row r="25" spans="1:8" x14ac:dyDescent="0.3">
      <c r="A25" t="s">
        <v>50</v>
      </c>
      <c r="B25" t="s">
        <v>49</v>
      </c>
      <c r="C25">
        <v>4.8939739512195493E-4</v>
      </c>
      <c r="D25">
        <v>8098.3357231899508</v>
      </c>
      <c r="E25">
        <v>1.3584982299999999</v>
      </c>
      <c r="F25">
        <v>1.64394011</v>
      </c>
      <c r="G25">
        <v>-5.1516421899999996</v>
      </c>
      <c r="H25">
        <v>56203.147107874654</v>
      </c>
    </row>
    <row r="26" spans="1:8" x14ac:dyDescent="0.3">
      <c r="A26" t="s">
        <v>122</v>
      </c>
      <c r="B26" t="s">
        <v>122</v>
      </c>
      <c r="C26">
        <v>1.0049474854168625E-3</v>
      </c>
      <c r="D26">
        <v>41047.701808862257</v>
      </c>
      <c r="E26">
        <v>-2.8296978300000002</v>
      </c>
      <c r="F26">
        <v>122.52198642</v>
      </c>
      <c r="G26">
        <v>206.50301622999999</v>
      </c>
      <c r="H26">
        <v>56016.986755251768</v>
      </c>
    </row>
    <row r="27" spans="1:8" x14ac:dyDescent="0.3">
      <c r="A27" t="s">
        <v>63</v>
      </c>
      <c r="B27" t="s">
        <v>62</v>
      </c>
      <c r="C27">
        <v>4.1496172439865151E-4</v>
      </c>
      <c r="D27">
        <v>29811.48956673776</v>
      </c>
      <c r="E27">
        <v>-0.62671350999999997</v>
      </c>
      <c r="F27">
        <v>6.3820854999999996</v>
      </c>
      <c r="G27">
        <v>72.172802110000006</v>
      </c>
      <c r="H27">
        <v>52801.573487425929</v>
      </c>
    </row>
    <row r="28" spans="1:8" x14ac:dyDescent="0.3">
      <c r="A28" t="s">
        <v>61</v>
      </c>
      <c r="B28" t="s">
        <v>60</v>
      </c>
      <c r="C28">
        <v>1.1550813042750512E-2</v>
      </c>
      <c r="D28">
        <v>13433.196635721542</v>
      </c>
      <c r="E28">
        <v>4.3909661299999998</v>
      </c>
      <c r="F28">
        <v>18.572123560000001</v>
      </c>
      <c r="G28">
        <v>51.095421330000001</v>
      </c>
      <c r="H28">
        <v>53042.900118709571</v>
      </c>
    </row>
    <row r="29" spans="1:8" x14ac:dyDescent="0.3">
      <c r="A29" t="s">
        <v>53</v>
      </c>
      <c r="B29" t="s">
        <v>52</v>
      </c>
      <c r="C29">
        <v>2.3912790818196369E-4</v>
      </c>
      <c r="D29">
        <v>15389.492979941902</v>
      </c>
      <c r="E29">
        <v>-0.40078254000000002</v>
      </c>
      <c r="F29">
        <v>-3.1862950799999998</v>
      </c>
      <c r="G29">
        <v>-7.2454804900000003</v>
      </c>
      <c r="H29">
        <v>50182.376639240494</v>
      </c>
    </row>
    <row r="30" spans="1:8" x14ac:dyDescent="0.3">
      <c r="A30" t="s">
        <v>55</v>
      </c>
      <c r="B30" t="s">
        <v>54</v>
      </c>
      <c r="C30">
        <v>7.4827989559308963E-7</v>
      </c>
      <c r="D30">
        <v>8494.5239372749875</v>
      </c>
      <c r="E30">
        <v>0.95998353000000003</v>
      </c>
      <c r="F30">
        <v>-5.5264399800000001</v>
      </c>
      <c r="G30">
        <v>-16.085166520000001</v>
      </c>
      <c r="H30">
        <v>48126.053234338237</v>
      </c>
    </row>
    <row r="31" spans="1:8" x14ac:dyDescent="0.3">
      <c r="A31" t="s">
        <v>57</v>
      </c>
      <c r="B31" t="s">
        <v>56</v>
      </c>
      <c r="C31">
        <v>2.6646488988701437E-5</v>
      </c>
      <c r="D31">
        <v>8373.8674014337812</v>
      </c>
      <c r="E31">
        <v>0.12081702</v>
      </c>
      <c r="F31">
        <v>-3.7357694700000001</v>
      </c>
      <c r="G31">
        <v>-15.58576966</v>
      </c>
      <c r="H31">
        <v>46793.066146189973</v>
      </c>
    </row>
    <row r="32" spans="1:8" x14ac:dyDescent="0.3">
      <c r="A32" t="s">
        <v>65</v>
      </c>
      <c r="B32" t="s">
        <v>64</v>
      </c>
      <c r="C32">
        <v>4.5920965007053949E-2</v>
      </c>
      <c r="D32">
        <v>3171.7176023322718</v>
      </c>
      <c r="E32">
        <v>0.64613997000000001</v>
      </c>
      <c r="F32">
        <v>-0.65951875999999998</v>
      </c>
      <c r="G32">
        <v>3.3822920000000001</v>
      </c>
      <c r="H32">
        <v>45723.117559075195</v>
      </c>
    </row>
    <row r="33" spans="1:8" x14ac:dyDescent="0.3">
      <c r="A33" t="s">
        <v>59</v>
      </c>
      <c r="B33" t="s">
        <v>58</v>
      </c>
      <c r="C33">
        <v>6.339237192428248E-4</v>
      </c>
      <c r="D33">
        <v>20744.036030107749</v>
      </c>
      <c r="E33">
        <v>1.13909821</v>
      </c>
      <c r="F33">
        <v>-5.7009997300000004</v>
      </c>
      <c r="G33">
        <v>-11.471334840000001</v>
      </c>
      <c r="H33">
        <v>44716.238098561065</v>
      </c>
    </row>
    <row r="34" spans="1:8" x14ac:dyDescent="0.3">
      <c r="A34" t="s">
        <v>75</v>
      </c>
      <c r="B34" t="s">
        <v>74</v>
      </c>
      <c r="C34">
        <v>1.5765484930673501E-4</v>
      </c>
      <c r="D34">
        <v>2160.0418494568421</v>
      </c>
      <c r="E34">
        <v>2.2276372599999998</v>
      </c>
      <c r="F34">
        <v>9.0591333400000007</v>
      </c>
      <c r="G34">
        <v>30.83491171</v>
      </c>
      <c r="H34">
        <v>41289.826636654099</v>
      </c>
    </row>
    <row r="35" spans="1:8" x14ac:dyDescent="0.3">
      <c r="A35" t="s">
        <v>69</v>
      </c>
      <c r="B35" t="s">
        <v>68</v>
      </c>
      <c r="C35">
        <v>1.741116135620621E-6</v>
      </c>
      <c r="D35">
        <v>3244.2142100540514</v>
      </c>
      <c r="E35">
        <v>1.8101586700000001</v>
      </c>
      <c r="F35">
        <v>-3.3594283800000002</v>
      </c>
      <c r="G35">
        <v>-18.038434299999999</v>
      </c>
      <c r="H35">
        <v>40099.733170478939</v>
      </c>
    </row>
    <row r="36" spans="1:8" x14ac:dyDescent="0.3">
      <c r="A36" t="s">
        <v>71</v>
      </c>
      <c r="B36" t="s">
        <v>70</v>
      </c>
      <c r="C36">
        <v>2.0161106576773417E-4</v>
      </c>
      <c r="D36">
        <v>10223.09296339118</v>
      </c>
      <c r="E36">
        <v>-0.83093507</v>
      </c>
      <c r="F36">
        <v>0.66797823999999995</v>
      </c>
      <c r="G36">
        <v>12.025651699999999</v>
      </c>
      <c r="H36">
        <v>39333.148025507253</v>
      </c>
    </row>
    <row r="37" spans="1:8" x14ac:dyDescent="0.3">
      <c r="A37" t="s">
        <v>67</v>
      </c>
      <c r="B37" t="s">
        <v>66</v>
      </c>
      <c r="C37">
        <v>2.6617767298187867E-5</v>
      </c>
      <c r="D37">
        <v>79686.823724938033</v>
      </c>
      <c r="E37">
        <v>5.9599180000000002E-2</v>
      </c>
      <c r="F37">
        <v>-3.7398887200000002</v>
      </c>
      <c r="G37">
        <v>-15.61532895</v>
      </c>
      <c r="H37">
        <v>38759.422971748274</v>
      </c>
    </row>
    <row r="38" spans="1:8" x14ac:dyDescent="0.3">
      <c r="A38" t="s">
        <v>73</v>
      </c>
      <c r="B38" t="s">
        <v>72</v>
      </c>
      <c r="C38">
        <v>3.6853956785897941E-5</v>
      </c>
      <c r="D38">
        <v>445.71334285369073</v>
      </c>
      <c r="E38">
        <v>6.1990242100000001</v>
      </c>
      <c r="F38">
        <v>2.1529697400000001</v>
      </c>
      <c r="G38">
        <v>-11.19185257</v>
      </c>
      <c r="H38">
        <v>36835.489006489435</v>
      </c>
    </row>
    <row r="39" spans="1:8" x14ac:dyDescent="0.3">
      <c r="A39" t="s">
        <v>83</v>
      </c>
      <c r="B39" t="s">
        <v>82</v>
      </c>
      <c r="C39">
        <v>3.5515205976924523E-4</v>
      </c>
      <c r="D39">
        <v>1632.2962204953528</v>
      </c>
      <c r="E39">
        <v>0.59754160999999995</v>
      </c>
      <c r="F39">
        <v>-1.5840935599999999</v>
      </c>
      <c r="G39">
        <v>13.55409953</v>
      </c>
      <c r="H39">
        <v>33507.516297521019</v>
      </c>
    </row>
    <row r="40" spans="1:8" x14ac:dyDescent="0.3">
      <c r="A40" t="s">
        <v>99</v>
      </c>
      <c r="B40" t="s">
        <v>98</v>
      </c>
      <c r="C40">
        <v>6.9839800976830956E-5</v>
      </c>
      <c r="D40">
        <v>6072.4801399218577</v>
      </c>
      <c r="E40">
        <v>29.976979010000001</v>
      </c>
      <c r="F40">
        <v>19.79960947</v>
      </c>
      <c r="G40">
        <v>50.187963689999997</v>
      </c>
      <c r="H40">
        <v>33811.034946171319</v>
      </c>
    </row>
    <row r="41" spans="1:8" x14ac:dyDescent="0.3">
      <c r="A41" t="s">
        <v>79</v>
      </c>
      <c r="B41" t="s">
        <v>78</v>
      </c>
      <c r="C41">
        <v>1.9326424849442181E-3</v>
      </c>
      <c r="D41">
        <v>3214.6338637665044</v>
      </c>
      <c r="E41">
        <v>5.5382471200000003</v>
      </c>
      <c r="F41">
        <v>6.9008410600000003</v>
      </c>
      <c r="G41">
        <v>1.8187748699999999</v>
      </c>
      <c r="H41">
        <v>32635.364840924783</v>
      </c>
    </row>
    <row r="42" spans="1:8" x14ac:dyDescent="0.3">
      <c r="A42" t="s">
        <v>77</v>
      </c>
      <c r="B42" t="s">
        <v>76</v>
      </c>
      <c r="C42">
        <v>1.1493098591637978E-5</v>
      </c>
      <c r="D42">
        <v>1428.4051791769143</v>
      </c>
      <c r="E42">
        <v>1.11748721</v>
      </c>
      <c r="F42">
        <v>-6.9175268499999998</v>
      </c>
      <c r="G42">
        <v>-11.117626850000001</v>
      </c>
      <c r="H42">
        <v>31945.415580962406</v>
      </c>
    </row>
    <row r="43" spans="1:8" x14ac:dyDescent="0.3">
      <c r="A43" t="s">
        <v>81</v>
      </c>
      <c r="B43" t="s">
        <v>80</v>
      </c>
      <c r="C43">
        <v>1.3087900794038219E-4</v>
      </c>
      <c r="D43">
        <v>321.4161934765948</v>
      </c>
      <c r="E43">
        <v>-6.5776730000000005E-2</v>
      </c>
      <c r="F43">
        <v>-4.2165429799999998</v>
      </c>
      <c r="G43">
        <v>-12.51335538</v>
      </c>
      <c r="H43">
        <v>31262.220507974693</v>
      </c>
    </row>
    <row r="44" spans="1:8" x14ac:dyDescent="0.3">
      <c r="A44" t="s">
        <v>91</v>
      </c>
      <c r="B44" t="s">
        <v>90</v>
      </c>
      <c r="C44">
        <v>4.0056982179284095E-4</v>
      </c>
      <c r="D44">
        <v>5211.0023253785657</v>
      </c>
      <c r="E44">
        <v>0.99182815999999996</v>
      </c>
      <c r="F44">
        <v>5.2258780299999996</v>
      </c>
      <c r="G44">
        <v>1.81386588</v>
      </c>
      <c r="H44">
        <v>30818.662521361352</v>
      </c>
    </row>
    <row r="45" spans="1:8" x14ac:dyDescent="0.3">
      <c r="A45" t="s">
        <v>87</v>
      </c>
      <c r="B45" t="s">
        <v>86</v>
      </c>
      <c r="C45">
        <v>3.0451300592310953E-3</v>
      </c>
      <c r="D45">
        <v>27302.468879817872</v>
      </c>
      <c r="E45">
        <v>1.7726972700000001</v>
      </c>
      <c r="F45">
        <v>-4.6716406099999999</v>
      </c>
      <c r="G45">
        <v>-5.46256144</v>
      </c>
      <c r="H45">
        <v>30322.934182706969</v>
      </c>
    </row>
    <row r="46" spans="1:8" x14ac:dyDescent="0.3">
      <c r="A46" t="s">
        <v>85</v>
      </c>
      <c r="B46" t="s">
        <v>84</v>
      </c>
      <c r="C46">
        <v>6.1127756637399547E-4</v>
      </c>
      <c r="D46">
        <v>6073.5242185537672</v>
      </c>
      <c r="E46">
        <v>-3.9224210000000002E-2</v>
      </c>
      <c r="F46">
        <v>-3.6428127400000001</v>
      </c>
      <c r="G46">
        <v>-12.02854924</v>
      </c>
      <c r="H46">
        <v>29504.17669879731</v>
      </c>
    </row>
    <row r="47" spans="1:8" x14ac:dyDescent="0.3">
      <c r="A47" t="s">
        <v>95</v>
      </c>
      <c r="B47" t="s">
        <v>94</v>
      </c>
      <c r="C47">
        <v>2.472787410996281E-3</v>
      </c>
      <c r="D47">
        <v>31177.112037713167</v>
      </c>
      <c r="E47">
        <v>0.56856980000000001</v>
      </c>
      <c r="F47">
        <v>-6.4534757200000001</v>
      </c>
      <c r="G47">
        <v>-5.0133403100000002</v>
      </c>
      <c r="H47">
        <v>27344.90230162676</v>
      </c>
    </row>
    <row r="48" spans="1:8" x14ac:dyDescent="0.3">
      <c r="A48" t="s">
        <v>89</v>
      </c>
      <c r="B48" t="s">
        <v>88</v>
      </c>
      <c r="C48">
        <v>2.1511161781097397E-5</v>
      </c>
      <c r="D48">
        <v>10196.12324520103</v>
      </c>
      <c r="E48">
        <v>0.62903312</v>
      </c>
      <c r="F48">
        <v>-2.8858592999999999</v>
      </c>
      <c r="G48">
        <v>22.82878586</v>
      </c>
      <c r="H48">
        <v>26795.741501389733</v>
      </c>
    </row>
    <row r="49" spans="1:8" x14ac:dyDescent="0.3">
      <c r="A49" t="s">
        <v>93</v>
      </c>
      <c r="B49" t="s">
        <v>92</v>
      </c>
      <c r="C49">
        <v>3.1040203001446693E-7</v>
      </c>
      <c r="D49">
        <v>175.70670154463025</v>
      </c>
      <c r="E49">
        <v>0.11123489</v>
      </c>
      <c r="F49">
        <v>-3.7468297800000001</v>
      </c>
      <c r="G49">
        <v>-15.58789341</v>
      </c>
      <c r="H49">
        <v>26403.257834171007</v>
      </c>
    </row>
    <row r="50" spans="1:8" x14ac:dyDescent="0.3">
      <c r="A50" t="s">
        <v>97</v>
      </c>
      <c r="B50" t="s">
        <v>96</v>
      </c>
      <c r="C50">
        <v>0.8758142706003984</v>
      </c>
      <c r="D50">
        <v>9693.3454361421445</v>
      </c>
      <c r="E50">
        <v>0.36450481000000001</v>
      </c>
      <c r="F50">
        <v>-6.8178510499999998</v>
      </c>
      <c r="G50">
        <v>-5.0481331100000002</v>
      </c>
      <c r="H50">
        <v>26247.095211244829</v>
      </c>
    </row>
    <row r="51" spans="1:8" x14ac:dyDescent="0.3">
      <c r="A51" t="s">
        <v>103</v>
      </c>
      <c r="B51" t="s">
        <v>102</v>
      </c>
      <c r="C51">
        <v>3.063330828995175E-3</v>
      </c>
      <c r="D51">
        <v>4801.193225017515</v>
      </c>
      <c r="E51">
        <v>1.4340818099999999</v>
      </c>
      <c r="F51">
        <v>-1.40623E-2</v>
      </c>
      <c r="G51">
        <v>-13.171041560000001</v>
      </c>
      <c r="H51">
        <v>25946.712503423005</v>
      </c>
    </row>
    <row r="52" spans="1:8" x14ac:dyDescent="0.3">
      <c r="A52" t="s">
        <v>105</v>
      </c>
      <c r="B52" t="s">
        <v>104</v>
      </c>
      <c r="C52">
        <v>2.0596732136572058E-3</v>
      </c>
      <c r="D52">
        <v>1250.4247029053968</v>
      </c>
      <c r="E52">
        <v>0.77353419999999995</v>
      </c>
      <c r="F52">
        <v>8.7047917699999999</v>
      </c>
      <c r="G52">
        <v>13.15371465</v>
      </c>
      <c r="H52">
        <v>25877.226260856201</v>
      </c>
    </row>
    <row r="53" spans="1:8" x14ac:dyDescent="0.3">
      <c r="A53" t="s">
        <v>109</v>
      </c>
      <c r="B53" t="s">
        <v>108</v>
      </c>
      <c r="C53">
        <v>1.9181171556207071E-5</v>
      </c>
      <c r="D53">
        <v>10537.349643021927</v>
      </c>
      <c r="E53">
        <v>3.8760988099999998</v>
      </c>
      <c r="F53">
        <v>2.28844979</v>
      </c>
      <c r="G53">
        <v>7.3024371500000003</v>
      </c>
      <c r="H53">
        <v>24149.428466544909</v>
      </c>
    </row>
    <row r="54" spans="1:8" x14ac:dyDescent="0.3">
      <c r="A54" t="s">
        <v>101</v>
      </c>
      <c r="B54" t="s">
        <v>100</v>
      </c>
      <c r="C54">
        <v>2.0656786782880773E-4</v>
      </c>
      <c r="D54">
        <v>28231.3900529774</v>
      </c>
      <c r="E54">
        <v>0.67238485999999997</v>
      </c>
      <c r="F54">
        <v>-3.8670743999999999</v>
      </c>
      <c r="G54">
        <v>-10.32064744</v>
      </c>
      <c r="H54">
        <v>24026.590174564593</v>
      </c>
    </row>
    <row r="55" spans="1:8" x14ac:dyDescent="0.3">
      <c r="A55" t="s">
        <v>126</v>
      </c>
      <c r="B55" t="s">
        <v>125</v>
      </c>
      <c r="C55">
        <v>2.5289512681987817E-5</v>
      </c>
      <c r="D55">
        <v>798.11620489213271</v>
      </c>
      <c r="E55">
        <v>0.23829301999999999</v>
      </c>
      <c r="F55">
        <v>30.318500369999999</v>
      </c>
      <c r="G55">
        <v>46.096914769999998</v>
      </c>
      <c r="H55">
        <v>23654.744887891829</v>
      </c>
    </row>
    <row r="56" spans="1:8" x14ac:dyDescent="0.3">
      <c r="A56" t="s">
        <v>107</v>
      </c>
      <c r="B56" t="s">
        <v>106</v>
      </c>
      <c r="C56">
        <v>2.047514052083714E-6</v>
      </c>
      <c r="D56">
        <v>4038.375854852522</v>
      </c>
      <c r="E56">
        <v>2.5541402600000001</v>
      </c>
      <c r="F56">
        <v>-5.2484508600000002</v>
      </c>
      <c r="G56">
        <v>-2.8294116200000001</v>
      </c>
      <c r="H56">
        <v>22341.602916081934</v>
      </c>
    </row>
    <row r="57" spans="1:8" x14ac:dyDescent="0.3">
      <c r="A57" t="s">
        <v>111</v>
      </c>
      <c r="B57" t="s">
        <v>110</v>
      </c>
      <c r="C57">
        <v>1.9629982330479192E-4</v>
      </c>
      <c r="D57">
        <v>4318.1158658266058</v>
      </c>
      <c r="E57">
        <v>5.3567341800000001</v>
      </c>
      <c r="F57">
        <v>2.9277454600000001</v>
      </c>
      <c r="G57">
        <v>-4.3632020599999999</v>
      </c>
      <c r="H57">
        <v>20462.913496133508</v>
      </c>
    </row>
    <row r="58" spans="1:8" x14ac:dyDescent="0.3">
      <c r="A58" t="s">
        <v>132</v>
      </c>
      <c r="B58" t="s">
        <v>131</v>
      </c>
      <c r="C58">
        <v>1.9339553306012243E-5</v>
      </c>
      <c r="D58">
        <v>4256.9580396837327</v>
      </c>
      <c r="E58">
        <v>4.7495168400000001</v>
      </c>
      <c r="F58">
        <v>2.8339436299999998</v>
      </c>
      <c r="G58">
        <v>3.4797843099999999</v>
      </c>
      <c r="H58">
        <v>19249.876783976888</v>
      </c>
    </row>
    <row r="59" spans="1:8" x14ac:dyDescent="0.3">
      <c r="A59" t="s">
        <v>140</v>
      </c>
      <c r="B59" t="s">
        <v>139</v>
      </c>
      <c r="C59">
        <v>3.3267179713621343E-5</v>
      </c>
      <c r="D59">
        <v>615.58698610453996</v>
      </c>
      <c r="E59">
        <v>0.83345442000000003</v>
      </c>
      <c r="F59">
        <v>21.047068790000001</v>
      </c>
      <c r="G59">
        <v>41.791510119999998</v>
      </c>
      <c r="H59">
        <v>18629.621005566929</v>
      </c>
    </row>
    <row r="60" spans="1:8" x14ac:dyDescent="0.3">
      <c r="A60" t="s">
        <v>121</v>
      </c>
      <c r="B60" t="s">
        <v>120</v>
      </c>
      <c r="C60">
        <v>6.6516460836453306E-5</v>
      </c>
      <c r="D60">
        <v>1532.8838322662359</v>
      </c>
      <c r="E60">
        <v>0.34663103000000001</v>
      </c>
      <c r="F60">
        <v>-8.1084801100000004</v>
      </c>
      <c r="G60">
        <v>-5.3437048899999997</v>
      </c>
      <c r="H60">
        <v>18301.220302659167</v>
      </c>
    </row>
    <row r="61" spans="1:8" x14ac:dyDescent="0.3">
      <c r="A61" t="s">
        <v>119</v>
      </c>
      <c r="B61" t="s">
        <v>118</v>
      </c>
      <c r="C61">
        <v>1.4652394729197922E-5</v>
      </c>
      <c r="D61">
        <v>2420.0971906317091</v>
      </c>
      <c r="E61">
        <v>1.2328774499999999</v>
      </c>
      <c r="F61">
        <v>-2.9835341199999998</v>
      </c>
      <c r="G61">
        <v>9.5743904900000008</v>
      </c>
      <c r="H61">
        <v>17809.113877832708</v>
      </c>
    </row>
    <row r="62" spans="1:8" x14ac:dyDescent="0.3">
      <c r="A62" t="s">
        <v>117</v>
      </c>
      <c r="B62" t="s">
        <v>116</v>
      </c>
      <c r="C62">
        <v>2.4194930092568405E-6</v>
      </c>
      <c r="D62">
        <v>2264.1909216842696</v>
      </c>
      <c r="E62">
        <v>0.54769354000000003</v>
      </c>
      <c r="F62">
        <v>-3.3139381800000001</v>
      </c>
      <c r="G62">
        <v>-13.88064352</v>
      </c>
      <c r="H62">
        <v>17274.433273284139</v>
      </c>
    </row>
    <row r="63" spans="1:8" x14ac:dyDescent="0.3">
      <c r="A63" t="s">
        <v>113</v>
      </c>
      <c r="B63" t="s">
        <v>112</v>
      </c>
      <c r="C63">
        <v>1.0541096290419766E-4</v>
      </c>
      <c r="D63">
        <v>1651.872603657388</v>
      </c>
      <c r="E63">
        <v>1.21503184</v>
      </c>
      <c r="F63">
        <v>-0.91375265999999999</v>
      </c>
      <c r="G63">
        <v>17.858012590000001</v>
      </c>
      <c r="H63">
        <v>16700.478987193681</v>
      </c>
    </row>
    <row r="64" spans="1:8" x14ac:dyDescent="0.3">
      <c r="A64" t="s">
        <v>134</v>
      </c>
      <c r="B64" t="s">
        <v>133</v>
      </c>
      <c r="C64">
        <v>7.722923236803962E-5</v>
      </c>
      <c r="D64">
        <v>10527.745610594984</v>
      </c>
      <c r="E64">
        <v>3.8205236</v>
      </c>
      <c r="F64">
        <v>8.0620513099999993</v>
      </c>
      <c r="G64">
        <v>21.984897879999998</v>
      </c>
      <c r="H64">
        <v>16559.49535945004</v>
      </c>
    </row>
    <row r="65" spans="1:8" x14ac:dyDescent="0.3">
      <c r="A65" t="s">
        <v>130</v>
      </c>
      <c r="B65" t="s">
        <v>129</v>
      </c>
      <c r="C65">
        <v>1.0008109165014734</v>
      </c>
      <c r="D65">
        <v>1247.5811490802816</v>
      </c>
      <c r="E65">
        <v>8.9536500000000005E-3</v>
      </c>
      <c r="F65">
        <v>-7.0550100000000004E-2</v>
      </c>
      <c r="G65">
        <v>0.60389280999999995</v>
      </c>
      <c r="H65">
        <v>16598.927663167633</v>
      </c>
    </row>
    <row r="66" spans="1:8" x14ac:dyDescent="0.3">
      <c r="A66" t="s">
        <v>142</v>
      </c>
      <c r="B66" t="s">
        <v>141</v>
      </c>
      <c r="C66">
        <v>2.1886889463878775E-5</v>
      </c>
      <c r="D66">
        <v>6956.3209951337449</v>
      </c>
      <c r="E66">
        <v>6.3895236100000004</v>
      </c>
      <c r="F66">
        <v>12.79346086</v>
      </c>
      <c r="G66">
        <v>16.26517583</v>
      </c>
      <c r="H66">
        <v>16420.366608802251</v>
      </c>
    </row>
    <row r="67" spans="1:8" x14ac:dyDescent="0.3">
      <c r="A67" t="s">
        <v>124</v>
      </c>
      <c r="B67" t="s">
        <v>123</v>
      </c>
      <c r="C67">
        <v>1.1699527509831744E-4</v>
      </c>
      <c r="D67">
        <v>21663.308429494369</v>
      </c>
      <c r="E67">
        <v>1.7051335599999999</v>
      </c>
      <c r="F67">
        <v>-6.1201007599999997</v>
      </c>
      <c r="G67">
        <v>11.35288355</v>
      </c>
      <c r="H67">
        <v>16408.048948962398</v>
      </c>
    </row>
    <row r="68" spans="1:8" x14ac:dyDescent="0.3">
      <c r="A68" t="s">
        <v>115</v>
      </c>
      <c r="B68" t="s">
        <v>114</v>
      </c>
      <c r="C68">
        <v>6.6708763839667487E-5</v>
      </c>
      <c r="D68">
        <v>633.59050563564824</v>
      </c>
      <c r="E68">
        <v>7.7345589199999996</v>
      </c>
      <c r="F68">
        <v>-7.9098850900000004</v>
      </c>
      <c r="G68">
        <v>103.29529418</v>
      </c>
      <c r="H68">
        <v>14829.038533161762</v>
      </c>
    </row>
    <row r="69" spans="1:8" x14ac:dyDescent="0.3">
      <c r="A69" t="s">
        <v>128</v>
      </c>
      <c r="B69" t="s">
        <v>127</v>
      </c>
      <c r="C69">
        <v>1.369021290049274E-4</v>
      </c>
      <c r="D69">
        <v>11053.503922869017</v>
      </c>
      <c r="E69">
        <v>6.1525210499999998</v>
      </c>
      <c r="F69">
        <v>1.86885411</v>
      </c>
      <c r="G69">
        <v>33.310734549999999</v>
      </c>
      <c r="H69">
        <v>14662.685672703414</v>
      </c>
    </row>
    <row r="70" spans="1:8" x14ac:dyDescent="0.3">
      <c r="A70" t="s">
        <v>138</v>
      </c>
      <c r="B70" t="s">
        <v>137</v>
      </c>
      <c r="C70">
        <v>7.9291798681919426E-5</v>
      </c>
      <c r="D70">
        <v>497.74655388746311</v>
      </c>
      <c r="E70">
        <v>0.23801910000000001</v>
      </c>
      <c r="F70">
        <v>-2.6193512700000001</v>
      </c>
      <c r="G70">
        <v>-14.812353509999999</v>
      </c>
      <c r="H70">
        <v>14625.191243703648</v>
      </c>
    </row>
    <row r="71" spans="1:8" x14ac:dyDescent="0.3">
      <c r="A71" t="s">
        <v>144</v>
      </c>
      <c r="B71" t="s">
        <v>143</v>
      </c>
      <c r="C71">
        <v>1.617673477389747E-5</v>
      </c>
      <c r="D71">
        <v>5186.4780987643708</v>
      </c>
      <c r="E71">
        <v>1.64893004</v>
      </c>
      <c r="F71">
        <v>-5.56585661</v>
      </c>
      <c r="G71">
        <v>-10.10076145</v>
      </c>
      <c r="H71">
        <v>13032.736368303311</v>
      </c>
    </row>
    <row r="72" spans="1:8" x14ac:dyDescent="0.3">
      <c r="A72" t="s">
        <v>149</v>
      </c>
      <c r="B72" t="s">
        <v>149</v>
      </c>
      <c r="C72">
        <v>2.6592223763624795E-5</v>
      </c>
      <c r="D72">
        <v>4365.0988446671236</v>
      </c>
      <c r="E72">
        <v>-9.9648299999999992E-3</v>
      </c>
      <c r="F72">
        <v>-3.71275669</v>
      </c>
      <c r="G72">
        <v>-15.875074339999999</v>
      </c>
      <c r="H72">
        <v>12748.741315460207</v>
      </c>
    </row>
    <row r="73" spans="1:8" x14ac:dyDescent="0.3">
      <c r="A73" t="s">
        <v>136</v>
      </c>
      <c r="B73" t="s">
        <v>135</v>
      </c>
      <c r="C73">
        <v>3.6506982875300448E-5</v>
      </c>
      <c r="D73">
        <v>4.5126366651259913</v>
      </c>
      <c r="E73">
        <v>-0.91796924000000002</v>
      </c>
      <c r="F73">
        <v>-19.528790170000001</v>
      </c>
      <c r="G73">
        <v>-25.774945840000001</v>
      </c>
      <c r="H73">
        <v>12731.133744050831</v>
      </c>
    </row>
    <row r="74" spans="1:8" x14ac:dyDescent="0.3">
      <c r="A74" t="s">
        <v>146</v>
      </c>
      <c r="B74" t="s">
        <v>145</v>
      </c>
      <c r="C74">
        <v>9.3229181815266304E-5</v>
      </c>
      <c r="D74">
        <v>1070.9425580518362</v>
      </c>
      <c r="E74">
        <v>-0.41818680000000003</v>
      </c>
      <c r="F74">
        <v>-6.78988148</v>
      </c>
      <c r="G74">
        <v>-6.6789172600000004</v>
      </c>
      <c r="H74">
        <v>12422.629725953751</v>
      </c>
    </row>
    <row r="75" spans="1:8" x14ac:dyDescent="0.3">
      <c r="A75" t="s">
        <v>148</v>
      </c>
      <c r="B75" t="s">
        <v>147</v>
      </c>
      <c r="C75">
        <v>8.3250352108033442E-6</v>
      </c>
      <c r="D75">
        <v>8091.1953232392652</v>
      </c>
      <c r="E75">
        <v>1.3148828699999999</v>
      </c>
      <c r="F75">
        <v>-5.8117451400000002</v>
      </c>
      <c r="G75">
        <v>-16.06017464</v>
      </c>
      <c r="H75">
        <v>12348.512783444196</v>
      </c>
    </row>
    <row r="76" spans="1:8" x14ac:dyDescent="0.3">
      <c r="A76" t="s">
        <v>151</v>
      </c>
      <c r="B76" t="s">
        <v>150</v>
      </c>
      <c r="C76">
        <v>2.0253266371051776E-5</v>
      </c>
      <c r="D76">
        <v>2094.8522393964508</v>
      </c>
      <c r="E76">
        <v>0.40734696999999997</v>
      </c>
      <c r="F76">
        <v>-8.5240695500000001</v>
      </c>
      <c r="G76">
        <v>-24.221020379999999</v>
      </c>
      <c r="H76">
        <v>11882.236011112094</v>
      </c>
    </row>
    <row r="77" spans="1:8" x14ac:dyDescent="0.3">
      <c r="A77" t="s">
        <v>155</v>
      </c>
      <c r="B77" t="s">
        <v>154</v>
      </c>
      <c r="C77">
        <v>8.3353399104036408E-7</v>
      </c>
      <c r="D77">
        <v>823.9082547567989</v>
      </c>
      <c r="E77">
        <v>-0.1091676</v>
      </c>
      <c r="F77">
        <v>-5.2753657799999996</v>
      </c>
      <c r="G77">
        <v>11.138940010000001</v>
      </c>
      <c r="H77">
        <v>11673.216828582141</v>
      </c>
    </row>
    <row r="78" spans="1:8" x14ac:dyDescent="0.3">
      <c r="A78" t="s">
        <v>157</v>
      </c>
      <c r="B78" t="s">
        <v>156</v>
      </c>
      <c r="C78">
        <v>9.6317554029923876E-4</v>
      </c>
      <c r="D78">
        <v>241.28350587452837</v>
      </c>
      <c r="E78">
        <v>-2.67219892</v>
      </c>
      <c r="F78">
        <v>-7.4443512199999997</v>
      </c>
      <c r="G78">
        <v>20.892005109999999</v>
      </c>
      <c r="H78">
        <v>11628.165946041154</v>
      </c>
    </row>
    <row r="79" spans="1:8" x14ac:dyDescent="0.3">
      <c r="A79" t="s">
        <v>161</v>
      </c>
      <c r="B79" t="s">
        <v>160</v>
      </c>
      <c r="C79">
        <v>1.1717199178297758E-8</v>
      </c>
      <c r="D79">
        <v>5278.8431720177196</v>
      </c>
      <c r="E79">
        <v>9.5933249999999998E-2</v>
      </c>
      <c r="F79">
        <v>-1.12309518</v>
      </c>
      <c r="G79">
        <v>3.79518624</v>
      </c>
      <c r="H79">
        <v>11599.586722423606</v>
      </c>
    </row>
    <row r="80" spans="1:8" x14ac:dyDescent="0.3">
      <c r="A80" t="s">
        <v>172</v>
      </c>
      <c r="B80" t="s">
        <v>171</v>
      </c>
      <c r="C80">
        <v>2.2511706637024709E-7</v>
      </c>
      <c r="D80">
        <v>2375.52194353511</v>
      </c>
      <c r="E80">
        <v>-0.25643294</v>
      </c>
      <c r="F80">
        <v>-7.47928996</v>
      </c>
      <c r="G80">
        <v>46.152427299999999</v>
      </c>
      <c r="H80">
        <v>10573.593950184972</v>
      </c>
    </row>
    <row r="81" spans="1:8" x14ac:dyDescent="0.3">
      <c r="A81" t="s">
        <v>163</v>
      </c>
      <c r="B81" t="s">
        <v>162</v>
      </c>
      <c r="C81">
        <v>5.9407886057270594E-5</v>
      </c>
      <c r="D81">
        <v>7363.9089622020829</v>
      </c>
      <c r="E81">
        <v>1.71339496</v>
      </c>
      <c r="F81">
        <v>8.9018170100000003</v>
      </c>
      <c r="G81">
        <v>10.797900220000001</v>
      </c>
      <c r="H81">
        <v>10345.077904754511</v>
      </c>
    </row>
    <row r="82" spans="1:8" x14ac:dyDescent="0.3">
      <c r="A82" t="s">
        <v>159</v>
      </c>
      <c r="B82" t="s">
        <v>158</v>
      </c>
      <c r="C82">
        <v>9.639376142266242E-4</v>
      </c>
      <c r="D82">
        <v>898.65286508755321</v>
      </c>
      <c r="E82">
        <v>9.3061710000000006E-2</v>
      </c>
      <c r="F82">
        <v>0.40801736</v>
      </c>
      <c r="G82">
        <v>-17.493932619999999</v>
      </c>
      <c r="H82">
        <v>10339.58042524046</v>
      </c>
    </row>
    <row r="83" spans="1:8" x14ac:dyDescent="0.3">
      <c r="A83" t="s">
        <v>153</v>
      </c>
      <c r="B83" t="s">
        <v>152</v>
      </c>
      <c r="C83">
        <v>2.6618092388730684E-5</v>
      </c>
      <c r="D83">
        <v>3295.7594055344562</v>
      </c>
      <c r="E83">
        <v>0.11155949</v>
      </c>
      <c r="F83">
        <v>-3.7321858899999998</v>
      </c>
      <c r="G83">
        <v>-15.65912883</v>
      </c>
      <c r="H83">
        <v>9949.3746055428055</v>
      </c>
    </row>
    <row r="84" spans="1:8" x14ac:dyDescent="0.3">
      <c r="A84" t="s">
        <v>164</v>
      </c>
      <c r="B84" t="s">
        <v>164</v>
      </c>
      <c r="C84">
        <v>1.6172908093723995E-4</v>
      </c>
      <c r="D84">
        <v>3650.8971087206105</v>
      </c>
      <c r="E84">
        <v>0.22812943999999999</v>
      </c>
      <c r="F84">
        <v>-3.4617992700000002</v>
      </c>
      <c r="G84">
        <v>-6.2884662200000001</v>
      </c>
      <c r="H84">
        <v>9703.744856234398</v>
      </c>
    </row>
    <row r="85" spans="1:8" x14ac:dyDescent="0.3">
      <c r="A85" t="s">
        <v>168</v>
      </c>
      <c r="B85" t="s">
        <v>167</v>
      </c>
      <c r="C85">
        <v>1.0135959429202039E-6</v>
      </c>
      <c r="D85">
        <v>4787.3349238235678</v>
      </c>
      <c r="E85">
        <v>1.6022094</v>
      </c>
      <c r="F85">
        <v>-7.63150218</v>
      </c>
      <c r="G85">
        <v>-10.39537296</v>
      </c>
      <c r="H85">
        <v>9477.121052707902</v>
      </c>
    </row>
    <row r="86" spans="1:8" x14ac:dyDescent="0.3">
      <c r="A86" t="s">
        <v>166</v>
      </c>
      <c r="B86" t="s">
        <v>165</v>
      </c>
      <c r="C86">
        <v>9.4667113360678639E-5</v>
      </c>
      <c r="D86">
        <v>14766.50723156063</v>
      </c>
      <c r="E86">
        <v>2.31790852</v>
      </c>
      <c r="F86">
        <v>-4.7784366</v>
      </c>
      <c r="G86">
        <v>-8.9352833</v>
      </c>
      <c r="H86">
        <v>9240.627682475184</v>
      </c>
    </row>
    <row r="87" spans="1:8" x14ac:dyDescent="0.3">
      <c r="A87" t="s">
        <v>178</v>
      </c>
      <c r="B87" t="s">
        <v>177</v>
      </c>
      <c r="C87">
        <v>3.5668805493198398E-6</v>
      </c>
      <c r="D87">
        <v>2549.8580369759593</v>
      </c>
      <c r="E87">
        <v>0.64339811000000002</v>
      </c>
      <c r="F87">
        <v>-6.8524893799999997</v>
      </c>
      <c r="G87">
        <v>23.625736939999999</v>
      </c>
      <c r="H87">
        <v>9077.7333730606806</v>
      </c>
    </row>
    <row r="88" spans="1:8" x14ac:dyDescent="0.3">
      <c r="A88" t="s">
        <v>170</v>
      </c>
      <c r="B88" t="s">
        <v>169</v>
      </c>
      <c r="C88">
        <v>1.2017317437650088E-5</v>
      </c>
      <c r="D88">
        <v>243.8798691381146</v>
      </c>
      <c r="E88">
        <v>0.24996006000000001</v>
      </c>
      <c r="F88">
        <v>-7.8428391199999998</v>
      </c>
      <c r="G88">
        <v>-14.609256970000001</v>
      </c>
      <c r="H88">
        <v>8890.1938574656197</v>
      </c>
    </row>
    <row r="89" spans="1:8" x14ac:dyDescent="0.3">
      <c r="A89" t="s">
        <v>180</v>
      </c>
      <c r="B89" t="s">
        <v>179</v>
      </c>
      <c r="C89">
        <v>3.8496215393908715E-5</v>
      </c>
      <c r="D89">
        <v>2099.7751374392824</v>
      </c>
      <c r="E89">
        <v>1.59617024</v>
      </c>
      <c r="F89">
        <v>5.2310492799999997</v>
      </c>
      <c r="G89">
        <v>19.91967176</v>
      </c>
      <c r="H89">
        <v>8704.144678255052</v>
      </c>
    </row>
    <row r="90" spans="1:8" x14ac:dyDescent="0.3">
      <c r="A90" t="s">
        <v>184</v>
      </c>
      <c r="B90" t="s">
        <v>183</v>
      </c>
      <c r="C90">
        <v>3.8510515086396301E-5</v>
      </c>
      <c r="D90">
        <v>2100.5050511925183</v>
      </c>
      <c r="E90">
        <v>2.1517652300000001</v>
      </c>
      <c r="F90">
        <v>-4.04057025</v>
      </c>
      <c r="G90">
        <v>-6.6212355399999998</v>
      </c>
      <c r="H90">
        <v>7885.9066484969644</v>
      </c>
    </row>
    <row r="91" spans="1:8" x14ac:dyDescent="0.3">
      <c r="A91" t="s">
        <v>176</v>
      </c>
      <c r="B91" t="s">
        <v>175</v>
      </c>
      <c r="C91">
        <v>9.4422721771426238E-6</v>
      </c>
      <c r="D91">
        <v>2011.32524466622</v>
      </c>
      <c r="E91">
        <v>1.69172693</v>
      </c>
      <c r="F91">
        <v>-5.3061305499999998</v>
      </c>
      <c r="G91">
        <v>-21.159423629999999</v>
      </c>
      <c r="H91">
        <v>7876.6099054658098</v>
      </c>
    </row>
    <row r="92" spans="1:8" x14ac:dyDescent="0.3">
      <c r="A92" t="s">
        <v>191</v>
      </c>
      <c r="B92" t="s">
        <v>190</v>
      </c>
      <c r="C92">
        <v>1.1803551770461365E-6</v>
      </c>
      <c r="D92">
        <v>676.25501773658459</v>
      </c>
      <c r="E92">
        <v>0.50037805000000002</v>
      </c>
      <c r="F92">
        <v>-2.0132169700000002</v>
      </c>
      <c r="G92">
        <v>109.78766151000001</v>
      </c>
      <c r="H92">
        <v>7730.0034541885689</v>
      </c>
    </row>
    <row r="93" spans="1:8" x14ac:dyDescent="0.3">
      <c r="A93" t="s">
        <v>188</v>
      </c>
      <c r="B93" t="s">
        <v>187</v>
      </c>
      <c r="C93">
        <v>4.6868362964334341E-7</v>
      </c>
      <c r="D93">
        <v>463.05895478310782</v>
      </c>
      <c r="E93">
        <v>3.9241032699999998</v>
      </c>
      <c r="F93">
        <v>5.7075761199999997</v>
      </c>
      <c r="G93">
        <v>27.908534880000001</v>
      </c>
      <c r="H93">
        <v>7699.2369907279444</v>
      </c>
    </row>
    <row r="94" spans="1:8" x14ac:dyDescent="0.3">
      <c r="A94" t="s">
        <v>189</v>
      </c>
      <c r="B94" t="s">
        <v>189</v>
      </c>
      <c r="C94">
        <v>4.4144353888556181E-7</v>
      </c>
      <c r="D94">
        <v>3339.5145078988157</v>
      </c>
      <c r="E94">
        <v>1.2893481099999999</v>
      </c>
      <c r="F94">
        <v>-4.1612320900000004</v>
      </c>
      <c r="G94">
        <v>-18.109655719999999</v>
      </c>
      <c r="H94">
        <v>7228.2740947114698</v>
      </c>
    </row>
    <row r="95" spans="1:8" x14ac:dyDescent="0.3">
      <c r="A95" t="s">
        <v>195</v>
      </c>
      <c r="B95" t="s">
        <v>194</v>
      </c>
      <c r="C95">
        <v>4.5257466638586857E-6</v>
      </c>
      <c r="D95">
        <v>1999.101571727515</v>
      </c>
      <c r="E95">
        <v>1.9729442800000001</v>
      </c>
      <c r="F95">
        <v>-5.1624300700000001</v>
      </c>
      <c r="G95">
        <v>-7.9167547100000002</v>
      </c>
      <c r="H95">
        <v>6942.4106045146427</v>
      </c>
    </row>
    <row r="96" spans="1:8" x14ac:dyDescent="0.3">
      <c r="A96" t="s">
        <v>199</v>
      </c>
      <c r="B96" t="s">
        <v>198</v>
      </c>
      <c r="C96">
        <v>5.8219790043928661E-5</v>
      </c>
      <c r="D96">
        <v>2509.1223083159316</v>
      </c>
      <c r="E96">
        <v>1.5249085899999999</v>
      </c>
      <c r="F96">
        <v>2.26778206</v>
      </c>
      <c r="G96">
        <v>-3.9683052600000002</v>
      </c>
      <c r="H96">
        <v>6932.6896258900151</v>
      </c>
    </row>
    <row r="97" spans="1:8" x14ac:dyDescent="0.3">
      <c r="A97" t="s">
        <v>186</v>
      </c>
      <c r="B97" t="s">
        <v>185</v>
      </c>
      <c r="C97">
        <v>2.6785886184084023E-5</v>
      </c>
      <c r="D97">
        <v>1219.6153310459613</v>
      </c>
      <c r="E97">
        <v>-0.65556851999999999</v>
      </c>
      <c r="F97">
        <v>-4.0755985600000004</v>
      </c>
      <c r="G97">
        <v>-15.286428969999999</v>
      </c>
      <c r="H97">
        <v>6930.0139093933058</v>
      </c>
    </row>
    <row r="98" spans="1:8" x14ac:dyDescent="0.3">
      <c r="A98" t="s">
        <v>174</v>
      </c>
      <c r="B98" t="s">
        <v>173</v>
      </c>
      <c r="C98">
        <v>6.4292222195902723E-5</v>
      </c>
      <c r="D98">
        <v>1350.3942372391982</v>
      </c>
      <c r="E98">
        <v>5.8633761099999999</v>
      </c>
      <c r="F98">
        <v>2.3810221999999999</v>
      </c>
      <c r="G98">
        <v>37.755120349999999</v>
      </c>
      <c r="H98">
        <v>6910.0262555766849</v>
      </c>
    </row>
    <row r="99" spans="1:8" x14ac:dyDescent="0.3">
      <c r="A99" t="s">
        <v>197</v>
      </c>
      <c r="B99" t="s">
        <v>196</v>
      </c>
      <c r="C99">
        <v>0.98776739768183475</v>
      </c>
      <c r="D99">
        <v>119.81761277889136</v>
      </c>
      <c r="E99">
        <v>-0.47071284000000002</v>
      </c>
      <c r="F99">
        <v>-1.2465735200000001</v>
      </c>
      <c r="G99">
        <v>-0.77369093</v>
      </c>
      <c r="H99">
        <v>6794.5293584622614</v>
      </c>
    </row>
    <row r="100" spans="1:8" x14ac:dyDescent="0.3">
      <c r="A100" t="s">
        <v>203</v>
      </c>
      <c r="B100" t="s">
        <v>202</v>
      </c>
      <c r="C100">
        <v>1.5850232961973804E-5</v>
      </c>
      <c r="D100">
        <v>1440.9251347442414</v>
      </c>
      <c r="E100">
        <v>1.0076932199999999</v>
      </c>
      <c r="F100">
        <v>-1.3665216499999999</v>
      </c>
      <c r="G100">
        <v>-13.059989549999999</v>
      </c>
      <c r="H100">
        <v>6641.672980088817</v>
      </c>
    </row>
    <row r="101" spans="1:8" x14ac:dyDescent="0.3">
      <c r="A101" t="s">
        <v>193</v>
      </c>
      <c r="B101" t="s">
        <v>192</v>
      </c>
      <c r="C101">
        <v>2.6667837296920973E-5</v>
      </c>
      <c r="D101">
        <v>7689.1182367148294</v>
      </c>
      <c r="E101">
        <v>-4.3272110000000003E-2</v>
      </c>
      <c r="F101">
        <v>-3.34657721</v>
      </c>
      <c r="G101">
        <v>-15.781842429999999</v>
      </c>
      <c r="H101">
        <v>6532.3388680158168</v>
      </c>
    </row>
    <row r="102" spans="1:8" x14ac:dyDescent="0.3">
      <c r="A102" t="s">
        <v>201</v>
      </c>
      <c r="B102" t="s">
        <v>200</v>
      </c>
      <c r="C102">
        <v>3.1266420083047024E-4</v>
      </c>
      <c r="D102">
        <v>6503.8731202490708</v>
      </c>
      <c r="E102">
        <v>3.1324887800000001</v>
      </c>
      <c r="F102">
        <v>-8.4365932600000004</v>
      </c>
      <c r="G102">
        <v>7.38585256</v>
      </c>
      <c r="H102">
        <v>6407.7502988778015</v>
      </c>
    </row>
    <row r="103" spans="1:8" x14ac:dyDescent="0.3">
      <c r="A103" t="s">
        <v>207</v>
      </c>
      <c r="B103" t="s">
        <v>206</v>
      </c>
      <c r="C103">
        <v>9.054441922231644E-4</v>
      </c>
      <c r="D103">
        <v>5162.5816037927971</v>
      </c>
      <c r="E103">
        <v>1.7117914599999999</v>
      </c>
      <c r="F103">
        <v>1.18157125</v>
      </c>
      <c r="G103">
        <v>38.949115810000002</v>
      </c>
      <c r="H103">
        <v>6287.251450729168</v>
      </c>
    </row>
    <row r="104" spans="1:8" x14ac:dyDescent="0.3">
      <c r="A104" t="s">
        <v>213</v>
      </c>
      <c r="B104" t="s">
        <v>212</v>
      </c>
      <c r="C104">
        <v>5.3295845968652218E-4</v>
      </c>
      <c r="D104">
        <v>949.33689594067675</v>
      </c>
      <c r="E104">
        <v>4.4931662599999997</v>
      </c>
      <c r="F104">
        <v>1.15731103</v>
      </c>
      <c r="G104">
        <v>-1.46034559</v>
      </c>
      <c r="H104">
        <v>5862.5430565517436</v>
      </c>
    </row>
    <row r="105" spans="1:8" x14ac:dyDescent="0.3">
      <c r="A105" t="s">
        <v>205</v>
      </c>
      <c r="B105" t="s">
        <v>204</v>
      </c>
      <c r="C105">
        <v>1.9320590214153279E-4</v>
      </c>
      <c r="D105">
        <v>43.68213604387735</v>
      </c>
      <c r="E105">
        <v>-1.00951408</v>
      </c>
      <c r="F105">
        <v>-7.3401295500000003</v>
      </c>
      <c r="G105">
        <v>-20.72192291</v>
      </c>
      <c r="H105">
        <v>5808.1824925932551</v>
      </c>
    </row>
    <row r="106" spans="1:8" x14ac:dyDescent="0.3">
      <c r="A106" t="s">
        <v>209</v>
      </c>
      <c r="B106" t="s">
        <v>208</v>
      </c>
      <c r="C106">
        <v>7.1566462060893449E-7</v>
      </c>
      <c r="D106">
        <v>1542.6097268075971</v>
      </c>
      <c r="E106">
        <v>4.3197829299999997</v>
      </c>
      <c r="F106">
        <v>6.62229226</v>
      </c>
      <c r="G106">
        <v>42.0540935</v>
      </c>
      <c r="H106">
        <v>5767.7952384277196</v>
      </c>
    </row>
    <row r="107" spans="1:8" x14ac:dyDescent="0.3">
      <c r="A107" t="s">
        <v>225</v>
      </c>
      <c r="B107" t="s">
        <v>224</v>
      </c>
      <c r="C107">
        <v>3.7731134171108101E-3</v>
      </c>
      <c r="D107">
        <v>59.481094222424382</v>
      </c>
      <c r="E107">
        <v>0.94197107000000002</v>
      </c>
      <c r="F107">
        <v>8.4187633099999992</v>
      </c>
      <c r="G107">
        <v>6.6839112700000003</v>
      </c>
      <c r="H107">
        <v>5676.9849431373368</v>
      </c>
    </row>
    <row r="108" spans="1:8" x14ac:dyDescent="0.3">
      <c r="A108" t="s">
        <v>211</v>
      </c>
      <c r="B108" t="s">
        <v>210</v>
      </c>
      <c r="C108">
        <v>1.1136903368905812E-6</v>
      </c>
      <c r="D108">
        <v>1357.0499245310082</v>
      </c>
      <c r="E108">
        <v>2.7653870299999999</v>
      </c>
      <c r="F108">
        <v>-1.3783278400000001</v>
      </c>
      <c r="G108">
        <v>-16.784209449999999</v>
      </c>
      <c r="H108">
        <v>5432.3929979913046</v>
      </c>
    </row>
    <row r="109" spans="1:8" x14ac:dyDescent="0.3">
      <c r="A109" t="s">
        <v>231</v>
      </c>
      <c r="B109" t="s">
        <v>230</v>
      </c>
      <c r="C109">
        <v>3.4381654734542462E-4</v>
      </c>
      <c r="D109">
        <v>1467.7029437152828</v>
      </c>
      <c r="E109">
        <v>0.79097651999999996</v>
      </c>
      <c r="F109">
        <v>5.4714729999999996</v>
      </c>
      <c r="G109">
        <v>27.682837889999998</v>
      </c>
      <c r="H109">
        <v>5296.8418158666345</v>
      </c>
    </row>
    <row r="110" spans="1:8" x14ac:dyDescent="0.3">
      <c r="A110" t="s">
        <v>182</v>
      </c>
      <c r="B110" t="s">
        <v>181</v>
      </c>
      <c r="C110">
        <v>2.2633920087810648E-4</v>
      </c>
      <c r="D110">
        <v>431.66303641288465</v>
      </c>
      <c r="E110">
        <v>2.1520045099999998</v>
      </c>
      <c r="F110">
        <v>-12.68237761</v>
      </c>
      <c r="G110">
        <v>-4.3293938399999998</v>
      </c>
      <c r="H110">
        <v>5273.93017233916</v>
      </c>
    </row>
    <row r="111" spans="1:8" x14ac:dyDescent="0.3">
      <c r="A111" t="s">
        <v>215</v>
      </c>
      <c r="B111" t="s">
        <v>214</v>
      </c>
      <c r="C111">
        <v>2.9191465109274596E-4</v>
      </c>
      <c r="D111">
        <v>623.77190519260864</v>
      </c>
      <c r="E111">
        <v>0.70959910000000004</v>
      </c>
      <c r="F111">
        <v>-3.2486583900000001</v>
      </c>
      <c r="G111">
        <v>-7.6483306200000003</v>
      </c>
      <c r="H111">
        <v>5112.5708937479485</v>
      </c>
    </row>
    <row r="112" spans="1:8" x14ac:dyDescent="0.3">
      <c r="A112" t="s">
        <v>227</v>
      </c>
      <c r="B112" t="s">
        <v>226</v>
      </c>
      <c r="C112">
        <v>1.5140445445194168E-4</v>
      </c>
      <c r="D112">
        <v>266.30141617640083</v>
      </c>
      <c r="E112">
        <v>1.92014464</v>
      </c>
      <c r="F112">
        <v>-1.383262</v>
      </c>
      <c r="G112">
        <v>-15.56766455</v>
      </c>
      <c r="H112">
        <v>5056.1064864907112</v>
      </c>
    </row>
    <row r="113" spans="1:8" x14ac:dyDescent="0.3">
      <c r="A113" t="s">
        <v>217</v>
      </c>
      <c r="B113" t="s">
        <v>216</v>
      </c>
      <c r="C113">
        <v>1.0798061920514767E-5</v>
      </c>
      <c r="D113">
        <v>29.426090167609637</v>
      </c>
      <c r="E113">
        <v>4.4459461500000002</v>
      </c>
      <c r="F113">
        <v>-8.2792833399999992</v>
      </c>
      <c r="G113">
        <v>4.0199206800000002</v>
      </c>
      <c r="H113">
        <v>4886.6889670543105</v>
      </c>
    </row>
    <row r="114" spans="1:8" x14ac:dyDescent="0.3">
      <c r="A114" t="s">
        <v>221</v>
      </c>
      <c r="B114" t="s">
        <v>220</v>
      </c>
      <c r="C114">
        <v>1.3913495340400223E-6</v>
      </c>
      <c r="D114">
        <v>846.86888220351284</v>
      </c>
      <c r="E114">
        <v>1.23967878</v>
      </c>
      <c r="F114">
        <v>-6.5899423600000002</v>
      </c>
      <c r="G114">
        <v>-2.2658773000000001</v>
      </c>
      <c r="H114">
        <v>4828.6560013272519</v>
      </c>
    </row>
    <row r="115" spans="1:8" x14ac:dyDescent="0.3">
      <c r="A115" t="s">
        <v>219</v>
      </c>
      <c r="B115" t="s">
        <v>218</v>
      </c>
      <c r="C115">
        <v>3.7455276386788605E-5</v>
      </c>
      <c r="D115">
        <v>531.03162385497353</v>
      </c>
      <c r="E115">
        <v>2.1239537899999998</v>
      </c>
      <c r="F115">
        <v>-5.3764556700000004</v>
      </c>
      <c r="G115">
        <v>-7.1580959399999999</v>
      </c>
      <c r="H115">
        <v>4763.6415669809912</v>
      </c>
    </row>
    <row r="116" spans="1:8" x14ac:dyDescent="0.3">
      <c r="A116" t="s">
        <v>223</v>
      </c>
      <c r="B116" t="s">
        <v>222</v>
      </c>
      <c r="C116">
        <v>1.1842776394995536E-4</v>
      </c>
      <c r="D116">
        <v>1093.1634599324798</v>
      </c>
      <c r="E116">
        <v>2.0542170099999999</v>
      </c>
      <c r="F116">
        <v>1.38495339</v>
      </c>
      <c r="G116">
        <v>-0.64216790999999995</v>
      </c>
      <c r="H116">
        <v>4690.8672174566591</v>
      </c>
    </row>
    <row r="117" spans="1:8" x14ac:dyDescent="0.3">
      <c r="A117" t="s">
        <v>229</v>
      </c>
      <c r="B117" t="s">
        <v>228</v>
      </c>
      <c r="C117">
        <v>6.808488404137684E-5</v>
      </c>
      <c r="D117">
        <v>22.128347142742182</v>
      </c>
      <c r="E117">
        <v>0.86968411999999995</v>
      </c>
      <c r="F117">
        <v>-6.6388201999999996</v>
      </c>
      <c r="G117">
        <v>-14.90272189</v>
      </c>
      <c r="H117">
        <v>4677.1677611647729</v>
      </c>
    </row>
    <row r="118" spans="1:8" x14ac:dyDescent="0.3">
      <c r="A118" t="s">
        <v>235</v>
      </c>
      <c r="B118" t="s">
        <v>234</v>
      </c>
      <c r="C118">
        <v>8.3814330136979258E-7</v>
      </c>
      <c r="D118">
        <v>158.43610252778709</v>
      </c>
      <c r="E118">
        <v>2.4398405200000002</v>
      </c>
      <c r="F118">
        <v>-4.0750622099999996</v>
      </c>
      <c r="G118">
        <v>-11.30746424</v>
      </c>
      <c r="H118">
        <v>4388.9541604889464</v>
      </c>
    </row>
    <row r="119" spans="1:8" x14ac:dyDescent="0.3">
      <c r="A119" t="s">
        <v>249</v>
      </c>
      <c r="B119" t="s">
        <v>248</v>
      </c>
      <c r="C119">
        <v>9.4481746939950378E-4</v>
      </c>
      <c r="D119">
        <v>1148.1118964539421</v>
      </c>
      <c r="E119">
        <v>14.698293939999999</v>
      </c>
      <c r="F119">
        <v>24.244083639999999</v>
      </c>
      <c r="G119">
        <v>16.16849891</v>
      </c>
      <c r="H119">
        <v>4224.5501509755013</v>
      </c>
    </row>
    <row r="120" spans="1:8" x14ac:dyDescent="0.3">
      <c r="A120" t="s">
        <v>233</v>
      </c>
      <c r="B120" t="s">
        <v>232</v>
      </c>
      <c r="C120">
        <v>5.063084752081186E-6</v>
      </c>
      <c r="D120">
        <v>1195.3145324344598</v>
      </c>
      <c r="E120">
        <v>-0.75603805000000002</v>
      </c>
      <c r="F120">
        <v>-3.8091349800000001</v>
      </c>
      <c r="G120">
        <v>-16.050630529999999</v>
      </c>
      <c r="H120">
        <v>4124.9525893532982</v>
      </c>
    </row>
    <row r="121" spans="1:8" x14ac:dyDescent="0.3">
      <c r="A121" t="s">
        <v>273</v>
      </c>
      <c r="B121" t="s">
        <v>272</v>
      </c>
      <c r="C121">
        <v>4.6038379193410797E-5</v>
      </c>
      <c r="D121">
        <v>9264.5277997636058</v>
      </c>
      <c r="E121">
        <v>8.3312429199999993</v>
      </c>
      <c r="F121">
        <v>8.0719334299999996</v>
      </c>
      <c r="G121">
        <v>10.77252807</v>
      </c>
      <c r="H121">
        <v>3947.1913659459819</v>
      </c>
    </row>
    <row r="122" spans="1:8" x14ac:dyDescent="0.3">
      <c r="A122" t="s">
        <v>241</v>
      </c>
      <c r="B122" t="s">
        <v>240</v>
      </c>
      <c r="C122">
        <v>1.632024048398469E-7</v>
      </c>
      <c r="D122">
        <v>380.67230077982123</v>
      </c>
      <c r="E122">
        <v>0.91505197999999999</v>
      </c>
      <c r="F122">
        <v>-6.4606341</v>
      </c>
      <c r="G122">
        <v>-4.6968812700000004</v>
      </c>
      <c r="H122">
        <v>3885.683364833129</v>
      </c>
    </row>
    <row r="123" spans="1:8" x14ac:dyDescent="0.3">
      <c r="A123" t="s">
        <v>245</v>
      </c>
      <c r="B123" t="s">
        <v>244</v>
      </c>
      <c r="C123">
        <v>2.5187790410179309E-5</v>
      </c>
      <c r="D123">
        <v>76.067130932650116</v>
      </c>
      <c r="E123">
        <v>0.65995833999999998</v>
      </c>
      <c r="F123">
        <v>-3.2746702000000001</v>
      </c>
      <c r="G123">
        <v>24.276934749999999</v>
      </c>
      <c r="H123">
        <v>3778.1685424721654</v>
      </c>
    </row>
    <row r="124" spans="1:8" x14ac:dyDescent="0.3">
      <c r="A124" t="s">
        <v>257</v>
      </c>
      <c r="B124" t="s">
        <v>256</v>
      </c>
      <c r="C124">
        <v>8.2982788755773609E-6</v>
      </c>
      <c r="D124">
        <v>234.16243534948089</v>
      </c>
      <c r="E124">
        <v>3.4922176299999999</v>
      </c>
      <c r="F124">
        <v>-3.6781496100000002</v>
      </c>
      <c r="G124">
        <v>15.17945184</v>
      </c>
      <c r="H124">
        <v>3734.2254940098119</v>
      </c>
    </row>
    <row r="125" spans="1:8" x14ac:dyDescent="0.3">
      <c r="A125" t="s">
        <v>237</v>
      </c>
      <c r="B125" t="s">
        <v>236</v>
      </c>
      <c r="C125">
        <v>7.2994499738212644E-5</v>
      </c>
      <c r="D125">
        <v>5076.8932068760178</v>
      </c>
      <c r="E125">
        <v>2.3955135099999998</v>
      </c>
      <c r="F125">
        <v>-6.4085093300000002</v>
      </c>
      <c r="G125">
        <v>15.68851016</v>
      </c>
      <c r="H125">
        <v>3649.7249869106322</v>
      </c>
    </row>
    <row r="126" spans="1:8" x14ac:dyDescent="0.3">
      <c r="A126" t="s">
        <v>243</v>
      </c>
      <c r="B126" t="s">
        <v>242</v>
      </c>
      <c r="C126">
        <v>9.8665655618691282E-6</v>
      </c>
      <c r="D126">
        <v>1067.7771322424846</v>
      </c>
      <c r="E126">
        <v>0.41636057999999998</v>
      </c>
      <c r="F126">
        <v>3.80079615</v>
      </c>
      <c r="G126">
        <v>12.22508616</v>
      </c>
      <c r="H126">
        <v>3626.7951085251789</v>
      </c>
    </row>
    <row r="127" spans="1:8" x14ac:dyDescent="0.3">
      <c r="A127" t="s">
        <v>239</v>
      </c>
      <c r="B127" t="s">
        <v>238</v>
      </c>
      <c r="C127">
        <v>7.7393257517629849E-6</v>
      </c>
      <c r="D127">
        <v>229.40413642998689</v>
      </c>
      <c r="E127">
        <v>0.32337385000000002</v>
      </c>
      <c r="F127">
        <v>-2.96213937</v>
      </c>
      <c r="G127">
        <v>-8.70621884</v>
      </c>
      <c r="H127">
        <v>3585.5430177366293</v>
      </c>
    </row>
    <row r="128" spans="1:8" x14ac:dyDescent="0.3">
      <c r="A128" t="s">
        <v>259</v>
      </c>
      <c r="B128" t="s">
        <v>258</v>
      </c>
      <c r="C128">
        <v>3.5456399101806536E-6</v>
      </c>
      <c r="D128">
        <v>288.86304826589361</v>
      </c>
      <c r="E128">
        <v>4.0423670400000002</v>
      </c>
      <c r="F128">
        <v>0.53521342000000005</v>
      </c>
      <c r="G128">
        <v>-6.2216233699999997</v>
      </c>
      <c r="H128">
        <v>3545.6399101806537</v>
      </c>
    </row>
    <row r="129" spans="1:8" x14ac:dyDescent="0.3">
      <c r="A129" t="s">
        <v>251</v>
      </c>
      <c r="B129" t="s">
        <v>250</v>
      </c>
      <c r="C129">
        <v>2.1038404274415937E-8</v>
      </c>
      <c r="D129">
        <v>630.1175896567205</v>
      </c>
      <c r="E129">
        <v>0.57904422</v>
      </c>
      <c r="F129">
        <v>-3.4673032699999999</v>
      </c>
      <c r="G129">
        <v>-4.8442604200000003</v>
      </c>
      <c r="H129">
        <v>3527.9679851747292</v>
      </c>
    </row>
    <row r="130" spans="1:8" x14ac:dyDescent="0.3">
      <c r="A130" t="s">
        <v>253</v>
      </c>
      <c r="B130" t="s">
        <v>252</v>
      </c>
      <c r="C130">
        <v>1.1704672889114131E-6</v>
      </c>
      <c r="D130">
        <v>876.99522759848412</v>
      </c>
      <c r="E130">
        <v>2.20405176</v>
      </c>
      <c r="F130">
        <v>2.1732686800000001</v>
      </c>
      <c r="G130">
        <v>61.31982206</v>
      </c>
      <c r="H130">
        <v>3505.3973695421237</v>
      </c>
    </row>
    <row r="131" spans="1:8" x14ac:dyDescent="0.3">
      <c r="A131" t="s">
        <v>269</v>
      </c>
      <c r="B131" t="s">
        <v>268</v>
      </c>
      <c r="C131">
        <v>8.7181796451666321E-6</v>
      </c>
      <c r="D131">
        <v>1398.0541034499306</v>
      </c>
      <c r="E131">
        <v>4.6668640200000002</v>
      </c>
      <c r="F131">
        <v>11.74641729</v>
      </c>
      <c r="G131">
        <v>27.705318179999999</v>
      </c>
      <c r="H131">
        <v>3424.0650556391952</v>
      </c>
    </row>
    <row r="132" spans="1:8" x14ac:dyDescent="0.3">
      <c r="A132" t="s">
        <v>255</v>
      </c>
      <c r="B132" t="s">
        <v>254</v>
      </c>
      <c r="C132">
        <v>6.2880390792615229E-7</v>
      </c>
      <c r="D132">
        <v>1980.0332619043304</v>
      </c>
      <c r="E132">
        <v>6.0593102099999996</v>
      </c>
      <c r="F132">
        <v>-0.56794290000000003</v>
      </c>
      <c r="G132">
        <v>0.71342559000000005</v>
      </c>
      <c r="H132">
        <v>3421.3856663000806</v>
      </c>
    </row>
    <row r="133" spans="1:8" x14ac:dyDescent="0.3">
      <c r="A133" t="s">
        <v>277</v>
      </c>
      <c r="B133" t="s">
        <v>276</v>
      </c>
      <c r="C133">
        <v>4.254585991643925E-5</v>
      </c>
      <c r="D133">
        <v>645.90120525805742</v>
      </c>
      <c r="E133">
        <v>4.858727</v>
      </c>
      <c r="F133">
        <v>3.0743230399999999</v>
      </c>
      <c r="G133">
        <v>9.1064253799999992</v>
      </c>
      <c r="H133">
        <v>3417.9705841260507</v>
      </c>
    </row>
    <row r="134" spans="1:8" x14ac:dyDescent="0.3">
      <c r="A134" t="s">
        <v>247</v>
      </c>
      <c r="B134" t="s">
        <v>246</v>
      </c>
      <c r="C134">
        <v>1.8138816239404376E-5</v>
      </c>
      <c r="D134">
        <v>126.71668577041292</v>
      </c>
      <c r="E134">
        <v>0.56676908999999998</v>
      </c>
      <c r="F134">
        <v>-1.8637039500000001</v>
      </c>
      <c r="G134">
        <v>-8.9846155900000007</v>
      </c>
      <c r="H134">
        <v>3382.7604059234595</v>
      </c>
    </row>
    <row r="135" spans="1:8" x14ac:dyDescent="0.3">
      <c r="A135" t="s">
        <v>265</v>
      </c>
      <c r="B135" t="s">
        <v>264</v>
      </c>
      <c r="C135">
        <v>4.889786293777469E-6</v>
      </c>
      <c r="D135">
        <v>93.77929681957464</v>
      </c>
      <c r="E135">
        <v>2.2538300000000001E-3</v>
      </c>
      <c r="F135">
        <v>-4.0008775600000002</v>
      </c>
      <c r="G135">
        <v>-1.4388722700000001</v>
      </c>
      <c r="H135">
        <v>3366.8787028111005</v>
      </c>
    </row>
    <row r="136" spans="1:8" x14ac:dyDescent="0.3">
      <c r="A136" t="s">
        <v>275</v>
      </c>
      <c r="B136" t="s">
        <v>274</v>
      </c>
      <c r="C136">
        <v>7.128243456124563E-5</v>
      </c>
      <c r="D136">
        <v>174.02397784500388</v>
      </c>
      <c r="E136">
        <v>-0.42405188999999999</v>
      </c>
      <c r="F136">
        <v>1.8029574799999999</v>
      </c>
      <c r="G136">
        <v>78.768468179999999</v>
      </c>
      <c r="H136">
        <v>3363.1062504885731</v>
      </c>
    </row>
    <row r="137" spans="1:8" x14ac:dyDescent="0.3">
      <c r="A137" t="s">
        <v>263</v>
      </c>
      <c r="B137" t="s">
        <v>262</v>
      </c>
      <c r="C137">
        <v>6.9916834836210388E-5</v>
      </c>
      <c r="D137">
        <v>2242.1545515710213</v>
      </c>
      <c r="E137">
        <v>5.9711123199999996</v>
      </c>
      <c r="F137">
        <v>0.90908692000000002</v>
      </c>
      <c r="G137">
        <v>-4.1896808800000001</v>
      </c>
      <c r="H137">
        <v>3277.4376306542104</v>
      </c>
    </row>
    <row r="138" spans="1:8" x14ac:dyDescent="0.3">
      <c r="A138" t="s">
        <v>281</v>
      </c>
      <c r="B138" t="s">
        <v>280</v>
      </c>
      <c r="C138">
        <v>4.6770247292754074E-6</v>
      </c>
      <c r="D138">
        <v>1338.2542088313669</v>
      </c>
      <c r="E138">
        <v>1.90990032</v>
      </c>
      <c r="F138">
        <v>-2.8729E-4</v>
      </c>
      <c r="G138">
        <v>-3.1477526400000002</v>
      </c>
      <c r="H138">
        <v>3133.606568614523</v>
      </c>
    </row>
    <row r="139" spans="1:8" x14ac:dyDescent="0.3">
      <c r="A139" t="s">
        <v>291</v>
      </c>
      <c r="B139" t="s">
        <v>290</v>
      </c>
      <c r="C139">
        <v>3.8001879525957735E-4</v>
      </c>
      <c r="D139">
        <v>825.94600758179672</v>
      </c>
      <c r="E139">
        <v>7.0071822099999999</v>
      </c>
      <c r="F139">
        <v>25.814037930000001</v>
      </c>
      <c r="G139">
        <v>36.733501580000002</v>
      </c>
      <c r="H139">
        <v>3132.2566575400679</v>
      </c>
    </row>
    <row r="140" spans="1:8" x14ac:dyDescent="0.3">
      <c r="A140" t="s">
        <v>283</v>
      </c>
      <c r="B140" t="s">
        <v>282</v>
      </c>
      <c r="C140">
        <v>3.825898546327374E-5</v>
      </c>
      <c r="D140">
        <v>454.13285309978181</v>
      </c>
      <c r="E140">
        <v>5.4975197199999997</v>
      </c>
      <c r="F140">
        <v>5.4115681699999998</v>
      </c>
      <c r="G140">
        <v>-3.7613436500000001</v>
      </c>
      <c r="H140">
        <v>3063.4273145547977</v>
      </c>
    </row>
    <row r="141" spans="1:8" x14ac:dyDescent="0.3">
      <c r="A141" t="s">
        <v>319</v>
      </c>
      <c r="B141" t="s">
        <v>318</v>
      </c>
      <c r="C141">
        <v>4.6562855588838681E-7</v>
      </c>
      <c r="D141">
        <v>3539.3803279875892</v>
      </c>
      <c r="E141">
        <v>11.12729631</v>
      </c>
      <c r="F141">
        <v>23.0926008</v>
      </c>
      <c r="G141">
        <v>32.997288210000001</v>
      </c>
      <c r="H141">
        <v>3024.8314559960336</v>
      </c>
    </row>
    <row r="142" spans="1:8" x14ac:dyDescent="0.3">
      <c r="A142" t="s">
        <v>271</v>
      </c>
      <c r="B142" t="s">
        <v>270</v>
      </c>
      <c r="C142">
        <v>3.1398918612900712E-7</v>
      </c>
      <c r="D142">
        <v>456.19183102291851</v>
      </c>
      <c r="E142">
        <v>0.74541743999999999</v>
      </c>
      <c r="F142">
        <v>-7.2633723699999999</v>
      </c>
      <c r="G142">
        <v>-19.058509149999999</v>
      </c>
      <c r="H142">
        <v>3028.2073026244243</v>
      </c>
    </row>
    <row r="143" spans="1:8" x14ac:dyDescent="0.3">
      <c r="A143" t="s">
        <v>261</v>
      </c>
      <c r="B143" t="s">
        <v>260</v>
      </c>
      <c r="C143">
        <v>4.8604019066858462E-2</v>
      </c>
      <c r="D143">
        <v>197.79118700024185</v>
      </c>
      <c r="E143">
        <v>-1.420356E-2</v>
      </c>
      <c r="F143">
        <v>-4.8442807700000001</v>
      </c>
      <c r="G143">
        <v>-16.636741619999999</v>
      </c>
      <c r="H143">
        <v>3024.53289125725</v>
      </c>
    </row>
    <row r="144" spans="1:8" x14ac:dyDescent="0.3">
      <c r="A144" t="s">
        <v>267</v>
      </c>
      <c r="B144" t="s">
        <v>266</v>
      </c>
      <c r="C144">
        <v>1.1910259300963652E-5</v>
      </c>
      <c r="D144">
        <v>995.62279784222278</v>
      </c>
      <c r="E144">
        <v>2.1974961500000001</v>
      </c>
      <c r="F144">
        <v>-6.7155880000000003</v>
      </c>
      <c r="G144">
        <v>-4.7797062099999996</v>
      </c>
      <c r="H144">
        <v>2981.8055624452631</v>
      </c>
    </row>
    <row r="145" spans="1:8" x14ac:dyDescent="0.3">
      <c r="A145" t="s">
        <v>303</v>
      </c>
      <c r="B145" t="s">
        <v>302</v>
      </c>
      <c r="C145">
        <v>3.831648353736813E-6</v>
      </c>
      <c r="D145">
        <v>1080.4699098093731</v>
      </c>
      <c r="E145">
        <v>-4.7261319300000002</v>
      </c>
      <c r="F145">
        <v>11.045031420000001</v>
      </c>
      <c r="G145">
        <v>29.491001610000001</v>
      </c>
      <c r="H145">
        <v>2858.8452575041638</v>
      </c>
    </row>
    <row r="146" spans="1:8" x14ac:dyDescent="0.3">
      <c r="A146" t="s">
        <v>349</v>
      </c>
      <c r="B146" t="s">
        <v>348</v>
      </c>
      <c r="C146">
        <v>2.8446337321621861E-7</v>
      </c>
      <c r="D146">
        <v>2890.9291428505853</v>
      </c>
      <c r="E146">
        <v>-0.29951657999999998</v>
      </c>
      <c r="F146">
        <v>22.707644869999999</v>
      </c>
      <c r="G146">
        <v>23.144402729999999</v>
      </c>
      <c r="H146">
        <v>2844.6337321621863</v>
      </c>
    </row>
    <row r="147" spans="1:8" x14ac:dyDescent="0.3">
      <c r="A147" t="s">
        <v>279</v>
      </c>
      <c r="B147" t="s">
        <v>278</v>
      </c>
      <c r="C147">
        <v>4.3062073711174082E-5</v>
      </c>
      <c r="D147">
        <v>175.49659192637853</v>
      </c>
      <c r="E147">
        <v>-0.28036960999999999</v>
      </c>
      <c r="F147">
        <v>-3.4675724200000002</v>
      </c>
      <c r="G147">
        <v>-11.48933029</v>
      </c>
      <c r="H147">
        <v>2830.4561043137396</v>
      </c>
    </row>
    <row r="148" spans="1:8" x14ac:dyDescent="0.3">
      <c r="A148" t="s">
        <v>305</v>
      </c>
      <c r="B148" t="s">
        <v>304</v>
      </c>
      <c r="C148">
        <v>2.9929031485797333E-7</v>
      </c>
      <c r="D148">
        <v>682.48310990907078</v>
      </c>
      <c r="E148">
        <v>4.0267393299999998</v>
      </c>
      <c r="F148">
        <v>11.979557890000001</v>
      </c>
      <c r="G148">
        <v>25.74848223</v>
      </c>
      <c r="H148">
        <v>2834.4613147135028</v>
      </c>
    </row>
    <row r="149" spans="1:8" x14ac:dyDescent="0.3">
      <c r="A149" t="s">
        <v>345</v>
      </c>
      <c r="B149" t="s">
        <v>344</v>
      </c>
      <c r="C149">
        <v>1.6710728780949594E-3</v>
      </c>
      <c r="D149">
        <v>1835.1745821915531</v>
      </c>
      <c r="E149">
        <v>2.3699373700000002</v>
      </c>
      <c r="F149">
        <v>23.056899640000001</v>
      </c>
      <c r="G149">
        <v>-15.62376826</v>
      </c>
      <c r="H149">
        <v>2802.3290579416353</v>
      </c>
    </row>
    <row r="150" spans="1:8" x14ac:dyDescent="0.3">
      <c r="A150" t="s">
        <v>287</v>
      </c>
      <c r="B150" t="s">
        <v>286</v>
      </c>
      <c r="C150">
        <v>1.1896986976965154E-8</v>
      </c>
      <c r="D150">
        <v>853.06734087807433</v>
      </c>
      <c r="E150">
        <v>2.9119482099999998</v>
      </c>
      <c r="F150">
        <v>-3.63022358</v>
      </c>
      <c r="G150">
        <v>-11.893438440000001</v>
      </c>
      <c r="H150">
        <v>2801.917794724679</v>
      </c>
    </row>
    <row r="151" spans="1:8" x14ac:dyDescent="0.3">
      <c r="A151" t="s">
        <v>289</v>
      </c>
      <c r="B151" t="s">
        <v>288</v>
      </c>
      <c r="C151">
        <v>3.427235872573503E-5</v>
      </c>
      <c r="D151">
        <v>313.85900385113274</v>
      </c>
      <c r="E151">
        <v>-0.71217174999999999</v>
      </c>
      <c r="F151">
        <v>1.94703374</v>
      </c>
      <c r="G151">
        <v>-7.3650730900000001</v>
      </c>
      <c r="H151">
        <v>2745.8547021533063</v>
      </c>
    </row>
    <row r="152" spans="1:8" x14ac:dyDescent="0.3">
      <c r="A152" t="s">
        <v>511</v>
      </c>
      <c r="B152" t="s">
        <v>510</v>
      </c>
      <c r="C152">
        <v>3.6654009986289683E-2</v>
      </c>
      <c r="D152">
        <v>295.85144542709315</v>
      </c>
      <c r="E152">
        <v>1.5726387399999999</v>
      </c>
      <c r="F152">
        <v>8.5779612400000005</v>
      </c>
      <c r="G152">
        <v>61.483300589999999</v>
      </c>
      <c r="H152">
        <v>2728.8309187128648</v>
      </c>
    </row>
    <row r="153" spans="1:8" x14ac:dyDescent="0.3">
      <c r="A153" t="s">
        <v>285</v>
      </c>
      <c r="B153" t="s">
        <v>284</v>
      </c>
      <c r="C153">
        <v>1.8847333051276412E-6</v>
      </c>
      <c r="D153">
        <v>784.47934144527005</v>
      </c>
      <c r="E153">
        <v>0.46114163000000002</v>
      </c>
      <c r="F153">
        <v>-6.5106837799999999</v>
      </c>
      <c r="G153">
        <v>-3.88924052</v>
      </c>
      <c r="H153">
        <v>2650.5947901593445</v>
      </c>
    </row>
    <row r="154" spans="1:8" x14ac:dyDescent="0.3">
      <c r="A154" t="s">
        <v>293</v>
      </c>
      <c r="B154" t="s">
        <v>292</v>
      </c>
      <c r="C154">
        <v>2.4545383886706594E-6</v>
      </c>
      <c r="D154">
        <v>57.619415479766857</v>
      </c>
      <c r="E154">
        <v>-1.996887E-2</v>
      </c>
      <c r="F154">
        <v>-0.91263231</v>
      </c>
      <c r="G154">
        <v>-14.07391617</v>
      </c>
      <c r="H154">
        <v>2602.8035420918741</v>
      </c>
    </row>
    <row r="155" spans="1:8" x14ac:dyDescent="0.3">
      <c r="A155" t="s">
        <v>295</v>
      </c>
      <c r="B155" t="s">
        <v>294</v>
      </c>
      <c r="C155">
        <v>1.7178387365672224E-6</v>
      </c>
      <c r="D155">
        <v>341.11146559257503</v>
      </c>
      <c r="E155">
        <v>-3.0471180599999999</v>
      </c>
      <c r="F155">
        <v>-8.6426919899999994</v>
      </c>
      <c r="G155">
        <v>-7.4544207800000004</v>
      </c>
      <c r="H155">
        <v>2576.7581048508332</v>
      </c>
    </row>
    <row r="156" spans="1:8" x14ac:dyDescent="0.3">
      <c r="A156" t="s">
        <v>307</v>
      </c>
      <c r="B156" t="s">
        <v>306</v>
      </c>
      <c r="C156">
        <v>4.8308441451310984E-5</v>
      </c>
      <c r="D156">
        <v>136.18003649991229</v>
      </c>
      <c r="E156">
        <v>1.3570143299999999</v>
      </c>
      <c r="F156">
        <v>-2.30819537</v>
      </c>
      <c r="G156">
        <v>32.764679360000002</v>
      </c>
      <c r="H156">
        <v>2572.5330077707822</v>
      </c>
    </row>
    <row r="157" spans="1:8" x14ac:dyDescent="0.3">
      <c r="A157" t="s">
        <v>351</v>
      </c>
      <c r="B157" t="s">
        <v>350</v>
      </c>
      <c r="C157">
        <v>5.8243855875409649E-4</v>
      </c>
      <c r="D157">
        <v>141.21820976416635</v>
      </c>
      <c r="E157">
        <v>1.21587052</v>
      </c>
      <c r="F157">
        <v>5.1898138400000002</v>
      </c>
      <c r="G157">
        <v>23.513032720000002</v>
      </c>
      <c r="H157">
        <v>2345.2603779340579</v>
      </c>
    </row>
    <row r="158" spans="1:8" x14ac:dyDescent="0.3">
      <c r="A158" t="s">
        <v>297</v>
      </c>
      <c r="B158" t="s">
        <v>296</v>
      </c>
      <c r="C158">
        <v>1.1042975563458711E-6</v>
      </c>
      <c r="D158">
        <v>34.869232244570156</v>
      </c>
      <c r="E158">
        <v>-0.32360035999999998</v>
      </c>
      <c r="F158">
        <v>-5.7577445200000001</v>
      </c>
      <c r="G158">
        <v>-14.535582700000001</v>
      </c>
      <c r="H158">
        <v>2325.9779254967984</v>
      </c>
    </row>
    <row r="159" spans="1:8" x14ac:dyDescent="0.3">
      <c r="A159" t="s">
        <v>315</v>
      </c>
      <c r="B159" t="s">
        <v>314</v>
      </c>
      <c r="C159">
        <v>4.1626093188696435E-6</v>
      </c>
      <c r="D159">
        <v>710.44734404804285</v>
      </c>
      <c r="E159">
        <v>1.1933123699999999</v>
      </c>
      <c r="F159">
        <v>-0.57353314</v>
      </c>
      <c r="G159">
        <v>-4.9664716000000002</v>
      </c>
      <c r="H159">
        <v>2266.4583544036695</v>
      </c>
    </row>
    <row r="160" spans="1:8" x14ac:dyDescent="0.3">
      <c r="A160" t="s">
        <v>299</v>
      </c>
      <c r="B160" t="s">
        <v>298</v>
      </c>
      <c r="C160">
        <v>1.8318845197962423E-5</v>
      </c>
      <c r="D160">
        <v>228.91769234445059</v>
      </c>
      <c r="E160">
        <v>1.73743851</v>
      </c>
      <c r="F160">
        <v>-7.2018359600000004</v>
      </c>
      <c r="G160">
        <v>1.76619886</v>
      </c>
      <c r="H160">
        <v>2271.7756793461658</v>
      </c>
    </row>
    <row r="161" spans="1:8" x14ac:dyDescent="0.3">
      <c r="A161" t="s">
        <v>335</v>
      </c>
      <c r="B161" t="s">
        <v>334</v>
      </c>
      <c r="C161">
        <v>7.8580615624176343E-8</v>
      </c>
      <c r="D161">
        <v>69.082557255721369</v>
      </c>
      <c r="E161">
        <v>-0.51773793000000001</v>
      </c>
      <c r="F161">
        <v>-12.73770622</v>
      </c>
      <c r="G161">
        <v>134.89264795</v>
      </c>
      <c r="H161">
        <v>2263.8064165366318</v>
      </c>
    </row>
    <row r="162" spans="1:8" x14ac:dyDescent="0.3">
      <c r="A162" t="s">
        <v>313</v>
      </c>
      <c r="B162" t="s">
        <v>312</v>
      </c>
      <c r="C162">
        <v>2.2322306774196538E-6</v>
      </c>
      <c r="D162">
        <v>192.43819283124503</v>
      </c>
      <c r="E162">
        <v>-0.11344152</v>
      </c>
      <c r="F162">
        <v>-5.7245166100000002</v>
      </c>
      <c r="G162">
        <v>-8.5055524899999995</v>
      </c>
      <c r="H162">
        <v>2229.9973194657418</v>
      </c>
    </row>
    <row r="163" spans="1:8" x14ac:dyDescent="0.3">
      <c r="A163" t="s">
        <v>341</v>
      </c>
      <c r="B163" t="s">
        <v>340</v>
      </c>
      <c r="C163">
        <v>2.6008920510710801E-6</v>
      </c>
      <c r="D163">
        <v>108.42834964383208</v>
      </c>
      <c r="E163">
        <v>-0.20443628999999999</v>
      </c>
      <c r="F163">
        <v>3.3555576299999998</v>
      </c>
      <c r="G163">
        <v>5.7799211100000001</v>
      </c>
      <c r="H163">
        <v>2245.512676832489</v>
      </c>
    </row>
    <row r="164" spans="1:8" x14ac:dyDescent="0.3">
      <c r="A164" t="s">
        <v>311</v>
      </c>
      <c r="B164" t="s">
        <v>310</v>
      </c>
      <c r="C164">
        <v>4.7871390228556665E-5</v>
      </c>
      <c r="D164">
        <v>328.76160634420711</v>
      </c>
      <c r="E164">
        <v>0.57869170000000003</v>
      </c>
      <c r="F164">
        <v>-5.7524389600000001</v>
      </c>
      <c r="G164">
        <v>-11.62623945</v>
      </c>
      <c r="H164">
        <v>2210.1750311347869</v>
      </c>
    </row>
    <row r="165" spans="1:8" x14ac:dyDescent="0.3">
      <c r="A165" t="s">
        <v>538</v>
      </c>
      <c r="B165" t="s">
        <v>537</v>
      </c>
      <c r="C165">
        <v>7.1711250346318887E-7</v>
      </c>
      <c r="D165">
        <v>2690.602023120372</v>
      </c>
      <c r="E165">
        <v>-1.2993918099999999</v>
      </c>
      <c r="F165">
        <v>-9.7284375500000007</v>
      </c>
      <c r="G165">
        <v>22.18502629</v>
      </c>
      <c r="H165">
        <v>2170.5001713450724</v>
      </c>
    </row>
    <row r="166" spans="1:8" x14ac:dyDescent="0.3">
      <c r="A166" t="s">
        <v>331</v>
      </c>
      <c r="B166" t="s">
        <v>330</v>
      </c>
      <c r="C166">
        <v>5.3849217213528845E-4</v>
      </c>
      <c r="D166">
        <v>60.76687143112553</v>
      </c>
      <c r="E166">
        <v>5.0150721699999998</v>
      </c>
      <c r="F166">
        <v>-0.21177757999999999</v>
      </c>
      <c r="G166">
        <v>288.81411219</v>
      </c>
      <c r="H166">
        <v>2240.7757806580507</v>
      </c>
    </row>
    <row r="167" spans="1:8" x14ac:dyDescent="0.3">
      <c r="A167" t="s">
        <v>321</v>
      </c>
      <c r="B167" t="s">
        <v>320</v>
      </c>
      <c r="C167">
        <v>1.084453375757859E-2</v>
      </c>
      <c r="D167">
        <v>426.34493504519128</v>
      </c>
      <c r="E167">
        <v>1.9086183999999999</v>
      </c>
      <c r="F167">
        <v>-2.3884106100000002</v>
      </c>
      <c r="G167">
        <v>5.1747837800000003</v>
      </c>
      <c r="H167">
        <v>2168.9175960494754</v>
      </c>
    </row>
    <row r="168" spans="1:8" x14ac:dyDescent="0.3">
      <c r="A168" t="s">
        <v>329</v>
      </c>
      <c r="B168" t="s">
        <v>328</v>
      </c>
      <c r="C168">
        <v>1.2460861161598268E-5</v>
      </c>
      <c r="D168">
        <v>174.17488560592429</v>
      </c>
      <c r="E168">
        <v>1.1931745199999999</v>
      </c>
      <c r="F168">
        <v>2.6005023</v>
      </c>
      <c r="G168">
        <v>1.4749276</v>
      </c>
      <c r="H168">
        <v>2106.2416823572735</v>
      </c>
    </row>
    <row r="169" spans="1:8" x14ac:dyDescent="0.3">
      <c r="A169" t="s">
        <v>317</v>
      </c>
      <c r="B169" t="s">
        <v>316</v>
      </c>
      <c r="C169">
        <v>3.0151835966558943E-5</v>
      </c>
      <c r="D169">
        <v>9.9335195640811609</v>
      </c>
      <c r="E169">
        <v>0.36270440999999998</v>
      </c>
      <c r="F169">
        <v>-6.1067377799999996</v>
      </c>
      <c r="G169">
        <v>-21.61655871</v>
      </c>
      <c r="H169">
        <v>2101.6878048028143</v>
      </c>
    </row>
    <row r="170" spans="1:8" x14ac:dyDescent="0.3">
      <c r="A170" t="s">
        <v>327</v>
      </c>
      <c r="B170" t="s">
        <v>326</v>
      </c>
      <c r="C170">
        <v>5.340431880175973E-6</v>
      </c>
      <c r="D170">
        <v>219.02918475793689</v>
      </c>
      <c r="E170">
        <v>2.1468411399999998</v>
      </c>
      <c r="F170">
        <v>-3.2735882300000001</v>
      </c>
      <c r="G170">
        <v>-4.0456950200000001</v>
      </c>
      <c r="H170">
        <v>2088.5891457978719</v>
      </c>
    </row>
    <row r="171" spans="1:8" x14ac:dyDescent="0.3">
      <c r="A171" t="s">
        <v>309</v>
      </c>
      <c r="B171" t="s">
        <v>308</v>
      </c>
      <c r="C171">
        <v>3.4397485044707594E-6</v>
      </c>
      <c r="D171">
        <v>127.15101444663476</v>
      </c>
      <c r="E171">
        <v>9.0776899999999994E-2</v>
      </c>
      <c r="F171">
        <v>-7.2831538</v>
      </c>
      <c r="G171">
        <v>-3.0370933500000001</v>
      </c>
      <c r="H171">
        <v>2063.8491026824554</v>
      </c>
    </row>
    <row r="172" spans="1:8" x14ac:dyDescent="0.3">
      <c r="A172" t="s">
        <v>325</v>
      </c>
      <c r="B172" t="s">
        <v>324</v>
      </c>
      <c r="C172">
        <v>9.0496816519122843E-7</v>
      </c>
      <c r="D172">
        <v>4479.5851857877988</v>
      </c>
      <c r="E172">
        <v>0.56535195999999999</v>
      </c>
      <c r="F172">
        <v>-8.4847424399999998</v>
      </c>
      <c r="G172">
        <v>-3.0639953599999998</v>
      </c>
      <c r="H172">
        <v>2045.5237118615532</v>
      </c>
    </row>
    <row r="173" spans="1:8" x14ac:dyDescent="0.3">
      <c r="A173" t="s">
        <v>301</v>
      </c>
      <c r="B173" t="s">
        <v>300</v>
      </c>
      <c r="C173">
        <v>1E-8</v>
      </c>
      <c r="D173">
        <v>17.159472089649874</v>
      </c>
      <c r="E173">
        <v>2.5161186999999998</v>
      </c>
      <c r="F173">
        <v>-12.60593375</v>
      </c>
      <c r="G173">
        <v>5.1653558200000003</v>
      </c>
      <c r="H173">
        <v>2019.9063588594004</v>
      </c>
    </row>
    <row r="174" spans="1:8" x14ac:dyDescent="0.3">
      <c r="A174" t="s">
        <v>831</v>
      </c>
      <c r="B174" t="s">
        <v>830</v>
      </c>
      <c r="C174">
        <v>2.5363745370026306E-7</v>
      </c>
      <c r="D174">
        <v>16561.052939201869</v>
      </c>
      <c r="E174">
        <v>-5.9996154900000001</v>
      </c>
      <c r="F174">
        <v>-33.005364720000003</v>
      </c>
      <c r="G174">
        <v>185.33218117000001</v>
      </c>
      <c r="H174">
        <v>1999.41217876109</v>
      </c>
    </row>
    <row r="175" spans="1:8" x14ac:dyDescent="0.3">
      <c r="A175" t="s">
        <v>323</v>
      </c>
      <c r="B175" t="s">
        <v>322</v>
      </c>
      <c r="C175">
        <v>5.2786647634126739E-5</v>
      </c>
      <c r="D175">
        <v>96.473191447874086</v>
      </c>
      <c r="E175">
        <v>1.28816091</v>
      </c>
      <c r="F175">
        <v>-2.437448E-2</v>
      </c>
      <c r="G175">
        <v>2.9883186300000002</v>
      </c>
      <c r="H175">
        <v>1984.3807675317396</v>
      </c>
    </row>
    <row r="176" spans="1:8" x14ac:dyDescent="0.3">
      <c r="A176" t="s">
        <v>333</v>
      </c>
      <c r="B176" t="s">
        <v>332</v>
      </c>
      <c r="C176">
        <v>5.0936119961706314E-2</v>
      </c>
      <c r="D176">
        <v>2144.2227743745493</v>
      </c>
      <c r="E176">
        <v>0.86947121999999999</v>
      </c>
      <c r="F176">
        <v>-2.10126897</v>
      </c>
      <c r="G176">
        <v>-6.6917692799999999</v>
      </c>
      <c r="H176">
        <v>1965.9304860420168</v>
      </c>
    </row>
    <row r="177" spans="1:8" x14ac:dyDescent="0.3">
      <c r="A177" t="s">
        <v>343</v>
      </c>
      <c r="B177" t="s">
        <v>342</v>
      </c>
      <c r="C177">
        <v>1.950916562692978E-5</v>
      </c>
      <c r="D177">
        <v>305.9096045845954</v>
      </c>
      <c r="E177">
        <v>3.9353188299999999</v>
      </c>
      <c r="F177">
        <v>-2.6050448099999999</v>
      </c>
      <c r="G177">
        <v>3.8025098900000001</v>
      </c>
      <c r="H177">
        <v>1952.3696086663099</v>
      </c>
    </row>
    <row r="178" spans="1:8" x14ac:dyDescent="0.3">
      <c r="A178" t="s">
        <v>355</v>
      </c>
      <c r="B178" t="s">
        <v>354</v>
      </c>
      <c r="C178">
        <v>3.1026446366131882E-6</v>
      </c>
      <c r="D178">
        <v>117.83853962147984</v>
      </c>
      <c r="E178">
        <v>0.22747286999999999</v>
      </c>
      <c r="F178">
        <v>5.8261895399999997</v>
      </c>
      <c r="G178">
        <v>-0.40214514000000001</v>
      </c>
      <c r="H178">
        <v>1880.0726583649539</v>
      </c>
    </row>
    <row r="179" spans="1:8" x14ac:dyDescent="0.3">
      <c r="A179" t="s">
        <v>601</v>
      </c>
      <c r="B179" t="s">
        <v>600</v>
      </c>
      <c r="C179">
        <v>1.6226620123732807E-5</v>
      </c>
      <c r="D179">
        <v>4331.3739089733253</v>
      </c>
      <c r="E179">
        <v>-5.1880418600000002</v>
      </c>
      <c r="F179">
        <v>13.039048790000001</v>
      </c>
      <c r="G179">
        <v>24.496088960000002</v>
      </c>
      <c r="H179">
        <v>1844.9318213598649</v>
      </c>
    </row>
    <row r="180" spans="1:8" x14ac:dyDescent="0.3">
      <c r="A180" t="s">
        <v>353</v>
      </c>
      <c r="B180" t="s">
        <v>352</v>
      </c>
      <c r="C180">
        <v>1.9079937294111102E-6</v>
      </c>
      <c r="D180">
        <v>261.84714236936867</v>
      </c>
      <c r="E180">
        <v>-3.5917501399999998</v>
      </c>
      <c r="F180">
        <v>0.4829291</v>
      </c>
      <c r="G180">
        <v>-12.204940179999999</v>
      </c>
      <c r="H180">
        <v>1812.8201361419931</v>
      </c>
    </row>
    <row r="181" spans="1:8" x14ac:dyDescent="0.3">
      <c r="A181" t="s">
        <v>337</v>
      </c>
      <c r="B181" t="s">
        <v>336</v>
      </c>
      <c r="C181">
        <v>5.5651927855955472E-6</v>
      </c>
      <c r="D181">
        <v>25.328675254672358</v>
      </c>
      <c r="E181">
        <v>-4.2598810000000001E-2</v>
      </c>
      <c r="F181">
        <v>-7.6689390800000004</v>
      </c>
      <c r="G181">
        <v>-31.06902616</v>
      </c>
      <c r="H181">
        <v>1788.2788934398959</v>
      </c>
    </row>
    <row r="182" spans="1:8" x14ac:dyDescent="0.3">
      <c r="A182" t="s">
        <v>371</v>
      </c>
      <c r="B182" t="s">
        <v>370</v>
      </c>
      <c r="C182">
        <v>1.387782543446693E-5</v>
      </c>
      <c r="D182">
        <v>552.49256835676977</v>
      </c>
      <c r="E182">
        <v>1.5221421100000001</v>
      </c>
      <c r="F182">
        <v>1.3511383800000001</v>
      </c>
      <c r="G182">
        <v>8.5395466599999992</v>
      </c>
      <c r="H182">
        <v>1762.5698100252444</v>
      </c>
    </row>
    <row r="183" spans="1:8" x14ac:dyDescent="0.3">
      <c r="A183" t="s">
        <v>605</v>
      </c>
      <c r="B183" t="s">
        <v>604</v>
      </c>
      <c r="C183">
        <v>6.8050301744226991E-7</v>
      </c>
      <c r="D183">
        <v>1045.376532046495</v>
      </c>
      <c r="E183">
        <v>1.8108933599999999</v>
      </c>
      <c r="F183">
        <v>13.94669747</v>
      </c>
      <c r="G183">
        <v>3.37910675</v>
      </c>
      <c r="H183">
        <v>1734.1399201797528</v>
      </c>
    </row>
    <row r="184" spans="1:8" x14ac:dyDescent="0.3">
      <c r="A184" t="s">
        <v>347</v>
      </c>
      <c r="B184" t="s">
        <v>346</v>
      </c>
      <c r="C184">
        <v>3.494784222167365E-8</v>
      </c>
      <c r="D184">
        <v>8.2819825263548275</v>
      </c>
      <c r="E184">
        <v>0.98618463000000001</v>
      </c>
      <c r="F184">
        <v>-4.1858856900000001</v>
      </c>
      <c r="G184">
        <v>-18.26266395</v>
      </c>
      <c r="H184">
        <v>1747.3921110727156</v>
      </c>
    </row>
    <row r="185" spans="1:8" x14ac:dyDescent="0.3">
      <c r="A185" t="s">
        <v>369</v>
      </c>
      <c r="B185" t="s">
        <v>368</v>
      </c>
      <c r="C185">
        <v>2.966437524605282E-6</v>
      </c>
      <c r="D185">
        <v>814.2687321200068</v>
      </c>
      <c r="E185">
        <v>3.6450596200000001</v>
      </c>
      <c r="F185">
        <v>6.9713238100000003</v>
      </c>
      <c r="G185">
        <v>1.2697655699999999</v>
      </c>
      <c r="H185">
        <v>1732.8341109490595</v>
      </c>
    </row>
    <row r="186" spans="1:8" x14ac:dyDescent="0.3">
      <c r="A186" t="s">
        <v>359</v>
      </c>
      <c r="B186" t="s">
        <v>358</v>
      </c>
      <c r="C186">
        <v>1.1300733939176132E-6</v>
      </c>
      <c r="D186">
        <v>169.24397550936558</v>
      </c>
      <c r="E186">
        <v>1.1447976399999999</v>
      </c>
      <c r="F186">
        <v>-5.3791949800000003</v>
      </c>
      <c r="G186">
        <v>-12.76074197</v>
      </c>
      <c r="H186">
        <v>1701.005856860126</v>
      </c>
    </row>
    <row r="187" spans="1:8" x14ac:dyDescent="0.3">
      <c r="A187" t="s">
        <v>357</v>
      </c>
      <c r="B187" t="s">
        <v>356</v>
      </c>
      <c r="C187">
        <v>6.2189727555004699E-6</v>
      </c>
      <c r="D187">
        <v>39.1438756107991</v>
      </c>
      <c r="E187">
        <v>-0.16337516999999999</v>
      </c>
      <c r="F187">
        <v>3.6308345800000001</v>
      </c>
      <c r="G187">
        <v>-7.8750352299999999</v>
      </c>
      <c r="H187">
        <v>1697.4564512888926</v>
      </c>
    </row>
    <row r="188" spans="1:8" x14ac:dyDescent="0.3">
      <c r="A188" t="s">
        <v>339</v>
      </c>
      <c r="B188" t="s">
        <v>338</v>
      </c>
      <c r="C188">
        <v>2.3288962010951621E-5</v>
      </c>
      <c r="D188">
        <v>48.605221359107979</v>
      </c>
      <c r="E188">
        <v>0.58787018000000002</v>
      </c>
      <c r="F188">
        <v>-4.8057749300000001</v>
      </c>
      <c r="G188">
        <v>36.199435110000003</v>
      </c>
      <c r="H188">
        <v>1687.6120039154321</v>
      </c>
    </row>
    <row r="189" spans="1:8" x14ac:dyDescent="0.3">
      <c r="A189" t="s">
        <v>384</v>
      </c>
      <c r="B189" t="s">
        <v>383</v>
      </c>
      <c r="C189">
        <v>1.0010232548021509E-3</v>
      </c>
      <c r="D189">
        <v>1790.3792051114499</v>
      </c>
      <c r="E189">
        <v>7.0117488200000002</v>
      </c>
      <c r="F189">
        <v>-1.1742198100000001</v>
      </c>
      <c r="G189">
        <v>-8.0894236399999997</v>
      </c>
      <c r="H189">
        <v>1683.0103766788479</v>
      </c>
    </row>
    <row r="190" spans="1:8" x14ac:dyDescent="0.3">
      <c r="A190" t="s">
        <v>365</v>
      </c>
      <c r="B190" t="s">
        <v>364</v>
      </c>
      <c r="C190">
        <v>4.0360391247109283E-6</v>
      </c>
      <c r="D190">
        <v>541.88587500358392</v>
      </c>
      <c r="E190">
        <v>1.10041385</v>
      </c>
      <c r="F190">
        <v>-0.41920462000000003</v>
      </c>
      <c r="G190">
        <v>-5.8630279099999996</v>
      </c>
      <c r="H190">
        <v>1673.259811183508</v>
      </c>
    </row>
    <row r="191" spans="1:8" x14ac:dyDescent="0.3">
      <c r="A191" t="s">
        <v>672</v>
      </c>
      <c r="B191" t="s">
        <v>671</v>
      </c>
      <c r="C191">
        <v>1.6777577899495735E-7</v>
      </c>
      <c r="D191">
        <v>4326.2228447477564</v>
      </c>
      <c r="E191">
        <v>-10.776705120000001</v>
      </c>
      <c r="F191">
        <v>8.2672430699999992</v>
      </c>
      <c r="G191">
        <v>30.038270669999999</v>
      </c>
      <c r="H191">
        <v>1679.8141443959721</v>
      </c>
    </row>
    <row r="192" spans="1:8" x14ac:dyDescent="0.3">
      <c r="A192" t="s">
        <v>382</v>
      </c>
      <c r="B192" t="s">
        <v>381</v>
      </c>
      <c r="C192">
        <v>6.6913405199993853E-5</v>
      </c>
      <c r="D192">
        <v>47.525988943996239</v>
      </c>
      <c r="E192">
        <v>1.1795349100000001</v>
      </c>
      <c r="F192">
        <v>-0.71598885999999995</v>
      </c>
      <c r="G192">
        <v>17.201143030000001</v>
      </c>
      <c r="H192">
        <v>1672.8351299998462</v>
      </c>
    </row>
    <row r="193" spans="1:8" x14ac:dyDescent="0.3">
      <c r="A193" t="s">
        <v>373</v>
      </c>
      <c r="B193" t="s">
        <v>372</v>
      </c>
      <c r="C193">
        <v>1.1387002292205751E-4</v>
      </c>
      <c r="D193">
        <v>27.180630736175885</v>
      </c>
      <c r="E193">
        <v>2.4353845000000001</v>
      </c>
      <c r="F193">
        <v>8.0051135799999997</v>
      </c>
      <c r="G193">
        <v>23.827365870000001</v>
      </c>
      <c r="H193">
        <v>1647.0504858079496</v>
      </c>
    </row>
    <row r="194" spans="1:8" x14ac:dyDescent="0.3">
      <c r="A194" t="s">
        <v>367</v>
      </c>
      <c r="B194" t="s">
        <v>366</v>
      </c>
      <c r="C194">
        <v>2.7223435834458824E-6</v>
      </c>
      <c r="D194">
        <v>70.899983707699505</v>
      </c>
      <c r="E194">
        <v>0.19006753000000001</v>
      </c>
      <c r="F194">
        <v>-4.3280995200000003</v>
      </c>
      <c r="G194">
        <v>-26.735078600000001</v>
      </c>
      <c r="H194">
        <v>1632.5520548882066</v>
      </c>
    </row>
    <row r="195" spans="1:8" x14ac:dyDescent="0.3">
      <c r="A195" t="s">
        <v>361</v>
      </c>
      <c r="B195" t="s">
        <v>360</v>
      </c>
      <c r="C195">
        <v>1.6636017583009113E-6</v>
      </c>
      <c r="D195">
        <v>556.7853214068283</v>
      </c>
      <c r="E195">
        <v>1.87770488</v>
      </c>
      <c r="F195">
        <v>-6.3511584900000004</v>
      </c>
      <c r="G195">
        <v>-18.33579327</v>
      </c>
      <c r="H195">
        <v>1614.5600323631747</v>
      </c>
    </row>
    <row r="196" spans="1:8" x14ac:dyDescent="0.3">
      <c r="A196" t="s">
        <v>380</v>
      </c>
      <c r="B196" t="s">
        <v>379</v>
      </c>
      <c r="C196">
        <v>1.0871197848214612E-3</v>
      </c>
      <c r="D196">
        <v>175.62047623331267</v>
      </c>
      <c r="E196">
        <v>-0.52692050999999995</v>
      </c>
      <c r="F196">
        <v>-9.5351669999999999E-2</v>
      </c>
      <c r="G196">
        <v>-0.59357377</v>
      </c>
      <c r="H196">
        <v>1605.7330353527966</v>
      </c>
    </row>
    <row r="197" spans="1:8" x14ac:dyDescent="0.3">
      <c r="A197" t="s">
        <v>622</v>
      </c>
      <c r="B197" t="s">
        <v>621</v>
      </c>
      <c r="C197">
        <v>2.9902212282429081E-7</v>
      </c>
      <c r="D197">
        <v>662.71926191220257</v>
      </c>
      <c r="E197">
        <v>5.6362432099999999</v>
      </c>
      <c r="F197">
        <v>13.73973322</v>
      </c>
      <c r="G197">
        <v>22.987820289999998</v>
      </c>
      <c r="H197">
        <v>1595.0687301768719</v>
      </c>
    </row>
    <row r="198" spans="1:8" x14ac:dyDescent="0.3">
      <c r="A198" t="s">
        <v>378</v>
      </c>
      <c r="B198" t="s">
        <v>377</v>
      </c>
      <c r="C198">
        <v>3.0319307841466227E-6</v>
      </c>
      <c r="D198">
        <v>376.55466788569856</v>
      </c>
      <c r="E198">
        <v>0.90439685000000003</v>
      </c>
      <c r="F198">
        <v>-1.70452169</v>
      </c>
      <c r="G198">
        <v>-12.33240986</v>
      </c>
      <c r="H198">
        <v>1579.8021089352701</v>
      </c>
    </row>
    <row r="199" spans="1:8" x14ac:dyDescent="0.3">
      <c r="A199" t="s">
        <v>374</v>
      </c>
      <c r="B199" t="s">
        <v>374</v>
      </c>
      <c r="C199">
        <v>5.5553347577450371E-5</v>
      </c>
      <c r="D199">
        <v>927.63345054551542</v>
      </c>
      <c r="E199">
        <v>3.3303730699999998</v>
      </c>
      <c r="F199">
        <v>-1.8394985699999999</v>
      </c>
      <c r="G199">
        <v>-8.1508257000000004</v>
      </c>
      <c r="H199">
        <v>1570.5995762284799</v>
      </c>
    </row>
    <row r="200" spans="1:8" x14ac:dyDescent="0.3">
      <c r="A200" t="s">
        <v>762</v>
      </c>
      <c r="B200" t="s">
        <v>761</v>
      </c>
      <c r="C200">
        <v>2.1686773542216826E-7</v>
      </c>
      <c r="D200">
        <v>1615.2870860234591</v>
      </c>
      <c r="E200">
        <v>3.1532899300000001</v>
      </c>
      <c r="F200">
        <v>66.387655870000003</v>
      </c>
      <c r="G200">
        <v>60.76783004</v>
      </c>
      <c r="H200">
        <v>1540.9095296308917</v>
      </c>
    </row>
    <row r="201" spans="1:8" x14ac:dyDescent="0.3">
      <c r="A201" t="s">
        <v>398</v>
      </c>
      <c r="B201" t="s">
        <v>397</v>
      </c>
      <c r="C201">
        <v>1.0337568782264724E-5</v>
      </c>
      <c r="D201">
        <v>677.90752329259726</v>
      </c>
      <c r="E201">
        <v>5.5726480199999999</v>
      </c>
      <c r="F201">
        <v>-3.7915338699999999</v>
      </c>
      <c r="G201">
        <v>1.82793845</v>
      </c>
      <c r="H201">
        <v>1556.7724647869948</v>
      </c>
    </row>
    <row r="202" spans="1:8" x14ac:dyDescent="0.3">
      <c r="A202" t="s">
        <v>401</v>
      </c>
      <c r="B202" t="s">
        <v>401</v>
      </c>
      <c r="C202">
        <v>2.516790837054444E-7</v>
      </c>
      <c r="D202">
        <v>201.81760336506471</v>
      </c>
      <c r="E202">
        <v>-1.6802134799999999</v>
      </c>
      <c r="F202">
        <v>4.3148981500000003</v>
      </c>
      <c r="G202">
        <v>2.5776636399999999</v>
      </c>
      <c r="H202">
        <v>43643.940312656829</v>
      </c>
    </row>
    <row r="203" spans="1:8" x14ac:dyDescent="0.3">
      <c r="A203" t="s">
        <v>400</v>
      </c>
      <c r="B203" t="s">
        <v>399</v>
      </c>
      <c r="C203">
        <v>2.3911830994253107E-3</v>
      </c>
      <c r="D203">
        <v>67.926612661048608</v>
      </c>
      <c r="E203">
        <v>0.12903680000000001</v>
      </c>
      <c r="F203">
        <v>-4.3137035499999996</v>
      </c>
      <c r="G203">
        <v>-15.527012940000001</v>
      </c>
      <c r="H203">
        <v>42637.360740510521</v>
      </c>
    </row>
    <row r="204" spans="1:8" x14ac:dyDescent="0.3">
      <c r="A204" t="s">
        <v>403</v>
      </c>
      <c r="B204" t="s">
        <v>402</v>
      </c>
      <c r="C204">
        <v>1.772021128330319E-4</v>
      </c>
      <c r="D204">
        <v>13.587070758349784</v>
      </c>
      <c r="E204">
        <v>-8.8054199999999999E-2</v>
      </c>
      <c r="F204">
        <v>-1.869811E-2</v>
      </c>
      <c r="G204">
        <v>-0.19595895999999999</v>
      </c>
      <c r="H204">
        <v>31896.943812664551</v>
      </c>
    </row>
    <row r="205" spans="1:8" x14ac:dyDescent="0.3">
      <c r="A205" t="s">
        <v>405</v>
      </c>
      <c r="B205" t="s">
        <v>404</v>
      </c>
      <c r="C205">
        <v>7.9317613843418329E-5</v>
      </c>
      <c r="D205">
        <v>229.31064139095568</v>
      </c>
      <c r="E205">
        <v>-0.26314398</v>
      </c>
      <c r="F205">
        <v>2.4812687599999999</v>
      </c>
      <c r="G205">
        <v>2.5585804300000001</v>
      </c>
      <c r="H205">
        <v>30688.974330517485</v>
      </c>
    </row>
    <row r="206" spans="1:8" x14ac:dyDescent="0.3">
      <c r="A206" t="s">
        <v>407</v>
      </c>
      <c r="B206" t="s">
        <v>406</v>
      </c>
      <c r="C206">
        <v>0.1933842181359792</v>
      </c>
      <c r="D206">
        <v>1.1665992537274466</v>
      </c>
      <c r="E206">
        <v>-4.4836309999999997E-2</v>
      </c>
      <c r="F206">
        <v>-0.12226521</v>
      </c>
      <c r="G206">
        <v>-0.73093370000000002</v>
      </c>
      <c r="H206">
        <v>16763.708491096182</v>
      </c>
    </row>
    <row r="207" spans="1:8" x14ac:dyDescent="0.3">
      <c r="A207" t="s">
        <v>409</v>
      </c>
      <c r="B207" t="s">
        <v>408</v>
      </c>
      <c r="C207">
        <v>4.3021452021574509E-5</v>
      </c>
      <c r="D207">
        <v>76.872712486631585</v>
      </c>
      <c r="E207">
        <v>-0.32349846999999998</v>
      </c>
      <c r="F207">
        <v>-1.5471977400000001</v>
      </c>
      <c r="G207">
        <v>-7.67743062</v>
      </c>
      <c r="H207">
        <v>15053.321750561199</v>
      </c>
    </row>
    <row r="208" spans="1:8" x14ac:dyDescent="0.3">
      <c r="A208" t="s">
        <v>417</v>
      </c>
      <c r="B208" t="s">
        <v>417</v>
      </c>
      <c r="C208">
        <v>6.7871369192634459E-5</v>
      </c>
      <c r="D208">
        <v>45.588906941938625</v>
      </c>
      <c r="E208">
        <v>27.030493199999999</v>
      </c>
      <c r="F208">
        <v>-2.2236124400000001</v>
      </c>
      <c r="G208">
        <v>9.5303312299999998</v>
      </c>
      <c r="H208">
        <v>13056.867111291804</v>
      </c>
    </row>
    <row r="209" spans="1:8" x14ac:dyDescent="0.3">
      <c r="A209" t="s">
        <v>412</v>
      </c>
      <c r="B209" t="s">
        <v>411</v>
      </c>
      <c r="C209">
        <v>2.2029954395904275E-5</v>
      </c>
      <c r="D209">
        <v>239.22736689866673</v>
      </c>
      <c r="E209">
        <v>0.4403762</v>
      </c>
      <c r="F209">
        <v>-2.81579435</v>
      </c>
      <c r="G209">
        <v>-14.08267363</v>
      </c>
      <c r="H209">
        <v>12486.51515049591</v>
      </c>
    </row>
    <row r="210" spans="1:8" x14ac:dyDescent="0.3">
      <c r="A210" t="s">
        <v>414</v>
      </c>
      <c r="B210" t="s">
        <v>413</v>
      </c>
      <c r="C210">
        <v>2.1781121675227945E-5</v>
      </c>
      <c r="D210">
        <v>4.9530728284006074</v>
      </c>
      <c r="E210">
        <v>-4.4147910899999996</v>
      </c>
      <c r="F210">
        <v>-3.3992256799999998</v>
      </c>
      <c r="G210">
        <v>-47.307230730000001</v>
      </c>
      <c r="H210">
        <v>12370.64743078342</v>
      </c>
    </row>
    <row r="211" spans="1:8" x14ac:dyDescent="0.3">
      <c r="A211" t="s">
        <v>410</v>
      </c>
      <c r="B211" t="s">
        <v>410</v>
      </c>
      <c r="C211">
        <v>2.7535487881589452E-6</v>
      </c>
      <c r="D211">
        <v>0.60616819983085302</v>
      </c>
      <c r="E211">
        <v>-3.2003774699999998</v>
      </c>
      <c r="F211">
        <v>-12.95390396</v>
      </c>
      <c r="G211">
        <v>-28.2998993</v>
      </c>
      <c r="H211">
        <v>11457.18883522358</v>
      </c>
    </row>
    <row r="212" spans="1:8" x14ac:dyDescent="0.3">
      <c r="A212" t="s">
        <v>416</v>
      </c>
      <c r="B212" t="s">
        <v>415</v>
      </c>
      <c r="C212">
        <v>6.7301020654436508E-6</v>
      </c>
      <c r="D212">
        <v>2.4860312944176011</v>
      </c>
      <c r="E212">
        <v>0.73113097999999999</v>
      </c>
      <c r="F212">
        <v>-2.2946824499999998</v>
      </c>
      <c r="G212">
        <v>-3.5262770799999998</v>
      </c>
      <c r="H212">
        <v>10984.215093895844</v>
      </c>
    </row>
    <row r="213" spans="1:8" x14ac:dyDescent="0.3">
      <c r="A213" t="s">
        <v>418</v>
      </c>
      <c r="B213" t="s">
        <v>418</v>
      </c>
      <c r="C213">
        <v>1.6646678189893437E-3</v>
      </c>
      <c r="D213">
        <v>25.604643581982391</v>
      </c>
      <c r="E213">
        <v>0.59982323999999998</v>
      </c>
      <c r="F213">
        <v>2.0527988100000001</v>
      </c>
      <c r="G213">
        <v>21.853581200000001</v>
      </c>
      <c r="H213">
        <v>10183.33378769949</v>
      </c>
    </row>
    <row r="214" spans="1:8" x14ac:dyDescent="0.3">
      <c r="A214" t="s">
        <v>420</v>
      </c>
      <c r="B214" t="s">
        <v>419</v>
      </c>
      <c r="C214">
        <v>1.1531956027387632E-4</v>
      </c>
      <c r="D214">
        <v>7.4256834991912823</v>
      </c>
      <c r="E214">
        <v>-6.2344723999999996</v>
      </c>
      <c r="F214">
        <v>-9.2732951000000003</v>
      </c>
      <c r="G214">
        <v>-16.715169270000001</v>
      </c>
      <c r="H214">
        <v>8147.0943532968249</v>
      </c>
    </row>
    <row r="215" spans="1:8" x14ac:dyDescent="0.3">
      <c r="A215" t="s">
        <v>422</v>
      </c>
      <c r="B215" t="s">
        <v>421</v>
      </c>
      <c r="C215">
        <v>3.7969328569568018E-4</v>
      </c>
      <c r="D215">
        <v>173.91317194123764</v>
      </c>
      <c r="E215">
        <v>0.14145277000000001</v>
      </c>
      <c r="F215">
        <v>3.47773047</v>
      </c>
      <c r="G215">
        <v>-14.208753359999999</v>
      </c>
      <c r="H215">
        <v>7052.0133994562975</v>
      </c>
    </row>
    <row r="216" spans="1:8" x14ac:dyDescent="0.3">
      <c r="A216" t="s">
        <v>426</v>
      </c>
      <c r="B216" t="s">
        <v>425</v>
      </c>
      <c r="C216">
        <v>2.5803581955077858E-4</v>
      </c>
      <c r="D216">
        <v>21.499295139663847</v>
      </c>
      <c r="E216">
        <v>1.4513813099999999</v>
      </c>
      <c r="F216">
        <v>7.7112644899999996</v>
      </c>
      <c r="G216">
        <v>-9.9269539600000005</v>
      </c>
      <c r="H216">
        <v>6733.3579552344381</v>
      </c>
    </row>
    <row r="217" spans="1:8" x14ac:dyDescent="0.3">
      <c r="A217" t="s">
        <v>424</v>
      </c>
      <c r="B217" t="s">
        <v>423</v>
      </c>
      <c r="C217">
        <v>8.9892663962898311E-4</v>
      </c>
      <c r="D217">
        <v>0.43732822927375248</v>
      </c>
      <c r="E217">
        <v>-4.4836309999999997E-2</v>
      </c>
      <c r="F217">
        <v>-1.8979030000000001E-2</v>
      </c>
      <c r="G217">
        <v>5.9849209300000004</v>
      </c>
      <c r="H217">
        <v>6641.6593421482712</v>
      </c>
    </row>
    <row r="218" spans="1:8" x14ac:dyDescent="0.3">
      <c r="A218" t="s">
        <v>428</v>
      </c>
      <c r="B218" t="s">
        <v>427</v>
      </c>
      <c r="C218">
        <v>7.1888856049971854E-7</v>
      </c>
      <c r="D218">
        <v>16.726557515335717</v>
      </c>
      <c r="E218">
        <v>7.5817915899999999</v>
      </c>
      <c r="F218">
        <v>12.41352603</v>
      </c>
      <c r="G218">
        <v>14.361791699999999</v>
      </c>
      <c r="H218">
        <v>5752.6664628805065</v>
      </c>
    </row>
    <row r="219" spans="1:8" x14ac:dyDescent="0.3">
      <c r="A219" t="s">
        <v>434</v>
      </c>
      <c r="B219" t="s">
        <v>433</v>
      </c>
      <c r="C219">
        <v>0.97168888044535895</v>
      </c>
      <c r="D219">
        <v>11.406582286570769</v>
      </c>
      <c r="E219">
        <v>-0.40825658999999997</v>
      </c>
      <c r="F219">
        <v>-5.81636504</v>
      </c>
      <c r="G219">
        <v>-3.4842924800000001</v>
      </c>
      <c r="H219">
        <v>4673.9853983096582</v>
      </c>
    </row>
    <row r="220" spans="1:8" x14ac:dyDescent="0.3">
      <c r="A220" t="s">
        <v>430</v>
      </c>
      <c r="B220" t="s">
        <v>429</v>
      </c>
      <c r="C220">
        <v>2.5945328363409948E-4</v>
      </c>
      <c r="D220">
        <v>39.079428263571202</v>
      </c>
      <c r="E220">
        <v>-0.62465859999999995</v>
      </c>
      <c r="F220">
        <v>-3.8859322000000001</v>
      </c>
      <c r="G220">
        <v>-16.06669823</v>
      </c>
      <c r="H220">
        <v>4592.8365147610884</v>
      </c>
    </row>
    <row r="221" spans="1:8" x14ac:dyDescent="0.3">
      <c r="A221" t="s">
        <v>438</v>
      </c>
      <c r="B221" t="s">
        <v>437</v>
      </c>
      <c r="C221">
        <v>1.1138295021843778E-5</v>
      </c>
      <c r="D221">
        <v>5.4609542747618018</v>
      </c>
      <c r="E221">
        <v>-0.84302876999999998</v>
      </c>
      <c r="F221">
        <v>0.86751761999999999</v>
      </c>
      <c r="G221">
        <v>-13.64558317</v>
      </c>
      <c r="H221">
        <v>4520.417823438961</v>
      </c>
    </row>
    <row r="222" spans="1:8" x14ac:dyDescent="0.3">
      <c r="A222" t="s">
        <v>432</v>
      </c>
      <c r="B222" t="s">
        <v>431</v>
      </c>
      <c r="C222">
        <v>2.1727344867877823E-5</v>
      </c>
      <c r="D222">
        <v>24.388405034232346</v>
      </c>
      <c r="E222">
        <v>-2.812036E-2</v>
      </c>
      <c r="F222">
        <v>-9.1107155300000002</v>
      </c>
      <c r="G222">
        <v>-13.581544709999999</v>
      </c>
      <c r="H222">
        <v>4345.5082566150859</v>
      </c>
    </row>
    <row r="223" spans="1:8" x14ac:dyDescent="0.3">
      <c r="A223" t="s">
        <v>473</v>
      </c>
      <c r="B223" t="s">
        <v>472</v>
      </c>
      <c r="C223">
        <v>2.0026917341541895E-4</v>
      </c>
      <c r="D223">
        <v>279.6598294116036</v>
      </c>
      <c r="E223">
        <v>1.205576E-2</v>
      </c>
      <c r="F223">
        <v>-4.3994722399999997</v>
      </c>
      <c r="G223">
        <v>10.56477033</v>
      </c>
      <c r="H223">
        <v>4365.7232320256098</v>
      </c>
    </row>
    <row r="224" spans="1:8" x14ac:dyDescent="0.3">
      <c r="A224" t="s">
        <v>449</v>
      </c>
      <c r="B224" t="s">
        <v>448</v>
      </c>
      <c r="C224">
        <v>1.4032841174452425E-4</v>
      </c>
      <c r="D224">
        <v>769.19838744176309</v>
      </c>
      <c r="E224">
        <v>-0.74589846999999998</v>
      </c>
      <c r="F224">
        <v>-5.3100554500000001</v>
      </c>
      <c r="G224">
        <v>28.54592864</v>
      </c>
      <c r="H224">
        <v>4289.8156855942698</v>
      </c>
    </row>
    <row r="225" spans="1:8" x14ac:dyDescent="0.3">
      <c r="A225" t="s">
        <v>463</v>
      </c>
      <c r="B225" t="s">
        <v>462</v>
      </c>
      <c r="C225">
        <v>1.2559252547165143E-3</v>
      </c>
      <c r="D225">
        <v>12.854397951789736</v>
      </c>
      <c r="E225">
        <v>-2.05499462</v>
      </c>
      <c r="F225">
        <v>6.3894020899999999</v>
      </c>
      <c r="G225">
        <v>-1.11458648</v>
      </c>
      <c r="H225">
        <v>4114.199360334851</v>
      </c>
    </row>
    <row r="226" spans="1:8" x14ac:dyDescent="0.3">
      <c r="A226" t="s">
        <v>499</v>
      </c>
      <c r="B226" t="s">
        <v>498</v>
      </c>
      <c r="C226">
        <v>1.9746062622970885E-6</v>
      </c>
      <c r="D226">
        <v>659.06925160463243</v>
      </c>
      <c r="E226">
        <v>0.68102974999999999</v>
      </c>
      <c r="F226">
        <v>13.05760005</v>
      </c>
      <c r="G226">
        <v>69.995988109999999</v>
      </c>
      <c r="H226">
        <v>4113.684982537683</v>
      </c>
    </row>
    <row r="227" spans="1:8" x14ac:dyDescent="0.3">
      <c r="A227" t="s">
        <v>447</v>
      </c>
      <c r="B227" t="s">
        <v>446</v>
      </c>
      <c r="C227">
        <v>1.9798874381808027E-2</v>
      </c>
      <c r="D227">
        <v>1E-8</v>
      </c>
      <c r="E227">
        <v>-0.50783743000000003</v>
      </c>
      <c r="F227">
        <v>-1.0806002299999999</v>
      </c>
      <c r="G227">
        <v>-0.66523573999999996</v>
      </c>
      <c r="H227">
        <v>4075.3211072538375</v>
      </c>
    </row>
    <row r="228" spans="1:8" x14ac:dyDescent="0.3">
      <c r="A228" t="s">
        <v>439</v>
      </c>
      <c r="B228" t="s">
        <v>439</v>
      </c>
      <c r="C228">
        <v>1.0598056109886244E-4</v>
      </c>
      <c r="D228">
        <v>4.5376869433595743</v>
      </c>
      <c r="E228">
        <v>0.21948119999999999</v>
      </c>
      <c r="F228">
        <v>-2.7208024100000001</v>
      </c>
      <c r="G228">
        <v>-7.7470600899999997</v>
      </c>
      <c r="H228">
        <v>4045.8994134867753</v>
      </c>
    </row>
    <row r="229" spans="1:8" x14ac:dyDescent="0.3">
      <c r="A229" t="s">
        <v>445</v>
      </c>
      <c r="B229" t="s">
        <v>444</v>
      </c>
      <c r="C229">
        <v>1.7519611374777748E-5</v>
      </c>
      <c r="D229">
        <v>29.35805026649119</v>
      </c>
      <c r="E229">
        <v>0.18596526999999999</v>
      </c>
      <c r="F229">
        <v>-4.3286424800000001</v>
      </c>
      <c r="G229">
        <v>-11.124212979999999</v>
      </c>
      <c r="H229">
        <v>4024.9836011784737</v>
      </c>
    </row>
    <row r="230" spans="1:8" x14ac:dyDescent="0.3">
      <c r="A230" t="s">
        <v>451</v>
      </c>
      <c r="B230" t="s">
        <v>450</v>
      </c>
      <c r="C230">
        <v>1.3346277188454252E-4</v>
      </c>
      <c r="D230">
        <v>7.8367118518482508</v>
      </c>
      <c r="E230">
        <v>-0.13348349000000001</v>
      </c>
      <c r="F230">
        <v>-0.11035167</v>
      </c>
      <c r="G230">
        <v>-3.75948569</v>
      </c>
      <c r="H230">
        <v>4015.3947617958161</v>
      </c>
    </row>
    <row r="231" spans="1:8" x14ac:dyDescent="0.3">
      <c r="A231" t="s">
        <v>443</v>
      </c>
      <c r="B231" t="s">
        <v>442</v>
      </c>
      <c r="C231">
        <v>1.5788046276668317E-5</v>
      </c>
      <c r="D231">
        <v>21.894429046111046</v>
      </c>
      <c r="E231">
        <v>-2.8374699999999999E-3</v>
      </c>
      <c r="F231">
        <v>-2.8099123000000001</v>
      </c>
      <c r="G231">
        <v>-9.4994184199999996</v>
      </c>
      <c r="H231">
        <v>3949.9107153571217</v>
      </c>
    </row>
    <row r="232" spans="1:8" x14ac:dyDescent="0.3">
      <c r="A232" t="s">
        <v>441</v>
      </c>
      <c r="B232" t="s">
        <v>440</v>
      </c>
      <c r="C232">
        <v>2.7247690513977369E-5</v>
      </c>
      <c r="D232">
        <v>507.97545482510429</v>
      </c>
      <c r="E232">
        <v>0.14171628</v>
      </c>
      <c r="F232">
        <v>-1.9695794</v>
      </c>
      <c r="G232">
        <v>-14.340457519999999</v>
      </c>
      <c r="H232">
        <v>3880.0595216742176</v>
      </c>
    </row>
    <row r="233" spans="1:8" x14ac:dyDescent="0.3">
      <c r="A233" t="s">
        <v>453</v>
      </c>
      <c r="B233" t="s">
        <v>452</v>
      </c>
      <c r="C233">
        <v>1.4256185950195354E-3</v>
      </c>
      <c r="D233">
        <v>2174.3914467429727</v>
      </c>
      <c r="E233">
        <v>1.8775424300000001</v>
      </c>
      <c r="F233">
        <v>2.4718178200000001</v>
      </c>
      <c r="G233">
        <v>6.8936186399999997</v>
      </c>
      <c r="H233">
        <v>3871.9946086010978</v>
      </c>
    </row>
    <row r="234" spans="1:8" x14ac:dyDescent="0.3">
      <c r="A234" t="s">
        <v>493</v>
      </c>
      <c r="B234" t="s">
        <v>492</v>
      </c>
      <c r="C234">
        <v>7.7436941640155951E-3</v>
      </c>
      <c r="D234">
        <v>303.33410165693545</v>
      </c>
      <c r="E234">
        <v>3.8199573299999998</v>
      </c>
      <c r="F234">
        <v>9.4851531999999992</v>
      </c>
      <c r="G234">
        <v>70.185400490000006</v>
      </c>
      <c r="H234">
        <v>3602.6641827375847</v>
      </c>
    </row>
    <row r="235" spans="1:8" x14ac:dyDescent="0.3">
      <c r="A235" t="s">
        <v>457</v>
      </c>
      <c r="B235" t="s">
        <v>456</v>
      </c>
      <c r="C235">
        <v>7.7046566559057231E-6</v>
      </c>
      <c r="D235">
        <v>50.58048610943348</v>
      </c>
      <c r="E235">
        <v>-7.0639240000000006E-2</v>
      </c>
      <c r="F235">
        <v>-0.58852221000000005</v>
      </c>
      <c r="G235">
        <v>-18.34962492</v>
      </c>
      <c r="H235">
        <v>3599.7793368733078</v>
      </c>
    </row>
    <row r="236" spans="1:8" x14ac:dyDescent="0.3">
      <c r="A236" t="s">
        <v>467</v>
      </c>
      <c r="B236" t="s">
        <v>466</v>
      </c>
      <c r="C236">
        <v>2.890167879396789E-5</v>
      </c>
      <c r="D236">
        <v>1E-8</v>
      </c>
      <c r="E236">
        <v>1.9921630400000001</v>
      </c>
      <c r="F236">
        <v>2.9986569599999999</v>
      </c>
      <c r="G236">
        <v>7.9985611800000003</v>
      </c>
      <c r="H236">
        <v>3559.4926678524348</v>
      </c>
    </row>
    <row r="237" spans="1:8" x14ac:dyDescent="0.3">
      <c r="A237" t="s">
        <v>475</v>
      </c>
      <c r="B237" t="s">
        <v>474</v>
      </c>
      <c r="C237">
        <v>8.0155795814132225E-5</v>
      </c>
      <c r="D237">
        <v>48.816350426338126</v>
      </c>
      <c r="E237">
        <v>0.14594633000000001</v>
      </c>
      <c r="F237">
        <v>-0.22179146</v>
      </c>
      <c r="G237">
        <v>18.877610149999999</v>
      </c>
      <c r="H237">
        <v>3563.5752675980261</v>
      </c>
    </row>
    <row r="238" spans="1:8" x14ac:dyDescent="0.3">
      <c r="A238" t="s">
        <v>483</v>
      </c>
      <c r="B238" t="s">
        <v>482</v>
      </c>
      <c r="C238">
        <v>3.2637730521888059E-4</v>
      </c>
      <c r="D238">
        <v>15.828846471551763</v>
      </c>
      <c r="E238">
        <v>0.92794540000000003</v>
      </c>
      <c r="F238">
        <v>0.36147951</v>
      </c>
      <c r="G238">
        <v>-0.48163812</v>
      </c>
      <c r="H238">
        <v>3492.3641125600761</v>
      </c>
    </row>
    <row r="239" spans="1:8" x14ac:dyDescent="0.3">
      <c r="A239" t="s">
        <v>495</v>
      </c>
      <c r="B239" t="s">
        <v>494</v>
      </c>
      <c r="C239">
        <v>1.4895837330248943E-3</v>
      </c>
      <c r="D239">
        <v>2098.457639082701</v>
      </c>
      <c r="E239">
        <v>-0.43586778999999998</v>
      </c>
      <c r="F239">
        <v>24.07925491</v>
      </c>
      <c r="G239">
        <v>91.801083509999998</v>
      </c>
      <c r="H239">
        <v>3452.9027598311618</v>
      </c>
    </row>
    <row r="240" spans="1:8" x14ac:dyDescent="0.3">
      <c r="A240" t="s">
        <v>455</v>
      </c>
      <c r="B240" t="s">
        <v>454</v>
      </c>
      <c r="C240">
        <v>2.6371050505159749E-5</v>
      </c>
      <c r="D240">
        <v>250.38135395063691</v>
      </c>
      <c r="E240">
        <v>0.19051659000000001</v>
      </c>
      <c r="F240">
        <v>-3.8487082300000002</v>
      </c>
      <c r="G240">
        <v>-15.947621460000001</v>
      </c>
      <c r="H240">
        <v>3446.4439300710446</v>
      </c>
    </row>
    <row r="241" spans="1:8" x14ac:dyDescent="0.3">
      <c r="A241" t="s">
        <v>481</v>
      </c>
      <c r="B241" t="s">
        <v>480</v>
      </c>
      <c r="C241">
        <v>7.62950582159736E-6</v>
      </c>
      <c r="D241">
        <v>45.475220499079008</v>
      </c>
      <c r="E241">
        <v>-0.35711944000000001</v>
      </c>
      <c r="F241">
        <v>3.4360843399999998</v>
      </c>
      <c r="G241">
        <v>-7.0464806199999996</v>
      </c>
      <c r="H241">
        <v>3385.1626380937878</v>
      </c>
    </row>
    <row r="242" spans="1:8" x14ac:dyDescent="0.3">
      <c r="A242" t="s">
        <v>461</v>
      </c>
      <c r="B242" t="s">
        <v>460</v>
      </c>
      <c r="C242">
        <v>2.6522219951497385E-5</v>
      </c>
      <c r="D242">
        <v>110.38853452469201</v>
      </c>
      <c r="E242">
        <v>0.29959813000000002</v>
      </c>
      <c r="F242">
        <v>-3.7665425099999998</v>
      </c>
      <c r="G242">
        <v>-15.84065509</v>
      </c>
      <c r="H242">
        <v>3334.7768939244156</v>
      </c>
    </row>
    <row r="243" spans="1:8" x14ac:dyDescent="0.3">
      <c r="A243" t="s">
        <v>487</v>
      </c>
      <c r="B243" t="s">
        <v>486</v>
      </c>
      <c r="C243">
        <v>1.2188325621646226E-4</v>
      </c>
      <c r="D243">
        <v>219.82875409635679</v>
      </c>
      <c r="E243">
        <v>0.25127221999999999</v>
      </c>
      <c r="F243">
        <v>5.8800160699999999</v>
      </c>
      <c r="G243">
        <v>25.610057640000001</v>
      </c>
      <c r="H243">
        <v>3320.1624254468711</v>
      </c>
    </row>
    <row r="244" spans="1:8" x14ac:dyDescent="0.3">
      <c r="A244" t="s">
        <v>471</v>
      </c>
      <c r="B244" t="s">
        <v>470</v>
      </c>
      <c r="C244">
        <v>1.6463234388223205E-4</v>
      </c>
      <c r="D244">
        <v>34.104759690274093</v>
      </c>
      <c r="E244">
        <v>0.69052972000000001</v>
      </c>
      <c r="F244">
        <v>-7.5902255600000004</v>
      </c>
      <c r="G244">
        <v>-13.47207839</v>
      </c>
      <c r="H244">
        <v>3205.5857438739195</v>
      </c>
    </row>
    <row r="245" spans="1:8" x14ac:dyDescent="0.3">
      <c r="A245" t="s">
        <v>469</v>
      </c>
      <c r="B245" t="s">
        <v>468</v>
      </c>
      <c r="C245">
        <v>2.2525889880204018E-5</v>
      </c>
      <c r="D245">
        <v>5.6124321493170992</v>
      </c>
      <c r="E245">
        <v>0.47389924</v>
      </c>
      <c r="F245">
        <v>-7.6421581600000001</v>
      </c>
      <c r="G245">
        <v>-17.318909959999999</v>
      </c>
      <c r="H245">
        <v>3187.2850204765514</v>
      </c>
    </row>
    <row r="246" spans="1:8" x14ac:dyDescent="0.3">
      <c r="A246" t="s">
        <v>459</v>
      </c>
      <c r="B246" t="s">
        <v>458</v>
      </c>
      <c r="C246">
        <v>2.9308378486331199E-5</v>
      </c>
      <c r="D246">
        <v>68.564340598902007</v>
      </c>
      <c r="E246">
        <v>2.7878497800000002</v>
      </c>
      <c r="F246">
        <v>-4.37254174</v>
      </c>
      <c r="G246">
        <v>-30.135279870000002</v>
      </c>
      <c r="H246">
        <v>3174.2237677977005</v>
      </c>
    </row>
    <row r="247" spans="1:8" x14ac:dyDescent="0.3">
      <c r="A247" t="s">
        <v>491</v>
      </c>
      <c r="B247" t="s">
        <v>490</v>
      </c>
      <c r="C247">
        <v>5.8150364049321303E-7</v>
      </c>
      <c r="D247">
        <v>87.630118073898402</v>
      </c>
      <c r="E247">
        <v>-3.15779926</v>
      </c>
      <c r="F247">
        <v>-0.26557558999999997</v>
      </c>
      <c r="G247">
        <v>5.3508192399999999</v>
      </c>
      <c r="H247">
        <v>3148.9399442615913</v>
      </c>
    </row>
    <row r="248" spans="1:8" x14ac:dyDescent="0.3">
      <c r="A248" t="s">
        <v>485</v>
      </c>
      <c r="B248" t="s">
        <v>484</v>
      </c>
      <c r="C248">
        <v>6.0168940022386825E-5</v>
      </c>
      <c r="D248">
        <v>2.7826324747094922</v>
      </c>
      <c r="E248">
        <v>-4.0907600000000002E-2</v>
      </c>
      <c r="F248">
        <v>-14.52171062</v>
      </c>
      <c r="G248">
        <v>5.0638867899999997</v>
      </c>
      <c r="H248">
        <v>3083.7968053851364</v>
      </c>
    </row>
    <row r="249" spans="1:8" x14ac:dyDescent="0.3">
      <c r="A249" t="s">
        <v>479</v>
      </c>
      <c r="B249" t="s">
        <v>478</v>
      </c>
      <c r="C249">
        <v>4.255796312907852E-4</v>
      </c>
      <c r="D249">
        <v>14.112566617369655</v>
      </c>
      <c r="E249">
        <v>0.60374958999999995</v>
      </c>
      <c r="F249">
        <v>-7.7441134500000004</v>
      </c>
      <c r="G249">
        <v>-28.842875459999998</v>
      </c>
      <c r="H249">
        <v>3017.3850630375173</v>
      </c>
    </row>
    <row r="250" spans="1:8" x14ac:dyDescent="0.3">
      <c r="A250" t="s">
        <v>477</v>
      </c>
      <c r="B250" t="s">
        <v>476</v>
      </c>
      <c r="C250">
        <v>7.9203878885683666E-5</v>
      </c>
      <c r="D250">
        <v>4.1511875314789961</v>
      </c>
      <c r="E250">
        <v>0.71535441</v>
      </c>
      <c r="F250">
        <v>-3.5861122700000001</v>
      </c>
      <c r="G250">
        <v>-15.88033907</v>
      </c>
      <c r="H250">
        <v>3009.7473976559745</v>
      </c>
    </row>
    <row r="251" spans="1:8" x14ac:dyDescent="0.3">
      <c r="A251" t="s">
        <v>507</v>
      </c>
      <c r="B251" t="s">
        <v>506</v>
      </c>
      <c r="C251">
        <v>2.3577507576595399E-7</v>
      </c>
      <c r="D251">
        <v>56.021085938776977</v>
      </c>
      <c r="E251">
        <v>5.0713722099999998</v>
      </c>
      <c r="F251">
        <v>12.41086043</v>
      </c>
      <c r="G251">
        <v>14.91530874</v>
      </c>
      <c r="H251">
        <v>2886.4933635752859</v>
      </c>
    </row>
    <row r="252" spans="1:8" x14ac:dyDescent="0.3">
      <c r="A252" t="s">
        <v>503</v>
      </c>
      <c r="B252" t="s">
        <v>502</v>
      </c>
      <c r="C252">
        <v>8.5834637512645576E-7</v>
      </c>
      <c r="D252">
        <v>0.53240605936893559</v>
      </c>
      <c r="E252">
        <v>0.67546423</v>
      </c>
      <c r="F252">
        <v>-4.4125718699999998</v>
      </c>
      <c r="G252">
        <v>-13.07186469</v>
      </c>
      <c r="H252">
        <v>2773.9174311630104</v>
      </c>
    </row>
    <row r="253" spans="1:8" x14ac:dyDescent="0.3">
      <c r="A253" t="s">
        <v>501</v>
      </c>
      <c r="B253" t="s">
        <v>500</v>
      </c>
      <c r="C253">
        <v>8.3835181868857755E-5</v>
      </c>
      <c r="D253">
        <v>26.909856537434116</v>
      </c>
      <c r="E253">
        <v>-8.2776236399999998</v>
      </c>
      <c r="F253">
        <v>-2.55874844</v>
      </c>
      <c r="G253">
        <v>-11.27293132</v>
      </c>
      <c r="H253">
        <v>2659.8712883546473</v>
      </c>
    </row>
    <row r="254" spans="1:8" x14ac:dyDescent="0.3">
      <c r="A254" t="s">
        <v>609</v>
      </c>
      <c r="B254" t="s">
        <v>608</v>
      </c>
      <c r="C254">
        <v>7.6615705828678264E-8</v>
      </c>
      <c r="D254">
        <v>1013.209622066596</v>
      </c>
      <c r="E254">
        <v>0.55765385999999995</v>
      </c>
      <c r="F254">
        <v>10.754233510000001</v>
      </c>
      <c r="G254">
        <v>311.69484211999998</v>
      </c>
      <c r="H254">
        <v>2610.0267342415632</v>
      </c>
    </row>
    <row r="255" spans="1:8" x14ac:dyDescent="0.3">
      <c r="A255" t="s">
        <v>497</v>
      </c>
      <c r="B255" t="s">
        <v>496</v>
      </c>
      <c r="C255">
        <v>2.5861312474880477E-7</v>
      </c>
      <c r="D255">
        <v>23.855495666449769</v>
      </c>
      <c r="E255">
        <v>3.0600532399999998</v>
      </c>
      <c r="F255">
        <v>1.2165177</v>
      </c>
      <c r="G255">
        <v>41.876503470000003</v>
      </c>
      <c r="H255">
        <v>2596.600138115648</v>
      </c>
    </row>
    <row r="256" spans="1:8" x14ac:dyDescent="0.3">
      <c r="A256" t="s">
        <v>489</v>
      </c>
      <c r="B256" t="s">
        <v>488</v>
      </c>
      <c r="C256">
        <v>7.6396956893783457E-6</v>
      </c>
      <c r="D256">
        <v>169.8989831135373</v>
      </c>
      <c r="E256">
        <v>-9.9421100000000005E-3</v>
      </c>
      <c r="F256">
        <v>-9.2749551599999993</v>
      </c>
      <c r="G256">
        <v>-27.38471118</v>
      </c>
      <c r="H256">
        <v>2575.6767933867432</v>
      </c>
    </row>
    <row r="257" spans="1:8" x14ac:dyDescent="0.3">
      <c r="A257" t="s">
        <v>519</v>
      </c>
      <c r="B257" t="s">
        <v>518</v>
      </c>
      <c r="C257">
        <v>4.4899224208312396E-6</v>
      </c>
      <c r="D257">
        <v>397.50438603671603</v>
      </c>
      <c r="E257">
        <v>1.7009248400000001</v>
      </c>
      <c r="F257">
        <v>6.0449683399999996</v>
      </c>
      <c r="G257">
        <v>-1.41643038</v>
      </c>
      <c r="H257">
        <v>2533.0645672489327</v>
      </c>
    </row>
    <row r="258" spans="1:8" x14ac:dyDescent="0.3">
      <c r="A258" t="s">
        <v>509</v>
      </c>
      <c r="B258" t="s">
        <v>508</v>
      </c>
      <c r="C258">
        <v>3.548653853826483E-5</v>
      </c>
      <c r="D258">
        <v>13.349173811104327</v>
      </c>
      <c r="E258">
        <v>-1.65478682</v>
      </c>
      <c r="F258">
        <v>-2.9491500799999999</v>
      </c>
      <c r="G258">
        <v>0.27610020000000002</v>
      </c>
      <c r="H258">
        <v>2480.8886788139939</v>
      </c>
    </row>
    <row r="259" spans="1:8" x14ac:dyDescent="0.3">
      <c r="A259" t="s">
        <v>505</v>
      </c>
      <c r="B259" t="s">
        <v>504</v>
      </c>
      <c r="C259">
        <v>3.1583944082660463E-5</v>
      </c>
      <c r="D259">
        <v>4.4899365253795578</v>
      </c>
      <c r="E259">
        <v>-3.51178641</v>
      </c>
      <c r="F259">
        <v>-4.4031036400000003</v>
      </c>
      <c r="G259">
        <v>-8.8989258000000007</v>
      </c>
      <c r="H259">
        <v>2409.0640100747014</v>
      </c>
    </row>
    <row r="260" spans="1:8" x14ac:dyDescent="0.3">
      <c r="A260" t="s">
        <v>556</v>
      </c>
      <c r="B260" t="s">
        <v>555</v>
      </c>
      <c r="C260">
        <v>3.4995637174478224E-6</v>
      </c>
      <c r="D260">
        <v>70.443562757365427</v>
      </c>
      <c r="E260">
        <v>3.5802009400000001</v>
      </c>
      <c r="F260">
        <v>24.994868650000001</v>
      </c>
      <c r="G260">
        <v>59.596279199999998</v>
      </c>
      <c r="H260">
        <v>2412.0146876816762</v>
      </c>
    </row>
    <row r="261" spans="1:8" x14ac:dyDescent="0.3">
      <c r="A261" t="s">
        <v>523</v>
      </c>
      <c r="B261" t="s">
        <v>522</v>
      </c>
      <c r="C261">
        <v>9.397043150446034E-6</v>
      </c>
      <c r="D261">
        <v>436.8467121951702</v>
      </c>
      <c r="E261">
        <v>1.0502458100000001</v>
      </c>
      <c r="F261">
        <v>1.7491620800000001</v>
      </c>
      <c r="G261">
        <v>-14.448677999999999</v>
      </c>
      <c r="H261">
        <v>2357.9643289774517</v>
      </c>
    </row>
    <row r="262" spans="1:8" x14ac:dyDescent="0.3">
      <c r="A262" t="s">
        <v>436</v>
      </c>
      <c r="B262" t="s">
        <v>435</v>
      </c>
      <c r="C262">
        <v>2.3852015663783722E-6</v>
      </c>
      <c r="D262">
        <v>0.30986233254964596</v>
      </c>
      <c r="E262">
        <v>9.5518110000000003E-2</v>
      </c>
      <c r="F262">
        <v>7.2235268100000001</v>
      </c>
      <c r="G262">
        <v>-5.8873910199999999</v>
      </c>
      <c r="H262">
        <v>2338.0284689934729</v>
      </c>
    </row>
    <row r="263" spans="1:8" x14ac:dyDescent="0.3">
      <c r="A263" t="s">
        <v>546</v>
      </c>
      <c r="B263" t="s">
        <v>545</v>
      </c>
      <c r="C263">
        <v>1.3233793335397327E-4</v>
      </c>
      <c r="D263">
        <v>348.25993472774223</v>
      </c>
      <c r="E263">
        <v>1.8404710200000001</v>
      </c>
      <c r="F263">
        <v>5.2392624999999997</v>
      </c>
      <c r="G263">
        <v>39.162622990000003</v>
      </c>
      <c r="H263">
        <v>2232.5409356815294</v>
      </c>
    </row>
    <row r="264" spans="1:8" x14ac:dyDescent="0.3">
      <c r="A264" t="s">
        <v>571</v>
      </c>
      <c r="B264" t="s">
        <v>570</v>
      </c>
      <c r="C264">
        <v>1.9122218285228683E-3</v>
      </c>
      <c r="D264">
        <v>114.28017774653205</v>
      </c>
      <c r="E264">
        <v>2.5171571099999999</v>
      </c>
      <c r="F264">
        <v>22.08874205</v>
      </c>
      <c r="G264">
        <v>12.258944319999999</v>
      </c>
      <c r="H264">
        <v>2190.3429203811393</v>
      </c>
    </row>
    <row r="265" spans="1:8" x14ac:dyDescent="0.3">
      <c r="A265" t="s">
        <v>465</v>
      </c>
      <c r="B265" t="s">
        <v>464</v>
      </c>
      <c r="C265">
        <v>2.04346960418792E-6</v>
      </c>
      <c r="D265">
        <v>0.22835482338484545</v>
      </c>
      <c r="E265">
        <v>-14.28828178</v>
      </c>
      <c r="F265">
        <v>-31.57911343</v>
      </c>
      <c r="G265">
        <v>-43.320546720000003</v>
      </c>
      <c r="H265">
        <v>2189.1314933759545</v>
      </c>
    </row>
    <row r="266" spans="1:8" x14ac:dyDescent="0.3">
      <c r="A266" t="s">
        <v>521</v>
      </c>
      <c r="B266" t="s">
        <v>520</v>
      </c>
      <c r="C266">
        <v>4.0084041111765585E-3</v>
      </c>
      <c r="D266">
        <v>30.297545822490655</v>
      </c>
      <c r="E266">
        <v>1.0845472700000001</v>
      </c>
      <c r="F266">
        <v>-1.70918196</v>
      </c>
      <c r="G266">
        <v>-6.9430280800000004</v>
      </c>
      <c r="H266">
        <v>2130.9567340089411</v>
      </c>
    </row>
    <row r="267" spans="1:8" x14ac:dyDescent="0.3">
      <c r="A267" t="s">
        <v>526</v>
      </c>
      <c r="B267" t="s">
        <v>526</v>
      </c>
      <c r="C267">
        <v>1.8603680372414991E-5</v>
      </c>
      <c r="D267">
        <v>5.6375962422632844</v>
      </c>
      <c r="E267">
        <v>4.2019361000000002</v>
      </c>
      <c r="F267">
        <v>4.7573922099999999</v>
      </c>
      <c r="G267">
        <v>-2.6924438799999999</v>
      </c>
      <c r="H267">
        <v>2127.445524415617</v>
      </c>
    </row>
    <row r="268" spans="1:8" x14ac:dyDescent="0.3">
      <c r="A268" t="s">
        <v>513</v>
      </c>
      <c r="B268" t="s">
        <v>512</v>
      </c>
      <c r="C268">
        <v>3.808937487306186E-5</v>
      </c>
      <c r="D268">
        <v>675.83542885157226</v>
      </c>
      <c r="E268">
        <v>-0.57594007000000003</v>
      </c>
      <c r="F268">
        <v>-9.6922694000000007</v>
      </c>
      <c r="G268">
        <v>6.3215727099999999</v>
      </c>
      <c r="H268">
        <v>2125.0062241681212</v>
      </c>
    </row>
    <row r="269" spans="1:8" x14ac:dyDescent="0.3">
      <c r="A269" t="s">
        <v>517</v>
      </c>
      <c r="B269" t="s">
        <v>516</v>
      </c>
      <c r="C269">
        <v>8.9785804473366549E-7</v>
      </c>
      <c r="D269">
        <v>45.51700517379733</v>
      </c>
      <c r="E269">
        <v>-1.1660233499999999</v>
      </c>
      <c r="F269">
        <v>-5.70689505</v>
      </c>
      <c r="G269">
        <v>-28.043635099999999</v>
      </c>
      <c r="H269">
        <v>2074.4333937699275</v>
      </c>
    </row>
    <row r="270" spans="1:8" x14ac:dyDescent="0.3">
      <c r="A270" t="s">
        <v>528</v>
      </c>
      <c r="B270" t="s">
        <v>527</v>
      </c>
      <c r="C270">
        <v>8.4554567558004552E-6</v>
      </c>
      <c r="D270">
        <v>46.084461909161725</v>
      </c>
      <c r="E270">
        <v>0.33819662</v>
      </c>
      <c r="F270">
        <v>2.8020409599999998</v>
      </c>
      <c r="G270">
        <v>-15.29605031</v>
      </c>
      <c r="H270">
        <v>2053.4680704737475</v>
      </c>
    </row>
    <row r="271" spans="1:8" x14ac:dyDescent="0.3">
      <c r="A271" t="s">
        <v>552</v>
      </c>
      <c r="B271" t="s">
        <v>552</v>
      </c>
      <c r="C271">
        <v>1.4611580583903926E-4</v>
      </c>
      <c r="D271">
        <v>789.34554637934275</v>
      </c>
      <c r="E271">
        <v>2.3807874400000002</v>
      </c>
      <c r="F271">
        <v>1.82855401</v>
      </c>
      <c r="G271">
        <v>-6.7355771500000001</v>
      </c>
      <c r="H271">
        <v>2023.3457810305824</v>
      </c>
    </row>
    <row r="272" spans="1:8" x14ac:dyDescent="0.3">
      <c r="A272" t="s">
        <v>548</v>
      </c>
      <c r="B272" t="s">
        <v>547</v>
      </c>
      <c r="C272">
        <v>9.284780348292356E-5</v>
      </c>
      <c r="D272">
        <v>52.345196028948948</v>
      </c>
      <c r="E272">
        <v>-1.14784452</v>
      </c>
      <c r="F272">
        <v>9.0430966500000007</v>
      </c>
      <c r="G272">
        <v>-25.64602296</v>
      </c>
      <c r="H272">
        <v>1965.0917590985453</v>
      </c>
    </row>
    <row r="273" spans="1:8" x14ac:dyDescent="0.3">
      <c r="A273" t="s">
        <v>624</v>
      </c>
      <c r="B273" t="s">
        <v>623</v>
      </c>
      <c r="C273">
        <v>3.8504378426948075E-8</v>
      </c>
      <c r="D273">
        <v>103.17902314116098</v>
      </c>
      <c r="E273">
        <v>6.9453035200000004</v>
      </c>
      <c r="F273">
        <v>-2.1081912699999998</v>
      </c>
      <c r="G273">
        <v>59.462612819999997</v>
      </c>
      <c r="H273">
        <v>1974.1237249507749</v>
      </c>
    </row>
    <row r="274" spans="1:8" x14ac:dyDescent="0.3">
      <c r="A274" t="s">
        <v>534</v>
      </c>
      <c r="B274" t="s">
        <v>533</v>
      </c>
      <c r="C274">
        <v>1.1206702032345986E-4</v>
      </c>
      <c r="D274">
        <v>32.191187161244628</v>
      </c>
      <c r="E274">
        <v>-6.7936940000000001E-2</v>
      </c>
      <c r="F274">
        <v>-2.2399169999999999E-2</v>
      </c>
      <c r="G274">
        <v>0.16270573999999999</v>
      </c>
      <c r="H274">
        <v>1964.029805583282</v>
      </c>
    </row>
    <row r="275" spans="1:8" x14ac:dyDescent="0.3">
      <c r="A275" t="s">
        <v>515</v>
      </c>
      <c r="B275" t="s">
        <v>514</v>
      </c>
      <c r="C275">
        <v>1.7041665118775148E-5</v>
      </c>
      <c r="D275">
        <v>88.849161633774827</v>
      </c>
      <c r="E275">
        <v>4.6217282800000001</v>
      </c>
      <c r="F275">
        <v>1.7279545300000001</v>
      </c>
      <c r="G275">
        <v>-39.649615179999998</v>
      </c>
      <c r="H275">
        <v>1932.5526535082408</v>
      </c>
    </row>
    <row r="276" spans="1:8" x14ac:dyDescent="0.3">
      <c r="A276" t="s">
        <v>532</v>
      </c>
      <c r="B276" t="s">
        <v>531</v>
      </c>
      <c r="C276">
        <v>1.1038905251544291E-6</v>
      </c>
      <c r="D276">
        <v>737.47829774151955</v>
      </c>
      <c r="E276">
        <v>4.85817633</v>
      </c>
      <c r="F276">
        <v>-1.6481462099999999</v>
      </c>
      <c r="G276">
        <v>-12.76886448</v>
      </c>
      <c r="H276">
        <v>1930.444491627429</v>
      </c>
    </row>
    <row r="277" spans="1:8" x14ac:dyDescent="0.3">
      <c r="A277" t="s">
        <v>525</v>
      </c>
      <c r="B277" t="s">
        <v>524</v>
      </c>
      <c r="C277">
        <v>4.1756377521061053E-6</v>
      </c>
      <c r="D277">
        <v>17576.699243937896</v>
      </c>
      <c r="E277">
        <v>-2.061907E-2</v>
      </c>
      <c r="F277">
        <v>-3.5611064099999998</v>
      </c>
      <c r="G277">
        <v>-14.51781532</v>
      </c>
      <c r="H277">
        <v>1920.7942010963584</v>
      </c>
    </row>
    <row r="278" spans="1:8" x14ac:dyDescent="0.3">
      <c r="A278" t="s">
        <v>544</v>
      </c>
      <c r="B278" t="s">
        <v>543</v>
      </c>
      <c r="C278">
        <v>3.8957187243524618E-6</v>
      </c>
      <c r="D278">
        <v>4.6230937537585177</v>
      </c>
      <c r="E278">
        <v>0.20553108</v>
      </c>
      <c r="F278">
        <v>0.81075573999999995</v>
      </c>
      <c r="G278">
        <v>58.634166020000002</v>
      </c>
      <c r="H278">
        <v>1899.7700427601535</v>
      </c>
    </row>
    <row r="279" spans="1:8" x14ac:dyDescent="0.3">
      <c r="A279" t="s">
        <v>536</v>
      </c>
      <c r="B279" t="s">
        <v>535</v>
      </c>
      <c r="C279">
        <v>6.2169782385012597E-6</v>
      </c>
      <c r="D279">
        <v>7.2131176738692195</v>
      </c>
      <c r="E279">
        <v>-0.91079997999999995</v>
      </c>
      <c r="F279">
        <v>-12.5167144</v>
      </c>
      <c r="G279">
        <v>9.74600811</v>
      </c>
      <c r="H279">
        <v>1885.516094280373</v>
      </c>
    </row>
    <row r="280" spans="1:8" x14ac:dyDescent="0.3">
      <c r="A280" t="s">
        <v>575</v>
      </c>
      <c r="B280" t="s">
        <v>574</v>
      </c>
      <c r="C280">
        <v>2.8073475872723949E-6</v>
      </c>
      <c r="D280">
        <v>3089.6806033837584</v>
      </c>
      <c r="E280">
        <v>-4.1657768300000004</v>
      </c>
      <c r="F280">
        <v>5.0823662299999999</v>
      </c>
      <c r="G280">
        <v>3.94268449</v>
      </c>
      <c r="H280">
        <v>1846.1761826560839</v>
      </c>
    </row>
    <row r="281" spans="1:8" x14ac:dyDescent="0.3">
      <c r="A281" t="s">
        <v>551</v>
      </c>
      <c r="B281" t="s">
        <v>551</v>
      </c>
      <c r="C281">
        <v>6.9165076952403264E-6</v>
      </c>
      <c r="D281">
        <v>8.9116378754599417</v>
      </c>
      <c r="E281">
        <v>-1.16003E-3</v>
      </c>
      <c r="F281">
        <v>-0.20308355</v>
      </c>
      <c r="G281">
        <v>-1.30547488</v>
      </c>
      <c r="H281">
        <v>1829.5886793453701</v>
      </c>
    </row>
    <row r="282" spans="1:8" x14ac:dyDescent="0.3">
      <c r="A282" t="s">
        <v>530</v>
      </c>
      <c r="B282" t="s">
        <v>529</v>
      </c>
      <c r="C282">
        <v>2.0670592226379621E-5</v>
      </c>
      <c r="D282">
        <v>117.49530514690632</v>
      </c>
      <c r="E282">
        <v>1.3083855200000001</v>
      </c>
      <c r="F282">
        <v>-3.6814707100000001</v>
      </c>
      <c r="G282">
        <v>-29.503727250000001</v>
      </c>
      <c r="H282">
        <v>1807.8423637724093</v>
      </c>
    </row>
    <row r="283" spans="1:8" x14ac:dyDescent="0.3">
      <c r="A283" t="s">
        <v>618</v>
      </c>
      <c r="B283" t="s">
        <v>617</v>
      </c>
      <c r="C283">
        <v>2.6967915977169364E-6</v>
      </c>
      <c r="D283">
        <v>296.47933425469751</v>
      </c>
      <c r="E283">
        <v>0.44767891999999998</v>
      </c>
      <c r="F283">
        <v>14.722781729999999</v>
      </c>
      <c r="G283">
        <v>51.740943020000003</v>
      </c>
      <c r="H283">
        <v>1781.5417202466715</v>
      </c>
    </row>
    <row r="284" spans="1:8" x14ac:dyDescent="0.3">
      <c r="A284" t="s">
        <v>573</v>
      </c>
      <c r="B284" t="s">
        <v>572</v>
      </c>
      <c r="C284">
        <v>8.7176926121991321E-4</v>
      </c>
      <c r="D284">
        <v>1E-8</v>
      </c>
      <c r="E284">
        <v>0.59781256999999999</v>
      </c>
      <c r="F284">
        <v>2.0619454799999999</v>
      </c>
      <c r="G284">
        <v>4.5395778</v>
      </c>
      <c r="H284">
        <v>1773.1734467057361</v>
      </c>
    </row>
    <row r="285" spans="1:8" x14ac:dyDescent="0.3">
      <c r="A285" t="s">
        <v>579</v>
      </c>
      <c r="B285" t="s">
        <v>578</v>
      </c>
      <c r="C285">
        <v>1.7380360497609899E-4</v>
      </c>
      <c r="D285">
        <v>12.067291512139899</v>
      </c>
      <c r="E285">
        <v>0.66821434000000002</v>
      </c>
      <c r="F285">
        <v>2.0587382299999999</v>
      </c>
      <c r="G285">
        <v>4.4262756100000002</v>
      </c>
      <c r="H285">
        <v>1738.03604976099</v>
      </c>
    </row>
    <row r="286" spans="1:8" x14ac:dyDescent="0.3">
      <c r="A286" t="s">
        <v>557</v>
      </c>
      <c r="B286" t="s">
        <v>557</v>
      </c>
      <c r="C286">
        <v>5.0566034661034585E-5</v>
      </c>
      <c r="D286">
        <v>115.3711837522554</v>
      </c>
      <c r="E286">
        <v>-2.7896659599999998</v>
      </c>
      <c r="F286">
        <v>3.14931713</v>
      </c>
      <c r="G286">
        <v>36.617396149999998</v>
      </c>
      <c r="H286">
        <v>1720.5512535552182</v>
      </c>
    </row>
    <row r="287" spans="1:8" x14ac:dyDescent="0.3">
      <c r="A287" t="s">
        <v>540</v>
      </c>
      <c r="B287" t="s">
        <v>539</v>
      </c>
      <c r="C287">
        <v>2.1280324736708465E-4</v>
      </c>
      <c r="D287">
        <v>2246.047568434632</v>
      </c>
      <c r="E287">
        <v>-1.2504109000000001</v>
      </c>
      <c r="F287">
        <v>-2.85320945</v>
      </c>
      <c r="G287">
        <v>14.95009617</v>
      </c>
      <c r="H287">
        <v>1673.1604251457661</v>
      </c>
    </row>
    <row r="288" spans="1:8" x14ac:dyDescent="0.3">
      <c r="A288" t="s">
        <v>559</v>
      </c>
      <c r="B288" t="s">
        <v>558</v>
      </c>
      <c r="C288">
        <v>9.3632677488392302E-6</v>
      </c>
      <c r="D288">
        <v>56.751117142086322</v>
      </c>
      <c r="E288">
        <v>1.0012911200000001</v>
      </c>
      <c r="F288">
        <v>4.70047572</v>
      </c>
      <c r="G288">
        <v>90.353416019999997</v>
      </c>
      <c r="H288">
        <v>1643.3516974990837</v>
      </c>
    </row>
    <row r="289" spans="1:8" x14ac:dyDescent="0.3">
      <c r="A289" t="s">
        <v>554</v>
      </c>
      <c r="B289" t="s">
        <v>553</v>
      </c>
      <c r="C289">
        <v>9.9343548526031902E-5</v>
      </c>
      <c r="D289">
        <v>401.71247033908509</v>
      </c>
      <c r="E289">
        <v>1.1223644800000001</v>
      </c>
      <c r="F289">
        <v>-0.53007846999999997</v>
      </c>
      <c r="G289">
        <v>1.01654654</v>
      </c>
      <c r="H289">
        <v>1642.3515783812488</v>
      </c>
    </row>
    <row r="290" spans="1:8" x14ac:dyDescent="0.3">
      <c r="A290" t="s">
        <v>589</v>
      </c>
      <c r="B290" t="s">
        <v>588</v>
      </c>
      <c r="C290">
        <v>2.3864999933240217E-6</v>
      </c>
      <c r="D290">
        <v>15.489848097529832</v>
      </c>
      <c r="E290">
        <v>0.61857415999999998</v>
      </c>
      <c r="F290">
        <v>2.7704010399999999</v>
      </c>
      <c r="G290">
        <v>4.6362213099999998</v>
      </c>
      <c r="H290">
        <v>1619.6291324092915</v>
      </c>
    </row>
    <row r="291" spans="1:8" x14ac:dyDescent="0.3">
      <c r="A291" t="s">
        <v>563</v>
      </c>
      <c r="B291" t="s">
        <v>562</v>
      </c>
      <c r="C291">
        <v>7.5013425731081421E-4</v>
      </c>
      <c r="D291">
        <v>4.5630821671011272</v>
      </c>
      <c r="E291">
        <v>6.27902351</v>
      </c>
      <c r="F291">
        <v>-19.24819879</v>
      </c>
      <c r="G291">
        <v>96.532428730000007</v>
      </c>
      <c r="H291">
        <v>1612.5234357502434</v>
      </c>
    </row>
    <row r="292" spans="1:8" x14ac:dyDescent="0.3">
      <c r="A292" t="s">
        <v>550</v>
      </c>
      <c r="B292" t="s">
        <v>549</v>
      </c>
      <c r="C292">
        <v>4.0165121829917437E-5</v>
      </c>
      <c r="D292">
        <v>59.883439997201307</v>
      </c>
      <c r="E292">
        <v>1.4541823300000001</v>
      </c>
      <c r="F292">
        <v>-2.4015950899999998</v>
      </c>
      <c r="G292">
        <v>-7.3275093099999999</v>
      </c>
      <c r="H292">
        <v>1606.6048731966971</v>
      </c>
    </row>
    <row r="293" spans="1:8" x14ac:dyDescent="0.3">
      <c r="A293" t="s">
        <v>567</v>
      </c>
      <c r="B293" t="s">
        <v>566</v>
      </c>
      <c r="C293">
        <v>7.3656371141313638E-6</v>
      </c>
      <c r="D293">
        <v>0.16632237409494019</v>
      </c>
      <c r="E293">
        <v>-12.88845012</v>
      </c>
      <c r="F293">
        <v>-7.3219061700000001</v>
      </c>
      <c r="G293">
        <v>-39.433899660000002</v>
      </c>
      <c r="H293">
        <v>1561.3552486017466</v>
      </c>
    </row>
    <row r="294" spans="1:8" x14ac:dyDescent="0.3">
      <c r="A294" t="s">
        <v>581</v>
      </c>
      <c r="B294" t="s">
        <v>580</v>
      </c>
      <c r="C294">
        <v>4.4445095053828564E-3</v>
      </c>
      <c r="D294">
        <v>90.062236858104654</v>
      </c>
      <c r="E294">
        <v>-0.91773788999999995</v>
      </c>
      <c r="F294">
        <v>4.9265254499999998</v>
      </c>
      <c r="G294">
        <v>-14.42149478</v>
      </c>
      <c r="H294">
        <v>1555.5783268839998</v>
      </c>
    </row>
    <row r="295" spans="1:8" x14ac:dyDescent="0.3">
      <c r="A295" t="s">
        <v>585</v>
      </c>
      <c r="B295" t="s">
        <v>584</v>
      </c>
      <c r="C295">
        <v>5.2508758254860274E-2</v>
      </c>
      <c r="D295">
        <v>1337.6210402276702</v>
      </c>
      <c r="E295">
        <v>-3.9760331</v>
      </c>
      <c r="F295">
        <v>-9.7833076099999996</v>
      </c>
      <c r="G295">
        <v>57.569976240000003</v>
      </c>
      <c r="H295">
        <v>1549.0083685183779</v>
      </c>
    </row>
    <row r="296" spans="1:8" x14ac:dyDescent="0.3">
      <c r="A296" t="s">
        <v>561</v>
      </c>
      <c r="B296" t="s">
        <v>560</v>
      </c>
      <c r="C296">
        <v>3.3928829313163992E-6</v>
      </c>
      <c r="D296">
        <v>3.4106433721259228</v>
      </c>
      <c r="E296">
        <v>0.15989526000000001</v>
      </c>
      <c r="F296">
        <v>-3.2750038199999998</v>
      </c>
      <c r="G296">
        <v>-14.465447279999999</v>
      </c>
      <c r="H296">
        <v>1528.09589753398</v>
      </c>
    </row>
    <row r="297" spans="1:8" x14ac:dyDescent="0.3">
      <c r="A297" t="s">
        <v>587</v>
      </c>
      <c r="B297" t="s">
        <v>586</v>
      </c>
      <c r="C297">
        <v>1.6996002607867797E-5</v>
      </c>
      <c r="D297">
        <v>1.0932993733359715E-2</v>
      </c>
      <c r="E297">
        <v>7.7688122799999997</v>
      </c>
      <c r="F297">
        <v>15.62721477</v>
      </c>
      <c r="G297">
        <v>4.0005073700000002</v>
      </c>
      <c r="H297">
        <v>1529.8838967955846</v>
      </c>
    </row>
    <row r="298" spans="1:8" x14ac:dyDescent="0.3">
      <c r="A298" t="s">
        <v>569</v>
      </c>
      <c r="B298" t="s">
        <v>568</v>
      </c>
      <c r="C298">
        <v>4.4196761813502989E-5</v>
      </c>
      <c r="D298">
        <v>38.490650251514566</v>
      </c>
      <c r="E298">
        <v>0.16307255000000001</v>
      </c>
      <c r="F298">
        <v>-5.5072183099999998</v>
      </c>
      <c r="G298">
        <v>-6.2669247800000001</v>
      </c>
      <c r="H298">
        <v>1524.6577854294617</v>
      </c>
    </row>
    <row r="299" spans="1:8" x14ac:dyDescent="0.3">
      <c r="A299" t="s">
        <v>363</v>
      </c>
      <c r="B299" t="s">
        <v>362</v>
      </c>
      <c r="C299">
        <v>4.481891305161505E-6</v>
      </c>
      <c r="D299">
        <v>15.061343516000669</v>
      </c>
      <c r="E299">
        <v>2.19417324</v>
      </c>
      <c r="F299">
        <v>0.88207762999999995</v>
      </c>
      <c r="G299">
        <v>-25.844921159999998</v>
      </c>
      <c r="H299">
        <v>1523.8075086359661</v>
      </c>
    </row>
    <row r="300" spans="1:8" x14ac:dyDescent="0.3">
      <c r="A300" t="s">
        <v>565</v>
      </c>
      <c r="B300" t="s">
        <v>564</v>
      </c>
      <c r="C300">
        <v>8.7092892449036488E-6</v>
      </c>
      <c r="D300">
        <v>11.976540149185286</v>
      </c>
      <c r="E300">
        <v>-10.246445789999999</v>
      </c>
      <c r="F300">
        <v>8.85433658</v>
      </c>
      <c r="G300">
        <v>-1.5239788400000001</v>
      </c>
      <c r="H300">
        <v>1491.385779336297</v>
      </c>
    </row>
    <row r="301" spans="1:8" x14ac:dyDescent="0.3">
      <c r="A301" t="s">
        <v>390</v>
      </c>
      <c r="B301" t="s">
        <v>389</v>
      </c>
      <c r="C301">
        <v>2.3062023434872374E-7</v>
      </c>
      <c r="D301">
        <v>523.21968130623861</v>
      </c>
      <c r="E301">
        <v>0.94314481999999999</v>
      </c>
      <c r="F301">
        <v>-3.6850438799999998</v>
      </c>
      <c r="G301">
        <v>12.81308082</v>
      </c>
      <c r="H301">
        <v>1475.9479361480594</v>
      </c>
    </row>
    <row r="302" spans="1:8" x14ac:dyDescent="0.3">
      <c r="A302" t="s">
        <v>396</v>
      </c>
      <c r="B302" t="s">
        <v>395</v>
      </c>
      <c r="C302">
        <v>6.8245541731838876E-7</v>
      </c>
      <c r="D302">
        <v>10.441583011916601</v>
      </c>
      <c r="E302">
        <v>2.4162601000000001</v>
      </c>
      <c r="F302">
        <v>7.9392224000000002</v>
      </c>
      <c r="G302">
        <v>-9.1263538299999993</v>
      </c>
      <c r="H302">
        <v>1454.1437210895549</v>
      </c>
    </row>
    <row r="303" spans="1:8" x14ac:dyDescent="0.3">
      <c r="A303" t="s">
        <v>645</v>
      </c>
      <c r="B303" t="s">
        <v>645</v>
      </c>
      <c r="C303">
        <v>1.5438285621571472E-7</v>
      </c>
      <c r="D303">
        <v>308.15133633504502</v>
      </c>
      <c r="E303">
        <v>7.7339702700000004</v>
      </c>
      <c r="F303">
        <v>-7.5388143100000002</v>
      </c>
      <c r="G303">
        <v>34.054434039999997</v>
      </c>
      <c r="H303">
        <v>1452.072736136133</v>
      </c>
    </row>
    <row r="304" spans="1:8" x14ac:dyDescent="0.3">
      <c r="A304" t="s">
        <v>376</v>
      </c>
      <c r="B304" t="s">
        <v>375</v>
      </c>
      <c r="C304">
        <v>1.4207819154781984E-7</v>
      </c>
      <c r="D304">
        <v>28.351795504564617</v>
      </c>
      <c r="E304">
        <v>-0.26417597999999998</v>
      </c>
      <c r="F304">
        <v>-5.3810534399999996</v>
      </c>
      <c r="G304">
        <v>-13.91729364</v>
      </c>
      <c r="H304">
        <v>1453.7897796146683</v>
      </c>
    </row>
    <row r="305" spans="1:8" x14ac:dyDescent="0.3">
      <c r="A305" t="s">
        <v>394</v>
      </c>
      <c r="B305" t="s">
        <v>393</v>
      </c>
      <c r="C305">
        <v>1.4429892017915537E-4</v>
      </c>
      <c r="D305">
        <v>210.69411874138893</v>
      </c>
      <c r="E305">
        <v>-0.30078589</v>
      </c>
      <c r="F305">
        <v>2.1642910099999999</v>
      </c>
      <c r="G305">
        <v>6.1033592199999998</v>
      </c>
      <c r="H305">
        <v>1442.989201791552</v>
      </c>
    </row>
    <row r="306" spans="1:8" x14ac:dyDescent="0.3">
      <c r="A306" t="s">
        <v>634</v>
      </c>
      <c r="B306" t="s">
        <v>633</v>
      </c>
      <c r="C306">
        <v>7.5979570828487244E-6</v>
      </c>
      <c r="D306">
        <v>1E-8</v>
      </c>
      <c r="E306">
        <v>6.9296325699999999</v>
      </c>
      <c r="F306">
        <v>25.428169960000002</v>
      </c>
      <c r="G306">
        <v>36.958352220000002</v>
      </c>
      <c r="H306">
        <v>1453.9222127190269</v>
      </c>
    </row>
    <row r="307" spans="1:8" x14ac:dyDescent="0.3">
      <c r="A307" t="s">
        <v>542</v>
      </c>
      <c r="B307" t="s">
        <v>541</v>
      </c>
      <c r="C307">
        <v>1.9608310692629496E-2</v>
      </c>
      <c r="D307">
        <v>48.805361190500584</v>
      </c>
      <c r="E307">
        <v>10.57301893</v>
      </c>
      <c r="F307">
        <v>16.004496790000001</v>
      </c>
      <c r="G307">
        <v>10.03366415</v>
      </c>
      <c r="H307">
        <v>1411.7983698693238</v>
      </c>
    </row>
    <row r="308" spans="1:8" x14ac:dyDescent="0.3">
      <c r="A308" t="s">
        <v>885</v>
      </c>
      <c r="B308" t="s">
        <v>884</v>
      </c>
      <c r="C308">
        <v>2.0130161215921885E-7</v>
      </c>
      <c r="D308">
        <v>53.794757562271407</v>
      </c>
      <c r="E308">
        <v>1.00434073</v>
      </c>
      <c r="F308">
        <v>55.084042940000003</v>
      </c>
      <c r="G308">
        <v>321.48118145000001</v>
      </c>
      <c r="H308">
        <v>1404.5227026328655</v>
      </c>
    </row>
    <row r="309" spans="1:8" x14ac:dyDescent="0.3">
      <c r="A309" t="s">
        <v>602</v>
      </c>
      <c r="B309" t="s">
        <v>602</v>
      </c>
      <c r="C309">
        <v>2.9599492626540341E-4</v>
      </c>
      <c r="D309">
        <v>4261.5546499850325</v>
      </c>
      <c r="E309">
        <v>3.1845314400000002</v>
      </c>
      <c r="F309">
        <v>6.9827895800000004</v>
      </c>
      <c r="G309">
        <v>-0.76069215999999995</v>
      </c>
      <c r="H309">
        <v>1392.6333364694008</v>
      </c>
    </row>
    <row r="310" spans="1:8" x14ac:dyDescent="0.3">
      <c r="A310" t="s">
        <v>386</v>
      </c>
      <c r="B310" t="s">
        <v>385</v>
      </c>
      <c r="C310">
        <v>6.6773452035996792E-6</v>
      </c>
      <c r="D310">
        <v>139.41585853984796</v>
      </c>
      <c r="E310">
        <v>1.50380856</v>
      </c>
      <c r="F310">
        <v>-3.67015863</v>
      </c>
      <c r="G310">
        <v>-45.998671539999997</v>
      </c>
      <c r="H310">
        <v>1402.2424927559323</v>
      </c>
    </row>
    <row r="311" spans="1:8" x14ac:dyDescent="0.3">
      <c r="A311" t="s">
        <v>638</v>
      </c>
      <c r="B311" t="s">
        <v>637</v>
      </c>
      <c r="C311">
        <v>2.6631555143189156E-5</v>
      </c>
      <c r="D311">
        <v>110.98892379716727</v>
      </c>
      <c r="E311">
        <v>0.18260179000000001</v>
      </c>
      <c r="F311">
        <v>-3.6897321199999999</v>
      </c>
      <c r="G311">
        <v>-15.64194895</v>
      </c>
      <c r="H311">
        <v>1391.0990964835996</v>
      </c>
    </row>
    <row r="312" spans="1:8" x14ac:dyDescent="0.3">
      <c r="A312" t="s">
        <v>695</v>
      </c>
      <c r="B312" t="s">
        <v>694</v>
      </c>
      <c r="C312">
        <v>3.0490102425653515E-3</v>
      </c>
      <c r="D312">
        <v>22.120153053658019</v>
      </c>
      <c r="E312">
        <v>0.25735086000000001</v>
      </c>
      <c r="F312">
        <v>-2.8451116600000002</v>
      </c>
      <c r="G312">
        <v>-66.107798380000006</v>
      </c>
      <c r="H312">
        <v>1372.0546091544079</v>
      </c>
    </row>
    <row r="313" spans="1:8" x14ac:dyDescent="0.3">
      <c r="A313" t="s">
        <v>640</v>
      </c>
      <c r="B313" t="s">
        <v>639</v>
      </c>
      <c r="C313">
        <v>1.901811853718158E-6</v>
      </c>
      <c r="D313">
        <v>251.23497503624964</v>
      </c>
      <c r="E313">
        <v>-0.59990310999999996</v>
      </c>
      <c r="F313">
        <v>0.78503935999999996</v>
      </c>
      <c r="G313">
        <v>6.4647036399999998</v>
      </c>
      <c r="H313">
        <v>1357.2191162545764</v>
      </c>
    </row>
    <row r="314" spans="1:8" x14ac:dyDescent="0.3">
      <c r="A314" t="s">
        <v>392</v>
      </c>
      <c r="B314" t="s">
        <v>391</v>
      </c>
      <c r="C314">
        <v>3.1856291107860529E-6</v>
      </c>
      <c r="D314">
        <v>330.92745191869966</v>
      </c>
      <c r="E314">
        <v>1.21407865</v>
      </c>
      <c r="F314">
        <v>-5.0426687599999998</v>
      </c>
      <c r="G314">
        <v>-5.5688314500000002</v>
      </c>
      <c r="H314">
        <v>1350.6827461050325</v>
      </c>
    </row>
    <row r="315" spans="1:8" x14ac:dyDescent="0.3">
      <c r="A315" t="s">
        <v>599</v>
      </c>
      <c r="B315" t="s">
        <v>598</v>
      </c>
      <c r="C315">
        <v>8.9192515576367789E-6</v>
      </c>
      <c r="D315">
        <v>1164.7155075298083</v>
      </c>
      <c r="E315">
        <v>4.0581070600000002</v>
      </c>
      <c r="F315">
        <v>7.2805828899999998</v>
      </c>
      <c r="G315">
        <v>27.810822430000002</v>
      </c>
      <c r="H315">
        <v>1337.8877336455168</v>
      </c>
    </row>
    <row r="316" spans="1:8" x14ac:dyDescent="0.3">
      <c r="A316" t="s">
        <v>729</v>
      </c>
      <c r="B316" t="s">
        <v>729</v>
      </c>
      <c r="C316">
        <v>0.99716605850326556</v>
      </c>
      <c r="D316">
        <v>24.038231051961219</v>
      </c>
      <c r="E316">
        <v>-0.15481123999999999</v>
      </c>
      <c r="F316">
        <v>21.695542790000001</v>
      </c>
      <c r="G316">
        <v>-19.197458189999999</v>
      </c>
      <c r="H316">
        <v>1320.1410169000819</v>
      </c>
    </row>
    <row r="317" spans="1:8" x14ac:dyDescent="0.3">
      <c r="A317" t="s">
        <v>648</v>
      </c>
      <c r="B317" t="s">
        <v>647</v>
      </c>
      <c r="C317">
        <v>0.1305892629216738</v>
      </c>
      <c r="D317">
        <v>30.172444915319517</v>
      </c>
      <c r="E317">
        <v>0.23466804999999999</v>
      </c>
      <c r="F317">
        <v>2.63121275</v>
      </c>
      <c r="G317">
        <v>1.8099977700000001</v>
      </c>
      <c r="H317">
        <v>1305.892629216738</v>
      </c>
    </row>
    <row r="318" spans="1:8" x14ac:dyDescent="0.3">
      <c r="A318" t="s">
        <v>583</v>
      </c>
      <c r="B318" t="s">
        <v>582</v>
      </c>
      <c r="C318">
        <v>6.3886857612323435E-6</v>
      </c>
      <c r="D318">
        <v>6.1488162475116956</v>
      </c>
      <c r="E318">
        <v>1.91085046</v>
      </c>
      <c r="F318">
        <v>-3.8086607200000002</v>
      </c>
      <c r="G318">
        <v>-16.18970801</v>
      </c>
      <c r="H318">
        <v>1309.3355604948442</v>
      </c>
    </row>
    <row r="319" spans="1:8" x14ac:dyDescent="0.3">
      <c r="A319" t="s">
        <v>676</v>
      </c>
      <c r="B319" t="s">
        <v>675</v>
      </c>
      <c r="C319">
        <v>1.3005793032379875E-6</v>
      </c>
      <c r="D319">
        <v>79.247987034139186</v>
      </c>
      <c r="E319">
        <v>3.83146911</v>
      </c>
      <c r="F319">
        <v>6.5859339700000001</v>
      </c>
      <c r="G319">
        <v>18.714964479999999</v>
      </c>
      <c r="H319">
        <v>1300.4650664049927</v>
      </c>
    </row>
    <row r="320" spans="1:8" x14ac:dyDescent="0.3">
      <c r="A320" t="s">
        <v>595</v>
      </c>
      <c r="B320" t="s">
        <v>594</v>
      </c>
      <c r="C320">
        <v>1.0795450853589717E-6</v>
      </c>
      <c r="D320">
        <v>21.247682102532824</v>
      </c>
      <c r="E320">
        <v>-0.11299218</v>
      </c>
      <c r="F320">
        <v>-1.60799289</v>
      </c>
      <c r="G320">
        <v>-4.14956967</v>
      </c>
      <c r="H320">
        <v>1295.4541024307659</v>
      </c>
    </row>
    <row r="321" spans="1:8" x14ac:dyDescent="0.3">
      <c r="A321" t="s">
        <v>593</v>
      </c>
      <c r="B321" t="s">
        <v>592</v>
      </c>
      <c r="C321">
        <v>5.8094877708202956E-7</v>
      </c>
      <c r="D321">
        <v>15.520366982422241</v>
      </c>
      <c r="E321">
        <v>-0.70126529999999998</v>
      </c>
      <c r="F321">
        <v>-29.408805279999999</v>
      </c>
      <c r="G321">
        <v>-22.373580090000001</v>
      </c>
      <c r="H321">
        <v>1279.757774109298</v>
      </c>
    </row>
    <row r="322" spans="1:8" x14ac:dyDescent="0.3">
      <c r="A322" t="s">
        <v>388</v>
      </c>
      <c r="B322" t="s">
        <v>387</v>
      </c>
      <c r="C322">
        <v>6.0935500256369449E-6</v>
      </c>
      <c r="D322">
        <v>294.63530982177696</v>
      </c>
      <c r="E322">
        <v>0.79531043000000001</v>
      </c>
      <c r="F322">
        <v>-3.69805625</v>
      </c>
      <c r="G322">
        <v>3.18803167</v>
      </c>
      <c r="H322">
        <v>1289.2766354090288</v>
      </c>
    </row>
    <row r="323" spans="1:8" x14ac:dyDescent="0.3">
      <c r="A323" t="s">
        <v>664</v>
      </c>
      <c r="B323" t="s">
        <v>663</v>
      </c>
      <c r="C323">
        <v>6.548446691737049E-6</v>
      </c>
      <c r="D323">
        <v>25.388679063104636</v>
      </c>
      <c r="E323">
        <v>1.68487337</v>
      </c>
      <c r="F323">
        <v>-4.2832421600000004</v>
      </c>
      <c r="G323">
        <v>4.2843584200000002</v>
      </c>
      <c r="H323">
        <v>1270.8457345752142</v>
      </c>
    </row>
    <row r="324" spans="1:8" x14ac:dyDescent="0.3">
      <c r="A324" t="s">
        <v>613</v>
      </c>
      <c r="B324" t="s">
        <v>612</v>
      </c>
      <c r="C324">
        <v>3.9310395473468034E-8</v>
      </c>
      <c r="D324">
        <v>207.41630379250603</v>
      </c>
      <c r="E324">
        <v>-0.74090058999999997</v>
      </c>
      <c r="F324">
        <v>-4.1023487100000002</v>
      </c>
      <c r="G324">
        <v>-2.9245190399999998</v>
      </c>
      <c r="H324">
        <v>1257.851657378347</v>
      </c>
    </row>
    <row r="325" spans="1:8" x14ac:dyDescent="0.3">
      <c r="A325" t="s">
        <v>626</v>
      </c>
      <c r="B325" t="s">
        <v>625</v>
      </c>
      <c r="C325">
        <v>8.4628794318921674E-3</v>
      </c>
      <c r="D325">
        <v>724.04868089203364</v>
      </c>
      <c r="E325">
        <v>-0.68362677000000005</v>
      </c>
      <c r="F325">
        <v>8.2286484600000005</v>
      </c>
      <c r="G325">
        <v>73.297255789999994</v>
      </c>
      <c r="H325">
        <v>1268.8191144316236</v>
      </c>
    </row>
    <row r="326" spans="1:8" x14ac:dyDescent="0.3">
      <c r="A326" t="s">
        <v>2829</v>
      </c>
      <c r="B326" t="s">
        <v>2828</v>
      </c>
      <c r="C326">
        <v>3.0902854540644498E-4</v>
      </c>
      <c r="D326">
        <v>84.48296292847688</v>
      </c>
      <c r="E326">
        <v>1.538553E-2</v>
      </c>
      <c r="F326">
        <v>7.4142314000000002</v>
      </c>
      <c r="G326">
        <v>-33.74563551</v>
      </c>
      <c r="H326">
        <v>1250.5851014965365</v>
      </c>
    </row>
    <row r="327" spans="1:8" x14ac:dyDescent="0.3">
      <c r="A327" t="s">
        <v>674</v>
      </c>
      <c r="B327" t="s">
        <v>673</v>
      </c>
      <c r="C327">
        <v>4.2517856943202384E-2</v>
      </c>
      <c r="D327">
        <v>7.3572545874527284</v>
      </c>
      <c r="E327">
        <v>9.2984410000000003E-2</v>
      </c>
      <c r="F327">
        <v>1.4282978399999999</v>
      </c>
      <c r="G327">
        <v>11.04196745</v>
      </c>
      <c r="H327">
        <v>1247.048744144126</v>
      </c>
    </row>
    <row r="328" spans="1:8" x14ac:dyDescent="0.3">
      <c r="A328" t="s">
        <v>678</v>
      </c>
      <c r="B328" t="s">
        <v>677</v>
      </c>
      <c r="C328">
        <v>1.2380212990168012E-6</v>
      </c>
      <c r="D328">
        <v>0.46661621545289106</v>
      </c>
      <c r="E328">
        <v>2.7267934600000001</v>
      </c>
      <c r="F328">
        <v>4.1517636099999997</v>
      </c>
      <c r="G328">
        <v>-11.46217642</v>
      </c>
      <c r="H328">
        <v>1238.0212990168011</v>
      </c>
    </row>
    <row r="329" spans="1:8" x14ac:dyDescent="0.3">
      <c r="A329" t="s">
        <v>597</v>
      </c>
      <c r="B329" t="s">
        <v>596</v>
      </c>
      <c r="C329">
        <v>2.7273689167613363E-6</v>
      </c>
      <c r="D329">
        <v>94.866487212507678</v>
      </c>
      <c r="E329">
        <v>0.20349895000000001</v>
      </c>
      <c r="F329">
        <v>2.9884548099999999</v>
      </c>
      <c r="G329">
        <v>-0.67868786000000003</v>
      </c>
      <c r="H329">
        <v>1231.3593768961146</v>
      </c>
    </row>
    <row r="330" spans="1:8" x14ac:dyDescent="0.3">
      <c r="A330" t="s">
        <v>611</v>
      </c>
      <c r="B330" t="s">
        <v>610</v>
      </c>
      <c r="C330">
        <v>1.0639448369158688E-4</v>
      </c>
      <c r="D330">
        <v>51.575179813444088</v>
      </c>
      <c r="E330">
        <v>-0.82009907999999998</v>
      </c>
      <c r="F330">
        <v>-6.3946611500000001</v>
      </c>
      <c r="G330">
        <v>-23.934403809999999</v>
      </c>
      <c r="H330">
        <v>1223.5043502674898</v>
      </c>
    </row>
    <row r="331" spans="1:8" x14ac:dyDescent="0.3">
      <c r="A331" t="s">
        <v>603</v>
      </c>
      <c r="B331" t="s">
        <v>603</v>
      </c>
      <c r="C331">
        <v>6.9437024304412227E-6</v>
      </c>
      <c r="D331">
        <v>397.77435530056846</v>
      </c>
      <c r="E331">
        <v>-2.3735103400000002</v>
      </c>
      <c r="F331">
        <v>-5.6251754900000002</v>
      </c>
      <c r="G331">
        <v>-28.089386139999998</v>
      </c>
      <c r="H331">
        <v>1224.9130786628143</v>
      </c>
    </row>
    <row r="332" spans="1:8" x14ac:dyDescent="0.3">
      <c r="A332" t="s">
        <v>632</v>
      </c>
      <c r="B332" t="s">
        <v>631</v>
      </c>
      <c r="C332">
        <v>3.4725920976049315E-6</v>
      </c>
      <c r="D332">
        <v>35.514921549035613</v>
      </c>
      <c r="E332">
        <v>1.50970815</v>
      </c>
      <c r="F332">
        <v>-3.9914584799999999</v>
      </c>
      <c r="G332">
        <v>-7.6049365199999999</v>
      </c>
      <c r="H332">
        <v>1225.5005911778371</v>
      </c>
    </row>
    <row r="333" spans="1:8" x14ac:dyDescent="0.3">
      <c r="A333" t="s">
        <v>591</v>
      </c>
      <c r="B333" t="s">
        <v>590</v>
      </c>
      <c r="C333">
        <v>2.7356521584681003E-6</v>
      </c>
      <c r="D333">
        <v>139.16189939393615</v>
      </c>
      <c r="E333">
        <v>0.33968638000000001</v>
      </c>
      <c r="F333">
        <v>-8.0353904400000005</v>
      </c>
      <c r="G333">
        <v>-29.94395312</v>
      </c>
      <c r="H333">
        <v>1212.6287033012602</v>
      </c>
    </row>
    <row r="334" spans="1:8" x14ac:dyDescent="0.3">
      <c r="A334" t="s">
        <v>607</v>
      </c>
      <c r="B334" t="s">
        <v>606</v>
      </c>
      <c r="C334">
        <v>3.226963720134531E-5</v>
      </c>
      <c r="D334">
        <v>6.2941824442990022</v>
      </c>
      <c r="E334">
        <v>-2.45971918</v>
      </c>
      <c r="F334">
        <v>-4.6160046599999998</v>
      </c>
      <c r="G334">
        <v>-16.269493900000001</v>
      </c>
      <c r="H334">
        <v>1208.8192219679954</v>
      </c>
    </row>
    <row r="335" spans="1:8" x14ac:dyDescent="0.3">
      <c r="A335" t="s">
        <v>630</v>
      </c>
      <c r="B335" t="s">
        <v>629</v>
      </c>
      <c r="C335">
        <v>1.1725696797074372E-4</v>
      </c>
      <c r="D335">
        <v>42.755123123061701</v>
      </c>
      <c r="E335">
        <v>0.60043243999999996</v>
      </c>
      <c r="F335">
        <v>-6.9651075100000002</v>
      </c>
      <c r="G335">
        <v>-6.0264696999999998</v>
      </c>
      <c r="H335">
        <v>1205.3714258346015</v>
      </c>
    </row>
    <row r="336" spans="1:8" x14ac:dyDescent="0.3">
      <c r="A336" t="s">
        <v>692</v>
      </c>
      <c r="B336" t="s">
        <v>691</v>
      </c>
      <c r="C336">
        <v>2.3916590456663151E-4</v>
      </c>
      <c r="D336">
        <v>28.27791823283604</v>
      </c>
      <c r="E336">
        <v>-7.5736630700000003</v>
      </c>
      <c r="F336">
        <v>9.7844401199999993</v>
      </c>
      <c r="G336">
        <v>30.483882739999999</v>
      </c>
      <c r="H336">
        <v>1207.0904709424142</v>
      </c>
    </row>
    <row r="337" spans="1:8" x14ac:dyDescent="0.3">
      <c r="A337" t="s">
        <v>748</v>
      </c>
      <c r="B337" t="s">
        <v>747</v>
      </c>
      <c r="C337">
        <v>7.7965029601265704E-7</v>
      </c>
      <c r="D337">
        <v>1.2328998978264618</v>
      </c>
      <c r="E337">
        <v>-1.03296396</v>
      </c>
      <c r="F337">
        <v>10.165974540000001</v>
      </c>
      <c r="G337">
        <v>68.26817029</v>
      </c>
      <c r="H337">
        <v>1196.5331701188909</v>
      </c>
    </row>
    <row r="338" spans="1:8" x14ac:dyDescent="0.3">
      <c r="A338" t="s">
        <v>687</v>
      </c>
      <c r="B338" t="s">
        <v>686</v>
      </c>
      <c r="C338">
        <v>4.3404974235654842E-2</v>
      </c>
      <c r="D338">
        <v>6.0710184931690172</v>
      </c>
      <c r="E338">
        <v>0.65680651000000001</v>
      </c>
      <c r="F338">
        <v>1.9024921400000001</v>
      </c>
      <c r="G338">
        <v>4.2363594300000003</v>
      </c>
      <c r="H338">
        <v>1185.969331816669</v>
      </c>
    </row>
    <row r="339" spans="1:8" x14ac:dyDescent="0.3">
      <c r="A339" t="s">
        <v>620</v>
      </c>
      <c r="B339" t="s">
        <v>619</v>
      </c>
      <c r="C339">
        <v>1.5968163460179979E-5</v>
      </c>
      <c r="D339">
        <v>1022.326501895034</v>
      </c>
      <c r="E339">
        <v>9.9324809999999999E-2</v>
      </c>
      <c r="F339">
        <v>-5.8826382600000002</v>
      </c>
      <c r="G339">
        <v>-2.8894593400000002</v>
      </c>
      <c r="H339">
        <v>1177.012833013164</v>
      </c>
    </row>
    <row r="340" spans="1:8" x14ac:dyDescent="0.3">
      <c r="A340" t="s">
        <v>616</v>
      </c>
      <c r="B340" t="s">
        <v>615</v>
      </c>
      <c r="C340">
        <v>5.6849975728779046E-7</v>
      </c>
      <c r="D340">
        <v>153.28631976565239</v>
      </c>
      <c r="E340">
        <v>1.6793584500000001</v>
      </c>
      <c r="F340">
        <v>-5.5471514600000003</v>
      </c>
      <c r="G340">
        <v>-15.627242559999999</v>
      </c>
      <c r="H340">
        <v>1165.3108024885128</v>
      </c>
    </row>
    <row r="341" spans="1:8" x14ac:dyDescent="0.3">
      <c r="A341" t="s">
        <v>644</v>
      </c>
      <c r="B341" t="s">
        <v>643</v>
      </c>
      <c r="C341">
        <v>1.0259277809821623E-5</v>
      </c>
      <c r="D341">
        <v>3.4346883998222952</v>
      </c>
      <c r="E341">
        <v>-0.44502325999999998</v>
      </c>
      <c r="F341">
        <v>-6.2618426500000002</v>
      </c>
      <c r="G341">
        <v>-3.6247555299999998</v>
      </c>
      <c r="H341">
        <v>1157.6040319292074</v>
      </c>
    </row>
    <row r="342" spans="1:8" x14ac:dyDescent="0.3">
      <c r="A342" t="s">
        <v>658</v>
      </c>
      <c r="B342" t="s">
        <v>657</v>
      </c>
      <c r="C342">
        <v>4.1250309417225559E-3</v>
      </c>
      <c r="D342">
        <v>153.99481286486403</v>
      </c>
      <c r="E342">
        <v>-1.1107744100000001</v>
      </c>
      <c r="F342">
        <v>15.509709819999999</v>
      </c>
      <c r="G342">
        <v>6.35903448</v>
      </c>
      <c r="H342">
        <v>1131.290758418063</v>
      </c>
    </row>
    <row r="343" spans="1:8" x14ac:dyDescent="0.3">
      <c r="A343" t="s">
        <v>614</v>
      </c>
      <c r="B343" t="s">
        <v>614</v>
      </c>
      <c r="C343">
        <v>7.1880936822020942E-5</v>
      </c>
      <c r="D343">
        <v>11.920455246265057</v>
      </c>
      <c r="E343">
        <v>1.01086064</v>
      </c>
      <c r="F343">
        <v>-6.4012290900000002</v>
      </c>
      <c r="G343">
        <v>-13.89333098</v>
      </c>
      <c r="H343">
        <v>1135.275375114672</v>
      </c>
    </row>
    <row r="344" spans="1:8" x14ac:dyDescent="0.3">
      <c r="A344" t="s">
        <v>636</v>
      </c>
      <c r="B344" t="s">
        <v>635</v>
      </c>
      <c r="C344">
        <v>1E-8</v>
      </c>
      <c r="D344">
        <v>2.2902130941138932</v>
      </c>
      <c r="E344">
        <v>0.44559628000000001</v>
      </c>
      <c r="F344">
        <v>3.5738524200000001</v>
      </c>
      <c r="G344">
        <v>24.21821417</v>
      </c>
      <c r="H344">
        <v>1127.0592012541476</v>
      </c>
    </row>
    <row r="345" spans="1:8" x14ac:dyDescent="0.3">
      <c r="A345" t="s">
        <v>650</v>
      </c>
      <c r="B345" t="s">
        <v>649</v>
      </c>
      <c r="C345">
        <v>3.1290237189377453E-5</v>
      </c>
      <c r="D345">
        <v>684.91811834912914</v>
      </c>
      <c r="E345">
        <v>0.38433078999999998</v>
      </c>
      <c r="F345">
        <v>-5.5855086700000003</v>
      </c>
      <c r="G345">
        <v>-27.527362629999999</v>
      </c>
      <c r="H345">
        <v>1106.0375416161112</v>
      </c>
    </row>
    <row r="346" spans="1:8" x14ac:dyDescent="0.3">
      <c r="A346" t="s">
        <v>775</v>
      </c>
      <c r="B346" t="s">
        <v>774</v>
      </c>
      <c r="C346">
        <v>1.7395385047710465E-3</v>
      </c>
      <c r="D346">
        <v>44.949628433235191</v>
      </c>
      <c r="E346">
        <v>2.2014792000000001</v>
      </c>
      <c r="F346">
        <v>-7.6575066899999999</v>
      </c>
      <c r="G346">
        <v>33.469297730000001</v>
      </c>
      <c r="H346">
        <v>1111.1076059219438</v>
      </c>
    </row>
    <row r="347" spans="1:8" x14ac:dyDescent="0.3">
      <c r="A347" t="s">
        <v>652</v>
      </c>
      <c r="B347" t="s">
        <v>651</v>
      </c>
      <c r="C347">
        <v>3.8878432736384994E-6</v>
      </c>
      <c r="D347">
        <v>23.380203221500128</v>
      </c>
      <c r="E347">
        <v>-0.2033238</v>
      </c>
      <c r="F347">
        <v>-1.09818777</v>
      </c>
      <c r="G347">
        <v>-20.008396390000001</v>
      </c>
      <c r="H347">
        <v>1098.3563106231973</v>
      </c>
    </row>
    <row r="348" spans="1:8" x14ac:dyDescent="0.3">
      <c r="A348" t="s">
        <v>654</v>
      </c>
      <c r="B348" t="s">
        <v>653</v>
      </c>
      <c r="C348">
        <v>2.2717058761261173E-5</v>
      </c>
      <c r="D348">
        <v>370.6616168961832</v>
      </c>
      <c r="E348">
        <v>0.7506697</v>
      </c>
      <c r="F348">
        <v>-3.4013237599999999</v>
      </c>
      <c r="G348">
        <v>-13.96686772</v>
      </c>
      <c r="H348">
        <v>1083.7930268798741</v>
      </c>
    </row>
    <row r="349" spans="1:8" x14ac:dyDescent="0.3">
      <c r="A349" t="s">
        <v>700</v>
      </c>
      <c r="B349" t="s">
        <v>699</v>
      </c>
      <c r="C349">
        <v>8.4831247772086375E-6</v>
      </c>
      <c r="D349">
        <v>417.66465232782798</v>
      </c>
      <c r="E349">
        <v>-3.2831443199999999</v>
      </c>
      <c r="F349">
        <v>-8.6106612299999998</v>
      </c>
      <c r="G349">
        <v>18.467726200000001</v>
      </c>
      <c r="H349">
        <v>1080.0432419383997</v>
      </c>
    </row>
    <row r="350" spans="1:8" x14ac:dyDescent="0.3">
      <c r="A350" t="s">
        <v>662</v>
      </c>
      <c r="B350" t="s">
        <v>661</v>
      </c>
      <c r="C350">
        <v>2.4401128252991027E-5</v>
      </c>
      <c r="D350">
        <v>4.1115909432867719</v>
      </c>
      <c r="E350">
        <v>-2.6949724700000002</v>
      </c>
      <c r="F350">
        <v>-10.481953409999999</v>
      </c>
      <c r="G350">
        <v>-31.16634281</v>
      </c>
      <c r="H350">
        <v>1071.7606785901564</v>
      </c>
    </row>
    <row r="351" spans="1:8" x14ac:dyDescent="0.3">
      <c r="A351" t="s">
        <v>711</v>
      </c>
      <c r="B351" t="s">
        <v>710</v>
      </c>
      <c r="C351">
        <v>1E-8</v>
      </c>
      <c r="D351">
        <v>387.66038585691894</v>
      </c>
      <c r="E351">
        <v>-2.05142018</v>
      </c>
      <c r="F351">
        <v>3.3608146900000002</v>
      </c>
      <c r="G351">
        <v>17.576287539999999</v>
      </c>
      <c r="H351">
        <v>1060.6204537920862</v>
      </c>
    </row>
    <row r="352" spans="1:8" x14ac:dyDescent="0.3">
      <c r="A352" t="s">
        <v>698</v>
      </c>
      <c r="B352" t="s">
        <v>697</v>
      </c>
      <c r="C352">
        <v>2.1643850075129474E-6</v>
      </c>
      <c r="D352">
        <v>168.29784457393137</v>
      </c>
      <c r="E352">
        <v>3.0424683799999999</v>
      </c>
      <c r="F352">
        <v>2.0918293000000001</v>
      </c>
      <c r="G352">
        <v>-4.9701942099999998</v>
      </c>
      <c r="H352">
        <v>1055.1309252950284</v>
      </c>
    </row>
    <row r="353" spans="1:8" x14ac:dyDescent="0.3">
      <c r="A353" t="s">
        <v>666</v>
      </c>
      <c r="B353" t="s">
        <v>665</v>
      </c>
      <c r="C353">
        <v>1.3707995317146967E-4</v>
      </c>
      <c r="D353">
        <v>68.950938320491076</v>
      </c>
      <c r="E353">
        <v>8.002782E-2</v>
      </c>
      <c r="F353">
        <v>-1.1580583</v>
      </c>
      <c r="G353">
        <v>-22.827990209999999</v>
      </c>
      <c r="H353">
        <v>1058.7164563268705</v>
      </c>
    </row>
    <row r="354" spans="1:8" x14ac:dyDescent="0.3">
      <c r="A354" t="s">
        <v>628</v>
      </c>
      <c r="B354" t="s">
        <v>627</v>
      </c>
      <c r="C354">
        <v>2.5050054011240544E-5</v>
      </c>
      <c r="D354">
        <v>266.25743571086764</v>
      </c>
      <c r="E354">
        <v>1.61832322</v>
      </c>
      <c r="F354">
        <v>-6.0558915799999999</v>
      </c>
      <c r="G354">
        <v>-8.2406371200000006</v>
      </c>
      <c r="H354">
        <v>1056.6796359703153</v>
      </c>
    </row>
    <row r="355" spans="1:8" x14ac:dyDescent="0.3">
      <c r="A355" t="s">
        <v>656</v>
      </c>
      <c r="B355" t="s">
        <v>655</v>
      </c>
      <c r="C355">
        <v>6.082952389390004E-5</v>
      </c>
      <c r="D355">
        <v>151.33990491435657</v>
      </c>
      <c r="E355">
        <v>0.98500750000000004</v>
      </c>
      <c r="F355">
        <v>-6.64049844</v>
      </c>
      <c r="G355">
        <v>-14.793580260000001</v>
      </c>
      <c r="H355">
        <v>1048.9771428410124</v>
      </c>
    </row>
    <row r="356" spans="1:8" x14ac:dyDescent="0.3">
      <c r="A356" t="s">
        <v>668</v>
      </c>
      <c r="B356" t="s">
        <v>667</v>
      </c>
      <c r="C356">
        <v>7.7413310908622336E-6</v>
      </c>
      <c r="D356">
        <v>482.82975662821531</v>
      </c>
      <c r="E356">
        <v>-0.50498023999999997</v>
      </c>
      <c r="F356">
        <v>-0.58370661999999995</v>
      </c>
      <c r="G356">
        <v>-5.4518483700000004</v>
      </c>
      <c r="H356">
        <v>1041.9206086678291</v>
      </c>
    </row>
    <row r="357" spans="1:8" x14ac:dyDescent="0.3">
      <c r="A357" t="s">
        <v>696</v>
      </c>
      <c r="B357" t="s">
        <v>696</v>
      </c>
      <c r="C357">
        <v>2.7464259621886648E-6</v>
      </c>
      <c r="D357">
        <v>140.14627141878378</v>
      </c>
      <c r="E357">
        <v>-0.65033289999999999</v>
      </c>
      <c r="F357">
        <v>-0.25600064</v>
      </c>
      <c r="G357">
        <v>-9.0896139999999992</v>
      </c>
      <c r="H357">
        <v>1031.8905591222106</v>
      </c>
    </row>
    <row r="358" spans="1:8" x14ac:dyDescent="0.3">
      <c r="A358" t="s">
        <v>744</v>
      </c>
      <c r="B358" t="s">
        <v>743</v>
      </c>
      <c r="C358">
        <v>1.1492877429819381E-8</v>
      </c>
      <c r="D358">
        <v>229.85284403247721</v>
      </c>
      <c r="E358">
        <v>1.26575137</v>
      </c>
      <c r="F358">
        <v>9.4182253500000002</v>
      </c>
      <c r="G358">
        <v>32.862799389999999</v>
      </c>
      <c r="H358">
        <v>1027.6307597608725</v>
      </c>
    </row>
    <row r="359" spans="1:8" x14ac:dyDescent="0.3">
      <c r="A359" t="s">
        <v>646</v>
      </c>
      <c r="B359" t="s">
        <v>646</v>
      </c>
      <c r="C359">
        <v>1.8172535859175548E-6</v>
      </c>
      <c r="D359">
        <v>67.396526972473865</v>
      </c>
      <c r="E359">
        <v>1.5047415200000001</v>
      </c>
      <c r="F359">
        <v>-10.941089979999999</v>
      </c>
      <c r="G359">
        <v>42.73021189</v>
      </c>
      <c r="H359">
        <v>1027.4852721225388</v>
      </c>
    </row>
    <row r="360" spans="1:8" x14ac:dyDescent="0.3">
      <c r="A360" t="s">
        <v>709</v>
      </c>
      <c r="B360" t="s">
        <v>708</v>
      </c>
      <c r="C360">
        <v>2.1188497470645919E-5</v>
      </c>
      <c r="D360">
        <v>13.711706807760574</v>
      </c>
      <c r="E360">
        <v>-0.72092182000000005</v>
      </c>
      <c r="F360">
        <v>-14.26980328</v>
      </c>
      <c r="G360">
        <v>-34.770255220000003</v>
      </c>
      <c r="H360">
        <v>1025.5440846837787</v>
      </c>
    </row>
    <row r="361" spans="1:8" x14ac:dyDescent="0.3">
      <c r="A361" t="s">
        <v>670</v>
      </c>
      <c r="B361" t="s">
        <v>669</v>
      </c>
      <c r="C361">
        <v>2.6516294982102033E-5</v>
      </c>
      <c r="D361">
        <v>24.063523762251549</v>
      </c>
      <c r="E361">
        <v>4.2824399999999999E-2</v>
      </c>
      <c r="F361">
        <v>-4.1638887499999999</v>
      </c>
      <c r="G361">
        <v>-17.108969519999999</v>
      </c>
      <c r="H361">
        <v>1017.0986393772372</v>
      </c>
    </row>
    <row r="362" spans="1:8" x14ac:dyDescent="0.3">
      <c r="A362" t="s">
        <v>742</v>
      </c>
      <c r="B362" t="s">
        <v>742</v>
      </c>
      <c r="C362">
        <v>1.5604619017919336E-5</v>
      </c>
      <c r="D362">
        <v>69.826691398415946</v>
      </c>
      <c r="E362">
        <v>3.3861507899999999</v>
      </c>
      <c r="F362">
        <v>-8.7803994299999992</v>
      </c>
      <c r="G362">
        <v>25.940911440000001</v>
      </c>
      <c r="H362">
        <v>1016.608008250901</v>
      </c>
    </row>
    <row r="363" spans="1:8" x14ac:dyDescent="0.3">
      <c r="A363" t="s">
        <v>722</v>
      </c>
      <c r="B363" t="s">
        <v>721</v>
      </c>
      <c r="C363">
        <v>7.2006700456214528E-6</v>
      </c>
      <c r="D363">
        <v>214.33731713127585</v>
      </c>
      <c r="E363">
        <v>1.6187712000000001</v>
      </c>
      <c r="F363">
        <v>-7.0854338700000001</v>
      </c>
      <c r="G363">
        <v>-0.27578883999999998</v>
      </c>
      <c r="H363">
        <v>1012.4753060997134</v>
      </c>
    </row>
    <row r="364" spans="1:8" x14ac:dyDescent="0.3">
      <c r="A364" t="s">
        <v>705</v>
      </c>
      <c r="B364" t="s">
        <v>705</v>
      </c>
      <c r="C364">
        <v>1.0168321211029864E-5</v>
      </c>
      <c r="D364">
        <v>943.12557435600058</v>
      </c>
      <c r="E364">
        <v>0.23735639</v>
      </c>
      <c r="F364">
        <v>-3.9964835700000001</v>
      </c>
      <c r="G364">
        <v>6.4693114700000001</v>
      </c>
      <c r="H364">
        <v>1012.9756766084812</v>
      </c>
    </row>
    <row r="365" spans="1:8" x14ac:dyDescent="0.3">
      <c r="A365" t="s">
        <v>735</v>
      </c>
      <c r="B365" t="s">
        <v>734</v>
      </c>
      <c r="C365">
        <v>8.3761886718159272E-3</v>
      </c>
      <c r="D365">
        <v>18.101399476793983</v>
      </c>
      <c r="E365">
        <v>0.51294172999999998</v>
      </c>
      <c r="F365">
        <v>2.4475018500000001</v>
      </c>
      <c r="G365">
        <v>4.6149497400000001</v>
      </c>
      <c r="H365">
        <v>1010.0194513798468</v>
      </c>
    </row>
    <row r="366" spans="1:8" x14ac:dyDescent="0.3">
      <c r="A366" t="s">
        <v>797</v>
      </c>
      <c r="B366" t="s">
        <v>796</v>
      </c>
      <c r="C366">
        <v>1.8946559506316293E-5</v>
      </c>
      <c r="D366">
        <v>18.870223825208704</v>
      </c>
      <c r="E366">
        <v>3.0418301300000001</v>
      </c>
      <c r="F366">
        <v>25.627227940000001</v>
      </c>
      <c r="G366">
        <v>20.040077279999998</v>
      </c>
      <c r="H366">
        <v>1012.3882249664828</v>
      </c>
    </row>
    <row r="367" spans="1:8" x14ac:dyDescent="0.3">
      <c r="A367" t="s">
        <v>642</v>
      </c>
      <c r="B367" t="s">
        <v>641</v>
      </c>
      <c r="C367">
        <v>3.883378345896252E-6</v>
      </c>
      <c r="D367">
        <v>340.55634649584596</v>
      </c>
      <c r="E367">
        <v>1.3945902699999999</v>
      </c>
      <c r="F367">
        <v>-3.8241573999999998</v>
      </c>
      <c r="G367">
        <v>-10.046627539999999</v>
      </c>
      <c r="H367">
        <v>1004.4212700972328</v>
      </c>
    </row>
    <row r="368" spans="1:8" x14ac:dyDescent="0.3">
      <c r="A368" t="s">
        <v>680</v>
      </c>
      <c r="B368" t="s">
        <v>679</v>
      </c>
      <c r="C368">
        <v>6.831481032377484E-6</v>
      </c>
      <c r="D368">
        <v>47.171157158759357</v>
      </c>
      <c r="E368">
        <v>-2.0618990199999998</v>
      </c>
      <c r="F368">
        <v>-4.5632974099999997</v>
      </c>
      <c r="G368">
        <v>-15.42457484</v>
      </c>
      <c r="H368">
        <v>1003.744294457616</v>
      </c>
    </row>
    <row r="369" spans="1:8" x14ac:dyDescent="0.3">
      <c r="A369" t="s">
        <v>688</v>
      </c>
      <c r="B369" t="s">
        <v>688</v>
      </c>
      <c r="C369">
        <v>1.7529668914434019E-6</v>
      </c>
      <c r="D369">
        <v>313.61661585313277</v>
      </c>
      <c r="E369">
        <v>-0.66628655000000003</v>
      </c>
      <c r="F369">
        <v>-6.7913799099999999</v>
      </c>
      <c r="G369">
        <v>-13.00544577</v>
      </c>
      <c r="H369">
        <v>995.74283692225799</v>
      </c>
    </row>
    <row r="370" spans="1:8" x14ac:dyDescent="0.3">
      <c r="A370" t="s">
        <v>685</v>
      </c>
      <c r="B370" t="s">
        <v>684</v>
      </c>
      <c r="C370">
        <v>1.8119618677948451E-3</v>
      </c>
      <c r="D370">
        <v>98.319719273695924</v>
      </c>
      <c r="E370">
        <v>6.5937896699999996</v>
      </c>
      <c r="F370">
        <v>0.81593581000000004</v>
      </c>
      <c r="G370">
        <v>0.62439562000000004</v>
      </c>
      <c r="H370">
        <v>1038.7104210988723</v>
      </c>
    </row>
    <row r="371" spans="1:8" x14ac:dyDescent="0.3">
      <c r="A371" t="s">
        <v>770</v>
      </c>
      <c r="B371" t="s">
        <v>769</v>
      </c>
      <c r="C371">
        <v>1.2327937688440678E-4</v>
      </c>
      <c r="D371">
        <v>111.0972704591036</v>
      </c>
      <c r="E371">
        <v>7.9947184099999999</v>
      </c>
      <c r="F371">
        <v>34.443006390000001</v>
      </c>
      <c r="G371">
        <v>115.78402036999999</v>
      </c>
      <c r="H371">
        <v>979.92207934339001</v>
      </c>
    </row>
    <row r="372" spans="1:8" x14ac:dyDescent="0.3">
      <c r="A372" t="s">
        <v>714</v>
      </c>
      <c r="B372" t="s">
        <v>714</v>
      </c>
      <c r="C372">
        <v>3.8539527598114162E-7</v>
      </c>
      <c r="D372">
        <v>116.10870585775582</v>
      </c>
      <c r="E372">
        <v>5.0768592799999999</v>
      </c>
      <c r="F372">
        <v>4.0272611400000002</v>
      </c>
      <c r="G372">
        <v>-9.7618145799999994</v>
      </c>
      <c r="H372">
        <v>979.76654775335714</v>
      </c>
    </row>
    <row r="373" spans="1:8" x14ac:dyDescent="0.3">
      <c r="A373" t="s">
        <v>682</v>
      </c>
      <c r="B373" t="s">
        <v>681</v>
      </c>
      <c r="C373">
        <v>2.0985317227147573E-6</v>
      </c>
      <c r="D373">
        <v>13.565869274092709</v>
      </c>
      <c r="E373">
        <v>0.83359746000000001</v>
      </c>
      <c r="F373">
        <v>-3.54769355</v>
      </c>
      <c r="G373">
        <v>-20.419840929999999</v>
      </c>
      <c r="H373">
        <v>977.88985962270624</v>
      </c>
    </row>
    <row r="374" spans="1:8" x14ac:dyDescent="0.3">
      <c r="A374" t="s">
        <v>690</v>
      </c>
      <c r="B374" t="s">
        <v>689</v>
      </c>
      <c r="C374">
        <v>1.8076501668839179E-5</v>
      </c>
      <c r="D374">
        <v>85.951178802393528</v>
      </c>
      <c r="E374">
        <v>1.12387456</v>
      </c>
      <c r="F374">
        <v>-2.8270108</v>
      </c>
      <c r="G374">
        <v>-16.78647372</v>
      </c>
      <c r="H374">
        <v>965.36038736295438</v>
      </c>
    </row>
    <row r="375" spans="1:8" x14ac:dyDescent="0.3">
      <c r="A375" t="s">
        <v>726</v>
      </c>
      <c r="B375" t="s">
        <v>725</v>
      </c>
      <c r="C375">
        <v>2.9996525782510792E-6</v>
      </c>
      <c r="D375">
        <v>0.99775763234754544</v>
      </c>
      <c r="E375">
        <v>-4.8255560000000003E-2</v>
      </c>
      <c r="F375">
        <v>-2.2399169999999999E-2</v>
      </c>
      <c r="G375">
        <v>7.23596035</v>
      </c>
      <c r="H375">
        <v>961.86295039583877</v>
      </c>
    </row>
    <row r="376" spans="1:8" x14ac:dyDescent="0.3">
      <c r="A376" t="s">
        <v>724</v>
      </c>
      <c r="B376" t="s">
        <v>723</v>
      </c>
      <c r="C376">
        <v>3.8521137229593752E-8</v>
      </c>
      <c r="D376">
        <v>0.72223271619830309</v>
      </c>
      <c r="E376">
        <v>-9.5447299999999995E-3</v>
      </c>
      <c r="F376">
        <v>-3.36426114</v>
      </c>
      <c r="G376">
        <v>-3.6638393300000001</v>
      </c>
      <c r="H376">
        <v>948.34849174565795</v>
      </c>
    </row>
    <row r="377" spans="1:8" x14ac:dyDescent="0.3">
      <c r="A377" t="s">
        <v>756</v>
      </c>
      <c r="B377" t="s">
        <v>755</v>
      </c>
      <c r="C377">
        <v>1.8492180942238645E-6</v>
      </c>
      <c r="D377">
        <v>47.261681899660921</v>
      </c>
      <c r="E377">
        <v>1.65246381</v>
      </c>
      <c r="F377">
        <v>-5.7311352099999997</v>
      </c>
      <c r="G377">
        <v>31.75447775</v>
      </c>
      <c r="H377">
        <v>940.15125503018317</v>
      </c>
    </row>
    <row r="378" spans="1:8" x14ac:dyDescent="0.3">
      <c r="A378" t="s">
        <v>660</v>
      </c>
      <c r="B378" t="s">
        <v>659</v>
      </c>
      <c r="C378">
        <v>1.6522035781552473E-2</v>
      </c>
      <c r="D378">
        <v>286.83730190703034</v>
      </c>
      <c r="E378">
        <v>-0.85765438999999999</v>
      </c>
      <c r="F378">
        <v>-8.6165403999999999</v>
      </c>
      <c r="G378">
        <v>14.562369139999999</v>
      </c>
      <c r="H378">
        <v>934.90596449650661</v>
      </c>
    </row>
    <row r="379" spans="1:8" x14ac:dyDescent="0.3">
      <c r="A379" t="s">
        <v>741</v>
      </c>
      <c r="B379" t="s">
        <v>740</v>
      </c>
      <c r="C379">
        <v>1.3431611071061104E-5</v>
      </c>
      <c r="D379">
        <v>34.825928722569564</v>
      </c>
      <c r="E379">
        <v>-1.1157236399999999</v>
      </c>
      <c r="F379">
        <v>8.1129115200000008</v>
      </c>
      <c r="G379">
        <v>7.05830381</v>
      </c>
      <c r="H379">
        <v>935.39937321198238</v>
      </c>
    </row>
    <row r="380" spans="1:8" x14ac:dyDescent="0.3">
      <c r="A380" t="s">
        <v>704</v>
      </c>
      <c r="B380" t="s">
        <v>703</v>
      </c>
      <c r="C380">
        <v>2.2735913497799504E-8</v>
      </c>
      <c r="D380">
        <v>51.713178905625313</v>
      </c>
      <c r="E380">
        <v>0.22362751</v>
      </c>
      <c r="F380">
        <v>-9.1293214200000001</v>
      </c>
      <c r="G380">
        <v>-21.962703999999999</v>
      </c>
      <c r="H380">
        <v>921.14313257955962</v>
      </c>
    </row>
    <row r="381" spans="1:8" x14ac:dyDescent="0.3">
      <c r="A381" t="s">
        <v>758</v>
      </c>
      <c r="B381" t="s">
        <v>757</v>
      </c>
      <c r="C381">
        <v>0.10304374289365172</v>
      </c>
      <c r="D381">
        <v>106.84791742293709</v>
      </c>
      <c r="E381">
        <v>0.81662754000000004</v>
      </c>
      <c r="F381">
        <v>18.244501410000002</v>
      </c>
      <c r="G381">
        <v>3.2122886300000002</v>
      </c>
      <c r="H381">
        <v>915.85278683877641</v>
      </c>
    </row>
    <row r="382" spans="1:8" x14ac:dyDescent="0.3">
      <c r="A382" t="s">
        <v>707</v>
      </c>
      <c r="B382" t="s">
        <v>706</v>
      </c>
      <c r="C382">
        <v>2.6183687454486782E-5</v>
      </c>
      <c r="D382">
        <v>197.68642695053992</v>
      </c>
      <c r="E382">
        <v>0.14255043000000001</v>
      </c>
      <c r="F382">
        <v>-7.8861856699999997</v>
      </c>
      <c r="G382">
        <v>-9.9735911500000007</v>
      </c>
      <c r="H382">
        <v>915.75486980811559</v>
      </c>
    </row>
    <row r="383" spans="1:8" x14ac:dyDescent="0.3">
      <c r="A383" t="s">
        <v>733</v>
      </c>
      <c r="B383" t="s">
        <v>732</v>
      </c>
      <c r="C383">
        <v>3.6597800434282961E-6</v>
      </c>
      <c r="D383">
        <v>389.3324283557339</v>
      </c>
      <c r="E383">
        <v>2.2991170099999998</v>
      </c>
      <c r="F383">
        <v>4.1049316300000003</v>
      </c>
      <c r="G383">
        <v>2.4764028499999999</v>
      </c>
      <c r="H383">
        <v>914.72075911583602</v>
      </c>
    </row>
    <row r="384" spans="1:8" x14ac:dyDescent="0.3">
      <c r="A384" t="s">
        <v>713</v>
      </c>
      <c r="B384" t="s">
        <v>712</v>
      </c>
      <c r="C384">
        <v>2.0093020199689285E-5</v>
      </c>
      <c r="D384">
        <v>214.6972012308392</v>
      </c>
      <c r="E384">
        <v>1.1224725600000001</v>
      </c>
      <c r="F384">
        <v>-4.2760195400000001</v>
      </c>
      <c r="G384">
        <v>-8.6749531100000006</v>
      </c>
      <c r="H384">
        <v>904.6963762039328</v>
      </c>
    </row>
    <row r="385" spans="1:8" x14ac:dyDescent="0.3">
      <c r="A385" t="s">
        <v>728</v>
      </c>
      <c r="B385" t="s">
        <v>727</v>
      </c>
      <c r="C385">
        <v>4.1028216666547801E-7</v>
      </c>
      <c r="D385">
        <v>53.789209363106245</v>
      </c>
      <c r="E385">
        <v>0.12996400999999999</v>
      </c>
      <c r="F385">
        <v>-1.98976872</v>
      </c>
      <c r="G385">
        <v>-11.164204959999999</v>
      </c>
      <c r="H385">
        <v>902.11143827953163</v>
      </c>
    </row>
    <row r="386" spans="1:8" x14ac:dyDescent="0.3">
      <c r="A386" t="s">
        <v>731</v>
      </c>
      <c r="B386" t="s">
        <v>730</v>
      </c>
      <c r="C386">
        <v>1.1176390971281799E-5</v>
      </c>
      <c r="D386">
        <v>300.21628592698335</v>
      </c>
      <c r="E386">
        <v>2.3947488400000001</v>
      </c>
      <c r="F386">
        <v>-0.51238697</v>
      </c>
      <c r="G386">
        <v>1.4100067000000001</v>
      </c>
      <c r="H386">
        <v>900.45589132912119</v>
      </c>
    </row>
    <row r="387" spans="1:8" x14ac:dyDescent="0.3">
      <c r="A387" t="s">
        <v>752</v>
      </c>
      <c r="B387" t="s">
        <v>751</v>
      </c>
      <c r="C387">
        <v>1.2458132890425798E-7</v>
      </c>
      <c r="D387">
        <v>55.647307117107829</v>
      </c>
      <c r="E387">
        <v>0.99844538999999999</v>
      </c>
      <c r="F387">
        <v>-2.3763898299999999</v>
      </c>
      <c r="G387">
        <v>-18.288330519999999</v>
      </c>
      <c r="H387">
        <v>902.53258965639782</v>
      </c>
    </row>
    <row r="388" spans="1:8" x14ac:dyDescent="0.3">
      <c r="A388" t="s">
        <v>683</v>
      </c>
      <c r="B388" t="s">
        <v>683</v>
      </c>
      <c r="C388">
        <v>2.1352011697234482E-3</v>
      </c>
      <c r="D388">
        <v>86.521517243156225</v>
      </c>
      <c r="E388">
        <v>1.43869672</v>
      </c>
      <c r="F388">
        <v>-13.20021347</v>
      </c>
      <c r="G388">
        <v>-22.825849179999999</v>
      </c>
      <c r="H388">
        <v>896.7844912838483</v>
      </c>
    </row>
    <row r="389" spans="1:8" x14ac:dyDescent="0.3">
      <c r="A389" t="s">
        <v>737</v>
      </c>
      <c r="B389" t="s">
        <v>736</v>
      </c>
      <c r="C389">
        <v>3.5214549114402417E-6</v>
      </c>
      <c r="D389">
        <v>80.549372601958552</v>
      </c>
      <c r="E389">
        <v>2.23071317</v>
      </c>
      <c r="F389">
        <v>10.528718830000001</v>
      </c>
      <c r="G389">
        <v>0.92870938999999997</v>
      </c>
      <c r="H389">
        <v>879.11257658074032</v>
      </c>
    </row>
    <row r="390" spans="1:8" x14ac:dyDescent="0.3">
      <c r="A390" t="s">
        <v>720</v>
      </c>
      <c r="B390" t="s">
        <v>719</v>
      </c>
      <c r="C390">
        <v>4.0021301255767847E-7</v>
      </c>
      <c r="D390">
        <v>88.662356109158651</v>
      </c>
      <c r="E390">
        <v>1.44248043</v>
      </c>
      <c r="F390">
        <v>-4.9469159700000001</v>
      </c>
      <c r="G390">
        <v>-15.11114325</v>
      </c>
      <c r="H390">
        <v>892.45521474392206</v>
      </c>
    </row>
    <row r="391" spans="1:8" x14ac:dyDescent="0.3">
      <c r="A391" t="s">
        <v>718</v>
      </c>
      <c r="B391" t="s">
        <v>717</v>
      </c>
      <c r="C391">
        <v>2.6616124805953916E-5</v>
      </c>
      <c r="D391">
        <v>3.6975173307149429</v>
      </c>
      <c r="E391">
        <v>-0.16885053</v>
      </c>
      <c r="F391">
        <v>-3.5871737800000001</v>
      </c>
      <c r="G391">
        <v>-15.965574139999999</v>
      </c>
      <c r="H391">
        <v>879.4680072498586</v>
      </c>
    </row>
    <row r="392" spans="1:8" x14ac:dyDescent="0.3">
      <c r="A392" t="s">
        <v>766</v>
      </c>
      <c r="B392" t="s">
        <v>765</v>
      </c>
      <c r="C392">
        <v>2.6223643534219404E-6</v>
      </c>
      <c r="D392">
        <v>432.47162649678069</v>
      </c>
      <c r="E392">
        <v>1.4216098100000001</v>
      </c>
      <c r="F392">
        <v>4.4748548100000001</v>
      </c>
      <c r="G392">
        <v>5.6333659699999998</v>
      </c>
      <c r="H392">
        <v>866.77969676836278</v>
      </c>
    </row>
    <row r="393" spans="1:8" x14ac:dyDescent="0.3">
      <c r="A393" t="s">
        <v>783</v>
      </c>
      <c r="B393" t="s">
        <v>782</v>
      </c>
      <c r="C393">
        <v>1.4673843225489797E-7</v>
      </c>
      <c r="D393">
        <v>2390.5033966865644</v>
      </c>
      <c r="E393">
        <v>-0.46725461000000001</v>
      </c>
      <c r="F393">
        <v>-3.2548881999999999</v>
      </c>
      <c r="G393">
        <v>-2.9116382600000001</v>
      </c>
      <c r="H393">
        <v>863.98175126034744</v>
      </c>
    </row>
    <row r="394" spans="1:8" x14ac:dyDescent="0.3">
      <c r="A394" t="s">
        <v>754</v>
      </c>
      <c r="B394" t="s">
        <v>753</v>
      </c>
      <c r="C394">
        <v>2.2687505213169929E-6</v>
      </c>
      <c r="D394">
        <v>12.940928084421822</v>
      </c>
      <c r="E394">
        <v>-0.29584121000000002</v>
      </c>
      <c r="F394">
        <v>-3.81411846</v>
      </c>
      <c r="G394">
        <v>56.3424105</v>
      </c>
      <c r="H394">
        <v>863.18342501861832</v>
      </c>
    </row>
    <row r="395" spans="1:8" x14ac:dyDescent="0.3">
      <c r="A395" t="s">
        <v>781</v>
      </c>
      <c r="B395" t="s">
        <v>780</v>
      </c>
      <c r="C395">
        <v>7.7515145701365554E-8</v>
      </c>
      <c r="D395">
        <v>18.639469689822739</v>
      </c>
      <c r="E395">
        <v>-1.2706112899999999</v>
      </c>
      <c r="F395">
        <v>-0.36054633000000003</v>
      </c>
      <c r="G395">
        <v>-28.357214760000002</v>
      </c>
      <c r="H395">
        <v>856.97586408478514</v>
      </c>
    </row>
    <row r="396" spans="1:8" x14ac:dyDescent="0.3">
      <c r="A396" t="s">
        <v>750</v>
      </c>
      <c r="B396" t="s">
        <v>749</v>
      </c>
      <c r="C396">
        <v>2.4471189756956303E-5</v>
      </c>
      <c r="D396">
        <v>2.0599414212966933</v>
      </c>
      <c r="E396">
        <v>4.5467641399999996</v>
      </c>
      <c r="F396">
        <v>-6.7256932799999998</v>
      </c>
      <c r="G396">
        <v>-8.8404950899999992</v>
      </c>
      <c r="H396">
        <v>855.72198634572419</v>
      </c>
    </row>
    <row r="397" spans="1:8" x14ac:dyDescent="0.3">
      <c r="A397" t="s">
        <v>808</v>
      </c>
      <c r="B397" t="s">
        <v>807</v>
      </c>
      <c r="C397">
        <v>1.5193508806944452E-2</v>
      </c>
      <c r="D397">
        <v>125.14200246349844</v>
      </c>
      <c r="E397">
        <v>0.14153794</v>
      </c>
      <c r="F397">
        <v>4.17617423</v>
      </c>
      <c r="G397">
        <v>12.821268359999999</v>
      </c>
      <c r="H397">
        <v>848.40553177977813</v>
      </c>
    </row>
    <row r="398" spans="1:8" x14ac:dyDescent="0.3">
      <c r="A398" t="s">
        <v>791</v>
      </c>
      <c r="B398" t="s">
        <v>790</v>
      </c>
      <c r="C398">
        <v>1.2919190448058482E-5</v>
      </c>
      <c r="D398">
        <v>1023.3034636272949</v>
      </c>
      <c r="E398">
        <v>1.6266506999999999</v>
      </c>
      <c r="F398">
        <v>1.64770839</v>
      </c>
      <c r="G398">
        <v>-1.0631958399999999</v>
      </c>
      <c r="H398">
        <v>847.35478137349116</v>
      </c>
    </row>
    <row r="399" spans="1:8" x14ac:dyDescent="0.3">
      <c r="A399" t="s">
        <v>846</v>
      </c>
      <c r="B399" t="s">
        <v>845</v>
      </c>
      <c r="C399">
        <v>2.1819681092865201E-7</v>
      </c>
      <c r="D399">
        <v>18.188516247002212</v>
      </c>
      <c r="E399">
        <v>3.0665427200000002</v>
      </c>
      <c r="F399">
        <v>14.27607366</v>
      </c>
      <c r="G399">
        <v>44.960396199999998</v>
      </c>
      <c r="H399">
        <v>862.11826351009336</v>
      </c>
    </row>
    <row r="400" spans="1:8" x14ac:dyDescent="0.3">
      <c r="A400" t="s">
        <v>7387</v>
      </c>
      <c r="B400" t="s">
        <v>7386</v>
      </c>
      <c r="C400">
        <v>5.3763897277244764E-7</v>
      </c>
      <c r="D400">
        <v>1E-8</v>
      </c>
      <c r="E400">
        <v>6.1134880000000003E-2</v>
      </c>
      <c r="F400">
        <v>-3.7209651400000001</v>
      </c>
      <c r="G400">
        <v>-15.50326718</v>
      </c>
      <c r="H400">
        <v>834.82740913054897</v>
      </c>
    </row>
    <row r="401" spans="1:8" x14ac:dyDescent="0.3">
      <c r="A401" t="s">
        <v>693</v>
      </c>
      <c r="B401" t="s">
        <v>693</v>
      </c>
      <c r="C401">
        <v>1.0391729789028136E-5</v>
      </c>
      <c r="D401">
        <v>1.1749889662052546</v>
      </c>
      <c r="E401">
        <v>-0.91374305</v>
      </c>
      <c r="F401">
        <v>1.437386E-2</v>
      </c>
      <c r="G401">
        <v>-26.483303679999999</v>
      </c>
      <c r="H401">
        <v>834.28563575826115</v>
      </c>
    </row>
    <row r="402" spans="1:8" x14ac:dyDescent="0.3">
      <c r="A402" t="s">
        <v>702</v>
      </c>
      <c r="B402" t="s">
        <v>701</v>
      </c>
      <c r="C402">
        <v>3.6160717474042907E-7</v>
      </c>
      <c r="D402">
        <v>33.877874413149158</v>
      </c>
      <c r="E402">
        <v>-1.05514726</v>
      </c>
      <c r="F402">
        <v>-13.550077030000001</v>
      </c>
      <c r="G402">
        <v>-28.025636800000001</v>
      </c>
      <c r="H402">
        <v>828.88829844917791</v>
      </c>
    </row>
    <row r="403" spans="1:8" x14ac:dyDescent="0.3">
      <c r="A403" t="s">
        <v>789</v>
      </c>
      <c r="B403" t="s">
        <v>788</v>
      </c>
      <c r="C403">
        <v>3.0319799816306888E-7</v>
      </c>
      <c r="D403">
        <v>223.97181318186708</v>
      </c>
      <c r="E403">
        <v>8.9419228000000004</v>
      </c>
      <c r="F403">
        <v>9.3255016699999995</v>
      </c>
      <c r="G403">
        <v>20.73589393</v>
      </c>
      <c r="H403">
        <v>818.41476350838707</v>
      </c>
    </row>
    <row r="404" spans="1:8" x14ac:dyDescent="0.3">
      <c r="A404" t="s">
        <v>777</v>
      </c>
      <c r="B404" t="s">
        <v>776</v>
      </c>
      <c r="C404">
        <v>1.0740566151033201E-6</v>
      </c>
      <c r="D404">
        <v>137.55933397257306</v>
      </c>
      <c r="E404">
        <v>1.6038014199999999</v>
      </c>
      <c r="F404">
        <v>-1.0499385999999999</v>
      </c>
      <c r="G404">
        <v>-8.3017373299999999</v>
      </c>
      <c r="H404">
        <v>817.51169454337071</v>
      </c>
    </row>
    <row r="405" spans="1:8" x14ac:dyDescent="0.3">
      <c r="A405" t="s">
        <v>779</v>
      </c>
      <c r="B405" t="s">
        <v>778</v>
      </c>
      <c r="C405">
        <v>2.7293513672717679E-6</v>
      </c>
      <c r="D405">
        <v>14.093527414675879</v>
      </c>
      <c r="E405">
        <v>-1.80445034</v>
      </c>
      <c r="F405">
        <v>4.5038719299999999</v>
      </c>
      <c r="G405">
        <v>4.2838311200000003</v>
      </c>
      <c r="H405">
        <v>820.42945813656252</v>
      </c>
    </row>
    <row r="406" spans="1:8" x14ac:dyDescent="0.3">
      <c r="A406" t="s">
        <v>793</v>
      </c>
      <c r="B406" t="s">
        <v>792</v>
      </c>
      <c r="C406">
        <v>6.2375677007737292E-7</v>
      </c>
      <c r="D406">
        <v>10.923459772327128</v>
      </c>
      <c r="E406">
        <v>1.8384651999999999</v>
      </c>
      <c r="F406">
        <v>-0.20003509999999999</v>
      </c>
      <c r="G406">
        <v>-13.52708829</v>
      </c>
      <c r="H406">
        <v>810.67137593735379</v>
      </c>
    </row>
    <row r="407" spans="1:8" x14ac:dyDescent="0.3">
      <c r="A407" t="s">
        <v>739</v>
      </c>
      <c r="B407" t="s">
        <v>738</v>
      </c>
      <c r="C407">
        <v>5.6051380948925822E-5</v>
      </c>
      <c r="D407">
        <v>440.07316742826714</v>
      </c>
      <c r="E407">
        <v>-0.46517292999999998</v>
      </c>
      <c r="F407">
        <v>-8.1994537100000002</v>
      </c>
      <c r="G407">
        <v>7.67212242</v>
      </c>
      <c r="H407">
        <v>812.7450237594245</v>
      </c>
    </row>
    <row r="408" spans="1:8" x14ac:dyDescent="0.3">
      <c r="A408" t="s">
        <v>785</v>
      </c>
      <c r="B408" t="s">
        <v>784</v>
      </c>
      <c r="C408">
        <v>1.0501982848856871E-5</v>
      </c>
      <c r="D408">
        <v>510.26573414104422</v>
      </c>
      <c r="E408">
        <v>0.21028324000000001</v>
      </c>
      <c r="F408">
        <v>-12.996809620000001</v>
      </c>
      <c r="G408">
        <v>-4.9708224999999997</v>
      </c>
      <c r="H408">
        <v>807.25270085345153</v>
      </c>
    </row>
    <row r="409" spans="1:8" x14ac:dyDescent="0.3">
      <c r="A409" t="s">
        <v>764</v>
      </c>
      <c r="B409" t="s">
        <v>763</v>
      </c>
      <c r="C409">
        <v>2.833416073112982E-4</v>
      </c>
      <c r="D409">
        <v>207.70274697060256</v>
      </c>
      <c r="E409">
        <v>3.2792685499999998</v>
      </c>
      <c r="F409">
        <v>0.90560779999999996</v>
      </c>
      <c r="G409">
        <v>-4.1669828600000001</v>
      </c>
      <c r="H409">
        <v>809.38697691768266</v>
      </c>
    </row>
    <row r="410" spans="1:8" x14ac:dyDescent="0.3">
      <c r="A410" t="s">
        <v>804</v>
      </c>
      <c r="B410" t="s">
        <v>803</v>
      </c>
      <c r="C410">
        <v>1.1172601972063369E-5</v>
      </c>
      <c r="D410">
        <v>333.38669311217666</v>
      </c>
      <c r="E410">
        <v>1.3998022800000001</v>
      </c>
      <c r="F410">
        <v>5.1391460799999997</v>
      </c>
      <c r="G410">
        <v>4.7967901900000003</v>
      </c>
      <c r="H410">
        <v>805.91880614361924</v>
      </c>
    </row>
    <row r="411" spans="1:8" x14ac:dyDescent="0.3">
      <c r="A411" t="s">
        <v>798</v>
      </c>
      <c r="B411" t="s">
        <v>798</v>
      </c>
      <c r="C411">
        <v>7.4712242463511998E-8</v>
      </c>
      <c r="D411">
        <v>462.59447225682686</v>
      </c>
      <c r="E411">
        <v>1.0669108</v>
      </c>
      <c r="F411">
        <v>-4.2450902399999997</v>
      </c>
      <c r="G411">
        <v>-8.0062410100000001</v>
      </c>
      <c r="H411">
        <v>802.82987914307205</v>
      </c>
    </row>
    <row r="412" spans="1:8" x14ac:dyDescent="0.3">
      <c r="A412" t="s">
        <v>746</v>
      </c>
      <c r="B412" t="s">
        <v>745</v>
      </c>
      <c r="C412">
        <v>5.3933160052757535E-7</v>
      </c>
      <c r="D412">
        <v>1E-8</v>
      </c>
      <c r="E412">
        <v>8.6651249999999999E-2</v>
      </c>
      <c r="F412">
        <v>-3.74812184</v>
      </c>
      <c r="G412">
        <v>-15.525676689999999</v>
      </c>
      <c r="H412">
        <v>801.52936726589826</v>
      </c>
    </row>
    <row r="413" spans="1:8" x14ac:dyDescent="0.3">
      <c r="A413" t="s">
        <v>768</v>
      </c>
      <c r="B413" t="s">
        <v>767</v>
      </c>
      <c r="C413">
        <v>3.3988230781184693E-7</v>
      </c>
      <c r="D413">
        <v>3.8683336799830528</v>
      </c>
      <c r="E413">
        <v>0.28154992000000001</v>
      </c>
      <c r="F413">
        <v>2.2412673000000001</v>
      </c>
      <c r="G413">
        <v>-4.9221017600000003</v>
      </c>
      <c r="H413">
        <v>803.76329807104401</v>
      </c>
    </row>
    <row r="414" spans="1:8" x14ac:dyDescent="0.3">
      <c r="A414" t="s">
        <v>1136</v>
      </c>
      <c r="B414" t="s">
        <v>1135</v>
      </c>
      <c r="C414">
        <v>7.9617341126161559E-6</v>
      </c>
      <c r="D414">
        <v>11.768615455997001</v>
      </c>
      <c r="E414">
        <v>4.1786985300000001</v>
      </c>
      <c r="F414">
        <v>-4.7696658300000001</v>
      </c>
      <c r="G414">
        <v>52.195166909999998</v>
      </c>
      <c r="H414">
        <v>810.19209504765058</v>
      </c>
    </row>
    <row r="415" spans="1:8" x14ac:dyDescent="0.3">
      <c r="A415" t="s">
        <v>837</v>
      </c>
      <c r="B415" t="s">
        <v>836</v>
      </c>
      <c r="C415">
        <v>1.1114616789784435E-6</v>
      </c>
      <c r="D415">
        <v>46.554447125849372</v>
      </c>
      <c r="E415">
        <v>1.9230024299999999</v>
      </c>
      <c r="F415">
        <v>-3.6151613</v>
      </c>
      <c r="G415">
        <v>27.257334879999998</v>
      </c>
      <c r="H415">
        <v>793.36351014245213</v>
      </c>
    </row>
    <row r="416" spans="1:8" x14ac:dyDescent="0.3">
      <c r="A416" t="s">
        <v>894</v>
      </c>
      <c r="B416" t="s">
        <v>893</v>
      </c>
      <c r="C416">
        <v>9.8732273733130302E-6</v>
      </c>
      <c r="D416">
        <v>86.09111401409136</v>
      </c>
      <c r="E416">
        <v>0.79666756999999999</v>
      </c>
      <c r="F416">
        <v>-5.2973022500000004</v>
      </c>
      <c r="G416">
        <v>96.893293999999997</v>
      </c>
      <c r="H416">
        <v>787.41790979845814</v>
      </c>
    </row>
    <row r="417" spans="1:8" x14ac:dyDescent="0.3">
      <c r="A417" t="s">
        <v>800</v>
      </c>
      <c r="B417" t="s">
        <v>799</v>
      </c>
      <c r="C417">
        <v>1.1220675213264874E-5</v>
      </c>
      <c r="D417">
        <v>375.06936828681989</v>
      </c>
      <c r="E417">
        <v>0.39965988000000002</v>
      </c>
      <c r="F417">
        <v>-8.6647846400000006</v>
      </c>
      <c r="G417">
        <v>5.4813871399999998</v>
      </c>
      <c r="H417">
        <v>785.44726492854113</v>
      </c>
    </row>
    <row r="418" spans="1:8" x14ac:dyDescent="0.3">
      <c r="A418" t="s">
        <v>857</v>
      </c>
      <c r="B418" t="s">
        <v>856</v>
      </c>
      <c r="C418">
        <v>1.8200150749554019E-6</v>
      </c>
      <c r="D418">
        <v>183.72938855668559</v>
      </c>
      <c r="E418">
        <v>1.20476099</v>
      </c>
      <c r="F418">
        <v>0.86947881999999999</v>
      </c>
      <c r="G418">
        <v>14.44582196</v>
      </c>
      <c r="H418">
        <v>782.78811973530333</v>
      </c>
    </row>
    <row r="419" spans="1:8" x14ac:dyDescent="0.3">
      <c r="A419" t="s">
        <v>760</v>
      </c>
      <c r="B419" t="s">
        <v>759</v>
      </c>
      <c r="C419">
        <v>2.5162092577019487E-6</v>
      </c>
      <c r="D419">
        <v>106.51143879274116</v>
      </c>
      <c r="E419">
        <v>-0.34045097000000002</v>
      </c>
      <c r="F419">
        <v>-6.0178932100000004</v>
      </c>
      <c r="G419">
        <v>-14.57942677</v>
      </c>
      <c r="H419">
        <v>769.82933843174192</v>
      </c>
    </row>
    <row r="420" spans="1:8" x14ac:dyDescent="0.3">
      <c r="A420" t="s">
        <v>773</v>
      </c>
      <c r="B420" t="s">
        <v>773</v>
      </c>
      <c r="C420">
        <v>2.6538849923866091E-5</v>
      </c>
      <c r="D420">
        <v>4304.1161209084657</v>
      </c>
      <c r="E420">
        <v>-0.31150671000000002</v>
      </c>
      <c r="F420">
        <v>-3.83590886</v>
      </c>
      <c r="G420">
        <v>-16.535756110000001</v>
      </c>
      <c r="H420">
        <v>759.01301861976469</v>
      </c>
    </row>
    <row r="421" spans="1:8" x14ac:dyDescent="0.3">
      <c r="A421" t="s">
        <v>812</v>
      </c>
      <c r="B421" t="s">
        <v>811</v>
      </c>
      <c r="C421">
        <v>6.2299197744237183E-6</v>
      </c>
      <c r="D421">
        <v>84.759956890888631</v>
      </c>
      <c r="E421">
        <v>0.36028669000000002</v>
      </c>
      <c r="F421">
        <v>-6.9357810000000006E-2</v>
      </c>
      <c r="G421">
        <v>-12.39172801</v>
      </c>
      <c r="H421">
        <v>747.59037293084612</v>
      </c>
    </row>
    <row r="422" spans="1:8" x14ac:dyDescent="0.3">
      <c r="A422" t="s">
        <v>825</v>
      </c>
      <c r="B422" t="s">
        <v>824</v>
      </c>
      <c r="C422">
        <v>7.8309871932923364E-7</v>
      </c>
      <c r="D422">
        <v>604.09222335562993</v>
      </c>
      <c r="E422">
        <v>1.9874221700000001</v>
      </c>
      <c r="F422">
        <v>-3.24219364</v>
      </c>
      <c r="G422">
        <v>0.79823752999999997</v>
      </c>
      <c r="H422">
        <v>746.35283487537924</v>
      </c>
    </row>
    <row r="423" spans="1:8" x14ac:dyDescent="0.3">
      <c r="A423" t="s">
        <v>802</v>
      </c>
      <c r="B423" t="s">
        <v>801</v>
      </c>
      <c r="C423">
        <v>3.6073299324524619E-7</v>
      </c>
      <c r="D423">
        <v>16.048682753195546</v>
      </c>
      <c r="E423">
        <v>0.20639869999999999</v>
      </c>
      <c r="F423">
        <v>-11.998879090000001</v>
      </c>
      <c r="G423">
        <v>34.680528969999997</v>
      </c>
      <c r="H423">
        <v>721.46598815236848</v>
      </c>
    </row>
    <row r="424" spans="1:8" x14ac:dyDescent="0.3">
      <c r="A424" t="s">
        <v>853</v>
      </c>
      <c r="B424" t="s">
        <v>852</v>
      </c>
      <c r="C424">
        <v>6.4914248699514483E-5</v>
      </c>
      <c r="D424">
        <v>4.7116047947508148</v>
      </c>
      <c r="E424">
        <v>-0.21803042</v>
      </c>
      <c r="F424">
        <v>3.8518228699999999</v>
      </c>
      <c r="G424">
        <v>1.5314389799999999</v>
      </c>
      <c r="H424">
        <v>741.12953077805719</v>
      </c>
    </row>
    <row r="425" spans="1:8" x14ac:dyDescent="0.3">
      <c r="A425" t="s">
        <v>900</v>
      </c>
      <c r="B425" t="s">
        <v>899</v>
      </c>
      <c r="C425">
        <v>1.2155888749503939E-5</v>
      </c>
      <c r="D425">
        <v>0.49741375462432219</v>
      </c>
      <c r="E425">
        <v>-2.25083821</v>
      </c>
      <c r="F425">
        <v>7.18950318</v>
      </c>
      <c r="G425">
        <v>55.29072421</v>
      </c>
      <c r="H425">
        <v>736.12931889726974</v>
      </c>
    </row>
    <row r="426" spans="1:8" x14ac:dyDescent="0.3">
      <c r="A426" t="s">
        <v>577</v>
      </c>
      <c r="B426" t="s">
        <v>576</v>
      </c>
      <c r="C426">
        <v>6.8901095135185286E-6</v>
      </c>
      <c r="D426">
        <v>0.67513795331684501</v>
      </c>
      <c r="E426">
        <v>-8.31370963</v>
      </c>
      <c r="F426">
        <v>-42.236332449999999</v>
      </c>
      <c r="G426">
        <v>-18.200822720000001</v>
      </c>
      <c r="H426">
        <v>689.0109513518529</v>
      </c>
    </row>
    <row r="427" spans="1:8" x14ac:dyDescent="0.3">
      <c r="A427" t="s">
        <v>904</v>
      </c>
      <c r="B427" t="s">
        <v>903</v>
      </c>
      <c r="C427">
        <v>6.2840675995643039E-6</v>
      </c>
      <c r="D427">
        <v>87.088532614886915</v>
      </c>
      <c r="E427">
        <v>1.12575742</v>
      </c>
      <c r="F427">
        <v>4.6242590200000002</v>
      </c>
      <c r="G427">
        <v>36.942664039999997</v>
      </c>
      <c r="H427">
        <v>721.2410192769313</v>
      </c>
    </row>
    <row r="428" spans="1:8" x14ac:dyDescent="0.3">
      <c r="A428" t="s">
        <v>772</v>
      </c>
      <c r="B428" t="s">
        <v>771</v>
      </c>
      <c r="C428">
        <v>1.4521113052195976E-5</v>
      </c>
      <c r="D428">
        <v>99.310207086491715</v>
      </c>
      <c r="E428">
        <v>-0.28118662999999999</v>
      </c>
      <c r="F428">
        <v>-8.7667276699999999</v>
      </c>
      <c r="G428">
        <v>-23.126085629999999</v>
      </c>
      <c r="H428">
        <v>717.75397851486593</v>
      </c>
    </row>
    <row r="429" spans="1:8" x14ac:dyDescent="0.3">
      <c r="A429" t="s">
        <v>795</v>
      </c>
      <c r="B429" t="s">
        <v>794</v>
      </c>
      <c r="C429">
        <v>2.041560543721702E-5</v>
      </c>
      <c r="D429">
        <v>14.826562317051868</v>
      </c>
      <c r="E429">
        <v>-2.28807107</v>
      </c>
      <c r="F429">
        <v>-6.4961215000000001</v>
      </c>
      <c r="G429">
        <v>-19.121170920000001</v>
      </c>
      <c r="H429">
        <v>714.49212977939794</v>
      </c>
    </row>
    <row r="430" spans="1:8" x14ac:dyDescent="0.3">
      <c r="A430" t="s">
        <v>820</v>
      </c>
      <c r="B430" t="s">
        <v>819</v>
      </c>
      <c r="C430">
        <v>3.0256077371966941E-6</v>
      </c>
      <c r="D430">
        <v>20.023363280353713</v>
      </c>
      <c r="E430">
        <v>0.38100253000000001</v>
      </c>
      <c r="F430">
        <v>-11.541058140000001</v>
      </c>
      <c r="G430">
        <v>20.273280530000001</v>
      </c>
      <c r="H430">
        <v>715.13186415701443</v>
      </c>
    </row>
    <row r="431" spans="1:8" x14ac:dyDescent="0.3">
      <c r="A431" t="s">
        <v>923</v>
      </c>
      <c r="B431" t="s">
        <v>922</v>
      </c>
      <c r="C431">
        <v>1.4562389945842873E-6</v>
      </c>
      <c r="D431">
        <v>404.80188267511096</v>
      </c>
      <c r="E431">
        <v>2.28520821</v>
      </c>
      <c r="F431">
        <v>28.01496101</v>
      </c>
      <c r="G431">
        <v>12.12793038</v>
      </c>
      <c r="H431">
        <v>703.56717406896985</v>
      </c>
    </row>
    <row r="432" spans="1:8" x14ac:dyDescent="0.3">
      <c r="A432" t="s">
        <v>814</v>
      </c>
      <c r="B432" t="s">
        <v>813</v>
      </c>
      <c r="C432">
        <v>1.4969524700427091E-4</v>
      </c>
      <c r="D432">
        <v>34.162568777361699</v>
      </c>
      <c r="E432">
        <v>0.14398116</v>
      </c>
      <c r="F432">
        <v>-1.99912925</v>
      </c>
      <c r="G432">
        <v>-6.3716296400000001</v>
      </c>
      <c r="H432">
        <v>703.56766092007331</v>
      </c>
    </row>
    <row r="433" spans="1:8" x14ac:dyDescent="0.3">
      <c r="A433" t="s">
        <v>868</v>
      </c>
      <c r="B433" t="s">
        <v>867</v>
      </c>
      <c r="C433">
        <v>2.3842705745547595E-6</v>
      </c>
      <c r="D433">
        <v>138.4128256765124</v>
      </c>
      <c r="E433">
        <v>2.3388604800000001</v>
      </c>
      <c r="F433">
        <v>12.41337064</v>
      </c>
      <c r="G433">
        <v>14.46062047</v>
      </c>
      <c r="H433">
        <v>700.96442202693743</v>
      </c>
    </row>
    <row r="434" spans="1:8" x14ac:dyDescent="0.3">
      <c r="A434" t="s">
        <v>851</v>
      </c>
      <c r="B434" t="s">
        <v>850</v>
      </c>
      <c r="C434">
        <v>9.8250256289046059E-5</v>
      </c>
      <c r="D434">
        <v>102.82085095620091</v>
      </c>
      <c r="E434">
        <v>0.98591191</v>
      </c>
      <c r="F434">
        <v>4.06318175</v>
      </c>
      <c r="G434">
        <v>63.36152912</v>
      </c>
      <c r="H434">
        <v>703.34067093742385</v>
      </c>
    </row>
    <row r="435" spans="1:8" x14ac:dyDescent="0.3">
      <c r="A435" t="s">
        <v>810</v>
      </c>
      <c r="B435" t="s">
        <v>809</v>
      </c>
      <c r="C435">
        <v>2.053239409597867E-7</v>
      </c>
      <c r="D435">
        <v>18.666051113230775</v>
      </c>
      <c r="E435">
        <v>0.59754127000000001</v>
      </c>
      <c r="F435">
        <v>-2.6702662400000001</v>
      </c>
      <c r="G435">
        <v>-11.553215959999999</v>
      </c>
      <c r="H435">
        <v>698.20406133330096</v>
      </c>
    </row>
    <row r="436" spans="1:8" x14ac:dyDescent="0.3">
      <c r="A436" t="s">
        <v>822</v>
      </c>
      <c r="B436" t="s">
        <v>821</v>
      </c>
      <c r="C436">
        <v>8.1453995970383038E-4</v>
      </c>
      <c r="D436">
        <v>54.513331095611242</v>
      </c>
      <c r="E436">
        <v>-0.75192555000000005</v>
      </c>
      <c r="F436">
        <v>5.8860279000000002</v>
      </c>
      <c r="G436">
        <v>-14.89421349</v>
      </c>
      <c r="H436">
        <v>699.73433694134576</v>
      </c>
    </row>
    <row r="437" spans="1:8" x14ac:dyDescent="0.3">
      <c r="A437" t="s">
        <v>827</v>
      </c>
      <c r="B437" t="s">
        <v>826</v>
      </c>
      <c r="C437">
        <v>3.065499112609119E-6</v>
      </c>
      <c r="D437">
        <v>72.937404195718415</v>
      </c>
      <c r="E437">
        <v>1.1393202899999999</v>
      </c>
      <c r="F437">
        <v>-3.1728826099999998</v>
      </c>
      <c r="G437">
        <v>-13.830145180000001</v>
      </c>
      <c r="H437">
        <v>696.73876545925771</v>
      </c>
    </row>
    <row r="438" spans="1:8" x14ac:dyDescent="0.3">
      <c r="A438" t="s">
        <v>855</v>
      </c>
      <c r="B438" t="s">
        <v>854</v>
      </c>
      <c r="C438">
        <v>1.3127665806818826E-7</v>
      </c>
      <c r="D438">
        <v>44.39692782263652</v>
      </c>
      <c r="E438">
        <v>-0.88634557000000003</v>
      </c>
      <c r="F438">
        <v>-1.5901463</v>
      </c>
      <c r="G438">
        <v>3.16905802</v>
      </c>
      <c r="H438">
        <v>685.03573163817236</v>
      </c>
    </row>
    <row r="439" spans="1:8" x14ac:dyDescent="0.3">
      <c r="A439" t="s">
        <v>823</v>
      </c>
      <c r="B439" t="s">
        <v>823</v>
      </c>
      <c r="C439">
        <v>7.9213753802762112E-7</v>
      </c>
      <c r="D439">
        <v>80.96747126629208</v>
      </c>
      <c r="E439">
        <v>0.26628088</v>
      </c>
      <c r="F439">
        <v>-5.7227100699999998</v>
      </c>
      <c r="G439">
        <v>-16.735197830000001</v>
      </c>
      <c r="H439">
        <v>675.88679697977636</v>
      </c>
    </row>
    <row r="440" spans="1:8" x14ac:dyDescent="0.3">
      <c r="A440" t="s">
        <v>864</v>
      </c>
      <c r="B440" t="s">
        <v>863</v>
      </c>
      <c r="C440">
        <v>1.9591713646223939E-7</v>
      </c>
      <c r="D440">
        <v>24.098996274607721</v>
      </c>
      <c r="E440">
        <v>1.9179177700000001</v>
      </c>
      <c r="F440">
        <v>12.7387993</v>
      </c>
      <c r="G440">
        <v>43.570704480000003</v>
      </c>
      <c r="H440">
        <v>675.60528942619806</v>
      </c>
    </row>
    <row r="441" spans="1:8" x14ac:dyDescent="0.3">
      <c r="A441" t="s">
        <v>829</v>
      </c>
      <c r="B441" t="s">
        <v>828</v>
      </c>
      <c r="C441">
        <v>4.3113106695925841E-3</v>
      </c>
      <c r="D441">
        <v>43.756083023056668</v>
      </c>
      <c r="E441">
        <v>1.3584075900000001</v>
      </c>
      <c r="F441">
        <v>17.320101309999998</v>
      </c>
      <c r="G441">
        <v>17.920391049999999</v>
      </c>
      <c r="H441">
        <v>662.33372423749984</v>
      </c>
    </row>
    <row r="442" spans="1:8" x14ac:dyDescent="0.3">
      <c r="A442" t="s">
        <v>835</v>
      </c>
      <c r="B442" t="s">
        <v>834</v>
      </c>
      <c r="C442">
        <v>5.2602030193932823E-4</v>
      </c>
      <c r="D442">
        <v>12.487395893857489</v>
      </c>
      <c r="E442">
        <v>-0.82540121</v>
      </c>
      <c r="F442">
        <v>-5.4160607199999999</v>
      </c>
      <c r="G442">
        <v>-6.0786580600000004</v>
      </c>
      <c r="H442">
        <v>668.04578346294682</v>
      </c>
    </row>
    <row r="443" spans="1:8" x14ac:dyDescent="0.3">
      <c r="A443" t="s">
        <v>842</v>
      </c>
      <c r="B443" t="s">
        <v>841</v>
      </c>
      <c r="C443">
        <v>5.0750794444916752E-7</v>
      </c>
      <c r="D443">
        <v>338.25771699262043</v>
      </c>
      <c r="E443">
        <v>1.2506830099999999</v>
      </c>
      <c r="F443">
        <v>-4.2526249700000003</v>
      </c>
      <c r="G443">
        <v>-10.99044934</v>
      </c>
      <c r="H443">
        <v>666.56596892836205</v>
      </c>
    </row>
    <row r="444" spans="1:8" x14ac:dyDescent="0.3">
      <c r="A444" t="s">
        <v>866</v>
      </c>
      <c r="B444" t="s">
        <v>865</v>
      </c>
      <c r="C444">
        <v>2.3768917501801832E-5</v>
      </c>
      <c r="D444">
        <v>10.847395250402212</v>
      </c>
      <c r="E444">
        <v>1.8674001600000001</v>
      </c>
      <c r="F444">
        <v>4.1771747699999997</v>
      </c>
      <c r="G444">
        <v>-11.7877875</v>
      </c>
      <c r="H444">
        <v>666.7811948636737</v>
      </c>
    </row>
    <row r="445" spans="1:8" x14ac:dyDescent="0.3">
      <c r="A445" t="s">
        <v>873</v>
      </c>
      <c r="B445" t="s">
        <v>872</v>
      </c>
      <c r="C445">
        <v>3.5766016029991135E-4</v>
      </c>
      <c r="D445">
        <v>6.3340833499145761</v>
      </c>
      <c r="E445">
        <v>8.0056593199999995</v>
      </c>
      <c r="F445">
        <v>-4.0930505500000001</v>
      </c>
      <c r="G445">
        <v>1.9119825699999999</v>
      </c>
      <c r="H445">
        <v>656.94735064452902</v>
      </c>
    </row>
    <row r="446" spans="1:8" x14ac:dyDescent="0.3">
      <c r="A446" t="s">
        <v>716</v>
      </c>
      <c r="B446" t="s">
        <v>715</v>
      </c>
      <c r="C446">
        <v>1.2677147869544219E-2</v>
      </c>
      <c r="D446">
        <v>31.779856837988348</v>
      </c>
      <c r="E446">
        <v>0.22681718000000001</v>
      </c>
      <c r="F446">
        <v>-14.3992045</v>
      </c>
      <c r="G446">
        <v>-20.966320710000002</v>
      </c>
      <c r="H446">
        <v>652.90784276248826</v>
      </c>
    </row>
    <row r="447" spans="1:8" x14ac:dyDescent="0.3">
      <c r="A447" t="s">
        <v>979</v>
      </c>
      <c r="B447" t="s">
        <v>978</v>
      </c>
      <c r="C447">
        <v>1.0298712999016263E-5</v>
      </c>
      <c r="D447">
        <v>188.59794395816888</v>
      </c>
      <c r="E447">
        <v>1.9362754</v>
      </c>
      <c r="F447">
        <v>23.074181719999999</v>
      </c>
      <c r="G447">
        <v>51.381828599999999</v>
      </c>
      <c r="H447">
        <v>645.34070181189952</v>
      </c>
    </row>
    <row r="448" spans="1:8" x14ac:dyDescent="0.3">
      <c r="A448" t="s">
        <v>892</v>
      </c>
      <c r="B448" t="s">
        <v>891</v>
      </c>
      <c r="C448">
        <v>1.04887594370296E-4</v>
      </c>
      <c r="D448">
        <v>62.908743489027628</v>
      </c>
      <c r="E448">
        <v>7.5270438500000001</v>
      </c>
      <c r="F448">
        <v>4.6982680099999996</v>
      </c>
      <c r="G448">
        <v>30.811926060000001</v>
      </c>
      <c r="H448">
        <v>641.91207754621155</v>
      </c>
    </row>
    <row r="449" spans="1:8" x14ac:dyDescent="0.3">
      <c r="A449" t="s">
        <v>881</v>
      </c>
      <c r="B449" t="s">
        <v>880</v>
      </c>
      <c r="C449">
        <v>8.671299142514154E-6</v>
      </c>
      <c r="D449">
        <v>2.4154685287205799</v>
      </c>
      <c r="E449">
        <v>-3.9411579900000002</v>
      </c>
      <c r="F449">
        <v>-3.8459130099999999</v>
      </c>
      <c r="G449">
        <v>-11.633193410000001</v>
      </c>
      <c r="H449">
        <v>634.80193724829496</v>
      </c>
    </row>
    <row r="450" spans="1:8" x14ac:dyDescent="0.3">
      <c r="A450" t="s">
        <v>838</v>
      </c>
      <c r="B450" t="s">
        <v>838</v>
      </c>
      <c r="C450">
        <v>1.5444769509765886E-7</v>
      </c>
      <c r="D450">
        <v>109.49178337936311</v>
      </c>
      <c r="E450">
        <v>-0.11821381</v>
      </c>
      <c r="F450">
        <v>-1.6073803</v>
      </c>
      <c r="G450">
        <v>-37.817894090000003</v>
      </c>
      <c r="H450">
        <v>629.52816296223421</v>
      </c>
    </row>
    <row r="451" spans="1:8" x14ac:dyDescent="0.3">
      <c r="A451" t="s">
        <v>840</v>
      </c>
      <c r="B451" t="s">
        <v>839</v>
      </c>
      <c r="C451">
        <v>3.1610809126223573E-5</v>
      </c>
      <c r="D451">
        <v>10.314666368317578</v>
      </c>
      <c r="E451">
        <v>-0.11008221</v>
      </c>
      <c r="F451">
        <v>-1.6871963800000001</v>
      </c>
      <c r="G451">
        <v>-5.4833562100000002</v>
      </c>
      <c r="H451">
        <v>630.37889260831776</v>
      </c>
    </row>
    <row r="452" spans="1:8" x14ac:dyDescent="0.3">
      <c r="A452" t="s">
        <v>916</v>
      </c>
      <c r="B452" t="s">
        <v>915</v>
      </c>
      <c r="C452">
        <v>6.717502261793202E-7</v>
      </c>
      <c r="D452">
        <v>2056.2260663826551</v>
      </c>
      <c r="E452">
        <v>-0.75985278999999994</v>
      </c>
      <c r="F452">
        <v>8.8729629200000009</v>
      </c>
      <c r="G452">
        <v>-11.72436693</v>
      </c>
      <c r="H452">
        <v>619.57307396587623</v>
      </c>
    </row>
    <row r="453" spans="1:8" x14ac:dyDescent="0.3">
      <c r="A453" t="s">
        <v>844</v>
      </c>
      <c r="B453" t="s">
        <v>843</v>
      </c>
      <c r="C453">
        <v>9.5610775766824847E-6</v>
      </c>
      <c r="D453">
        <v>218.61141701503496</v>
      </c>
      <c r="E453">
        <v>0.62351584999999998</v>
      </c>
      <c r="F453">
        <v>-2.3016364600000001</v>
      </c>
      <c r="G453">
        <v>-1.11755658</v>
      </c>
      <c r="H453">
        <v>617.39224289790639</v>
      </c>
    </row>
    <row r="454" spans="1:8" x14ac:dyDescent="0.3">
      <c r="A454" t="s">
        <v>862</v>
      </c>
      <c r="B454" t="s">
        <v>862</v>
      </c>
      <c r="C454">
        <v>4.5899854346443028E-6</v>
      </c>
      <c r="D454">
        <v>14.98392700494793</v>
      </c>
      <c r="E454">
        <v>-1.4991666100000001</v>
      </c>
      <c r="F454">
        <v>-4.3132870600000004</v>
      </c>
      <c r="G454">
        <v>7.6463938999999996</v>
      </c>
      <c r="H454">
        <v>617.81999394788136</v>
      </c>
    </row>
    <row r="455" spans="1:8" x14ac:dyDescent="0.3">
      <c r="A455" t="s">
        <v>877</v>
      </c>
      <c r="B455" t="s">
        <v>876</v>
      </c>
      <c r="C455">
        <v>4.8226624627494631E-4</v>
      </c>
      <c r="D455">
        <v>395.16405737592027</v>
      </c>
      <c r="E455">
        <v>3.6106221600000001</v>
      </c>
      <c r="F455">
        <v>12.232594000000001</v>
      </c>
      <c r="G455">
        <v>14.387651780000001</v>
      </c>
      <c r="H455">
        <v>620.29052542510863</v>
      </c>
    </row>
    <row r="456" spans="1:8" x14ac:dyDescent="0.3">
      <c r="A456" t="s">
        <v>1020</v>
      </c>
      <c r="B456" t="s">
        <v>1019</v>
      </c>
      <c r="C456">
        <v>1.2473086892945808E-5</v>
      </c>
      <c r="D456">
        <v>436.04290639110911</v>
      </c>
      <c r="E456">
        <v>-9.0985250499999992</v>
      </c>
      <c r="F456">
        <v>77.785716550000004</v>
      </c>
      <c r="G456">
        <v>113.11115473</v>
      </c>
      <c r="H456">
        <v>609.89650437240778</v>
      </c>
    </row>
    <row r="457" spans="1:8" x14ac:dyDescent="0.3">
      <c r="A457" t="s">
        <v>861</v>
      </c>
      <c r="B457" t="s">
        <v>860</v>
      </c>
      <c r="C457">
        <v>2.552296259908529E-6</v>
      </c>
      <c r="D457">
        <v>31.657686471045988</v>
      </c>
      <c r="E457">
        <v>-0.28032035999999999</v>
      </c>
      <c r="F457">
        <v>-0.44842472999999999</v>
      </c>
      <c r="G457">
        <v>-10.22449252</v>
      </c>
      <c r="H457">
        <v>602.71063481760052</v>
      </c>
    </row>
    <row r="458" spans="1:8" x14ac:dyDescent="0.3">
      <c r="A458" t="s">
        <v>977</v>
      </c>
      <c r="B458" t="s">
        <v>977</v>
      </c>
      <c r="C458">
        <v>1.5194065866965541E-7</v>
      </c>
      <c r="D458">
        <v>653.22916726648498</v>
      </c>
      <c r="E458">
        <v>0.71838542999999999</v>
      </c>
      <c r="F458">
        <v>-19.77215799</v>
      </c>
      <c r="G458">
        <v>24.41770446</v>
      </c>
      <c r="H458">
        <v>605.81236981419499</v>
      </c>
    </row>
    <row r="459" spans="1:8" x14ac:dyDescent="0.3">
      <c r="A459" t="s">
        <v>849</v>
      </c>
      <c r="B459" t="s">
        <v>848</v>
      </c>
      <c r="C459">
        <v>4.0650757310401522E-5</v>
      </c>
      <c r="D459">
        <v>19.668044314656235</v>
      </c>
      <c r="E459">
        <v>0.12598103999999999</v>
      </c>
      <c r="F459">
        <v>-4.3101967700000001</v>
      </c>
      <c r="G459">
        <v>-16.107726679999999</v>
      </c>
      <c r="H459">
        <v>603.59559696322208</v>
      </c>
    </row>
    <row r="460" spans="1:8" x14ac:dyDescent="0.3">
      <c r="A460" t="s">
        <v>951</v>
      </c>
      <c r="B460" t="s">
        <v>950</v>
      </c>
      <c r="C460">
        <v>8.6361510767041677E-6</v>
      </c>
      <c r="D460">
        <v>184.84376582881856</v>
      </c>
      <c r="E460">
        <v>7.1316790299999999</v>
      </c>
      <c r="F460">
        <v>12.93267238</v>
      </c>
      <c r="G460">
        <v>21.243834979999999</v>
      </c>
      <c r="H460">
        <v>611.98632788365785</v>
      </c>
    </row>
    <row r="461" spans="1:8" x14ac:dyDescent="0.3">
      <c r="A461" t="s">
        <v>847</v>
      </c>
      <c r="B461" t="s">
        <v>847</v>
      </c>
      <c r="C461">
        <v>7.7596283002800091E-7</v>
      </c>
      <c r="D461">
        <v>58.954216799462841</v>
      </c>
      <c r="E461">
        <v>-0.91661384999999995</v>
      </c>
      <c r="F461">
        <v>-2.6065914399999999</v>
      </c>
      <c r="G461">
        <v>-31.144905019999999</v>
      </c>
      <c r="H461">
        <v>600.93261985613174</v>
      </c>
    </row>
    <row r="462" spans="1:8" x14ac:dyDescent="0.3">
      <c r="A462" t="s">
        <v>859</v>
      </c>
      <c r="B462" t="s">
        <v>858</v>
      </c>
      <c r="C462">
        <v>2.8923033750773288E-5</v>
      </c>
      <c r="D462">
        <v>3.9032552871918171</v>
      </c>
      <c r="E462">
        <v>-0.40186003999999997</v>
      </c>
      <c r="F462">
        <v>5.8461864200000004</v>
      </c>
      <c r="G462">
        <v>18.1378345</v>
      </c>
      <c r="H462">
        <v>600.08460744994738</v>
      </c>
    </row>
    <row r="463" spans="1:8" x14ac:dyDescent="0.3">
      <c r="A463" t="s">
        <v>883</v>
      </c>
      <c r="B463" t="s">
        <v>882</v>
      </c>
      <c r="C463">
        <v>7.105408506844762E-6</v>
      </c>
      <c r="D463">
        <v>8.2816657004480039</v>
      </c>
      <c r="E463">
        <v>0.40418014000000002</v>
      </c>
      <c r="F463">
        <v>-2.5184886099999999</v>
      </c>
      <c r="G463">
        <v>-14.978557090000001</v>
      </c>
      <c r="H463">
        <v>599.91153737697459</v>
      </c>
    </row>
    <row r="464" spans="1:8" x14ac:dyDescent="0.3">
      <c r="A464" t="s">
        <v>816</v>
      </c>
      <c r="B464" t="s">
        <v>815</v>
      </c>
      <c r="C464">
        <v>6.7515826163071514E-5</v>
      </c>
      <c r="D464">
        <v>80.347566713499091</v>
      </c>
      <c r="E464">
        <v>-7.3594323099999999</v>
      </c>
      <c r="F464">
        <v>-15.2535577</v>
      </c>
      <c r="G464">
        <v>58.1826127</v>
      </c>
      <c r="H464">
        <v>597.7362956986326</v>
      </c>
    </row>
    <row r="465" spans="1:8" x14ac:dyDescent="0.3">
      <c r="A465" t="s">
        <v>1038</v>
      </c>
      <c r="B465" t="s">
        <v>1037</v>
      </c>
      <c r="C465">
        <v>3.3553306527427683E-5</v>
      </c>
      <c r="D465">
        <v>5.6850221684306765</v>
      </c>
      <c r="E465">
        <v>9.8028190800000008</v>
      </c>
      <c r="F465">
        <v>17.228024040000001</v>
      </c>
      <c r="G465">
        <v>79.326012939999998</v>
      </c>
      <c r="H465">
        <v>522.26340121453495</v>
      </c>
    </row>
    <row r="466" spans="1:8" x14ac:dyDescent="0.3">
      <c r="A466" t="s">
        <v>941</v>
      </c>
      <c r="B466" t="s">
        <v>940</v>
      </c>
      <c r="C466">
        <v>1.20481578695412E-7</v>
      </c>
      <c r="D466">
        <v>788.01442025476149</v>
      </c>
      <c r="E466">
        <v>4.0760169599999996</v>
      </c>
      <c r="F466">
        <v>-16.771821070000001</v>
      </c>
      <c r="G466">
        <v>3.5269491300000002</v>
      </c>
      <c r="H466">
        <v>596.3922428140196</v>
      </c>
    </row>
    <row r="467" spans="1:8" x14ac:dyDescent="0.3">
      <c r="A467" t="s">
        <v>806</v>
      </c>
      <c r="B467" t="s">
        <v>805</v>
      </c>
      <c r="C467">
        <v>3.0205632631030953E-3</v>
      </c>
      <c r="D467">
        <v>98.444260838756037</v>
      </c>
      <c r="E467">
        <v>-5.7483799099999997</v>
      </c>
      <c r="F467">
        <v>-8.1874521500000004</v>
      </c>
      <c r="G467">
        <v>129.82037518999999</v>
      </c>
      <c r="H467">
        <v>596.17080645547253</v>
      </c>
    </row>
    <row r="468" spans="1:8" x14ac:dyDescent="0.3">
      <c r="A468" t="s">
        <v>890</v>
      </c>
      <c r="B468" t="s">
        <v>890</v>
      </c>
      <c r="C468">
        <v>2.13251970626504E-6</v>
      </c>
      <c r="D468">
        <v>59.691330682162331</v>
      </c>
      <c r="E468">
        <v>0.62649615000000003</v>
      </c>
      <c r="F468">
        <v>-0.36057765000000003</v>
      </c>
      <c r="G468">
        <v>-7.6845397599999998</v>
      </c>
      <c r="H468">
        <v>587.99923695470557</v>
      </c>
    </row>
    <row r="469" spans="1:8" x14ac:dyDescent="0.3">
      <c r="A469" t="s">
        <v>1267</v>
      </c>
      <c r="B469" t="s">
        <v>1266</v>
      </c>
      <c r="C469">
        <v>7.0832878718055017E-4</v>
      </c>
      <c r="D469">
        <v>352.54168420801898</v>
      </c>
      <c r="E469">
        <v>21.688551910000001</v>
      </c>
      <c r="F469">
        <v>117.05942636</v>
      </c>
      <c r="G469">
        <v>240.50550844</v>
      </c>
      <c r="H469">
        <v>605.48015561072145</v>
      </c>
    </row>
    <row r="470" spans="1:8" x14ac:dyDescent="0.3">
      <c r="A470" t="s">
        <v>889</v>
      </c>
      <c r="B470" t="s">
        <v>888</v>
      </c>
      <c r="C470">
        <v>1.9927925906845296E-5</v>
      </c>
      <c r="D470">
        <v>4.1117569443142381</v>
      </c>
      <c r="E470">
        <v>-5.2461330300000002</v>
      </c>
      <c r="F470">
        <v>-10.82909074</v>
      </c>
      <c r="G470">
        <v>-18.30244016</v>
      </c>
      <c r="H470">
        <v>581.22189251215718</v>
      </c>
    </row>
    <row r="471" spans="1:8" x14ac:dyDescent="0.3">
      <c r="A471" t="s">
        <v>945</v>
      </c>
      <c r="B471" t="s">
        <v>944</v>
      </c>
      <c r="C471">
        <v>1.3942695480448569E-5</v>
      </c>
      <c r="D471">
        <v>78.642376561009172</v>
      </c>
      <c r="E471">
        <v>3.78038154</v>
      </c>
      <c r="F471">
        <v>-6.8462218200000002</v>
      </c>
      <c r="G471">
        <v>-25.085330899999999</v>
      </c>
      <c r="H471">
        <v>585.81445287072358</v>
      </c>
    </row>
    <row r="472" spans="1:8" x14ac:dyDescent="0.3">
      <c r="A472" t="s">
        <v>910</v>
      </c>
      <c r="B472" t="s">
        <v>909</v>
      </c>
      <c r="C472">
        <v>1.0115630294211075</v>
      </c>
      <c r="D472">
        <v>1.9618316178450761</v>
      </c>
      <c r="E472">
        <v>0.75205867000000004</v>
      </c>
      <c r="F472">
        <v>-0.20423115</v>
      </c>
      <c r="G472">
        <v>3.5511206999999998</v>
      </c>
      <c r="H472">
        <v>578.28657191228945</v>
      </c>
    </row>
    <row r="473" spans="1:8" x14ac:dyDescent="0.3">
      <c r="A473" t="s">
        <v>833</v>
      </c>
      <c r="B473" t="s">
        <v>832</v>
      </c>
      <c r="C473">
        <v>7.6306467479782649E-4</v>
      </c>
      <c r="D473">
        <v>4.2909696623052485</v>
      </c>
      <c r="E473">
        <v>-4.2037239999999997E-2</v>
      </c>
      <c r="F473">
        <v>-6.7793080100000003</v>
      </c>
      <c r="G473">
        <v>-8.3117964700000009</v>
      </c>
      <c r="H473">
        <v>575.10710866045576</v>
      </c>
    </row>
    <row r="474" spans="1:8" x14ac:dyDescent="0.3">
      <c r="A474" t="s">
        <v>908</v>
      </c>
      <c r="B474" t="s">
        <v>907</v>
      </c>
      <c r="C474">
        <v>1.7860812000650409E-7</v>
      </c>
      <c r="D474">
        <v>0.47658954228443989</v>
      </c>
      <c r="E474">
        <v>0.11186232</v>
      </c>
      <c r="F474">
        <v>-0.22868506999999999</v>
      </c>
      <c r="G474">
        <v>8.7194261900000001</v>
      </c>
      <c r="H474">
        <v>573.18898811142446</v>
      </c>
    </row>
    <row r="475" spans="1:8" x14ac:dyDescent="0.3">
      <c r="A475" t="s">
        <v>983</v>
      </c>
      <c r="B475" t="s">
        <v>982</v>
      </c>
      <c r="C475">
        <v>2.6187588784565537E-6</v>
      </c>
      <c r="D475">
        <v>131.91289488734529</v>
      </c>
      <c r="E475">
        <v>2.7031622300000002</v>
      </c>
      <c r="F475">
        <v>11.1816616</v>
      </c>
      <c r="G475">
        <v>17.646023079999999</v>
      </c>
      <c r="H475">
        <v>568.10571866823761</v>
      </c>
    </row>
    <row r="476" spans="1:8" x14ac:dyDescent="0.3">
      <c r="A476" t="s">
        <v>933</v>
      </c>
      <c r="B476" t="s">
        <v>932</v>
      </c>
      <c r="C476">
        <v>5.9273446631349746E-6</v>
      </c>
      <c r="D476">
        <v>13.240527042837034</v>
      </c>
      <c r="E476">
        <v>0.30755679000000002</v>
      </c>
      <c r="F476">
        <v>-1.8368853599999999</v>
      </c>
      <c r="G476">
        <v>13.52970202</v>
      </c>
      <c r="H476">
        <v>564.47952202927149</v>
      </c>
    </row>
    <row r="477" spans="1:8" x14ac:dyDescent="0.3">
      <c r="A477" t="s">
        <v>914</v>
      </c>
      <c r="B477" t="s">
        <v>913</v>
      </c>
      <c r="C477">
        <v>5.554293378615241E-5</v>
      </c>
      <c r="D477">
        <v>261.48015555531032</v>
      </c>
      <c r="E477">
        <v>0.31529435</v>
      </c>
      <c r="F477">
        <v>-6.2286461199999996</v>
      </c>
      <c r="G477">
        <v>-0.38152658</v>
      </c>
      <c r="H477">
        <v>562.55966786126305</v>
      </c>
    </row>
    <row r="478" spans="1:8" x14ac:dyDescent="0.3">
      <c r="A478" t="s">
        <v>961</v>
      </c>
      <c r="B478" t="s">
        <v>960</v>
      </c>
      <c r="C478">
        <v>2.4257029440219389E-7</v>
      </c>
      <c r="D478">
        <v>245.25234312010645</v>
      </c>
      <c r="E478">
        <v>-1.67501699</v>
      </c>
      <c r="F478">
        <v>-8.8831203500000004</v>
      </c>
      <c r="G478">
        <v>31.682927809999999</v>
      </c>
      <c r="H478">
        <v>551.90360641421148</v>
      </c>
    </row>
    <row r="479" spans="1:8" x14ac:dyDescent="0.3">
      <c r="A479" t="s">
        <v>787</v>
      </c>
      <c r="B479" t="s">
        <v>786</v>
      </c>
      <c r="C479">
        <v>7.053752998023703E-7</v>
      </c>
      <c r="D479">
        <v>4981.8572858279595</v>
      </c>
      <c r="E479">
        <v>2.25681303</v>
      </c>
      <c r="F479">
        <v>-5.1264892399999997</v>
      </c>
      <c r="G479">
        <v>-57.452998780000001</v>
      </c>
      <c r="H479">
        <v>543.30606958664407</v>
      </c>
    </row>
    <row r="480" spans="1:8" x14ac:dyDescent="0.3">
      <c r="A480" t="s">
        <v>887</v>
      </c>
      <c r="B480" t="s">
        <v>886</v>
      </c>
      <c r="C480">
        <v>2.7340627879049185E-8</v>
      </c>
      <c r="D480">
        <v>9.7443775273622961</v>
      </c>
      <c r="E480">
        <v>0.33208113</v>
      </c>
      <c r="F480">
        <v>-1.6409295399999999</v>
      </c>
      <c r="G480">
        <v>-12.107609650000001</v>
      </c>
      <c r="H480">
        <v>550.74022316100354</v>
      </c>
    </row>
    <row r="481" spans="1:8" x14ac:dyDescent="0.3">
      <c r="A481" t="s">
        <v>968</v>
      </c>
      <c r="B481" t="s">
        <v>967</v>
      </c>
      <c r="C481">
        <v>1.4629211240732823E-6</v>
      </c>
      <c r="D481">
        <v>6.0409672101001002</v>
      </c>
      <c r="E481">
        <v>-0.27964831000000001</v>
      </c>
      <c r="F481">
        <v>-4.3514665600000004</v>
      </c>
      <c r="G481">
        <v>6.0972996100000003</v>
      </c>
      <c r="H481">
        <v>541.56601821039271</v>
      </c>
    </row>
    <row r="482" spans="1:8" x14ac:dyDescent="0.3">
      <c r="A482" t="s">
        <v>1052</v>
      </c>
      <c r="B482" t="s">
        <v>1051</v>
      </c>
      <c r="C482">
        <v>8.2541780580385594E-8</v>
      </c>
      <c r="D482">
        <v>1693.7880543400172</v>
      </c>
      <c r="E482">
        <v>1.1656631900000001</v>
      </c>
      <c r="F482">
        <v>-21.593490630000002</v>
      </c>
      <c r="G482">
        <v>28.652585299999998</v>
      </c>
      <c r="H482">
        <v>543.30885049423443</v>
      </c>
    </row>
    <row r="483" spans="1:8" x14ac:dyDescent="0.3">
      <c r="A483" t="s">
        <v>875</v>
      </c>
      <c r="B483" t="s">
        <v>874</v>
      </c>
      <c r="C483">
        <v>1.7256095900554266E-7</v>
      </c>
      <c r="D483">
        <v>2.1805263419855585</v>
      </c>
      <c r="E483">
        <v>-1.58604824</v>
      </c>
      <c r="F483">
        <v>-2.2076965999999998</v>
      </c>
      <c r="G483">
        <v>22.708728430000001</v>
      </c>
      <c r="H483">
        <v>545.33404567438333</v>
      </c>
    </row>
    <row r="484" spans="1:8" x14ac:dyDescent="0.3">
      <c r="A484" t="s">
        <v>1005</v>
      </c>
      <c r="B484" t="s">
        <v>1004</v>
      </c>
      <c r="C484">
        <v>1.9938288054753639E-6</v>
      </c>
      <c r="D484">
        <v>124.32900785097598</v>
      </c>
      <c r="E484">
        <v>2.3685155199999999</v>
      </c>
      <c r="F484">
        <v>-7.7722929999999996E-2</v>
      </c>
      <c r="G484">
        <v>0.97887192999999995</v>
      </c>
      <c r="H484">
        <v>539.2763022251014</v>
      </c>
    </row>
    <row r="485" spans="1:8" x14ac:dyDescent="0.3">
      <c r="A485" t="s">
        <v>902</v>
      </c>
      <c r="B485" t="s">
        <v>901</v>
      </c>
      <c r="C485">
        <v>7.0225907225202751E-6</v>
      </c>
      <c r="D485">
        <v>6.8811101633191241</v>
      </c>
      <c r="E485">
        <v>-1.4594976</v>
      </c>
      <c r="F485">
        <v>-2.2352280200000001</v>
      </c>
      <c r="G485">
        <v>-15.62662845</v>
      </c>
      <c r="H485">
        <v>538.24700666705212</v>
      </c>
    </row>
    <row r="486" spans="1:8" x14ac:dyDescent="0.3">
      <c r="A486" t="s">
        <v>912</v>
      </c>
      <c r="B486" t="s">
        <v>911</v>
      </c>
      <c r="C486">
        <v>9.2499301243413074E-6</v>
      </c>
      <c r="D486">
        <v>87.692418403415033</v>
      </c>
      <c r="E486">
        <v>0.44993207000000002</v>
      </c>
      <c r="F486">
        <v>-2.16727486</v>
      </c>
      <c r="G486">
        <v>-0.14647303</v>
      </c>
      <c r="H486">
        <v>536.64269307492123</v>
      </c>
    </row>
    <row r="487" spans="1:8" x14ac:dyDescent="0.3">
      <c r="A487" t="s">
        <v>927</v>
      </c>
      <c r="B487" t="s">
        <v>926</v>
      </c>
      <c r="C487">
        <v>1.0713830528175669E-7</v>
      </c>
      <c r="D487">
        <v>417.91980347239559</v>
      </c>
      <c r="E487">
        <v>0.60402650000000002</v>
      </c>
      <c r="F487">
        <v>-9.7520237099999996</v>
      </c>
      <c r="G487">
        <v>-7.9056886000000004</v>
      </c>
      <c r="H487">
        <v>535.60368371228299</v>
      </c>
    </row>
    <row r="488" spans="1:8" x14ac:dyDescent="0.3">
      <c r="A488" t="s">
        <v>999</v>
      </c>
      <c r="B488" t="s">
        <v>998</v>
      </c>
      <c r="C488">
        <v>5.6370342745420571E-6</v>
      </c>
      <c r="D488">
        <v>2.5303919296779238</v>
      </c>
      <c r="E488">
        <v>4.5316030899999999</v>
      </c>
      <c r="F488">
        <v>11.02494109</v>
      </c>
      <c r="G488">
        <v>25.060750580000001</v>
      </c>
      <c r="H488">
        <v>536.29835124821625</v>
      </c>
    </row>
    <row r="489" spans="1:8" x14ac:dyDescent="0.3">
      <c r="A489" t="s">
        <v>952</v>
      </c>
      <c r="B489" t="s">
        <v>952</v>
      </c>
      <c r="C489">
        <v>9.1698879447886243E-7</v>
      </c>
      <c r="D489">
        <v>158.27439321668433</v>
      </c>
      <c r="E489">
        <v>0.51181757000000005</v>
      </c>
      <c r="F489">
        <v>2.2912164499999998</v>
      </c>
      <c r="G489">
        <v>-10.04061132</v>
      </c>
      <c r="H489">
        <v>535.21579243283668</v>
      </c>
    </row>
    <row r="490" spans="1:8" x14ac:dyDescent="0.3">
      <c r="A490" t="s">
        <v>963</v>
      </c>
      <c r="B490" t="s">
        <v>962</v>
      </c>
      <c r="C490">
        <v>5.767742626200319E-4</v>
      </c>
      <c r="D490">
        <v>53.615316941780435</v>
      </c>
      <c r="E490">
        <v>4.0755072600000002</v>
      </c>
      <c r="F490">
        <v>3.0365101800000001</v>
      </c>
      <c r="G490">
        <v>20.653908399999999</v>
      </c>
      <c r="H490">
        <v>531.69615766334925</v>
      </c>
    </row>
    <row r="491" spans="1:8" x14ac:dyDescent="0.3">
      <c r="A491" t="s">
        <v>896</v>
      </c>
      <c r="B491" t="s">
        <v>895</v>
      </c>
      <c r="C491">
        <v>3.5459561143756022E-6</v>
      </c>
      <c r="D491">
        <v>36.824134993623865</v>
      </c>
      <c r="E491">
        <v>1.4657362899999999</v>
      </c>
      <c r="F491">
        <v>-5.7656777799999999</v>
      </c>
      <c r="G491">
        <v>-20.430686990000002</v>
      </c>
      <c r="H491">
        <v>531.89341715634032</v>
      </c>
    </row>
    <row r="492" spans="1:8" x14ac:dyDescent="0.3">
      <c r="A492" t="s">
        <v>931</v>
      </c>
      <c r="B492" t="s">
        <v>930</v>
      </c>
      <c r="C492">
        <v>3.301849320520225E-4</v>
      </c>
      <c r="D492">
        <v>51.918575890572029</v>
      </c>
      <c r="E492">
        <v>9.9937883799999998</v>
      </c>
      <c r="F492">
        <v>6.1668063100000001</v>
      </c>
      <c r="G492">
        <v>3.0319149799999998</v>
      </c>
      <c r="H492">
        <v>532.46018364627616</v>
      </c>
    </row>
    <row r="493" spans="1:8" x14ac:dyDescent="0.3">
      <c r="A493" t="s">
        <v>871</v>
      </c>
      <c r="B493" t="s">
        <v>870</v>
      </c>
      <c r="C493">
        <v>3.0782415141431546E-6</v>
      </c>
      <c r="D493">
        <v>81.230797045779028</v>
      </c>
      <c r="E493">
        <v>-0.24656528</v>
      </c>
      <c r="F493">
        <v>3.6313413099999998</v>
      </c>
      <c r="G493">
        <v>-28.076533300000001</v>
      </c>
      <c r="H493">
        <v>532.96976167015418</v>
      </c>
    </row>
    <row r="494" spans="1:8" x14ac:dyDescent="0.3">
      <c r="A494" t="s">
        <v>981</v>
      </c>
      <c r="B494" t="s">
        <v>980</v>
      </c>
      <c r="C494">
        <v>1.418870902093133E-2</v>
      </c>
      <c r="D494">
        <v>572.25698452986114</v>
      </c>
      <c r="E494">
        <v>-9.5663884400000008</v>
      </c>
      <c r="F494">
        <v>1.76619536</v>
      </c>
      <c r="G494">
        <v>39.765151580000001</v>
      </c>
      <c r="H494">
        <v>516.89466963252846</v>
      </c>
    </row>
    <row r="495" spans="1:8" x14ac:dyDescent="0.3">
      <c r="A495" t="s">
        <v>921</v>
      </c>
      <c r="B495" t="s">
        <v>920</v>
      </c>
      <c r="C495">
        <v>1.7464860699128649E-6</v>
      </c>
      <c r="D495">
        <v>15.414373356236249</v>
      </c>
      <c r="E495">
        <v>1.4457543100000001</v>
      </c>
      <c r="F495">
        <v>-3.7802827400000001</v>
      </c>
      <c r="G495">
        <v>-1.03154675</v>
      </c>
      <c r="H495">
        <v>528.27872367334407</v>
      </c>
    </row>
    <row r="496" spans="1:8" x14ac:dyDescent="0.3">
      <c r="A496" t="s">
        <v>937</v>
      </c>
      <c r="B496" t="s">
        <v>936</v>
      </c>
      <c r="C496">
        <v>4.1895200589249273E-7</v>
      </c>
      <c r="D496">
        <v>18.824145022417575</v>
      </c>
      <c r="E496">
        <v>-0.34892914000000003</v>
      </c>
      <c r="F496">
        <v>1.0579063200000001</v>
      </c>
      <c r="G496">
        <v>15.27222006</v>
      </c>
      <c r="H496">
        <v>530.77529480005023</v>
      </c>
    </row>
    <row r="497" spans="1:8" x14ac:dyDescent="0.3">
      <c r="A497" t="s">
        <v>949</v>
      </c>
      <c r="B497" t="s">
        <v>948</v>
      </c>
      <c r="C497">
        <v>2.0210942504525808E-5</v>
      </c>
      <c r="D497">
        <v>22.321627592624303</v>
      </c>
      <c r="E497">
        <v>0.23147866</v>
      </c>
      <c r="F497">
        <v>6.7616700000000002E-2</v>
      </c>
      <c r="G497">
        <v>11.72369059</v>
      </c>
      <c r="H497">
        <v>525.48450511767112</v>
      </c>
    </row>
    <row r="498" spans="1:8" x14ac:dyDescent="0.3">
      <c r="A498" t="s">
        <v>818</v>
      </c>
      <c r="B498" t="s">
        <v>817</v>
      </c>
      <c r="C498">
        <v>2.0801898449590444E-5</v>
      </c>
      <c r="D498">
        <v>350.00465060748968</v>
      </c>
      <c r="E498">
        <v>-0.18462618</v>
      </c>
      <c r="F498">
        <v>-10.158968079999999</v>
      </c>
      <c r="G498">
        <v>55.664935610000001</v>
      </c>
      <c r="H498">
        <v>518.87541367276572</v>
      </c>
    </row>
    <row r="499" spans="1:8" x14ac:dyDescent="0.3">
      <c r="A499" t="s">
        <v>1023</v>
      </c>
      <c r="B499" t="s">
        <v>1022</v>
      </c>
      <c r="C499">
        <v>1.5029154956276076E-7</v>
      </c>
      <c r="D499">
        <v>61.892300582471911</v>
      </c>
      <c r="E499">
        <v>1.00468782</v>
      </c>
      <c r="F499">
        <v>-11.58026053</v>
      </c>
      <c r="G499">
        <v>49.417331089999998</v>
      </c>
      <c r="H499">
        <v>519.32481119489205</v>
      </c>
    </row>
    <row r="500" spans="1:8" x14ac:dyDescent="0.3">
      <c r="A500" t="s">
        <v>925</v>
      </c>
      <c r="B500" t="s">
        <v>924</v>
      </c>
      <c r="C500">
        <v>2.3296179268137387E-6</v>
      </c>
      <c r="D500">
        <v>45.226329370744928</v>
      </c>
      <c r="E500">
        <v>0.20087769999999999</v>
      </c>
      <c r="F500">
        <v>-5.1843529400000001</v>
      </c>
      <c r="G500">
        <v>-12.75261807</v>
      </c>
      <c r="H500">
        <v>515.35275808719757</v>
      </c>
    </row>
    <row r="501" spans="1:8" x14ac:dyDescent="0.3">
      <c r="A501" t="s">
        <v>898</v>
      </c>
      <c r="B501" t="s">
        <v>897</v>
      </c>
      <c r="C501">
        <v>2.2319268812730247E-6</v>
      </c>
      <c r="D501">
        <v>6.8304488628947615</v>
      </c>
      <c r="E501">
        <v>1.19638887</v>
      </c>
      <c r="F501">
        <v>-2.2224275100000002</v>
      </c>
      <c r="G501">
        <v>-4.7036233999999997</v>
      </c>
      <c r="H501">
        <v>511.47224941347054</v>
      </c>
    </row>
    <row r="502" spans="1:8" x14ac:dyDescent="0.3">
      <c r="A502" t="s">
        <v>965</v>
      </c>
      <c r="B502" t="s">
        <v>964</v>
      </c>
      <c r="C502">
        <v>2.9704950146938367E-5</v>
      </c>
      <c r="D502">
        <v>59.651935400454853</v>
      </c>
      <c r="E502">
        <v>-1.84643E-3</v>
      </c>
      <c r="F502">
        <v>-12.90013774</v>
      </c>
      <c r="G502">
        <v>7.0218679899999996</v>
      </c>
      <c r="H502">
        <v>505.99874832901889</v>
      </c>
    </row>
    <row r="503" spans="1:8" x14ac:dyDescent="0.3">
      <c r="A503" t="s">
        <v>1001</v>
      </c>
      <c r="B503" t="s">
        <v>1000</v>
      </c>
      <c r="C503">
        <v>2.467876743615419E-5</v>
      </c>
      <c r="D503">
        <v>621.47522457628509</v>
      </c>
      <c r="E503">
        <v>1.01814461</v>
      </c>
      <c r="F503">
        <v>8.9211275200000006</v>
      </c>
      <c r="G503">
        <v>53.554441879999999</v>
      </c>
      <c r="H503">
        <v>493.57534872308378</v>
      </c>
    </row>
    <row r="504" spans="1:8" x14ac:dyDescent="0.3">
      <c r="A504" t="s">
        <v>947</v>
      </c>
      <c r="B504" t="s">
        <v>946</v>
      </c>
      <c r="C504">
        <v>7.8667953576921662E-4</v>
      </c>
      <c r="D504">
        <v>2.6223790402884228</v>
      </c>
      <c r="E504">
        <v>2.5875849799999999</v>
      </c>
      <c r="F504">
        <v>-4.6806636299999997</v>
      </c>
      <c r="G504">
        <v>1.17676834</v>
      </c>
      <c r="H504">
        <v>499.63748011681639</v>
      </c>
    </row>
    <row r="505" spans="1:8" x14ac:dyDescent="0.3">
      <c r="A505" t="s">
        <v>879</v>
      </c>
      <c r="B505" t="s">
        <v>878</v>
      </c>
      <c r="C505">
        <v>4.962172191089584E-7</v>
      </c>
      <c r="D505">
        <v>44.468048496226331</v>
      </c>
      <c r="E505">
        <v>-0.86959710999999995</v>
      </c>
      <c r="F505">
        <v>-3.0329725999999999</v>
      </c>
      <c r="G505">
        <v>39.680510630000001</v>
      </c>
      <c r="H505">
        <v>495.72097286495841</v>
      </c>
    </row>
    <row r="506" spans="1:8" x14ac:dyDescent="0.3">
      <c r="A506" t="s">
        <v>954</v>
      </c>
      <c r="B506" t="s">
        <v>953</v>
      </c>
      <c r="C506">
        <v>8.0540298405853194E-5</v>
      </c>
      <c r="D506">
        <v>64.539145433724144</v>
      </c>
      <c r="E506">
        <v>1.1827470200000001</v>
      </c>
      <c r="F506">
        <v>-5.3912249799999996</v>
      </c>
      <c r="G506">
        <v>-16.00766694</v>
      </c>
      <c r="H506">
        <v>486.93463520059458</v>
      </c>
    </row>
    <row r="507" spans="1:8" x14ac:dyDescent="0.3">
      <c r="A507" t="s">
        <v>935</v>
      </c>
      <c r="B507" t="s">
        <v>934</v>
      </c>
      <c r="C507">
        <v>4.1083541575936083E-6</v>
      </c>
      <c r="D507">
        <v>0.29919662559165561</v>
      </c>
      <c r="E507">
        <v>-3.5871754899999999</v>
      </c>
      <c r="F507">
        <v>0.69161777000000002</v>
      </c>
      <c r="G507">
        <v>-10.31676989</v>
      </c>
      <c r="H507">
        <v>489.76141535243227</v>
      </c>
    </row>
    <row r="508" spans="1:8" x14ac:dyDescent="0.3">
      <c r="A508" t="s">
        <v>3626</v>
      </c>
      <c r="B508" t="s">
        <v>4678</v>
      </c>
      <c r="C508">
        <v>1.2249427526280417E-6</v>
      </c>
      <c r="D508">
        <v>46.952157503099762</v>
      </c>
      <c r="E508">
        <v>0.23599539999999999</v>
      </c>
      <c r="F508">
        <v>3.1401978000000002</v>
      </c>
      <c r="G508">
        <v>-5.4287272299999998</v>
      </c>
      <c r="H508">
        <v>486.00399616360198</v>
      </c>
    </row>
    <row r="509" spans="1:8" x14ac:dyDescent="0.3">
      <c r="A509" t="s">
        <v>917</v>
      </c>
      <c r="B509" t="s">
        <v>917</v>
      </c>
      <c r="C509">
        <v>1.3734199537270866E-6</v>
      </c>
      <c r="D509">
        <v>9.5180725206471024</v>
      </c>
      <c r="E509">
        <v>0.33437438000000003</v>
      </c>
      <c r="F509">
        <v>-6.5027912299999997</v>
      </c>
      <c r="G509">
        <v>-15.71369513</v>
      </c>
      <c r="H509">
        <v>480.69698380448034</v>
      </c>
    </row>
    <row r="510" spans="1:8" x14ac:dyDescent="0.3">
      <c r="A510" t="s">
        <v>989</v>
      </c>
      <c r="B510" t="s">
        <v>988</v>
      </c>
      <c r="C510">
        <v>1.0466189397157221E-7</v>
      </c>
      <c r="D510">
        <v>81.937512922889752</v>
      </c>
      <c r="E510">
        <v>2.5974762199999999</v>
      </c>
      <c r="F510">
        <v>9.0407375900000009</v>
      </c>
      <c r="G510">
        <v>-4.4486623200000004</v>
      </c>
      <c r="H510">
        <v>485.70037959956511</v>
      </c>
    </row>
    <row r="511" spans="1:8" x14ac:dyDescent="0.3">
      <c r="A511" t="s">
        <v>958</v>
      </c>
      <c r="B511" t="s">
        <v>957</v>
      </c>
      <c r="C511">
        <v>1.9298875238002578E-5</v>
      </c>
      <c r="D511">
        <v>338.7285869924292</v>
      </c>
      <c r="E511">
        <v>-1.3311022800000001</v>
      </c>
      <c r="F511">
        <v>-0.33675175000000002</v>
      </c>
      <c r="G511">
        <v>-1.73327567</v>
      </c>
      <c r="H511">
        <v>477.7437916088802</v>
      </c>
    </row>
    <row r="512" spans="1:8" x14ac:dyDescent="0.3">
      <c r="A512" t="s">
        <v>970</v>
      </c>
      <c r="B512" t="s">
        <v>969</v>
      </c>
      <c r="C512">
        <v>4.6432438443249524E-6</v>
      </c>
      <c r="D512">
        <v>31.831912801525473</v>
      </c>
      <c r="E512">
        <v>0.68009253999999997</v>
      </c>
      <c r="F512">
        <v>-1.47748546</v>
      </c>
      <c r="G512">
        <v>-8.9844210800000006</v>
      </c>
      <c r="H512">
        <v>474.57411305665028</v>
      </c>
    </row>
    <row r="513" spans="1:8" x14ac:dyDescent="0.3">
      <c r="A513" t="s">
        <v>974</v>
      </c>
      <c r="B513" t="s">
        <v>973</v>
      </c>
      <c r="C513">
        <v>7.1561729478409631E-7</v>
      </c>
      <c r="D513">
        <v>85.477362616467531</v>
      </c>
      <c r="E513">
        <v>0.2712097</v>
      </c>
      <c r="F513">
        <v>-3.1504133099999998</v>
      </c>
      <c r="G513">
        <v>8.9768930900000008</v>
      </c>
      <c r="H513">
        <v>473.73174057770802</v>
      </c>
    </row>
    <row r="514" spans="1:8" x14ac:dyDescent="0.3">
      <c r="A514" t="s">
        <v>1029</v>
      </c>
      <c r="B514" t="s">
        <v>1028</v>
      </c>
      <c r="C514">
        <v>1.1240123519839346E-6</v>
      </c>
      <c r="D514">
        <v>69.104633796913063</v>
      </c>
      <c r="E514">
        <v>-5.1394018900000003</v>
      </c>
      <c r="F514">
        <v>15.56716308</v>
      </c>
      <c r="G514">
        <v>30.04017722</v>
      </c>
      <c r="H514">
        <v>473.20919932626629</v>
      </c>
    </row>
    <row r="515" spans="1:8" x14ac:dyDescent="0.3">
      <c r="A515" t="s">
        <v>956</v>
      </c>
      <c r="B515" t="s">
        <v>955</v>
      </c>
      <c r="C515">
        <v>2.5002644042962112E-7</v>
      </c>
      <c r="D515">
        <v>0.45072887832727504</v>
      </c>
      <c r="E515">
        <v>-0.26839502999999998</v>
      </c>
      <c r="F515">
        <v>-40.585180399999999</v>
      </c>
      <c r="G515">
        <v>-20.969627509999999</v>
      </c>
      <c r="H515">
        <v>471.54336996323741</v>
      </c>
    </row>
    <row r="516" spans="1:8" x14ac:dyDescent="0.3">
      <c r="A516" t="s">
        <v>0</v>
      </c>
      <c r="B516" t="s">
        <v>1134</v>
      </c>
      <c r="C516">
        <v>1.2632406927954099E-7</v>
      </c>
      <c r="D516">
        <v>1367.0561684092024</v>
      </c>
      <c r="E516">
        <v>8.42522853</v>
      </c>
      <c r="F516">
        <v>-2.2239718800000001</v>
      </c>
      <c r="G516">
        <v>50.43831024</v>
      </c>
      <c r="H516">
        <v>468.43433015725913</v>
      </c>
    </row>
    <row r="517" spans="1:8" x14ac:dyDescent="0.3">
      <c r="A517" t="s">
        <v>985</v>
      </c>
      <c r="B517" t="s">
        <v>984</v>
      </c>
      <c r="C517">
        <v>7.5721177576530893E-6</v>
      </c>
      <c r="D517">
        <v>16.666807140685293</v>
      </c>
      <c r="E517">
        <v>-0.40901766000000001</v>
      </c>
      <c r="F517">
        <v>-5.6825721800000002</v>
      </c>
      <c r="G517">
        <v>3.1348325899999998</v>
      </c>
      <c r="H517">
        <v>461.12139799712565</v>
      </c>
    </row>
    <row r="518" spans="1:8" x14ac:dyDescent="0.3">
      <c r="A518" t="s">
        <v>4614</v>
      </c>
      <c r="B518" t="s">
        <v>4613</v>
      </c>
      <c r="C518">
        <v>1.0148269796746224E-4</v>
      </c>
      <c r="D518">
        <v>59.634224439708184</v>
      </c>
      <c r="E518">
        <v>-0.22805826000000001</v>
      </c>
      <c r="F518">
        <v>-9.2021028299999994</v>
      </c>
      <c r="G518">
        <v>64.803423570000007</v>
      </c>
      <c r="H518">
        <v>460.9534929154313</v>
      </c>
    </row>
    <row r="519" spans="1:8" x14ac:dyDescent="0.3">
      <c r="A519" t="s">
        <v>993</v>
      </c>
      <c r="B519" t="s">
        <v>992</v>
      </c>
      <c r="C519">
        <v>4.7067828492370491E-8</v>
      </c>
      <c r="D519">
        <v>75.43698860928464</v>
      </c>
      <c r="E519">
        <v>1.1786380000000001E-2</v>
      </c>
      <c r="F519">
        <v>4.5870819899999997</v>
      </c>
      <c r="G519">
        <v>-7.0962564300000004</v>
      </c>
      <c r="H519">
        <v>459.29352134497225</v>
      </c>
    </row>
    <row r="520" spans="1:8" x14ac:dyDescent="0.3">
      <c r="A520" t="s">
        <v>1042</v>
      </c>
      <c r="B520" t="s">
        <v>1041</v>
      </c>
      <c r="C520">
        <v>4.177498028295173E-4</v>
      </c>
      <c r="D520">
        <v>26.571704078747445</v>
      </c>
      <c r="E520">
        <v>-2.3043391799999999</v>
      </c>
      <c r="F520">
        <v>22.577252059999999</v>
      </c>
      <c r="G520">
        <v>52.946161709999998</v>
      </c>
      <c r="H520">
        <v>450.20981549511851</v>
      </c>
    </row>
    <row r="521" spans="1:8" x14ac:dyDescent="0.3">
      <c r="A521" t="s">
        <v>1263</v>
      </c>
      <c r="B521" t="s">
        <v>1262</v>
      </c>
      <c r="C521">
        <v>1.5387163805872779E-7</v>
      </c>
      <c r="D521">
        <v>16.372045449177545</v>
      </c>
      <c r="E521">
        <v>4.3154493</v>
      </c>
      <c r="F521">
        <v>-25.515241169999999</v>
      </c>
      <c r="G521">
        <v>77.204090949999994</v>
      </c>
      <c r="H521">
        <v>464.49508349736647</v>
      </c>
    </row>
    <row r="522" spans="1:8" x14ac:dyDescent="0.3">
      <c r="A522" t="s">
        <v>939</v>
      </c>
      <c r="B522" t="s">
        <v>938</v>
      </c>
      <c r="C522">
        <v>7.8295976792294664E-6</v>
      </c>
      <c r="D522">
        <v>7.0274500766580452</v>
      </c>
      <c r="E522">
        <v>0.28522710000000001</v>
      </c>
      <c r="F522">
        <v>-5.9274158200000002</v>
      </c>
      <c r="G522">
        <v>27.471206129999999</v>
      </c>
      <c r="H522">
        <v>458.67620811501536</v>
      </c>
    </row>
    <row r="523" spans="1:8" x14ac:dyDescent="0.3">
      <c r="A523" t="s">
        <v>1107</v>
      </c>
      <c r="B523" t="s">
        <v>1106</v>
      </c>
      <c r="C523">
        <v>5.0901636913269883E-7</v>
      </c>
      <c r="D523">
        <v>43.713679950482984</v>
      </c>
      <c r="E523">
        <v>29.557762830000001</v>
      </c>
      <c r="F523">
        <v>20.90865389</v>
      </c>
      <c r="G523">
        <v>14.467001359999999</v>
      </c>
      <c r="H523">
        <v>455.72783331866987</v>
      </c>
    </row>
    <row r="524" spans="1:8" x14ac:dyDescent="0.3">
      <c r="A524" t="s">
        <v>1018</v>
      </c>
      <c r="B524" t="s">
        <v>1017</v>
      </c>
      <c r="C524">
        <v>1.6177300484499509E-2</v>
      </c>
      <c r="D524">
        <v>119.64113446914128</v>
      </c>
      <c r="E524">
        <v>-1.99924564</v>
      </c>
      <c r="F524">
        <v>11.312761849999999</v>
      </c>
      <c r="G524">
        <v>10.009311650000001</v>
      </c>
      <c r="H524">
        <v>452.96441356598615</v>
      </c>
    </row>
    <row r="525" spans="1:8" x14ac:dyDescent="0.3">
      <c r="A525" t="s">
        <v>1014</v>
      </c>
      <c r="B525" t="s">
        <v>1013</v>
      </c>
      <c r="C525">
        <v>1.0076941614289643E-3</v>
      </c>
      <c r="D525">
        <v>34.52850251881614</v>
      </c>
      <c r="E525">
        <v>-5.59424498</v>
      </c>
      <c r="F525">
        <v>8.20098576</v>
      </c>
      <c r="G525">
        <v>-18.992104430000001</v>
      </c>
      <c r="H525">
        <v>454.0075351843671</v>
      </c>
    </row>
    <row r="526" spans="1:8" x14ac:dyDescent="0.3">
      <c r="A526" t="s">
        <v>93</v>
      </c>
      <c r="B526" t="s">
        <v>959</v>
      </c>
      <c r="C526">
        <v>9.36779664277254E-7</v>
      </c>
      <c r="D526">
        <v>7.8994108199391606</v>
      </c>
      <c r="E526">
        <v>-5.8979061499999998</v>
      </c>
      <c r="F526">
        <v>-5.0015522099999998</v>
      </c>
      <c r="G526">
        <v>-34.069107070000001</v>
      </c>
      <c r="H526">
        <v>452.2146088904592</v>
      </c>
    </row>
    <row r="527" spans="1:8" x14ac:dyDescent="0.3">
      <c r="A527" t="s">
        <v>1138</v>
      </c>
      <c r="B527" t="s">
        <v>1137</v>
      </c>
      <c r="C527">
        <v>1.6718270205310194E-6</v>
      </c>
      <c r="D527">
        <v>4.3379236526316207</v>
      </c>
      <c r="E527">
        <v>1.59387016</v>
      </c>
      <c r="F527">
        <v>8.4208000700000003</v>
      </c>
      <c r="G527">
        <v>26.613382980000001</v>
      </c>
      <c r="H527">
        <v>451.5996722977942</v>
      </c>
    </row>
    <row r="528" spans="1:8" x14ac:dyDescent="0.3">
      <c r="A528" t="s">
        <v>995</v>
      </c>
      <c r="B528" t="s">
        <v>994</v>
      </c>
      <c r="C528">
        <v>8.9628063392978881E-6</v>
      </c>
      <c r="D528">
        <v>80.832094459204797</v>
      </c>
      <c r="E528">
        <v>-0.59271814</v>
      </c>
      <c r="F528">
        <v>-0.96970201</v>
      </c>
      <c r="G528">
        <v>-0.74494782000000004</v>
      </c>
      <c r="H528">
        <v>450.90234265173336</v>
      </c>
    </row>
    <row r="529" spans="1:8" x14ac:dyDescent="0.3">
      <c r="A529" t="s">
        <v>1702</v>
      </c>
      <c r="B529" t="s">
        <v>1701</v>
      </c>
      <c r="C529">
        <v>2.5967688141371529E-5</v>
      </c>
      <c r="D529">
        <v>1.7285599790047419</v>
      </c>
      <c r="E529">
        <v>-7.9914429599999997</v>
      </c>
      <c r="F529">
        <v>224.58518771000001</v>
      </c>
      <c r="G529">
        <v>437.37152882999999</v>
      </c>
      <c r="H529">
        <v>448.00173266071937</v>
      </c>
    </row>
    <row r="530" spans="1:8" x14ac:dyDescent="0.3">
      <c r="A530" t="s">
        <v>1003</v>
      </c>
      <c r="B530" t="s">
        <v>1002</v>
      </c>
      <c r="C530">
        <v>3.766888134805593E-5</v>
      </c>
      <c r="D530">
        <v>1598.607548195366</v>
      </c>
      <c r="E530">
        <v>2.3288645200000002</v>
      </c>
      <c r="F530">
        <v>-4.9939909399999998</v>
      </c>
      <c r="G530">
        <v>80.868580210000005</v>
      </c>
      <c r="H530">
        <v>445.61465996275109</v>
      </c>
    </row>
    <row r="531" spans="1:8" x14ac:dyDescent="0.3">
      <c r="A531" t="s">
        <v>1311</v>
      </c>
      <c r="B531" t="s">
        <v>1311</v>
      </c>
      <c r="C531">
        <v>3.9706120281880243E-5</v>
      </c>
      <c r="D531">
        <v>344.52131620001251</v>
      </c>
      <c r="E531">
        <v>-7.3029468700000004</v>
      </c>
      <c r="F531">
        <v>10.98838246</v>
      </c>
      <c r="G531">
        <v>103.97737715</v>
      </c>
      <c r="H531">
        <v>443.13022887585402</v>
      </c>
    </row>
    <row r="532" spans="1:8" x14ac:dyDescent="0.3">
      <c r="A532" t="s">
        <v>997</v>
      </c>
      <c r="B532" t="s">
        <v>996</v>
      </c>
      <c r="C532">
        <v>3.1126020912578509E-6</v>
      </c>
      <c r="D532">
        <v>0.45155255486828544</v>
      </c>
      <c r="E532">
        <v>0.32554988000000001</v>
      </c>
      <c r="F532">
        <v>-5.5010506699999997</v>
      </c>
      <c r="G532">
        <v>-7.2860073200000004</v>
      </c>
      <c r="H532">
        <v>436.62627583645695</v>
      </c>
    </row>
    <row r="533" spans="1:8" x14ac:dyDescent="0.3">
      <c r="A533" t="s">
        <v>869</v>
      </c>
      <c r="B533" t="s">
        <v>869</v>
      </c>
      <c r="C533">
        <v>9.2330263353009464E-7</v>
      </c>
      <c r="D533">
        <v>123.13498862723016</v>
      </c>
      <c r="E533">
        <v>-2.56437479</v>
      </c>
      <c r="F533">
        <v>-13.442793</v>
      </c>
      <c r="G533">
        <v>34.655873659999997</v>
      </c>
      <c r="H533">
        <v>438.27927953607383</v>
      </c>
    </row>
    <row r="534" spans="1:8" x14ac:dyDescent="0.3">
      <c r="A534" t="s">
        <v>1068</v>
      </c>
      <c r="B534" t="s">
        <v>1067</v>
      </c>
      <c r="C534">
        <v>1.6900155401748958E-7</v>
      </c>
      <c r="D534">
        <v>2.9612087598093395</v>
      </c>
      <c r="E534">
        <v>-3.8041869199999998</v>
      </c>
      <c r="F534">
        <v>5.2763094199999996</v>
      </c>
      <c r="G534">
        <v>3.4240144799999999</v>
      </c>
      <c r="H534">
        <v>437.28381361819243</v>
      </c>
    </row>
    <row r="535" spans="1:8" x14ac:dyDescent="0.3">
      <c r="A535" t="s">
        <v>1058</v>
      </c>
      <c r="B535" t="s">
        <v>1057</v>
      </c>
      <c r="C535">
        <v>6.9877586629458768E-7</v>
      </c>
      <c r="D535">
        <v>65.226183565004561</v>
      </c>
      <c r="E535">
        <v>1.41828548</v>
      </c>
      <c r="F535">
        <v>6.62659895</v>
      </c>
      <c r="G535">
        <v>11.22332797</v>
      </c>
      <c r="H535">
        <v>438.6199036808132</v>
      </c>
    </row>
    <row r="536" spans="1:8" x14ac:dyDescent="0.3">
      <c r="A536" t="s">
        <v>991</v>
      </c>
      <c r="B536" t="s">
        <v>990</v>
      </c>
      <c r="C536">
        <v>1.0118917761667596E-6</v>
      </c>
      <c r="D536">
        <v>110.84446983203608</v>
      </c>
      <c r="E536">
        <v>2.74031833</v>
      </c>
      <c r="F536">
        <v>0.81086687999999996</v>
      </c>
      <c r="G536">
        <v>-8.9428053700000003</v>
      </c>
      <c r="H536">
        <v>434.76142370918268</v>
      </c>
    </row>
    <row r="537" spans="1:8" x14ac:dyDescent="0.3">
      <c r="A537" t="s">
        <v>1080</v>
      </c>
      <c r="B537" t="s">
        <v>1079</v>
      </c>
      <c r="C537">
        <v>7.4197665239662369E-5</v>
      </c>
      <c r="D537">
        <v>156.6986281010272</v>
      </c>
      <c r="E537">
        <v>4.4197820999999999</v>
      </c>
      <c r="F537">
        <v>4.41200583</v>
      </c>
      <c r="G537">
        <v>-14.20888429</v>
      </c>
      <c r="H537">
        <v>435.54029495681806</v>
      </c>
    </row>
    <row r="538" spans="1:8" x14ac:dyDescent="0.3">
      <c r="A538" t="s">
        <v>1036</v>
      </c>
      <c r="B538" t="s">
        <v>1035</v>
      </c>
      <c r="C538">
        <v>0.1086375654853487</v>
      </c>
      <c r="D538">
        <v>163.83504273467449</v>
      </c>
      <c r="E538">
        <v>-3.01717909</v>
      </c>
      <c r="F538">
        <v>-1.34301458</v>
      </c>
      <c r="G538">
        <v>-1.41963547</v>
      </c>
      <c r="H538">
        <v>433.02933602460001</v>
      </c>
    </row>
    <row r="539" spans="1:8" x14ac:dyDescent="0.3">
      <c r="A539" t="s">
        <v>976</v>
      </c>
      <c r="B539" t="s">
        <v>975</v>
      </c>
      <c r="C539">
        <v>2.661708902825647E-5</v>
      </c>
      <c r="D539">
        <v>216.51596799475169</v>
      </c>
      <c r="E539">
        <v>8.7987090000000004E-2</v>
      </c>
      <c r="F539">
        <v>-4.09360064</v>
      </c>
      <c r="G539">
        <v>-15.352841039999999</v>
      </c>
      <c r="H539">
        <v>431.81458257292906</v>
      </c>
    </row>
    <row r="540" spans="1:8" x14ac:dyDescent="0.3">
      <c r="A540" t="s">
        <v>943</v>
      </c>
      <c r="B540" t="s">
        <v>942</v>
      </c>
      <c r="C540">
        <v>1.5512430932340538E-6</v>
      </c>
      <c r="D540">
        <v>2.7876580399809918</v>
      </c>
      <c r="E540">
        <v>2.68789357</v>
      </c>
      <c r="F540">
        <v>0.69729973000000001</v>
      </c>
      <c r="G540">
        <v>-14.666758489999999</v>
      </c>
      <c r="H540">
        <v>429.66902718215101</v>
      </c>
    </row>
    <row r="541" spans="1:8" x14ac:dyDescent="0.3">
      <c r="A541" t="s">
        <v>972</v>
      </c>
      <c r="B541" t="s">
        <v>971</v>
      </c>
      <c r="C541">
        <v>1.2237287831222377E-4</v>
      </c>
      <c r="D541">
        <v>65.392047024723212</v>
      </c>
      <c r="E541">
        <v>4.77607611</v>
      </c>
      <c r="F541">
        <v>-3.0061822899999999</v>
      </c>
      <c r="G541">
        <v>-23.319415679999999</v>
      </c>
      <c r="H541">
        <v>429.23168152736326</v>
      </c>
    </row>
    <row r="542" spans="1:8" x14ac:dyDescent="0.3">
      <c r="A542" t="s">
        <v>987</v>
      </c>
      <c r="B542" t="s">
        <v>986</v>
      </c>
      <c r="C542">
        <v>1.9179053673946388E-5</v>
      </c>
      <c r="D542">
        <v>6.9403274710123863</v>
      </c>
      <c r="E542">
        <v>-1.80106012</v>
      </c>
      <c r="F542">
        <v>4.44738963</v>
      </c>
      <c r="G542">
        <v>-11.51918077</v>
      </c>
      <c r="H542">
        <v>424.60274862200453</v>
      </c>
    </row>
    <row r="543" spans="1:8" x14ac:dyDescent="0.3">
      <c r="A543" t="s">
        <v>929</v>
      </c>
      <c r="B543" t="s">
        <v>928</v>
      </c>
      <c r="C543">
        <v>2.2211869949300499E-7</v>
      </c>
      <c r="D543">
        <v>1.8754272319505879E-2</v>
      </c>
      <c r="E543">
        <v>0.49239041</v>
      </c>
      <c r="F543">
        <v>-11.419029739999999</v>
      </c>
      <c r="G543">
        <v>-34.335261580000001</v>
      </c>
      <c r="H543">
        <v>422.02552903670937</v>
      </c>
    </row>
    <row r="544" spans="1:8" x14ac:dyDescent="0.3">
      <c r="A544" t="s">
        <v>1040</v>
      </c>
      <c r="B544" t="s">
        <v>1039</v>
      </c>
      <c r="C544">
        <v>3.1499727794085873E-5</v>
      </c>
      <c r="D544">
        <v>5.5589737530841603</v>
      </c>
      <c r="E544">
        <v>8.0266081400000004</v>
      </c>
      <c r="F544">
        <v>30.825996490000001</v>
      </c>
      <c r="G544">
        <v>27.77754011</v>
      </c>
      <c r="H544">
        <v>429.865601075271</v>
      </c>
    </row>
    <row r="545" spans="1:8" x14ac:dyDescent="0.3">
      <c r="A545" t="s">
        <v>1271</v>
      </c>
      <c r="B545" t="s">
        <v>1270</v>
      </c>
      <c r="C545">
        <v>2.589460293748054E-4</v>
      </c>
      <c r="D545">
        <v>55.420781168043504</v>
      </c>
      <c r="E545">
        <v>1.98480123</v>
      </c>
      <c r="F545">
        <v>3.1663993499999998</v>
      </c>
      <c r="G545">
        <v>6.4783853000000002</v>
      </c>
      <c r="H545">
        <v>420.24560324828531</v>
      </c>
    </row>
    <row r="546" spans="1:8" x14ac:dyDescent="0.3">
      <c r="A546" t="s">
        <v>1031</v>
      </c>
      <c r="B546" t="s">
        <v>1030</v>
      </c>
      <c r="C546">
        <v>3.9088599466970966E-5</v>
      </c>
      <c r="D546">
        <v>1.3321475618838916</v>
      </c>
      <c r="E546">
        <v>8.4015312699999996</v>
      </c>
      <c r="F546">
        <v>-8.2648329500000006</v>
      </c>
      <c r="G546">
        <v>-10.325055600000001</v>
      </c>
      <c r="H546">
        <v>414.48216749636089</v>
      </c>
    </row>
    <row r="547" spans="1:8" x14ac:dyDescent="0.3">
      <c r="A547" t="s">
        <v>1199</v>
      </c>
      <c r="B547" t="s">
        <v>1198</v>
      </c>
      <c r="C547">
        <v>1.2664176482414754E-7</v>
      </c>
      <c r="D547">
        <v>18.023441941141272</v>
      </c>
      <c r="E547">
        <v>2.7279412999999999</v>
      </c>
      <c r="F547">
        <v>-2.4871372900000002</v>
      </c>
      <c r="G547">
        <v>-8.9056589499999994</v>
      </c>
      <c r="H547">
        <v>418.30491895053262</v>
      </c>
    </row>
    <row r="548" spans="1:8" x14ac:dyDescent="0.3">
      <c r="A548" t="s">
        <v>1078</v>
      </c>
      <c r="B548" t="s">
        <v>1077</v>
      </c>
      <c r="C548">
        <v>3.2054787000222544E-8</v>
      </c>
      <c r="D548">
        <v>1.0012326624976111</v>
      </c>
      <c r="E548">
        <v>15.37237024</v>
      </c>
      <c r="F548">
        <v>-21.427286380000002</v>
      </c>
      <c r="G548">
        <v>29.86611143</v>
      </c>
      <c r="H548">
        <v>417.37472894214136</v>
      </c>
    </row>
    <row r="549" spans="1:8" x14ac:dyDescent="0.3">
      <c r="A549" t="s">
        <v>966</v>
      </c>
      <c r="B549" t="s">
        <v>966</v>
      </c>
      <c r="C549">
        <v>5.4079029733548437E-7</v>
      </c>
      <c r="D549">
        <v>469.92242941108952</v>
      </c>
      <c r="E549">
        <v>1.73680507</v>
      </c>
      <c r="F549">
        <v>-13.64281188</v>
      </c>
      <c r="G549">
        <v>8.3177059999999997E-2</v>
      </c>
      <c r="H549">
        <v>412.98276783721951</v>
      </c>
    </row>
    <row r="550" spans="1:8" x14ac:dyDescent="0.3">
      <c r="A550" t="s">
        <v>1007</v>
      </c>
      <c r="B550" t="s">
        <v>1006</v>
      </c>
      <c r="C550">
        <v>6.5800356351923122E-5</v>
      </c>
      <c r="D550">
        <v>57.679046082906041</v>
      </c>
      <c r="E550">
        <v>-3.0420389499999998</v>
      </c>
      <c r="F550">
        <v>-6.3228700800000004</v>
      </c>
      <c r="G550">
        <v>22.224242870000001</v>
      </c>
      <c r="H550">
        <v>412.48951072709798</v>
      </c>
    </row>
    <row r="551" spans="1:8" x14ac:dyDescent="0.3">
      <c r="A551" t="s">
        <v>919</v>
      </c>
      <c r="B551" t="s">
        <v>918</v>
      </c>
      <c r="C551">
        <v>5.6305903428499409E-7</v>
      </c>
      <c r="D551">
        <v>37.533817508447363</v>
      </c>
      <c r="E551">
        <v>-4.43663425</v>
      </c>
      <c r="F551">
        <v>-1.2562587599999999</v>
      </c>
      <c r="G551">
        <v>184.86166542999999</v>
      </c>
      <c r="H551">
        <v>411.01057172340353</v>
      </c>
    </row>
    <row r="552" spans="1:8" x14ac:dyDescent="0.3">
      <c r="A552" t="s">
        <v>1308</v>
      </c>
      <c r="B552" t="s">
        <v>1307</v>
      </c>
      <c r="C552">
        <v>2.144011199125334E-6</v>
      </c>
      <c r="D552">
        <v>37.565701330265348</v>
      </c>
      <c r="E552">
        <v>4.5207461699999998</v>
      </c>
      <c r="F552">
        <v>33.04096955</v>
      </c>
      <c r="G552">
        <v>45.623989909999999</v>
      </c>
      <c r="H552">
        <v>397.90381814084958</v>
      </c>
    </row>
    <row r="553" spans="1:8" x14ac:dyDescent="0.3">
      <c r="A553" t="s">
        <v>1127</v>
      </c>
      <c r="B553" t="s">
        <v>1126</v>
      </c>
      <c r="C553">
        <v>7.070363494609187E-6</v>
      </c>
      <c r="D553">
        <v>850.45567548984059</v>
      </c>
      <c r="E553">
        <v>1.51961244</v>
      </c>
      <c r="F553">
        <v>8.0564593599999998</v>
      </c>
      <c r="G553">
        <v>7.8950542600000002</v>
      </c>
      <c r="H553">
        <v>402.45762708341931</v>
      </c>
    </row>
    <row r="554" spans="1:8" x14ac:dyDescent="0.3">
      <c r="A554" t="s">
        <v>1034</v>
      </c>
      <c r="B554" t="s">
        <v>1033</v>
      </c>
      <c r="C554">
        <v>1.8571979694964543E-5</v>
      </c>
      <c r="D554">
        <v>711.73774995519875</v>
      </c>
      <c r="E554">
        <v>1.0654434399999999</v>
      </c>
      <c r="F554">
        <v>1.02673178</v>
      </c>
      <c r="G554">
        <v>-18.471757090000001</v>
      </c>
      <c r="H554">
        <v>404.44773828350145</v>
      </c>
    </row>
    <row r="555" spans="1:8" x14ac:dyDescent="0.3">
      <c r="A555" t="s">
        <v>1027</v>
      </c>
      <c r="B555" t="s">
        <v>1026</v>
      </c>
      <c r="C555">
        <v>3.874730093126941E-7</v>
      </c>
      <c r="D555">
        <v>50.584335253771833</v>
      </c>
      <c r="E555">
        <v>1.35065798</v>
      </c>
      <c r="F555">
        <v>1.5879877200000001</v>
      </c>
      <c r="G555">
        <v>54.366146929999999</v>
      </c>
      <c r="H555">
        <v>412.7874345427752</v>
      </c>
    </row>
    <row r="556" spans="1:8" x14ac:dyDescent="0.3">
      <c r="A556" t="s">
        <v>1064</v>
      </c>
      <c r="B556" t="s">
        <v>1063</v>
      </c>
      <c r="C556">
        <v>1.5294868104988757E-6</v>
      </c>
      <c r="D556">
        <v>378.70545981446679</v>
      </c>
      <c r="E556">
        <v>1.6296789</v>
      </c>
      <c r="F556">
        <v>-0.68148631000000004</v>
      </c>
      <c r="G556">
        <v>1.61731596</v>
      </c>
      <c r="H556">
        <v>403.81493888530673</v>
      </c>
    </row>
    <row r="557" spans="1:8" x14ac:dyDescent="0.3">
      <c r="A557" t="s">
        <v>1243</v>
      </c>
      <c r="B557" t="s">
        <v>1242</v>
      </c>
      <c r="C557">
        <v>3.1638336559099437E-6</v>
      </c>
      <c r="D557">
        <v>18.671869821617939</v>
      </c>
      <c r="E557">
        <v>3.9685056300000001</v>
      </c>
      <c r="F557">
        <v>-17.403207590000001</v>
      </c>
      <c r="G557">
        <v>244.49763798999999</v>
      </c>
      <c r="H557">
        <v>398.76274816306528</v>
      </c>
    </row>
    <row r="558" spans="1:8" x14ac:dyDescent="0.3">
      <c r="A558" t="s">
        <v>1032</v>
      </c>
      <c r="B558" t="s">
        <v>1032</v>
      </c>
      <c r="C558">
        <v>4.6804928853092033E-6</v>
      </c>
      <c r="D558">
        <v>6.6918028764387376</v>
      </c>
      <c r="E558">
        <v>0.10673375</v>
      </c>
      <c r="F558">
        <v>-0.27399772</v>
      </c>
      <c r="G558">
        <v>-8.5788732799999998</v>
      </c>
      <c r="H558">
        <v>398.69989512405988</v>
      </c>
    </row>
    <row r="559" spans="1:8" x14ac:dyDescent="0.3">
      <c r="A559" t="s">
        <v>1156</v>
      </c>
      <c r="B559" t="s">
        <v>1155</v>
      </c>
      <c r="C559">
        <v>1.284170038737706E-5</v>
      </c>
      <c r="D559">
        <v>1E-8</v>
      </c>
      <c r="E559">
        <v>1.3452592000000001</v>
      </c>
      <c r="F559">
        <v>-5.79229825</v>
      </c>
      <c r="G559">
        <v>-15.695412299999999</v>
      </c>
      <c r="H559">
        <v>396.90244048318363</v>
      </c>
    </row>
    <row r="560" spans="1:8" x14ac:dyDescent="0.3">
      <c r="A560" t="s">
        <v>1084</v>
      </c>
      <c r="B560" t="s">
        <v>1083</v>
      </c>
      <c r="C560">
        <v>7.3009052224945439E-6</v>
      </c>
      <c r="D560">
        <v>45.76415970834644</v>
      </c>
      <c r="E560">
        <v>1.2451368899999999</v>
      </c>
      <c r="F560">
        <v>4.2005733599999999</v>
      </c>
      <c r="G560">
        <v>-1.38706361</v>
      </c>
      <c r="H560">
        <v>396.08538821889925</v>
      </c>
    </row>
    <row r="561" spans="1:8" x14ac:dyDescent="0.3">
      <c r="A561" t="s">
        <v>1113</v>
      </c>
      <c r="B561" t="s">
        <v>1112</v>
      </c>
      <c r="C561">
        <v>3.9280459521722034E-7</v>
      </c>
      <c r="D561">
        <v>270.52104043037713</v>
      </c>
      <c r="E561">
        <v>5.1476256899999999</v>
      </c>
      <c r="F561">
        <v>3.1629854499999999</v>
      </c>
      <c r="G561">
        <v>36.357015750000002</v>
      </c>
      <c r="H561">
        <v>392.80459521722042</v>
      </c>
    </row>
    <row r="562" spans="1:8" x14ac:dyDescent="0.3">
      <c r="A562" t="s">
        <v>906</v>
      </c>
      <c r="B562" t="s">
        <v>905</v>
      </c>
      <c r="C562">
        <v>7.1869694303924492E-6</v>
      </c>
      <c r="D562">
        <v>18.62019282840776</v>
      </c>
      <c r="E562">
        <v>4.34803315</v>
      </c>
      <c r="F562">
        <v>-13.89418826</v>
      </c>
      <c r="G562">
        <v>93.064207089999996</v>
      </c>
      <c r="H562">
        <v>387.99246159807598</v>
      </c>
    </row>
    <row r="563" spans="1:8" x14ac:dyDescent="0.3">
      <c r="A563" t="s">
        <v>1092</v>
      </c>
      <c r="B563" t="s">
        <v>1091</v>
      </c>
      <c r="C563">
        <v>2.6859130083123478E-7</v>
      </c>
      <c r="D563">
        <v>514.17929919076175</v>
      </c>
      <c r="E563">
        <v>4.6653879299999996</v>
      </c>
      <c r="F563">
        <v>-2.5247218400000002</v>
      </c>
      <c r="G563">
        <v>-8.0983094399999995</v>
      </c>
      <c r="H563">
        <v>391.41331653419837</v>
      </c>
    </row>
    <row r="564" spans="1:8" x14ac:dyDescent="0.3">
      <c r="A564" t="s">
        <v>1008</v>
      </c>
      <c r="B564" t="s">
        <v>1008</v>
      </c>
      <c r="C564">
        <v>2.6603226562867906E-5</v>
      </c>
      <c r="D564">
        <v>39.826204224094973</v>
      </c>
      <c r="E564">
        <v>0.1190297</v>
      </c>
      <c r="F564">
        <v>-3.7142362599999998</v>
      </c>
      <c r="G564">
        <v>-15.39635</v>
      </c>
      <c r="H564">
        <v>389.94530898294545</v>
      </c>
    </row>
    <row r="565" spans="1:8" x14ac:dyDescent="0.3">
      <c r="A565" t="s">
        <v>1012</v>
      </c>
      <c r="B565" t="s">
        <v>1011</v>
      </c>
      <c r="C565">
        <v>3.4673473892566191E-5</v>
      </c>
      <c r="D565">
        <v>70.839686937797453</v>
      </c>
      <c r="E565">
        <v>1.0273332799999999</v>
      </c>
      <c r="F565">
        <v>-6.4564937000000002</v>
      </c>
      <c r="G565">
        <v>-6.5646752700000004</v>
      </c>
      <c r="H565">
        <v>388.95010947154799</v>
      </c>
    </row>
    <row r="566" spans="1:8" x14ac:dyDescent="0.3">
      <c r="A566" t="s">
        <v>1060</v>
      </c>
      <c r="B566" t="s">
        <v>1059</v>
      </c>
      <c r="C566">
        <v>6.3299610194543187E-5</v>
      </c>
      <c r="D566">
        <v>279.92025403314898</v>
      </c>
      <c r="E566">
        <v>0.96163478999999996</v>
      </c>
      <c r="F566">
        <v>0.77537140999999998</v>
      </c>
      <c r="G566">
        <v>-7.0612838800000004</v>
      </c>
      <c r="H566">
        <v>385.05256376203278</v>
      </c>
    </row>
    <row r="567" spans="1:8" x14ac:dyDescent="0.3">
      <c r="A567" t="s">
        <v>305</v>
      </c>
      <c r="B567" t="s">
        <v>1021</v>
      </c>
      <c r="C567">
        <v>4.05761058198834E-8</v>
      </c>
      <c r="D567">
        <v>57.895156825331789</v>
      </c>
      <c r="E567">
        <v>1.08278333</v>
      </c>
      <c r="F567">
        <v>-3.0598481500000001</v>
      </c>
      <c r="G567">
        <v>-21.580160840000001</v>
      </c>
      <c r="H567">
        <v>383.40691193623729</v>
      </c>
    </row>
    <row r="568" spans="1:8" x14ac:dyDescent="0.3">
      <c r="A568" t="s">
        <v>1104</v>
      </c>
      <c r="B568" t="s">
        <v>1103</v>
      </c>
      <c r="C568">
        <v>1.5299727379443859E-6</v>
      </c>
      <c r="D568">
        <v>18.098916003429693</v>
      </c>
      <c r="E568">
        <v>2.7123447399999998</v>
      </c>
      <c r="F568">
        <v>2.7047105600000001</v>
      </c>
      <c r="G568">
        <v>41.665964469999999</v>
      </c>
      <c r="H568">
        <v>375.6864553186233</v>
      </c>
    </row>
    <row r="569" spans="1:8" x14ac:dyDescent="0.3">
      <c r="A569" t="s">
        <v>1072</v>
      </c>
      <c r="B569" t="s">
        <v>1071</v>
      </c>
      <c r="C569">
        <v>7.506812405049845E-5</v>
      </c>
      <c r="D569">
        <v>14.525898485259299</v>
      </c>
      <c r="E569">
        <v>6.5672124800000002</v>
      </c>
      <c r="F569">
        <v>9.7384492799999993</v>
      </c>
      <c r="G569">
        <v>-12.524422510000001</v>
      </c>
      <c r="H569">
        <v>375.42116834959842</v>
      </c>
    </row>
    <row r="570" spans="1:8" x14ac:dyDescent="0.3">
      <c r="A570" t="s">
        <v>1066</v>
      </c>
      <c r="B570" t="s">
        <v>1065</v>
      </c>
      <c r="C570">
        <v>3.7492520332291786E-7</v>
      </c>
      <c r="D570">
        <v>2.3603413058550071</v>
      </c>
      <c r="E570">
        <v>0.57641224000000002</v>
      </c>
      <c r="F570">
        <v>3.37070414</v>
      </c>
      <c r="G570">
        <v>-9.5059237599999999</v>
      </c>
      <c r="H570">
        <v>374.92524044051299</v>
      </c>
    </row>
    <row r="571" spans="1:8" x14ac:dyDescent="0.3">
      <c r="A571" t="s">
        <v>1016</v>
      </c>
      <c r="B571" t="s">
        <v>1015</v>
      </c>
      <c r="C571">
        <v>2.5499323910122832E-8</v>
      </c>
      <c r="D571">
        <v>48.994067715469278</v>
      </c>
      <c r="E571">
        <v>2.34117993</v>
      </c>
      <c r="F571">
        <v>-2.8492763800000001</v>
      </c>
      <c r="G571">
        <v>-8.0902603299999996</v>
      </c>
      <c r="H571">
        <v>374.46003309539009</v>
      </c>
    </row>
    <row r="572" spans="1:8" x14ac:dyDescent="0.3">
      <c r="A572" t="s">
        <v>1056</v>
      </c>
      <c r="B572" t="s">
        <v>1055</v>
      </c>
      <c r="C572">
        <v>3.8793025378695042E-5</v>
      </c>
      <c r="D572">
        <v>1.7599465267149641</v>
      </c>
      <c r="E572">
        <v>-3.00411684</v>
      </c>
      <c r="F572">
        <v>0.82907240000000004</v>
      </c>
      <c r="G572">
        <v>-9.3786883700000008</v>
      </c>
      <c r="H572">
        <v>372.82354509203083</v>
      </c>
    </row>
    <row r="573" spans="1:8" x14ac:dyDescent="0.3">
      <c r="A573" t="s">
        <v>1044</v>
      </c>
      <c r="B573" t="s">
        <v>1043</v>
      </c>
      <c r="C573">
        <v>4.6844973272885273E-6</v>
      </c>
      <c r="D573">
        <v>619.36004507906284</v>
      </c>
      <c r="E573">
        <v>-0.77773234999999996</v>
      </c>
      <c r="F573">
        <v>-4.8052925399999999</v>
      </c>
      <c r="G573">
        <v>-6.3797365499999996</v>
      </c>
      <c r="H573">
        <v>372.77141831365338</v>
      </c>
    </row>
    <row r="574" spans="1:8" x14ac:dyDescent="0.3">
      <c r="A574" t="s">
        <v>1046</v>
      </c>
      <c r="B574" t="s">
        <v>1045</v>
      </c>
      <c r="C574">
        <v>5.3277521250347084E-8</v>
      </c>
      <c r="D574">
        <v>30.527219025192583</v>
      </c>
      <c r="E574">
        <v>-3.3725190000000002E-2</v>
      </c>
      <c r="F574">
        <v>-3.8501793900000001</v>
      </c>
      <c r="G574">
        <v>-11.212159700000001</v>
      </c>
      <c r="H574">
        <v>367.87811920310219</v>
      </c>
    </row>
    <row r="575" spans="1:8" x14ac:dyDescent="0.3">
      <c r="A575" t="s">
        <v>1284</v>
      </c>
      <c r="B575" t="s">
        <v>1283</v>
      </c>
      <c r="C575">
        <v>9.2015844338347555E-7</v>
      </c>
      <c r="D575">
        <v>1E-8</v>
      </c>
      <c r="E575">
        <v>6.8238997299999999</v>
      </c>
      <c r="F575">
        <v>9.2401936899999999</v>
      </c>
      <c r="G575">
        <v>10.69948857</v>
      </c>
      <c r="H575">
        <v>365.00374379076078</v>
      </c>
    </row>
    <row r="576" spans="1:8" x14ac:dyDescent="0.3">
      <c r="A576" t="s">
        <v>1010</v>
      </c>
      <c r="B576" t="s">
        <v>1009</v>
      </c>
      <c r="C576">
        <v>6.2764183294654137E-5</v>
      </c>
      <c r="D576">
        <v>10.549792436750929</v>
      </c>
      <c r="E576">
        <v>-0.45843618000000003</v>
      </c>
      <c r="F576">
        <v>-5.1049416900000004</v>
      </c>
      <c r="G576">
        <v>-8.7275943500000004</v>
      </c>
      <c r="H576">
        <v>366.24513991941359</v>
      </c>
    </row>
    <row r="577" spans="1:8" x14ac:dyDescent="0.3">
      <c r="A577" t="s">
        <v>1111</v>
      </c>
      <c r="B577" t="s">
        <v>1110</v>
      </c>
      <c r="C577">
        <v>7.4408292053279048E-7</v>
      </c>
      <c r="D577">
        <v>130.12815774064674</v>
      </c>
      <c r="E577">
        <v>3.6036822499999999</v>
      </c>
      <c r="F577">
        <v>-1.4349641</v>
      </c>
      <c r="G577">
        <v>-11.36100306</v>
      </c>
      <c r="H577">
        <v>365.95553639757048</v>
      </c>
    </row>
    <row r="578" spans="1:8" x14ac:dyDescent="0.3">
      <c r="A578" t="s">
        <v>1048</v>
      </c>
      <c r="B578" t="s">
        <v>1047</v>
      </c>
      <c r="C578">
        <v>8.5798699269121551E-8</v>
      </c>
      <c r="D578">
        <v>13.600698530758709</v>
      </c>
      <c r="E578">
        <v>0.45892441</v>
      </c>
      <c r="F578">
        <v>-7.4130744499999999</v>
      </c>
      <c r="G578">
        <v>-19.931049139999999</v>
      </c>
      <c r="H578">
        <v>365.77505882299431</v>
      </c>
    </row>
    <row r="579" spans="1:8" x14ac:dyDescent="0.3">
      <c r="A579" t="s">
        <v>1074</v>
      </c>
      <c r="B579" t="s">
        <v>1073</v>
      </c>
      <c r="C579">
        <v>1.8629826393012439E-5</v>
      </c>
      <c r="D579">
        <v>104.52087138627738</v>
      </c>
      <c r="E579">
        <v>3.0738503700000002</v>
      </c>
      <c r="F579">
        <v>-7.0067287900000004</v>
      </c>
      <c r="G579">
        <v>-5.1766543199999999</v>
      </c>
      <c r="H579">
        <v>365.68277572788514</v>
      </c>
    </row>
    <row r="580" spans="1:8" x14ac:dyDescent="0.3">
      <c r="A580" t="s">
        <v>1054</v>
      </c>
      <c r="B580" t="s">
        <v>1053</v>
      </c>
      <c r="C580">
        <v>4.2379893680840378E-6</v>
      </c>
      <c r="D580">
        <v>27.874992828974371</v>
      </c>
      <c r="E580">
        <v>-0.16130683000000001</v>
      </c>
      <c r="F580">
        <v>-2.9608079799999998</v>
      </c>
      <c r="G580">
        <v>-13.862568850000001</v>
      </c>
      <c r="H580">
        <v>362.26852187320162</v>
      </c>
    </row>
    <row r="581" spans="1:8" x14ac:dyDescent="0.3">
      <c r="A581" t="s">
        <v>1245</v>
      </c>
      <c r="B581" t="s">
        <v>1244</v>
      </c>
      <c r="C581">
        <v>1.5754790658826136E-5</v>
      </c>
      <c r="D581">
        <v>33.365329106693032</v>
      </c>
      <c r="E581">
        <v>6.60997535</v>
      </c>
      <c r="F581">
        <v>20.068489570000001</v>
      </c>
      <c r="G581">
        <v>57.764109230000003</v>
      </c>
      <c r="H581">
        <v>365.0900035716445</v>
      </c>
    </row>
    <row r="582" spans="1:8" x14ac:dyDescent="0.3">
      <c r="A582" t="s">
        <v>1102</v>
      </c>
      <c r="B582" t="s">
        <v>1101</v>
      </c>
      <c r="C582">
        <v>1.3170469927669344E-7</v>
      </c>
      <c r="D582">
        <v>128.9915600144015</v>
      </c>
      <c r="E582">
        <v>0.93272063999999999</v>
      </c>
      <c r="F582">
        <v>-7.9204122300000002</v>
      </c>
      <c r="G582">
        <v>-9.6948626299999994</v>
      </c>
      <c r="H582">
        <v>360.62478461677279</v>
      </c>
    </row>
    <row r="583" spans="1:8" x14ac:dyDescent="0.3">
      <c r="A583" t="s">
        <v>1082</v>
      </c>
      <c r="B583" t="s">
        <v>1081</v>
      </c>
      <c r="C583">
        <v>8.023063612600546E-7</v>
      </c>
      <c r="D583">
        <v>491.48593382321661</v>
      </c>
      <c r="E583">
        <v>0.10907907999999999</v>
      </c>
      <c r="F583">
        <v>-8.0243885899999992</v>
      </c>
      <c r="G583">
        <v>-10.522280090000001</v>
      </c>
      <c r="H583">
        <v>359.94481502253495</v>
      </c>
    </row>
    <row r="584" spans="1:8" x14ac:dyDescent="0.3">
      <c r="A584" t="s">
        <v>1109</v>
      </c>
      <c r="B584" t="s">
        <v>1108</v>
      </c>
      <c r="C584">
        <v>1.8772924576861401E-5</v>
      </c>
      <c r="D584">
        <v>8.2652669146165092</v>
      </c>
      <c r="E584">
        <v>-2.6869600400000002</v>
      </c>
      <c r="F584">
        <v>-11.68348943</v>
      </c>
      <c r="G584">
        <v>-6.2100685999999996</v>
      </c>
      <c r="H584">
        <v>358.15003274922634</v>
      </c>
    </row>
    <row r="585" spans="1:8" x14ac:dyDescent="0.3">
      <c r="A585" t="s">
        <v>1233</v>
      </c>
      <c r="B585" t="s">
        <v>1232</v>
      </c>
      <c r="C585">
        <v>3.4267738638353717E-5</v>
      </c>
      <c r="D585">
        <v>913.77133711528199</v>
      </c>
      <c r="E585">
        <v>1.6065378699999999</v>
      </c>
      <c r="F585">
        <v>52.660824980000001</v>
      </c>
      <c r="G585">
        <v>37.42311806</v>
      </c>
      <c r="H585">
        <v>357.90801502892219</v>
      </c>
    </row>
    <row r="586" spans="1:8" x14ac:dyDescent="0.3">
      <c r="A586" t="s">
        <v>1117</v>
      </c>
      <c r="B586" t="s">
        <v>1116</v>
      </c>
      <c r="C586">
        <v>3.7860603584002833E-5</v>
      </c>
      <c r="D586">
        <v>21.723985593051285</v>
      </c>
      <c r="E586">
        <v>3.8685502700000001</v>
      </c>
      <c r="F586">
        <v>0.71453197999999996</v>
      </c>
      <c r="G586">
        <v>-35.021712639999997</v>
      </c>
      <c r="H586">
        <v>358.86566857696857</v>
      </c>
    </row>
    <row r="587" spans="1:8" x14ac:dyDescent="0.3">
      <c r="A587" t="s">
        <v>1165</v>
      </c>
      <c r="B587" t="s">
        <v>1165</v>
      </c>
      <c r="C587">
        <v>4.775335213327681E-6</v>
      </c>
      <c r="D587">
        <v>36.354976818043134</v>
      </c>
      <c r="E587">
        <v>-0.18393504999999999</v>
      </c>
      <c r="F587">
        <v>-3.6337761899999999</v>
      </c>
      <c r="G587">
        <v>25.949744020000001</v>
      </c>
      <c r="H587">
        <v>361.32809591131871</v>
      </c>
    </row>
    <row r="588" spans="1:8" x14ac:dyDescent="0.3">
      <c r="A588" t="s">
        <v>1131</v>
      </c>
      <c r="B588" t="s">
        <v>1130</v>
      </c>
      <c r="C588">
        <v>6.9960120152894139E-6</v>
      </c>
      <c r="D588">
        <v>28.142357222301296</v>
      </c>
      <c r="E588">
        <v>1.8240645</v>
      </c>
      <c r="F588">
        <v>-4.5772391800000003</v>
      </c>
      <c r="G588">
        <v>13.907677639999999</v>
      </c>
      <c r="H588">
        <v>356.73848918794636</v>
      </c>
    </row>
    <row r="589" spans="1:8" x14ac:dyDescent="0.3">
      <c r="A589" t="s">
        <v>1235</v>
      </c>
      <c r="B589" t="s">
        <v>1234</v>
      </c>
      <c r="C589">
        <v>3.7829203184862512E-6</v>
      </c>
      <c r="D589">
        <v>136.21515354655264</v>
      </c>
      <c r="E589">
        <v>-10.309475320000001</v>
      </c>
      <c r="F589">
        <v>20.8349878</v>
      </c>
      <c r="G589">
        <v>40.594284399999999</v>
      </c>
      <c r="H589">
        <v>350.67671102029215</v>
      </c>
    </row>
    <row r="590" spans="1:8" x14ac:dyDescent="0.3">
      <c r="A590" t="s">
        <v>1154</v>
      </c>
      <c r="B590" t="s">
        <v>1153</v>
      </c>
      <c r="C590">
        <v>9.2390511947236401E-7</v>
      </c>
      <c r="D590">
        <v>2.6061658849915488</v>
      </c>
      <c r="E590">
        <v>-3.2883839999999998E-2</v>
      </c>
      <c r="F590">
        <v>0.27479304999999998</v>
      </c>
      <c r="G590">
        <v>-12.187217950000001</v>
      </c>
      <c r="H590">
        <v>351.18045837608861</v>
      </c>
    </row>
    <row r="591" spans="1:8" x14ac:dyDescent="0.3">
      <c r="A591" t="s">
        <v>1483</v>
      </c>
      <c r="B591" t="s">
        <v>1482</v>
      </c>
      <c r="C591">
        <v>1.9998367956222263E-8</v>
      </c>
      <c r="D591">
        <v>1.6351208967221698E-2</v>
      </c>
      <c r="E591">
        <v>-4.4836309999999997E-2</v>
      </c>
      <c r="F591">
        <v>99.962041929999998</v>
      </c>
      <c r="G591">
        <v>100.24289421</v>
      </c>
      <c r="H591">
        <v>350.41094304780489</v>
      </c>
    </row>
    <row r="592" spans="1:8" x14ac:dyDescent="0.3">
      <c r="A592" t="s">
        <v>1025</v>
      </c>
      <c r="B592" t="s">
        <v>1024</v>
      </c>
      <c r="C592">
        <v>4.6402293396011851E-7</v>
      </c>
      <c r="D592">
        <v>9.112000007812556</v>
      </c>
      <c r="E592">
        <v>2.7473881900000001</v>
      </c>
      <c r="F592">
        <v>-1.79584766</v>
      </c>
      <c r="G592">
        <v>-25.836165210000001</v>
      </c>
      <c r="H592">
        <v>348.48073989215175</v>
      </c>
    </row>
    <row r="593" spans="1:8" x14ac:dyDescent="0.3">
      <c r="A593" t="s">
        <v>1115</v>
      </c>
      <c r="B593" t="s">
        <v>1114</v>
      </c>
      <c r="C593">
        <v>7.5178460501981663E-8</v>
      </c>
      <c r="D593">
        <v>17.519400339713879</v>
      </c>
      <c r="E593">
        <v>2.1488293700000001</v>
      </c>
      <c r="F593">
        <v>-1.926695</v>
      </c>
      <c r="G593">
        <v>-0.16009857999999999</v>
      </c>
      <c r="H593">
        <v>347.31708235055726</v>
      </c>
    </row>
    <row r="594" spans="1:8" x14ac:dyDescent="0.3">
      <c r="A594" t="s">
        <v>1129</v>
      </c>
      <c r="B594" t="s">
        <v>1128</v>
      </c>
      <c r="C594">
        <v>1.3740000000000051E-5</v>
      </c>
      <c r="D594">
        <v>7.0946165023924559</v>
      </c>
      <c r="E594">
        <v>0</v>
      </c>
      <c r="F594">
        <v>-2.5462798699999998</v>
      </c>
      <c r="G594">
        <v>-1.2221423499999999</v>
      </c>
      <c r="H594">
        <v>346.71738813783423</v>
      </c>
    </row>
    <row r="595" spans="1:8" x14ac:dyDescent="0.3">
      <c r="A595" t="s">
        <v>4341</v>
      </c>
      <c r="B595" t="s">
        <v>4340</v>
      </c>
      <c r="C595">
        <v>5.3089058583054576E-4</v>
      </c>
      <c r="D595">
        <v>416.51522782458682</v>
      </c>
      <c r="E595">
        <v>0.40577402000000001</v>
      </c>
      <c r="F595">
        <v>-6.1374588299999999</v>
      </c>
      <c r="G595">
        <v>-4.60881908</v>
      </c>
      <c r="H595">
        <v>343.73678938887514</v>
      </c>
    </row>
    <row r="596" spans="1:8" x14ac:dyDescent="0.3">
      <c r="A596" t="s">
        <v>1150</v>
      </c>
      <c r="B596" t="s">
        <v>1149</v>
      </c>
      <c r="C596">
        <v>3.4866825630373639E-6</v>
      </c>
      <c r="D596">
        <v>278.41494353578224</v>
      </c>
      <c r="E596">
        <v>1.7787844799999999</v>
      </c>
      <c r="F596">
        <v>10.41384163</v>
      </c>
      <c r="G596">
        <v>0.90256475999999997</v>
      </c>
      <c r="H596">
        <v>343.62757829092897</v>
      </c>
    </row>
    <row r="597" spans="1:8" x14ac:dyDescent="0.3">
      <c r="A597" t="s">
        <v>1076</v>
      </c>
      <c r="B597" t="s">
        <v>1075</v>
      </c>
      <c r="C597">
        <v>3.5415734571399789E-7</v>
      </c>
      <c r="D597">
        <v>34.819657001754685</v>
      </c>
      <c r="E597">
        <v>0.43862285000000001</v>
      </c>
      <c r="F597">
        <v>-5.1159984500000002</v>
      </c>
      <c r="G597">
        <v>-23.178648410000001</v>
      </c>
      <c r="H597">
        <v>342.42212709025569</v>
      </c>
    </row>
    <row r="598" spans="1:8" x14ac:dyDescent="0.3">
      <c r="A598" t="s">
        <v>1100</v>
      </c>
      <c r="B598" t="s">
        <v>1099</v>
      </c>
      <c r="C598">
        <v>1.6763958218328772E-5</v>
      </c>
      <c r="D598">
        <v>80.802956494913616</v>
      </c>
      <c r="E598">
        <v>0.38095836</v>
      </c>
      <c r="F598">
        <v>-3.1925064000000001</v>
      </c>
      <c r="G598">
        <v>-16.83752045</v>
      </c>
      <c r="H598">
        <v>338.25607755658228</v>
      </c>
    </row>
    <row r="599" spans="1:8" x14ac:dyDescent="0.3">
      <c r="A599" t="s">
        <v>1142</v>
      </c>
      <c r="B599" t="s">
        <v>1141</v>
      </c>
      <c r="C599">
        <v>4.7790030073780756E-6</v>
      </c>
      <c r="D599">
        <v>2.0053175133635741</v>
      </c>
      <c r="E599">
        <v>0.20171781999999999</v>
      </c>
      <c r="F599">
        <v>2.7118893800000001</v>
      </c>
      <c r="G599">
        <v>-19.30051212</v>
      </c>
      <c r="H599">
        <v>331.6331693353867</v>
      </c>
    </row>
    <row r="600" spans="1:8" x14ac:dyDescent="0.3">
      <c r="A600" t="s">
        <v>1146</v>
      </c>
      <c r="B600" t="s">
        <v>1145</v>
      </c>
      <c r="C600">
        <v>1.1883655403088706E-4</v>
      </c>
      <c r="D600">
        <v>148.82534248515341</v>
      </c>
      <c r="E600">
        <v>-0.95999451999999996</v>
      </c>
      <c r="F600">
        <v>-0.81863679</v>
      </c>
      <c r="G600">
        <v>-5.54104201</v>
      </c>
      <c r="H600">
        <v>330.97143027432861</v>
      </c>
    </row>
    <row r="601" spans="1:8" x14ac:dyDescent="0.3">
      <c r="A601" t="s">
        <v>2328</v>
      </c>
      <c r="B601" t="s">
        <v>2327</v>
      </c>
      <c r="C601">
        <v>1E-8</v>
      </c>
      <c r="D601">
        <v>5.9010551828800996E-3</v>
      </c>
      <c r="E601">
        <v>9.4502449399999993</v>
      </c>
      <c r="F601">
        <v>1456.27043022</v>
      </c>
      <c r="G601">
        <v>1493.4181065499999</v>
      </c>
      <c r="H601">
        <v>331.55793922826308</v>
      </c>
    </row>
    <row r="602" spans="1:8" x14ac:dyDescent="0.3">
      <c r="A602" t="s">
        <v>1096</v>
      </c>
      <c r="B602" t="s">
        <v>1095</v>
      </c>
      <c r="C602">
        <v>6.0311248684750485E-5</v>
      </c>
      <c r="D602">
        <v>7.589073317485509</v>
      </c>
      <c r="E602">
        <v>-0.22374404000000001</v>
      </c>
      <c r="F602">
        <v>-3.6793239400000002</v>
      </c>
      <c r="G602">
        <v>-14.81196252</v>
      </c>
      <c r="H602">
        <v>331.22094618901406</v>
      </c>
    </row>
    <row r="603" spans="1:8" x14ac:dyDescent="0.3">
      <c r="A603" t="s">
        <v>1090</v>
      </c>
      <c r="B603" t="s">
        <v>1089</v>
      </c>
      <c r="C603">
        <v>8.141559777098256E-6</v>
      </c>
      <c r="D603">
        <v>1.1866800401035142</v>
      </c>
      <c r="E603">
        <v>6.0279485399999997</v>
      </c>
      <c r="F603">
        <v>-0.45882335000000002</v>
      </c>
      <c r="G603">
        <v>-19.047390109999998</v>
      </c>
      <c r="H603">
        <v>329.66656034650458</v>
      </c>
    </row>
    <row r="604" spans="1:8" x14ac:dyDescent="0.3">
      <c r="A604" t="s">
        <v>1119</v>
      </c>
      <c r="B604" t="s">
        <v>1118</v>
      </c>
      <c r="C604">
        <v>2.9519523826381967E-6</v>
      </c>
      <c r="D604">
        <v>64.458144568936319</v>
      </c>
      <c r="E604">
        <v>-1.0471573300000001</v>
      </c>
      <c r="F604">
        <v>-4.9476822</v>
      </c>
      <c r="G604">
        <v>-19.74489651</v>
      </c>
      <c r="H604">
        <v>329.45342568646294</v>
      </c>
    </row>
    <row r="605" spans="1:8" x14ac:dyDescent="0.3">
      <c r="A605" t="s">
        <v>1125</v>
      </c>
      <c r="B605" t="s">
        <v>1124</v>
      </c>
      <c r="C605">
        <v>7.3722051986827315E-5</v>
      </c>
      <c r="D605">
        <v>14.97159867567003</v>
      </c>
      <c r="E605">
        <v>0.33495898000000002</v>
      </c>
      <c r="F605">
        <v>-3.2354252300000002</v>
      </c>
      <c r="G605">
        <v>-0.10562061</v>
      </c>
      <c r="H605">
        <v>326.35892165881415</v>
      </c>
    </row>
    <row r="606" spans="1:8" x14ac:dyDescent="0.3">
      <c r="A606" t="s">
        <v>1050</v>
      </c>
      <c r="B606" t="s">
        <v>1049</v>
      </c>
      <c r="C606">
        <v>2.1923469645378258E-7</v>
      </c>
      <c r="D606">
        <v>14.62831599465509</v>
      </c>
      <c r="E606">
        <v>2.72170238</v>
      </c>
      <c r="F606">
        <v>-8.3741381700000002</v>
      </c>
      <c r="G606">
        <v>-9.9244339700000008</v>
      </c>
      <c r="H606">
        <v>329.29391127415744</v>
      </c>
    </row>
    <row r="607" spans="1:8" x14ac:dyDescent="0.3">
      <c r="A607" t="s">
        <v>1121</v>
      </c>
      <c r="B607" t="s">
        <v>1120</v>
      </c>
      <c r="C607">
        <v>1.5772787310959931E-6</v>
      </c>
      <c r="D607">
        <v>24.986706926631367</v>
      </c>
      <c r="E607">
        <v>1.36902335</v>
      </c>
      <c r="F607">
        <v>-12.39186099</v>
      </c>
      <c r="G607">
        <v>-45.053146349999999</v>
      </c>
      <c r="H607">
        <v>329.66308281226702</v>
      </c>
    </row>
    <row r="608" spans="1:8" x14ac:dyDescent="0.3">
      <c r="A608" t="s">
        <v>1181</v>
      </c>
      <c r="B608" t="s">
        <v>1180</v>
      </c>
      <c r="C608">
        <v>7.9761349340323214E-5</v>
      </c>
      <c r="D608">
        <v>1E-8</v>
      </c>
      <c r="E608">
        <v>1.28049206</v>
      </c>
      <c r="F608">
        <v>-4.6342851600000001</v>
      </c>
      <c r="G608">
        <v>-2.7583856299999998</v>
      </c>
      <c r="H608">
        <v>330.4016587576694</v>
      </c>
    </row>
    <row r="609" spans="1:8" x14ac:dyDescent="0.3">
      <c r="A609" t="s">
        <v>1185</v>
      </c>
      <c r="B609" t="s">
        <v>1184</v>
      </c>
      <c r="C609">
        <v>8.0798718509911951E-7</v>
      </c>
      <c r="D609">
        <v>32.871389419170178</v>
      </c>
      <c r="E609">
        <v>4.6845803100000003</v>
      </c>
      <c r="F609">
        <v>-1.0564753099999999</v>
      </c>
      <c r="G609">
        <v>20.126778829999999</v>
      </c>
      <c r="H609">
        <v>329.17701643321004</v>
      </c>
    </row>
    <row r="610" spans="1:8" x14ac:dyDescent="0.3">
      <c r="A610" t="s">
        <v>1098</v>
      </c>
      <c r="B610" t="s">
        <v>1097</v>
      </c>
      <c r="C610">
        <v>2.1432009734227697E-5</v>
      </c>
      <c r="D610">
        <v>1.7993850183905529</v>
      </c>
      <c r="E610">
        <v>-4.0454110000000001E-2</v>
      </c>
      <c r="F610">
        <v>-4.6639258400000001</v>
      </c>
      <c r="G610">
        <v>-11.958754069999999</v>
      </c>
      <c r="H610">
        <v>327.40575829207114</v>
      </c>
    </row>
    <row r="611" spans="1:8" x14ac:dyDescent="0.3">
      <c r="A611" t="s">
        <v>1062</v>
      </c>
      <c r="B611" t="s">
        <v>1061</v>
      </c>
      <c r="C611">
        <v>4.4302204658164731E-8</v>
      </c>
      <c r="D611">
        <v>36.433512181728055</v>
      </c>
      <c r="E611">
        <v>0.50859975999999996</v>
      </c>
      <c r="F611">
        <v>-19.29188705</v>
      </c>
      <c r="G611">
        <v>-42.774212319999997</v>
      </c>
      <c r="H611">
        <v>325.99025487509738</v>
      </c>
    </row>
    <row r="612" spans="1:8" x14ac:dyDescent="0.3">
      <c r="A612" t="s">
        <v>2921</v>
      </c>
      <c r="B612" t="s">
        <v>2920</v>
      </c>
      <c r="C612">
        <v>1.2028414118206746E-7</v>
      </c>
      <c r="D612">
        <v>1E-8</v>
      </c>
      <c r="E612">
        <v>3514.4537852600001</v>
      </c>
      <c r="F612">
        <v>2607.9901384</v>
      </c>
      <c r="G612">
        <v>2699.88846504</v>
      </c>
      <c r="H612">
        <v>322.88522911075552</v>
      </c>
    </row>
    <row r="613" spans="1:8" x14ac:dyDescent="0.3">
      <c r="A613" t="s">
        <v>1160</v>
      </c>
      <c r="B613" t="s">
        <v>1159</v>
      </c>
      <c r="C613">
        <v>7.2965289766445118E-7</v>
      </c>
      <c r="D613">
        <v>55.461717346841617</v>
      </c>
      <c r="E613">
        <v>1.3852090399999999</v>
      </c>
      <c r="F613">
        <v>-4.2225240299999998</v>
      </c>
      <c r="G613">
        <v>8.4394219699999997</v>
      </c>
      <c r="H613">
        <v>319.58796917702961</v>
      </c>
    </row>
    <row r="614" spans="1:8" x14ac:dyDescent="0.3">
      <c r="A614" t="s">
        <v>1220</v>
      </c>
      <c r="B614" t="s">
        <v>1219</v>
      </c>
      <c r="C614">
        <v>4.4713239605038531E-8</v>
      </c>
      <c r="D614">
        <v>25.244567092162505</v>
      </c>
      <c r="E614">
        <v>7.2312453400000001</v>
      </c>
      <c r="F614">
        <v>1.87204462</v>
      </c>
      <c r="G614">
        <v>50.357234830000003</v>
      </c>
      <c r="H614">
        <v>317.56322917427491</v>
      </c>
    </row>
    <row r="615" spans="1:8" x14ac:dyDescent="0.3">
      <c r="A615" t="s">
        <v>1237</v>
      </c>
      <c r="B615" t="s">
        <v>1236</v>
      </c>
      <c r="C615">
        <v>8.0001428790478629E-8</v>
      </c>
      <c r="D615">
        <v>0.17900100994431653</v>
      </c>
      <c r="E615">
        <v>-7.7527799999999999E-3</v>
      </c>
      <c r="F615">
        <v>-27.739352329999999</v>
      </c>
      <c r="G615">
        <v>4.4055039999999997E-2</v>
      </c>
      <c r="H615">
        <v>315.68174840952241</v>
      </c>
    </row>
    <row r="616" spans="1:8" x14ac:dyDescent="0.3">
      <c r="A616" t="s">
        <v>1164</v>
      </c>
      <c r="B616" t="s">
        <v>1163</v>
      </c>
      <c r="C616">
        <v>1.1609003460934235E-5</v>
      </c>
      <c r="D616">
        <v>31.427392518367732</v>
      </c>
      <c r="E616">
        <v>-8.2850000000000003E-4</v>
      </c>
      <c r="F616">
        <v>2.4425860199999998</v>
      </c>
      <c r="G616">
        <v>-7.3371021399999998</v>
      </c>
      <c r="H616">
        <v>314.12529653360616</v>
      </c>
    </row>
    <row r="617" spans="1:8" x14ac:dyDescent="0.3">
      <c r="A617" t="s">
        <v>1226</v>
      </c>
      <c r="B617" t="s">
        <v>1225</v>
      </c>
      <c r="C617">
        <v>3.1880094302447835E-5</v>
      </c>
      <c r="D617">
        <v>48.286734796533246</v>
      </c>
      <c r="E617">
        <v>8.9538115200000004</v>
      </c>
      <c r="F617">
        <v>-47.579260390000002</v>
      </c>
      <c r="G617">
        <v>-35.717394640000002</v>
      </c>
      <c r="H617">
        <v>313.35288218952422</v>
      </c>
    </row>
    <row r="618" spans="1:8" x14ac:dyDescent="0.3">
      <c r="A618" t="s">
        <v>1152</v>
      </c>
      <c r="B618" t="s">
        <v>1151</v>
      </c>
      <c r="C618">
        <v>9.22195575482649E-6</v>
      </c>
      <c r="D618">
        <v>3.4230948082554686</v>
      </c>
      <c r="E618">
        <v>0.48740559</v>
      </c>
      <c r="F618">
        <v>2.9680535400000001</v>
      </c>
      <c r="G618">
        <v>-31.214086340000001</v>
      </c>
      <c r="H618">
        <v>312.735773408196</v>
      </c>
    </row>
    <row r="619" spans="1:8" x14ac:dyDescent="0.3">
      <c r="A619" t="s">
        <v>1088</v>
      </c>
      <c r="B619" t="s">
        <v>1087</v>
      </c>
      <c r="C619">
        <v>2.1487102911090559E-6</v>
      </c>
      <c r="D619">
        <v>963.76667080526977</v>
      </c>
      <c r="E619">
        <v>-0.96177478000000005</v>
      </c>
      <c r="F619">
        <v>0.63351451999999997</v>
      </c>
      <c r="G619">
        <v>43.386674919999997</v>
      </c>
      <c r="H619">
        <v>314.72780523174146</v>
      </c>
    </row>
    <row r="620" spans="1:8" x14ac:dyDescent="0.3">
      <c r="A620" t="s">
        <v>1304</v>
      </c>
      <c r="B620" t="s">
        <v>1303</v>
      </c>
      <c r="C620">
        <v>3.1428115512835779E-5</v>
      </c>
      <c r="D620">
        <v>58.239106829542315</v>
      </c>
      <c r="E620">
        <v>11.213389919999999</v>
      </c>
      <c r="F620">
        <v>30.191425949999999</v>
      </c>
      <c r="G620">
        <v>12.357430409999999</v>
      </c>
      <c r="H620">
        <v>313.96687397322944</v>
      </c>
    </row>
    <row r="621" spans="1:8" x14ac:dyDescent="0.3">
      <c r="A621" t="s">
        <v>1224</v>
      </c>
      <c r="B621" t="s">
        <v>1223</v>
      </c>
      <c r="C621">
        <v>4.84521489379598E-8</v>
      </c>
      <c r="D621">
        <v>13.787697926556753</v>
      </c>
      <c r="E621">
        <v>-0.40126995999999998</v>
      </c>
      <c r="F621">
        <v>13.66216176</v>
      </c>
      <c r="G621">
        <v>7.3923239499999998</v>
      </c>
      <c r="H621">
        <v>308.03698923253535</v>
      </c>
    </row>
    <row r="622" spans="1:8" x14ac:dyDescent="0.3">
      <c r="A622" t="s">
        <v>1133</v>
      </c>
      <c r="B622" t="s">
        <v>1132</v>
      </c>
      <c r="C622">
        <v>4.4091883101248224E-6</v>
      </c>
      <c r="D622">
        <v>0.14233786395693496</v>
      </c>
      <c r="E622">
        <v>-3.3317001199999998</v>
      </c>
      <c r="F622">
        <v>-4.1549350399999998</v>
      </c>
      <c r="G622">
        <v>58.188865810000003</v>
      </c>
      <c r="H622">
        <v>309.08589067020398</v>
      </c>
    </row>
    <row r="623" spans="1:8" x14ac:dyDescent="0.3">
      <c r="A623" t="s">
        <v>1158</v>
      </c>
      <c r="B623" t="s">
        <v>1157</v>
      </c>
      <c r="C623">
        <v>3.9071435991006433E-6</v>
      </c>
      <c r="D623">
        <v>69.32588749057571</v>
      </c>
      <c r="E623">
        <v>1.3274950400000001</v>
      </c>
      <c r="F623">
        <v>-4.2707908400000001</v>
      </c>
      <c r="G623">
        <v>-13.98332514</v>
      </c>
      <c r="H623">
        <v>305.38551824044998</v>
      </c>
    </row>
    <row r="624" spans="1:8" x14ac:dyDescent="0.3">
      <c r="A624" t="s">
        <v>1179</v>
      </c>
      <c r="B624" t="s">
        <v>1178</v>
      </c>
      <c r="C624">
        <v>7.066410999699476E-6</v>
      </c>
      <c r="D624">
        <v>15.858785614617926</v>
      </c>
      <c r="E624">
        <v>-1.0012502999999999</v>
      </c>
      <c r="F624">
        <v>-0.48289419</v>
      </c>
      <c r="G624">
        <v>-4.5267612699999997</v>
      </c>
      <c r="H624">
        <v>302.55734009486969</v>
      </c>
    </row>
    <row r="625" spans="1:8" x14ac:dyDescent="0.3">
      <c r="A625" t="s">
        <v>1288</v>
      </c>
      <c r="B625" t="s">
        <v>1287</v>
      </c>
      <c r="C625">
        <v>6.3392657820371976E-6</v>
      </c>
      <c r="D625">
        <v>0.14372406361157145</v>
      </c>
      <c r="E625">
        <v>-4.8255560000000003E-2</v>
      </c>
      <c r="F625">
        <v>-6.5106210500000001</v>
      </c>
      <c r="G625">
        <v>43.88909812</v>
      </c>
      <c r="H625">
        <v>303.96972772474709</v>
      </c>
    </row>
    <row r="626" spans="1:8" x14ac:dyDescent="0.3">
      <c r="A626" t="s">
        <v>1148</v>
      </c>
      <c r="B626" t="s">
        <v>1147</v>
      </c>
      <c r="C626">
        <v>2.0255394202560041E-5</v>
      </c>
      <c r="D626">
        <v>1.7986977498071473</v>
      </c>
      <c r="E626">
        <v>-2.4709073400000001</v>
      </c>
      <c r="F626">
        <v>-2.80853267</v>
      </c>
      <c r="G626">
        <v>-15.6955837</v>
      </c>
      <c r="H626">
        <v>298.49159112660573</v>
      </c>
    </row>
    <row r="627" spans="1:8" x14ac:dyDescent="0.3">
      <c r="A627" t="s">
        <v>1254</v>
      </c>
      <c r="B627" t="s">
        <v>1253</v>
      </c>
      <c r="C627">
        <v>4.4433702650750477E-5</v>
      </c>
      <c r="D627">
        <v>22.159076380959117</v>
      </c>
      <c r="E627">
        <v>0.42513857999999999</v>
      </c>
      <c r="F627">
        <v>-5.59982764</v>
      </c>
      <c r="G627">
        <v>28.126402379999998</v>
      </c>
      <c r="H627">
        <v>301.94100612818454</v>
      </c>
    </row>
    <row r="628" spans="1:8" x14ac:dyDescent="0.3">
      <c r="A628" t="s">
        <v>1086</v>
      </c>
      <c r="B628" t="s">
        <v>1085</v>
      </c>
      <c r="C628">
        <v>1.6883431477127245E-5</v>
      </c>
      <c r="D628">
        <v>2.3090004887383587E-3</v>
      </c>
      <c r="E628">
        <v>-6.9795357600000001</v>
      </c>
      <c r="F628">
        <v>-4.0817912400000003</v>
      </c>
      <c r="G628">
        <v>-24.09344381</v>
      </c>
      <c r="H628">
        <v>301.07119176742412</v>
      </c>
    </row>
    <row r="629" spans="1:8" x14ac:dyDescent="0.3">
      <c r="A629" t="s">
        <v>1173</v>
      </c>
      <c r="B629" t="s">
        <v>1172</v>
      </c>
      <c r="C629">
        <v>4.6116785372348566E-8</v>
      </c>
      <c r="D629">
        <v>402.96491279474026</v>
      </c>
      <c r="E629">
        <v>0.40387119999999999</v>
      </c>
      <c r="F629">
        <v>-12.818206200000001</v>
      </c>
      <c r="G629">
        <v>-5.7223913800000004</v>
      </c>
      <c r="H629">
        <v>298.80031421118895</v>
      </c>
    </row>
    <row r="630" spans="1:8" x14ac:dyDescent="0.3">
      <c r="A630" t="s">
        <v>1197</v>
      </c>
      <c r="B630" t="s">
        <v>1196</v>
      </c>
      <c r="C630">
        <v>3.301125800421291E-4</v>
      </c>
      <c r="D630">
        <v>59.04572665878478</v>
      </c>
      <c r="E630">
        <v>34.590467369999999</v>
      </c>
      <c r="F630">
        <v>14.816655539999999</v>
      </c>
      <c r="G630">
        <v>-1.8585476400000001</v>
      </c>
      <c r="H630">
        <v>299.64075749074595</v>
      </c>
    </row>
    <row r="631" spans="1:8" x14ac:dyDescent="0.3">
      <c r="A631" t="s">
        <v>1525</v>
      </c>
      <c r="B631" t="s">
        <v>1524</v>
      </c>
      <c r="C631">
        <v>5.6126298276580752E-4</v>
      </c>
      <c r="D631">
        <v>192.15722606800497</v>
      </c>
      <c r="E631">
        <v>0.14980856000000001</v>
      </c>
      <c r="F631">
        <v>-1.9970061100000001</v>
      </c>
      <c r="G631">
        <v>-15.62376826</v>
      </c>
      <c r="H631">
        <v>296.34685490034639</v>
      </c>
    </row>
    <row r="632" spans="1:8" x14ac:dyDescent="0.3">
      <c r="A632" t="s">
        <v>1144</v>
      </c>
      <c r="B632" t="s">
        <v>1143</v>
      </c>
      <c r="C632">
        <v>3.8943736627439401E-5</v>
      </c>
      <c r="D632">
        <v>1.9106351936555153</v>
      </c>
      <c r="E632">
        <v>-5.5796329999999998E-2</v>
      </c>
      <c r="F632">
        <v>-8.4305068999999992</v>
      </c>
      <c r="G632">
        <v>-8.8157671999999998</v>
      </c>
      <c r="H632">
        <v>291.68445405814919</v>
      </c>
    </row>
    <row r="633" spans="1:8" x14ac:dyDescent="0.3">
      <c r="A633" t="s">
        <v>1187</v>
      </c>
      <c r="B633" t="s">
        <v>1186</v>
      </c>
      <c r="C633">
        <v>2.3423557613924375E-7</v>
      </c>
      <c r="D633">
        <v>53.10225073310103</v>
      </c>
      <c r="E633">
        <v>1.27083244</v>
      </c>
      <c r="F633">
        <v>-4.6344450100000003</v>
      </c>
      <c r="G633">
        <v>-13.58176428</v>
      </c>
      <c r="H633">
        <v>291.72408476592051</v>
      </c>
    </row>
    <row r="634" spans="1:8" x14ac:dyDescent="0.3">
      <c r="A634" t="s">
        <v>1169</v>
      </c>
      <c r="B634" t="s">
        <v>1168</v>
      </c>
      <c r="C634">
        <v>1.0904551202228918E-5</v>
      </c>
      <c r="D634">
        <v>2.2499228324658933</v>
      </c>
      <c r="E634">
        <v>2.5618259800000001</v>
      </c>
      <c r="F634">
        <v>-7.6112112200000004</v>
      </c>
      <c r="G634">
        <v>0.34005001000000001</v>
      </c>
      <c r="H634">
        <v>291.74432092219797</v>
      </c>
    </row>
    <row r="635" spans="1:8" x14ac:dyDescent="0.3">
      <c r="A635" t="s">
        <v>1368</v>
      </c>
      <c r="B635" t="s">
        <v>1367</v>
      </c>
      <c r="C635">
        <v>1.9815782174494034E-6</v>
      </c>
      <c r="D635">
        <v>5.4589120119786516</v>
      </c>
      <c r="E635">
        <v>2.1128129200000001</v>
      </c>
      <c r="F635">
        <v>25.53756379</v>
      </c>
      <c r="G635">
        <v>20.613749970000001</v>
      </c>
      <c r="H635">
        <v>290.94131406361123</v>
      </c>
    </row>
    <row r="636" spans="1:8" x14ac:dyDescent="0.3">
      <c r="A636" t="s">
        <v>1228</v>
      </c>
      <c r="B636" t="s">
        <v>1227</v>
      </c>
      <c r="C636">
        <v>1.8126272360983424E-6</v>
      </c>
      <c r="D636">
        <v>2.0089540736913758</v>
      </c>
      <c r="E636">
        <v>-1.5725063399999999</v>
      </c>
      <c r="F636">
        <v>3.4278304799999999</v>
      </c>
      <c r="G636">
        <v>37.073387699999998</v>
      </c>
      <c r="H636">
        <v>290.85336613558343</v>
      </c>
    </row>
    <row r="637" spans="1:8" x14ac:dyDescent="0.3">
      <c r="A637" t="s">
        <v>1463</v>
      </c>
      <c r="B637" t="s">
        <v>1462</v>
      </c>
      <c r="C637">
        <v>7.2846529326453187E-7</v>
      </c>
      <c r="D637">
        <v>10.37678440284019</v>
      </c>
      <c r="E637">
        <v>-9.0891116200000006</v>
      </c>
      <c r="F637">
        <v>5.3416745600000004</v>
      </c>
      <c r="G637">
        <v>5.0636259199999998</v>
      </c>
      <c r="H637">
        <v>288.48830505409973</v>
      </c>
    </row>
    <row r="638" spans="1:8" x14ac:dyDescent="0.3">
      <c r="A638" t="s">
        <v>1212</v>
      </c>
      <c r="B638" t="s">
        <v>1211</v>
      </c>
      <c r="C638">
        <v>4.1334465104421957E-5</v>
      </c>
      <c r="D638">
        <v>1.9143648767322921</v>
      </c>
      <c r="E638">
        <v>0.18236395999999999</v>
      </c>
      <c r="F638">
        <v>2.04382025</v>
      </c>
      <c r="G638">
        <v>-20.054757639999998</v>
      </c>
      <c r="H638">
        <v>287.35977677459039</v>
      </c>
    </row>
    <row r="639" spans="1:8" x14ac:dyDescent="0.3">
      <c r="A639" t="s">
        <v>1171</v>
      </c>
      <c r="B639" t="s">
        <v>1170</v>
      </c>
      <c r="C639">
        <v>1.0822381837083141E-6</v>
      </c>
      <c r="D639">
        <v>122.86294941346864</v>
      </c>
      <c r="E639">
        <v>0.12049853000000001</v>
      </c>
      <c r="F639">
        <v>-3.6818062</v>
      </c>
      <c r="G639">
        <v>-17.986463029999999</v>
      </c>
      <c r="H639">
        <v>285.7281330770918</v>
      </c>
    </row>
    <row r="640" spans="1:8" x14ac:dyDescent="0.3">
      <c r="A640" t="s">
        <v>1205</v>
      </c>
      <c r="B640" t="s">
        <v>1204</v>
      </c>
      <c r="C640">
        <v>5.9280506611784359E-7</v>
      </c>
      <c r="D640">
        <v>120.51389464741284</v>
      </c>
      <c r="E640">
        <v>0.85562059000000001</v>
      </c>
      <c r="F640">
        <v>-4.9165482699999998</v>
      </c>
      <c r="G640">
        <v>-15.919040499999999</v>
      </c>
      <c r="H640">
        <v>286.54617129915863</v>
      </c>
    </row>
    <row r="641" spans="1:8" x14ac:dyDescent="0.3">
      <c r="A641" t="s">
        <v>1222</v>
      </c>
      <c r="B641" t="s">
        <v>1221</v>
      </c>
      <c r="C641">
        <v>3.5720892965607665E-6</v>
      </c>
      <c r="D641">
        <v>16.111740352902601</v>
      </c>
      <c r="E641">
        <v>-0.65326010000000001</v>
      </c>
      <c r="F641">
        <v>1.5609068399999999</v>
      </c>
      <c r="G641">
        <v>2.27431596</v>
      </c>
      <c r="H641">
        <v>284.93693647830361</v>
      </c>
    </row>
    <row r="642" spans="1:8" x14ac:dyDescent="0.3">
      <c r="A642" t="s">
        <v>1167</v>
      </c>
      <c r="B642" t="s">
        <v>1166</v>
      </c>
      <c r="C642">
        <v>3.4268779564230564E-6</v>
      </c>
      <c r="D642">
        <v>8.119870915221691</v>
      </c>
      <c r="E642">
        <v>-4.6591379799999997</v>
      </c>
      <c r="F642">
        <v>3.2336370900000002</v>
      </c>
      <c r="G642">
        <v>13.89766957</v>
      </c>
      <c r="H642">
        <v>283.83223983258102</v>
      </c>
    </row>
    <row r="643" spans="1:8" x14ac:dyDescent="0.3">
      <c r="A643" t="s">
        <v>1457</v>
      </c>
      <c r="B643" t="s">
        <v>1456</v>
      </c>
      <c r="C643">
        <v>3.9843935183765574E-4</v>
      </c>
      <c r="D643">
        <v>159.22035659404966</v>
      </c>
      <c r="E643">
        <v>-0.15957831</v>
      </c>
      <c r="F643">
        <v>3.4921785299999999</v>
      </c>
      <c r="G643">
        <v>26.570627080000001</v>
      </c>
      <c r="H643">
        <v>282.33571846957022</v>
      </c>
    </row>
    <row r="644" spans="1:8" x14ac:dyDescent="0.3">
      <c r="A644" t="s">
        <v>1329</v>
      </c>
      <c r="B644" t="s">
        <v>1328</v>
      </c>
      <c r="C644">
        <v>5.2462397677807414E-6</v>
      </c>
      <c r="D644">
        <v>50.41130056746222</v>
      </c>
      <c r="E644">
        <v>3.2800313700000001</v>
      </c>
      <c r="F644">
        <v>6.5694323199999998</v>
      </c>
      <c r="G644">
        <v>121.12117175</v>
      </c>
      <c r="H644">
        <v>280.80426483561598</v>
      </c>
    </row>
    <row r="645" spans="1:8" x14ac:dyDescent="0.3">
      <c r="A645" t="s">
        <v>1436</v>
      </c>
      <c r="B645" t="s">
        <v>1435</v>
      </c>
      <c r="C645">
        <v>1.0342474713587657E-5</v>
      </c>
      <c r="D645">
        <v>115.79797518459895</v>
      </c>
      <c r="E645">
        <v>4.6544461300000002</v>
      </c>
      <c r="F645">
        <v>-14.56751274</v>
      </c>
      <c r="G645">
        <v>134.84198024</v>
      </c>
      <c r="H645">
        <v>282.56705389851379</v>
      </c>
    </row>
    <row r="646" spans="1:8" x14ac:dyDescent="0.3">
      <c r="A646" t="s">
        <v>1207</v>
      </c>
      <c r="B646" t="s">
        <v>1206</v>
      </c>
      <c r="C646">
        <v>1E-8</v>
      </c>
      <c r="D646">
        <v>3.8902553387049377</v>
      </c>
      <c r="E646">
        <v>-8.0947500000000006E-2</v>
      </c>
      <c r="F646">
        <v>-2.2263881300000001</v>
      </c>
      <c r="G646">
        <v>-1.41439245</v>
      </c>
      <c r="H646">
        <v>281.75950134982776</v>
      </c>
    </row>
    <row r="647" spans="1:8" x14ac:dyDescent="0.3">
      <c r="A647" t="s">
        <v>1070</v>
      </c>
      <c r="B647" t="s">
        <v>1069</v>
      </c>
      <c r="C647">
        <v>1.2291216925203831E-4</v>
      </c>
      <c r="D647">
        <v>52.001167497376954</v>
      </c>
      <c r="E647">
        <v>5.4089089999999999E-2</v>
      </c>
      <c r="F647">
        <v>-14.87631223</v>
      </c>
      <c r="G647">
        <v>16.29749077</v>
      </c>
      <c r="H647">
        <v>278.63217763299991</v>
      </c>
    </row>
    <row r="648" spans="1:8" x14ac:dyDescent="0.3">
      <c r="A648" t="s">
        <v>1123</v>
      </c>
      <c r="B648" t="s">
        <v>1122</v>
      </c>
      <c r="C648">
        <v>7.7647556303356352E-8</v>
      </c>
      <c r="D648">
        <v>2.7052602617229402</v>
      </c>
      <c r="E648">
        <v>2.4929772300000002</v>
      </c>
      <c r="F648">
        <v>-0.40540289000000002</v>
      </c>
      <c r="G648">
        <v>-53.830131960000003</v>
      </c>
      <c r="H648">
        <v>280.04678882104133</v>
      </c>
    </row>
    <row r="649" spans="1:8" x14ac:dyDescent="0.3">
      <c r="A649" t="s">
        <v>1183</v>
      </c>
      <c r="B649" t="s">
        <v>1182</v>
      </c>
      <c r="C649">
        <v>1.0608070667013624E-6</v>
      </c>
      <c r="D649">
        <v>10.707440130883317</v>
      </c>
      <c r="E649">
        <v>1.7339765499999999</v>
      </c>
      <c r="F649">
        <v>-1.9132028700000001</v>
      </c>
      <c r="G649">
        <v>-13.09461218</v>
      </c>
      <c r="H649">
        <v>283.08541528218319</v>
      </c>
    </row>
    <row r="650" spans="1:8" x14ac:dyDescent="0.3">
      <c r="A650" t="s">
        <v>1214</v>
      </c>
      <c r="B650" t="s">
        <v>1213</v>
      </c>
      <c r="C650">
        <v>5.9526292275824442E-7</v>
      </c>
      <c r="D650">
        <v>103.31908806764028</v>
      </c>
      <c r="E650">
        <v>0.97220903000000003</v>
      </c>
      <c r="F650">
        <v>-6.5574540700000004</v>
      </c>
      <c r="G650">
        <v>-11.24096054</v>
      </c>
      <c r="H650">
        <v>278.409260466734</v>
      </c>
    </row>
    <row r="651" spans="1:8" x14ac:dyDescent="0.3">
      <c r="A651" t="s">
        <v>1201</v>
      </c>
      <c r="B651" t="s">
        <v>1200</v>
      </c>
      <c r="C651">
        <v>1.3997086546851318E-7</v>
      </c>
      <c r="D651">
        <v>7.9249295304239888</v>
      </c>
      <c r="E651">
        <v>-3.4232556700000001</v>
      </c>
      <c r="F651">
        <v>-2.89248444</v>
      </c>
      <c r="G651">
        <v>-17.266640949999999</v>
      </c>
      <c r="H651">
        <v>279.93753169273884</v>
      </c>
    </row>
    <row r="652" spans="1:8" x14ac:dyDescent="0.3">
      <c r="A652" t="s">
        <v>1094</v>
      </c>
      <c r="B652" t="s">
        <v>1093</v>
      </c>
      <c r="C652">
        <v>3.4548563082031645E-7</v>
      </c>
      <c r="D652">
        <v>9.2389160793883303</v>
      </c>
      <c r="E652">
        <v>3.6704566700000001</v>
      </c>
      <c r="F652">
        <v>-7.8230273099999996</v>
      </c>
      <c r="G652">
        <v>8.6399822799999999</v>
      </c>
      <c r="H652">
        <v>277.94540110298186</v>
      </c>
    </row>
    <row r="653" spans="1:8" x14ac:dyDescent="0.3">
      <c r="A653" t="s">
        <v>1258</v>
      </c>
      <c r="B653" t="s">
        <v>1257</v>
      </c>
      <c r="C653">
        <v>7.7062819122715154E-7</v>
      </c>
      <c r="D653">
        <v>1.8877465607804007</v>
      </c>
      <c r="E653">
        <v>-2.9782042999999998</v>
      </c>
      <c r="F653">
        <v>-3.0005562499999998</v>
      </c>
      <c r="G653">
        <v>-26.00395155</v>
      </c>
      <c r="H653">
        <v>277.25066438137105</v>
      </c>
    </row>
    <row r="654" spans="1:8" x14ac:dyDescent="0.3">
      <c r="A654" t="s">
        <v>1209</v>
      </c>
      <c r="B654" t="s">
        <v>1208</v>
      </c>
      <c r="C654">
        <v>6.4904126202892035E-6</v>
      </c>
      <c r="D654">
        <v>1.0216478391924098</v>
      </c>
      <c r="E654">
        <v>3.7678556699999999</v>
      </c>
      <c r="F654">
        <v>-1.10644761</v>
      </c>
      <c r="G654">
        <v>-22.327667430000002</v>
      </c>
      <c r="H654">
        <v>276.55063618613946</v>
      </c>
    </row>
    <row r="655" spans="1:8" x14ac:dyDescent="0.3">
      <c r="A655" t="s">
        <v>1191</v>
      </c>
      <c r="B655" t="s">
        <v>1190</v>
      </c>
      <c r="C655">
        <v>3.7118262472984281E-6</v>
      </c>
      <c r="D655">
        <v>0.71853288725154929</v>
      </c>
      <c r="E655">
        <v>0.56259017</v>
      </c>
      <c r="F655">
        <v>-0.84937925999999997</v>
      </c>
      <c r="G655">
        <v>-13.35264417</v>
      </c>
      <c r="H655">
        <v>273.86033853737899</v>
      </c>
    </row>
    <row r="656" spans="1:8" x14ac:dyDescent="0.3">
      <c r="A656" t="s">
        <v>1210</v>
      </c>
      <c r="B656" t="s">
        <v>1210</v>
      </c>
      <c r="C656">
        <v>1E-8</v>
      </c>
      <c r="D656">
        <v>3.4462122246831703</v>
      </c>
      <c r="E656">
        <v>2.1444910099999999</v>
      </c>
      <c r="F656">
        <v>-1.65749809</v>
      </c>
      <c r="G656">
        <v>20.148408109999998</v>
      </c>
      <c r="H656">
        <v>273.88328642856811</v>
      </c>
    </row>
    <row r="657" spans="1:8" x14ac:dyDescent="0.3">
      <c r="A657" t="s">
        <v>1195</v>
      </c>
      <c r="B657" t="s">
        <v>1194</v>
      </c>
      <c r="C657">
        <v>2.1310119863903316E-5</v>
      </c>
      <c r="D657">
        <v>0.18243206139188933</v>
      </c>
      <c r="E657">
        <v>0.31152159000000001</v>
      </c>
      <c r="F657">
        <v>-3.1904759</v>
      </c>
      <c r="G657">
        <v>-15.66722618</v>
      </c>
      <c r="H657">
        <v>273.35522162723777</v>
      </c>
    </row>
    <row r="658" spans="1:8" x14ac:dyDescent="0.3">
      <c r="A658" t="s">
        <v>1177</v>
      </c>
      <c r="B658" t="s">
        <v>1176</v>
      </c>
      <c r="C658">
        <v>2.1221327513328345E-4</v>
      </c>
      <c r="D658">
        <v>78.771042883756238</v>
      </c>
      <c r="E658">
        <v>0.33612825000000002</v>
      </c>
      <c r="F658">
        <v>-4.3115054700000002</v>
      </c>
      <c r="G658">
        <v>-22.90573564</v>
      </c>
      <c r="H658">
        <v>273.41473482862187</v>
      </c>
    </row>
    <row r="659" spans="1:8" x14ac:dyDescent="0.3">
      <c r="A659" t="s">
        <v>1269</v>
      </c>
      <c r="B659" t="s">
        <v>1268</v>
      </c>
      <c r="C659">
        <v>7.4512713592057747E-7</v>
      </c>
      <c r="D659">
        <v>354.08033330572476</v>
      </c>
      <c r="E659">
        <v>1.7788396099999999</v>
      </c>
      <c r="F659">
        <v>3.6733396900000002</v>
      </c>
      <c r="G659">
        <v>-14.628063409999999</v>
      </c>
      <c r="H659">
        <v>273.60672681882784</v>
      </c>
    </row>
    <row r="660" spans="1:8" x14ac:dyDescent="0.3">
      <c r="A660" t="s">
        <v>1175</v>
      </c>
      <c r="B660" t="s">
        <v>1174</v>
      </c>
      <c r="C660">
        <v>2.0508967275438401E-4</v>
      </c>
      <c r="D660">
        <v>29.946908289302375</v>
      </c>
      <c r="E660">
        <v>-0.12182762</v>
      </c>
      <c r="F660">
        <v>-4.1344334299999996</v>
      </c>
      <c r="G660">
        <v>-24.714810790000001</v>
      </c>
      <c r="H660">
        <v>269.88406324702197</v>
      </c>
    </row>
    <row r="661" spans="1:8" x14ac:dyDescent="0.3">
      <c r="A661" t="s">
        <v>1278</v>
      </c>
      <c r="B661" t="s">
        <v>1277</v>
      </c>
      <c r="C661">
        <v>3.8992962225595319E-7</v>
      </c>
      <c r="D661">
        <v>27.081106282205464</v>
      </c>
      <c r="E661">
        <v>-1.8788610000000001E-2</v>
      </c>
      <c r="F661">
        <v>-4.9434352700000002</v>
      </c>
      <c r="G661">
        <v>30.15938951</v>
      </c>
      <c r="H661">
        <v>270.21817485764603</v>
      </c>
    </row>
    <row r="662" spans="1:8" x14ac:dyDescent="0.3">
      <c r="A662" t="s">
        <v>1239</v>
      </c>
      <c r="B662" t="s">
        <v>1238</v>
      </c>
      <c r="C662">
        <v>9.1866313391225031E-8</v>
      </c>
      <c r="D662">
        <v>22.142752179162834</v>
      </c>
      <c r="E662">
        <v>-0.90094496000000002</v>
      </c>
      <c r="F662">
        <v>-0.41612677999999997</v>
      </c>
      <c r="G662">
        <v>-14.85950744</v>
      </c>
      <c r="H662">
        <v>266.17399463690566</v>
      </c>
    </row>
    <row r="663" spans="1:8" x14ac:dyDescent="0.3">
      <c r="A663" t="s">
        <v>1423</v>
      </c>
      <c r="B663" t="s">
        <v>1422</v>
      </c>
      <c r="C663">
        <v>2.7185204460041189E-7</v>
      </c>
      <c r="D663">
        <v>23.125615009257555</v>
      </c>
      <c r="E663">
        <v>0.65238554999999998</v>
      </c>
      <c r="F663">
        <v>43.339322109999998</v>
      </c>
      <c r="G663">
        <v>-1.38322441</v>
      </c>
      <c r="H663">
        <v>266.55092973070379</v>
      </c>
    </row>
    <row r="664" spans="1:8" x14ac:dyDescent="0.3">
      <c r="A664" t="s">
        <v>1370</v>
      </c>
      <c r="B664" t="s">
        <v>1369</v>
      </c>
      <c r="C664">
        <v>4.8529693158308281E-6</v>
      </c>
      <c r="D664">
        <v>38.345795629423904</v>
      </c>
      <c r="E664">
        <v>12.77605795</v>
      </c>
      <c r="F664">
        <v>6.0765472100000002</v>
      </c>
      <c r="G664">
        <v>99.110487789999993</v>
      </c>
      <c r="H664">
        <v>262.42672767930202</v>
      </c>
    </row>
    <row r="665" spans="1:8" x14ac:dyDescent="0.3">
      <c r="A665" t="s">
        <v>1282</v>
      </c>
      <c r="B665" t="s">
        <v>1281</v>
      </c>
      <c r="C665">
        <v>2.1310953316867285E-7</v>
      </c>
      <c r="D665">
        <v>0.63147881597070821</v>
      </c>
      <c r="E665">
        <v>-0.27601989999999998</v>
      </c>
      <c r="F665">
        <v>0.53319917000000006</v>
      </c>
      <c r="G665">
        <v>20.204228090000001</v>
      </c>
      <c r="H665">
        <v>262.53198156346519</v>
      </c>
    </row>
    <row r="666" spans="1:8" x14ac:dyDescent="0.3">
      <c r="A666" t="s">
        <v>1273</v>
      </c>
      <c r="B666" t="s">
        <v>1272</v>
      </c>
      <c r="C666">
        <v>5.8856777037046949E-7</v>
      </c>
      <c r="D666">
        <v>9.3394668759127359</v>
      </c>
      <c r="E666">
        <v>4.09444637</v>
      </c>
      <c r="F666">
        <v>4.5518388999999999</v>
      </c>
      <c r="G666">
        <v>-0.10992017</v>
      </c>
      <c r="H666">
        <v>262.2064022753284</v>
      </c>
    </row>
    <row r="667" spans="1:8" x14ac:dyDescent="0.3">
      <c r="A667" t="s">
        <v>1300</v>
      </c>
      <c r="B667" t="s">
        <v>1299</v>
      </c>
      <c r="C667">
        <v>8.2055803907392244E-7</v>
      </c>
      <c r="D667">
        <v>28.724681614014411</v>
      </c>
      <c r="E667">
        <v>1.0379967699999999</v>
      </c>
      <c r="F667">
        <v>-33.597085460000002</v>
      </c>
      <c r="G667">
        <v>6.4984253299999999</v>
      </c>
      <c r="H667">
        <v>261.32713041212429</v>
      </c>
    </row>
    <row r="668" spans="1:8" x14ac:dyDescent="0.3">
      <c r="A668" t="s">
        <v>1203</v>
      </c>
      <c r="B668" t="s">
        <v>1202</v>
      </c>
      <c r="C668">
        <v>2.0863530930594867E-6</v>
      </c>
      <c r="D668">
        <v>53.905407043345186</v>
      </c>
      <c r="E668">
        <v>-2.7707164299999998</v>
      </c>
      <c r="F668">
        <v>-3.8881793600000001</v>
      </c>
      <c r="G668">
        <v>-14.44571272</v>
      </c>
      <c r="H668">
        <v>260.89126617477706</v>
      </c>
    </row>
    <row r="669" spans="1:8" x14ac:dyDescent="0.3">
      <c r="A669" t="s">
        <v>1189</v>
      </c>
      <c r="B669" t="s">
        <v>1188</v>
      </c>
      <c r="C669">
        <v>7.1751412093751093E-8</v>
      </c>
      <c r="D669">
        <v>85.317461844015355</v>
      </c>
      <c r="E669">
        <v>-10.353232350000001</v>
      </c>
      <c r="F669">
        <v>-20.975713460000001</v>
      </c>
      <c r="G669">
        <v>3.9163149100000001</v>
      </c>
      <c r="H669">
        <v>260.79682483306522</v>
      </c>
    </row>
    <row r="670" spans="1:8" x14ac:dyDescent="0.3">
      <c r="A670" t="s">
        <v>1295</v>
      </c>
      <c r="B670" t="s">
        <v>1294</v>
      </c>
      <c r="C670">
        <v>1.907065503578683E-6</v>
      </c>
      <c r="D670">
        <v>25.704716632211092</v>
      </c>
      <c r="E670">
        <v>3.1693277100000001</v>
      </c>
      <c r="F670">
        <v>0.26725069000000001</v>
      </c>
      <c r="G670">
        <v>-6.0187790400000001</v>
      </c>
      <c r="H670">
        <v>259.24461064150216</v>
      </c>
    </row>
    <row r="671" spans="1:8" x14ac:dyDescent="0.3">
      <c r="A671" t="s">
        <v>1216</v>
      </c>
      <c r="B671" t="s">
        <v>1215</v>
      </c>
      <c r="C671">
        <v>5.414144430441265E-7</v>
      </c>
      <c r="D671">
        <v>1.0702765807225607</v>
      </c>
      <c r="E671">
        <v>1.59637389</v>
      </c>
      <c r="F671">
        <v>-1.0595314</v>
      </c>
      <c r="G671">
        <v>9.8066110099999992</v>
      </c>
      <c r="H671">
        <v>256.11962039307497</v>
      </c>
    </row>
    <row r="672" spans="1:8" x14ac:dyDescent="0.3">
      <c r="A672" t="s">
        <v>1302</v>
      </c>
      <c r="B672" t="s">
        <v>1301</v>
      </c>
      <c r="C672">
        <v>1.1288959945969092E-5</v>
      </c>
      <c r="D672">
        <v>56.329060425590477</v>
      </c>
      <c r="E672">
        <v>6.4976197000000004</v>
      </c>
      <c r="F672">
        <v>1.9569363799999999</v>
      </c>
      <c r="G672">
        <v>24.587918299999998</v>
      </c>
      <c r="H672">
        <v>256.25939077349841</v>
      </c>
    </row>
    <row r="673" spans="1:8" x14ac:dyDescent="0.3">
      <c r="A673" t="s">
        <v>1218</v>
      </c>
      <c r="B673" t="s">
        <v>1217</v>
      </c>
      <c r="C673">
        <v>1.6821563875269271E-4</v>
      </c>
      <c r="D673">
        <v>4.2160116681926958</v>
      </c>
      <c r="E673">
        <v>-12.25640858</v>
      </c>
      <c r="F673">
        <v>-13.535047430000001</v>
      </c>
      <c r="G673">
        <v>-20.725071750000001</v>
      </c>
      <c r="H673">
        <v>206.51719430882687</v>
      </c>
    </row>
    <row r="674" spans="1:8" x14ac:dyDescent="0.3">
      <c r="A674" t="s">
        <v>1298</v>
      </c>
      <c r="B674" t="s">
        <v>1298</v>
      </c>
      <c r="C674">
        <v>2.3354435978686985E-6</v>
      </c>
      <c r="D674">
        <v>281.53757065128661</v>
      </c>
      <c r="E674">
        <v>0.87270354999999999</v>
      </c>
      <c r="F674">
        <v>-14.345312959999999</v>
      </c>
      <c r="G674">
        <v>-9.4350480399999999</v>
      </c>
      <c r="H674">
        <v>257.73348071042182</v>
      </c>
    </row>
    <row r="675" spans="1:8" x14ac:dyDescent="0.3">
      <c r="A675" t="s">
        <v>1340</v>
      </c>
      <c r="B675" t="s">
        <v>1339</v>
      </c>
      <c r="C675">
        <v>2.8882674815393741E-6</v>
      </c>
      <c r="D675">
        <v>206.53372957560197</v>
      </c>
      <c r="E675">
        <v>1.71236451</v>
      </c>
      <c r="F675">
        <v>-0.73093304999999997</v>
      </c>
      <c r="G675">
        <v>22.085554129999998</v>
      </c>
      <c r="H675">
        <v>256.28746227834569</v>
      </c>
    </row>
    <row r="676" spans="1:8" x14ac:dyDescent="0.3">
      <c r="A676" t="s">
        <v>1384</v>
      </c>
      <c r="B676" t="s">
        <v>1383</v>
      </c>
      <c r="C676">
        <v>7.8430172097944121E-6</v>
      </c>
      <c r="D676">
        <v>87.194824545840504</v>
      </c>
      <c r="E676">
        <v>10.11188173</v>
      </c>
      <c r="F676">
        <v>12.59148759</v>
      </c>
      <c r="G676">
        <v>19.731496740000001</v>
      </c>
      <c r="H676">
        <v>256.4273221859529</v>
      </c>
    </row>
    <row r="677" spans="1:8" x14ac:dyDescent="0.3">
      <c r="A677" t="s">
        <v>1372</v>
      </c>
      <c r="B677" t="s">
        <v>1371</v>
      </c>
      <c r="C677">
        <v>3.7835253626201025E-7</v>
      </c>
      <c r="D677">
        <v>28.568392357317705</v>
      </c>
      <c r="E677">
        <v>7.7129840000000005E-2</v>
      </c>
      <c r="F677">
        <v>-3.0230320599999998</v>
      </c>
      <c r="G677">
        <v>47.859605449999997</v>
      </c>
      <c r="H677">
        <v>255.22874524027719</v>
      </c>
    </row>
    <row r="678" spans="1:8" x14ac:dyDescent="0.3">
      <c r="A678" t="s">
        <v>1353</v>
      </c>
      <c r="B678" t="s">
        <v>1352</v>
      </c>
      <c r="C678">
        <v>5.4859591964189369E-6</v>
      </c>
      <c r="D678">
        <v>13.099361649114719</v>
      </c>
      <c r="E678">
        <v>-0.97620629999999997</v>
      </c>
      <c r="F678">
        <v>23.55433751</v>
      </c>
      <c r="G678">
        <v>-15.011037529999999</v>
      </c>
      <c r="H678">
        <v>254.39717670892131</v>
      </c>
    </row>
    <row r="679" spans="1:8" x14ac:dyDescent="0.3">
      <c r="A679" t="s">
        <v>1231</v>
      </c>
      <c r="B679" t="s">
        <v>1230</v>
      </c>
      <c r="C679">
        <v>1E-8</v>
      </c>
      <c r="D679">
        <v>8.3275963915110012</v>
      </c>
      <c r="E679">
        <v>0.96359223999999999</v>
      </c>
      <c r="F679">
        <v>-0.83518165</v>
      </c>
      <c r="G679">
        <v>75.770105180000002</v>
      </c>
      <c r="H679">
        <v>254.55475326592915</v>
      </c>
    </row>
    <row r="680" spans="1:8" x14ac:dyDescent="0.3">
      <c r="A680" t="s">
        <v>1250</v>
      </c>
      <c r="B680" t="s">
        <v>1249</v>
      </c>
      <c r="C680">
        <v>2.9834150423470252E-7</v>
      </c>
      <c r="D680">
        <v>0.4772819783571744</v>
      </c>
      <c r="E680">
        <v>0.16162782000000001</v>
      </c>
      <c r="F680">
        <v>5.6403698699999998</v>
      </c>
      <c r="G680">
        <v>-0.45495894999999997</v>
      </c>
      <c r="H680">
        <v>249.7925795092444</v>
      </c>
    </row>
    <row r="681" spans="1:8" x14ac:dyDescent="0.3">
      <c r="A681" t="s">
        <v>1247</v>
      </c>
      <c r="B681" t="s">
        <v>1246</v>
      </c>
      <c r="C681">
        <v>3.5346602977063131E-7</v>
      </c>
      <c r="D681">
        <v>0.25731371835290645</v>
      </c>
      <c r="E681">
        <v>1.83496938</v>
      </c>
      <c r="F681">
        <v>-6.4641013799999998</v>
      </c>
      <c r="G681">
        <v>13.994821399999999</v>
      </c>
      <c r="H681">
        <v>249.30648651983839</v>
      </c>
    </row>
    <row r="682" spans="1:8" x14ac:dyDescent="0.3">
      <c r="A682" t="s">
        <v>1229</v>
      </c>
      <c r="B682" t="s">
        <v>1229</v>
      </c>
      <c r="C682">
        <v>7.8713388602857619E-7</v>
      </c>
      <c r="D682">
        <v>22.72075579005368</v>
      </c>
      <c r="E682">
        <v>-1.6897934400000001</v>
      </c>
      <c r="F682">
        <v>-6.2622994099999998</v>
      </c>
      <c r="G682">
        <v>-15.99526878</v>
      </c>
      <c r="H682">
        <v>247.86733266882652</v>
      </c>
    </row>
    <row r="683" spans="1:8" x14ac:dyDescent="0.3">
      <c r="A683" t="s">
        <v>1751</v>
      </c>
      <c r="B683" t="s">
        <v>1750</v>
      </c>
      <c r="C683">
        <v>1.0973038562182241E-5</v>
      </c>
      <c r="D683">
        <v>103.91307800904916</v>
      </c>
      <c r="E683">
        <v>-0.66486034000000005</v>
      </c>
      <c r="F683">
        <v>24.289411820000002</v>
      </c>
      <c r="G683">
        <v>181.59329919999999</v>
      </c>
      <c r="H683">
        <v>247.61619461830705</v>
      </c>
    </row>
    <row r="684" spans="1:8" x14ac:dyDescent="0.3">
      <c r="A684" t="s">
        <v>1162</v>
      </c>
      <c r="B684" t="s">
        <v>1161</v>
      </c>
      <c r="C684">
        <v>3.1020773455161317E-3</v>
      </c>
      <c r="D684">
        <v>55.945310271513385</v>
      </c>
      <c r="E684">
        <v>1.52399464</v>
      </c>
      <c r="F684">
        <v>-16.065770199999999</v>
      </c>
      <c r="G684">
        <v>-33.116309280000003</v>
      </c>
      <c r="H684">
        <v>247.35968613997304</v>
      </c>
    </row>
    <row r="685" spans="1:8" x14ac:dyDescent="0.3">
      <c r="A685" t="s">
        <v>1332</v>
      </c>
      <c r="B685" t="s">
        <v>1332</v>
      </c>
      <c r="C685">
        <v>8.8175531337966025E-7</v>
      </c>
      <c r="D685">
        <v>27.0783331290421</v>
      </c>
      <c r="E685">
        <v>4.6485372399999996</v>
      </c>
      <c r="F685">
        <v>-3.9397493699999999</v>
      </c>
      <c r="G685">
        <v>30.707256260000001</v>
      </c>
      <c r="H685">
        <v>250.60857199326969</v>
      </c>
    </row>
    <row r="686" spans="1:8" x14ac:dyDescent="0.3">
      <c r="A686" t="s">
        <v>1310</v>
      </c>
      <c r="B686" t="s">
        <v>1309</v>
      </c>
      <c r="C686">
        <v>3.603622646130774E-7</v>
      </c>
      <c r="D686">
        <v>21.010094764272015</v>
      </c>
      <c r="E686">
        <v>2.3245395900000001</v>
      </c>
      <c r="F686">
        <v>-2.3387045799999999</v>
      </c>
      <c r="G686">
        <v>8.5409321200000008</v>
      </c>
      <c r="H686">
        <v>248.19630812018735</v>
      </c>
    </row>
    <row r="687" spans="1:8" x14ac:dyDescent="0.3">
      <c r="A687" t="s">
        <v>1193</v>
      </c>
      <c r="B687" t="s">
        <v>1192</v>
      </c>
      <c r="C687">
        <v>3.8575161361000713E-7</v>
      </c>
      <c r="D687">
        <v>69.479965567133064</v>
      </c>
      <c r="E687">
        <v>0.27205000000000001</v>
      </c>
      <c r="F687">
        <v>-7.2861434699999998</v>
      </c>
      <c r="G687">
        <v>-16.274930950000002</v>
      </c>
      <c r="H687">
        <v>245.38093625771111</v>
      </c>
    </row>
    <row r="688" spans="1:8" x14ac:dyDescent="0.3">
      <c r="A688" t="s">
        <v>1785</v>
      </c>
      <c r="B688" t="s">
        <v>1784</v>
      </c>
      <c r="C688">
        <v>4.4021756043766801E-5</v>
      </c>
      <c r="D688">
        <v>0.56890847072132711</v>
      </c>
      <c r="E688">
        <v>19.491232400000001</v>
      </c>
      <c r="F688">
        <v>31.159505429999999</v>
      </c>
      <c r="G688">
        <v>73.443475899999996</v>
      </c>
      <c r="H688">
        <v>245.31100111365063</v>
      </c>
    </row>
    <row r="689" spans="1:8" x14ac:dyDescent="0.3">
      <c r="A689" t="s">
        <v>1265</v>
      </c>
      <c r="B689" t="s">
        <v>1264</v>
      </c>
      <c r="C689">
        <v>2.9454409717381489E-7</v>
      </c>
      <c r="D689">
        <v>4.9028845289400413</v>
      </c>
      <c r="E689">
        <v>1.18264094</v>
      </c>
      <c r="F689">
        <v>0.85677440000000005</v>
      </c>
      <c r="G689">
        <v>-4.07265677</v>
      </c>
      <c r="H689">
        <v>244.47130611016919</v>
      </c>
    </row>
    <row r="690" spans="1:8" x14ac:dyDescent="0.3">
      <c r="A690" t="s">
        <v>1290</v>
      </c>
      <c r="B690" t="s">
        <v>1289</v>
      </c>
      <c r="C690">
        <v>4.8718374919487347E-7</v>
      </c>
      <c r="D690">
        <v>0.92744645406123161</v>
      </c>
      <c r="E690">
        <v>-0.11059425000000001</v>
      </c>
      <c r="F690">
        <v>-3.6091968900000002</v>
      </c>
      <c r="G690">
        <v>-42.947434319999999</v>
      </c>
      <c r="H690">
        <v>244.4733288757588</v>
      </c>
    </row>
    <row r="691" spans="1:8" x14ac:dyDescent="0.3">
      <c r="A691" t="s">
        <v>1523</v>
      </c>
      <c r="B691" t="s">
        <v>1522</v>
      </c>
      <c r="C691">
        <v>5.5714938356361033E-5</v>
      </c>
      <c r="D691">
        <v>92.378553048282754</v>
      </c>
      <c r="E691">
        <v>1.4374309000000001</v>
      </c>
      <c r="F691">
        <v>-7.0184119100000002</v>
      </c>
      <c r="G691">
        <v>-5.4909673699999999</v>
      </c>
      <c r="H691">
        <v>242.91713123373412</v>
      </c>
    </row>
    <row r="692" spans="1:8" x14ac:dyDescent="0.3">
      <c r="A692" t="s">
        <v>1056</v>
      </c>
      <c r="B692" t="s">
        <v>1293</v>
      </c>
      <c r="C692">
        <v>1.3171231054970702E-6</v>
      </c>
      <c r="D692">
        <v>245.41680335134239</v>
      </c>
      <c r="E692">
        <v>3.35006359</v>
      </c>
      <c r="F692">
        <v>3.7580229999999999E-2</v>
      </c>
      <c r="G692">
        <v>-11.8502572</v>
      </c>
      <c r="H692">
        <v>242.71291709875456</v>
      </c>
    </row>
    <row r="693" spans="1:8" x14ac:dyDescent="0.3">
      <c r="A693" t="s">
        <v>1306</v>
      </c>
      <c r="B693" t="s">
        <v>1305</v>
      </c>
      <c r="C693">
        <v>4.9995919890289455E-8</v>
      </c>
      <c r="D693">
        <v>2.4207040706471141</v>
      </c>
      <c r="E693">
        <v>-8.1602199999999993E-3</v>
      </c>
      <c r="F693">
        <v>24.989799730000001</v>
      </c>
      <c r="G693">
        <v>150.08526162000001</v>
      </c>
      <c r="H693">
        <v>242.52093963991345</v>
      </c>
    </row>
    <row r="694" spans="1:8" x14ac:dyDescent="0.3">
      <c r="A694" t="s">
        <v>1315</v>
      </c>
      <c r="B694" t="s">
        <v>1314</v>
      </c>
      <c r="C694">
        <v>4.5165138888289818E-7</v>
      </c>
      <c r="D694">
        <v>1.5696893762780244</v>
      </c>
      <c r="E694">
        <v>2.3341629999999999E-2</v>
      </c>
      <c r="F694">
        <v>-6.1257721500000004</v>
      </c>
      <c r="G694">
        <v>10.804340420000001</v>
      </c>
      <c r="H694">
        <v>241.46970664433744</v>
      </c>
    </row>
    <row r="695" spans="1:8" x14ac:dyDescent="0.3">
      <c r="A695" t="s">
        <v>1105</v>
      </c>
      <c r="B695" t="s">
        <v>1105</v>
      </c>
      <c r="C695">
        <v>1.2605929547845144E-6</v>
      </c>
      <c r="D695">
        <v>73.330381659894385</v>
      </c>
      <c r="E695">
        <v>1.7437543099999999</v>
      </c>
      <c r="F695">
        <v>-20.36081738</v>
      </c>
      <c r="G695">
        <v>-43.520262819999999</v>
      </c>
      <c r="H695">
        <v>241.00590847919315</v>
      </c>
    </row>
    <row r="696" spans="1:8" x14ac:dyDescent="0.3">
      <c r="A696" t="s">
        <v>1276</v>
      </c>
      <c r="B696" t="s">
        <v>1275</v>
      </c>
      <c r="C696">
        <v>1.5956447432329588E-5</v>
      </c>
      <c r="D696">
        <v>9.3354965021197264E-2</v>
      </c>
      <c r="E696">
        <v>0.65037009000000001</v>
      </c>
      <c r="F696">
        <v>0.19785269</v>
      </c>
      <c r="G696">
        <v>-21.016943449999999</v>
      </c>
      <c r="H696">
        <v>238.58340237977853</v>
      </c>
    </row>
    <row r="697" spans="1:8" x14ac:dyDescent="0.3">
      <c r="A697" t="s">
        <v>1379</v>
      </c>
      <c r="B697" t="s">
        <v>1378</v>
      </c>
      <c r="C697">
        <v>3.5164308637413857E-6</v>
      </c>
      <c r="D697">
        <v>3.973269014792399</v>
      </c>
      <c r="E697">
        <v>-0.98101000999999999</v>
      </c>
      <c r="F697">
        <v>-2.5559400499999998</v>
      </c>
      <c r="G697">
        <v>9.9561365500000001</v>
      </c>
      <c r="H697">
        <v>238.82634428632463</v>
      </c>
    </row>
    <row r="698" spans="1:8" x14ac:dyDescent="0.3">
      <c r="A698" t="s">
        <v>1464</v>
      </c>
      <c r="B698" t="s">
        <v>1464</v>
      </c>
      <c r="C698">
        <v>2.1089284880647427E-7</v>
      </c>
      <c r="D698">
        <v>1.6564903960980168</v>
      </c>
      <c r="E698">
        <v>-35.063067949999997</v>
      </c>
      <c r="F698">
        <v>59.234682599999999</v>
      </c>
      <c r="G698">
        <v>-40.924823269999997</v>
      </c>
      <c r="H698">
        <v>238.00754731797397</v>
      </c>
    </row>
    <row r="699" spans="1:8" x14ac:dyDescent="0.3">
      <c r="A699" t="s">
        <v>1286</v>
      </c>
      <c r="B699" t="s">
        <v>1285</v>
      </c>
      <c r="C699">
        <v>6.2476115950433882E-5</v>
      </c>
      <c r="D699">
        <v>34.624791004524795</v>
      </c>
      <c r="E699">
        <v>1.70127619</v>
      </c>
      <c r="F699">
        <v>-2.93486957</v>
      </c>
      <c r="G699">
        <v>-14.47174905</v>
      </c>
      <c r="H699">
        <v>237.65880078782604</v>
      </c>
    </row>
    <row r="700" spans="1:8" x14ac:dyDescent="0.3">
      <c r="A700" t="s">
        <v>1274</v>
      </c>
      <c r="B700" t="s">
        <v>1274</v>
      </c>
      <c r="C700">
        <v>2.5986877704675856E-8</v>
      </c>
      <c r="D700">
        <v>19.809351472657497</v>
      </c>
      <c r="E700">
        <v>-1.6104060600000001</v>
      </c>
      <c r="F700">
        <v>-6.0941365599999999</v>
      </c>
      <c r="G700">
        <v>-16.695673859999999</v>
      </c>
      <c r="H700">
        <v>235.64736158208481</v>
      </c>
    </row>
    <row r="701" spans="1:8" x14ac:dyDescent="0.3">
      <c r="A701" t="s">
        <v>1259</v>
      </c>
      <c r="B701" t="s">
        <v>1259</v>
      </c>
      <c r="C701">
        <v>4.0669063606769411E-7</v>
      </c>
      <c r="D701">
        <v>18.944887972627175</v>
      </c>
      <c r="E701">
        <v>-3.8430923300000002</v>
      </c>
      <c r="F701">
        <v>-15.51501865</v>
      </c>
      <c r="G701">
        <v>-24.616783890000001</v>
      </c>
      <c r="H701">
        <v>230.86300116470639</v>
      </c>
    </row>
    <row r="702" spans="1:8" x14ac:dyDescent="0.3">
      <c r="A702" t="s">
        <v>1321</v>
      </c>
      <c r="B702" t="s">
        <v>1320</v>
      </c>
      <c r="C702">
        <v>1.2470286934036316E-8</v>
      </c>
      <c r="D702">
        <v>8.7547474241492456</v>
      </c>
      <c r="E702">
        <v>1.8532495499999999</v>
      </c>
      <c r="F702">
        <v>2.75219229</v>
      </c>
      <c r="G702">
        <v>-10.11848363</v>
      </c>
      <c r="H702">
        <v>229.89536267165221</v>
      </c>
    </row>
    <row r="703" spans="1:8" x14ac:dyDescent="0.3">
      <c r="A703" t="s">
        <v>1554</v>
      </c>
      <c r="B703" t="s">
        <v>1553</v>
      </c>
      <c r="C703">
        <v>1.7976471339952632E-6</v>
      </c>
      <c r="D703">
        <v>1.1484381474806637E-2</v>
      </c>
      <c r="E703">
        <v>-3.0401E-3</v>
      </c>
      <c r="F703">
        <v>8.9483111500000003</v>
      </c>
      <c r="G703">
        <v>79.945623319999996</v>
      </c>
      <c r="H703">
        <v>230.1947420535972</v>
      </c>
    </row>
    <row r="704" spans="1:8" x14ac:dyDescent="0.3">
      <c r="A704" t="s">
        <v>1356</v>
      </c>
      <c r="B704" t="s">
        <v>1356</v>
      </c>
      <c r="C704">
        <v>1.199031523261709E-6</v>
      </c>
      <c r="D704">
        <v>4.5721891693552568</v>
      </c>
      <c r="E704">
        <v>-2.5666677400000002</v>
      </c>
      <c r="F704">
        <v>-11.367239789999999</v>
      </c>
      <c r="G704">
        <v>-7.9530953999999996</v>
      </c>
      <c r="H704">
        <v>229.66524435924208</v>
      </c>
    </row>
    <row r="705" spans="1:8" x14ac:dyDescent="0.3">
      <c r="A705" t="s">
        <v>1241</v>
      </c>
      <c r="B705" t="s">
        <v>1240</v>
      </c>
      <c r="C705">
        <v>2.8381030514032301E-4</v>
      </c>
      <c r="D705">
        <v>70.304937135012111</v>
      </c>
      <c r="E705">
        <v>0.86724785000000004</v>
      </c>
      <c r="F705">
        <v>-11.48394478</v>
      </c>
      <c r="G705">
        <v>-24.62838146</v>
      </c>
      <c r="H705">
        <v>225.84084956007345</v>
      </c>
    </row>
    <row r="706" spans="1:8" x14ac:dyDescent="0.3">
      <c r="A706" t="s">
        <v>1313</v>
      </c>
      <c r="B706" t="s">
        <v>1312</v>
      </c>
      <c r="C706">
        <v>9.7027959846307845E-8</v>
      </c>
      <c r="D706">
        <v>1.0241980012906808</v>
      </c>
      <c r="E706">
        <v>4.4378325800000002</v>
      </c>
      <c r="F706">
        <v>5.7083874200000002</v>
      </c>
      <c r="G706">
        <v>-5.2457980299999996</v>
      </c>
      <c r="H706">
        <v>228.47525859338955</v>
      </c>
    </row>
    <row r="707" spans="1:8" x14ac:dyDescent="0.3">
      <c r="A707" t="s">
        <v>1560</v>
      </c>
      <c r="B707" t="s">
        <v>1559</v>
      </c>
      <c r="C707">
        <v>2.4497979290678906E-7</v>
      </c>
      <c r="D707">
        <v>158.53422482483603</v>
      </c>
      <c r="E707">
        <v>5.8316728099999997</v>
      </c>
      <c r="F707">
        <v>30.153043029999999</v>
      </c>
      <c r="G707">
        <v>58.288729140000001</v>
      </c>
      <c r="H707">
        <v>228.08493664952431</v>
      </c>
    </row>
    <row r="708" spans="1:8" x14ac:dyDescent="0.3">
      <c r="A708" t="s">
        <v>1342</v>
      </c>
      <c r="B708" t="s">
        <v>1341</v>
      </c>
      <c r="C708">
        <v>4.6800106184948346E-7</v>
      </c>
      <c r="D708">
        <v>20.023722094750521</v>
      </c>
      <c r="E708">
        <v>7.0675135100000004</v>
      </c>
      <c r="F708">
        <v>1.2511827099999999</v>
      </c>
      <c r="G708">
        <v>-3.2197986900000002</v>
      </c>
      <c r="H708">
        <v>227.67855173418545</v>
      </c>
    </row>
    <row r="709" spans="1:8" x14ac:dyDescent="0.3">
      <c r="A709" t="s">
        <v>1331</v>
      </c>
      <c r="B709" t="s">
        <v>1330</v>
      </c>
      <c r="C709">
        <v>6.8319473979924266E-6</v>
      </c>
      <c r="D709">
        <v>7.1423429792078865</v>
      </c>
      <c r="E709">
        <v>0.73223077999999997</v>
      </c>
      <c r="F709">
        <v>0.83456474999999997</v>
      </c>
      <c r="G709">
        <v>-7.6158503299999998</v>
      </c>
      <c r="H709">
        <v>226.63357439774936</v>
      </c>
    </row>
    <row r="710" spans="1:8" x14ac:dyDescent="0.3">
      <c r="A710" t="s">
        <v>1334</v>
      </c>
      <c r="B710" t="s">
        <v>1333</v>
      </c>
      <c r="C710">
        <v>3.1853928227888219E-7</v>
      </c>
      <c r="D710">
        <v>21.609647450684996</v>
      </c>
      <c r="E710">
        <v>1.56811744</v>
      </c>
      <c r="F710">
        <v>-3.5611736600000001</v>
      </c>
      <c r="G710">
        <v>-9.8169498799999992</v>
      </c>
      <c r="H710">
        <v>225.72763267650299</v>
      </c>
    </row>
    <row r="711" spans="1:8" x14ac:dyDescent="0.3">
      <c r="A711" t="s">
        <v>1721</v>
      </c>
      <c r="B711" t="s">
        <v>1721</v>
      </c>
      <c r="C711">
        <v>4.6442869026198399E-6</v>
      </c>
      <c r="D711">
        <v>3.2111915026641737</v>
      </c>
      <c r="E711">
        <v>-2.6433116000000001</v>
      </c>
      <c r="F711">
        <v>18.588728230000001</v>
      </c>
      <c r="G711">
        <v>90.764216730000001</v>
      </c>
      <c r="H711">
        <v>226.18998752198317</v>
      </c>
    </row>
    <row r="712" spans="1:8" x14ac:dyDescent="0.3">
      <c r="A712" t="s">
        <v>1513</v>
      </c>
      <c r="B712" t="s">
        <v>1512</v>
      </c>
      <c r="C712">
        <v>1.1571997445902384E-6</v>
      </c>
      <c r="D712">
        <v>228.34510512292289</v>
      </c>
      <c r="E712">
        <v>7.1496099999999998E-3</v>
      </c>
      <c r="F712">
        <v>-2.3602556899999998</v>
      </c>
      <c r="G712">
        <v>100.41847476</v>
      </c>
      <c r="H712">
        <v>225.37019837396855</v>
      </c>
    </row>
    <row r="713" spans="1:8" x14ac:dyDescent="0.3">
      <c r="A713" t="s">
        <v>1761</v>
      </c>
      <c r="B713" t="s">
        <v>1760</v>
      </c>
      <c r="C713">
        <v>2.2598100699344991E-7</v>
      </c>
      <c r="D713">
        <v>5.280767717506186</v>
      </c>
      <c r="E713">
        <v>1.2266555800000001</v>
      </c>
      <c r="F713">
        <v>80.680421730000006</v>
      </c>
      <c r="G713">
        <v>43.62291578</v>
      </c>
      <c r="H713">
        <v>226.21643400653568</v>
      </c>
    </row>
    <row r="714" spans="1:8" x14ac:dyDescent="0.3">
      <c r="A714" t="s">
        <v>1319</v>
      </c>
      <c r="B714" t="s">
        <v>1318</v>
      </c>
      <c r="C714">
        <v>9.8288222165064207E-8</v>
      </c>
      <c r="D714">
        <v>101.04854420447586</v>
      </c>
      <c r="E714">
        <v>1.08470333</v>
      </c>
      <c r="F714">
        <v>-5.5639576599999998</v>
      </c>
      <c r="G714">
        <v>-12.642297510000001</v>
      </c>
      <c r="H714">
        <v>225.75991944979097</v>
      </c>
    </row>
    <row r="715" spans="1:8" x14ac:dyDescent="0.3">
      <c r="A715" t="s">
        <v>1382</v>
      </c>
      <c r="B715" t="s">
        <v>1382</v>
      </c>
      <c r="C715">
        <v>5.1398842033101283E-5</v>
      </c>
      <c r="D715">
        <v>3.3119885680922625</v>
      </c>
      <c r="E715">
        <v>0.37406001</v>
      </c>
      <c r="F715">
        <v>8.6535508199999995</v>
      </c>
      <c r="G715">
        <v>15.84185284</v>
      </c>
      <c r="H715">
        <v>223.82710278880853</v>
      </c>
    </row>
    <row r="716" spans="1:8" x14ac:dyDescent="0.3">
      <c r="A716" t="s">
        <v>1381</v>
      </c>
      <c r="B716" t="s">
        <v>1380</v>
      </c>
      <c r="C716">
        <v>1.5116373550572092E-6</v>
      </c>
      <c r="D716">
        <v>13.140802868712409</v>
      </c>
      <c r="E716">
        <v>16.82066347</v>
      </c>
      <c r="F716">
        <v>22.39583154</v>
      </c>
      <c r="G716">
        <v>2.16493183</v>
      </c>
      <c r="H716">
        <v>230.49535525652399</v>
      </c>
    </row>
    <row r="717" spans="1:8" x14ac:dyDescent="0.3">
      <c r="A717" t="s">
        <v>1351</v>
      </c>
      <c r="B717" t="s">
        <v>1350</v>
      </c>
      <c r="C717">
        <v>1.5739913186567314E-7</v>
      </c>
      <c r="D717">
        <v>32.038732634588236</v>
      </c>
      <c r="E717">
        <v>-1.93372955</v>
      </c>
      <c r="F717">
        <v>4.7189820400000002</v>
      </c>
      <c r="G717">
        <v>-3.5844301500000002</v>
      </c>
      <c r="H717">
        <v>222.397374368209</v>
      </c>
    </row>
    <row r="718" spans="1:8" x14ac:dyDescent="0.3">
      <c r="A718" t="s">
        <v>1343</v>
      </c>
      <c r="B718" t="s">
        <v>1343</v>
      </c>
      <c r="C718">
        <v>4.5015642116394586E-7</v>
      </c>
      <c r="D718">
        <v>24.889552939464139</v>
      </c>
      <c r="E718">
        <v>-0.13572034999999999</v>
      </c>
      <c r="F718">
        <v>-13.39970248</v>
      </c>
      <c r="G718">
        <v>25.397759270000002</v>
      </c>
      <c r="H718">
        <v>221.24818966790991</v>
      </c>
    </row>
    <row r="719" spans="1:8" x14ac:dyDescent="0.3">
      <c r="A719" t="s">
        <v>1323</v>
      </c>
      <c r="B719" t="s">
        <v>1322</v>
      </c>
      <c r="C719">
        <v>1.7110372632449509E-6</v>
      </c>
      <c r="D719">
        <v>2.0149500087384777</v>
      </c>
      <c r="E719">
        <v>-6.7814182799999996</v>
      </c>
      <c r="F719">
        <v>-8.9382153399999993</v>
      </c>
      <c r="G719">
        <v>33.128334529999997</v>
      </c>
      <c r="H719">
        <v>220.57978011038855</v>
      </c>
    </row>
    <row r="720" spans="1:8" x14ac:dyDescent="0.3">
      <c r="A720" t="s">
        <v>1407</v>
      </c>
      <c r="B720" t="s">
        <v>1406</v>
      </c>
      <c r="C720">
        <v>9.2461188083959842E-8</v>
      </c>
      <c r="D720">
        <v>96.622739512826357</v>
      </c>
      <c r="E720">
        <v>6.2517584399999997</v>
      </c>
      <c r="F720">
        <v>23.528754939999999</v>
      </c>
      <c r="G720">
        <v>-8.0993670200000007</v>
      </c>
      <c r="H720">
        <v>219.86747316240641</v>
      </c>
    </row>
    <row r="721" spans="1:8" x14ac:dyDescent="0.3">
      <c r="A721" t="s">
        <v>1325</v>
      </c>
      <c r="B721" t="s">
        <v>1324</v>
      </c>
      <c r="C721">
        <v>1.0861043853453892E-5</v>
      </c>
      <c r="D721">
        <v>0.43182872198578098</v>
      </c>
      <c r="E721">
        <v>-0.46334069</v>
      </c>
      <c r="F721">
        <v>0.25805693000000002</v>
      </c>
      <c r="G721">
        <v>40.372407449999997</v>
      </c>
      <c r="H721">
        <v>217.58611225178177</v>
      </c>
    </row>
    <row r="722" spans="1:8" x14ac:dyDescent="0.3">
      <c r="A722" t="s">
        <v>1362</v>
      </c>
      <c r="B722" t="s">
        <v>1361</v>
      </c>
      <c r="C722">
        <v>7.7285643227404008E-6</v>
      </c>
      <c r="D722">
        <v>1.7681699440462977</v>
      </c>
      <c r="E722">
        <v>3.1306115999999999</v>
      </c>
      <c r="F722">
        <v>1.4470865799999999</v>
      </c>
      <c r="G722">
        <v>1.4169655800000001</v>
      </c>
      <c r="H722">
        <v>217.20898172132215</v>
      </c>
    </row>
    <row r="723" spans="1:8" x14ac:dyDescent="0.3">
      <c r="A723" t="s">
        <v>1140</v>
      </c>
      <c r="B723" t="s">
        <v>1139</v>
      </c>
      <c r="C723">
        <v>1.0779631446094488E-5</v>
      </c>
      <c r="D723">
        <v>30.291380700680364</v>
      </c>
      <c r="E723">
        <v>-0.37150549999999999</v>
      </c>
      <c r="F723">
        <v>-4.8435846900000001</v>
      </c>
      <c r="G723">
        <v>168.72436969</v>
      </c>
      <c r="H723">
        <v>215.59260736262684</v>
      </c>
    </row>
    <row r="724" spans="1:8" x14ac:dyDescent="0.3">
      <c r="A724" t="s">
        <v>1297</v>
      </c>
      <c r="B724" t="s">
        <v>1296</v>
      </c>
      <c r="C724">
        <v>6.9196788371325539E-8</v>
      </c>
      <c r="D724">
        <v>37.257280333877247</v>
      </c>
      <c r="E724">
        <v>-2.4159710000000001E-2</v>
      </c>
      <c r="F724">
        <v>-4.4871679899999997</v>
      </c>
      <c r="G724">
        <v>-22.948617259999999</v>
      </c>
      <c r="H724">
        <v>215.25995385226716</v>
      </c>
    </row>
    <row r="725" spans="1:8" x14ac:dyDescent="0.3">
      <c r="A725" t="s">
        <v>1252</v>
      </c>
      <c r="B725" t="s">
        <v>1251</v>
      </c>
      <c r="C725">
        <v>2.167970636926965E-7</v>
      </c>
      <c r="D725">
        <v>105.283240616322</v>
      </c>
      <c r="E725">
        <v>0.5025172</v>
      </c>
      <c r="F725">
        <v>-5.6929196099999997</v>
      </c>
      <c r="G725">
        <v>5.2990436900000004</v>
      </c>
      <c r="H725">
        <v>213.76190435886932</v>
      </c>
    </row>
    <row r="726" spans="1:8" x14ac:dyDescent="0.3">
      <c r="A726" t="s">
        <v>1469</v>
      </c>
      <c r="B726" t="s">
        <v>1469</v>
      </c>
      <c r="C726">
        <v>6.895872412778264E-7</v>
      </c>
      <c r="D726">
        <v>0.73432197180943093</v>
      </c>
      <c r="E726">
        <v>2.4168212800000002</v>
      </c>
      <c r="F726">
        <v>6.6604193800000004</v>
      </c>
      <c r="G726">
        <v>-4.4711964599999998</v>
      </c>
      <c r="H726">
        <v>212.52974326873417</v>
      </c>
    </row>
    <row r="727" spans="1:8" x14ac:dyDescent="0.3">
      <c r="A727" t="s">
        <v>1364</v>
      </c>
      <c r="B727" t="s">
        <v>1363</v>
      </c>
      <c r="C727">
        <v>7.0853429876488229E-6</v>
      </c>
      <c r="D727">
        <v>3.3060455912483908</v>
      </c>
      <c r="E727">
        <v>-0.89848536000000001</v>
      </c>
      <c r="F727">
        <v>-1.23238187</v>
      </c>
      <c r="G727">
        <v>-1.89876153</v>
      </c>
      <c r="H727">
        <v>212.56342843640823</v>
      </c>
    </row>
    <row r="728" spans="1:8" x14ac:dyDescent="0.3">
      <c r="A728" t="s">
        <v>1355</v>
      </c>
      <c r="B728" t="s">
        <v>1354</v>
      </c>
      <c r="C728">
        <v>3.7377712986951592E-7</v>
      </c>
      <c r="D728">
        <v>112.4475629950233</v>
      </c>
      <c r="E728">
        <v>0.13284915999999999</v>
      </c>
      <c r="F728">
        <v>-3.3253017699999998</v>
      </c>
      <c r="G728">
        <v>-11.188222959999999</v>
      </c>
      <c r="H728">
        <v>208.40971949870567</v>
      </c>
    </row>
    <row r="729" spans="1:8" x14ac:dyDescent="0.3">
      <c r="A729" t="s">
        <v>1349</v>
      </c>
      <c r="B729" t="s">
        <v>1348</v>
      </c>
      <c r="C729">
        <v>2.822657975580288E-7</v>
      </c>
      <c r="D729">
        <v>43.072421456861541</v>
      </c>
      <c r="E729">
        <v>4.9567441700000003</v>
      </c>
      <c r="F729">
        <v>3.90849738</v>
      </c>
      <c r="G729">
        <v>2.8334740100000002</v>
      </c>
      <c r="H729">
        <v>209.29349091738916</v>
      </c>
    </row>
    <row r="730" spans="1:8" x14ac:dyDescent="0.3">
      <c r="A730" t="s">
        <v>1704</v>
      </c>
      <c r="B730" t="s">
        <v>1703</v>
      </c>
      <c r="C730">
        <v>6.9758089093151107E-7</v>
      </c>
      <c r="D730">
        <v>1.363779376669882</v>
      </c>
      <c r="E730">
        <v>0.18295053999999999</v>
      </c>
      <c r="F730">
        <v>-14.403179829999999</v>
      </c>
      <c r="G730">
        <v>-15.77917725</v>
      </c>
      <c r="H730">
        <v>209.30453252398729</v>
      </c>
    </row>
    <row r="731" spans="1:8" x14ac:dyDescent="0.3">
      <c r="A731" t="s">
        <v>1280</v>
      </c>
      <c r="B731" t="s">
        <v>1279</v>
      </c>
      <c r="C731">
        <v>1.2046868128621065E-4</v>
      </c>
      <c r="D731">
        <v>24.711118908464996</v>
      </c>
      <c r="E731">
        <v>1.9497744100000001</v>
      </c>
      <c r="F731">
        <v>-13.020429780000001</v>
      </c>
      <c r="G731">
        <v>17.824225500000001</v>
      </c>
      <c r="H731">
        <v>210.99463090137107</v>
      </c>
    </row>
    <row r="732" spans="1:8" x14ac:dyDescent="0.3">
      <c r="A732" t="s">
        <v>726</v>
      </c>
      <c r="B732" t="s">
        <v>1248</v>
      </c>
      <c r="C732">
        <v>2.5734111191224801E-5</v>
      </c>
      <c r="D732">
        <v>0.78414579216987834</v>
      </c>
      <c r="E732">
        <v>-20.223771849999999</v>
      </c>
      <c r="F732">
        <v>-28.296008619999999</v>
      </c>
      <c r="G732">
        <v>39.913491639999997</v>
      </c>
      <c r="H732">
        <v>207.24111436823335</v>
      </c>
    </row>
    <row r="733" spans="1:8" x14ac:dyDescent="0.3">
      <c r="A733" t="s">
        <v>1398</v>
      </c>
      <c r="B733" t="s">
        <v>1397</v>
      </c>
      <c r="C733">
        <v>1.4643962188712566E-5</v>
      </c>
      <c r="D733">
        <v>32.021016426847659</v>
      </c>
      <c r="E733">
        <v>0.10758309000000001</v>
      </c>
      <c r="F733">
        <v>-0.16944687</v>
      </c>
      <c r="G733">
        <v>2.9645306300000001</v>
      </c>
      <c r="H733">
        <v>206.24995665448441</v>
      </c>
    </row>
    <row r="734" spans="1:8" x14ac:dyDescent="0.3">
      <c r="A734" t="s">
        <v>1338</v>
      </c>
      <c r="B734" t="s">
        <v>1337</v>
      </c>
      <c r="C734">
        <v>1.2175431760990776E-6</v>
      </c>
      <c r="D734">
        <v>2.1185964730786231</v>
      </c>
      <c r="E734">
        <v>6.9803019999999993E-2</v>
      </c>
      <c r="F734">
        <v>2.3505281999999998</v>
      </c>
      <c r="G734">
        <v>-19.56704053</v>
      </c>
      <c r="H734">
        <v>204.84595350812245</v>
      </c>
    </row>
    <row r="735" spans="1:8" x14ac:dyDescent="0.3">
      <c r="A735" t="s">
        <v>1261</v>
      </c>
      <c r="B735" t="s">
        <v>1260</v>
      </c>
      <c r="C735">
        <v>1.0068311372437226E-5</v>
      </c>
      <c r="D735">
        <v>8.1306208561069511</v>
      </c>
      <c r="E735">
        <v>-0.63504090999999996</v>
      </c>
      <c r="F735">
        <v>2.0207345499999998</v>
      </c>
      <c r="G735">
        <v>-49.278631439999998</v>
      </c>
      <c r="H735">
        <v>205.02428005619691</v>
      </c>
    </row>
    <row r="736" spans="1:8" x14ac:dyDescent="0.3">
      <c r="A736" t="s">
        <v>1347</v>
      </c>
      <c r="B736" t="s">
        <v>1346</v>
      </c>
      <c r="C736">
        <v>2.7823250894696E-6</v>
      </c>
      <c r="D736">
        <v>12.610911646272566</v>
      </c>
      <c r="E736">
        <v>-1.6139799500000001</v>
      </c>
      <c r="F736">
        <v>-4.2490074199999999</v>
      </c>
      <c r="G736">
        <v>-9.76951809</v>
      </c>
      <c r="H736">
        <v>203.30435517128919</v>
      </c>
    </row>
    <row r="737" spans="1:8" x14ac:dyDescent="0.3">
      <c r="A737" t="s">
        <v>1256</v>
      </c>
      <c r="B737" t="s">
        <v>1255</v>
      </c>
      <c r="C737">
        <v>4.6362807552620919E-7</v>
      </c>
      <c r="D737">
        <v>6.0505444132106314</v>
      </c>
      <c r="E737">
        <v>16.28781158</v>
      </c>
      <c r="F737">
        <v>-20.031259510000002</v>
      </c>
      <c r="G737">
        <v>-55.905254589999998</v>
      </c>
      <c r="H737">
        <v>203.00084976522351</v>
      </c>
    </row>
    <row r="738" spans="1:8" x14ac:dyDescent="0.3">
      <c r="A738" t="s">
        <v>1345</v>
      </c>
      <c r="B738" t="s">
        <v>1344</v>
      </c>
      <c r="C738">
        <v>9.9683455554557521E-7</v>
      </c>
      <c r="D738">
        <v>0.44095615470547</v>
      </c>
      <c r="E738">
        <v>0.65677679</v>
      </c>
      <c r="F738">
        <v>-6.7376277499999997</v>
      </c>
      <c r="G738">
        <v>-20.660769720000001</v>
      </c>
      <c r="H738">
        <v>202.68428679486072</v>
      </c>
    </row>
    <row r="739" spans="1:8" x14ac:dyDescent="0.3">
      <c r="A739" t="s">
        <v>1327</v>
      </c>
      <c r="B739" t="s">
        <v>1326</v>
      </c>
      <c r="C739">
        <v>1.8893420523892019E-7</v>
      </c>
      <c r="D739">
        <v>6.264246548774552</v>
      </c>
      <c r="E739">
        <v>3.7543350000000003E-2</v>
      </c>
      <c r="F739">
        <v>-5.3871484699999996</v>
      </c>
      <c r="G739">
        <v>-21.816171619999999</v>
      </c>
      <c r="H739">
        <v>201.95215375401577</v>
      </c>
    </row>
    <row r="740" spans="1:8" x14ac:dyDescent="0.3">
      <c r="A740" t="s">
        <v>1475</v>
      </c>
      <c r="B740" t="s">
        <v>1474</v>
      </c>
      <c r="C740">
        <v>2.0547869035951441E-5</v>
      </c>
      <c r="D740">
        <v>0.51681092897386949</v>
      </c>
      <c r="E740">
        <v>-1.13000704</v>
      </c>
      <c r="F740">
        <v>16.70277317</v>
      </c>
      <c r="G740">
        <v>-20.32119668</v>
      </c>
      <c r="H740">
        <v>202.02439974558561</v>
      </c>
    </row>
    <row r="741" spans="1:8" x14ac:dyDescent="0.3">
      <c r="A741" t="s">
        <v>1292</v>
      </c>
      <c r="B741" t="s">
        <v>1291</v>
      </c>
      <c r="C741">
        <v>2.5042663548948432E-7</v>
      </c>
      <c r="D741">
        <v>77.289466839524763</v>
      </c>
      <c r="E741">
        <v>2.1508033800000002</v>
      </c>
      <c r="F741">
        <v>-8.1020459200000001</v>
      </c>
      <c r="G741">
        <v>-28.544128239999999</v>
      </c>
      <c r="H741">
        <v>200.34130839158743</v>
      </c>
    </row>
    <row r="742" spans="1:8" x14ac:dyDescent="0.3">
      <c r="A742" t="s">
        <v>1417</v>
      </c>
      <c r="B742" t="s">
        <v>1416</v>
      </c>
      <c r="C742">
        <v>2.0851992609158855E-6</v>
      </c>
      <c r="D742">
        <v>35.580685696723997</v>
      </c>
      <c r="E742">
        <v>0.43384911999999998</v>
      </c>
      <c r="F742">
        <v>-12.61873759</v>
      </c>
      <c r="G742">
        <v>33.58443106</v>
      </c>
      <c r="H742">
        <v>200.40056000950617</v>
      </c>
    </row>
    <row r="743" spans="1:8" x14ac:dyDescent="0.3">
      <c r="A743" t="s">
        <v>1509</v>
      </c>
      <c r="B743" t="s">
        <v>1508</v>
      </c>
      <c r="C743">
        <v>1.0061387183202948E-6</v>
      </c>
      <c r="D743">
        <v>220.3700704431875</v>
      </c>
      <c r="E743">
        <v>0.13608728</v>
      </c>
      <c r="F743">
        <v>11.765837980000001</v>
      </c>
      <c r="G743">
        <v>2.62219034</v>
      </c>
      <c r="H743">
        <v>198.83084762354687</v>
      </c>
    </row>
    <row r="744" spans="1:8" x14ac:dyDescent="0.3">
      <c r="A744" t="s">
        <v>1366</v>
      </c>
      <c r="B744" t="s">
        <v>1365</v>
      </c>
      <c r="C744">
        <v>3.7620983006789278E-7</v>
      </c>
      <c r="D744">
        <v>53.856000647746939</v>
      </c>
      <c r="E744">
        <v>0.29904332</v>
      </c>
      <c r="F744">
        <v>-3.83472715</v>
      </c>
      <c r="G744">
        <v>-16.021785179999998</v>
      </c>
      <c r="H744">
        <v>199.47313827930657</v>
      </c>
    </row>
    <row r="745" spans="1:8" x14ac:dyDescent="0.3">
      <c r="A745" t="s">
        <v>1461</v>
      </c>
      <c r="B745" t="s">
        <v>1460</v>
      </c>
      <c r="C745">
        <v>1E-8</v>
      </c>
      <c r="D745">
        <v>4.1148676943140944E-3</v>
      </c>
      <c r="E745">
        <v>0.66590802999999998</v>
      </c>
      <c r="F745">
        <v>2.0718289099999998</v>
      </c>
      <c r="G745">
        <v>108.84776641000001</v>
      </c>
      <c r="H745">
        <v>197.7832297712913</v>
      </c>
    </row>
    <row r="746" spans="1:8" x14ac:dyDescent="0.3">
      <c r="A746" t="s">
        <v>1358</v>
      </c>
      <c r="B746" t="s">
        <v>1357</v>
      </c>
      <c r="C746">
        <v>1.4789753707917344E-6</v>
      </c>
      <c r="D746">
        <v>2.6568069628228956</v>
      </c>
      <c r="E746">
        <v>2.3514251700000002</v>
      </c>
      <c r="F746">
        <v>-7.6685397100000001</v>
      </c>
      <c r="G746">
        <v>-5.8377541099999997</v>
      </c>
      <c r="H746">
        <v>197.06199764617401</v>
      </c>
    </row>
    <row r="747" spans="1:8" x14ac:dyDescent="0.3">
      <c r="A747" t="s">
        <v>1409</v>
      </c>
      <c r="B747" t="s">
        <v>1408</v>
      </c>
      <c r="C747">
        <v>7.216169787590213E-5</v>
      </c>
      <c r="D747">
        <v>400.36341171418451</v>
      </c>
      <c r="E747">
        <v>0.84136593999999998</v>
      </c>
      <c r="F747">
        <v>1.79118545</v>
      </c>
      <c r="G747">
        <v>-4.4965209100000001</v>
      </c>
      <c r="H747">
        <v>196.80948508486293</v>
      </c>
    </row>
    <row r="748" spans="1:8" x14ac:dyDescent="0.3">
      <c r="A748" t="s">
        <v>1619</v>
      </c>
      <c r="B748" t="s">
        <v>1618</v>
      </c>
      <c r="C748">
        <v>8.2998655874374092E-8</v>
      </c>
      <c r="D748">
        <v>2.721509009048948</v>
      </c>
      <c r="E748">
        <v>17.730831309999999</v>
      </c>
      <c r="F748">
        <v>30.919794639999999</v>
      </c>
      <c r="G748">
        <v>27.332870020000001</v>
      </c>
      <c r="H748">
        <v>195.70941271068591</v>
      </c>
    </row>
    <row r="749" spans="1:8" x14ac:dyDescent="0.3">
      <c r="A749" t="s">
        <v>1452</v>
      </c>
      <c r="B749" t="s">
        <v>1451</v>
      </c>
      <c r="C749">
        <v>2.9171399199696824E-5</v>
      </c>
      <c r="D749">
        <v>9.7199486244263777</v>
      </c>
      <c r="E749">
        <v>-1.7711885300000001</v>
      </c>
      <c r="F749">
        <v>9.2499506199999999</v>
      </c>
      <c r="G749">
        <v>-2.2832043899999999</v>
      </c>
      <c r="H749">
        <v>191.61277552729891</v>
      </c>
    </row>
    <row r="750" spans="1:8" x14ac:dyDescent="0.3">
      <c r="A750" t="s">
        <v>1411</v>
      </c>
      <c r="B750" t="s">
        <v>1410</v>
      </c>
      <c r="C750">
        <v>7.9678131851450892E-7</v>
      </c>
      <c r="D750">
        <v>28.265441200105787</v>
      </c>
      <c r="E750">
        <v>2.8822948500000001</v>
      </c>
      <c r="F750">
        <v>-8.7162873300000001</v>
      </c>
      <c r="G750">
        <v>41.730315009999998</v>
      </c>
      <c r="H750">
        <v>191.22751644348213</v>
      </c>
    </row>
    <row r="751" spans="1:8" x14ac:dyDescent="0.3">
      <c r="A751" t="s">
        <v>1432</v>
      </c>
      <c r="B751" t="s">
        <v>1432</v>
      </c>
      <c r="C751">
        <v>1.6072069591706576E-6</v>
      </c>
      <c r="D751">
        <v>24.520446517301984</v>
      </c>
      <c r="E751">
        <v>1.0623304899999999</v>
      </c>
      <c r="F751">
        <v>6.8870397600000004</v>
      </c>
      <c r="G751">
        <v>-3.9976074800000001</v>
      </c>
      <c r="H751">
        <v>189.99390634528601</v>
      </c>
    </row>
    <row r="752" spans="1:8" x14ac:dyDescent="0.3">
      <c r="A752" t="s">
        <v>1377</v>
      </c>
      <c r="B752" t="s">
        <v>1376</v>
      </c>
      <c r="C752">
        <v>1.798885555008218E-5</v>
      </c>
      <c r="D752">
        <v>2.5466761822137305</v>
      </c>
      <c r="E752">
        <v>-1.6263489200000001</v>
      </c>
      <c r="F752">
        <v>2.2138028699999999</v>
      </c>
      <c r="G752">
        <v>-6.3462998199999996</v>
      </c>
      <c r="H752">
        <v>186.18121907194049</v>
      </c>
    </row>
    <row r="753" spans="1:8" x14ac:dyDescent="0.3">
      <c r="A753" t="s">
        <v>1403</v>
      </c>
      <c r="B753" t="s">
        <v>1402</v>
      </c>
      <c r="C753">
        <v>9.7123225815951688E-7</v>
      </c>
      <c r="D753">
        <v>4.9449405102021567E-2</v>
      </c>
      <c r="E753">
        <v>5.8698920000000002E-2</v>
      </c>
      <c r="F753">
        <v>-4.1624819300000002</v>
      </c>
      <c r="G753">
        <v>-15.83429668</v>
      </c>
      <c r="H753">
        <v>189.09119349400976</v>
      </c>
    </row>
    <row r="754" spans="1:8" x14ac:dyDescent="0.3">
      <c r="A754" t="s">
        <v>1396</v>
      </c>
      <c r="B754" t="s">
        <v>1395</v>
      </c>
      <c r="C754">
        <v>5.1867246706591797E-8</v>
      </c>
      <c r="D754">
        <v>6.9576404327943733</v>
      </c>
      <c r="E754">
        <v>-1.0491124199999999</v>
      </c>
      <c r="F754">
        <v>0.81253218000000005</v>
      </c>
      <c r="G754">
        <v>-9.1123585499999997</v>
      </c>
      <c r="H754">
        <v>187.56307384781161</v>
      </c>
    </row>
    <row r="755" spans="1:8" x14ac:dyDescent="0.3">
      <c r="A755" t="s">
        <v>1419</v>
      </c>
      <c r="B755" t="s">
        <v>1418</v>
      </c>
      <c r="C755">
        <v>2.5445283352698395E-5</v>
      </c>
      <c r="D755">
        <v>11.745837119123239</v>
      </c>
      <c r="E755">
        <v>4.2337711799999997</v>
      </c>
      <c r="F755">
        <v>-2.69442256</v>
      </c>
      <c r="G755">
        <v>-16.884874</v>
      </c>
      <c r="H755">
        <v>185.67625004084735</v>
      </c>
    </row>
    <row r="756" spans="1:8" x14ac:dyDescent="0.3">
      <c r="A756" t="s">
        <v>1425</v>
      </c>
      <c r="B756" t="s">
        <v>1424</v>
      </c>
      <c r="C756">
        <v>1.9049859179693859E-5</v>
      </c>
      <c r="D756">
        <v>0.71672858121595973</v>
      </c>
      <c r="E756">
        <v>-2.5814311399999998</v>
      </c>
      <c r="F756">
        <v>-9.0518804399999997</v>
      </c>
      <c r="G756">
        <v>-2.6678987799999998</v>
      </c>
      <c r="H756">
        <v>185.22845040695185</v>
      </c>
    </row>
    <row r="757" spans="1:8" x14ac:dyDescent="0.3">
      <c r="A757" t="s">
        <v>1450</v>
      </c>
      <c r="B757" t="s">
        <v>1449</v>
      </c>
      <c r="C757">
        <v>3.6751304394973211E-5</v>
      </c>
      <c r="D757">
        <v>0.66615746194719228</v>
      </c>
      <c r="E757">
        <v>0.18192859</v>
      </c>
      <c r="F757">
        <v>3.3572656200000002</v>
      </c>
      <c r="G757">
        <v>3.2196975000000001</v>
      </c>
      <c r="H757">
        <v>185.09519724887281</v>
      </c>
    </row>
    <row r="758" spans="1:8" x14ac:dyDescent="0.3">
      <c r="A758" t="s">
        <v>1375</v>
      </c>
      <c r="B758" t="s">
        <v>1374</v>
      </c>
      <c r="C758">
        <v>5.2516440323637803E-8</v>
      </c>
      <c r="D758">
        <v>0.41793537678498283</v>
      </c>
      <c r="E758">
        <v>-2.03961967</v>
      </c>
      <c r="F758">
        <v>-3.9264019000000001</v>
      </c>
      <c r="G758">
        <v>-10.72563792</v>
      </c>
      <c r="H758">
        <v>185.95611007182393</v>
      </c>
    </row>
    <row r="759" spans="1:8" x14ac:dyDescent="0.3">
      <c r="A759" t="s">
        <v>1394</v>
      </c>
      <c r="B759" t="s">
        <v>1393</v>
      </c>
      <c r="C759">
        <v>1.4811408545286396E-5</v>
      </c>
      <c r="D759">
        <v>20.642927273505396</v>
      </c>
      <c r="E759">
        <v>0.26867853000000003</v>
      </c>
      <c r="F759">
        <v>-1.6883283899999999</v>
      </c>
      <c r="G759">
        <v>-36.264084140000001</v>
      </c>
      <c r="H759">
        <v>182.8080326011719</v>
      </c>
    </row>
    <row r="760" spans="1:8" x14ac:dyDescent="0.3">
      <c r="A760" t="s">
        <v>1468</v>
      </c>
      <c r="B760" t="s">
        <v>1467</v>
      </c>
      <c r="C760">
        <v>3.2241849983440741E-6</v>
      </c>
      <c r="D760">
        <v>6.4770026019221474</v>
      </c>
      <c r="E760">
        <v>-0.19872327000000001</v>
      </c>
      <c r="F760">
        <v>-8.5044918500000009</v>
      </c>
      <c r="G760">
        <v>-6.6890821100000002</v>
      </c>
      <c r="H760">
        <v>182.30391657686843</v>
      </c>
    </row>
    <row r="761" spans="1:8" x14ac:dyDescent="0.3">
      <c r="A761" t="s">
        <v>1477</v>
      </c>
      <c r="B761" t="s">
        <v>1476</v>
      </c>
      <c r="C761">
        <v>4.6362990174084962E-6</v>
      </c>
      <c r="D761">
        <v>2.4939541657376427</v>
      </c>
      <c r="E761">
        <v>-2.6861170699999999</v>
      </c>
      <c r="F761">
        <v>0.24584312999999999</v>
      </c>
      <c r="G761">
        <v>-12.497063900000001</v>
      </c>
      <c r="H761">
        <v>181.91210466985731</v>
      </c>
    </row>
    <row r="762" spans="1:8" x14ac:dyDescent="0.3">
      <c r="A762" t="s">
        <v>1718</v>
      </c>
      <c r="B762" t="s">
        <v>1717</v>
      </c>
      <c r="C762">
        <v>1.0809647598437824E-5</v>
      </c>
      <c r="D762">
        <v>1E-8</v>
      </c>
      <c r="E762">
        <v>-0.27270738999999999</v>
      </c>
      <c r="F762">
        <v>6.1567414300000003</v>
      </c>
      <c r="G762">
        <v>-1.14005851</v>
      </c>
      <c r="H762">
        <v>179.97244961075776</v>
      </c>
    </row>
    <row r="763" spans="1:8" x14ac:dyDescent="0.3">
      <c r="A763" t="s">
        <v>1440</v>
      </c>
      <c r="B763" t="s">
        <v>1439</v>
      </c>
      <c r="C763">
        <v>9.9632498283518021E-6</v>
      </c>
      <c r="D763">
        <v>3.0736044266623086</v>
      </c>
      <c r="E763">
        <v>0.3636202</v>
      </c>
      <c r="F763">
        <v>-9.3476676399999992</v>
      </c>
      <c r="G763">
        <v>4.2051107700000001</v>
      </c>
      <c r="H763">
        <v>179.33849691033242</v>
      </c>
    </row>
    <row r="764" spans="1:8" x14ac:dyDescent="0.3">
      <c r="A764" t="s">
        <v>1576</v>
      </c>
      <c r="B764" t="s">
        <v>1575</v>
      </c>
      <c r="C764">
        <v>5.7145439567341208E-6</v>
      </c>
      <c r="D764">
        <v>0.32130759518906798</v>
      </c>
      <c r="E764">
        <v>1.1044221000000001</v>
      </c>
      <c r="F764">
        <v>2.47730907</v>
      </c>
      <c r="G764">
        <v>41.551178219999997</v>
      </c>
      <c r="H764">
        <v>178.70238182201896</v>
      </c>
    </row>
    <row r="765" spans="1:8" x14ac:dyDescent="0.3">
      <c r="A765" t="s">
        <v>1400</v>
      </c>
      <c r="B765" t="s">
        <v>1399</v>
      </c>
      <c r="C765">
        <v>1.1727083675485588E-4</v>
      </c>
      <c r="D765">
        <v>15.073703102903378</v>
      </c>
      <c r="E765">
        <v>-0.20865655999999999</v>
      </c>
      <c r="F765">
        <v>-4.6495232299999998</v>
      </c>
      <c r="G765">
        <v>-18.008453020000001</v>
      </c>
      <c r="H765">
        <v>177.5080574915184</v>
      </c>
    </row>
    <row r="766" spans="1:8" x14ac:dyDescent="0.3">
      <c r="A766" t="s">
        <v>1421</v>
      </c>
      <c r="B766" t="s">
        <v>1420</v>
      </c>
      <c r="C766">
        <v>1.1946749177261922E-7</v>
      </c>
      <c r="D766">
        <v>13.369641289647721</v>
      </c>
      <c r="E766">
        <v>0.93346872999999997</v>
      </c>
      <c r="F766">
        <v>-2.1252402500000001</v>
      </c>
      <c r="G766">
        <v>-12.40141195</v>
      </c>
      <c r="H766">
        <v>177.11424217874475</v>
      </c>
    </row>
    <row r="767" spans="1:8" x14ac:dyDescent="0.3">
      <c r="A767" t="s">
        <v>1548</v>
      </c>
      <c r="B767" t="s">
        <v>1547</v>
      </c>
      <c r="C767">
        <v>1.8045853009546731E-6</v>
      </c>
      <c r="D767">
        <v>10.455043500943528</v>
      </c>
      <c r="E767">
        <v>3.32938899</v>
      </c>
      <c r="F767">
        <v>-10.77040856</v>
      </c>
      <c r="G767">
        <v>38.277523870000003</v>
      </c>
      <c r="H767">
        <v>176.52689693705821</v>
      </c>
    </row>
    <row r="768" spans="1:8" x14ac:dyDescent="0.3">
      <c r="A768" t="s">
        <v>1607</v>
      </c>
      <c r="B768" t="s">
        <v>1606</v>
      </c>
      <c r="C768">
        <v>1.5609184851716391E-4</v>
      </c>
      <c r="D768">
        <v>9.6552156068984658</v>
      </c>
      <c r="E768">
        <v>-0.67014868999999999</v>
      </c>
      <c r="F768">
        <v>9.1478616400000003</v>
      </c>
      <c r="G768">
        <v>2.8825649200000001</v>
      </c>
      <c r="H768">
        <v>175.29163226729816</v>
      </c>
    </row>
    <row r="769" spans="1:8" x14ac:dyDescent="0.3">
      <c r="A769" t="s">
        <v>1360</v>
      </c>
      <c r="B769" t="s">
        <v>1359</v>
      </c>
      <c r="C769">
        <v>4.3928094074811947E-8</v>
      </c>
      <c r="D769">
        <v>182.97677366885955</v>
      </c>
      <c r="E769">
        <v>2.4310385499999998</v>
      </c>
      <c r="F769">
        <v>-6.6423341899999997</v>
      </c>
      <c r="G769">
        <v>67.273845190000003</v>
      </c>
      <c r="H769">
        <v>175.93201672569376</v>
      </c>
    </row>
    <row r="770" spans="1:8" x14ac:dyDescent="0.3">
      <c r="A770" t="s">
        <v>1532</v>
      </c>
      <c r="B770" t="s">
        <v>1531</v>
      </c>
      <c r="C770">
        <v>9.9990523791135882E-8</v>
      </c>
      <c r="D770">
        <v>2.0937904709135662</v>
      </c>
      <c r="E770">
        <v>-8.0848199999999995E-3</v>
      </c>
      <c r="F770">
        <v>8.6870484900000005</v>
      </c>
      <c r="G770">
        <v>96.380735569999999</v>
      </c>
      <c r="H770">
        <v>176.69195471450695</v>
      </c>
    </row>
    <row r="771" spans="1:8" x14ac:dyDescent="0.3">
      <c r="A771" t="s">
        <v>1484</v>
      </c>
      <c r="B771" t="s">
        <v>1484</v>
      </c>
      <c r="C771">
        <v>3.3966129215724336E-8</v>
      </c>
      <c r="D771">
        <v>6.1886379894741834</v>
      </c>
      <c r="E771">
        <v>0.88523717999999996</v>
      </c>
      <c r="F771">
        <v>-3.4309275499999998</v>
      </c>
      <c r="G771">
        <v>3.09627857</v>
      </c>
      <c r="H771">
        <v>174.93460499669902</v>
      </c>
    </row>
    <row r="772" spans="1:8" x14ac:dyDescent="0.3">
      <c r="A772" t="s">
        <v>1427</v>
      </c>
      <c r="B772" t="s">
        <v>1426</v>
      </c>
      <c r="C772">
        <v>6.203540585894988E-5</v>
      </c>
      <c r="D772">
        <v>34.842532676503851</v>
      </c>
      <c r="E772">
        <v>0.80009582999999995</v>
      </c>
      <c r="F772">
        <v>-2.7283714300000002</v>
      </c>
      <c r="G772">
        <v>-16.965298900000001</v>
      </c>
      <c r="H772">
        <v>174.23636301979815</v>
      </c>
    </row>
    <row r="773" spans="1:8" x14ac:dyDescent="0.3">
      <c r="A773" t="s">
        <v>1336</v>
      </c>
      <c r="B773" t="s">
        <v>1335</v>
      </c>
      <c r="C773">
        <v>1.8816997623986686E-7</v>
      </c>
      <c r="D773">
        <v>22.284099820678222</v>
      </c>
      <c r="E773">
        <v>9.7637619999999994E-2</v>
      </c>
      <c r="F773">
        <v>-5.0186784400000004</v>
      </c>
      <c r="G773">
        <v>-30.39951099</v>
      </c>
      <c r="H773">
        <v>174.05722802187682</v>
      </c>
    </row>
    <row r="774" spans="1:8" x14ac:dyDescent="0.3">
      <c r="A774" t="s">
        <v>1536</v>
      </c>
      <c r="B774" t="s">
        <v>1535</v>
      </c>
      <c r="C774">
        <v>6.6860764851037054E-7</v>
      </c>
      <c r="D774">
        <v>3.226537696021603</v>
      </c>
      <c r="E774">
        <v>0.21107073000000001</v>
      </c>
      <c r="F774">
        <v>15.652004890000001</v>
      </c>
      <c r="G774">
        <v>-13.86851549</v>
      </c>
      <c r="H774">
        <v>173.40219081600492</v>
      </c>
    </row>
    <row r="775" spans="1:8" x14ac:dyDescent="0.3">
      <c r="A775" t="s">
        <v>1496</v>
      </c>
      <c r="B775" t="s">
        <v>1495</v>
      </c>
      <c r="C775">
        <v>1.1525291643406848E-4</v>
      </c>
      <c r="D775">
        <v>4.212027213980126</v>
      </c>
      <c r="E775">
        <v>-6.2051599999999998E-2</v>
      </c>
      <c r="F775">
        <v>-2.8188040000000001E-2</v>
      </c>
      <c r="G775">
        <v>1.1872887299999999</v>
      </c>
      <c r="H775">
        <v>172.88340850317792</v>
      </c>
    </row>
    <row r="776" spans="1:8" x14ac:dyDescent="0.3">
      <c r="A776" t="s">
        <v>1386</v>
      </c>
      <c r="B776" t="s">
        <v>1385</v>
      </c>
      <c r="C776">
        <v>5.0324162267982034E-8</v>
      </c>
      <c r="D776">
        <v>2.5949266212753281</v>
      </c>
      <c r="E776">
        <v>-5.8332377700000002</v>
      </c>
      <c r="F776">
        <v>-9.9119820799999996</v>
      </c>
      <c r="G776">
        <v>-17.48057098</v>
      </c>
      <c r="H776">
        <v>171.44186522014971</v>
      </c>
    </row>
    <row r="777" spans="1:8" x14ac:dyDescent="0.3">
      <c r="A777" t="s">
        <v>2927</v>
      </c>
      <c r="B777" t="s">
        <v>2926</v>
      </c>
      <c r="C777">
        <v>6.6143705581761997E-5</v>
      </c>
      <c r="D777">
        <v>112.79691546786349</v>
      </c>
      <c r="E777">
        <v>39.867120720000003</v>
      </c>
      <c r="F777">
        <v>198.72286607000001</v>
      </c>
      <c r="G777">
        <v>7906.2026453099998</v>
      </c>
      <c r="H777">
        <v>165.48518485770472</v>
      </c>
    </row>
    <row r="778" spans="1:8" x14ac:dyDescent="0.3">
      <c r="A778" t="s">
        <v>1453</v>
      </c>
      <c r="B778" t="s">
        <v>1453</v>
      </c>
      <c r="C778">
        <v>6.2010044840154691E-7</v>
      </c>
      <c r="D778">
        <v>14.33065511950694</v>
      </c>
      <c r="E778">
        <v>0.33598434999999999</v>
      </c>
      <c r="F778">
        <v>-5.2992311000000001</v>
      </c>
      <c r="G778">
        <v>46.632914929999998</v>
      </c>
      <c r="H778">
        <v>169.76898994144915</v>
      </c>
    </row>
    <row r="779" spans="1:8" x14ac:dyDescent="0.3">
      <c r="A779" t="s">
        <v>1459</v>
      </c>
      <c r="B779" t="s">
        <v>1458</v>
      </c>
      <c r="C779">
        <v>6.7161854797481994E-7</v>
      </c>
      <c r="D779">
        <v>1.8472284460143984</v>
      </c>
      <c r="E779">
        <v>-0.24526139999999999</v>
      </c>
      <c r="F779">
        <v>-6.4875091999999999</v>
      </c>
      <c r="G779">
        <v>-24.20732387</v>
      </c>
      <c r="H779">
        <v>169.36106016092063</v>
      </c>
    </row>
    <row r="780" spans="1:8" x14ac:dyDescent="0.3">
      <c r="A780" t="s">
        <v>1446</v>
      </c>
      <c r="B780" t="s">
        <v>1445</v>
      </c>
      <c r="C780">
        <v>3.3773028063865305E-3</v>
      </c>
      <c r="D780">
        <v>4.5259052451184306E-2</v>
      </c>
      <c r="E780">
        <v>-1.4574843500000001</v>
      </c>
      <c r="F780">
        <v>12.454816429999999</v>
      </c>
      <c r="G780">
        <v>49.14303847</v>
      </c>
      <c r="H780">
        <v>168.91579986142233</v>
      </c>
    </row>
    <row r="781" spans="1:8" x14ac:dyDescent="0.3">
      <c r="A781" t="s">
        <v>1413</v>
      </c>
      <c r="B781" t="s">
        <v>1412</v>
      </c>
      <c r="C781">
        <v>7.9990735419915204E-8</v>
      </c>
      <c r="D781">
        <v>0.20619380855742711</v>
      </c>
      <c r="E781">
        <v>-6.7936940000000001E-2</v>
      </c>
      <c r="F781">
        <v>-2.2399169999999999E-2</v>
      </c>
      <c r="G781">
        <v>12.86688122</v>
      </c>
      <c r="H781">
        <v>169.14426927843178</v>
      </c>
    </row>
    <row r="782" spans="1:8" x14ac:dyDescent="0.3">
      <c r="A782" t="s">
        <v>1596</v>
      </c>
      <c r="B782" t="s">
        <v>1595</v>
      </c>
      <c r="C782">
        <v>3.1701570468121776E-4</v>
      </c>
      <c r="D782">
        <v>329.78128979981301</v>
      </c>
      <c r="E782">
        <v>2.7995725500000002</v>
      </c>
      <c r="F782">
        <v>-9.0066562099999992</v>
      </c>
      <c r="G782">
        <v>25.11580867</v>
      </c>
      <c r="H782">
        <v>168.5334740011524</v>
      </c>
    </row>
    <row r="783" spans="1:8" x14ac:dyDescent="0.3">
      <c r="A783" t="s">
        <v>1481</v>
      </c>
      <c r="B783" t="s">
        <v>1480</v>
      </c>
      <c r="C783">
        <v>1.1593472036413313E-7</v>
      </c>
      <c r="D783">
        <v>9.8188539309897553</v>
      </c>
      <c r="E783">
        <v>0.82268852999999997</v>
      </c>
      <c r="F783">
        <v>-3.4427457399999999</v>
      </c>
      <c r="G783">
        <v>-15.1635162</v>
      </c>
      <c r="H783">
        <v>168.62706225338306</v>
      </c>
    </row>
    <row r="784" spans="1:8" x14ac:dyDescent="0.3">
      <c r="A784" t="s">
        <v>1431</v>
      </c>
      <c r="B784" t="s">
        <v>1430</v>
      </c>
      <c r="C784">
        <v>1E-8</v>
      </c>
      <c r="D784">
        <v>20.623620432681193</v>
      </c>
      <c r="E784">
        <v>0.38325870000000001</v>
      </c>
      <c r="F784">
        <v>-3.71447452</v>
      </c>
      <c r="G784">
        <v>-6.6051521500000003</v>
      </c>
      <c r="H784">
        <v>168.13373282543171</v>
      </c>
    </row>
    <row r="785" spans="1:8" x14ac:dyDescent="0.3">
      <c r="A785" t="s">
        <v>3541</v>
      </c>
      <c r="B785" t="s">
        <v>3540</v>
      </c>
      <c r="C785">
        <v>1.6760103391243563E-4</v>
      </c>
      <c r="D785">
        <v>1E-8</v>
      </c>
      <c r="E785">
        <v>8.6369100000000004E-2</v>
      </c>
      <c r="F785">
        <v>6814.7633511000004</v>
      </c>
      <c r="G785">
        <v>6711.4755249899999</v>
      </c>
      <c r="H785">
        <v>167.60103391243564</v>
      </c>
    </row>
    <row r="786" spans="1:8" x14ac:dyDescent="0.3">
      <c r="A786" t="s">
        <v>1429</v>
      </c>
      <c r="B786" t="s">
        <v>1428</v>
      </c>
      <c r="C786">
        <v>1.8045944265863937E-6</v>
      </c>
      <c r="D786">
        <v>31.825512055868103</v>
      </c>
      <c r="E786">
        <v>0.54750240999999999</v>
      </c>
      <c r="F786">
        <v>-3.0851939499999999</v>
      </c>
      <c r="G786">
        <v>-12.9687369</v>
      </c>
      <c r="H786">
        <v>167.72657894203385</v>
      </c>
    </row>
    <row r="787" spans="1:8" x14ac:dyDescent="0.3">
      <c r="A787" t="s">
        <v>1466</v>
      </c>
      <c r="B787" t="s">
        <v>1465</v>
      </c>
      <c r="C787">
        <v>1.3363499963165985E-5</v>
      </c>
      <c r="D787">
        <v>15.907010429040051</v>
      </c>
      <c r="E787">
        <v>-1.8374135300000001</v>
      </c>
      <c r="F787">
        <v>-1.2544021400000001</v>
      </c>
      <c r="G787">
        <v>-7.7306969199999997</v>
      </c>
      <c r="H787">
        <v>167.47249070889302</v>
      </c>
    </row>
    <row r="788" spans="1:8" x14ac:dyDescent="0.3">
      <c r="A788" t="s">
        <v>1373</v>
      </c>
      <c r="B788" t="s">
        <v>1373</v>
      </c>
      <c r="C788">
        <v>2.7290902215850721E-8</v>
      </c>
      <c r="D788">
        <v>0.12396386830976532</v>
      </c>
      <c r="E788">
        <v>29.684490520000001</v>
      </c>
      <c r="F788">
        <v>0.85708127999999995</v>
      </c>
      <c r="G788">
        <v>-8.99898095</v>
      </c>
      <c r="H788">
        <v>166.74673441049654</v>
      </c>
    </row>
    <row r="789" spans="1:8" x14ac:dyDescent="0.3">
      <c r="A789" t="s">
        <v>1405</v>
      </c>
      <c r="B789" t="s">
        <v>1404</v>
      </c>
      <c r="C789">
        <v>3.3361146498079231E-7</v>
      </c>
      <c r="D789">
        <v>182.66217050277209</v>
      </c>
      <c r="E789">
        <v>-0.79380256000000005</v>
      </c>
      <c r="F789">
        <v>-7.0150233799999997</v>
      </c>
      <c r="G789">
        <v>-26.300419439999999</v>
      </c>
      <c r="H789">
        <v>166.80573249039614</v>
      </c>
    </row>
    <row r="790" spans="1:8" x14ac:dyDescent="0.3">
      <c r="A790" t="s">
        <v>1448</v>
      </c>
      <c r="B790" t="s">
        <v>1447</v>
      </c>
      <c r="C790">
        <v>1.0510062850987091E-3</v>
      </c>
      <c r="D790">
        <v>45.163818274884612</v>
      </c>
      <c r="E790">
        <v>1.109818</v>
      </c>
      <c r="F790">
        <v>-6.0682286599999999</v>
      </c>
      <c r="G790">
        <v>-27.340789730000001</v>
      </c>
      <c r="H790">
        <v>166.54395704723044</v>
      </c>
    </row>
    <row r="791" spans="1:8" x14ac:dyDescent="0.3">
      <c r="A791" t="s">
        <v>1488</v>
      </c>
      <c r="B791" t="s">
        <v>1487</v>
      </c>
      <c r="C791">
        <v>2.011416988045004E-5</v>
      </c>
      <c r="D791">
        <v>0.14534677027264026</v>
      </c>
      <c r="E791">
        <v>-7.0500309999999997E-2</v>
      </c>
      <c r="F791">
        <v>-4.2327579799999997</v>
      </c>
      <c r="G791">
        <v>-25.330501609999999</v>
      </c>
      <c r="H791">
        <v>164.91629839769911</v>
      </c>
    </row>
    <row r="792" spans="1:8" x14ac:dyDescent="0.3">
      <c r="A792" t="s">
        <v>1317</v>
      </c>
      <c r="B792" t="s">
        <v>1316</v>
      </c>
      <c r="C792">
        <v>1.4942485977514604E-5</v>
      </c>
      <c r="D792">
        <v>0.16297561964162893</v>
      </c>
      <c r="E792">
        <v>-4.8436029999999998E-2</v>
      </c>
      <c r="F792">
        <v>-20.95142877</v>
      </c>
      <c r="G792">
        <v>-36.571431769999997</v>
      </c>
      <c r="H792">
        <v>164.09340933963668</v>
      </c>
    </row>
    <row r="793" spans="1:8" x14ac:dyDescent="0.3">
      <c r="A793" t="s">
        <v>1471</v>
      </c>
      <c r="B793" t="s">
        <v>1470</v>
      </c>
      <c r="C793">
        <v>3.3753672610384309E-7</v>
      </c>
      <c r="D793">
        <v>1.3545268994880038</v>
      </c>
      <c r="E793">
        <v>-4.83912882</v>
      </c>
      <c r="F793">
        <v>-1.39140066</v>
      </c>
      <c r="G793">
        <v>-11.929734310000001</v>
      </c>
      <c r="H793">
        <v>163.82077098550516</v>
      </c>
    </row>
    <row r="794" spans="1:8" x14ac:dyDescent="0.3">
      <c r="A794" t="s">
        <v>1550</v>
      </c>
      <c r="B794" t="s">
        <v>1549</v>
      </c>
      <c r="C794">
        <v>1.3292844030451918E-4</v>
      </c>
      <c r="D794">
        <v>106.48796451604196</v>
      </c>
      <c r="E794">
        <v>4.4745771300000001</v>
      </c>
      <c r="F794">
        <v>5.0539310400000002</v>
      </c>
      <c r="G794">
        <v>-10.486665090000001</v>
      </c>
      <c r="H794">
        <v>162.67636303182721</v>
      </c>
    </row>
    <row r="795" spans="1:8" x14ac:dyDescent="0.3">
      <c r="A795" t="s">
        <v>1505</v>
      </c>
      <c r="B795" t="s">
        <v>1504</v>
      </c>
      <c r="C795">
        <v>8.1313270436676372E-7</v>
      </c>
      <c r="D795">
        <v>4.3048136247121151</v>
      </c>
      <c r="E795">
        <v>-0.77139215999999999</v>
      </c>
      <c r="F795">
        <v>-11.556178020000001</v>
      </c>
      <c r="G795">
        <v>-5.7966670200000001</v>
      </c>
      <c r="H795">
        <v>162.62654087335272</v>
      </c>
    </row>
    <row r="796" spans="1:8" x14ac:dyDescent="0.3">
      <c r="A796" t="s">
        <v>1486</v>
      </c>
      <c r="B796" t="s">
        <v>1485</v>
      </c>
      <c r="C796">
        <v>2.3264310662586361E-7</v>
      </c>
      <c r="D796">
        <v>213.83287571886652</v>
      </c>
      <c r="E796">
        <v>-0.1817317</v>
      </c>
      <c r="F796">
        <v>-4.5819372600000001</v>
      </c>
      <c r="G796">
        <v>-13.034565710000001</v>
      </c>
      <c r="H796">
        <v>162.75527167239136</v>
      </c>
    </row>
    <row r="797" spans="1:8" x14ac:dyDescent="0.3">
      <c r="A797" t="s">
        <v>1574</v>
      </c>
      <c r="B797" t="s">
        <v>1573</v>
      </c>
      <c r="C797">
        <v>3.0817359705549796E-3</v>
      </c>
      <c r="D797">
        <v>52.914757111901224</v>
      </c>
      <c r="E797">
        <v>2.2651296099999998</v>
      </c>
      <c r="F797">
        <v>5.09387496</v>
      </c>
      <c r="G797">
        <v>-10.07330812</v>
      </c>
      <c r="H797">
        <v>162.24519057723941</v>
      </c>
    </row>
    <row r="798" spans="1:8" x14ac:dyDescent="0.3">
      <c r="A798" t="s">
        <v>1511</v>
      </c>
      <c r="B798" t="s">
        <v>1510</v>
      </c>
      <c r="C798">
        <v>1.3148303835105505E-6</v>
      </c>
      <c r="D798">
        <v>2.3915243688420187</v>
      </c>
      <c r="E798">
        <v>0.85013844999999999</v>
      </c>
      <c r="F798">
        <v>-1.97989042</v>
      </c>
      <c r="G798">
        <v>-3.8239375</v>
      </c>
      <c r="H798">
        <v>161.25797903322533</v>
      </c>
    </row>
    <row r="799" spans="1:8" x14ac:dyDescent="0.3">
      <c r="A799" t="s">
        <v>1552</v>
      </c>
      <c r="B799" t="s">
        <v>1551</v>
      </c>
      <c r="C799">
        <v>9.8419536168016994E-8</v>
      </c>
      <c r="D799">
        <v>2.9874790111074749</v>
      </c>
      <c r="E799">
        <v>-0.23206284999999999</v>
      </c>
      <c r="F799">
        <v>-3.22569266</v>
      </c>
      <c r="G799">
        <v>17.0201596</v>
      </c>
      <c r="H799">
        <v>157.17302834663843</v>
      </c>
    </row>
    <row r="800" spans="1:8" x14ac:dyDescent="0.3">
      <c r="A800" t="s">
        <v>1597</v>
      </c>
      <c r="B800" t="s">
        <v>1597</v>
      </c>
      <c r="C800">
        <v>2.2872614422866178E-7</v>
      </c>
      <c r="D800">
        <v>0.12508717199193045</v>
      </c>
      <c r="E800">
        <v>0.66821434000000002</v>
      </c>
      <c r="F800">
        <v>2.0741674699999999</v>
      </c>
      <c r="G800">
        <v>4.5157998700000004</v>
      </c>
      <c r="H800">
        <v>161.21105941318601</v>
      </c>
    </row>
    <row r="801" spans="1:8" x14ac:dyDescent="0.3">
      <c r="A801" t="s">
        <v>1492</v>
      </c>
      <c r="B801" t="s">
        <v>1491</v>
      </c>
      <c r="C801">
        <v>3.1077584811437084E-7</v>
      </c>
      <c r="D801">
        <v>1.5476158910011375</v>
      </c>
      <c r="E801">
        <v>-2.9963670000000001E-2</v>
      </c>
      <c r="F801">
        <v>4.3900740300000001</v>
      </c>
      <c r="G801">
        <v>3.4279556800000002</v>
      </c>
      <c r="H801">
        <v>160.69687182126106</v>
      </c>
    </row>
    <row r="802" spans="1:8" x14ac:dyDescent="0.3">
      <c r="A802" t="s">
        <v>1503</v>
      </c>
      <c r="B802" t="s">
        <v>1503</v>
      </c>
      <c r="C802">
        <v>6.5343716718365633E-8</v>
      </c>
      <c r="D802">
        <v>12.15537028960761</v>
      </c>
      <c r="E802">
        <v>4.3117683700000002</v>
      </c>
      <c r="F802">
        <v>6.9797816199999998</v>
      </c>
      <c r="G802">
        <v>-4.3485465400000001</v>
      </c>
      <c r="H802">
        <v>160.38322504127538</v>
      </c>
    </row>
    <row r="803" spans="1:8" x14ac:dyDescent="0.3">
      <c r="A803" t="s">
        <v>1528</v>
      </c>
      <c r="B803" t="s">
        <v>1527</v>
      </c>
      <c r="C803">
        <v>5.0710949550880166E-5</v>
      </c>
      <c r="D803">
        <v>106.40492459576632</v>
      </c>
      <c r="E803">
        <v>2.0597892199999999</v>
      </c>
      <c r="F803">
        <v>2.0459556499999998</v>
      </c>
      <c r="G803">
        <v>-12.4137307</v>
      </c>
      <c r="H803">
        <v>160.04929093949761</v>
      </c>
    </row>
    <row r="804" spans="1:8" x14ac:dyDescent="0.3">
      <c r="A804" t="s">
        <v>1755</v>
      </c>
      <c r="B804" t="s">
        <v>1754</v>
      </c>
      <c r="C804">
        <v>1.8669751798611181E-4</v>
      </c>
      <c r="D804">
        <v>851.35228809742318</v>
      </c>
      <c r="E804">
        <v>-5.6284864600000004</v>
      </c>
      <c r="F804">
        <v>28.421692449999998</v>
      </c>
      <c r="G804">
        <v>8.0424258300000009</v>
      </c>
      <c r="H804">
        <v>159.6880692006028</v>
      </c>
    </row>
    <row r="805" spans="1:8" x14ac:dyDescent="0.3">
      <c r="A805" t="s">
        <v>1442</v>
      </c>
      <c r="B805" t="s">
        <v>1441</v>
      </c>
      <c r="C805">
        <v>4.3330742076989738E-7</v>
      </c>
      <c r="D805">
        <v>2.7104729668525653E-2</v>
      </c>
      <c r="E805">
        <v>2.5991185799999998</v>
      </c>
      <c r="F805">
        <v>-16.01879164</v>
      </c>
      <c r="G805">
        <v>16.971911129999999</v>
      </c>
      <c r="H805">
        <v>154.39495333281192</v>
      </c>
    </row>
    <row r="806" spans="1:8" x14ac:dyDescent="0.3">
      <c r="A806" t="s">
        <v>1605</v>
      </c>
      <c r="B806" t="s">
        <v>1604</v>
      </c>
      <c r="C806">
        <v>6.7250360054843674E-7</v>
      </c>
      <c r="D806">
        <v>3.1539133230272709</v>
      </c>
      <c r="E806">
        <v>5.2998224299999999</v>
      </c>
      <c r="F806">
        <v>-8.0966575299999999</v>
      </c>
      <c r="G806">
        <v>48.677779479999998</v>
      </c>
      <c r="H806">
        <v>159.11451194561707</v>
      </c>
    </row>
    <row r="807" spans="1:8" x14ac:dyDescent="0.3">
      <c r="A807" t="s">
        <v>1844</v>
      </c>
      <c r="B807" t="s">
        <v>1843</v>
      </c>
      <c r="C807">
        <v>4.2073224529161611E-6</v>
      </c>
      <c r="D807">
        <v>41.665667316615895</v>
      </c>
      <c r="E807">
        <v>-5.3053395400000003</v>
      </c>
      <c r="F807">
        <v>36.638732830000002</v>
      </c>
      <c r="G807">
        <v>145.35872276000001</v>
      </c>
      <c r="H807">
        <v>159.18423176433836</v>
      </c>
    </row>
    <row r="808" spans="1:8" x14ac:dyDescent="0.3">
      <c r="A808" t="s">
        <v>1494</v>
      </c>
      <c r="B808" t="s">
        <v>1493</v>
      </c>
      <c r="C808">
        <v>2.0764676074131072E-5</v>
      </c>
      <c r="D808">
        <v>9.3974359069973925</v>
      </c>
      <c r="E808">
        <v>0.74858667999999995</v>
      </c>
      <c r="F808">
        <v>-12.76920447</v>
      </c>
      <c r="G808">
        <v>-2.3186838700000001</v>
      </c>
      <c r="H808">
        <v>158.2729707951155</v>
      </c>
    </row>
    <row r="809" spans="1:8" x14ac:dyDescent="0.3">
      <c r="A809" t="s">
        <v>1534</v>
      </c>
      <c r="B809" t="s">
        <v>1533</v>
      </c>
      <c r="C809">
        <v>1.2873437653761639E-6</v>
      </c>
      <c r="D809">
        <v>12.486952193368031</v>
      </c>
      <c r="E809">
        <v>0.86758751999999995</v>
      </c>
      <c r="F809">
        <v>-0.12989560999999999</v>
      </c>
      <c r="G809">
        <v>-1.6960181299999999</v>
      </c>
      <c r="H809">
        <v>157.96673855666373</v>
      </c>
    </row>
    <row r="810" spans="1:8" x14ac:dyDescent="0.3">
      <c r="A810" t="s">
        <v>1500</v>
      </c>
      <c r="B810" t="s">
        <v>1499</v>
      </c>
      <c r="C810">
        <v>2.4555807349654283E-6</v>
      </c>
      <c r="D810">
        <v>1.2680038495893031</v>
      </c>
      <c r="E810">
        <v>3.2073915099999999</v>
      </c>
      <c r="F810">
        <v>-0.39586869000000002</v>
      </c>
      <c r="G810">
        <v>12.2474448</v>
      </c>
      <c r="H810">
        <v>155.42249313377221</v>
      </c>
    </row>
    <row r="811" spans="1:8" x14ac:dyDescent="0.3">
      <c r="A811" t="s">
        <v>1519</v>
      </c>
      <c r="B811" t="s">
        <v>1518</v>
      </c>
      <c r="C811">
        <v>4.1257874173225135E-5</v>
      </c>
      <c r="D811">
        <v>11.43724575004034</v>
      </c>
      <c r="E811">
        <v>1.29223453</v>
      </c>
      <c r="F811">
        <v>-2.8957366100000002</v>
      </c>
      <c r="G811">
        <v>-8.9154983699999999</v>
      </c>
      <c r="H811">
        <v>159.28871507550454</v>
      </c>
    </row>
    <row r="812" spans="1:8" x14ac:dyDescent="0.3">
      <c r="A812" t="s">
        <v>1515</v>
      </c>
      <c r="B812" t="s">
        <v>1514</v>
      </c>
      <c r="C812">
        <v>3.134819592536512E-7</v>
      </c>
      <c r="D812">
        <v>4.803628924939189</v>
      </c>
      <c r="E812">
        <v>-3.3301054300000001</v>
      </c>
      <c r="F812">
        <v>5.5211928099999996</v>
      </c>
      <c r="G812">
        <v>-26.784951580000001</v>
      </c>
      <c r="H812">
        <v>156.21885283958821</v>
      </c>
    </row>
    <row r="813" spans="1:8" x14ac:dyDescent="0.3">
      <c r="A813" t="s">
        <v>1415</v>
      </c>
      <c r="B813" t="s">
        <v>1414</v>
      </c>
      <c r="C813">
        <v>6.3817272090679604E-8</v>
      </c>
      <c r="D813">
        <v>8.1870540509227698</v>
      </c>
      <c r="E813">
        <v>0.70055403999999999</v>
      </c>
      <c r="F813">
        <v>-1.72050306</v>
      </c>
      <c r="G813">
        <v>-18.802554499999999</v>
      </c>
      <c r="H813">
        <v>154.9794571289051</v>
      </c>
    </row>
    <row r="814" spans="1:8" x14ac:dyDescent="0.3">
      <c r="A814" t="s">
        <v>1572</v>
      </c>
      <c r="B814" t="s">
        <v>1571</v>
      </c>
      <c r="C814">
        <v>4.2995020288264322E-7</v>
      </c>
      <c r="D814">
        <v>52.347798592343608</v>
      </c>
      <c r="E814">
        <v>-2.3198861100000001</v>
      </c>
      <c r="F814">
        <v>2.3580198999999999</v>
      </c>
      <c r="G814">
        <v>30.416258849999998</v>
      </c>
      <c r="H814">
        <v>154.61009295659849</v>
      </c>
    </row>
    <row r="815" spans="1:8" x14ac:dyDescent="0.3">
      <c r="A815" t="s">
        <v>1517</v>
      </c>
      <c r="B815" t="s">
        <v>1516</v>
      </c>
      <c r="C815">
        <v>5.155844896302707E-8</v>
      </c>
      <c r="D815">
        <v>27.091344095552714</v>
      </c>
      <c r="E815">
        <v>-0.50035717000000002</v>
      </c>
      <c r="F815">
        <v>-1.2292998799999999</v>
      </c>
      <c r="G815">
        <v>-18.505852440000002</v>
      </c>
      <c r="H815">
        <v>154.97724202490554</v>
      </c>
    </row>
    <row r="816" spans="1:8" x14ac:dyDescent="0.3">
      <c r="A816" t="s">
        <v>1556</v>
      </c>
      <c r="B816" t="s">
        <v>1555</v>
      </c>
      <c r="C816">
        <v>3.6697005099545068</v>
      </c>
      <c r="D816">
        <v>0.12439858207369996</v>
      </c>
      <c r="E816">
        <v>-4.4836040000000001E-2</v>
      </c>
      <c r="F816">
        <v>-1.8979030000000001E-2</v>
      </c>
      <c r="G816">
        <v>-8.1602199999999993E-3</v>
      </c>
      <c r="H816">
        <v>154.12724571282888</v>
      </c>
    </row>
    <row r="817" spans="1:8" x14ac:dyDescent="0.3">
      <c r="A817" t="s">
        <v>1546</v>
      </c>
      <c r="B817" t="s">
        <v>1545</v>
      </c>
      <c r="C817">
        <v>1.0814158729678293E-7</v>
      </c>
      <c r="D817">
        <v>1.6975426543249856</v>
      </c>
      <c r="E817">
        <v>-0.55689297999999998</v>
      </c>
      <c r="F817">
        <v>-1.7297161599999999</v>
      </c>
      <c r="G817">
        <v>-4.4784449999999998</v>
      </c>
      <c r="H817">
        <v>152.89698864848873</v>
      </c>
    </row>
    <row r="818" spans="1:8" x14ac:dyDescent="0.3">
      <c r="A818" t="s">
        <v>1390</v>
      </c>
      <c r="B818" t="s">
        <v>1389</v>
      </c>
      <c r="C818">
        <v>9.9987792468226144E-2</v>
      </c>
      <c r="D818">
        <v>5.7511954083038033</v>
      </c>
      <c r="E818">
        <v>-0.27220446999999998</v>
      </c>
      <c r="F818">
        <v>-5.6163133800000002</v>
      </c>
      <c r="G818">
        <v>-2.9253987700000001</v>
      </c>
      <c r="H818">
        <v>152.01114702532217</v>
      </c>
    </row>
    <row r="819" spans="1:8" x14ac:dyDescent="0.3">
      <c r="A819" t="s">
        <v>1401</v>
      </c>
      <c r="B819" t="s">
        <v>1401</v>
      </c>
      <c r="C819">
        <v>5.7993967746632667E-7</v>
      </c>
      <c r="D819">
        <v>60.969162788068466</v>
      </c>
      <c r="E819">
        <v>-4.9387330699999996</v>
      </c>
      <c r="F819">
        <v>-7.9733784300000003</v>
      </c>
      <c r="G819">
        <v>-13.2862317</v>
      </c>
      <c r="H819">
        <v>150.86343531642237</v>
      </c>
    </row>
    <row r="820" spans="1:8" x14ac:dyDescent="0.3">
      <c r="A820" t="s">
        <v>1267</v>
      </c>
      <c r="B820" t="s">
        <v>1961</v>
      </c>
      <c r="C820">
        <v>1E-8</v>
      </c>
      <c r="D820">
        <v>4.809442967101038E-2</v>
      </c>
      <c r="E820">
        <v>-8.1602199999999993E-3</v>
      </c>
      <c r="F820">
        <v>96.059596810000002</v>
      </c>
      <c r="G820">
        <v>96.229239939999999</v>
      </c>
      <c r="H820">
        <v>149.98775967166696</v>
      </c>
    </row>
    <row r="821" spans="1:8" x14ac:dyDescent="0.3">
      <c r="A821" t="s">
        <v>1580</v>
      </c>
      <c r="B821" t="s">
        <v>1579</v>
      </c>
      <c r="C821">
        <v>4.1571023774909163E-3</v>
      </c>
      <c r="D821">
        <v>8.1218049528519352</v>
      </c>
      <c r="E821">
        <v>-0.30105268000000002</v>
      </c>
      <c r="F821">
        <v>-3.2273116100000001</v>
      </c>
      <c r="G821">
        <v>-5.9064106000000001</v>
      </c>
      <c r="H821">
        <v>150.25798336434619</v>
      </c>
    </row>
    <row r="822" spans="1:8" x14ac:dyDescent="0.3">
      <c r="A822" t="s">
        <v>818</v>
      </c>
      <c r="B822" t="s">
        <v>2090</v>
      </c>
      <c r="C822">
        <v>1E-8</v>
      </c>
      <c r="D822">
        <v>21.663265966632189</v>
      </c>
      <c r="E822">
        <v>-0.82333036999999998</v>
      </c>
      <c r="F822">
        <v>44.804364509999999</v>
      </c>
      <c r="G822">
        <v>-4.7752287200000003</v>
      </c>
      <c r="H822">
        <v>149.62002170812286</v>
      </c>
    </row>
    <row r="823" spans="1:8" x14ac:dyDescent="0.3">
      <c r="A823" t="s">
        <v>1521</v>
      </c>
      <c r="B823" t="s">
        <v>1520</v>
      </c>
      <c r="C823">
        <v>9.954516629283594E-3</v>
      </c>
      <c r="D823">
        <v>6.3876420186766225</v>
      </c>
      <c r="E823">
        <v>-0.27220446999999998</v>
      </c>
      <c r="F823">
        <v>-3.3271178799999999</v>
      </c>
      <c r="G823">
        <v>-1.8042724000000001</v>
      </c>
      <c r="H823">
        <v>148.71304783283185</v>
      </c>
    </row>
    <row r="824" spans="1:8" x14ac:dyDescent="0.3">
      <c r="A824" t="s">
        <v>1542</v>
      </c>
      <c r="B824" t="s">
        <v>1541</v>
      </c>
      <c r="C824">
        <v>1.7997915469494231E-7</v>
      </c>
      <c r="D824">
        <v>3.9910305293965706E-2</v>
      </c>
      <c r="E824">
        <v>-4.8255560000000003E-2</v>
      </c>
      <c r="F824">
        <v>-2.2399169999999999E-2</v>
      </c>
      <c r="G824">
        <v>19.98610313</v>
      </c>
      <c r="H824">
        <v>147.52925899334113</v>
      </c>
    </row>
    <row r="825" spans="1:8" x14ac:dyDescent="0.3">
      <c r="A825" t="s">
        <v>1540</v>
      </c>
      <c r="B825" t="s">
        <v>1539</v>
      </c>
      <c r="C825">
        <v>9.5103892717864936E-7</v>
      </c>
      <c r="D825">
        <v>13.787297427305507</v>
      </c>
      <c r="E825">
        <v>1.9493731599999999</v>
      </c>
      <c r="F825">
        <v>-2.1080041199999999</v>
      </c>
      <c r="G825">
        <v>-16.02335836</v>
      </c>
      <c r="H825">
        <v>145.85128232017129</v>
      </c>
    </row>
    <row r="826" spans="1:8" x14ac:dyDescent="0.3">
      <c r="A826" t="s">
        <v>1544</v>
      </c>
      <c r="B826" t="s">
        <v>1543</v>
      </c>
      <c r="C826">
        <v>3.0634676169074364E-6</v>
      </c>
      <c r="D826">
        <v>1.1717085609514</v>
      </c>
      <c r="E826">
        <v>0.17268049999999999</v>
      </c>
      <c r="F826">
        <v>-4.5410114400000001</v>
      </c>
      <c r="G826">
        <v>23.105969689999998</v>
      </c>
      <c r="H826">
        <v>143.59022185811722</v>
      </c>
    </row>
    <row r="827" spans="1:8" x14ac:dyDescent="0.3">
      <c r="A827" t="s">
        <v>1639</v>
      </c>
      <c r="B827" t="s">
        <v>1638</v>
      </c>
      <c r="C827">
        <v>9.2463229089846925E-8</v>
      </c>
      <c r="D827">
        <v>2.0250368706440693</v>
      </c>
      <c r="E827">
        <v>-9.1851343300000003</v>
      </c>
      <c r="F827">
        <v>-7.5677267500000003</v>
      </c>
      <c r="G827">
        <v>-2.4827758800000002</v>
      </c>
      <c r="H827">
        <v>142.99041984347764</v>
      </c>
    </row>
    <row r="828" spans="1:8" x14ac:dyDescent="0.3">
      <c r="A828" t="s">
        <v>1984</v>
      </c>
      <c r="B828" t="s">
        <v>1983</v>
      </c>
      <c r="C828">
        <v>1.083747336495735E-4</v>
      </c>
      <c r="D828">
        <v>1E-8</v>
      </c>
      <c r="E828">
        <v>0.18064357</v>
      </c>
      <c r="F828">
        <v>1.3273142499999999</v>
      </c>
      <c r="G828">
        <v>160.35273807999999</v>
      </c>
      <c r="H828">
        <v>141.76618090395357</v>
      </c>
    </row>
    <row r="829" spans="1:8" x14ac:dyDescent="0.3">
      <c r="A829" t="s">
        <v>1625</v>
      </c>
      <c r="B829" t="s">
        <v>1624</v>
      </c>
      <c r="C829">
        <v>3.410147551172292E-6</v>
      </c>
      <c r="D829">
        <v>0.27070265828067563</v>
      </c>
      <c r="E829">
        <v>0.20550447999999999</v>
      </c>
      <c r="F829">
        <v>1.0072065100000001</v>
      </c>
      <c r="G829">
        <v>6.37788617</v>
      </c>
      <c r="H829">
        <v>142.0738128074664</v>
      </c>
    </row>
    <row r="830" spans="1:8" x14ac:dyDescent="0.3">
      <c r="A830" t="s">
        <v>1657</v>
      </c>
      <c r="B830" t="s">
        <v>1656</v>
      </c>
      <c r="C830">
        <v>5.4100422991845679E-5</v>
      </c>
      <c r="D830">
        <v>0.51340082518926333</v>
      </c>
      <c r="E830">
        <v>-8.4663344899999995</v>
      </c>
      <c r="F830">
        <v>6.4989665600000004</v>
      </c>
      <c r="G830">
        <v>-0.58624266999999997</v>
      </c>
      <c r="H830">
        <v>141.48158327620246</v>
      </c>
    </row>
    <row r="831" spans="1:8" x14ac:dyDescent="0.3">
      <c r="A831" t="s">
        <v>1644</v>
      </c>
      <c r="B831" t="s">
        <v>1643</v>
      </c>
      <c r="C831">
        <v>1.1100918210572971E-4</v>
      </c>
      <c r="D831">
        <v>135.86284119032774</v>
      </c>
      <c r="E831">
        <v>4.1076106399999999</v>
      </c>
      <c r="F831">
        <v>-6.9302232400000001</v>
      </c>
      <c r="G831">
        <v>-0.66959075000000001</v>
      </c>
      <c r="H831">
        <v>141.4850879151262</v>
      </c>
    </row>
    <row r="832" spans="1:8" x14ac:dyDescent="0.3">
      <c r="A832" t="s">
        <v>1479</v>
      </c>
      <c r="B832" t="s">
        <v>1478</v>
      </c>
      <c r="C832">
        <v>8.1142219763356892E-7</v>
      </c>
      <c r="D832">
        <v>25.716343945165526</v>
      </c>
      <c r="E832">
        <v>2.2762833499999999</v>
      </c>
      <c r="F832">
        <v>-3.13725188</v>
      </c>
      <c r="G832">
        <v>-17.900445739999999</v>
      </c>
      <c r="H832">
        <v>140.89272613695454</v>
      </c>
    </row>
    <row r="833" spans="1:8" x14ac:dyDescent="0.3">
      <c r="A833" t="s">
        <v>1627</v>
      </c>
      <c r="B833" t="s">
        <v>1626</v>
      </c>
      <c r="C833">
        <v>1.3366528755558403E-5</v>
      </c>
      <c r="D833">
        <v>1.4185249654986074</v>
      </c>
      <c r="E833">
        <v>2.3852618099999998</v>
      </c>
      <c r="F833">
        <v>-1.4080377900000001</v>
      </c>
      <c r="G833">
        <v>3.4851661599999999</v>
      </c>
      <c r="H833">
        <v>140.30144654837991</v>
      </c>
    </row>
    <row r="834" spans="1:8" x14ac:dyDescent="0.3">
      <c r="A834" t="s">
        <v>542</v>
      </c>
      <c r="B834" t="s">
        <v>1930</v>
      </c>
      <c r="C834">
        <v>2.334348696636396E-6</v>
      </c>
      <c r="D834">
        <v>90.877236299432155</v>
      </c>
      <c r="E834">
        <v>6.8141004199999999</v>
      </c>
      <c r="F834">
        <v>27.00401639</v>
      </c>
      <c r="G834">
        <v>172.40866148000001</v>
      </c>
      <c r="H834">
        <v>140.06092179818376</v>
      </c>
    </row>
    <row r="835" spans="1:8" x14ac:dyDescent="0.3">
      <c r="A835" t="s">
        <v>1502</v>
      </c>
      <c r="B835" t="s">
        <v>1501</v>
      </c>
      <c r="C835">
        <v>7.4985784162781956E-4</v>
      </c>
      <c r="D835">
        <v>12.916466315943772</v>
      </c>
      <c r="E835">
        <v>-1.1118844400000001</v>
      </c>
      <c r="F835">
        <v>-3.6265045499999999</v>
      </c>
      <c r="G835">
        <v>-0.29082353999999999</v>
      </c>
      <c r="H835">
        <v>139.77658649860419</v>
      </c>
    </row>
    <row r="836" spans="1:8" x14ac:dyDescent="0.3">
      <c r="A836" t="s">
        <v>1629</v>
      </c>
      <c r="B836" t="s">
        <v>1628</v>
      </c>
      <c r="C836">
        <v>2.2991207656720353E-7</v>
      </c>
      <c r="D836">
        <v>37.976090237244897</v>
      </c>
      <c r="E836">
        <v>-0.52083491999999998</v>
      </c>
      <c r="F836">
        <v>-7.96608114</v>
      </c>
      <c r="G836">
        <v>21.606051690000001</v>
      </c>
      <c r="H836">
        <v>137.94724594032212</v>
      </c>
    </row>
    <row r="837" spans="1:8" x14ac:dyDescent="0.3">
      <c r="A837" t="s">
        <v>1653</v>
      </c>
      <c r="B837" t="s">
        <v>1652</v>
      </c>
      <c r="C837">
        <v>2.0209622544295701E-6</v>
      </c>
      <c r="D837">
        <v>1.3433329960884017E-3</v>
      </c>
      <c r="E837">
        <v>15.745124110000001</v>
      </c>
      <c r="F837">
        <v>-1.16270692</v>
      </c>
      <c r="G837">
        <v>13.00430332</v>
      </c>
      <c r="H837">
        <v>138.18165918815802</v>
      </c>
    </row>
    <row r="838" spans="1:8" x14ac:dyDescent="0.3">
      <c r="A838" t="s">
        <v>1609</v>
      </c>
      <c r="B838" t="s">
        <v>1608</v>
      </c>
      <c r="C838">
        <v>5.3219622576067608E-4</v>
      </c>
      <c r="D838">
        <v>18.526013628595184</v>
      </c>
      <c r="E838">
        <v>-0.27220446999999998</v>
      </c>
      <c r="F838">
        <v>-0.57748697000000004</v>
      </c>
      <c r="G838">
        <v>-6.3598245000000002</v>
      </c>
      <c r="H838">
        <v>138.60693424902138</v>
      </c>
    </row>
    <row r="839" spans="1:8" x14ac:dyDescent="0.3">
      <c r="A839" t="s">
        <v>1631</v>
      </c>
      <c r="B839" t="s">
        <v>1630</v>
      </c>
      <c r="C839">
        <v>1.1124562196404026E-3</v>
      </c>
      <c r="D839">
        <v>5.0492162176601294</v>
      </c>
      <c r="E839">
        <v>-0.27220446999999998</v>
      </c>
      <c r="F839">
        <v>-4.0474854999999996</v>
      </c>
      <c r="G839">
        <v>-2.7853587900000001</v>
      </c>
      <c r="H839">
        <v>138.3254528978961</v>
      </c>
    </row>
    <row r="840" spans="1:8" x14ac:dyDescent="0.3">
      <c r="A840" t="s">
        <v>1590</v>
      </c>
      <c r="B840" t="s">
        <v>1589</v>
      </c>
      <c r="C840">
        <v>2.6836893138108026E-2</v>
      </c>
      <c r="D840">
        <v>15.290907951286222</v>
      </c>
      <c r="E840">
        <v>-0.30105268000000002</v>
      </c>
      <c r="F840">
        <v>-3.3344784500000002</v>
      </c>
      <c r="G840">
        <v>2.9577816600000002</v>
      </c>
      <c r="H840">
        <v>137.78139826835726</v>
      </c>
    </row>
    <row r="841" spans="1:8" x14ac:dyDescent="0.3">
      <c r="A841" t="s">
        <v>1588</v>
      </c>
      <c r="B841" t="s">
        <v>1587</v>
      </c>
      <c r="C841">
        <v>3.8392258555272137E-5</v>
      </c>
      <c r="D841">
        <v>4.595929315809448E-2</v>
      </c>
      <c r="E841">
        <v>0.77947993999999998</v>
      </c>
      <c r="F841">
        <v>8.73730501</v>
      </c>
      <c r="G841">
        <v>2.4528672399999998</v>
      </c>
      <c r="H841">
        <v>137.0235889530575</v>
      </c>
    </row>
    <row r="842" spans="1:8" x14ac:dyDescent="0.3">
      <c r="A842" t="s">
        <v>1507</v>
      </c>
      <c r="B842" t="s">
        <v>1506</v>
      </c>
      <c r="C842">
        <v>3.4011675563197E-7</v>
      </c>
      <c r="D842">
        <v>4.2489252886257924</v>
      </c>
      <c r="E842">
        <v>-20.898654759999999</v>
      </c>
      <c r="F842">
        <v>-2.83301991</v>
      </c>
      <c r="G842">
        <v>23.711563040000001</v>
      </c>
      <c r="H842">
        <v>136.86298246630471</v>
      </c>
    </row>
    <row r="843" spans="1:8" x14ac:dyDescent="0.3">
      <c r="A843" t="s">
        <v>1672</v>
      </c>
      <c r="B843" t="s">
        <v>1671</v>
      </c>
      <c r="C843">
        <v>1E-8</v>
      </c>
      <c r="D843">
        <v>1E-8</v>
      </c>
      <c r="E843">
        <v>0.66821434000000002</v>
      </c>
      <c r="F843">
        <v>2.0741674400000001</v>
      </c>
      <c r="G843">
        <v>4.4262756200000002</v>
      </c>
      <c r="H843">
        <v>136.69449611821895</v>
      </c>
    </row>
    <row r="844" spans="1:8" x14ac:dyDescent="0.3">
      <c r="A844" t="s">
        <v>1530</v>
      </c>
      <c r="B844" t="s">
        <v>1529</v>
      </c>
      <c r="C844">
        <v>9.9099351021809688E-7</v>
      </c>
      <c r="D844">
        <v>18.648142193002439</v>
      </c>
      <c r="E844">
        <v>1.7811506699999999</v>
      </c>
      <c r="F844">
        <v>-4.3193142499999997</v>
      </c>
      <c r="G844">
        <v>-10.268285260000001</v>
      </c>
      <c r="H844">
        <v>136.00206181364138</v>
      </c>
    </row>
    <row r="845" spans="1:8" x14ac:dyDescent="0.3">
      <c r="A845" t="s">
        <v>1623</v>
      </c>
      <c r="B845" t="s">
        <v>1622</v>
      </c>
      <c r="C845">
        <v>2.2340000000000027E-5</v>
      </c>
      <c r="D845">
        <v>2.9735656707194775</v>
      </c>
      <c r="E845">
        <v>0</v>
      </c>
      <c r="F845">
        <v>-0.13410817</v>
      </c>
      <c r="G845">
        <v>-42.154324180000003</v>
      </c>
      <c r="H845">
        <v>135.99671592000018</v>
      </c>
    </row>
    <row r="846" spans="1:8" x14ac:dyDescent="0.3">
      <c r="A846" t="s">
        <v>1613</v>
      </c>
      <c r="B846" t="s">
        <v>1612</v>
      </c>
      <c r="C846">
        <v>1.8120921936620169E-7</v>
      </c>
      <c r="D846">
        <v>7.0650242773380691</v>
      </c>
      <c r="E846">
        <v>0.49519170000000001</v>
      </c>
      <c r="F846">
        <v>0.84442055999999999</v>
      </c>
      <c r="G846">
        <v>-6.9558116500000002</v>
      </c>
      <c r="H846">
        <v>135.45842170671989</v>
      </c>
    </row>
    <row r="847" spans="1:8" x14ac:dyDescent="0.3">
      <c r="A847" t="s">
        <v>1490</v>
      </c>
      <c r="B847" t="s">
        <v>1489</v>
      </c>
      <c r="C847">
        <v>4.15815368247049E-8</v>
      </c>
      <c r="D847">
        <v>4.5374674692847172</v>
      </c>
      <c r="E847">
        <v>-13.59863094</v>
      </c>
      <c r="F847">
        <v>-13.71686382</v>
      </c>
      <c r="G847">
        <v>-6.2804813800000003</v>
      </c>
      <c r="H847">
        <v>135.69771789050361</v>
      </c>
    </row>
    <row r="848" spans="1:8" x14ac:dyDescent="0.3">
      <c r="A848" t="s">
        <v>1578</v>
      </c>
      <c r="B848" t="s">
        <v>1577</v>
      </c>
      <c r="C848">
        <v>1.1311652365581517E-6</v>
      </c>
      <c r="D848">
        <v>51.094227442447909</v>
      </c>
      <c r="E848">
        <v>0.57814200000000004</v>
      </c>
      <c r="F848">
        <v>-0.89773364</v>
      </c>
      <c r="G848">
        <v>-6.6997231199999998</v>
      </c>
      <c r="H848">
        <v>135.34992517516633</v>
      </c>
    </row>
    <row r="849" spans="1:8" x14ac:dyDescent="0.3">
      <c r="A849" t="s">
        <v>1434</v>
      </c>
      <c r="B849" t="s">
        <v>1433</v>
      </c>
      <c r="C849">
        <v>2.8048341753527221E-6</v>
      </c>
      <c r="D849">
        <v>1.5473969528546196</v>
      </c>
      <c r="E849">
        <v>5.1164448199999999</v>
      </c>
      <c r="F849">
        <v>-27.635734710000001</v>
      </c>
      <c r="G849">
        <v>-10.238724919999999</v>
      </c>
      <c r="H849">
        <v>135.14515395661169</v>
      </c>
    </row>
    <row r="850" spans="1:8" x14ac:dyDescent="0.3">
      <c r="A850" t="s">
        <v>1586</v>
      </c>
      <c r="B850" t="s">
        <v>1585</v>
      </c>
      <c r="C850">
        <v>1.6347378296873792E-6</v>
      </c>
      <c r="D850">
        <v>38.112769771779696</v>
      </c>
      <c r="E850">
        <v>0.67799271000000005</v>
      </c>
      <c r="F850">
        <v>-7.19867832</v>
      </c>
      <c r="G850">
        <v>-7.8099811499999996</v>
      </c>
      <c r="H850">
        <v>134.75229797987046</v>
      </c>
    </row>
    <row r="851" spans="1:8" x14ac:dyDescent="0.3">
      <c r="A851" t="s">
        <v>1526</v>
      </c>
      <c r="B851" t="s">
        <v>640</v>
      </c>
      <c r="C851">
        <v>1.1664821364582924E-8</v>
      </c>
      <c r="D851">
        <v>11.864055536422676</v>
      </c>
      <c r="E851">
        <v>-1.9075425100000001</v>
      </c>
      <c r="F851">
        <v>-8.0213778700000002</v>
      </c>
      <c r="G851">
        <v>8.8670637699999997</v>
      </c>
      <c r="H851">
        <v>134.14536805632909</v>
      </c>
    </row>
    <row r="852" spans="1:8" x14ac:dyDescent="0.3">
      <c r="A852" t="s">
        <v>1582</v>
      </c>
      <c r="B852" t="s">
        <v>1581</v>
      </c>
      <c r="C852">
        <v>1.6523822335563258E-2</v>
      </c>
      <c r="D852">
        <v>8.8820618200288877</v>
      </c>
      <c r="E852">
        <v>-0.27220446999999998</v>
      </c>
      <c r="F852">
        <v>-3.4693414200000001</v>
      </c>
      <c r="G852">
        <v>-1.2041071400000001</v>
      </c>
      <c r="H852">
        <v>134.76027567696951</v>
      </c>
    </row>
    <row r="853" spans="1:8" x14ac:dyDescent="0.3">
      <c r="A853" t="s">
        <v>1646</v>
      </c>
      <c r="B853" t="s">
        <v>1645</v>
      </c>
      <c r="C853">
        <v>6.6667141253773112E-6</v>
      </c>
      <c r="D853">
        <v>24.971066277345244</v>
      </c>
      <c r="E853">
        <v>-0.51211923999999998</v>
      </c>
      <c r="F853">
        <v>-7.20199955</v>
      </c>
      <c r="G853">
        <v>-3.67653783</v>
      </c>
      <c r="H853">
        <v>133.57428421739317</v>
      </c>
    </row>
    <row r="854" spans="1:8" x14ac:dyDescent="0.3">
      <c r="A854" t="s">
        <v>1729</v>
      </c>
      <c r="B854" t="s">
        <v>1728</v>
      </c>
      <c r="C854">
        <v>1E-8</v>
      </c>
      <c r="D854">
        <v>1.7077334959342509</v>
      </c>
      <c r="E854">
        <v>0.20343043999999999</v>
      </c>
      <c r="F854">
        <v>5.3075800800000001</v>
      </c>
      <c r="G854">
        <v>10.83285674</v>
      </c>
      <c r="H854">
        <v>133.90752553600305</v>
      </c>
    </row>
    <row r="855" spans="1:8" x14ac:dyDescent="0.3">
      <c r="A855" t="s">
        <v>1538</v>
      </c>
      <c r="B855" t="s">
        <v>1537</v>
      </c>
      <c r="C855">
        <v>8.0126410916273948E-7</v>
      </c>
      <c r="D855">
        <v>0.1869091534189197</v>
      </c>
      <c r="E855">
        <v>-0.97544107000000002</v>
      </c>
      <c r="F855">
        <v>-5.1115499800000004</v>
      </c>
      <c r="G855">
        <v>-19.576877270000001</v>
      </c>
      <c r="H855">
        <v>132.02020708002919</v>
      </c>
    </row>
    <row r="856" spans="1:8" x14ac:dyDescent="0.3">
      <c r="A856" t="s">
        <v>1635</v>
      </c>
      <c r="B856" t="s">
        <v>1634</v>
      </c>
      <c r="C856">
        <v>1.2026775118337533E-7</v>
      </c>
      <c r="D856">
        <v>8.2913944336032159</v>
      </c>
      <c r="E856">
        <v>2.6313896400000001</v>
      </c>
      <c r="F856">
        <v>3.92836768</v>
      </c>
      <c r="G856">
        <v>-13.10454764</v>
      </c>
      <c r="H856">
        <v>132.01189708643196</v>
      </c>
    </row>
    <row r="857" spans="1:8" x14ac:dyDescent="0.3">
      <c r="A857" t="s">
        <v>1916</v>
      </c>
      <c r="B857" t="s">
        <v>1915</v>
      </c>
      <c r="C857">
        <v>1.5807624109334068E-4</v>
      </c>
      <c r="D857">
        <v>39.363625499040559</v>
      </c>
      <c r="E857">
        <v>6.0559858999999996</v>
      </c>
      <c r="F857">
        <v>28.58613501</v>
      </c>
      <c r="G857">
        <v>118.65286556</v>
      </c>
      <c r="H857">
        <v>134.90131569161036</v>
      </c>
    </row>
    <row r="858" spans="1:8" x14ac:dyDescent="0.3">
      <c r="A858" t="s">
        <v>1558</v>
      </c>
      <c r="B858" t="s">
        <v>1557</v>
      </c>
      <c r="C858">
        <v>7.7214139590132957E-7</v>
      </c>
      <c r="D858">
        <v>2.6139201541987784</v>
      </c>
      <c r="E858">
        <v>0.32835539000000002</v>
      </c>
      <c r="F858">
        <v>-0.80595360999999999</v>
      </c>
      <c r="G858">
        <v>-23.917180599999998</v>
      </c>
      <c r="H858">
        <v>131.14286430567793</v>
      </c>
    </row>
    <row r="859" spans="1:8" x14ac:dyDescent="0.3">
      <c r="A859" t="s">
        <v>1388</v>
      </c>
      <c r="B859" t="s">
        <v>1387</v>
      </c>
      <c r="C859">
        <v>6.288487049864303E-8</v>
      </c>
      <c r="D859">
        <v>0.16680013545275429</v>
      </c>
      <c r="E859">
        <v>0.45893618000000003</v>
      </c>
      <c r="F859">
        <v>10.810849470000001</v>
      </c>
      <c r="G859">
        <v>-13.12952368</v>
      </c>
      <c r="H859">
        <v>131.44984065084611</v>
      </c>
    </row>
    <row r="860" spans="1:8" x14ac:dyDescent="0.3">
      <c r="A860" t="s">
        <v>1392</v>
      </c>
      <c r="B860" t="s">
        <v>1391</v>
      </c>
      <c r="C860">
        <v>2.6611127723901591E-5</v>
      </c>
      <c r="D860">
        <v>0.15851639389179245</v>
      </c>
      <c r="E860">
        <v>8.65065E-2</v>
      </c>
      <c r="F860">
        <v>-3.1323513599999999</v>
      </c>
      <c r="G860">
        <v>-15.72949051</v>
      </c>
      <c r="H860">
        <v>130.89361806942244</v>
      </c>
    </row>
    <row r="861" spans="1:8" x14ac:dyDescent="0.3">
      <c r="A861" t="s">
        <v>1594</v>
      </c>
      <c r="B861" t="s">
        <v>1593</v>
      </c>
      <c r="C861">
        <v>1.482295213309758E-7</v>
      </c>
      <c r="D861">
        <v>21.84388984990861</v>
      </c>
      <c r="E861">
        <v>0.43301882000000003</v>
      </c>
      <c r="F861">
        <v>-2.3635887599999998</v>
      </c>
      <c r="G861">
        <v>-13.52810126</v>
      </c>
      <c r="H861">
        <v>130.85272530484829</v>
      </c>
    </row>
    <row r="862" spans="1:8" x14ac:dyDescent="0.3">
      <c r="A862" t="s">
        <v>1642</v>
      </c>
      <c r="B862" t="s">
        <v>1642</v>
      </c>
      <c r="C862">
        <v>4.031270601479129E-8</v>
      </c>
      <c r="D862">
        <v>29.609801875228424</v>
      </c>
      <c r="E862">
        <v>3.0989184700000001</v>
      </c>
      <c r="F862">
        <v>3.4637654000000002</v>
      </c>
      <c r="G862">
        <v>-12.670065170000001</v>
      </c>
      <c r="H862">
        <v>131.69572199085977</v>
      </c>
    </row>
    <row r="863" spans="1:8" x14ac:dyDescent="0.3">
      <c r="A863" t="s">
        <v>1666</v>
      </c>
      <c r="B863" t="s">
        <v>1665</v>
      </c>
      <c r="C863">
        <v>8.221976898344594E-7</v>
      </c>
      <c r="D863">
        <v>0.90003898434958596</v>
      </c>
      <c r="E863">
        <v>6.0499998499999998</v>
      </c>
      <c r="F863">
        <v>-12.741110519999999</v>
      </c>
      <c r="G863">
        <v>-2.0376447999999998</v>
      </c>
      <c r="H863">
        <v>130.17784520712735</v>
      </c>
    </row>
    <row r="864" spans="1:8" x14ac:dyDescent="0.3">
      <c r="A864" t="s">
        <v>1720</v>
      </c>
      <c r="B864" t="s">
        <v>1719</v>
      </c>
      <c r="C864">
        <v>7.2727011845785091E-3</v>
      </c>
      <c r="D864">
        <v>8.9662432197151904</v>
      </c>
      <c r="E864">
        <v>-0.27220446999999998</v>
      </c>
      <c r="F864">
        <v>-3.3292687299999999</v>
      </c>
      <c r="G864">
        <v>-1.86507573</v>
      </c>
      <c r="H864">
        <v>130.62696937273626</v>
      </c>
    </row>
    <row r="865" spans="1:8" x14ac:dyDescent="0.3">
      <c r="A865" t="s">
        <v>1611</v>
      </c>
      <c r="B865" t="s">
        <v>1610</v>
      </c>
      <c r="C865">
        <v>1.1469647440145161E-7</v>
      </c>
      <c r="D865">
        <v>0.6902078673325952</v>
      </c>
      <c r="E865">
        <v>8.5029919999999995E-2</v>
      </c>
      <c r="F865">
        <v>-3.1290280500000001</v>
      </c>
      <c r="G865">
        <v>-12.471884859999999</v>
      </c>
      <c r="H865">
        <v>129.7650008711862</v>
      </c>
    </row>
    <row r="866" spans="1:8" x14ac:dyDescent="0.3">
      <c r="A866" t="s">
        <v>1473</v>
      </c>
      <c r="B866" t="s">
        <v>1472</v>
      </c>
      <c r="C866">
        <v>3.0811301780757515E-5</v>
      </c>
      <c r="D866">
        <v>21.413122591547697</v>
      </c>
      <c r="E866">
        <v>-5.9470067999999996</v>
      </c>
      <c r="F866">
        <v>3.6417790999999999</v>
      </c>
      <c r="G866">
        <v>53.945346129999997</v>
      </c>
      <c r="H866">
        <v>129.68865085264619</v>
      </c>
    </row>
    <row r="867" spans="1:8" x14ac:dyDescent="0.3">
      <c r="A867" t="s">
        <v>1825</v>
      </c>
      <c r="B867" t="s">
        <v>1824</v>
      </c>
      <c r="C867">
        <v>1.166784185965021E-4</v>
      </c>
      <c r="D867">
        <v>55.170758568531888</v>
      </c>
      <c r="E867">
        <v>3.45953176</v>
      </c>
      <c r="F867">
        <v>6.0512301300000004</v>
      </c>
      <c r="G867">
        <v>32.445579549999998</v>
      </c>
      <c r="H867">
        <v>129.11925497935414</v>
      </c>
    </row>
    <row r="868" spans="1:8" x14ac:dyDescent="0.3">
      <c r="A868" t="s">
        <v>1743</v>
      </c>
      <c r="B868" t="s">
        <v>1742</v>
      </c>
      <c r="C868">
        <v>3.4327024364443358E-6</v>
      </c>
      <c r="D868">
        <v>2.1039354268893092E-2</v>
      </c>
      <c r="E868">
        <v>0.48355413000000003</v>
      </c>
      <c r="F868">
        <v>-8.1400819999999999E-2</v>
      </c>
      <c r="G868">
        <v>3.3036069399999999</v>
      </c>
      <c r="H868">
        <v>128.8945395976547</v>
      </c>
    </row>
    <row r="869" spans="1:8" x14ac:dyDescent="0.3">
      <c r="A869" t="s">
        <v>1592</v>
      </c>
      <c r="B869" t="s">
        <v>1591</v>
      </c>
      <c r="C869">
        <v>1.4590847624066911E-6</v>
      </c>
      <c r="D869">
        <v>30.487090855372649</v>
      </c>
      <c r="E869">
        <v>1.9607804499999999</v>
      </c>
      <c r="F869">
        <v>-2.6695066700000001</v>
      </c>
      <c r="G869">
        <v>-7.4255218799999998</v>
      </c>
      <c r="H869">
        <v>127.2535777811668</v>
      </c>
    </row>
    <row r="870" spans="1:8" x14ac:dyDescent="0.3">
      <c r="A870" t="s">
        <v>1637</v>
      </c>
      <c r="B870" t="s">
        <v>1636</v>
      </c>
      <c r="C870">
        <v>1.041915156307301E-4</v>
      </c>
      <c r="D870">
        <v>118.71162345887592</v>
      </c>
      <c r="E870">
        <v>3.59327218</v>
      </c>
      <c r="F870">
        <v>-3.0839911999999998</v>
      </c>
      <c r="G870">
        <v>-22.986272469999999</v>
      </c>
      <c r="H870">
        <v>127.11469098464704</v>
      </c>
    </row>
    <row r="871" spans="1:8" x14ac:dyDescent="0.3">
      <c r="A871" t="s">
        <v>1601</v>
      </c>
      <c r="B871" t="s">
        <v>1600</v>
      </c>
      <c r="C871">
        <v>1.6885208976735501E-3</v>
      </c>
      <c r="D871">
        <v>5.7815522300308935</v>
      </c>
      <c r="E871">
        <v>-0.27220446999999998</v>
      </c>
      <c r="F871">
        <v>-8.1695399999999994E-3</v>
      </c>
      <c r="G871">
        <v>9.5643270000000005</v>
      </c>
      <c r="H871">
        <v>127.2618204048316</v>
      </c>
    </row>
    <row r="872" spans="1:8" x14ac:dyDescent="0.3">
      <c r="A872" t="s">
        <v>1660</v>
      </c>
      <c r="B872" t="s">
        <v>1660</v>
      </c>
      <c r="C872">
        <v>1.162139050091578E-7</v>
      </c>
      <c r="D872">
        <v>13.430192463182545</v>
      </c>
      <c r="E872">
        <v>2.5876568999999998</v>
      </c>
      <c r="F872">
        <v>-2.4941611099999998</v>
      </c>
      <c r="G872">
        <v>-8.3675660700000005</v>
      </c>
      <c r="H872">
        <v>126.26882363938468</v>
      </c>
    </row>
    <row r="873" spans="1:8" x14ac:dyDescent="0.3">
      <c r="A873" t="s">
        <v>1584</v>
      </c>
      <c r="B873" t="s">
        <v>1583</v>
      </c>
      <c r="C873">
        <v>1E-8</v>
      </c>
      <c r="D873">
        <v>1.8510399583758955E-4</v>
      </c>
      <c r="E873">
        <v>-25.036191670000001</v>
      </c>
      <c r="F873">
        <v>-2.2399169999999999E-2</v>
      </c>
      <c r="G873">
        <v>8.6896329999999994E-2</v>
      </c>
      <c r="H873">
        <v>126.11876650344428</v>
      </c>
    </row>
    <row r="874" spans="1:8" x14ac:dyDescent="0.3">
      <c r="A874" t="s">
        <v>1599</v>
      </c>
      <c r="B874" t="s">
        <v>1598</v>
      </c>
      <c r="C874">
        <v>7.1122162789979906E-6</v>
      </c>
      <c r="D874">
        <v>40.74375442699079</v>
      </c>
      <c r="E874">
        <v>-0.83858975999999996</v>
      </c>
      <c r="F874">
        <v>-1.1092235100000001</v>
      </c>
      <c r="G874">
        <v>12.713967029999999</v>
      </c>
      <c r="H874">
        <v>124.88855434343265</v>
      </c>
    </row>
    <row r="875" spans="1:8" x14ac:dyDescent="0.3">
      <c r="A875" t="s">
        <v>1662</v>
      </c>
      <c r="B875" t="s">
        <v>1661</v>
      </c>
      <c r="C875">
        <v>3.41041516753227E-7</v>
      </c>
      <c r="D875">
        <v>6.6901427524567705</v>
      </c>
      <c r="E875">
        <v>0.19908147000000001</v>
      </c>
      <c r="F875">
        <v>-3.4064306100000001</v>
      </c>
      <c r="G875">
        <v>-4.5951379699999997</v>
      </c>
      <c r="H875">
        <v>123.414398875074</v>
      </c>
    </row>
    <row r="876" spans="1:8" x14ac:dyDescent="0.3">
      <c r="A876" t="s">
        <v>1564</v>
      </c>
      <c r="B876" t="s">
        <v>1563</v>
      </c>
      <c r="C876">
        <v>7.9465547972698142E-3</v>
      </c>
      <c r="D876">
        <v>6.6144561151871777</v>
      </c>
      <c r="E876">
        <v>-0.30105268000000002</v>
      </c>
      <c r="F876">
        <v>-2.34756353</v>
      </c>
      <c r="G876">
        <v>-2.4742667599999999</v>
      </c>
      <c r="H876">
        <v>126.00251823775039</v>
      </c>
    </row>
    <row r="877" spans="1:8" x14ac:dyDescent="0.3">
      <c r="A877" t="s">
        <v>1706</v>
      </c>
      <c r="B877" t="s">
        <v>1705</v>
      </c>
      <c r="C877">
        <v>1.7764085726222265E-4</v>
      </c>
      <c r="D877">
        <v>12.464544353920829</v>
      </c>
      <c r="E877">
        <v>5.3396346100000001</v>
      </c>
      <c r="F877">
        <v>-8.1232780000000004E-2</v>
      </c>
      <c r="G877">
        <v>15.500162100000001</v>
      </c>
      <c r="H877">
        <v>125.20358552955894</v>
      </c>
    </row>
    <row r="878" spans="1:8" x14ac:dyDescent="0.3">
      <c r="A878" t="s">
        <v>1691</v>
      </c>
      <c r="B878" t="s">
        <v>1690</v>
      </c>
      <c r="C878">
        <v>6.9294344968062558E-6</v>
      </c>
      <c r="D878">
        <v>2.4091665177602027E-3</v>
      </c>
      <c r="E878">
        <v>-3.3222997200000002</v>
      </c>
      <c r="F878">
        <v>-2.9595973</v>
      </c>
      <c r="G878">
        <v>-4.36122297</v>
      </c>
      <c r="H878">
        <v>124.91101339958168</v>
      </c>
    </row>
    <row r="879" spans="1:8" x14ac:dyDescent="0.3">
      <c r="A879" t="s">
        <v>1615</v>
      </c>
      <c r="B879" t="s">
        <v>1614</v>
      </c>
      <c r="C879">
        <v>8.2494684037305254E-8</v>
      </c>
      <c r="D879">
        <v>1.2912370573590437</v>
      </c>
      <c r="E879">
        <v>7.1952279999999993E-2</v>
      </c>
      <c r="F879">
        <v>-5.4119101499999998</v>
      </c>
      <c r="G879">
        <v>-7.7940984100000001</v>
      </c>
      <c r="H879">
        <v>123.73096200895353</v>
      </c>
    </row>
    <row r="880" spans="1:8" x14ac:dyDescent="0.3">
      <c r="A880" t="s">
        <v>1712</v>
      </c>
      <c r="B880" t="s">
        <v>1711</v>
      </c>
      <c r="C880">
        <v>1.4998775967113454E-7</v>
      </c>
      <c r="D880">
        <v>9.8088639308923239E-2</v>
      </c>
      <c r="E880">
        <v>-8.1602199999999993E-3</v>
      </c>
      <c r="F880">
        <v>7.1341140599999999</v>
      </c>
      <c r="G880">
        <v>87.563946209999997</v>
      </c>
      <c r="H880">
        <v>124.20835317920012</v>
      </c>
    </row>
    <row r="881" spans="1:8" x14ac:dyDescent="0.3">
      <c r="A881" t="s">
        <v>1757</v>
      </c>
      <c r="B881" t="s">
        <v>1756</v>
      </c>
      <c r="C881">
        <v>6.9921590738369092E-3</v>
      </c>
      <c r="D881">
        <v>7.125037625364917E-4</v>
      </c>
      <c r="E881">
        <v>-5.6888460000000002E-2</v>
      </c>
      <c r="F881">
        <v>17.702919519999998</v>
      </c>
      <c r="G881">
        <v>-10.50725282</v>
      </c>
      <c r="H881">
        <v>122.71239174583776</v>
      </c>
    </row>
    <row r="882" spans="1:8" x14ac:dyDescent="0.3">
      <c r="A882" t="s">
        <v>1793</v>
      </c>
      <c r="B882" t="s">
        <v>1792</v>
      </c>
      <c r="C882">
        <v>7.0281982883074154E-8</v>
      </c>
      <c r="D882">
        <v>0.86927638379580696</v>
      </c>
      <c r="E882">
        <v>-0.27201524999999999</v>
      </c>
      <c r="F882">
        <v>-4.5040698800000003</v>
      </c>
      <c r="G882">
        <v>-1.4317062700000001</v>
      </c>
      <c r="H882">
        <v>120.72067862071708</v>
      </c>
    </row>
    <row r="883" spans="1:8" x14ac:dyDescent="0.3">
      <c r="A883" t="s">
        <v>1874</v>
      </c>
      <c r="B883" t="s">
        <v>1873</v>
      </c>
      <c r="C883">
        <v>1.2498260228254296E-5</v>
      </c>
      <c r="D883">
        <v>1.4397848670399089</v>
      </c>
      <c r="E883">
        <v>-27.014685910000001</v>
      </c>
      <c r="F883">
        <v>-3.90388527</v>
      </c>
      <c r="G883">
        <v>56.513066039999998</v>
      </c>
      <c r="H883">
        <v>119.31652380170712</v>
      </c>
    </row>
    <row r="884" spans="1:8" x14ac:dyDescent="0.3">
      <c r="A884" t="s">
        <v>1648</v>
      </c>
      <c r="B884" t="s">
        <v>1647</v>
      </c>
      <c r="C884">
        <v>3.5353211441836409E-6</v>
      </c>
      <c r="D884">
        <v>0.39182898374997255</v>
      </c>
      <c r="E884">
        <v>3.963498E-2</v>
      </c>
      <c r="F884">
        <v>-5.7415192099999999</v>
      </c>
      <c r="G884">
        <v>-2.4913745700000001</v>
      </c>
      <c r="H884">
        <v>119.34145666532184</v>
      </c>
    </row>
    <row r="885" spans="1:8" x14ac:dyDescent="0.3">
      <c r="A885" t="s">
        <v>1639</v>
      </c>
      <c r="B885" t="s">
        <v>4436</v>
      </c>
      <c r="C885">
        <v>3.4912386718336722E-6</v>
      </c>
      <c r="D885">
        <v>86.105900511757241</v>
      </c>
      <c r="E885">
        <v>-11.79446265</v>
      </c>
      <c r="F885">
        <v>-33.930164720000001</v>
      </c>
      <c r="G885">
        <v>-15.62376826</v>
      </c>
      <c r="H885">
        <v>118.58986471557488</v>
      </c>
    </row>
    <row r="886" spans="1:8" x14ac:dyDescent="0.3">
      <c r="A886" t="s">
        <v>1641</v>
      </c>
      <c r="B886" t="s">
        <v>1640</v>
      </c>
      <c r="C886">
        <v>1.1901123980053585E-5</v>
      </c>
      <c r="D886">
        <v>9.6598201230387072E-3</v>
      </c>
      <c r="E886">
        <v>0.15190150999999999</v>
      </c>
      <c r="F886">
        <v>-3.9511936300000001</v>
      </c>
      <c r="G886">
        <v>-15.719434550000001</v>
      </c>
      <c r="H886">
        <v>119.01123980053583</v>
      </c>
    </row>
    <row r="887" spans="1:8" x14ac:dyDescent="0.3">
      <c r="A887" t="s">
        <v>1668</v>
      </c>
      <c r="B887" t="s">
        <v>1667</v>
      </c>
      <c r="C887">
        <v>7.6340123491537516E-7</v>
      </c>
      <c r="D887">
        <v>1.8997720971262428</v>
      </c>
      <c r="E887">
        <v>-3.27476024</v>
      </c>
      <c r="F887">
        <v>1.84131494</v>
      </c>
      <c r="G887">
        <v>-8.3224551899999994</v>
      </c>
      <c r="H887">
        <v>118.98730506047444</v>
      </c>
    </row>
    <row r="888" spans="1:8" x14ac:dyDescent="0.3">
      <c r="A888" t="s">
        <v>1676</v>
      </c>
      <c r="B888" t="s">
        <v>1675</v>
      </c>
      <c r="C888">
        <v>4.8106296582880559E-4</v>
      </c>
      <c r="D888">
        <v>14.829192971171169</v>
      </c>
      <c r="E888">
        <v>-2.38444389</v>
      </c>
      <c r="F888">
        <v>-3.0914019700000002</v>
      </c>
      <c r="G888">
        <v>-9.4336564099999993</v>
      </c>
      <c r="H888">
        <v>118.99483399539405</v>
      </c>
    </row>
    <row r="889" spans="1:8" x14ac:dyDescent="0.3">
      <c r="A889" t="s">
        <v>1570</v>
      </c>
      <c r="B889" t="s">
        <v>1569</v>
      </c>
      <c r="C889">
        <v>5.4894956549663895E-6</v>
      </c>
      <c r="D889">
        <v>5.0338741869112855</v>
      </c>
      <c r="E889">
        <v>0.42863720999999999</v>
      </c>
      <c r="F889">
        <v>-4.2140200300000004</v>
      </c>
      <c r="G889">
        <v>-38.714771640000002</v>
      </c>
      <c r="H889">
        <v>118.40222596427104</v>
      </c>
    </row>
    <row r="890" spans="1:8" x14ac:dyDescent="0.3">
      <c r="A890" t="s">
        <v>1651</v>
      </c>
      <c r="B890" t="s">
        <v>1650</v>
      </c>
      <c r="C890">
        <v>4.1797209251134139E-6</v>
      </c>
      <c r="D890">
        <v>2654.2950716137539</v>
      </c>
      <c r="E890">
        <v>0.15429243000000001</v>
      </c>
      <c r="F890">
        <v>-3.5184083899999998</v>
      </c>
      <c r="G890">
        <v>-15.02358609</v>
      </c>
      <c r="H890">
        <v>118.05872536238344</v>
      </c>
    </row>
    <row r="891" spans="1:8" x14ac:dyDescent="0.3">
      <c r="A891" t="s">
        <v>795</v>
      </c>
      <c r="B891" t="s">
        <v>1679</v>
      </c>
      <c r="C891">
        <v>2.7788165618193224E-5</v>
      </c>
      <c r="D891">
        <v>9.6769619783026117E-2</v>
      </c>
      <c r="E891">
        <v>1.1995050700000001</v>
      </c>
      <c r="F891">
        <v>-1.6860502799999999</v>
      </c>
      <c r="G891">
        <v>-10.694776450000001</v>
      </c>
      <c r="H891">
        <v>116.96884792407856</v>
      </c>
    </row>
    <row r="892" spans="1:8" x14ac:dyDescent="0.3">
      <c r="A892" t="s">
        <v>251</v>
      </c>
      <c r="B892" t="s">
        <v>1649</v>
      </c>
      <c r="C892">
        <v>1.6611437799346045E-7</v>
      </c>
      <c r="D892">
        <v>8.5609613731471743</v>
      </c>
      <c r="E892">
        <v>0.86880038999999998</v>
      </c>
      <c r="F892">
        <v>-0.52191430000000005</v>
      </c>
      <c r="G892">
        <v>-18.395023680000001</v>
      </c>
      <c r="H892">
        <v>116.61229335140921</v>
      </c>
    </row>
    <row r="893" spans="1:8" x14ac:dyDescent="0.3">
      <c r="A893" t="s">
        <v>1455</v>
      </c>
      <c r="B893" t="s">
        <v>1454</v>
      </c>
      <c r="C893">
        <v>1.2998494505756184E-7</v>
      </c>
      <c r="D893">
        <v>3.9795845970595538E-2</v>
      </c>
      <c r="E893">
        <v>-6.7936940000000001E-2</v>
      </c>
      <c r="F893">
        <v>8.3385103800000007</v>
      </c>
      <c r="G893">
        <v>8.3207875500000004</v>
      </c>
      <c r="H893">
        <v>116.98645055180566</v>
      </c>
    </row>
    <row r="894" spans="1:8" x14ac:dyDescent="0.3">
      <c r="A894" t="s">
        <v>449</v>
      </c>
      <c r="B894" t="s">
        <v>1698</v>
      </c>
      <c r="C894">
        <v>1.4944240349499348E-7</v>
      </c>
      <c r="D894">
        <v>4.2329382551199481</v>
      </c>
      <c r="E894">
        <v>-1.3722652</v>
      </c>
      <c r="F894">
        <v>-7.4750982099999996</v>
      </c>
      <c r="G894">
        <v>-19.025389229999998</v>
      </c>
      <c r="H894">
        <v>116.6588469238972</v>
      </c>
    </row>
    <row r="895" spans="1:8" x14ac:dyDescent="0.3">
      <c r="A895" t="s">
        <v>1670</v>
      </c>
      <c r="B895" t="s">
        <v>1669</v>
      </c>
      <c r="C895">
        <v>6.6120089123350684E-2</v>
      </c>
      <c r="D895">
        <v>0.14303564306156338</v>
      </c>
      <c r="E895">
        <v>0.36803744999999999</v>
      </c>
      <c r="F895">
        <v>-4.5230041500000002</v>
      </c>
      <c r="G895">
        <v>9.9948516000000005</v>
      </c>
      <c r="H895">
        <v>116.17299658972716</v>
      </c>
    </row>
    <row r="896" spans="1:8" x14ac:dyDescent="0.3">
      <c r="A896" t="s">
        <v>1655</v>
      </c>
      <c r="B896" t="s">
        <v>1654</v>
      </c>
      <c r="C896">
        <v>4.5102308320774912E-8</v>
      </c>
      <c r="D896">
        <v>1.626267670675934</v>
      </c>
      <c r="E896">
        <v>0.52801832000000004</v>
      </c>
      <c r="F896">
        <v>-4.2403479199999996</v>
      </c>
      <c r="G896">
        <v>-15.774879110000001</v>
      </c>
      <c r="H896">
        <v>116.1433876624625</v>
      </c>
    </row>
    <row r="897" spans="1:8" x14ac:dyDescent="0.3">
      <c r="A897" t="s">
        <v>1791</v>
      </c>
      <c r="B897" t="s">
        <v>1790</v>
      </c>
      <c r="C897">
        <v>1.9357688828267085E-5</v>
      </c>
      <c r="D897">
        <v>2.7726173367606797</v>
      </c>
      <c r="E897">
        <v>-7.38247125</v>
      </c>
      <c r="F897">
        <v>-11.753473809999999</v>
      </c>
      <c r="G897">
        <v>65.855404859999993</v>
      </c>
      <c r="H897">
        <v>116.14613296960248</v>
      </c>
    </row>
    <row r="898" spans="1:8" x14ac:dyDescent="0.3">
      <c r="A898" t="s">
        <v>1566</v>
      </c>
      <c r="B898" t="s">
        <v>1565</v>
      </c>
      <c r="C898">
        <v>3.0254247654429409E-6</v>
      </c>
      <c r="D898">
        <v>9.5200883641571199</v>
      </c>
      <c r="E898">
        <v>1.2015760900000001</v>
      </c>
      <c r="F898">
        <v>-2.4446502799999998</v>
      </c>
      <c r="G898">
        <v>4.0497556599999998</v>
      </c>
      <c r="H898">
        <v>115.83216590051504</v>
      </c>
    </row>
    <row r="899" spans="1:8" x14ac:dyDescent="0.3">
      <c r="A899" t="s">
        <v>1700</v>
      </c>
      <c r="B899" t="s">
        <v>1699</v>
      </c>
      <c r="C899">
        <v>8.0848226193321981E-7</v>
      </c>
      <c r="D899">
        <v>1.0569414311337415</v>
      </c>
      <c r="E899">
        <v>9.5200320000000005E-2</v>
      </c>
      <c r="F899">
        <v>-3.4210129299999998</v>
      </c>
      <c r="G899">
        <v>12.256509830000001</v>
      </c>
      <c r="H899">
        <v>114.97889360953116</v>
      </c>
    </row>
    <row r="900" spans="1:8" x14ac:dyDescent="0.3">
      <c r="A900" t="s">
        <v>1659</v>
      </c>
      <c r="B900" t="s">
        <v>1658</v>
      </c>
      <c r="C900">
        <v>1.9986889592642105E-7</v>
      </c>
      <c r="D900">
        <v>8.4838918853274478E-2</v>
      </c>
      <c r="E900">
        <v>8.6369100000000004E-2</v>
      </c>
      <c r="F900">
        <v>-6.4046060599999999</v>
      </c>
      <c r="G900">
        <v>-19.52083867</v>
      </c>
      <c r="H900">
        <v>114.50782695006558</v>
      </c>
    </row>
    <row r="901" spans="1:8" x14ac:dyDescent="0.3">
      <c r="A901" t="s">
        <v>1776</v>
      </c>
      <c r="B901" t="s">
        <v>1775</v>
      </c>
      <c r="C901">
        <v>1.4934345400576842E-3</v>
      </c>
      <c r="D901">
        <v>3.1763156931486094</v>
      </c>
      <c r="E901">
        <v>-0.75926653</v>
      </c>
      <c r="F901">
        <v>-7.6421457899999998</v>
      </c>
      <c r="G901">
        <v>-13.26583947</v>
      </c>
      <c r="H901">
        <v>114.4841582908784</v>
      </c>
    </row>
    <row r="902" spans="1:8" x14ac:dyDescent="0.3">
      <c r="A902" t="s">
        <v>1617</v>
      </c>
      <c r="B902" t="s">
        <v>1616</v>
      </c>
      <c r="C902">
        <v>1.3191435587142308E-4</v>
      </c>
      <c r="D902">
        <v>7.4101228838562161</v>
      </c>
      <c r="E902">
        <v>1.0415010099999999</v>
      </c>
      <c r="F902">
        <v>-8.5610715200000005</v>
      </c>
      <c r="G902">
        <v>1.2796425199999999</v>
      </c>
      <c r="H902">
        <v>112.39096524527451</v>
      </c>
    </row>
    <row r="903" spans="1:8" x14ac:dyDescent="0.3">
      <c r="A903" t="s">
        <v>1444</v>
      </c>
      <c r="B903" t="s">
        <v>1443</v>
      </c>
      <c r="C903">
        <v>1.8997711247671444E-8</v>
      </c>
      <c r="D903">
        <v>3.0627280415527879E-2</v>
      </c>
      <c r="E903">
        <v>3.85609555</v>
      </c>
      <c r="F903">
        <v>2.0479297299999999</v>
      </c>
      <c r="G903">
        <v>-5.3924664699999996</v>
      </c>
      <c r="H903">
        <v>113.45285689410969</v>
      </c>
    </row>
    <row r="904" spans="1:8" x14ac:dyDescent="0.3">
      <c r="A904" t="s">
        <v>1714</v>
      </c>
      <c r="B904" t="s">
        <v>1713</v>
      </c>
      <c r="C904">
        <v>1.1329288851502494E-7</v>
      </c>
      <c r="D904">
        <v>5.8927224033981922</v>
      </c>
      <c r="E904">
        <v>-0.81008152</v>
      </c>
      <c r="F904">
        <v>-1.28110419</v>
      </c>
      <c r="G904">
        <v>3.24211787</v>
      </c>
      <c r="H904">
        <v>113.29288851432251</v>
      </c>
    </row>
    <row r="905" spans="1:8" x14ac:dyDescent="0.3">
      <c r="A905" t="s">
        <v>1678</v>
      </c>
      <c r="B905" t="s">
        <v>1677</v>
      </c>
      <c r="C905">
        <v>4.1574354590089634E-7</v>
      </c>
      <c r="D905">
        <v>39.761403302140621</v>
      </c>
      <c r="E905">
        <v>3.9336601299999998</v>
      </c>
      <c r="F905">
        <v>-2.2441663900000002</v>
      </c>
      <c r="G905">
        <v>27.730641559999999</v>
      </c>
      <c r="H905">
        <v>112.97405832514694</v>
      </c>
    </row>
    <row r="906" spans="1:8" x14ac:dyDescent="0.3">
      <c r="A906" t="s">
        <v>1562</v>
      </c>
      <c r="B906" t="s">
        <v>1561</v>
      </c>
      <c r="C906">
        <v>5.863745739191323E-6</v>
      </c>
      <c r="D906">
        <v>0.34624560907693258</v>
      </c>
      <c r="E906">
        <v>-3.8040713899999998</v>
      </c>
      <c r="F906">
        <v>-22.556663919999998</v>
      </c>
      <c r="G906">
        <v>-26.501279289999999</v>
      </c>
      <c r="H906">
        <v>112.44574600819712</v>
      </c>
    </row>
    <row r="907" spans="1:8" x14ac:dyDescent="0.3">
      <c r="A907" t="s">
        <v>1888</v>
      </c>
      <c r="B907" t="s">
        <v>1887</v>
      </c>
      <c r="C907">
        <v>3.086092081405467E-6</v>
      </c>
      <c r="D907">
        <v>1.360060731649247</v>
      </c>
      <c r="E907">
        <v>-3.7743385699999998</v>
      </c>
      <c r="F907">
        <v>12.322707830000001</v>
      </c>
      <c r="G907">
        <v>31.983876909999999</v>
      </c>
      <c r="H907">
        <v>112.89095109801416</v>
      </c>
    </row>
    <row r="908" spans="1:8" x14ac:dyDescent="0.3">
      <c r="A908" t="s">
        <v>1716</v>
      </c>
      <c r="B908" t="s">
        <v>1715</v>
      </c>
      <c r="C908">
        <v>6.6807523469130272E-7</v>
      </c>
      <c r="D908">
        <v>0.10735208203289386</v>
      </c>
      <c r="E908">
        <v>-1.36464264</v>
      </c>
      <c r="F908">
        <v>-25.40686792</v>
      </c>
      <c r="G908">
        <v>-15.389283000000001</v>
      </c>
      <c r="H908">
        <v>112.53707637525532</v>
      </c>
    </row>
    <row r="909" spans="1:8" x14ac:dyDescent="0.3">
      <c r="A909" t="s">
        <v>1621</v>
      </c>
      <c r="B909" t="s">
        <v>1620</v>
      </c>
      <c r="C909">
        <v>1.7799275766779382E-8</v>
      </c>
      <c r="D909">
        <v>3.3766963364096827</v>
      </c>
      <c r="E909">
        <v>-4.5540135399999997</v>
      </c>
      <c r="F909">
        <v>-16.628178380000001</v>
      </c>
      <c r="G909">
        <v>-29.344390090000001</v>
      </c>
      <c r="H909">
        <v>108.53031060940522</v>
      </c>
    </row>
    <row r="910" spans="1:8" x14ac:dyDescent="0.3">
      <c r="A910" t="s">
        <v>1830</v>
      </c>
      <c r="B910" t="s">
        <v>1829</v>
      </c>
      <c r="C910">
        <v>1.9717346914804644E-5</v>
      </c>
      <c r="D910">
        <v>119.51836405087197</v>
      </c>
      <c r="E910">
        <v>-2.1895113099999999</v>
      </c>
      <c r="F910">
        <v>16.917817230000001</v>
      </c>
      <c r="G910">
        <v>2.7370129999999999E-2</v>
      </c>
      <c r="H910">
        <v>111.7769298355386</v>
      </c>
    </row>
    <row r="911" spans="1:8" x14ac:dyDescent="0.3">
      <c r="A911" t="s">
        <v>1697</v>
      </c>
      <c r="B911" t="s">
        <v>1696</v>
      </c>
      <c r="C911">
        <v>1E-8</v>
      </c>
      <c r="D911">
        <v>5.0313605336436123E-3</v>
      </c>
      <c r="E911">
        <v>5.2050800099999996</v>
      </c>
      <c r="F911">
        <v>56.412481990000003</v>
      </c>
      <c r="G911">
        <v>49.777311779999998</v>
      </c>
      <c r="H911">
        <v>119.92090267815044</v>
      </c>
    </row>
    <row r="912" spans="1:8" x14ac:dyDescent="0.3">
      <c r="A912" t="s">
        <v>1886</v>
      </c>
      <c r="B912" t="s">
        <v>1885</v>
      </c>
      <c r="C912">
        <v>4.4996327901340368E-7</v>
      </c>
      <c r="D912">
        <v>0.10833569248820853</v>
      </c>
      <c r="E912">
        <v>-4.4836309999999997E-2</v>
      </c>
      <c r="F912">
        <v>28.54702696</v>
      </c>
      <c r="G912">
        <v>25.11290026</v>
      </c>
      <c r="H912">
        <v>114.53940177092444</v>
      </c>
    </row>
    <row r="913" spans="1:8" x14ac:dyDescent="0.3">
      <c r="A913" t="s">
        <v>1681</v>
      </c>
      <c r="B913" t="s">
        <v>1680</v>
      </c>
      <c r="C913">
        <v>2.1746415825142323E-5</v>
      </c>
      <c r="D913">
        <v>4.9646060640459178</v>
      </c>
      <c r="E913">
        <v>4.34107647</v>
      </c>
      <c r="F913">
        <v>-3.3262044999999998</v>
      </c>
      <c r="G913">
        <v>14.098120099999999</v>
      </c>
      <c r="H913">
        <v>110.92619788555965</v>
      </c>
    </row>
    <row r="914" spans="1:8" x14ac:dyDescent="0.3">
      <c r="A914" t="s">
        <v>1633</v>
      </c>
      <c r="B914" t="s">
        <v>1632</v>
      </c>
      <c r="C914">
        <v>1.6591206047358791E-6</v>
      </c>
      <c r="D914">
        <v>0.18348019089480536</v>
      </c>
      <c r="E914">
        <v>0.94866209000000001</v>
      </c>
      <c r="F914">
        <v>-23.730675550000001</v>
      </c>
      <c r="G914">
        <v>-30.042575750000001</v>
      </c>
      <c r="H914">
        <v>111.10974898491398</v>
      </c>
    </row>
    <row r="915" spans="1:8" x14ac:dyDescent="0.3">
      <c r="A915" t="s">
        <v>1741</v>
      </c>
      <c r="B915" t="s">
        <v>1740</v>
      </c>
      <c r="C915">
        <v>4.8829392500512162E-7</v>
      </c>
      <c r="D915">
        <v>0.20776160481380049</v>
      </c>
      <c r="E915">
        <v>0.20179322</v>
      </c>
      <c r="F915">
        <v>1.6230838400000001</v>
      </c>
      <c r="G915">
        <v>27.418332400000001</v>
      </c>
      <c r="H915">
        <v>110.1730398144397</v>
      </c>
    </row>
    <row r="916" spans="1:8" x14ac:dyDescent="0.3">
      <c r="A916" t="s">
        <v>1860</v>
      </c>
      <c r="B916" t="s">
        <v>1859</v>
      </c>
      <c r="C916">
        <v>5.5969118888265812E-7</v>
      </c>
      <c r="D916">
        <v>0.44792788069608497</v>
      </c>
      <c r="E916">
        <v>5.4216200000000003E-3</v>
      </c>
      <c r="F916">
        <v>0.27334992000000002</v>
      </c>
      <c r="G916">
        <v>3.59000371</v>
      </c>
      <c r="H916">
        <v>110.12120475338446</v>
      </c>
    </row>
    <row r="917" spans="1:8" x14ac:dyDescent="0.3">
      <c r="A917" t="s">
        <v>1695</v>
      </c>
      <c r="B917" t="s">
        <v>1694</v>
      </c>
      <c r="C917">
        <v>8.1537717901303623E-8</v>
      </c>
      <c r="D917">
        <v>7.6430593388345338</v>
      </c>
      <c r="E917">
        <v>-0.83585684000000005</v>
      </c>
      <c r="F917">
        <v>-5.54064464</v>
      </c>
      <c r="G917">
        <v>5.2959989700000003</v>
      </c>
      <c r="H917">
        <v>109.30288801134768</v>
      </c>
    </row>
    <row r="918" spans="1:8" x14ac:dyDescent="0.3">
      <c r="A918" t="s">
        <v>1603</v>
      </c>
      <c r="B918" t="s">
        <v>1602</v>
      </c>
      <c r="C918">
        <v>1.21385940999893E-5</v>
      </c>
      <c r="D918">
        <v>0.7040497714420082</v>
      </c>
      <c r="E918">
        <v>-1.20722748</v>
      </c>
      <c r="F918">
        <v>-5.8139631700000001</v>
      </c>
      <c r="G918">
        <v>-29.357271829999998</v>
      </c>
      <c r="H918">
        <v>109.24291631305722</v>
      </c>
    </row>
    <row r="919" spans="1:8" x14ac:dyDescent="0.3">
      <c r="A919" t="s">
        <v>1725</v>
      </c>
      <c r="B919" t="s">
        <v>1724</v>
      </c>
      <c r="C919">
        <v>5.2275670480630629E-6</v>
      </c>
      <c r="D919">
        <v>2.4347984948411288</v>
      </c>
      <c r="E919">
        <v>-9.6815401800000007</v>
      </c>
      <c r="F919">
        <v>-19.366697680000001</v>
      </c>
      <c r="G919">
        <v>-14.92354293</v>
      </c>
      <c r="H919">
        <v>108.91896983199938</v>
      </c>
    </row>
    <row r="920" spans="1:8" x14ac:dyDescent="0.3">
      <c r="A920" t="s">
        <v>1683</v>
      </c>
      <c r="B920" t="s">
        <v>1682</v>
      </c>
      <c r="C920">
        <v>1.9819916021640056E-6</v>
      </c>
      <c r="D920">
        <v>18.25081544588506</v>
      </c>
      <c r="E920">
        <v>0.76556592000000001</v>
      </c>
      <c r="F920">
        <v>-5.4613925500000002</v>
      </c>
      <c r="G920">
        <v>-25.79532017</v>
      </c>
      <c r="H920">
        <v>108.08778674003447</v>
      </c>
    </row>
    <row r="921" spans="1:8" x14ac:dyDescent="0.3">
      <c r="A921" t="s">
        <v>1685</v>
      </c>
      <c r="B921" t="s">
        <v>1684</v>
      </c>
      <c r="C921">
        <v>1E-8</v>
      </c>
      <c r="D921">
        <v>6.2322008623253451</v>
      </c>
      <c r="E921">
        <v>-7.9115610399999996</v>
      </c>
      <c r="F921">
        <v>-15.49831955</v>
      </c>
      <c r="G921">
        <v>-14.52414139</v>
      </c>
      <c r="H921">
        <v>107.52049410838968</v>
      </c>
    </row>
    <row r="922" spans="1:8" x14ac:dyDescent="0.3">
      <c r="A922" t="s">
        <v>1779</v>
      </c>
      <c r="B922" t="s">
        <v>1779</v>
      </c>
      <c r="C922">
        <v>1E-8</v>
      </c>
      <c r="D922">
        <v>0.6462748886331432</v>
      </c>
      <c r="E922">
        <v>0.95455723000000003</v>
      </c>
      <c r="F922">
        <v>-1.3129781</v>
      </c>
      <c r="G922">
        <v>2.8629882900000001</v>
      </c>
      <c r="H922">
        <v>107.16603891357596</v>
      </c>
    </row>
    <row r="923" spans="1:8" x14ac:dyDescent="0.3">
      <c r="A923" t="s">
        <v>1765</v>
      </c>
      <c r="B923" t="s">
        <v>1764</v>
      </c>
      <c r="C923">
        <v>2.677711452170866E-7</v>
      </c>
      <c r="D923">
        <v>0.23315252734430855</v>
      </c>
      <c r="E923">
        <v>0.18724366000000001</v>
      </c>
      <c r="F923">
        <v>62.57756054</v>
      </c>
      <c r="G923">
        <v>-11.928671489999999</v>
      </c>
      <c r="H923">
        <v>107.0913899629946</v>
      </c>
    </row>
    <row r="924" spans="1:8" x14ac:dyDescent="0.3">
      <c r="A924" t="s">
        <v>1710</v>
      </c>
      <c r="B924" t="s">
        <v>1709</v>
      </c>
      <c r="C924">
        <v>4.7910830933472578E-7</v>
      </c>
      <c r="D924">
        <v>1.4653468685310309</v>
      </c>
      <c r="E924">
        <v>1.9224019000000001</v>
      </c>
      <c r="F924">
        <v>-12.24473268</v>
      </c>
      <c r="G924">
        <v>-26.526411809999999</v>
      </c>
      <c r="H924">
        <v>107.05982903351534</v>
      </c>
    </row>
    <row r="925" spans="1:8" x14ac:dyDescent="0.3">
      <c r="A925" t="s">
        <v>1811</v>
      </c>
      <c r="B925" t="s">
        <v>1810</v>
      </c>
      <c r="C925">
        <v>1.1728046618109895E-7</v>
      </c>
      <c r="D925">
        <v>3.5427889536982253E-4</v>
      </c>
      <c r="E925">
        <v>0.93959093000000005</v>
      </c>
      <c r="F925">
        <v>2.1080350399999999</v>
      </c>
      <c r="G925">
        <v>4.94773906</v>
      </c>
      <c r="H925">
        <v>107.00384434313358</v>
      </c>
    </row>
    <row r="926" spans="1:8" x14ac:dyDescent="0.3">
      <c r="A926" t="s">
        <v>1727</v>
      </c>
      <c r="B926" t="s">
        <v>1726</v>
      </c>
      <c r="C926">
        <v>1.3975079853113849E-7</v>
      </c>
      <c r="D926">
        <v>4.141963683373084</v>
      </c>
      <c r="E926">
        <v>0.12316906</v>
      </c>
      <c r="F926">
        <v>-5.0005367100000004</v>
      </c>
      <c r="G926">
        <v>-2.6975413499999998</v>
      </c>
      <c r="H926">
        <v>106.41243355611962</v>
      </c>
    </row>
    <row r="927" spans="1:8" x14ac:dyDescent="0.3">
      <c r="A927" t="s">
        <v>1921</v>
      </c>
      <c r="B927" t="s">
        <v>1920</v>
      </c>
      <c r="C927">
        <v>2.7711080207133415E-5</v>
      </c>
      <c r="D927">
        <v>1.5406060233972565E-3</v>
      </c>
      <c r="E927">
        <v>8.65065E-2</v>
      </c>
      <c r="F927">
        <v>63.808479730000002</v>
      </c>
      <c r="G927">
        <v>46.20878664</v>
      </c>
      <c r="H927">
        <v>106.2891918917539</v>
      </c>
    </row>
    <row r="928" spans="1:8" x14ac:dyDescent="0.3">
      <c r="A928" t="s">
        <v>499</v>
      </c>
      <c r="B928" t="s">
        <v>499</v>
      </c>
      <c r="C928">
        <v>3.409839100994104E-7</v>
      </c>
      <c r="D928">
        <v>0.4150344539353043</v>
      </c>
      <c r="E928">
        <v>0.92158147999999995</v>
      </c>
      <c r="F928">
        <v>-17.748580759999999</v>
      </c>
      <c r="G928">
        <v>49.82254812</v>
      </c>
      <c r="H928">
        <v>106.08860769168844</v>
      </c>
    </row>
    <row r="929" spans="1:8" x14ac:dyDescent="0.3">
      <c r="A929" t="s">
        <v>1805</v>
      </c>
      <c r="B929" t="s">
        <v>1804</v>
      </c>
      <c r="C929">
        <v>1.3902942575808691E-8</v>
      </c>
      <c r="D929">
        <v>3.5631480600600871</v>
      </c>
      <c r="E929">
        <v>5.9930685600000002</v>
      </c>
      <c r="F929">
        <v>3.6103534700000002</v>
      </c>
      <c r="G929">
        <v>-8.73237007</v>
      </c>
      <c r="H929">
        <v>106.01658541246316</v>
      </c>
    </row>
    <row r="930" spans="1:8" x14ac:dyDescent="0.3">
      <c r="A930" t="s">
        <v>1674</v>
      </c>
      <c r="B930" t="s">
        <v>1673</v>
      </c>
      <c r="C930">
        <v>3.3140667447468688E-7</v>
      </c>
      <c r="D930">
        <v>0.1763058742997084</v>
      </c>
      <c r="E930">
        <v>-1.7148724399999999</v>
      </c>
      <c r="F930">
        <v>-3.0640392599999999</v>
      </c>
      <c r="G930">
        <v>-14.756264379999999</v>
      </c>
      <c r="H930">
        <v>104.99286193713338</v>
      </c>
    </row>
    <row r="931" spans="1:8" x14ac:dyDescent="0.3">
      <c r="A931" t="s">
        <v>1731</v>
      </c>
      <c r="B931" t="s">
        <v>1730</v>
      </c>
      <c r="C931">
        <v>1.9194344829861321E-4</v>
      </c>
      <c r="D931">
        <v>11.504460529722897</v>
      </c>
      <c r="E931">
        <v>0.17469512000000001</v>
      </c>
      <c r="F931">
        <v>2.0561099999999999E-3</v>
      </c>
      <c r="G931">
        <v>-14.25446326</v>
      </c>
      <c r="H931">
        <v>105.1623603407408</v>
      </c>
    </row>
    <row r="932" spans="1:8" x14ac:dyDescent="0.3">
      <c r="A932" t="s">
        <v>1723</v>
      </c>
      <c r="B932" t="s">
        <v>1722</v>
      </c>
      <c r="C932">
        <v>1.3005706623613578E-7</v>
      </c>
      <c r="D932">
        <v>1.1387127612143361E-2</v>
      </c>
      <c r="E932">
        <v>2.7659683799999999</v>
      </c>
      <c r="F932">
        <v>23.931912329999999</v>
      </c>
      <c r="G932">
        <v>2.7416386899999998</v>
      </c>
      <c r="H932">
        <v>104.68046307165795</v>
      </c>
    </row>
    <row r="933" spans="1:8" x14ac:dyDescent="0.3">
      <c r="A933" t="s">
        <v>2188</v>
      </c>
      <c r="B933" t="s">
        <v>2187</v>
      </c>
      <c r="C933">
        <v>1.23070434700491E-6</v>
      </c>
      <c r="D933">
        <v>4.7199722935416947E-3</v>
      </c>
      <c r="E933">
        <v>4.6660800000000002E-2</v>
      </c>
      <c r="F933">
        <v>200.37242660999999</v>
      </c>
      <c r="G933">
        <v>205.91183894</v>
      </c>
      <c r="H933">
        <v>104.88511293525902</v>
      </c>
    </row>
    <row r="934" spans="1:8" x14ac:dyDescent="0.3">
      <c r="A934" t="s">
        <v>1735</v>
      </c>
      <c r="B934" t="s">
        <v>1734</v>
      </c>
      <c r="C934">
        <v>8.7243954683539298E-8</v>
      </c>
      <c r="D934">
        <v>4.2578304771357018</v>
      </c>
      <c r="E934">
        <v>1.1087759500000001</v>
      </c>
      <c r="F934">
        <v>-3.7562228700000002</v>
      </c>
      <c r="G934">
        <v>3.0354619500000002</v>
      </c>
      <c r="H934">
        <v>104.69271282287156</v>
      </c>
    </row>
    <row r="935" spans="1:8" x14ac:dyDescent="0.3">
      <c r="A935" t="s">
        <v>1708</v>
      </c>
      <c r="B935" t="s">
        <v>1707</v>
      </c>
      <c r="C935">
        <v>2.5268161340637352E-7</v>
      </c>
      <c r="D935">
        <v>0.4335730283788965</v>
      </c>
      <c r="E935">
        <v>-2.1631961999999998</v>
      </c>
      <c r="F935">
        <v>-10.261836560000001</v>
      </c>
      <c r="G935">
        <v>-12.09173726</v>
      </c>
      <c r="H935">
        <v>104.15367402322032</v>
      </c>
    </row>
    <row r="936" spans="1:8" x14ac:dyDescent="0.3">
      <c r="A936" t="s">
        <v>1568</v>
      </c>
      <c r="B936" t="s">
        <v>1567</v>
      </c>
      <c r="C936">
        <v>3.2367779465948119E-6</v>
      </c>
      <c r="D936">
        <v>0.48179334170941807</v>
      </c>
      <c r="E936">
        <v>-35.006827139999999</v>
      </c>
      <c r="F936">
        <v>-40.211735390000001</v>
      </c>
      <c r="G936">
        <v>-42.60546076</v>
      </c>
      <c r="H936">
        <v>103.97901670755394</v>
      </c>
    </row>
    <row r="937" spans="1:8" x14ac:dyDescent="0.3">
      <c r="A937" t="s">
        <v>1880</v>
      </c>
      <c r="B937" t="s">
        <v>1879</v>
      </c>
      <c r="C937">
        <v>3.6389208499204012E-7</v>
      </c>
      <c r="D937">
        <v>1.1963837362135867</v>
      </c>
      <c r="E937">
        <v>0.19624595</v>
      </c>
      <c r="F937">
        <v>3.5346346799999999</v>
      </c>
      <c r="G937">
        <v>18.189389810000002</v>
      </c>
      <c r="H937">
        <v>103.61558858646411</v>
      </c>
    </row>
    <row r="938" spans="1:8" x14ac:dyDescent="0.3">
      <c r="A938" t="s">
        <v>2799</v>
      </c>
      <c r="B938" t="s">
        <v>2799</v>
      </c>
      <c r="C938">
        <v>0.18246502290132985</v>
      </c>
      <c r="D938">
        <v>231.5742474414661</v>
      </c>
      <c r="E938">
        <v>61.17965221</v>
      </c>
      <c r="F938">
        <v>116.74000783</v>
      </c>
      <c r="G938">
        <v>1761.7275342800001</v>
      </c>
      <c r="H938">
        <v>103.82259803085668</v>
      </c>
    </row>
    <row r="939" spans="1:8" x14ac:dyDescent="0.3">
      <c r="A939" t="s">
        <v>1737</v>
      </c>
      <c r="B939" t="s">
        <v>1736</v>
      </c>
      <c r="C939">
        <v>4.4950284766875988E-7</v>
      </c>
      <c r="D939">
        <v>3.3088646783781255</v>
      </c>
      <c r="E939">
        <v>-1.297564E-2</v>
      </c>
      <c r="F939">
        <v>-3.5003552099999999</v>
      </c>
      <c r="G939">
        <v>-4.4483427400000002</v>
      </c>
      <c r="H939">
        <v>102.78552516687982</v>
      </c>
    </row>
    <row r="940" spans="1:8" x14ac:dyDescent="0.3">
      <c r="A940" t="s">
        <v>1745</v>
      </c>
      <c r="B940" t="s">
        <v>1744</v>
      </c>
      <c r="C940">
        <v>2.7851854727308161E-6</v>
      </c>
      <c r="D940">
        <v>0.16333786531940409</v>
      </c>
      <c r="E940">
        <v>8.4115540000000003E-2</v>
      </c>
      <c r="F940">
        <v>-3.7569693599999998</v>
      </c>
      <c r="G940">
        <v>-12.26655628</v>
      </c>
      <c r="H940">
        <v>102.54987180217708</v>
      </c>
    </row>
    <row r="941" spans="1:8" x14ac:dyDescent="0.3">
      <c r="A941" t="s">
        <v>1763</v>
      </c>
      <c r="B941" t="s">
        <v>1762</v>
      </c>
      <c r="C941">
        <v>1.4163039013075163E-6</v>
      </c>
      <c r="D941">
        <v>1.1535715461093163</v>
      </c>
      <c r="E941">
        <v>0.42215192000000001</v>
      </c>
      <c r="F941">
        <v>0.73062590000000005</v>
      </c>
      <c r="G941">
        <v>-13.88440553</v>
      </c>
      <c r="H941">
        <v>101.91746216504062</v>
      </c>
    </row>
    <row r="942" spans="1:8" x14ac:dyDescent="0.3">
      <c r="A942" t="s">
        <v>1862</v>
      </c>
      <c r="B942" t="s">
        <v>1861</v>
      </c>
      <c r="C942">
        <v>8.4140983729717103E-7</v>
      </c>
      <c r="D942">
        <v>21.736574970645538</v>
      </c>
      <c r="E942">
        <v>-2.2875225100000001</v>
      </c>
      <c r="F942">
        <v>10.531068919999999</v>
      </c>
      <c r="G942">
        <v>-3.4104878200000002</v>
      </c>
      <c r="H942">
        <v>101.92094121311922</v>
      </c>
    </row>
    <row r="943" spans="1:8" x14ac:dyDescent="0.3">
      <c r="A943" t="s">
        <v>1807</v>
      </c>
      <c r="B943" t="s">
        <v>1806</v>
      </c>
      <c r="C943">
        <v>2.6497837541898664E-6</v>
      </c>
      <c r="D943">
        <v>0.19089231072596544</v>
      </c>
      <c r="E943">
        <v>5.9524735099999999</v>
      </c>
      <c r="F943">
        <v>4.3109076999999996</v>
      </c>
      <c r="G943">
        <v>71.122160350000001</v>
      </c>
      <c r="H943">
        <v>101.9534442622825</v>
      </c>
    </row>
    <row r="944" spans="1:8" x14ac:dyDescent="0.3">
      <c r="A944" t="s">
        <v>1964</v>
      </c>
      <c r="B944" t="s">
        <v>1964</v>
      </c>
      <c r="C944">
        <v>6.6874996064228181E-7</v>
      </c>
      <c r="D944">
        <v>1.7934129903790501</v>
      </c>
      <c r="E944">
        <v>2.0697134899999998</v>
      </c>
      <c r="F944">
        <v>-2.7081325600000001</v>
      </c>
      <c r="G944">
        <v>76.160158469999999</v>
      </c>
      <c r="H944">
        <v>101.88473083653692</v>
      </c>
    </row>
    <row r="945" spans="1:8" x14ac:dyDescent="0.3">
      <c r="A945" t="s">
        <v>1766</v>
      </c>
      <c r="B945" t="s">
        <v>1766</v>
      </c>
      <c r="C945">
        <v>1.2020036346693077E-7</v>
      </c>
      <c r="D945">
        <v>30.715263919256039</v>
      </c>
      <c r="E945">
        <v>1.72077605</v>
      </c>
      <c r="F945">
        <v>5.8092300100000003</v>
      </c>
      <c r="G945">
        <v>2.0694222299999998</v>
      </c>
      <c r="H945">
        <v>101.53458461016103</v>
      </c>
    </row>
    <row r="946" spans="1:8" x14ac:dyDescent="0.3">
      <c r="A946" t="s">
        <v>1759</v>
      </c>
      <c r="B946" t="s">
        <v>1758</v>
      </c>
      <c r="C946">
        <v>8.4735371928227956E-6</v>
      </c>
      <c r="D946">
        <v>0.91075224058616178</v>
      </c>
      <c r="E946">
        <v>0.1272142</v>
      </c>
      <c r="F946">
        <v>0.52693436999999999</v>
      </c>
      <c r="G946">
        <v>-8.0995573899999993</v>
      </c>
      <c r="H946">
        <v>101.18316008186083</v>
      </c>
    </row>
    <row r="947" spans="1:8" x14ac:dyDescent="0.3">
      <c r="A947" t="s">
        <v>1438</v>
      </c>
      <c r="B947" t="s">
        <v>1437</v>
      </c>
      <c r="C947">
        <v>1.0675006232013196E-6</v>
      </c>
      <c r="D947">
        <v>2.6283047444762997</v>
      </c>
      <c r="E947">
        <v>0.15564575999999999</v>
      </c>
      <c r="F947">
        <v>-38.628083959999998</v>
      </c>
      <c r="G947">
        <v>-79.123804849999999</v>
      </c>
      <c r="H947">
        <v>100.51999368744303</v>
      </c>
    </row>
    <row r="948" spans="1:8" x14ac:dyDescent="0.3">
      <c r="A948" t="s">
        <v>1687</v>
      </c>
      <c r="B948" t="s">
        <v>1686</v>
      </c>
      <c r="C948">
        <v>8.905864001404586E-6</v>
      </c>
      <c r="D948">
        <v>1.3874547534113222</v>
      </c>
      <c r="E948">
        <v>-16.401925179999999</v>
      </c>
      <c r="F948">
        <v>-20.7812676</v>
      </c>
      <c r="G948">
        <v>-17.772070880000001</v>
      </c>
      <c r="H948">
        <v>101.42227385475179</v>
      </c>
    </row>
    <row r="949" spans="1:8" x14ac:dyDescent="0.3">
      <c r="A949" t="s">
        <v>1774</v>
      </c>
      <c r="B949" t="s">
        <v>1773</v>
      </c>
      <c r="C949">
        <v>3.7127347060341502E-8</v>
      </c>
      <c r="D949">
        <v>1.5264456298256677</v>
      </c>
      <c r="E949">
        <v>2.08349875</v>
      </c>
      <c r="F949">
        <v>-2.8798578799999999</v>
      </c>
      <c r="G949">
        <v>21.48388705</v>
      </c>
      <c r="H949">
        <v>100.89776456840836</v>
      </c>
    </row>
    <row r="950" spans="1:8" x14ac:dyDescent="0.3">
      <c r="A950" t="s">
        <v>1783</v>
      </c>
      <c r="B950" t="s">
        <v>1782</v>
      </c>
      <c r="C950">
        <v>3.0946906257991531E-6</v>
      </c>
      <c r="D950">
        <v>0.1092162107939799</v>
      </c>
      <c r="E950">
        <v>0.21521675000000001</v>
      </c>
      <c r="F950">
        <v>-0.60381373000000005</v>
      </c>
      <c r="G950">
        <v>-3.2142103400000002</v>
      </c>
      <c r="H950">
        <v>100.6158035491022</v>
      </c>
    </row>
    <row r="951" spans="1:8" x14ac:dyDescent="0.3">
      <c r="A951" t="s">
        <v>1778</v>
      </c>
      <c r="B951" t="s">
        <v>1777</v>
      </c>
      <c r="C951">
        <v>1.9263745097941688E-5</v>
      </c>
      <c r="D951">
        <v>95.765121749802887</v>
      </c>
      <c r="E951">
        <v>5.0389269499999996</v>
      </c>
      <c r="F951">
        <v>2.5125581299999999</v>
      </c>
      <c r="G951">
        <v>-8.86688163</v>
      </c>
      <c r="H951">
        <v>100.45216653911888</v>
      </c>
    </row>
    <row r="952" spans="1:8" x14ac:dyDescent="0.3">
      <c r="A952" t="s">
        <v>1787</v>
      </c>
      <c r="B952" t="s">
        <v>1786</v>
      </c>
      <c r="C952">
        <v>1.4167878632807449E-7</v>
      </c>
      <c r="D952">
        <v>7.7736780666681396E-2</v>
      </c>
      <c r="E952">
        <v>-4.5967152200000001</v>
      </c>
      <c r="F952">
        <v>-5.5869237399999996</v>
      </c>
      <c r="G952">
        <v>-7.1446975200000002</v>
      </c>
      <c r="H952">
        <v>100.55594479138576</v>
      </c>
    </row>
    <row r="953" spans="1:8" x14ac:dyDescent="0.3">
      <c r="A953" t="s">
        <v>1936</v>
      </c>
      <c r="B953" t="s">
        <v>1935</v>
      </c>
      <c r="C953">
        <v>3.3778804828509697E-7</v>
      </c>
      <c r="D953">
        <v>0.11407085570432655</v>
      </c>
      <c r="E953">
        <v>0.22781662999999999</v>
      </c>
      <c r="F953">
        <v>2.0444770499999998</v>
      </c>
      <c r="G953">
        <v>14.41985783</v>
      </c>
      <c r="H953">
        <v>99.726332799132663</v>
      </c>
    </row>
    <row r="954" spans="1:8" x14ac:dyDescent="0.3">
      <c r="A954" t="s">
        <v>1894</v>
      </c>
      <c r="B954" t="s">
        <v>1893</v>
      </c>
      <c r="C954">
        <v>1.1943272193887101E-7</v>
      </c>
      <c r="D954">
        <v>4.2966625523953716</v>
      </c>
      <c r="E954">
        <v>0.83463538999999998</v>
      </c>
      <c r="F954">
        <v>-1.68670915</v>
      </c>
      <c r="G954">
        <v>12.76092008</v>
      </c>
      <c r="H954">
        <v>98.731804037327322</v>
      </c>
    </row>
    <row r="955" spans="1:8" x14ac:dyDescent="0.3">
      <c r="A955" t="s">
        <v>1882</v>
      </c>
      <c r="B955" t="s">
        <v>1881</v>
      </c>
      <c r="C955">
        <v>8.6734899484283873E-6</v>
      </c>
      <c r="D955">
        <v>1.4038994527708213</v>
      </c>
      <c r="E955">
        <v>1.4439879799999999</v>
      </c>
      <c r="F955">
        <v>2.9152564299999999</v>
      </c>
      <c r="G955">
        <v>6.3675927100000003</v>
      </c>
      <c r="H955">
        <v>98.003309556264796</v>
      </c>
    </row>
    <row r="956" spans="1:8" x14ac:dyDescent="0.3">
      <c r="A956" t="s">
        <v>1749</v>
      </c>
      <c r="B956" t="s">
        <v>1748</v>
      </c>
      <c r="C956">
        <v>1E-8</v>
      </c>
      <c r="D956">
        <v>27.292888181290429</v>
      </c>
      <c r="E956">
        <v>0.16380296</v>
      </c>
      <c r="F956">
        <v>-3.7454581899999999</v>
      </c>
      <c r="G956">
        <v>8.7616208699999998</v>
      </c>
      <c r="H956">
        <v>97.763709046456441</v>
      </c>
    </row>
    <row r="957" spans="1:8" x14ac:dyDescent="0.3">
      <c r="A957" t="s">
        <v>1768</v>
      </c>
      <c r="B957" t="s">
        <v>1767</v>
      </c>
      <c r="C957">
        <v>1.9030499439356217E-8</v>
      </c>
      <c r="D957">
        <v>0.88149705669369283</v>
      </c>
      <c r="E957">
        <v>14.374702640000001</v>
      </c>
      <c r="F957">
        <v>-3.9264574200000002</v>
      </c>
      <c r="G957">
        <v>-15.782289260000001</v>
      </c>
      <c r="H957">
        <v>97.055547140716683</v>
      </c>
    </row>
    <row r="958" spans="1:8" x14ac:dyDescent="0.3">
      <c r="A958" t="s">
        <v>1789</v>
      </c>
      <c r="B958" t="s">
        <v>1788</v>
      </c>
      <c r="C958">
        <v>1.8848070029280299E-7</v>
      </c>
      <c r="D958">
        <v>1.0392356694628692E-2</v>
      </c>
      <c r="E958">
        <v>-3.1983100000000002E-3</v>
      </c>
      <c r="F958">
        <v>-0.87945582</v>
      </c>
      <c r="G958">
        <v>-23.023537260000001</v>
      </c>
      <c r="H958">
        <v>96.745746629825874</v>
      </c>
    </row>
    <row r="959" spans="1:8" x14ac:dyDescent="0.3">
      <c r="A959" t="s">
        <v>1770</v>
      </c>
      <c r="B959" t="s">
        <v>1769</v>
      </c>
      <c r="C959">
        <v>1.192693907061724E-4</v>
      </c>
      <c r="D959">
        <v>1E-8</v>
      </c>
      <c r="E959">
        <v>4.8708920000000003E-2</v>
      </c>
      <c r="F959">
        <v>-37.355223119999998</v>
      </c>
      <c r="G959">
        <v>-10.015874289999999</v>
      </c>
      <c r="H959">
        <v>96.450162936329207</v>
      </c>
    </row>
    <row r="960" spans="1:8" x14ac:dyDescent="0.3">
      <c r="A960" t="s">
        <v>1739</v>
      </c>
      <c r="B960" t="s">
        <v>1738</v>
      </c>
      <c r="C960">
        <v>1.5378596606977673E-7</v>
      </c>
      <c r="D960">
        <v>0.1566211003622128</v>
      </c>
      <c r="E960">
        <v>0.13747681</v>
      </c>
      <c r="F960">
        <v>-5.415788</v>
      </c>
      <c r="G960">
        <v>-32.208303059999999</v>
      </c>
      <c r="H960">
        <v>96.014208194288244</v>
      </c>
    </row>
    <row r="961" spans="1:8" x14ac:dyDescent="0.3">
      <c r="A961" t="s">
        <v>1982</v>
      </c>
      <c r="B961" t="s">
        <v>1981</v>
      </c>
      <c r="C961">
        <v>1.4798792287551234E-6</v>
      </c>
      <c r="D961">
        <v>5.3460442095989661E-3</v>
      </c>
      <c r="E961">
        <v>-8.1602199999999993E-3</v>
      </c>
      <c r="F961">
        <v>38.306469980000003</v>
      </c>
      <c r="G961">
        <v>-10.31034977</v>
      </c>
      <c r="H961">
        <v>95.69539035886136</v>
      </c>
    </row>
    <row r="962" spans="1:8" x14ac:dyDescent="0.3">
      <c r="A962" t="s">
        <v>1876</v>
      </c>
      <c r="B962" t="s">
        <v>1875</v>
      </c>
      <c r="C962">
        <v>2.4101598461701583E-8</v>
      </c>
      <c r="D962">
        <v>13.267719659064532</v>
      </c>
      <c r="E962">
        <v>-1.75313918</v>
      </c>
      <c r="F962">
        <v>3.8735473100000002</v>
      </c>
      <c r="G962">
        <v>17.721447739999999</v>
      </c>
      <c r="H962">
        <v>93.535631704798163</v>
      </c>
    </row>
    <row r="963" spans="1:8" x14ac:dyDescent="0.3">
      <c r="A963" t="s">
        <v>1828</v>
      </c>
      <c r="B963" t="s">
        <v>1827</v>
      </c>
      <c r="C963">
        <v>4.0516911017116816E-6</v>
      </c>
      <c r="D963">
        <v>0.10116758842090157</v>
      </c>
      <c r="E963">
        <v>0.27668582000000003</v>
      </c>
      <c r="F963">
        <v>-7.75010507</v>
      </c>
      <c r="G963">
        <v>3.8980285299999999</v>
      </c>
      <c r="H963">
        <v>93.949095823791097</v>
      </c>
    </row>
    <row r="964" spans="1:8" x14ac:dyDescent="0.3">
      <c r="A964" t="s">
        <v>1693</v>
      </c>
      <c r="B964" t="s">
        <v>1692</v>
      </c>
      <c r="C964">
        <v>1.6862120402929644E-7</v>
      </c>
      <c r="D964">
        <v>35.508437571950267</v>
      </c>
      <c r="E964">
        <v>-1.8213421700000001</v>
      </c>
      <c r="F964">
        <v>-10.5631491</v>
      </c>
      <c r="G964">
        <v>-11.24089367</v>
      </c>
      <c r="H964">
        <v>93.773657440937797</v>
      </c>
    </row>
    <row r="965" spans="1:8" x14ac:dyDescent="0.3">
      <c r="A965" t="s">
        <v>1799</v>
      </c>
      <c r="B965" t="s">
        <v>1798</v>
      </c>
      <c r="C965">
        <v>1.4953904071803844E-7</v>
      </c>
      <c r="D965">
        <v>5.0496237052537751E-2</v>
      </c>
      <c r="E965">
        <v>-4.4836309999999997E-2</v>
      </c>
      <c r="F965">
        <v>-4.6297680999999997</v>
      </c>
      <c r="G965">
        <v>53.342311680000002</v>
      </c>
      <c r="H965">
        <v>93.022166658022243</v>
      </c>
    </row>
    <row r="966" spans="1:8" x14ac:dyDescent="0.3">
      <c r="A966" t="s">
        <v>1856</v>
      </c>
      <c r="B966" t="s">
        <v>1855</v>
      </c>
      <c r="C966">
        <v>2.4681608281935343E-8</v>
      </c>
      <c r="D966">
        <v>49.297801228924165</v>
      </c>
      <c r="E966">
        <v>1.17628175</v>
      </c>
      <c r="F966">
        <v>-1.7145896</v>
      </c>
      <c r="G966">
        <v>-0.42669237999999998</v>
      </c>
      <c r="H966">
        <v>92.556031057257542</v>
      </c>
    </row>
    <row r="967" spans="1:8" x14ac:dyDescent="0.3">
      <c r="A967" t="s">
        <v>2391</v>
      </c>
      <c r="B967" t="s">
        <v>2390</v>
      </c>
      <c r="C967">
        <v>3.6995715131757372E-7</v>
      </c>
      <c r="D967">
        <v>1E-8</v>
      </c>
      <c r="E967">
        <v>-4.8255560000000003E-2</v>
      </c>
      <c r="F967">
        <v>-2.2399169999999999E-2</v>
      </c>
      <c r="G967">
        <v>184.58242408000001</v>
      </c>
      <c r="H967">
        <v>92.489287829393419</v>
      </c>
    </row>
    <row r="968" spans="1:8" x14ac:dyDescent="0.3">
      <c r="A968" t="s">
        <v>1914</v>
      </c>
      <c r="B968" t="s">
        <v>1913</v>
      </c>
      <c r="C968">
        <v>9.0165577337359884E-8</v>
      </c>
      <c r="D968">
        <v>13.016630979332266</v>
      </c>
      <c r="E968">
        <v>1.83270468</v>
      </c>
      <c r="F968">
        <v>-8.3762425799999995</v>
      </c>
      <c r="G968">
        <v>37.922072</v>
      </c>
      <c r="H968">
        <v>92.120456889637083</v>
      </c>
    </row>
    <row r="969" spans="1:8" x14ac:dyDescent="0.3">
      <c r="A969" t="s">
        <v>2004</v>
      </c>
      <c r="B969" t="s">
        <v>2003</v>
      </c>
      <c r="C969">
        <v>3.155144213524677E-6</v>
      </c>
      <c r="D969">
        <v>47.973926593832189</v>
      </c>
      <c r="E969">
        <v>1.4496845300000001</v>
      </c>
      <c r="F969">
        <v>32.524477480000002</v>
      </c>
      <c r="G969">
        <v>4.0023131799999998</v>
      </c>
      <c r="H969">
        <v>91.517735037459957</v>
      </c>
    </row>
    <row r="970" spans="1:8" x14ac:dyDescent="0.3">
      <c r="A970" t="s">
        <v>1819</v>
      </c>
      <c r="B970" t="s">
        <v>1818</v>
      </c>
      <c r="C970">
        <v>3.8888601892853823E-8</v>
      </c>
      <c r="D970">
        <v>29.783958784656782</v>
      </c>
      <c r="E970">
        <v>-8.3430820000000003E-2</v>
      </c>
      <c r="F970">
        <v>4.2444888699999996</v>
      </c>
      <c r="G970">
        <v>-12.748210240000001</v>
      </c>
      <c r="H970">
        <v>91.682799050995541</v>
      </c>
    </row>
    <row r="971" spans="1:8" x14ac:dyDescent="0.3">
      <c r="A971" t="s">
        <v>1803</v>
      </c>
      <c r="B971" t="s">
        <v>1802</v>
      </c>
      <c r="C971">
        <v>1.0001333302791391E-8</v>
      </c>
      <c r="D971">
        <v>3.4258670623936909</v>
      </c>
      <c r="E971">
        <v>-3.5940033900000001</v>
      </c>
      <c r="F971">
        <v>-6.1850610799999997</v>
      </c>
      <c r="G971">
        <v>9.1729245000000006</v>
      </c>
      <c r="H971">
        <v>90.635047505182541</v>
      </c>
    </row>
    <row r="972" spans="1:8" x14ac:dyDescent="0.3">
      <c r="A972" t="s">
        <v>1897</v>
      </c>
      <c r="B972" t="s">
        <v>1896</v>
      </c>
      <c r="C972">
        <v>2.0479875890671587E-7</v>
      </c>
      <c r="D972">
        <v>43.517942651863954</v>
      </c>
      <c r="E972">
        <v>0.27467188999999997</v>
      </c>
      <c r="F972">
        <v>-11.381621279999999</v>
      </c>
      <c r="G972">
        <v>5.5120485500000003</v>
      </c>
      <c r="H972">
        <v>90.217295790815726</v>
      </c>
    </row>
    <row r="973" spans="1:8" x14ac:dyDescent="0.3">
      <c r="A973" t="s">
        <v>1929</v>
      </c>
      <c r="B973" t="s">
        <v>1928</v>
      </c>
      <c r="C973">
        <v>1.8586075873686305E-7</v>
      </c>
      <c r="D973">
        <v>37.275497870874148</v>
      </c>
      <c r="E973">
        <v>-1.93210934</v>
      </c>
      <c r="F973">
        <v>-10.4346991</v>
      </c>
      <c r="G973">
        <v>64.448620840000004</v>
      </c>
      <c r="H973">
        <v>90.019726657473299</v>
      </c>
    </row>
    <row r="974" spans="1:8" x14ac:dyDescent="0.3">
      <c r="A974" t="s">
        <v>2306</v>
      </c>
      <c r="B974" t="s">
        <v>2305</v>
      </c>
      <c r="C974">
        <v>4.9995919890377294E-6</v>
      </c>
      <c r="D974">
        <v>1E-8</v>
      </c>
      <c r="E974">
        <v>134.94992228999999</v>
      </c>
      <c r="F974">
        <v>141.94196815999999</v>
      </c>
      <c r="G974">
        <v>92.333231290000001</v>
      </c>
      <c r="H974">
        <v>89.992655802679124</v>
      </c>
    </row>
    <row r="975" spans="1:8" x14ac:dyDescent="0.3">
      <c r="A975" t="s">
        <v>1848</v>
      </c>
      <c r="B975" t="s">
        <v>1847</v>
      </c>
      <c r="C975">
        <v>1E-8</v>
      </c>
      <c r="D975">
        <v>1E-8</v>
      </c>
      <c r="E975">
        <v>-4.4836309999999997E-2</v>
      </c>
      <c r="F975">
        <v>-1.8979030000000001E-2</v>
      </c>
      <c r="G975">
        <v>0.12144711</v>
      </c>
      <c r="H975">
        <v>89.932872527860965</v>
      </c>
    </row>
    <row r="976" spans="1:8" x14ac:dyDescent="0.3">
      <c r="A976" t="s">
        <v>1815</v>
      </c>
      <c r="B976" t="s">
        <v>1814</v>
      </c>
      <c r="C976">
        <v>3.7106489546633548E-7</v>
      </c>
      <c r="D976">
        <v>1E-8</v>
      </c>
      <c r="E976">
        <v>-2.1891630599999998</v>
      </c>
      <c r="F976">
        <v>-4.1100485300000003</v>
      </c>
      <c r="G976">
        <v>-16.58319668</v>
      </c>
      <c r="H976">
        <v>89.359054316311543</v>
      </c>
    </row>
    <row r="977" spans="1:8" x14ac:dyDescent="0.3">
      <c r="A977" t="s">
        <v>1838</v>
      </c>
      <c r="B977" t="s">
        <v>1837</v>
      </c>
      <c r="C977">
        <v>2.3718773393622801E-7</v>
      </c>
      <c r="D977">
        <v>1.5393650565277486</v>
      </c>
      <c r="E977">
        <v>1.0638915799999999</v>
      </c>
      <c r="F977">
        <v>-6.9587559700000003</v>
      </c>
      <c r="G977">
        <v>-4.5680989900000002</v>
      </c>
      <c r="H977">
        <v>89.364238723744734</v>
      </c>
    </row>
    <row r="978" spans="1:8" x14ac:dyDescent="0.3">
      <c r="A978" t="s">
        <v>2014</v>
      </c>
      <c r="B978" t="s">
        <v>2013</v>
      </c>
      <c r="C978">
        <v>1E-8</v>
      </c>
      <c r="D978">
        <v>6.4027989376636519E-3</v>
      </c>
      <c r="E978">
        <v>13.46453563</v>
      </c>
      <c r="F978">
        <v>8.0134559400000001</v>
      </c>
      <c r="G978">
        <v>23.324412030000001</v>
      </c>
      <c r="H978">
        <v>89.489256710420122</v>
      </c>
    </row>
    <row r="979" spans="1:8" x14ac:dyDescent="0.3">
      <c r="A979" t="s">
        <v>1664</v>
      </c>
      <c r="B979" t="s">
        <v>1663</v>
      </c>
      <c r="C979">
        <v>5.1721838939177786E-5</v>
      </c>
      <c r="D979">
        <v>7.9187230218809121E-2</v>
      </c>
      <c r="E979">
        <v>1.8173319299999999</v>
      </c>
      <c r="F979">
        <v>-24.087824609999998</v>
      </c>
      <c r="G979">
        <v>-13.36262146</v>
      </c>
      <c r="H979">
        <v>89.121214099808938</v>
      </c>
    </row>
    <row r="980" spans="1:8" x14ac:dyDescent="0.3">
      <c r="A980" t="s">
        <v>1854</v>
      </c>
      <c r="B980" t="s">
        <v>1853</v>
      </c>
      <c r="C980">
        <v>5.1995756685991534E-6</v>
      </c>
      <c r="D980">
        <v>1.3258464395933069E-2</v>
      </c>
      <c r="E980">
        <v>-4.4836309999999997E-2</v>
      </c>
      <c r="F980">
        <v>-1.8979030000000001E-2</v>
      </c>
      <c r="G980">
        <v>-8.1602199999999993E-3</v>
      </c>
      <c r="H980">
        <v>89.179794139384782</v>
      </c>
    </row>
    <row r="981" spans="1:8" x14ac:dyDescent="0.3">
      <c r="A981" t="s">
        <v>1852</v>
      </c>
      <c r="B981" t="s">
        <v>1851</v>
      </c>
      <c r="C981">
        <v>2.4538574720564201E-5</v>
      </c>
      <c r="D981">
        <v>52.393677247840834</v>
      </c>
      <c r="E981">
        <v>0.40387985999999998</v>
      </c>
      <c r="F981">
        <v>8.0688426700000004</v>
      </c>
      <c r="G981">
        <v>-22.61213162</v>
      </c>
      <c r="H981">
        <v>89.098068742545053</v>
      </c>
    </row>
    <row r="982" spans="1:8" x14ac:dyDescent="0.3">
      <c r="A982" t="s">
        <v>1797</v>
      </c>
      <c r="B982" t="s">
        <v>1796</v>
      </c>
      <c r="C982">
        <v>3.4453636371018955E-8</v>
      </c>
      <c r="D982">
        <v>4.3413591432053584</v>
      </c>
      <c r="E982">
        <v>0.38195055</v>
      </c>
      <c r="F982">
        <v>-4.5617263299999999</v>
      </c>
      <c r="G982">
        <v>-8.4891612399999996</v>
      </c>
      <c r="H982">
        <v>88.754865444727329</v>
      </c>
    </row>
    <row r="983" spans="1:8" x14ac:dyDescent="0.3">
      <c r="A983" t="s">
        <v>1801</v>
      </c>
      <c r="B983" t="s">
        <v>1800</v>
      </c>
      <c r="C983">
        <v>6.6498925299749553E-8</v>
      </c>
      <c r="D983">
        <v>9.8220490379543754</v>
      </c>
      <c r="E983">
        <v>0.33760498999999999</v>
      </c>
      <c r="F983">
        <v>-3.7646974200000001</v>
      </c>
      <c r="G983">
        <v>-2.1895793700000001</v>
      </c>
      <c r="H983">
        <v>88.302483187413898</v>
      </c>
    </row>
    <row r="984" spans="1:8" x14ac:dyDescent="0.3">
      <c r="A984" t="s">
        <v>1795</v>
      </c>
      <c r="B984" t="s">
        <v>1794</v>
      </c>
      <c r="C984">
        <v>3.1041738885874284E-6</v>
      </c>
      <c r="D984">
        <v>1E-8</v>
      </c>
      <c r="E984">
        <v>8.3949140000000005E-2</v>
      </c>
      <c r="F984">
        <v>-3.7625181599999999</v>
      </c>
      <c r="G984">
        <v>-15.64830029</v>
      </c>
      <c r="H984">
        <v>87.694174774067648</v>
      </c>
    </row>
    <row r="985" spans="1:8" x14ac:dyDescent="0.3">
      <c r="A985" t="s">
        <v>1899</v>
      </c>
      <c r="B985" t="s">
        <v>1898</v>
      </c>
      <c r="C985">
        <v>1E-8</v>
      </c>
      <c r="D985">
        <v>0.3141210149838411</v>
      </c>
      <c r="E985">
        <v>2.1895528299999998</v>
      </c>
      <c r="F985">
        <v>1.2280673200000001</v>
      </c>
      <c r="G985">
        <v>42.448685099999999</v>
      </c>
      <c r="H985">
        <v>88.231391940003846</v>
      </c>
    </row>
    <row r="986" spans="1:8" x14ac:dyDescent="0.3">
      <c r="A986" t="s">
        <v>1836</v>
      </c>
      <c r="B986" t="s">
        <v>1835</v>
      </c>
      <c r="C986">
        <v>5.5138616494079827E-6</v>
      </c>
      <c r="D986">
        <v>0.20747500281765704</v>
      </c>
      <c r="E986">
        <v>9.3468229999999999E-2</v>
      </c>
      <c r="F986">
        <v>-1.1758201399999999</v>
      </c>
      <c r="G986">
        <v>-1.99838735</v>
      </c>
      <c r="H986">
        <v>87.292476350249245</v>
      </c>
    </row>
    <row r="987" spans="1:8" x14ac:dyDescent="0.3">
      <c r="A987" t="s">
        <v>1753</v>
      </c>
      <c r="B987" t="s">
        <v>1752</v>
      </c>
      <c r="C987">
        <v>3.1064092581045028E-7</v>
      </c>
      <c r="D987">
        <v>1.1937387903825225</v>
      </c>
      <c r="E987">
        <v>22.06780174</v>
      </c>
      <c r="F987">
        <v>0.34076452000000002</v>
      </c>
      <c r="G987">
        <v>0.95705430999999996</v>
      </c>
      <c r="H987">
        <v>89.463547774634165</v>
      </c>
    </row>
    <row r="988" spans="1:8" x14ac:dyDescent="0.3">
      <c r="A988" t="s">
        <v>1689</v>
      </c>
      <c r="B988" t="s">
        <v>1688</v>
      </c>
      <c r="C988">
        <v>1.6098833334056375E-6</v>
      </c>
      <c r="D988">
        <v>2.8736965234768381</v>
      </c>
      <c r="E988">
        <v>0.81253896000000003</v>
      </c>
      <c r="F988">
        <v>-10.16204688</v>
      </c>
      <c r="G988">
        <v>-19.871550119999998</v>
      </c>
      <c r="H988">
        <v>87.303620022986436</v>
      </c>
    </row>
    <row r="989" spans="1:8" x14ac:dyDescent="0.3">
      <c r="A989" t="s">
        <v>2155</v>
      </c>
      <c r="B989" t="s">
        <v>2154</v>
      </c>
      <c r="C989">
        <v>7.1498997496010442E-6</v>
      </c>
      <c r="D989">
        <v>11.111159878372796</v>
      </c>
      <c r="E989">
        <v>-0.46557867000000003</v>
      </c>
      <c r="F989">
        <v>25.430572519999998</v>
      </c>
      <c r="G989">
        <v>11.064074959999999</v>
      </c>
      <c r="H989">
        <v>87.564965231358983</v>
      </c>
    </row>
    <row r="990" spans="1:8" x14ac:dyDescent="0.3">
      <c r="A990" t="s">
        <v>1938</v>
      </c>
      <c r="B990" t="s">
        <v>1937</v>
      </c>
      <c r="C990">
        <v>1.4398824928429449E-6</v>
      </c>
      <c r="D990">
        <v>1.7743288834921438</v>
      </c>
      <c r="E990">
        <v>-2.74632722</v>
      </c>
      <c r="F990">
        <v>-3.37404685</v>
      </c>
      <c r="G990">
        <v>-8.2877393099999992</v>
      </c>
      <c r="H990">
        <v>83.376069541880767</v>
      </c>
    </row>
    <row r="991" spans="1:8" x14ac:dyDescent="0.3">
      <c r="A991" t="s">
        <v>1823</v>
      </c>
      <c r="B991" t="s">
        <v>1822</v>
      </c>
      <c r="C991">
        <v>1.2111411681438142E-7</v>
      </c>
      <c r="D991">
        <v>0.14746159937612585</v>
      </c>
      <c r="E991">
        <v>-3.3910679999999999E-2</v>
      </c>
      <c r="F991">
        <v>-2.4070131400000001</v>
      </c>
      <c r="G991">
        <v>-7.31169768</v>
      </c>
      <c r="H991">
        <v>85.427231937644009</v>
      </c>
    </row>
    <row r="992" spans="1:8" x14ac:dyDescent="0.3">
      <c r="A992" t="s">
        <v>1842</v>
      </c>
      <c r="B992" t="s">
        <v>1841</v>
      </c>
      <c r="C992">
        <v>3.0039107140358232E-7</v>
      </c>
      <c r="D992">
        <v>10.591866171693807</v>
      </c>
      <c r="E992">
        <v>3.2733443599999998</v>
      </c>
      <c r="F992">
        <v>0.73400286000000003</v>
      </c>
      <c r="G992">
        <v>-13.178783299999999</v>
      </c>
      <c r="H992">
        <v>85.333238160980841</v>
      </c>
    </row>
    <row r="993" spans="1:8" x14ac:dyDescent="0.3">
      <c r="A993" t="s">
        <v>1972</v>
      </c>
      <c r="B993" t="s">
        <v>1971</v>
      </c>
      <c r="C993">
        <v>2.4482695681433099E-7</v>
      </c>
      <c r="D993">
        <v>5.2100683449532951E-3</v>
      </c>
      <c r="E993">
        <v>41.570892649999998</v>
      </c>
      <c r="F993">
        <v>-8.9003123199999994</v>
      </c>
      <c r="G993">
        <v>-38.470586900000001</v>
      </c>
      <c r="H993">
        <v>85.360750782572623</v>
      </c>
    </row>
    <row r="994" spans="1:8" x14ac:dyDescent="0.3">
      <c r="A994" t="s">
        <v>1817</v>
      </c>
      <c r="B994" t="s">
        <v>1816</v>
      </c>
      <c r="C994">
        <v>1E-8</v>
      </c>
      <c r="D994">
        <v>42.164634944323907</v>
      </c>
      <c r="E994">
        <v>-0.62691682999999998</v>
      </c>
      <c r="F994">
        <v>-3.8246219699999999</v>
      </c>
      <c r="G994">
        <v>-15.33012813</v>
      </c>
      <c r="H994">
        <v>85.188588546840165</v>
      </c>
    </row>
    <row r="995" spans="1:8" x14ac:dyDescent="0.3">
      <c r="A995" t="s">
        <v>1892</v>
      </c>
      <c r="B995" t="s">
        <v>1891</v>
      </c>
      <c r="C995">
        <v>4.7704844776364333E-8</v>
      </c>
      <c r="D995">
        <v>3.8619837228026079</v>
      </c>
      <c r="E995">
        <v>-4.0481990000000002E-2</v>
      </c>
      <c r="F995">
        <v>-3.55735073</v>
      </c>
      <c r="G995">
        <v>-2.9568573200000001</v>
      </c>
      <c r="H995">
        <v>85.156676030203656</v>
      </c>
    </row>
    <row r="996" spans="1:8" x14ac:dyDescent="0.3">
      <c r="A996" t="s">
        <v>1832</v>
      </c>
      <c r="B996" t="s">
        <v>1831</v>
      </c>
      <c r="C996">
        <v>1.0565003656126459E-6</v>
      </c>
      <c r="D996">
        <v>114.84272085379121</v>
      </c>
      <c r="E996">
        <v>0.95130250000000005</v>
      </c>
      <c r="F996">
        <v>-1.80764233</v>
      </c>
      <c r="G996">
        <v>-1.9627638300000001</v>
      </c>
      <c r="H996">
        <v>85.068488538903921</v>
      </c>
    </row>
    <row r="997" spans="1:8" x14ac:dyDescent="0.3">
      <c r="A997" t="s">
        <v>1498</v>
      </c>
      <c r="B997" t="s">
        <v>1497</v>
      </c>
      <c r="C997">
        <v>1.0660917912298108E-7</v>
      </c>
      <c r="D997">
        <v>1.9584844976488949</v>
      </c>
      <c r="E997">
        <v>1.8934732700000001</v>
      </c>
      <c r="F997">
        <v>-32.200297620000001</v>
      </c>
      <c r="G997">
        <v>369.31492880000002</v>
      </c>
      <c r="H997">
        <v>83.606579334062033</v>
      </c>
    </row>
    <row r="998" spans="1:8" x14ac:dyDescent="0.3">
      <c r="A998" t="s">
        <v>1943</v>
      </c>
      <c r="B998" t="s">
        <v>1942</v>
      </c>
      <c r="C998">
        <v>3.051496151824072E-7</v>
      </c>
      <c r="D998">
        <v>1.88565073239808</v>
      </c>
      <c r="E998">
        <v>1.7549318599999999</v>
      </c>
      <c r="F998">
        <v>-6.6762205000000003</v>
      </c>
      <c r="G998">
        <v>-19.348617440000002</v>
      </c>
      <c r="H998">
        <v>65.394185606085273</v>
      </c>
    </row>
    <row r="999" spans="1:8" x14ac:dyDescent="0.3">
      <c r="A999" t="s">
        <v>1904</v>
      </c>
      <c r="B999" t="s">
        <v>1903</v>
      </c>
      <c r="C999">
        <v>4.6395277300875573E-5</v>
      </c>
      <c r="D999">
        <v>5.9791449568817212</v>
      </c>
      <c r="E999">
        <v>1.7027934499999999</v>
      </c>
      <c r="F999">
        <v>3.9809969399999998</v>
      </c>
      <c r="G999">
        <v>-19.558186660000001</v>
      </c>
      <c r="H999">
        <v>83.289868901909756</v>
      </c>
    </row>
    <row r="1000" spans="1:8" x14ac:dyDescent="0.3">
      <c r="A1000" t="s">
        <v>1864</v>
      </c>
      <c r="B1000" t="s">
        <v>1863</v>
      </c>
      <c r="C1000">
        <v>5.7798538767921565E-7</v>
      </c>
      <c r="D1000">
        <v>66.159777106266745</v>
      </c>
      <c r="E1000">
        <v>0.94512465000000001</v>
      </c>
      <c r="F1000">
        <v>-3.38222128</v>
      </c>
      <c r="G1000">
        <v>-14.83006524</v>
      </c>
      <c r="H1000">
        <v>82.850159426101797</v>
      </c>
    </row>
    <row r="1001" spans="1:8" x14ac:dyDescent="0.3">
      <c r="A1001" t="s">
        <v>2762</v>
      </c>
      <c r="B1001" t="s">
        <v>2761</v>
      </c>
      <c r="C1001">
        <v>6.6937167329133269E-7</v>
      </c>
      <c r="D1001">
        <v>67.284771947155079</v>
      </c>
      <c r="E1001">
        <v>17.591228269999998</v>
      </c>
      <c r="F1001">
        <v>126.57076753</v>
      </c>
      <c r="G1001">
        <v>168.11096706999999</v>
      </c>
      <c r="H1001">
        <v>84.944174963224398</v>
      </c>
    </row>
    <row r="1002" spans="1:8" x14ac:dyDescent="0.3">
      <c r="A1002" t="s">
        <v>1954</v>
      </c>
      <c r="B1002" t="s">
        <v>1953</v>
      </c>
      <c r="C1002">
        <v>1E-8</v>
      </c>
      <c r="D1002">
        <v>0.88283214345835404</v>
      </c>
      <c r="E1002">
        <v>2.6681124399999998</v>
      </c>
      <c r="F1002">
        <v>-16.42434274</v>
      </c>
      <c r="G1002">
        <v>-27.50029099</v>
      </c>
      <c r="H1002">
        <v>82.803458036213698</v>
      </c>
    </row>
    <row r="1003" spans="1:8" x14ac:dyDescent="0.3">
      <c r="A1003" t="s">
        <v>1956</v>
      </c>
      <c r="B1003" t="s">
        <v>1955</v>
      </c>
      <c r="C1003">
        <v>1.4036405042962961E-7</v>
      </c>
      <c r="D1003">
        <v>2.9581467488463651</v>
      </c>
      <c r="E1003">
        <v>2.0683644800000001</v>
      </c>
      <c r="F1003">
        <v>-9.4229390399999993</v>
      </c>
      <c r="G1003">
        <v>-8.9657427199999997</v>
      </c>
      <c r="H1003">
        <v>82.772601647988282</v>
      </c>
    </row>
    <row r="1004" spans="1:8" x14ac:dyDescent="0.3">
      <c r="A1004" t="s">
        <v>1870</v>
      </c>
      <c r="B1004" t="s">
        <v>1869</v>
      </c>
      <c r="C1004">
        <v>3.5794515071334837E-8</v>
      </c>
      <c r="D1004">
        <v>24.068176046364659</v>
      </c>
      <c r="E1004">
        <v>-2.5171223600000001</v>
      </c>
      <c r="F1004">
        <v>-1.29943729</v>
      </c>
      <c r="G1004">
        <v>-9.8764812400000004</v>
      </c>
      <c r="H1004">
        <v>82.465570252515619</v>
      </c>
    </row>
    <row r="1005" spans="1:8" x14ac:dyDescent="0.3">
      <c r="A1005" t="s">
        <v>2309</v>
      </c>
      <c r="B1005" t="s">
        <v>2309</v>
      </c>
      <c r="C1005">
        <v>8.2901799700693641E-8</v>
      </c>
      <c r="D1005">
        <v>5.3382254434718339</v>
      </c>
      <c r="E1005">
        <v>-3.65310523</v>
      </c>
      <c r="F1005">
        <v>3.5849365299999998</v>
      </c>
      <c r="G1005">
        <v>-16.917291989999999</v>
      </c>
      <c r="H1005">
        <v>82.179153002882671</v>
      </c>
    </row>
    <row r="1006" spans="1:8" x14ac:dyDescent="0.3">
      <c r="A1006" t="s">
        <v>1834</v>
      </c>
      <c r="B1006" t="s">
        <v>1833</v>
      </c>
      <c r="C1006">
        <v>5.5466661433648921E-7</v>
      </c>
      <c r="D1006">
        <v>11.03955661661478</v>
      </c>
      <c r="E1006">
        <v>2.8245812300000002</v>
      </c>
      <c r="F1006">
        <v>-1.0415592300000001</v>
      </c>
      <c r="G1006">
        <v>-17.226719330000002</v>
      </c>
      <c r="H1006">
        <v>82.364536680181587</v>
      </c>
    </row>
    <row r="1007" spans="1:8" x14ac:dyDescent="0.3">
      <c r="A1007" t="s">
        <v>2204</v>
      </c>
      <c r="B1007" t="s">
        <v>2203</v>
      </c>
      <c r="C1007">
        <v>1E-8</v>
      </c>
      <c r="D1007">
        <v>12.821342263740558</v>
      </c>
      <c r="E1007">
        <v>0.47457897999999998</v>
      </c>
      <c r="F1007">
        <v>-11.061555159999999</v>
      </c>
      <c r="G1007">
        <v>69.907738949999995</v>
      </c>
      <c r="H1007">
        <v>82.112827042298022</v>
      </c>
    </row>
    <row r="1008" spans="1:8" x14ac:dyDescent="0.3">
      <c r="A1008" t="s">
        <v>2044</v>
      </c>
      <c r="B1008" t="s">
        <v>2044</v>
      </c>
      <c r="C1008">
        <v>2.5357234821943089E-6</v>
      </c>
      <c r="D1008">
        <v>8.3986961301363223</v>
      </c>
      <c r="E1008">
        <v>10.71693469</v>
      </c>
      <c r="F1008">
        <v>27.01786731</v>
      </c>
      <c r="G1008">
        <v>60.906564359999997</v>
      </c>
      <c r="H1008">
        <v>81.982089204993173</v>
      </c>
    </row>
    <row r="1009" spans="1:8" x14ac:dyDescent="0.3">
      <c r="A1009" t="s">
        <v>2026</v>
      </c>
      <c r="B1009" t="s">
        <v>2025</v>
      </c>
      <c r="C1009">
        <v>1E-8</v>
      </c>
      <c r="D1009">
        <v>13.745711277599902</v>
      </c>
      <c r="E1009">
        <v>-4.32094384</v>
      </c>
      <c r="F1009">
        <v>8.4948895499999999</v>
      </c>
      <c r="G1009">
        <v>147.75763258999999</v>
      </c>
      <c r="H1009">
        <v>81.308657283483484</v>
      </c>
    </row>
    <row r="1010" spans="1:8" x14ac:dyDescent="0.3">
      <c r="A1010" t="s">
        <v>1884</v>
      </c>
      <c r="B1010" t="s">
        <v>1883</v>
      </c>
      <c r="C1010">
        <v>1.1590846682180846E-8</v>
      </c>
      <c r="D1010">
        <v>71.888776133326914</v>
      </c>
      <c r="E1010">
        <v>2.37469631</v>
      </c>
      <c r="F1010">
        <v>1.2240938400000001</v>
      </c>
      <c r="G1010">
        <v>5.4731422099999998</v>
      </c>
      <c r="H1010">
        <v>81.073336203182151</v>
      </c>
    </row>
    <row r="1011" spans="1:8" x14ac:dyDescent="0.3">
      <c r="A1011" t="s">
        <v>1850</v>
      </c>
      <c r="B1011" t="s">
        <v>1849</v>
      </c>
      <c r="C1011">
        <v>1.2588169779803696E-4</v>
      </c>
      <c r="D1011">
        <v>13.206464760398134</v>
      </c>
      <c r="E1011">
        <v>0.46675896</v>
      </c>
      <c r="F1011">
        <v>-1.1684238300000001</v>
      </c>
      <c r="G1011">
        <v>-31.720322929999998</v>
      </c>
      <c r="H1011">
        <v>81.000325686112319</v>
      </c>
    </row>
    <row r="1012" spans="1:8" x14ac:dyDescent="0.3">
      <c r="A1012" t="s">
        <v>1846</v>
      </c>
      <c r="B1012" t="s">
        <v>1845</v>
      </c>
      <c r="C1012">
        <v>1.1369675881619972E-6</v>
      </c>
      <c r="D1012">
        <v>3.4233148513811353E-2</v>
      </c>
      <c r="E1012">
        <v>4.3580375</v>
      </c>
      <c r="F1012">
        <v>-1.7274349</v>
      </c>
      <c r="G1012">
        <v>-7.7673614400000002</v>
      </c>
      <c r="H1012">
        <v>82.007790279156453</v>
      </c>
    </row>
    <row r="1013" spans="1:8" x14ac:dyDescent="0.3">
      <c r="A1013" t="s">
        <v>2082</v>
      </c>
      <c r="B1013" t="s">
        <v>2091</v>
      </c>
      <c r="C1013">
        <v>1.6219218709796326E-8</v>
      </c>
      <c r="D1013">
        <v>2.5514394675520871</v>
      </c>
      <c r="E1013">
        <v>-2.0103445999999998</v>
      </c>
      <c r="F1013">
        <v>9.2778655499999996</v>
      </c>
      <c r="G1013">
        <v>206.78675652000001</v>
      </c>
      <c r="H1013">
        <v>81.096093386789434</v>
      </c>
    </row>
    <row r="1014" spans="1:8" x14ac:dyDescent="0.3">
      <c r="A1014" t="s">
        <v>1927</v>
      </c>
      <c r="B1014" t="s">
        <v>1926</v>
      </c>
      <c r="C1014">
        <v>5.9755123452978878E-5</v>
      </c>
      <c r="D1014">
        <v>6.1103698502078779E-2</v>
      </c>
      <c r="E1014">
        <v>-4.4836309999999997E-2</v>
      </c>
      <c r="F1014">
        <v>2.6962154200000001</v>
      </c>
      <c r="G1014">
        <v>1.7974845800000001</v>
      </c>
      <c r="H1014">
        <v>80.358903405709398</v>
      </c>
    </row>
    <row r="1015" spans="1:8" x14ac:dyDescent="0.3">
      <c r="A1015" t="s">
        <v>1925</v>
      </c>
      <c r="B1015" t="s">
        <v>1924</v>
      </c>
      <c r="C1015">
        <v>1.0110122959650936E-6</v>
      </c>
      <c r="D1015">
        <v>0.84393046083383816</v>
      </c>
      <c r="E1015">
        <v>-2.0329695999999999</v>
      </c>
      <c r="F1015">
        <v>-5.5926951000000003</v>
      </c>
      <c r="G1015">
        <v>11.84337451</v>
      </c>
      <c r="H1015">
        <v>79.832632520834821</v>
      </c>
    </row>
    <row r="1016" spans="1:8" x14ac:dyDescent="0.3">
      <c r="A1016" t="s">
        <v>1901</v>
      </c>
      <c r="B1016" t="s">
        <v>1900</v>
      </c>
      <c r="C1016">
        <v>1.8963885753422582E-8</v>
      </c>
      <c r="D1016">
        <v>33.929478805077586</v>
      </c>
      <c r="E1016">
        <v>1.2214523900000001</v>
      </c>
      <c r="F1016">
        <v>-2.5822756500000001</v>
      </c>
      <c r="G1016">
        <v>-0.76791863000000005</v>
      </c>
      <c r="H1016">
        <v>80.002974826321335</v>
      </c>
    </row>
    <row r="1017" spans="1:8" x14ac:dyDescent="0.3">
      <c r="A1017" t="s">
        <v>1990</v>
      </c>
      <c r="B1017" t="s">
        <v>1989</v>
      </c>
      <c r="C1017">
        <v>4.5226699731443369E-7</v>
      </c>
      <c r="D1017">
        <v>1E-8</v>
      </c>
      <c r="E1017">
        <v>0.90641179999999999</v>
      </c>
      <c r="F1017">
        <v>1.87207184</v>
      </c>
      <c r="G1017">
        <v>3.55566841</v>
      </c>
      <c r="H1017">
        <v>79.660885842707032</v>
      </c>
    </row>
    <row r="1018" spans="1:8" x14ac:dyDescent="0.3">
      <c r="A1018" t="s">
        <v>2115</v>
      </c>
      <c r="B1018" t="s">
        <v>2114</v>
      </c>
      <c r="C1018">
        <v>1.117401029318032E-6</v>
      </c>
      <c r="D1018">
        <v>0.77846078840803545</v>
      </c>
      <c r="E1018">
        <v>21.551991449999999</v>
      </c>
      <c r="F1018">
        <v>10.63150817</v>
      </c>
      <c r="G1018">
        <v>3.4736938899999998</v>
      </c>
      <c r="H1018">
        <v>79.543533703180472</v>
      </c>
    </row>
    <row r="1019" spans="1:8" x14ac:dyDescent="0.3">
      <c r="A1019" t="s">
        <v>1781</v>
      </c>
      <c r="B1019" t="s">
        <v>1780</v>
      </c>
      <c r="C1019">
        <v>8.6039013286074163E-6</v>
      </c>
      <c r="D1019">
        <v>0.84366712064546368</v>
      </c>
      <c r="E1019">
        <v>0.33348876</v>
      </c>
      <c r="F1019">
        <v>10.30329161</v>
      </c>
      <c r="G1019">
        <v>-55.120763719999999</v>
      </c>
      <c r="H1019">
        <v>78.358614201704214</v>
      </c>
    </row>
    <row r="1020" spans="1:8" x14ac:dyDescent="0.3">
      <c r="A1020" t="s">
        <v>2039</v>
      </c>
      <c r="B1020" t="s">
        <v>2038</v>
      </c>
      <c r="C1020">
        <v>3.0341243503589978E-7</v>
      </c>
      <c r="D1020">
        <v>0.29335517767091274</v>
      </c>
      <c r="E1020">
        <v>-0.67711399000000005</v>
      </c>
      <c r="F1020">
        <v>-11.053029970000001</v>
      </c>
      <c r="G1020">
        <v>203.71126126999999</v>
      </c>
      <c r="H1020">
        <v>78.987929350842421</v>
      </c>
    </row>
    <row r="1021" spans="1:8" x14ac:dyDescent="0.3">
      <c r="A1021" t="s">
        <v>1945</v>
      </c>
      <c r="B1021" t="s">
        <v>1944</v>
      </c>
      <c r="C1021">
        <v>1.630692528453225E-7</v>
      </c>
      <c r="D1021">
        <v>9.3187882950356489</v>
      </c>
      <c r="E1021">
        <v>1.93770435</v>
      </c>
      <c r="F1021">
        <v>0.34635570999999998</v>
      </c>
      <c r="G1021">
        <v>-14.3836774</v>
      </c>
      <c r="H1021">
        <v>77.10609710231499</v>
      </c>
    </row>
    <row r="1022" spans="1:8" x14ac:dyDescent="0.3">
      <c r="A1022" t="s">
        <v>1895</v>
      </c>
      <c r="B1022" t="s">
        <v>1895</v>
      </c>
      <c r="C1022">
        <v>1E-8</v>
      </c>
      <c r="D1022">
        <v>90.063101635637679</v>
      </c>
      <c r="E1022">
        <v>0.29201418000000001</v>
      </c>
      <c r="F1022">
        <v>-3.0670208699999999</v>
      </c>
      <c r="G1022">
        <v>-14.738154099999999</v>
      </c>
      <c r="H1022">
        <v>77.702795464497726</v>
      </c>
    </row>
    <row r="1023" spans="1:8" x14ac:dyDescent="0.3">
      <c r="A1023" t="s">
        <v>2253</v>
      </c>
      <c r="B1023" t="s">
        <v>2252</v>
      </c>
      <c r="C1023">
        <v>1.2000661590446869E-7</v>
      </c>
      <c r="D1023">
        <v>28.817855102510904</v>
      </c>
      <c r="E1023">
        <v>5.5132599999999999E-3</v>
      </c>
      <c r="F1023">
        <v>107.02467985</v>
      </c>
      <c r="G1023">
        <v>58.361420199999998</v>
      </c>
      <c r="H1023">
        <v>77.044247290662298</v>
      </c>
    </row>
    <row r="1024" spans="1:8" x14ac:dyDescent="0.3">
      <c r="A1024" t="s">
        <v>1958</v>
      </c>
      <c r="B1024" t="s">
        <v>1957</v>
      </c>
      <c r="C1024">
        <v>2.0095039770598475E-7</v>
      </c>
      <c r="D1024">
        <v>0.18920876753069599</v>
      </c>
      <c r="E1024">
        <v>2.17594851</v>
      </c>
      <c r="F1024">
        <v>-0.60393026999999999</v>
      </c>
      <c r="G1024">
        <v>-15.7520869</v>
      </c>
      <c r="H1024">
        <v>77.304576521503066</v>
      </c>
    </row>
    <row r="1025" spans="1:8" x14ac:dyDescent="0.3">
      <c r="A1025" t="s">
        <v>1919</v>
      </c>
      <c r="B1025" t="s">
        <v>1919</v>
      </c>
      <c r="C1025">
        <v>2.6710353534344546E-7</v>
      </c>
      <c r="D1025">
        <v>0.82363251625564715</v>
      </c>
      <c r="E1025">
        <v>1.5488198099999999</v>
      </c>
      <c r="F1025">
        <v>-13.52338544</v>
      </c>
      <c r="G1025">
        <v>40.004477199999997</v>
      </c>
      <c r="H1025">
        <v>74.7019145178201</v>
      </c>
    </row>
    <row r="1026" spans="1:8" x14ac:dyDescent="0.3">
      <c r="A1026" t="s">
        <v>1872</v>
      </c>
      <c r="B1026" t="s">
        <v>1871</v>
      </c>
      <c r="C1026">
        <v>7.6305366679757978E-7</v>
      </c>
      <c r="D1026">
        <v>0.42583184299263011</v>
      </c>
      <c r="E1026">
        <v>0.13551901999999999</v>
      </c>
      <c r="F1026">
        <v>-8.5180123200000004</v>
      </c>
      <c r="G1026">
        <v>-11.37755651</v>
      </c>
      <c r="H1026">
        <v>76.305361983970187</v>
      </c>
    </row>
    <row r="1027" spans="1:8" x14ac:dyDescent="0.3">
      <c r="A1027" t="s">
        <v>2206</v>
      </c>
      <c r="B1027" t="s">
        <v>2205</v>
      </c>
      <c r="C1027">
        <v>5.5829091094528376E-7</v>
      </c>
      <c r="D1027">
        <v>0.30724652133194136</v>
      </c>
      <c r="E1027">
        <v>9.72862881</v>
      </c>
      <c r="F1027">
        <v>-9.0139250200000003</v>
      </c>
      <c r="G1027">
        <v>41.109348789999999</v>
      </c>
      <c r="H1027">
        <v>52.119432785588494</v>
      </c>
    </row>
    <row r="1028" spans="1:8" x14ac:dyDescent="0.3">
      <c r="A1028" t="s">
        <v>2028</v>
      </c>
      <c r="B1028" t="s">
        <v>2027</v>
      </c>
      <c r="C1028">
        <v>7.3181553447379049E-6</v>
      </c>
      <c r="D1028">
        <v>6.5182870952991179</v>
      </c>
      <c r="E1028">
        <v>24.649022370000001</v>
      </c>
      <c r="F1028">
        <v>23.238111289999999</v>
      </c>
      <c r="G1028">
        <v>-18.15466245</v>
      </c>
      <c r="H1028">
        <v>75.543736902174928</v>
      </c>
    </row>
    <row r="1029" spans="1:8" x14ac:dyDescent="0.3">
      <c r="A1029" t="s">
        <v>1966</v>
      </c>
      <c r="B1029" t="s">
        <v>1965</v>
      </c>
      <c r="C1029">
        <v>9.9988419275027104E-8</v>
      </c>
      <c r="D1029">
        <v>1E-8</v>
      </c>
      <c r="E1029">
        <v>-4.8255560000000003E-2</v>
      </c>
      <c r="F1029">
        <v>-2.2399169999999999E-2</v>
      </c>
      <c r="G1029">
        <v>150.21724082</v>
      </c>
      <c r="H1029">
        <v>75.488095353731637</v>
      </c>
    </row>
    <row r="1030" spans="1:8" x14ac:dyDescent="0.3">
      <c r="A1030" t="s">
        <v>1906</v>
      </c>
      <c r="B1030" t="s">
        <v>1905</v>
      </c>
      <c r="C1030">
        <v>1.0451540650970559E-7</v>
      </c>
      <c r="D1030">
        <v>0.47708530530642607</v>
      </c>
      <c r="E1030">
        <v>-2.5671876999999999</v>
      </c>
      <c r="F1030">
        <v>-7.3713623100000003</v>
      </c>
      <c r="G1030">
        <v>-10.05786417</v>
      </c>
      <c r="H1030">
        <v>74.578388171430021</v>
      </c>
    </row>
    <row r="1031" spans="1:8" x14ac:dyDescent="0.3">
      <c r="A1031" t="s">
        <v>2002</v>
      </c>
      <c r="B1031" t="s">
        <v>2001</v>
      </c>
      <c r="C1031">
        <v>6.2544643119525985E-6</v>
      </c>
      <c r="D1031">
        <v>32.927809437900486</v>
      </c>
      <c r="E1031">
        <v>0.93962495999999995</v>
      </c>
      <c r="F1031">
        <v>4.8364022100000001</v>
      </c>
      <c r="G1031">
        <v>7.37108995</v>
      </c>
      <c r="H1031">
        <v>74.551033290707153</v>
      </c>
    </row>
    <row r="1032" spans="1:8" x14ac:dyDescent="0.3">
      <c r="A1032" t="s">
        <v>1980</v>
      </c>
      <c r="B1032" t="s">
        <v>1979</v>
      </c>
      <c r="C1032">
        <v>6.0152085211886026E-5</v>
      </c>
      <c r="D1032">
        <v>0.79984161810145871</v>
      </c>
      <c r="E1032">
        <v>-4.040887E-2</v>
      </c>
      <c r="F1032">
        <v>-7.1913797300000004</v>
      </c>
      <c r="G1032">
        <v>6.2098869499999996</v>
      </c>
      <c r="H1032">
        <v>74.625128054504884</v>
      </c>
    </row>
    <row r="1033" spans="1:8" x14ac:dyDescent="0.3">
      <c r="A1033" t="s">
        <v>1992</v>
      </c>
      <c r="B1033" t="s">
        <v>1991</v>
      </c>
      <c r="C1033">
        <v>2.3354978298195417E-8</v>
      </c>
      <c r="D1033">
        <v>12.474235966763532</v>
      </c>
      <c r="E1033">
        <v>0.76739301000000004</v>
      </c>
      <c r="F1033">
        <v>4.5611811600000003</v>
      </c>
      <c r="G1033">
        <v>15.79778599</v>
      </c>
      <c r="H1033">
        <v>74.73593055422532</v>
      </c>
    </row>
    <row r="1034" spans="1:8" x14ac:dyDescent="0.3">
      <c r="A1034" t="s">
        <v>2012</v>
      </c>
      <c r="B1034" t="s">
        <v>2011</v>
      </c>
      <c r="C1034">
        <v>2.8356438092907491E-6</v>
      </c>
      <c r="D1034">
        <v>2.4382911511209703E-3</v>
      </c>
      <c r="E1034">
        <v>-2.993436E-2</v>
      </c>
      <c r="F1034">
        <v>-8.7319735699999992</v>
      </c>
      <c r="G1034">
        <v>196.27540149000001</v>
      </c>
      <c r="H1034">
        <v>74.423262805888584</v>
      </c>
    </row>
    <row r="1035" spans="1:8" x14ac:dyDescent="0.3">
      <c r="A1035" t="s">
        <v>1902</v>
      </c>
      <c r="B1035" t="s">
        <v>1902</v>
      </c>
      <c r="C1035">
        <v>6.0648076854534893E-6</v>
      </c>
      <c r="D1035">
        <v>4.9032690368766465</v>
      </c>
      <c r="E1035">
        <v>0.12454767999999999</v>
      </c>
      <c r="F1035">
        <v>-3.6430372200000001</v>
      </c>
      <c r="G1035">
        <v>-35.823223579999997</v>
      </c>
      <c r="H1035">
        <v>74.241336523403106</v>
      </c>
    </row>
    <row r="1036" spans="1:8" x14ac:dyDescent="0.3">
      <c r="A1036" t="s">
        <v>1878</v>
      </c>
      <c r="B1036" t="s">
        <v>1877</v>
      </c>
      <c r="C1036">
        <v>2.938868614758172E-7</v>
      </c>
      <c r="D1036">
        <v>1.2021547906024534</v>
      </c>
      <c r="E1036">
        <v>0.18694340000000001</v>
      </c>
      <c r="F1036">
        <v>-8.1534129800000006</v>
      </c>
      <c r="G1036">
        <v>-20.08792283</v>
      </c>
      <c r="H1036">
        <v>74.170113812429648</v>
      </c>
    </row>
    <row r="1037" spans="1:8" x14ac:dyDescent="0.3">
      <c r="A1037" t="s">
        <v>1994</v>
      </c>
      <c r="B1037" t="s">
        <v>1993</v>
      </c>
      <c r="C1037">
        <v>2.7598263891418228E-7</v>
      </c>
      <c r="D1037">
        <v>1.4321291255909658E-2</v>
      </c>
      <c r="E1037">
        <v>0.46661881999999999</v>
      </c>
      <c r="F1037">
        <v>8.6172282100000004</v>
      </c>
      <c r="G1037">
        <v>-1.4347718199999999</v>
      </c>
      <c r="H1037">
        <v>74.067637719028838</v>
      </c>
    </row>
    <row r="1038" spans="1:8" x14ac:dyDescent="0.3">
      <c r="A1038" t="s">
        <v>1908</v>
      </c>
      <c r="B1038" t="s">
        <v>1907</v>
      </c>
      <c r="C1038">
        <v>1E-8</v>
      </c>
      <c r="D1038">
        <v>1.6255590542523677</v>
      </c>
      <c r="E1038">
        <v>-6.3641369900000004</v>
      </c>
      <c r="F1038">
        <v>-8.3777211499999993</v>
      </c>
      <c r="G1038">
        <v>-27.58086046</v>
      </c>
      <c r="H1038">
        <v>73.723719761992427</v>
      </c>
    </row>
    <row r="1039" spans="1:8" x14ac:dyDescent="0.3">
      <c r="A1039" t="s">
        <v>1923</v>
      </c>
      <c r="B1039" t="s">
        <v>1922</v>
      </c>
      <c r="C1039">
        <v>2.9727903169636739E-7</v>
      </c>
      <c r="D1039">
        <v>9.1216551769049552</v>
      </c>
      <c r="E1039">
        <v>2.7580475999999998</v>
      </c>
      <c r="F1039">
        <v>-1.0244641999999999</v>
      </c>
      <c r="G1039">
        <v>19.10658179</v>
      </c>
      <c r="H1039">
        <v>74.319757924091832</v>
      </c>
    </row>
    <row r="1040" spans="1:8" x14ac:dyDescent="0.3">
      <c r="A1040" t="s">
        <v>1910</v>
      </c>
      <c r="B1040" t="s">
        <v>1909</v>
      </c>
      <c r="C1040">
        <v>1E-8</v>
      </c>
      <c r="D1040">
        <v>1.2795912411229042</v>
      </c>
      <c r="E1040">
        <v>1.00702023</v>
      </c>
      <c r="F1040">
        <v>-5.1062874200000001</v>
      </c>
      <c r="G1040">
        <v>-18.28444932</v>
      </c>
      <c r="H1040">
        <v>73.476396461687614</v>
      </c>
    </row>
    <row r="1041" spans="1:8" x14ac:dyDescent="0.3">
      <c r="A1041" t="s">
        <v>2105</v>
      </c>
      <c r="B1041" t="s">
        <v>2104</v>
      </c>
      <c r="C1041">
        <v>1.6599544325655346E-8</v>
      </c>
      <c r="D1041">
        <v>0.29675746806029363</v>
      </c>
      <c r="E1041">
        <v>-0.90078427000000005</v>
      </c>
      <c r="F1041">
        <v>16.217897959999998</v>
      </c>
      <c r="G1041">
        <v>29.010312580000001</v>
      </c>
      <c r="H1041">
        <v>72.843816768287624</v>
      </c>
    </row>
    <row r="1042" spans="1:8" x14ac:dyDescent="0.3">
      <c r="A1042" t="s">
        <v>1949</v>
      </c>
      <c r="B1042" t="s">
        <v>1948</v>
      </c>
      <c r="C1042">
        <v>1.2044973982689037E-6</v>
      </c>
      <c r="D1042">
        <v>8.764823730293525</v>
      </c>
      <c r="E1042">
        <v>0.60972742999999996</v>
      </c>
      <c r="F1042">
        <v>-1.19310603</v>
      </c>
      <c r="G1042">
        <v>-11.59129648</v>
      </c>
      <c r="H1042">
        <v>72.829950057630143</v>
      </c>
    </row>
    <row r="1043" spans="1:8" x14ac:dyDescent="0.3">
      <c r="A1043" t="s">
        <v>2066</v>
      </c>
      <c r="B1043" t="s">
        <v>2065</v>
      </c>
      <c r="C1043">
        <v>2.726009904044333E-6</v>
      </c>
      <c r="D1043">
        <v>1.9078693201464393E-5</v>
      </c>
      <c r="E1043">
        <v>-8.1602199999999993E-3</v>
      </c>
      <c r="F1043">
        <v>-5.5358610700000002</v>
      </c>
      <c r="G1043">
        <v>-32.728587490000002</v>
      </c>
      <c r="H1043">
        <v>72.731699238104525</v>
      </c>
    </row>
    <row r="1044" spans="1:8" x14ac:dyDescent="0.3">
      <c r="A1044" t="s">
        <v>1813</v>
      </c>
      <c r="B1044" t="s">
        <v>1812</v>
      </c>
      <c r="C1044">
        <v>1E-8</v>
      </c>
      <c r="D1044">
        <v>5.4585186156079352E-2</v>
      </c>
      <c r="E1044">
        <v>-4.0776516899999997</v>
      </c>
      <c r="F1044">
        <v>-35.090406309999999</v>
      </c>
      <c r="G1044">
        <v>-23.914448180000001</v>
      </c>
      <c r="H1044">
        <v>72.115136963720914</v>
      </c>
    </row>
    <row r="1045" spans="1:8" x14ac:dyDescent="0.3">
      <c r="A1045" t="s">
        <v>1976</v>
      </c>
      <c r="B1045" t="s">
        <v>1975</v>
      </c>
      <c r="C1045">
        <v>3.078370023512974E-7</v>
      </c>
      <c r="D1045">
        <v>11.690856479765513</v>
      </c>
      <c r="E1045">
        <v>0.11998075</v>
      </c>
      <c r="F1045">
        <v>0.35183441999999998</v>
      </c>
      <c r="G1045">
        <v>-9.0083540699999993</v>
      </c>
      <c r="H1045">
        <v>72.1381315744174</v>
      </c>
    </row>
    <row r="1046" spans="1:8" x14ac:dyDescent="0.3">
      <c r="A1046" t="s">
        <v>1840</v>
      </c>
      <c r="B1046" t="s">
        <v>1839</v>
      </c>
      <c r="C1046">
        <v>2.02720621737101E-6</v>
      </c>
      <c r="D1046">
        <v>29.048002352587904</v>
      </c>
      <c r="E1046">
        <v>-0.52229513000000005</v>
      </c>
      <c r="F1046">
        <v>-8.6677450700000005</v>
      </c>
      <c r="G1046">
        <v>-23.077255780000002</v>
      </c>
      <c r="H1046">
        <v>72.05102149780268</v>
      </c>
    </row>
    <row r="1047" spans="1:8" x14ac:dyDescent="0.3">
      <c r="A1047" t="s">
        <v>1939</v>
      </c>
      <c r="B1047" t="s">
        <v>1939</v>
      </c>
      <c r="C1047">
        <v>1.6018205702181665E-7</v>
      </c>
      <c r="D1047">
        <v>20.119681156169559</v>
      </c>
      <c r="E1047">
        <v>0.27970942999999998</v>
      </c>
      <c r="F1047">
        <v>-5.4103446899999996</v>
      </c>
      <c r="G1047">
        <v>-11.442302440000001</v>
      </c>
      <c r="H1047">
        <v>72.011505943363389</v>
      </c>
    </row>
    <row r="1048" spans="1:8" x14ac:dyDescent="0.3">
      <c r="A1048" t="s">
        <v>1998</v>
      </c>
      <c r="B1048" t="s">
        <v>1997</v>
      </c>
      <c r="C1048">
        <v>5.9995103868453818E-7</v>
      </c>
      <c r="D1048">
        <v>6.2650953724939437E-2</v>
      </c>
      <c r="E1048">
        <v>-4.4836309999999997E-2</v>
      </c>
      <c r="F1048">
        <v>-1.8979030000000001E-2</v>
      </c>
      <c r="G1048">
        <v>-8.1602199999999993E-3</v>
      </c>
      <c r="H1048">
        <v>72.028997108242663</v>
      </c>
    </row>
    <row r="1049" spans="1:8" x14ac:dyDescent="0.3">
      <c r="A1049" t="s">
        <v>1941</v>
      </c>
      <c r="B1049" t="s">
        <v>1940</v>
      </c>
      <c r="C1049">
        <v>1E-8</v>
      </c>
      <c r="D1049">
        <v>1.2131563082457235</v>
      </c>
      <c r="E1049">
        <v>-20.277169520000001</v>
      </c>
      <c r="F1049">
        <v>-20.738409999999998</v>
      </c>
      <c r="G1049">
        <v>1.28674194</v>
      </c>
      <c r="H1049">
        <v>71.494586433225621</v>
      </c>
    </row>
    <row r="1050" spans="1:8" x14ac:dyDescent="0.3">
      <c r="A1050" t="s">
        <v>2088</v>
      </c>
      <c r="B1050" t="s">
        <v>2087</v>
      </c>
      <c r="C1050">
        <v>1.045050624338083E-6</v>
      </c>
      <c r="D1050">
        <v>7.8561195015342671</v>
      </c>
      <c r="E1050">
        <v>-0.64637336999999995</v>
      </c>
      <c r="F1050">
        <v>6.4411546299999998</v>
      </c>
      <c r="G1050">
        <v>4.2658368600000003</v>
      </c>
      <c r="H1050">
        <v>71.243630083638024</v>
      </c>
    </row>
    <row r="1051" spans="1:8" x14ac:dyDescent="0.3">
      <c r="A1051" t="s">
        <v>1918</v>
      </c>
      <c r="B1051" t="s">
        <v>1917</v>
      </c>
      <c r="C1051">
        <v>1.663014357528506E-7</v>
      </c>
      <c r="D1051">
        <v>0.71940315685946676</v>
      </c>
      <c r="E1051">
        <v>1.5093010200000001</v>
      </c>
      <c r="F1051">
        <v>1.7362653800000001</v>
      </c>
      <c r="G1051">
        <v>-14.234125629999999</v>
      </c>
      <c r="H1051">
        <v>71.257050310957638</v>
      </c>
    </row>
    <row r="1052" spans="1:8" x14ac:dyDescent="0.3">
      <c r="A1052" t="s">
        <v>1866</v>
      </c>
      <c r="B1052" t="s">
        <v>1865</v>
      </c>
      <c r="C1052">
        <v>8.1001219653592882E-8</v>
      </c>
      <c r="D1052">
        <v>0.20024535045774405</v>
      </c>
      <c r="E1052">
        <v>0.66963408999999996</v>
      </c>
      <c r="F1052">
        <v>-9.9966187099999999</v>
      </c>
      <c r="G1052">
        <v>-25.89409225</v>
      </c>
      <c r="H1052">
        <v>71.151364827112133</v>
      </c>
    </row>
    <row r="1053" spans="1:8" x14ac:dyDescent="0.3">
      <c r="A1053" t="s">
        <v>1978</v>
      </c>
      <c r="B1053" t="s">
        <v>1977</v>
      </c>
      <c r="C1053">
        <v>2.6089836965754604E-7</v>
      </c>
      <c r="D1053">
        <v>1E-8</v>
      </c>
      <c r="E1053">
        <v>0.93985078</v>
      </c>
      <c r="F1053">
        <v>-11.19461108</v>
      </c>
      <c r="G1053">
        <v>40.910001049999998</v>
      </c>
      <c r="H1053">
        <v>70.870070994987344</v>
      </c>
    </row>
    <row r="1054" spans="1:8" x14ac:dyDescent="0.3">
      <c r="A1054" t="s">
        <v>1733</v>
      </c>
      <c r="B1054" t="s">
        <v>1732</v>
      </c>
      <c r="C1054">
        <v>6.2020136338570013E-7</v>
      </c>
      <c r="D1054">
        <v>49.72456736616865</v>
      </c>
      <c r="E1054">
        <v>-2.55208061</v>
      </c>
      <c r="F1054">
        <v>-4.5760481000000004</v>
      </c>
      <c r="G1054">
        <v>-10.10873776</v>
      </c>
      <c r="H1054">
        <v>72.04176364246554</v>
      </c>
    </row>
    <row r="1055" spans="1:8" x14ac:dyDescent="0.3">
      <c r="A1055" t="s">
        <v>2070</v>
      </c>
      <c r="B1055" t="s">
        <v>2069</v>
      </c>
      <c r="C1055">
        <v>1.3642306146314172E-6</v>
      </c>
      <c r="D1055">
        <v>4.3475861866805436</v>
      </c>
      <c r="E1055">
        <v>9.8448129299999998</v>
      </c>
      <c r="F1055">
        <v>-1.26072067</v>
      </c>
      <c r="G1055">
        <v>-18.234430790000001</v>
      </c>
      <c r="H1055">
        <v>70.643095816402081</v>
      </c>
    </row>
    <row r="1056" spans="1:8" x14ac:dyDescent="0.3">
      <c r="A1056" t="s">
        <v>1952</v>
      </c>
      <c r="B1056" t="s">
        <v>1952</v>
      </c>
      <c r="C1056">
        <v>2.6581808231016407E-5</v>
      </c>
      <c r="D1056">
        <v>1.3689120094868152</v>
      </c>
      <c r="E1056">
        <v>0.33395905999999997</v>
      </c>
      <c r="F1056">
        <v>-2.96516074</v>
      </c>
      <c r="G1056">
        <v>-15.937245170000001</v>
      </c>
      <c r="H1056">
        <v>70.24256895616513</v>
      </c>
    </row>
    <row r="1057" spans="1:8" x14ac:dyDescent="0.3">
      <c r="A1057" t="s">
        <v>2131</v>
      </c>
      <c r="B1057" t="s">
        <v>2130</v>
      </c>
      <c r="C1057">
        <v>2.3024281122296341E-7</v>
      </c>
      <c r="D1057">
        <v>9.7454078542845823E-2</v>
      </c>
      <c r="E1057">
        <v>13.409783600000001</v>
      </c>
      <c r="F1057">
        <v>34.478809200000001</v>
      </c>
      <c r="G1057">
        <v>0.76447224000000003</v>
      </c>
      <c r="H1057">
        <v>70.211963469056712</v>
      </c>
    </row>
    <row r="1058" spans="1:8" x14ac:dyDescent="0.3">
      <c r="A1058" t="s">
        <v>2006</v>
      </c>
      <c r="B1058" t="s">
        <v>2005</v>
      </c>
      <c r="C1058">
        <v>1.3999999999988198E-7</v>
      </c>
      <c r="D1058">
        <v>0.15065070223388088</v>
      </c>
      <c r="E1058">
        <v>0</v>
      </c>
      <c r="F1058">
        <v>-12.5</v>
      </c>
      <c r="G1058">
        <v>-22.222222219999999</v>
      </c>
      <c r="H1058">
        <v>69.999999999940982</v>
      </c>
    </row>
    <row r="1059" spans="1:8" x14ac:dyDescent="0.3">
      <c r="A1059" t="s">
        <v>2224</v>
      </c>
      <c r="B1059" t="s">
        <v>2223</v>
      </c>
      <c r="C1059">
        <v>4.2592686945795173E-7</v>
      </c>
      <c r="D1059">
        <v>0.16909548852238296</v>
      </c>
      <c r="E1059">
        <v>6.2768838999999996</v>
      </c>
      <c r="F1059">
        <v>3.4080582499999998</v>
      </c>
      <c r="G1059">
        <v>24.276876340000001</v>
      </c>
      <c r="H1059">
        <v>69.413325905237713</v>
      </c>
    </row>
    <row r="1060" spans="1:8" x14ac:dyDescent="0.3">
      <c r="A1060" t="s">
        <v>2022</v>
      </c>
      <c r="B1060" t="s">
        <v>2021</v>
      </c>
      <c r="C1060">
        <v>2.1550043233798159E-5</v>
      </c>
      <c r="D1060">
        <v>2.6879682769643902</v>
      </c>
      <c r="E1060">
        <v>-5.1306949999999997E-2</v>
      </c>
      <c r="F1060">
        <v>-2.9352083800000002</v>
      </c>
      <c r="G1060">
        <v>22.99815349</v>
      </c>
      <c r="H1060">
        <v>72.349318143408311</v>
      </c>
    </row>
    <row r="1061" spans="1:8" x14ac:dyDescent="0.3">
      <c r="A1061" t="s">
        <v>2251</v>
      </c>
      <c r="B1061" t="s">
        <v>2250</v>
      </c>
      <c r="C1061">
        <v>4.2911583994291981E-5</v>
      </c>
      <c r="D1061">
        <v>24.320388331148969</v>
      </c>
      <c r="E1061">
        <v>1.8871812100000001</v>
      </c>
      <c r="F1061">
        <v>88.217656680000005</v>
      </c>
      <c r="G1061">
        <v>49.161547669999997</v>
      </c>
      <c r="H1061">
        <v>69.353631669051111</v>
      </c>
    </row>
    <row r="1062" spans="1:8" x14ac:dyDescent="0.3">
      <c r="A1062" t="s">
        <v>2008</v>
      </c>
      <c r="B1062" t="s">
        <v>2007</v>
      </c>
      <c r="C1062">
        <v>2.4997104818770091E-7</v>
      </c>
      <c r="D1062">
        <v>0.85497444430759273</v>
      </c>
      <c r="E1062">
        <v>-4.8255560000000003E-2</v>
      </c>
      <c r="F1062">
        <v>-13.812413080000001</v>
      </c>
      <c r="G1062">
        <v>-15.62376826</v>
      </c>
      <c r="H1062">
        <v>69.443946308661864</v>
      </c>
    </row>
    <row r="1063" spans="1:8" x14ac:dyDescent="0.3">
      <c r="A1063" t="s">
        <v>2068</v>
      </c>
      <c r="B1063" t="s">
        <v>2067</v>
      </c>
      <c r="C1063">
        <v>1.0567528769933794E-5</v>
      </c>
      <c r="D1063">
        <v>4.0523721988138686</v>
      </c>
      <c r="E1063">
        <v>0.49157500999999998</v>
      </c>
      <c r="F1063">
        <v>-1.2298283800000001</v>
      </c>
      <c r="G1063">
        <v>-2.4093988400000002</v>
      </c>
      <c r="H1063">
        <v>68.828381676491588</v>
      </c>
    </row>
    <row r="1064" spans="1:8" x14ac:dyDescent="0.3">
      <c r="A1064" t="s">
        <v>2393</v>
      </c>
      <c r="B1064" t="s">
        <v>2392</v>
      </c>
      <c r="C1064">
        <v>1.3744143956477729E-7</v>
      </c>
      <c r="D1064">
        <v>3.0520417474182316E-3</v>
      </c>
      <c r="E1064">
        <v>-29.358801020000001</v>
      </c>
      <c r="F1064">
        <v>-41.321597009999998</v>
      </c>
      <c r="G1064">
        <v>86.636384530000001</v>
      </c>
      <c r="H1064">
        <v>68.719905066643008</v>
      </c>
    </row>
    <row r="1065" spans="1:8" x14ac:dyDescent="0.3">
      <c r="A1065" t="s">
        <v>1932</v>
      </c>
      <c r="B1065" t="s">
        <v>1931</v>
      </c>
      <c r="C1065">
        <v>1.0397847255025421E-7</v>
      </c>
      <c r="D1065">
        <v>1.8063815604535832E-3</v>
      </c>
      <c r="E1065">
        <v>-1.65387343</v>
      </c>
      <c r="F1065">
        <v>3.1749451999999998</v>
      </c>
      <c r="G1065">
        <v>-7.82316856</v>
      </c>
      <c r="H1065">
        <v>68.754307387326818</v>
      </c>
    </row>
    <row r="1066" spans="1:8" x14ac:dyDescent="0.3">
      <c r="A1066" t="s">
        <v>1963</v>
      </c>
      <c r="B1066" t="s">
        <v>1962</v>
      </c>
      <c r="C1066">
        <v>2.1830469243947272E-6</v>
      </c>
      <c r="D1066">
        <v>2.703890772231432</v>
      </c>
      <c r="E1066">
        <v>0.13283616000000001</v>
      </c>
      <c r="F1066">
        <v>-3.7549983999999998</v>
      </c>
      <c r="G1066">
        <v>-15.925843</v>
      </c>
      <c r="H1066">
        <v>67.850147928617972</v>
      </c>
    </row>
    <row r="1067" spans="1:8" x14ac:dyDescent="0.3">
      <c r="A1067" t="s">
        <v>4960</v>
      </c>
      <c r="B1067" t="s">
        <v>4959</v>
      </c>
      <c r="C1067">
        <v>2.247714802834661E-6</v>
      </c>
      <c r="D1067">
        <v>15.956026432580556</v>
      </c>
      <c r="E1067">
        <v>-10.154955149999999</v>
      </c>
      <c r="F1067">
        <v>-7.15009987</v>
      </c>
      <c r="G1067">
        <v>-12.51858402</v>
      </c>
      <c r="H1067">
        <v>67.431444085039828</v>
      </c>
    </row>
    <row r="1068" spans="1:8" x14ac:dyDescent="0.3">
      <c r="A1068" t="s">
        <v>1970</v>
      </c>
      <c r="B1068" t="s">
        <v>1969</v>
      </c>
      <c r="C1068">
        <v>2.1313842134580375E-7</v>
      </c>
      <c r="D1068">
        <v>2.9773904035171827E-6</v>
      </c>
      <c r="E1068">
        <v>8.6369100000000004E-2</v>
      </c>
      <c r="F1068">
        <v>-3.76349431</v>
      </c>
      <c r="G1068">
        <v>-15.64783798</v>
      </c>
      <c r="H1068">
        <v>67.589433207530817</v>
      </c>
    </row>
    <row r="1069" spans="1:8" x14ac:dyDescent="0.3">
      <c r="A1069" t="s">
        <v>1858</v>
      </c>
      <c r="B1069" t="s">
        <v>1857</v>
      </c>
      <c r="C1069">
        <v>1.888561373569895E-5</v>
      </c>
      <c r="D1069">
        <v>2.6947672035783348</v>
      </c>
      <c r="E1069">
        <v>0.25801364999999998</v>
      </c>
      <c r="F1069">
        <v>-1.7914957199999999</v>
      </c>
      <c r="G1069">
        <v>-45.929596019999998</v>
      </c>
      <c r="H1069">
        <v>67.735593122822507</v>
      </c>
    </row>
    <row r="1070" spans="1:8" x14ac:dyDescent="0.3">
      <c r="A1070" t="s">
        <v>2242</v>
      </c>
      <c r="B1070" t="s">
        <v>2241</v>
      </c>
      <c r="C1070">
        <v>2.3348632593412663E-6</v>
      </c>
      <c r="D1070">
        <v>8.4982992123045387E-2</v>
      </c>
      <c r="E1070">
        <v>-8.3962470400000004</v>
      </c>
      <c r="F1070">
        <v>48.340192600000002</v>
      </c>
      <c r="G1070">
        <v>51.092290820000002</v>
      </c>
      <c r="H1070">
        <v>66.027770890792866</v>
      </c>
    </row>
    <row r="1071" spans="1:8" x14ac:dyDescent="0.3">
      <c r="A1071" t="s">
        <v>2016</v>
      </c>
      <c r="B1071" t="s">
        <v>2015</v>
      </c>
      <c r="C1071">
        <v>6.550396179944079E-6</v>
      </c>
      <c r="D1071">
        <v>39.918188161201293</v>
      </c>
      <c r="E1071">
        <v>1.26192021</v>
      </c>
      <c r="F1071">
        <v>-4.1819917699999998</v>
      </c>
      <c r="G1071">
        <v>-4.0957755100000002</v>
      </c>
      <c r="H1071">
        <v>65.621731372360017</v>
      </c>
    </row>
    <row r="1072" spans="1:8" x14ac:dyDescent="0.3">
      <c r="A1072" t="s">
        <v>2075</v>
      </c>
      <c r="B1072" t="s">
        <v>2074</v>
      </c>
      <c r="C1072">
        <v>6.7949476996328091E-8</v>
      </c>
      <c r="D1072">
        <v>1.6716253757980422</v>
      </c>
      <c r="E1072">
        <v>0.58617825999999995</v>
      </c>
      <c r="F1072">
        <v>13.37599234</v>
      </c>
      <c r="G1072">
        <v>0.74326159999999997</v>
      </c>
      <c r="H1072">
        <v>65.508060781534653</v>
      </c>
    </row>
    <row r="1073" spans="1:8" x14ac:dyDescent="0.3">
      <c r="A1073" t="s">
        <v>2020</v>
      </c>
      <c r="B1073" t="s">
        <v>2019</v>
      </c>
      <c r="C1073">
        <v>2.8017001256576243E-5</v>
      </c>
      <c r="D1073">
        <v>3.0924228862936115E-3</v>
      </c>
      <c r="E1073">
        <v>-0.65994765</v>
      </c>
      <c r="F1073">
        <v>-6.2205199899999997</v>
      </c>
      <c r="G1073">
        <v>0.96346925999999999</v>
      </c>
      <c r="H1073">
        <v>65.385152971556167</v>
      </c>
    </row>
    <row r="1074" spans="1:8" x14ac:dyDescent="0.3">
      <c r="A1074" t="s">
        <v>2030</v>
      </c>
      <c r="B1074" t="s">
        <v>2029</v>
      </c>
      <c r="C1074">
        <v>1.1867958307510257E-7</v>
      </c>
      <c r="D1074">
        <v>4.6155206061311631</v>
      </c>
      <c r="E1074">
        <v>-4.56181181</v>
      </c>
      <c r="F1074">
        <v>1.2404387699999999</v>
      </c>
      <c r="G1074">
        <v>-16.83548682</v>
      </c>
      <c r="H1074">
        <v>70.033878339586963</v>
      </c>
    </row>
    <row r="1075" spans="1:8" x14ac:dyDescent="0.3">
      <c r="A1075" t="s">
        <v>2165</v>
      </c>
      <c r="B1075" t="s">
        <v>2164</v>
      </c>
      <c r="C1075">
        <v>6.2570772703951872E-6</v>
      </c>
      <c r="D1075">
        <v>13.855720023203451</v>
      </c>
      <c r="E1075">
        <v>-1.0120245800000001</v>
      </c>
      <c r="F1075">
        <v>31.404780410000001</v>
      </c>
      <c r="G1075">
        <v>137.09476330999999</v>
      </c>
      <c r="H1075">
        <v>64.604322816830305</v>
      </c>
    </row>
    <row r="1076" spans="1:8" x14ac:dyDescent="0.3">
      <c r="A1076" t="s">
        <v>2277</v>
      </c>
      <c r="B1076" t="s">
        <v>2276</v>
      </c>
      <c r="C1076">
        <v>1.8767342127570732E-6</v>
      </c>
      <c r="D1076">
        <v>18.489454366572165</v>
      </c>
      <c r="E1076">
        <v>-0.70519310999999996</v>
      </c>
      <c r="F1076">
        <v>-12.969194720000001</v>
      </c>
      <c r="G1076">
        <v>22.952613199999998</v>
      </c>
      <c r="H1076">
        <v>65.135887514794049</v>
      </c>
    </row>
    <row r="1077" spans="1:8" x14ac:dyDescent="0.3">
      <c r="A1077" t="s">
        <v>2520</v>
      </c>
      <c r="B1077" t="s">
        <v>2519</v>
      </c>
      <c r="C1077">
        <v>8.1063196838344635E-7</v>
      </c>
      <c r="D1077">
        <v>6.2138861763750244</v>
      </c>
      <c r="E1077">
        <v>-0.91954237000000005</v>
      </c>
      <c r="F1077">
        <v>60.747923800000002</v>
      </c>
      <c r="G1077">
        <v>110.16477174000001</v>
      </c>
      <c r="H1077">
        <v>65.220286711455401</v>
      </c>
    </row>
    <row r="1078" spans="1:8" x14ac:dyDescent="0.3">
      <c r="A1078" t="s">
        <v>1986</v>
      </c>
      <c r="B1078" t="s">
        <v>1985</v>
      </c>
      <c r="C1078">
        <v>3.022072781867618E-7</v>
      </c>
      <c r="D1078">
        <v>3.9420820505910517E-3</v>
      </c>
      <c r="E1078">
        <v>11.05207313</v>
      </c>
      <c r="F1078">
        <v>1.05401867</v>
      </c>
      <c r="G1078">
        <v>-46.831795739999997</v>
      </c>
      <c r="H1078">
        <v>64.870268122244795</v>
      </c>
    </row>
    <row r="1079" spans="1:8" x14ac:dyDescent="0.3">
      <c r="A1079" t="s">
        <v>2304</v>
      </c>
      <c r="B1079" t="s">
        <v>2303</v>
      </c>
      <c r="C1079">
        <v>6.0985909481782286E-6</v>
      </c>
      <c r="D1079">
        <v>6.2129047956032144</v>
      </c>
      <c r="E1079">
        <v>-4.6044993400000003</v>
      </c>
      <c r="F1079">
        <v>58.206353350000001</v>
      </c>
      <c r="G1079">
        <v>53.844854640000001</v>
      </c>
      <c r="H1079">
        <v>64.630125372145827</v>
      </c>
    </row>
    <row r="1080" spans="1:8" x14ac:dyDescent="0.3">
      <c r="A1080" t="s">
        <v>2056</v>
      </c>
      <c r="B1080" t="s">
        <v>2055</v>
      </c>
      <c r="C1080">
        <v>1.1934600731877118E-6</v>
      </c>
      <c r="D1080">
        <v>2.6097041033540922E-4</v>
      </c>
      <c r="E1080">
        <v>0.19908102</v>
      </c>
      <c r="F1080">
        <v>11.23881057</v>
      </c>
      <c r="G1080">
        <v>-31.617106769999999</v>
      </c>
      <c r="H1080">
        <v>64.446843952136433</v>
      </c>
    </row>
    <row r="1081" spans="1:8" x14ac:dyDescent="0.3">
      <c r="A1081" t="s">
        <v>2315</v>
      </c>
      <c r="B1081" t="s">
        <v>2314</v>
      </c>
      <c r="C1081">
        <v>3.5901152715516266E-6</v>
      </c>
      <c r="D1081">
        <v>1.0905866278173533</v>
      </c>
      <c r="E1081">
        <v>-2.0801460000000001E-2</v>
      </c>
      <c r="F1081">
        <v>-7.8779611799999998</v>
      </c>
      <c r="G1081">
        <v>-27.42589521</v>
      </c>
      <c r="H1081">
        <v>64.444646764923149</v>
      </c>
    </row>
    <row r="1082" spans="1:8" x14ac:dyDescent="0.3">
      <c r="A1082" t="s">
        <v>2000</v>
      </c>
      <c r="B1082" t="s">
        <v>1999</v>
      </c>
      <c r="C1082">
        <v>8.0224466351157353E-7</v>
      </c>
      <c r="D1082">
        <v>0.17022869968147239</v>
      </c>
      <c r="E1082">
        <v>0.29314984999999999</v>
      </c>
      <c r="F1082">
        <v>14.24606545</v>
      </c>
      <c r="G1082">
        <v>-3.9317943199999998</v>
      </c>
      <c r="H1082">
        <v>64.095321533567201</v>
      </c>
    </row>
    <row r="1083" spans="1:8" x14ac:dyDescent="0.3">
      <c r="A1083" t="s">
        <v>1988</v>
      </c>
      <c r="B1083" t="s">
        <v>1987</v>
      </c>
      <c r="C1083">
        <v>1.5517885163371921E-3</v>
      </c>
      <c r="D1083">
        <v>3.4335315202105425</v>
      </c>
      <c r="E1083">
        <v>-0.23557955999999999</v>
      </c>
      <c r="F1083">
        <v>-4.8881491099999996</v>
      </c>
      <c r="G1083">
        <v>-17.098961020000001</v>
      </c>
      <c r="H1083">
        <v>63.910458858763725</v>
      </c>
    </row>
    <row r="1084" spans="1:8" x14ac:dyDescent="0.3">
      <c r="A1084" t="s">
        <v>1934</v>
      </c>
      <c r="B1084" t="s">
        <v>1933</v>
      </c>
      <c r="C1084">
        <v>1.1116012953840593E-7</v>
      </c>
      <c r="D1084">
        <v>0.85971246228351739</v>
      </c>
      <c r="E1084">
        <v>-0.24399784999999999</v>
      </c>
      <c r="F1084">
        <v>-22.502121899999999</v>
      </c>
      <c r="G1084">
        <v>-15.550362379999999</v>
      </c>
      <c r="H1084">
        <v>63.831388223339161</v>
      </c>
    </row>
    <row r="1085" spans="1:8" x14ac:dyDescent="0.3">
      <c r="A1085" t="s">
        <v>2086</v>
      </c>
      <c r="B1085" t="s">
        <v>2085</v>
      </c>
      <c r="C1085">
        <v>1.4998650747728426E-7</v>
      </c>
      <c r="D1085">
        <v>0.5593678163531377</v>
      </c>
      <c r="E1085">
        <v>-4.5670799999999998E-2</v>
      </c>
      <c r="F1085">
        <v>-1.9534739999999998E-2</v>
      </c>
      <c r="G1085">
        <v>114.2983297</v>
      </c>
      <c r="H1085">
        <v>63.719461181531443</v>
      </c>
    </row>
    <row r="1086" spans="1:8" x14ac:dyDescent="0.3">
      <c r="A1086" t="s">
        <v>2110</v>
      </c>
      <c r="B1086" t="s">
        <v>2109</v>
      </c>
      <c r="C1086">
        <v>1E-8</v>
      </c>
      <c r="D1086">
        <v>1.1587947817742024</v>
      </c>
      <c r="E1086">
        <v>0.93985076999999995</v>
      </c>
      <c r="F1086">
        <v>0.79593108000000001</v>
      </c>
      <c r="G1086">
        <v>7.2227507900000001</v>
      </c>
      <c r="H1086">
        <v>63.550494540830648</v>
      </c>
    </row>
    <row r="1087" spans="1:8" x14ac:dyDescent="0.3">
      <c r="A1087" t="s">
        <v>2108</v>
      </c>
      <c r="B1087" t="s">
        <v>2107</v>
      </c>
      <c r="C1087">
        <v>1.4812912308396269E-8</v>
      </c>
      <c r="D1087">
        <v>7.9217354707975689</v>
      </c>
      <c r="E1087">
        <v>-2.3750802700000002</v>
      </c>
      <c r="F1087">
        <v>-3.08243321</v>
      </c>
      <c r="G1087">
        <v>39.869320770000002</v>
      </c>
      <c r="H1087">
        <v>63.535516800469388</v>
      </c>
    </row>
    <row r="1088" spans="1:8" x14ac:dyDescent="0.3">
      <c r="A1088" t="s">
        <v>1951</v>
      </c>
      <c r="B1088" t="s">
        <v>1950</v>
      </c>
      <c r="C1088">
        <v>1E-8</v>
      </c>
      <c r="D1088">
        <v>4.0293236067025653</v>
      </c>
      <c r="E1088">
        <v>0.49263298</v>
      </c>
      <c r="F1088">
        <v>-5.8349609600000001</v>
      </c>
      <c r="G1088">
        <v>2.50289508</v>
      </c>
      <c r="H1088">
        <v>63.051377084330504</v>
      </c>
    </row>
    <row r="1089" spans="1:8" x14ac:dyDescent="0.3">
      <c r="A1089" t="s">
        <v>1974</v>
      </c>
      <c r="B1089" t="s">
        <v>1973</v>
      </c>
      <c r="C1089">
        <v>1E-8</v>
      </c>
      <c r="D1089">
        <v>0.26742473865137811</v>
      </c>
      <c r="E1089">
        <v>-2.5859789200000001</v>
      </c>
      <c r="F1089">
        <v>-15.359404850000001</v>
      </c>
      <c r="G1089">
        <v>92.019504920000003</v>
      </c>
      <c r="H1089">
        <v>60.712716325775141</v>
      </c>
    </row>
    <row r="1090" spans="1:8" x14ac:dyDescent="0.3">
      <c r="A1090" t="s">
        <v>2018</v>
      </c>
      <c r="B1090" t="s">
        <v>2017</v>
      </c>
      <c r="C1090">
        <v>2.368965117020151E-6</v>
      </c>
      <c r="D1090">
        <v>0.24797894027904721</v>
      </c>
      <c r="E1090">
        <v>-1.5678717900000001</v>
      </c>
      <c r="F1090">
        <v>-0.56417019000000002</v>
      </c>
      <c r="G1090">
        <v>1.8267342600000001</v>
      </c>
      <c r="H1090">
        <v>62.714609302833097</v>
      </c>
    </row>
    <row r="1091" spans="1:8" x14ac:dyDescent="0.3">
      <c r="A1091" t="s">
        <v>1890</v>
      </c>
      <c r="B1091" t="s">
        <v>1889</v>
      </c>
      <c r="C1091">
        <v>2.8420371245034691E-7</v>
      </c>
      <c r="D1091">
        <v>0.65115452683156438</v>
      </c>
      <c r="E1091">
        <v>9.9537020000000004E-2</v>
      </c>
      <c r="F1091">
        <v>-3.9610474199999999</v>
      </c>
      <c r="G1091">
        <v>-53.587582679999997</v>
      </c>
      <c r="H1091">
        <v>62.271903373230018</v>
      </c>
    </row>
    <row r="1092" spans="1:8" x14ac:dyDescent="0.3">
      <c r="A1092" t="s">
        <v>2129</v>
      </c>
      <c r="B1092" t="s">
        <v>2128</v>
      </c>
      <c r="C1092">
        <v>1.3195398185814021E-3</v>
      </c>
      <c r="D1092">
        <v>2.7168603228633574</v>
      </c>
      <c r="E1092">
        <v>-9.8844970000000004E-2</v>
      </c>
      <c r="F1092">
        <v>-1.3035086600000001</v>
      </c>
      <c r="G1092">
        <v>8.8264437000000004</v>
      </c>
      <c r="H1092">
        <v>62.009336721063946</v>
      </c>
    </row>
    <row r="1093" spans="1:8" x14ac:dyDescent="0.3">
      <c r="A1093" t="s">
        <v>2133</v>
      </c>
      <c r="B1093" t="s">
        <v>2132</v>
      </c>
      <c r="C1093">
        <v>8.6992400946306141E-5</v>
      </c>
      <c r="D1093">
        <v>1.5735412225023784</v>
      </c>
      <c r="E1093">
        <v>1.6919143299999999</v>
      </c>
      <c r="F1093">
        <v>1.0793710599999999</v>
      </c>
      <c r="G1093">
        <v>-2.3872018700000002</v>
      </c>
      <c r="H1093">
        <v>61.774347820783348</v>
      </c>
    </row>
    <row r="1094" spans="1:8" x14ac:dyDescent="0.3">
      <c r="A1094" t="s">
        <v>465</v>
      </c>
      <c r="B1094" t="s">
        <v>2073</v>
      </c>
      <c r="C1094">
        <v>7.9931075574443885E-8</v>
      </c>
      <c r="D1094">
        <v>0.16386031280537552</v>
      </c>
      <c r="E1094">
        <v>0.19603791000000001</v>
      </c>
      <c r="F1094">
        <v>8.1656000000000006E-2</v>
      </c>
      <c r="G1094">
        <v>-11.1479952</v>
      </c>
      <c r="H1094">
        <v>60.888691810983502</v>
      </c>
    </row>
    <row r="1095" spans="1:8" x14ac:dyDescent="0.3">
      <c r="A1095" t="s">
        <v>2032</v>
      </c>
      <c r="B1095" t="s">
        <v>2031</v>
      </c>
      <c r="C1095">
        <v>1.4268818278660248E-4</v>
      </c>
      <c r="D1095">
        <v>21.747504912431328</v>
      </c>
      <c r="E1095">
        <v>5.95909493</v>
      </c>
      <c r="F1095">
        <v>12.276683909999999</v>
      </c>
      <c r="G1095">
        <v>-14.024939679999999</v>
      </c>
      <c r="H1095">
        <v>60.642477684306051</v>
      </c>
    </row>
    <row r="1096" spans="1:8" x14ac:dyDescent="0.3">
      <c r="A1096" t="s">
        <v>1912</v>
      </c>
      <c r="B1096" t="s">
        <v>1911</v>
      </c>
      <c r="C1096">
        <v>1.8909603529286469E-7</v>
      </c>
      <c r="D1096">
        <v>4.1877505474433487</v>
      </c>
      <c r="E1096">
        <v>11.925764539999999</v>
      </c>
      <c r="F1096">
        <v>-3.63157313</v>
      </c>
      <c r="G1096">
        <v>23.449851850000002</v>
      </c>
      <c r="H1096">
        <v>73.560247708540544</v>
      </c>
    </row>
    <row r="1097" spans="1:8" x14ac:dyDescent="0.3">
      <c r="A1097" t="s">
        <v>2079</v>
      </c>
      <c r="B1097" t="s">
        <v>2078</v>
      </c>
      <c r="C1097">
        <v>1E-8</v>
      </c>
      <c r="D1097">
        <v>1E-8</v>
      </c>
      <c r="E1097">
        <v>-1.8228089999999999E-2</v>
      </c>
      <c r="F1097">
        <v>6.591959E-2</v>
      </c>
      <c r="G1097">
        <v>0.26381940999999998</v>
      </c>
      <c r="H1097">
        <v>60.266441257604903</v>
      </c>
    </row>
    <row r="1098" spans="1:8" x14ac:dyDescent="0.3">
      <c r="A1098" t="s">
        <v>2035</v>
      </c>
      <c r="B1098" t="s">
        <v>2034</v>
      </c>
      <c r="C1098">
        <v>1.8436537201501485E-8</v>
      </c>
      <c r="D1098">
        <v>1E-8</v>
      </c>
      <c r="E1098">
        <v>1.3380293400000001</v>
      </c>
      <c r="F1098">
        <v>-17.784133270000002</v>
      </c>
      <c r="G1098">
        <v>6.2399635299999998</v>
      </c>
      <c r="H1098">
        <v>60.170192358660842</v>
      </c>
    </row>
    <row r="1099" spans="1:8" x14ac:dyDescent="0.3">
      <c r="A1099" t="s">
        <v>2084</v>
      </c>
      <c r="B1099" t="s">
        <v>2083</v>
      </c>
      <c r="C1099">
        <v>5.2225737917488096E-5</v>
      </c>
      <c r="D1099">
        <v>0.93823587589931079</v>
      </c>
      <c r="E1099">
        <v>-2.5439214799999998</v>
      </c>
      <c r="F1099">
        <v>2.3492228000000002</v>
      </c>
      <c r="G1099">
        <v>0.85282179000000002</v>
      </c>
      <c r="H1099">
        <v>60.07834764502369</v>
      </c>
    </row>
    <row r="1100" spans="1:8" x14ac:dyDescent="0.3">
      <c r="A1100" t="s">
        <v>1461</v>
      </c>
      <c r="B1100" t="s">
        <v>2176</v>
      </c>
      <c r="C1100">
        <v>4.28197237079382E-6</v>
      </c>
      <c r="D1100">
        <v>0.18392030456172065</v>
      </c>
      <c r="E1100">
        <v>0.18064357</v>
      </c>
      <c r="F1100">
        <v>9.8698037799999998</v>
      </c>
      <c r="G1100">
        <v>4.1505576800000004</v>
      </c>
      <c r="H1100">
        <v>59.526879486431802</v>
      </c>
    </row>
    <row r="1101" spans="1:8" x14ac:dyDescent="0.3">
      <c r="A1101" t="s">
        <v>2064</v>
      </c>
      <c r="B1101" t="s">
        <v>2063</v>
      </c>
      <c r="C1101">
        <v>2.1804016612122071E-6</v>
      </c>
      <c r="D1101">
        <v>0.16395305535312615</v>
      </c>
      <c r="E1101">
        <v>-0.99103337999999996</v>
      </c>
      <c r="F1101">
        <v>-39.246229990000003</v>
      </c>
      <c r="G1101">
        <v>-86.646621379999999</v>
      </c>
      <c r="H1101">
        <v>59.730294865730464</v>
      </c>
    </row>
    <row r="1102" spans="1:8" x14ac:dyDescent="0.3">
      <c r="A1102" t="s">
        <v>2157</v>
      </c>
      <c r="B1102" t="s">
        <v>2156</v>
      </c>
      <c r="C1102">
        <v>2.5990794060552929E-7</v>
      </c>
      <c r="D1102">
        <v>2.8852781601740798</v>
      </c>
      <c r="E1102">
        <v>0.66590802000000004</v>
      </c>
      <c r="F1102">
        <v>2.1260242100000002</v>
      </c>
      <c r="G1102">
        <v>3.5372423099999999</v>
      </c>
      <c r="H1102">
        <v>59.443652464061515</v>
      </c>
    </row>
    <row r="1103" spans="1:8" x14ac:dyDescent="0.3">
      <c r="A1103" t="s">
        <v>2932</v>
      </c>
      <c r="B1103" t="s">
        <v>2931</v>
      </c>
      <c r="C1103">
        <v>1.8889011914296013E-7</v>
      </c>
      <c r="D1103">
        <v>48.760621265389105</v>
      </c>
      <c r="E1103">
        <v>7.1784290999999998</v>
      </c>
      <c r="F1103">
        <v>145.87276845</v>
      </c>
      <c r="G1103">
        <v>177.85905557000001</v>
      </c>
      <c r="H1103">
        <v>56.179384733450831</v>
      </c>
    </row>
    <row r="1104" spans="1:8" x14ac:dyDescent="0.3">
      <c r="A1104" t="s">
        <v>2151</v>
      </c>
      <c r="B1104" t="s">
        <v>2150</v>
      </c>
      <c r="C1104">
        <v>4.3831930300841261E-7</v>
      </c>
      <c r="D1104">
        <v>1E-8</v>
      </c>
      <c r="E1104">
        <v>0.66821434000000002</v>
      </c>
      <c r="F1104">
        <v>2.0741674699999999</v>
      </c>
      <c r="G1104">
        <v>4.4262756100000002</v>
      </c>
      <c r="H1104">
        <v>58.898673901576679</v>
      </c>
    </row>
    <row r="1105" spans="1:8" x14ac:dyDescent="0.3">
      <c r="A1105" t="s">
        <v>2024</v>
      </c>
      <c r="B1105" t="s">
        <v>2023</v>
      </c>
      <c r="C1105">
        <v>2.9342279709690639E-5</v>
      </c>
      <c r="D1105">
        <v>1.1596198919222314</v>
      </c>
      <c r="E1105">
        <v>0.18897818</v>
      </c>
      <c r="F1105">
        <v>-4.4886396800000004</v>
      </c>
      <c r="G1105">
        <v>-17.941166679999998</v>
      </c>
      <c r="H1105">
        <v>58.684559419381287</v>
      </c>
    </row>
    <row r="1106" spans="1:8" x14ac:dyDescent="0.3">
      <c r="A1106" t="s">
        <v>1947</v>
      </c>
      <c r="B1106" t="s">
        <v>1946</v>
      </c>
      <c r="C1106">
        <v>1.30590758559089E-7</v>
      </c>
      <c r="D1106">
        <v>0.33319215098722188</v>
      </c>
      <c r="E1106">
        <v>-8.0912584299999999</v>
      </c>
      <c r="F1106">
        <v>-19.51483193</v>
      </c>
      <c r="G1106">
        <v>-30.6612969</v>
      </c>
      <c r="H1106">
        <v>58.639990515203621</v>
      </c>
    </row>
    <row r="1107" spans="1:8" x14ac:dyDescent="0.3">
      <c r="A1107" t="s">
        <v>2033</v>
      </c>
      <c r="B1107" t="s">
        <v>2033</v>
      </c>
      <c r="C1107">
        <v>3.3846486949493052E-7</v>
      </c>
      <c r="D1107">
        <v>291.0843270722591</v>
      </c>
      <c r="E1107">
        <v>-2.99453367</v>
      </c>
      <c r="F1107">
        <v>-5.3149046599999998</v>
      </c>
      <c r="G1107">
        <v>-19.11006304</v>
      </c>
      <c r="H1107">
        <v>58.120991136907264</v>
      </c>
    </row>
    <row r="1108" spans="1:8" x14ac:dyDescent="0.3">
      <c r="A1108" t="s">
        <v>2050</v>
      </c>
      <c r="B1108" t="s">
        <v>2049</v>
      </c>
      <c r="C1108">
        <v>7.999668915320835E-8</v>
      </c>
      <c r="D1108">
        <v>4.2272005142266265</v>
      </c>
      <c r="E1108">
        <v>-0.36162007000000002</v>
      </c>
      <c r="F1108">
        <v>1.8503994699999999</v>
      </c>
      <c r="G1108">
        <v>6.77026547</v>
      </c>
      <c r="H1108">
        <v>57.94143463859352</v>
      </c>
    </row>
    <row r="1109" spans="1:8" x14ac:dyDescent="0.3">
      <c r="A1109" t="s">
        <v>2192</v>
      </c>
      <c r="B1109" t="s">
        <v>2191</v>
      </c>
      <c r="C1109">
        <v>7.0207783000331768E-7</v>
      </c>
      <c r="D1109">
        <v>1.8687816853536861</v>
      </c>
      <c r="E1109">
        <v>5.8495030999999997</v>
      </c>
      <c r="F1109">
        <v>12.519134149999999</v>
      </c>
      <c r="G1109">
        <v>-7.2315925999999999</v>
      </c>
      <c r="H1109">
        <v>54.072018900867647</v>
      </c>
    </row>
    <row r="1110" spans="1:8" x14ac:dyDescent="0.3">
      <c r="A1110" t="s">
        <v>1960</v>
      </c>
      <c r="B1110" t="s">
        <v>1959</v>
      </c>
      <c r="C1110">
        <v>2.5833579325661793E-6</v>
      </c>
      <c r="D1110">
        <v>10.594589919133464</v>
      </c>
      <c r="E1110">
        <v>5.0871057500000001</v>
      </c>
      <c r="F1110">
        <v>-17.005336400000001</v>
      </c>
      <c r="G1110">
        <v>-25.350019029999999</v>
      </c>
      <c r="H1110">
        <v>57.913926238333822</v>
      </c>
    </row>
    <row r="1111" spans="1:8" x14ac:dyDescent="0.3">
      <c r="A1111" t="s">
        <v>2041</v>
      </c>
      <c r="B1111" t="s">
        <v>2040</v>
      </c>
      <c r="C1111">
        <v>4.86548871151878E-8</v>
      </c>
      <c r="D1111">
        <v>0.72290335937296923</v>
      </c>
      <c r="E1111">
        <v>-7.259359E-2</v>
      </c>
      <c r="F1111">
        <v>-13.511182829999999</v>
      </c>
      <c r="G1111">
        <v>12.58156771</v>
      </c>
      <c r="H1111">
        <v>57.911973112902665</v>
      </c>
    </row>
    <row r="1112" spans="1:8" x14ac:dyDescent="0.3">
      <c r="A1112" t="s">
        <v>2112</v>
      </c>
      <c r="B1112" t="s">
        <v>2111</v>
      </c>
      <c r="C1112">
        <v>3.4212397501402745E-6</v>
      </c>
      <c r="D1112">
        <v>5.3782617088842422</v>
      </c>
      <c r="E1112">
        <v>0.40345533</v>
      </c>
      <c r="F1112">
        <v>-4.5243869999999999</v>
      </c>
      <c r="G1112">
        <v>28.602843499999999</v>
      </c>
      <c r="H1112">
        <v>57.732432045329347</v>
      </c>
    </row>
    <row r="1113" spans="1:8" x14ac:dyDescent="0.3">
      <c r="A1113" t="s">
        <v>2046</v>
      </c>
      <c r="B1113" t="s">
        <v>2045</v>
      </c>
      <c r="C1113">
        <v>8.1310344647579281E-7</v>
      </c>
      <c r="D1113">
        <v>1.7943602851586735</v>
      </c>
      <c r="E1113">
        <v>0.25120900000000002</v>
      </c>
      <c r="F1113">
        <v>-13.89772205</v>
      </c>
      <c r="G1113">
        <v>-8.1918432400000007</v>
      </c>
      <c r="H1113">
        <v>56.917241253305505</v>
      </c>
    </row>
    <row r="1114" spans="1:8" x14ac:dyDescent="0.3">
      <c r="A1114" t="s">
        <v>2149</v>
      </c>
      <c r="B1114" t="s">
        <v>2148</v>
      </c>
      <c r="C1114">
        <v>3.0497511133129804E-6</v>
      </c>
      <c r="D1114">
        <v>0.96607747826635804</v>
      </c>
      <c r="E1114">
        <v>-4.0958769400000001</v>
      </c>
      <c r="F1114">
        <v>-1.62093183</v>
      </c>
      <c r="G1114">
        <v>114.86198533</v>
      </c>
      <c r="H1114">
        <v>56.947638015395789</v>
      </c>
    </row>
    <row r="1115" spans="1:8" x14ac:dyDescent="0.3">
      <c r="A1115" t="s">
        <v>1747</v>
      </c>
      <c r="B1115" t="s">
        <v>1746</v>
      </c>
      <c r="C1115">
        <v>1E-8</v>
      </c>
      <c r="D1115">
        <v>1E-8</v>
      </c>
      <c r="E1115">
        <v>1107.76862796</v>
      </c>
      <c r="F1115">
        <v>48.899601539999999</v>
      </c>
      <c r="G1115">
        <v>0.16901632999999999</v>
      </c>
      <c r="H1115">
        <v>56.813209465875275</v>
      </c>
    </row>
    <row r="1116" spans="1:8" x14ac:dyDescent="0.3">
      <c r="A1116" t="s">
        <v>2103</v>
      </c>
      <c r="B1116" t="s">
        <v>2102</v>
      </c>
      <c r="C1116">
        <v>1E-8</v>
      </c>
      <c r="D1116">
        <v>1E-8</v>
      </c>
      <c r="E1116">
        <v>3.099178E-2</v>
      </c>
      <c r="F1116">
        <v>7.8353019999999995E-2</v>
      </c>
      <c r="G1116">
        <v>0.21289822</v>
      </c>
      <c r="H1116">
        <v>56.763881697531112</v>
      </c>
    </row>
    <row r="1117" spans="1:8" x14ac:dyDescent="0.3">
      <c r="A1117" t="s">
        <v>2117</v>
      </c>
      <c r="B1117" t="s">
        <v>2116</v>
      </c>
      <c r="C1117">
        <v>1.5099999999996396E-7</v>
      </c>
      <c r="D1117">
        <v>3.9038854304669522E-6</v>
      </c>
      <c r="E1117">
        <v>0.66666667000000002</v>
      </c>
      <c r="F1117">
        <v>2.0270270300000002</v>
      </c>
      <c r="G1117">
        <v>3.4246575300000002</v>
      </c>
      <c r="H1117">
        <v>56.661964799986471</v>
      </c>
    </row>
    <row r="1118" spans="1:8" x14ac:dyDescent="0.3">
      <c r="A1118" t="s">
        <v>2043</v>
      </c>
      <c r="B1118" t="s">
        <v>2042</v>
      </c>
      <c r="C1118">
        <v>9.8126304350751704E-8</v>
      </c>
      <c r="D1118">
        <v>4.5124049082758919</v>
      </c>
      <c r="E1118">
        <v>-1.32800103</v>
      </c>
      <c r="F1118">
        <v>-8.6712143499999996</v>
      </c>
      <c r="G1118">
        <v>2.3497559300000002</v>
      </c>
      <c r="H1118">
        <v>56.644597031394952</v>
      </c>
    </row>
    <row r="1119" spans="1:8" x14ac:dyDescent="0.3">
      <c r="A1119" t="s">
        <v>2198</v>
      </c>
      <c r="B1119" t="s">
        <v>2197</v>
      </c>
      <c r="C1119">
        <v>5.879914148699399E-7</v>
      </c>
      <c r="D1119">
        <v>0.13498275126170081</v>
      </c>
      <c r="E1119">
        <v>1.2325034500000001</v>
      </c>
      <c r="F1119">
        <v>10.40629732</v>
      </c>
      <c r="G1119">
        <v>26.164796030000002</v>
      </c>
      <c r="H1119">
        <v>56.345443355107115</v>
      </c>
    </row>
    <row r="1120" spans="1:8" x14ac:dyDescent="0.3">
      <c r="A1120" t="s">
        <v>2089</v>
      </c>
      <c r="B1120" t="s">
        <v>2089</v>
      </c>
      <c r="C1120">
        <v>8.0836496762649774E-8</v>
      </c>
      <c r="D1120">
        <v>0.41713911821764971</v>
      </c>
      <c r="E1120">
        <v>-0.60670811000000002</v>
      </c>
      <c r="F1120">
        <v>-0.25834486000000001</v>
      </c>
      <c r="G1120">
        <v>2.7464933500000002</v>
      </c>
      <c r="H1120">
        <v>56.112655844523267</v>
      </c>
    </row>
    <row r="1121" spans="1:8" x14ac:dyDescent="0.3">
      <c r="A1121" t="s">
        <v>2163</v>
      </c>
      <c r="B1121" t="s">
        <v>2162</v>
      </c>
      <c r="C1121">
        <v>1.6598645403605911E-6</v>
      </c>
      <c r="D1121">
        <v>10.839651894089586</v>
      </c>
      <c r="E1121">
        <v>-8.1602199999999993E-3</v>
      </c>
      <c r="F1121">
        <v>5.05471775</v>
      </c>
      <c r="G1121">
        <v>10.65763602</v>
      </c>
      <c r="H1121">
        <v>55.511725388619872</v>
      </c>
    </row>
    <row r="1122" spans="1:8" x14ac:dyDescent="0.3">
      <c r="A1122" t="s">
        <v>2081</v>
      </c>
      <c r="B1122" t="s">
        <v>2080</v>
      </c>
      <c r="C1122">
        <v>2.4075316446698095E-8</v>
      </c>
      <c r="D1122">
        <v>1.6549397501339065</v>
      </c>
      <c r="E1122">
        <v>-0.14672499999999999</v>
      </c>
      <c r="F1122">
        <v>-3.3897336600000001</v>
      </c>
      <c r="G1122">
        <v>-9.5461768500000002</v>
      </c>
      <c r="H1122">
        <v>53.698865075711986</v>
      </c>
    </row>
    <row r="1123" spans="1:8" x14ac:dyDescent="0.3">
      <c r="A1123" t="s">
        <v>2358</v>
      </c>
      <c r="B1123" t="s">
        <v>2357</v>
      </c>
      <c r="C1123">
        <v>1.9455870781129841E-7</v>
      </c>
      <c r="D1123">
        <v>0.5949526611796313</v>
      </c>
      <c r="E1123">
        <v>3.1845350000000001E-2</v>
      </c>
      <c r="F1123">
        <v>35.436146399999998</v>
      </c>
      <c r="G1123">
        <v>116.26771610999999</v>
      </c>
      <c r="H1123">
        <v>54.927173616284378</v>
      </c>
    </row>
    <row r="1124" spans="1:8" x14ac:dyDescent="0.3">
      <c r="A1124" t="s">
        <v>2125</v>
      </c>
      <c r="B1124" t="s">
        <v>2124</v>
      </c>
      <c r="C1124">
        <v>5.499551187941422E-6</v>
      </c>
      <c r="D1124">
        <v>1E-8</v>
      </c>
      <c r="E1124">
        <v>-8.1602199999999993E-3</v>
      </c>
      <c r="F1124">
        <v>-8.1602199999999993E-3</v>
      </c>
      <c r="G1124">
        <v>-8.1602199999999993E-3</v>
      </c>
      <c r="H1124">
        <v>54.995293712218597</v>
      </c>
    </row>
    <row r="1125" spans="1:8" x14ac:dyDescent="0.3">
      <c r="A1125" t="s">
        <v>2119</v>
      </c>
      <c r="B1125" t="s">
        <v>2118</v>
      </c>
      <c r="C1125">
        <v>1.2409491801870669E-7</v>
      </c>
      <c r="D1125">
        <v>2.5041484481702359</v>
      </c>
      <c r="E1125">
        <v>0.29468925000000001</v>
      </c>
      <c r="F1125">
        <v>-1.8878401300000001</v>
      </c>
      <c r="G1125">
        <v>-6.2077017999999997</v>
      </c>
      <c r="H1125">
        <v>54.987844720810401</v>
      </c>
    </row>
    <row r="1126" spans="1:8" x14ac:dyDescent="0.3">
      <c r="A1126" t="s">
        <v>2208</v>
      </c>
      <c r="B1126" t="s">
        <v>2207</v>
      </c>
      <c r="C1126">
        <v>1.2494199041593585E-6</v>
      </c>
      <c r="D1126">
        <v>11.364843985212428</v>
      </c>
      <c r="E1126">
        <v>1.0884217300000001</v>
      </c>
      <c r="F1126">
        <v>6.6276203100000002</v>
      </c>
      <c r="G1126">
        <v>46.992186199999999</v>
      </c>
      <c r="H1126">
        <v>54.899726632685152</v>
      </c>
    </row>
    <row r="1127" spans="1:8" x14ac:dyDescent="0.3">
      <c r="A1127" t="s">
        <v>2167</v>
      </c>
      <c r="B1127" t="s">
        <v>2166</v>
      </c>
      <c r="C1127">
        <v>4.3696433984188575E-6</v>
      </c>
      <c r="D1127">
        <v>0.22568314122894015</v>
      </c>
      <c r="E1127">
        <v>-1.1755508299999999</v>
      </c>
      <c r="F1127">
        <v>-13.31010682</v>
      </c>
      <c r="G1127">
        <v>28.685507009999998</v>
      </c>
      <c r="H1127">
        <v>54.552131331473966</v>
      </c>
    </row>
    <row r="1128" spans="1:8" x14ac:dyDescent="0.3">
      <c r="A1128" t="s">
        <v>2190</v>
      </c>
      <c r="B1128" t="s">
        <v>2189</v>
      </c>
      <c r="C1128">
        <v>2.6607213766975893E-7</v>
      </c>
      <c r="D1128">
        <v>23.326611540532021</v>
      </c>
      <c r="E1128">
        <v>9.4614025799999997</v>
      </c>
      <c r="F1128">
        <v>-1.5454043200000001</v>
      </c>
      <c r="G1128">
        <v>58.84645321</v>
      </c>
      <c r="H1128">
        <v>54.387541451442701</v>
      </c>
    </row>
    <row r="1129" spans="1:8" x14ac:dyDescent="0.3">
      <c r="A1129" t="s">
        <v>2082</v>
      </c>
      <c r="B1129" t="s">
        <v>2082</v>
      </c>
      <c r="C1129">
        <v>1.0463740225338189E-7</v>
      </c>
      <c r="D1129">
        <v>0.61932292533577549</v>
      </c>
      <c r="E1129">
        <v>0.44340317000000001</v>
      </c>
      <c r="F1129">
        <v>-4.0098674799999996</v>
      </c>
      <c r="G1129">
        <v>-16.91703601</v>
      </c>
      <c r="H1129">
        <v>54.13488194922526</v>
      </c>
    </row>
    <row r="1130" spans="1:8" x14ac:dyDescent="0.3">
      <c r="A1130" t="s">
        <v>2097</v>
      </c>
      <c r="B1130" t="s">
        <v>2096</v>
      </c>
      <c r="C1130">
        <v>2.2449210398596482E-8</v>
      </c>
      <c r="D1130">
        <v>4.2877049884108835</v>
      </c>
      <c r="E1130">
        <v>0.62829541</v>
      </c>
      <c r="F1130">
        <v>-1.3373845600000001</v>
      </c>
      <c r="G1130">
        <v>-12.437722519999999</v>
      </c>
      <c r="H1130">
        <v>54.587892686815493</v>
      </c>
    </row>
    <row r="1131" spans="1:8" x14ac:dyDescent="0.3">
      <c r="A1131" t="s">
        <v>2458</v>
      </c>
      <c r="B1131" t="s">
        <v>2457</v>
      </c>
      <c r="C1131">
        <v>2.3483485802720457E-8</v>
      </c>
      <c r="D1131">
        <v>7.4120980842940476</v>
      </c>
      <c r="E1131">
        <v>30.881413469999998</v>
      </c>
      <c r="F1131">
        <v>64.446980370000006</v>
      </c>
      <c r="G1131">
        <v>50.457470280000003</v>
      </c>
      <c r="H1131">
        <v>54.012017352688986</v>
      </c>
    </row>
    <row r="1132" spans="1:8" x14ac:dyDescent="0.3">
      <c r="A1132" t="s">
        <v>2244</v>
      </c>
      <c r="B1132" t="s">
        <v>2243</v>
      </c>
      <c r="C1132">
        <v>3.8558110070103865E-6</v>
      </c>
      <c r="D1132">
        <v>2.0916741109187038</v>
      </c>
      <c r="E1132">
        <v>13.6917498</v>
      </c>
      <c r="F1132">
        <v>27.680443239999999</v>
      </c>
      <c r="G1132">
        <v>9.0824727000000003</v>
      </c>
      <c r="H1132">
        <v>53.954431373633327</v>
      </c>
    </row>
    <row r="1133" spans="1:8" x14ac:dyDescent="0.3">
      <c r="A1133" t="s">
        <v>2123</v>
      </c>
      <c r="B1133" t="s">
        <v>2122</v>
      </c>
      <c r="C1133">
        <v>7.1467453164522785E-6</v>
      </c>
      <c r="D1133">
        <v>1.4409815413829416E-2</v>
      </c>
      <c r="E1133">
        <v>-1.38221069</v>
      </c>
      <c r="F1133">
        <v>-9.7928479399999997</v>
      </c>
      <c r="G1133">
        <v>9.9234031500000004</v>
      </c>
      <c r="H1133">
        <v>53.596353804500062</v>
      </c>
    </row>
    <row r="1134" spans="1:8" x14ac:dyDescent="0.3">
      <c r="A1134" t="s">
        <v>2137</v>
      </c>
      <c r="B1134" t="s">
        <v>2136</v>
      </c>
      <c r="C1134">
        <v>2.7995720321451876E-7</v>
      </c>
      <c r="D1134">
        <v>6.4551235109191099E-2</v>
      </c>
      <c r="E1134">
        <v>-12.656229140000001</v>
      </c>
      <c r="F1134">
        <v>-0.87195725000000002</v>
      </c>
      <c r="G1134">
        <v>-20.15643214</v>
      </c>
      <c r="H1134">
        <v>53.303467186273508</v>
      </c>
    </row>
    <row r="1135" spans="1:8" x14ac:dyDescent="0.3">
      <c r="A1135" t="s">
        <v>2141</v>
      </c>
      <c r="B1135" t="s">
        <v>2140</v>
      </c>
      <c r="C1135">
        <v>9.9581478331099842E-8</v>
      </c>
      <c r="D1135">
        <v>3.5206843940608805</v>
      </c>
      <c r="E1135">
        <v>-0.60485296</v>
      </c>
      <c r="F1135">
        <v>-0.79406794000000003</v>
      </c>
      <c r="G1135">
        <v>-0.62968564000000005</v>
      </c>
      <c r="H1135">
        <v>53.282769952006255</v>
      </c>
    </row>
    <row r="1136" spans="1:8" x14ac:dyDescent="0.3">
      <c r="A1136" t="s">
        <v>2121</v>
      </c>
      <c r="B1136" t="s">
        <v>2120</v>
      </c>
      <c r="C1136">
        <v>9.9525109543880128E-6</v>
      </c>
      <c r="D1136">
        <v>1.0851356696619761</v>
      </c>
      <c r="E1136">
        <v>0.77987315000000001</v>
      </c>
      <c r="F1136">
        <v>-1.82254899</v>
      </c>
      <c r="G1136">
        <v>11.881319660000001</v>
      </c>
      <c r="H1136">
        <v>53.096692996621975</v>
      </c>
    </row>
    <row r="1137" spans="1:8" x14ac:dyDescent="0.3">
      <c r="A1137" t="s">
        <v>2143</v>
      </c>
      <c r="B1137" t="s">
        <v>2142</v>
      </c>
      <c r="C1137">
        <v>1.2728790129140766E-5</v>
      </c>
      <c r="D1137">
        <v>1.0366595962219554</v>
      </c>
      <c r="E1137">
        <v>5.2574381900000002</v>
      </c>
      <c r="F1137">
        <v>6.20204954</v>
      </c>
      <c r="G1137">
        <v>-3.6619690500000002</v>
      </c>
      <c r="H1137">
        <v>53.319419475547278</v>
      </c>
    </row>
    <row r="1138" spans="1:8" x14ac:dyDescent="0.3">
      <c r="A1138" t="s">
        <v>2180</v>
      </c>
      <c r="B1138" t="s">
        <v>2179</v>
      </c>
      <c r="C1138">
        <v>1.1510197185970549E-6</v>
      </c>
      <c r="D1138">
        <v>10.442513617639102</v>
      </c>
      <c r="E1138">
        <v>1.51217442</v>
      </c>
      <c r="F1138">
        <v>0.69338146000000001</v>
      </c>
      <c r="G1138">
        <v>10.093616819999999</v>
      </c>
      <c r="H1138">
        <v>52.976498621409945</v>
      </c>
    </row>
    <row r="1139" spans="1:8" x14ac:dyDescent="0.3">
      <c r="A1139" t="s">
        <v>3153</v>
      </c>
      <c r="B1139" t="s">
        <v>3152</v>
      </c>
      <c r="C1139">
        <v>4.2795043449715857E-6</v>
      </c>
      <c r="D1139">
        <v>0.42577694055303322</v>
      </c>
      <c r="E1139">
        <v>0.16609599999999999</v>
      </c>
      <c r="F1139">
        <v>-4.0312884999999996</v>
      </c>
      <c r="G1139">
        <v>51.368168310000001</v>
      </c>
      <c r="H1139">
        <v>52.984072549615256</v>
      </c>
    </row>
    <row r="1140" spans="1:8" x14ac:dyDescent="0.3">
      <c r="A1140" t="s">
        <v>2350</v>
      </c>
      <c r="B1140" t="s">
        <v>2349</v>
      </c>
      <c r="C1140">
        <v>6.4920399932330863E-7</v>
      </c>
      <c r="D1140">
        <v>0.32453100132054458</v>
      </c>
      <c r="E1140">
        <v>3.2316456900000001</v>
      </c>
      <c r="F1140">
        <v>30.830227059999999</v>
      </c>
      <c r="G1140">
        <v>64.196474289999998</v>
      </c>
      <c r="H1140">
        <v>52.703326555293209</v>
      </c>
    </row>
    <row r="1141" spans="1:8" x14ac:dyDescent="0.3">
      <c r="A1141" t="s">
        <v>2159</v>
      </c>
      <c r="B1141" t="s">
        <v>2158</v>
      </c>
      <c r="C1141">
        <v>2.1500000000001268E-6</v>
      </c>
      <c r="D1141">
        <v>1E-8</v>
      </c>
      <c r="E1141">
        <v>0.20246064</v>
      </c>
      <c r="F1141">
        <v>1.5921589999999999E-2</v>
      </c>
      <c r="G1141">
        <v>0</v>
      </c>
      <c r="H1141">
        <v>52.733552915369899</v>
      </c>
    </row>
    <row r="1142" spans="1:8" x14ac:dyDescent="0.3">
      <c r="A1142" t="s">
        <v>1916</v>
      </c>
      <c r="B1142" t="s">
        <v>2106</v>
      </c>
      <c r="C1142">
        <v>1.1554584424241136E-6</v>
      </c>
      <c r="D1142">
        <v>7.1859142692053443E-2</v>
      </c>
      <c r="E1142">
        <v>-5.67818091</v>
      </c>
      <c r="F1142">
        <v>-9.8796112199999992</v>
      </c>
      <c r="G1142">
        <v>-10.2490016</v>
      </c>
      <c r="H1142">
        <v>52.564950807605641</v>
      </c>
    </row>
    <row r="1143" spans="1:8" x14ac:dyDescent="0.3">
      <c r="A1143" t="s">
        <v>2236</v>
      </c>
      <c r="B1143" t="s">
        <v>2235</v>
      </c>
      <c r="C1143">
        <v>2.1155943211985286E-6</v>
      </c>
      <c r="D1143">
        <v>0.14423262874063267</v>
      </c>
      <c r="E1143">
        <v>6.2321710000000002E-2</v>
      </c>
      <c r="F1143">
        <v>4.6558460999999998</v>
      </c>
      <c r="G1143">
        <v>27.44816076</v>
      </c>
      <c r="H1143">
        <v>52.657552221286117</v>
      </c>
    </row>
    <row r="1144" spans="1:8" x14ac:dyDescent="0.3">
      <c r="A1144" t="s">
        <v>2099</v>
      </c>
      <c r="B1144" t="s">
        <v>2098</v>
      </c>
      <c r="C1144">
        <v>2.9021888417959708E-6</v>
      </c>
      <c r="D1144">
        <v>1.5552979301911024E-2</v>
      </c>
      <c r="E1144">
        <v>1.814385E-2</v>
      </c>
      <c r="F1144">
        <v>-3.9645671400000002</v>
      </c>
      <c r="G1144">
        <v>-13.01363961</v>
      </c>
      <c r="H1144">
        <v>52.46669786675966</v>
      </c>
    </row>
    <row r="1145" spans="1:8" x14ac:dyDescent="0.3">
      <c r="A1145" t="s">
        <v>2101</v>
      </c>
      <c r="B1145" t="s">
        <v>2100</v>
      </c>
      <c r="C1145">
        <v>1E-8</v>
      </c>
      <c r="D1145">
        <v>8.2182637724577141</v>
      </c>
      <c r="E1145">
        <v>0.43968980000000002</v>
      </c>
      <c r="F1145">
        <v>-4.3967748100000001</v>
      </c>
      <c r="G1145">
        <v>1.7463000799999999</v>
      </c>
      <c r="H1145">
        <v>52.377486757894012</v>
      </c>
    </row>
    <row r="1146" spans="1:8" x14ac:dyDescent="0.3">
      <c r="A1146" t="s">
        <v>2218</v>
      </c>
      <c r="B1146" t="s">
        <v>2217</v>
      </c>
      <c r="C1146">
        <v>9.1947152440803259E-7</v>
      </c>
      <c r="D1146">
        <v>3.2981944604715201</v>
      </c>
      <c r="E1146">
        <v>-4.7853127999999998</v>
      </c>
      <c r="F1146">
        <v>-4.2198820899999996</v>
      </c>
      <c r="G1146">
        <v>15.52251993</v>
      </c>
      <c r="H1146">
        <v>52.260700255377557</v>
      </c>
    </row>
    <row r="1147" spans="1:8" x14ac:dyDescent="0.3">
      <c r="A1147" t="s">
        <v>2169</v>
      </c>
      <c r="B1147" t="s">
        <v>2168</v>
      </c>
      <c r="C1147">
        <v>2.1298261873299508E-6</v>
      </c>
      <c r="D1147">
        <v>0.1217791247353836</v>
      </c>
      <c r="E1147">
        <v>-8.1602199999999993E-3</v>
      </c>
      <c r="F1147">
        <v>2.3954897800000001</v>
      </c>
      <c r="G1147">
        <v>0.93962973000000005</v>
      </c>
      <c r="H1147">
        <v>52.513720447361479</v>
      </c>
    </row>
    <row r="1148" spans="1:8" x14ac:dyDescent="0.3">
      <c r="A1148" t="s">
        <v>1968</v>
      </c>
      <c r="B1148" t="s">
        <v>1967</v>
      </c>
      <c r="C1148">
        <v>9.2447850039919756E-7</v>
      </c>
      <c r="D1148">
        <v>0.21834104772133145</v>
      </c>
      <c r="E1148">
        <v>5.2149936700000001</v>
      </c>
      <c r="F1148">
        <v>-36.771025160000001</v>
      </c>
      <c r="G1148">
        <v>-52.035402269999999</v>
      </c>
      <c r="H1148">
        <v>51.98778499357627</v>
      </c>
    </row>
    <row r="1149" spans="1:8" x14ac:dyDescent="0.3">
      <c r="A1149" t="s">
        <v>2175</v>
      </c>
      <c r="B1149" t="s">
        <v>2174</v>
      </c>
      <c r="C1149">
        <v>1E-8</v>
      </c>
      <c r="D1149">
        <v>1.5500637636077196E-3</v>
      </c>
      <c r="E1149">
        <v>0.15164923</v>
      </c>
      <c r="F1149">
        <v>13.732361600000001</v>
      </c>
      <c r="G1149">
        <v>-25.14147135</v>
      </c>
      <c r="H1149">
        <v>51.572071740696259</v>
      </c>
    </row>
    <row r="1150" spans="1:8" x14ac:dyDescent="0.3">
      <c r="A1150" t="s">
        <v>2113</v>
      </c>
      <c r="B1150" t="s">
        <v>2113</v>
      </c>
      <c r="C1150">
        <v>3.7643141775186544E-8</v>
      </c>
      <c r="D1150">
        <v>6.2692773569646336</v>
      </c>
      <c r="E1150">
        <v>0.31952322</v>
      </c>
      <c r="F1150">
        <v>-4.5727932600000001</v>
      </c>
      <c r="G1150">
        <v>4.29013066</v>
      </c>
      <c r="H1150">
        <v>51.391099433429353</v>
      </c>
    </row>
    <row r="1151" spans="1:8" x14ac:dyDescent="0.3">
      <c r="A1151" t="s">
        <v>1996</v>
      </c>
      <c r="B1151" t="s">
        <v>1995</v>
      </c>
      <c r="C1151">
        <v>3.7874316230949274E-6</v>
      </c>
      <c r="D1151">
        <v>2.4622912546663427</v>
      </c>
      <c r="E1151">
        <v>-2.37944625</v>
      </c>
      <c r="F1151">
        <v>-6.11169647</v>
      </c>
      <c r="G1151">
        <v>59.292754940000002</v>
      </c>
      <c r="H1151">
        <v>51.33864340031883</v>
      </c>
    </row>
    <row r="1152" spans="1:8" x14ac:dyDescent="0.3">
      <c r="A1152" t="s">
        <v>2446</v>
      </c>
      <c r="B1152" t="s">
        <v>2445</v>
      </c>
      <c r="C1152">
        <v>2.399722062600118E-7</v>
      </c>
      <c r="D1152">
        <v>2.223909609608945</v>
      </c>
      <c r="E1152">
        <v>-7.7550187099999999</v>
      </c>
      <c r="F1152">
        <v>33.339705080000002</v>
      </c>
      <c r="G1152">
        <v>118.15655114</v>
      </c>
      <c r="H1152">
        <v>51.152507831976315</v>
      </c>
    </row>
    <row r="1153" spans="1:8" x14ac:dyDescent="0.3">
      <c r="A1153" t="s">
        <v>2139</v>
      </c>
      <c r="B1153" t="s">
        <v>2138</v>
      </c>
      <c r="C1153">
        <v>6.9333093015576839E-8</v>
      </c>
      <c r="D1153">
        <v>4.6156504138818093</v>
      </c>
      <c r="E1153">
        <v>-0.28666879000000001</v>
      </c>
      <c r="F1153">
        <v>-0.75755331000000004</v>
      </c>
      <c r="G1153">
        <v>-12.670917040000001</v>
      </c>
      <c r="H1153">
        <v>50.865688370066778</v>
      </c>
    </row>
    <row r="1154" spans="1:8" x14ac:dyDescent="0.3">
      <c r="A1154" t="s">
        <v>2298</v>
      </c>
      <c r="B1154" t="s">
        <v>2297</v>
      </c>
      <c r="C1154">
        <v>1E-8</v>
      </c>
      <c r="D1154">
        <v>1.7846471265191088</v>
      </c>
      <c r="E1154">
        <v>2.0751803999999998</v>
      </c>
      <c r="F1154">
        <v>1.4977074500000001</v>
      </c>
      <c r="G1154">
        <v>43.374072310000003</v>
      </c>
      <c r="H1154">
        <v>50.857458262335811</v>
      </c>
    </row>
    <row r="1155" spans="1:8" x14ac:dyDescent="0.3">
      <c r="A1155" t="s">
        <v>795</v>
      </c>
      <c r="B1155" t="s">
        <v>1826</v>
      </c>
      <c r="C1155">
        <v>1.0547165268535852E-5</v>
      </c>
      <c r="D1155">
        <v>0.11204761712448869</v>
      </c>
      <c r="E1155">
        <v>0.17995222999999999</v>
      </c>
      <c r="F1155">
        <v>-26.214049970000001</v>
      </c>
      <c r="G1155">
        <v>-57.171455539999997</v>
      </c>
      <c r="H1155">
        <v>50.766792125513895</v>
      </c>
    </row>
    <row r="1156" spans="1:8" x14ac:dyDescent="0.3">
      <c r="A1156" t="s">
        <v>2052</v>
      </c>
      <c r="B1156" t="s">
        <v>2051</v>
      </c>
      <c r="C1156">
        <v>3.9996735912178326E-8</v>
      </c>
      <c r="D1156">
        <v>4.4127889075809443E-4</v>
      </c>
      <c r="E1156">
        <v>-8.1602199999999993E-3</v>
      </c>
      <c r="F1156">
        <v>-33.33877348</v>
      </c>
      <c r="G1156">
        <v>-19.97271628</v>
      </c>
      <c r="H1156">
        <v>50.695175934030651</v>
      </c>
    </row>
    <row r="1157" spans="1:8" x14ac:dyDescent="0.3">
      <c r="A1157" t="s">
        <v>2178</v>
      </c>
      <c r="B1157" t="s">
        <v>2177</v>
      </c>
      <c r="C1157">
        <v>3.7771415545633619E-7</v>
      </c>
      <c r="D1157">
        <v>1.6665564285324197</v>
      </c>
      <c r="E1157">
        <v>-1.288272E-2</v>
      </c>
      <c r="F1157">
        <v>7.1168229999999999E-2</v>
      </c>
      <c r="G1157">
        <v>1.81218765</v>
      </c>
      <c r="H1157">
        <v>50.665887939800328</v>
      </c>
    </row>
    <row r="1158" spans="1:8" x14ac:dyDescent="0.3">
      <c r="A1158" t="s">
        <v>2360</v>
      </c>
      <c r="B1158" t="s">
        <v>2359</v>
      </c>
      <c r="C1158">
        <v>3.0210777032549428E-7</v>
      </c>
      <c r="D1158">
        <v>3.2954777350113068E-2</v>
      </c>
      <c r="E1158">
        <v>0.18127457</v>
      </c>
      <c r="F1158">
        <v>-0.88192524999999999</v>
      </c>
      <c r="G1158">
        <v>34.837772299999997</v>
      </c>
      <c r="H1158">
        <v>50.533814678539613</v>
      </c>
    </row>
    <row r="1159" spans="1:8" x14ac:dyDescent="0.3">
      <c r="A1159" t="s">
        <v>2426</v>
      </c>
      <c r="B1159" t="s">
        <v>2425</v>
      </c>
      <c r="C1159">
        <v>1.7694799177352115E-8</v>
      </c>
      <c r="D1159">
        <v>48.192517649659621</v>
      </c>
      <c r="E1159">
        <v>-11.236507899999999</v>
      </c>
      <c r="F1159">
        <v>37.878603439999999</v>
      </c>
      <c r="G1159">
        <v>238.90635363999999</v>
      </c>
      <c r="H1159">
        <v>50.430177655453527</v>
      </c>
    </row>
    <row r="1160" spans="1:8" x14ac:dyDescent="0.3">
      <c r="A1160" t="s">
        <v>2247</v>
      </c>
      <c r="B1160" t="s">
        <v>2247</v>
      </c>
      <c r="C1160">
        <v>2.0062751950332372E-5</v>
      </c>
      <c r="D1160">
        <v>0.2580199138089454</v>
      </c>
      <c r="E1160">
        <v>0.17312088</v>
      </c>
      <c r="F1160">
        <v>-2.53677829</v>
      </c>
      <c r="G1160">
        <v>1.5218837199999999</v>
      </c>
      <c r="H1160">
        <v>49.709777134246146</v>
      </c>
    </row>
    <row r="1161" spans="1:8" x14ac:dyDescent="0.3">
      <c r="A1161" t="s">
        <v>2135</v>
      </c>
      <c r="B1161" t="s">
        <v>2134</v>
      </c>
      <c r="C1161">
        <v>8.680216444121486E-6</v>
      </c>
      <c r="D1161">
        <v>57.242188443487692</v>
      </c>
      <c r="E1161">
        <v>-12.16217861</v>
      </c>
      <c r="F1161">
        <v>-6.1615280300000004</v>
      </c>
      <c r="G1161">
        <v>-18.602838049999999</v>
      </c>
      <c r="H1161">
        <v>49.794495642525114</v>
      </c>
    </row>
    <row r="1162" spans="1:8" x14ac:dyDescent="0.3">
      <c r="A1162" t="s">
        <v>2060</v>
      </c>
      <c r="B1162" t="s">
        <v>2059</v>
      </c>
      <c r="C1162">
        <v>2.6071637809813568E-6</v>
      </c>
      <c r="D1162">
        <v>7.2877029086434272E-2</v>
      </c>
      <c r="E1162">
        <v>-0.11248155999999999</v>
      </c>
      <c r="F1162">
        <v>9.2179605200000001</v>
      </c>
      <c r="G1162">
        <v>2.7986908100000001</v>
      </c>
      <c r="H1162">
        <v>49.544499084529193</v>
      </c>
    </row>
    <row r="1163" spans="1:8" x14ac:dyDescent="0.3">
      <c r="A1163" t="s">
        <v>2194</v>
      </c>
      <c r="B1163" t="s">
        <v>2193</v>
      </c>
      <c r="C1163">
        <v>9.9094031392904112E-6</v>
      </c>
      <c r="D1163">
        <v>1.5246460738425915</v>
      </c>
      <c r="E1163">
        <v>-0.54522398000000005</v>
      </c>
      <c r="F1163">
        <v>-2.5828523900000002</v>
      </c>
      <c r="G1163">
        <v>-2.641861</v>
      </c>
      <c r="H1163">
        <v>49.436951955783954</v>
      </c>
    </row>
    <row r="1164" spans="1:8" x14ac:dyDescent="0.3">
      <c r="A1164" t="s">
        <v>2095</v>
      </c>
      <c r="B1164" t="s">
        <v>2094</v>
      </c>
      <c r="C1164">
        <v>1.3882148244332132E-7</v>
      </c>
      <c r="D1164">
        <v>0.41872029149425821</v>
      </c>
      <c r="E1164">
        <v>-0.11316155999999999</v>
      </c>
      <c r="F1164">
        <v>-5.5661794599999999</v>
      </c>
      <c r="G1164">
        <v>26.66314414</v>
      </c>
      <c r="H1164">
        <v>49.235357283314698</v>
      </c>
    </row>
    <row r="1165" spans="1:8" x14ac:dyDescent="0.3">
      <c r="A1165" t="s">
        <v>2127</v>
      </c>
      <c r="B1165" t="s">
        <v>2126</v>
      </c>
      <c r="C1165">
        <v>4.7730456141340867E-2</v>
      </c>
      <c r="D1165">
        <v>0.65616360946660945</v>
      </c>
      <c r="E1165">
        <v>0.21449974999999999</v>
      </c>
      <c r="F1165">
        <v>-5.7649454000000002</v>
      </c>
      <c r="G1165">
        <v>-17.891228099999999</v>
      </c>
      <c r="H1165">
        <v>49.091251445930496</v>
      </c>
    </row>
    <row r="1166" spans="1:8" x14ac:dyDescent="0.3">
      <c r="A1166" t="s">
        <v>2831</v>
      </c>
      <c r="B1166" t="s">
        <v>2830</v>
      </c>
      <c r="C1166">
        <v>1E-8</v>
      </c>
      <c r="D1166">
        <v>14.532638706122595</v>
      </c>
      <c r="E1166">
        <v>15.47889775</v>
      </c>
      <c r="F1166">
        <v>0.62723203000000005</v>
      </c>
      <c r="G1166">
        <v>123.00870652</v>
      </c>
      <c r="H1166">
        <v>50.423136667262241</v>
      </c>
    </row>
    <row r="1167" spans="1:8" x14ac:dyDescent="0.3">
      <c r="A1167" t="s">
        <v>2214</v>
      </c>
      <c r="B1167" t="s">
        <v>2213</v>
      </c>
      <c r="C1167">
        <v>3.6857256810122058E-6</v>
      </c>
      <c r="D1167">
        <v>3.3708545855183729E-3</v>
      </c>
      <c r="E1167">
        <v>-4.4836309999999997E-2</v>
      </c>
      <c r="F1167">
        <v>-1.7287883900000001</v>
      </c>
      <c r="G1167">
        <v>0.87807895000000002</v>
      </c>
      <c r="H1167">
        <v>48.679050702403075</v>
      </c>
    </row>
    <row r="1168" spans="1:8" x14ac:dyDescent="0.3">
      <c r="A1168" t="s">
        <v>2222</v>
      </c>
      <c r="B1168" t="s">
        <v>2221</v>
      </c>
      <c r="C1168">
        <v>3.8012105035250176E-8</v>
      </c>
      <c r="D1168">
        <v>65.252898736325676</v>
      </c>
      <c r="E1168">
        <v>0.46850067000000001</v>
      </c>
      <c r="F1168">
        <v>-5.4185315200000002</v>
      </c>
      <c r="G1168">
        <v>7.8080941800000003</v>
      </c>
      <c r="H1168">
        <v>48.403948199686297</v>
      </c>
    </row>
    <row r="1169" spans="1:8" x14ac:dyDescent="0.3">
      <c r="A1169" t="s">
        <v>2356</v>
      </c>
      <c r="B1169" t="s">
        <v>2355</v>
      </c>
      <c r="C1169">
        <v>1.2937941302102166E-7</v>
      </c>
      <c r="D1169">
        <v>2.6253487790240753</v>
      </c>
      <c r="E1169">
        <v>11.73748219</v>
      </c>
      <c r="F1169">
        <v>13.979464289999999</v>
      </c>
      <c r="G1169">
        <v>14.335765800000001</v>
      </c>
      <c r="H1169">
        <v>48.473358940342095</v>
      </c>
    </row>
    <row r="1170" spans="1:8" x14ac:dyDescent="0.3">
      <c r="A1170" t="s">
        <v>2212</v>
      </c>
      <c r="B1170" t="s">
        <v>2211</v>
      </c>
      <c r="C1170">
        <v>1.7719228006401964E-6</v>
      </c>
      <c r="D1170">
        <v>1.7773886507929608</v>
      </c>
      <c r="E1170">
        <v>6.2973810000000005E-2</v>
      </c>
      <c r="F1170">
        <v>0.13668859999999999</v>
      </c>
      <c r="G1170">
        <v>-8.7087591399999997</v>
      </c>
      <c r="H1170">
        <v>47.998468717554047</v>
      </c>
    </row>
    <row r="1171" spans="1:8" x14ac:dyDescent="0.3">
      <c r="A1171" t="s">
        <v>2173</v>
      </c>
      <c r="B1171" t="s">
        <v>2172</v>
      </c>
      <c r="C1171">
        <v>2.8303390124229746E-7</v>
      </c>
      <c r="D1171">
        <v>1.9610358884753736</v>
      </c>
      <c r="E1171">
        <v>1.92675832</v>
      </c>
      <c r="F1171">
        <v>-0.28061987999999999</v>
      </c>
      <c r="G1171">
        <v>11.117359739999999</v>
      </c>
      <c r="H1171">
        <v>47.964455551857647</v>
      </c>
    </row>
    <row r="1172" spans="1:8" x14ac:dyDescent="0.3">
      <c r="A1172" t="s">
        <v>2093</v>
      </c>
      <c r="B1172" t="s">
        <v>2092</v>
      </c>
      <c r="C1172">
        <v>8.6522814461181128E-7</v>
      </c>
      <c r="D1172">
        <v>4.6754150541786004</v>
      </c>
      <c r="E1172">
        <v>4.1228504600000004</v>
      </c>
      <c r="F1172">
        <v>0.64906436999999995</v>
      </c>
      <c r="G1172">
        <v>-20.84586062</v>
      </c>
      <c r="H1172">
        <v>47.938652343364232</v>
      </c>
    </row>
    <row r="1173" spans="1:8" x14ac:dyDescent="0.3">
      <c r="A1173" t="s">
        <v>2184</v>
      </c>
      <c r="B1173" t="s">
        <v>2183</v>
      </c>
      <c r="C1173">
        <v>6.5282409485194041E-8</v>
      </c>
      <c r="D1173">
        <v>2.9959937309079798</v>
      </c>
      <c r="E1173">
        <v>0.26257019999999998</v>
      </c>
      <c r="F1173">
        <v>-2.8133807800000001</v>
      </c>
      <c r="G1173">
        <v>1.04229328</v>
      </c>
      <c r="H1173">
        <v>47.641651547644145</v>
      </c>
    </row>
    <row r="1174" spans="1:8" x14ac:dyDescent="0.3">
      <c r="A1174" t="s">
        <v>2286</v>
      </c>
      <c r="B1174" t="s">
        <v>2285</v>
      </c>
      <c r="C1174">
        <v>6.2137295040132921E-7</v>
      </c>
      <c r="D1174">
        <v>1E-8</v>
      </c>
      <c r="E1174">
        <v>-13.91287698</v>
      </c>
      <c r="F1174">
        <v>-3.1108430600000001</v>
      </c>
      <c r="G1174">
        <v>-20.689171340000001</v>
      </c>
      <c r="H1174">
        <v>47.604112364692568</v>
      </c>
    </row>
    <row r="1175" spans="1:8" x14ac:dyDescent="0.3">
      <c r="A1175" t="s">
        <v>2279</v>
      </c>
      <c r="B1175" t="s">
        <v>2278</v>
      </c>
      <c r="C1175">
        <v>9.4306303126455982E-8</v>
      </c>
      <c r="D1175">
        <v>1.8421987690578637E-2</v>
      </c>
      <c r="E1175">
        <v>2.8854846599999999</v>
      </c>
      <c r="F1175">
        <v>27.723792599999999</v>
      </c>
      <c r="G1175">
        <v>-16.774224950000001</v>
      </c>
      <c r="H1175">
        <v>47.153151563227993</v>
      </c>
    </row>
    <row r="1176" spans="1:8" x14ac:dyDescent="0.3">
      <c r="A1176" t="s">
        <v>2281</v>
      </c>
      <c r="B1176" t="s">
        <v>2280</v>
      </c>
      <c r="C1176">
        <v>2.1162834578223797E-7</v>
      </c>
      <c r="D1176">
        <v>2.5735101542258993</v>
      </c>
      <c r="E1176">
        <v>0.75079496999999995</v>
      </c>
      <c r="F1176">
        <v>3.1272374900000002</v>
      </c>
      <c r="G1176">
        <v>181.02856005000001</v>
      </c>
      <c r="H1176">
        <v>47.658415360510311</v>
      </c>
    </row>
    <row r="1177" spans="1:8" x14ac:dyDescent="0.3">
      <c r="A1177" t="s">
        <v>2171</v>
      </c>
      <c r="B1177" t="s">
        <v>2170</v>
      </c>
      <c r="C1177">
        <v>2.8120752425931996E-7</v>
      </c>
      <c r="D1177">
        <v>3.3575856336140455</v>
      </c>
      <c r="E1177">
        <v>-6.0677662100000003</v>
      </c>
      <c r="F1177">
        <v>-9.4930141599999995</v>
      </c>
      <c r="G1177">
        <v>-25.487095579999998</v>
      </c>
      <c r="H1177">
        <v>45.55280685476724</v>
      </c>
    </row>
    <row r="1178" spans="1:8" x14ac:dyDescent="0.3">
      <c r="A1178" t="s">
        <v>2182</v>
      </c>
      <c r="B1178" t="s">
        <v>2181</v>
      </c>
      <c r="C1178">
        <v>2.6110704517014892E-8</v>
      </c>
      <c r="D1178">
        <v>4.5769540182035353</v>
      </c>
      <c r="E1178">
        <v>2.3876648700000001</v>
      </c>
      <c r="F1178">
        <v>-1.49888373</v>
      </c>
      <c r="G1178">
        <v>-14.11044781</v>
      </c>
      <c r="H1178">
        <v>46.686932468074048</v>
      </c>
    </row>
    <row r="1179" spans="1:8" x14ac:dyDescent="0.3">
      <c r="A1179" t="s">
        <v>2411</v>
      </c>
      <c r="B1179" t="s">
        <v>2410</v>
      </c>
      <c r="C1179">
        <v>4.6677994863167643E-7</v>
      </c>
      <c r="D1179">
        <v>7.0651968176865152</v>
      </c>
      <c r="E1179">
        <v>23.419817599999998</v>
      </c>
      <c r="F1179">
        <v>26.448632849999999</v>
      </c>
      <c r="G1179">
        <v>45.909318710000001</v>
      </c>
      <c r="H1179">
        <v>46.546835421764051</v>
      </c>
    </row>
    <row r="1180" spans="1:8" x14ac:dyDescent="0.3">
      <c r="A1180" t="s">
        <v>2147</v>
      </c>
      <c r="B1180" t="s">
        <v>2146</v>
      </c>
      <c r="C1180">
        <v>1E-8</v>
      </c>
      <c r="D1180">
        <v>1.5398041286054125</v>
      </c>
      <c r="E1180">
        <v>-0.18642217</v>
      </c>
      <c r="F1180">
        <v>10.1534975</v>
      </c>
      <c r="G1180">
        <v>5.68248351</v>
      </c>
      <c r="H1180">
        <v>46.511291483046946</v>
      </c>
    </row>
    <row r="1181" spans="1:8" x14ac:dyDescent="0.3">
      <c r="A1181" t="s">
        <v>2257</v>
      </c>
      <c r="B1181" t="s">
        <v>2256</v>
      </c>
      <c r="C1181">
        <v>1.7807018949986013E-6</v>
      </c>
      <c r="D1181">
        <v>0.16742245035867173</v>
      </c>
      <c r="E1181">
        <v>2.2786410699999999</v>
      </c>
      <c r="F1181">
        <v>5.2350388299999997</v>
      </c>
      <c r="G1181">
        <v>2.6673134200000002</v>
      </c>
      <c r="H1181">
        <v>45.869390367677852</v>
      </c>
    </row>
    <row r="1182" spans="1:8" x14ac:dyDescent="0.3">
      <c r="A1182" t="s">
        <v>2196</v>
      </c>
      <c r="B1182" t="s">
        <v>2195</v>
      </c>
      <c r="C1182">
        <v>4.1057190736959066E-6</v>
      </c>
      <c r="D1182">
        <v>342.5484684932585</v>
      </c>
      <c r="E1182">
        <v>-3.4318670000000003E-2</v>
      </c>
      <c r="F1182">
        <v>-1.49520377</v>
      </c>
      <c r="G1182">
        <v>-17.48594288</v>
      </c>
      <c r="H1182">
        <v>45.943516000977958</v>
      </c>
    </row>
    <row r="1183" spans="1:8" x14ac:dyDescent="0.3">
      <c r="A1183" t="s">
        <v>2161</v>
      </c>
      <c r="B1183" t="s">
        <v>2160</v>
      </c>
      <c r="C1183">
        <v>4.4750936152943744E-8</v>
      </c>
      <c r="D1183">
        <v>3.1477495379613036</v>
      </c>
      <c r="E1183">
        <v>-0.71580727</v>
      </c>
      <c r="F1183">
        <v>-6.2880906000000003</v>
      </c>
      <c r="G1183">
        <v>-10.011919779999999</v>
      </c>
      <c r="H1183">
        <v>45.699655753703503</v>
      </c>
    </row>
    <row r="1184" spans="1:8" x14ac:dyDescent="0.3">
      <c r="A1184" t="s">
        <v>1868</v>
      </c>
      <c r="B1184" t="s">
        <v>1867</v>
      </c>
      <c r="C1184">
        <v>9.8999999999992594E-7</v>
      </c>
      <c r="D1184">
        <v>1.4551812445308811E-4</v>
      </c>
      <c r="E1184">
        <v>0</v>
      </c>
      <c r="F1184">
        <v>-50.5</v>
      </c>
      <c r="G1184">
        <v>-72.163622590000003</v>
      </c>
      <c r="H1184">
        <v>45.556261927725046</v>
      </c>
    </row>
    <row r="1185" spans="1:8" x14ac:dyDescent="0.3">
      <c r="A1185" t="s">
        <v>2284</v>
      </c>
      <c r="B1185" t="s">
        <v>2283</v>
      </c>
      <c r="C1185">
        <v>5.4795528199854662E-6</v>
      </c>
      <c r="D1185">
        <v>1E-8</v>
      </c>
      <c r="E1185">
        <v>-8.1602199999999993E-3</v>
      </c>
      <c r="F1185">
        <v>7.0225160200000003</v>
      </c>
      <c r="G1185">
        <v>7.0677526300000002</v>
      </c>
      <c r="H1185">
        <v>45.460742840970155</v>
      </c>
    </row>
    <row r="1186" spans="1:8" x14ac:dyDescent="0.3">
      <c r="A1186" t="s">
        <v>2255</v>
      </c>
      <c r="B1186" t="s">
        <v>2254</v>
      </c>
      <c r="C1186">
        <v>2.3998041547381527E-6</v>
      </c>
      <c r="D1186">
        <v>1E-8</v>
      </c>
      <c r="E1186">
        <v>-8.1602199999999993E-3</v>
      </c>
      <c r="F1186">
        <v>-8.1602199999999993E-3</v>
      </c>
      <c r="G1186">
        <v>-8.1602199999999993E-3</v>
      </c>
      <c r="H1186">
        <v>45.444745336428319</v>
      </c>
    </row>
    <row r="1187" spans="1:8" x14ac:dyDescent="0.3">
      <c r="A1187" t="s">
        <v>2072</v>
      </c>
      <c r="B1187" t="s">
        <v>2071</v>
      </c>
      <c r="C1187">
        <v>8.041801439353476E-5</v>
      </c>
      <c r="D1187">
        <v>18.594791633200245</v>
      </c>
      <c r="E1187">
        <v>6.6747539999999994E-2</v>
      </c>
      <c r="F1187">
        <v>-6.9136838599999999</v>
      </c>
      <c r="G1187">
        <v>-35.215924680000001</v>
      </c>
      <c r="H1187">
        <v>45.262141912883337</v>
      </c>
    </row>
    <row r="1188" spans="1:8" x14ac:dyDescent="0.3">
      <c r="A1188" t="s">
        <v>2246</v>
      </c>
      <c r="B1188" t="s">
        <v>2245</v>
      </c>
      <c r="C1188">
        <v>1.162785982701686E-5</v>
      </c>
      <c r="D1188">
        <v>1.3992342619232985</v>
      </c>
      <c r="E1188">
        <v>0</v>
      </c>
      <c r="F1188">
        <v>-2.9728235399999998</v>
      </c>
      <c r="G1188">
        <v>-4.1270452799999999</v>
      </c>
      <c r="H1188">
        <v>45.16998829401939</v>
      </c>
    </row>
    <row r="1189" spans="1:8" x14ac:dyDescent="0.3">
      <c r="A1189" t="s">
        <v>2240</v>
      </c>
      <c r="B1189" t="s">
        <v>2239</v>
      </c>
      <c r="C1189">
        <v>3.6018373238612664E-8</v>
      </c>
      <c r="D1189">
        <v>7.9150683524326482</v>
      </c>
      <c r="E1189">
        <v>-0.66283117999999996</v>
      </c>
      <c r="F1189">
        <v>-1.12012136</v>
      </c>
      <c r="G1189">
        <v>-1.8886958700000001</v>
      </c>
      <c r="H1189">
        <v>44.91491096031114</v>
      </c>
    </row>
    <row r="1190" spans="1:8" x14ac:dyDescent="0.3">
      <c r="A1190" t="s">
        <v>2186</v>
      </c>
      <c r="B1190" t="s">
        <v>2185</v>
      </c>
      <c r="C1190">
        <v>2.6082018043146735E-5</v>
      </c>
      <c r="D1190">
        <v>0.90624645854607377</v>
      </c>
      <c r="E1190">
        <v>-5.2719849999999999E-2</v>
      </c>
      <c r="F1190">
        <v>-3.9768110299999999</v>
      </c>
      <c r="G1190">
        <v>-22.415102990000001</v>
      </c>
      <c r="H1190">
        <v>44.600250853780921</v>
      </c>
    </row>
    <row r="1191" spans="1:8" x14ac:dyDescent="0.3">
      <c r="A1191" t="s">
        <v>2267</v>
      </c>
      <c r="B1191" t="s">
        <v>2266</v>
      </c>
      <c r="C1191">
        <v>1E-8</v>
      </c>
      <c r="D1191">
        <v>1E-8</v>
      </c>
      <c r="E1191">
        <v>-4.4836309999999997E-2</v>
      </c>
      <c r="F1191">
        <v>-1.8979030000000001E-2</v>
      </c>
      <c r="G1191">
        <v>-8.1602199999999993E-3</v>
      </c>
      <c r="H1191">
        <v>44.342409545724017</v>
      </c>
    </row>
    <row r="1192" spans="1:8" x14ac:dyDescent="0.3">
      <c r="A1192" t="s">
        <v>2145</v>
      </c>
      <c r="B1192" t="s">
        <v>2144</v>
      </c>
      <c r="C1192">
        <v>3.1628366812947244E-8</v>
      </c>
      <c r="D1192">
        <v>7.7788195795161802E-2</v>
      </c>
      <c r="E1192">
        <v>0.59485191999999998</v>
      </c>
      <c r="F1192">
        <v>3.00309574</v>
      </c>
      <c r="G1192">
        <v>-17.045344360000001</v>
      </c>
      <c r="H1192">
        <v>44.055294739923731</v>
      </c>
    </row>
    <row r="1193" spans="1:8" x14ac:dyDescent="0.3">
      <c r="A1193" t="s">
        <v>2689</v>
      </c>
      <c r="B1193" t="s">
        <v>2688</v>
      </c>
      <c r="C1193">
        <v>1E-8</v>
      </c>
      <c r="D1193">
        <v>1E-8</v>
      </c>
      <c r="E1193">
        <v>7.0899169999999997E-2</v>
      </c>
      <c r="F1193">
        <v>1569.3056284300001</v>
      </c>
      <c r="G1193">
        <v>153.76016754</v>
      </c>
      <c r="H1193">
        <v>43.853778190114674</v>
      </c>
    </row>
    <row r="1194" spans="1:8" x14ac:dyDescent="0.3">
      <c r="A1194" t="s">
        <v>2220</v>
      </c>
      <c r="B1194" t="s">
        <v>2219</v>
      </c>
      <c r="C1194">
        <v>1.8595340553873978E-5</v>
      </c>
      <c r="D1194">
        <v>19.043786683739601</v>
      </c>
      <c r="E1194">
        <v>1.28026292</v>
      </c>
      <c r="F1194">
        <v>-3.3929206700000001</v>
      </c>
      <c r="G1194">
        <v>-14.861681709999999</v>
      </c>
      <c r="H1194">
        <v>43.81508522666001</v>
      </c>
    </row>
    <row r="1195" spans="1:8" x14ac:dyDescent="0.3">
      <c r="A1195" t="s">
        <v>2628</v>
      </c>
      <c r="B1195" t="s">
        <v>2627</v>
      </c>
      <c r="C1195">
        <v>1E-8</v>
      </c>
      <c r="D1195">
        <v>3.1506764299965422</v>
      </c>
      <c r="E1195">
        <v>10.04751196</v>
      </c>
      <c r="F1195">
        <v>82.483954800000006</v>
      </c>
      <c r="G1195">
        <v>22.734709030000001</v>
      </c>
      <c r="H1195">
        <v>43.342506527276079</v>
      </c>
    </row>
    <row r="1196" spans="1:8" x14ac:dyDescent="0.3">
      <c r="A1196" t="s">
        <v>2342</v>
      </c>
      <c r="B1196" t="s">
        <v>2341</v>
      </c>
      <c r="C1196">
        <v>1E-8</v>
      </c>
      <c r="D1196">
        <v>8.3086173163801809E-4</v>
      </c>
      <c r="E1196">
        <v>0.61396183000000004</v>
      </c>
      <c r="F1196">
        <v>58.099299790000003</v>
      </c>
      <c r="G1196">
        <v>-42.773056189999998</v>
      </c>
      <c r="H1196">
        <v>43.274840253224383</v>
      </c>
    </row>
    <row r="1197" spans="1:8" x14ac:dyDescent="0.3">
      <c r="A1197" t="s">
        <v>2348</v>
      </c>
      <c r="B1197" t="s">
        <v>2347</v>
      </c>
      <c r="C1197">
        <v>1.2859037282095791E-6</v>
      </c>
      <c r="D1197">
        <v>1.2152652399790851</v>
      </c>
      <c r="E1197">
        <v>-6.834316E-2</v>
      </c>
      <c r="F1197">
        <v>8.5772603800000002</v>
      </c>
      <c r="G1197">
        <v>10.09694764</v>
      </c>
      <c r="H1197">
        <v>43.213084114821754</v>
      </c>
    </row>
    <row r="1198" spans="1:8" x14ac:dyDescent="0.3">
      <c r="A1198" t="s">
        <v>2292</v>
      </c>
      <c r="B1198" t="s">
        <v>2291</v>
      </c>
      <c r="C1198">
        <v>1E-8</v>
      </c>
      <c r="D1198">
        <v>0.16564862819822712</v>
      </c>
      <c r="E1198">
        <v>0.18064357</v>
      </c>
      <c r="F1198">
        <v>7.0180958200000001</v>
      </c>
      <c r="G1198">
        <v>-9.6005197100000004</v>
      </c>
      <c r="H1198">
        <v>43.021122845387474</v>
      </c>
    </row>
    <row r="1199" spans="1:8" x14ac:dyDescent="0.3">
      <c r="A1199" t="s">
        <v>2232</v>
      </c>
      <c r="B1199" t="s">
        <v>2231</v>
      </c>
      <c r="C1199">
        <v>6.4662224903998081E-7</v>
      </c>
      <c r="D1199">
        <v>1.9418011521885132</v>
      </c>
      <c r="E1199">
        <v>0.70627565999999997</v>
      </c>
      <c r="F1199">
        <v>-3.4785482600000002</v>
      </c>
      <c r="G1199">
        <v>-18.582132659999999</v>
      </c>
      <c r="H1199">
        <v>42.993574799589837</v>
      </c>
    </row>
    <row r="1200" spans="1:8" x14ac:dyDescent="0.3">
      <c r="A1200" t="s">
        <v>2271</v>
      </c>
      <c r="B1200" t="s">
        <v>2270</v>
      </c>
      <c r="C1200">
        <v>5.3397324762964726E-3</v>
      </c>
      <c r="D1200">
        <v>47.356933488708741</v>
      </c>
      <c r="E1200">
        <v>-1.42692307</v>
      </c>
      <c r="F1200">
        <v>-6.1862087900000002</v>
      </c>
      <c r="G1200">
        <v>-8.9343664300000007</v>
      </c>
      <c r="H1200">
        <v>42.666058844874691</v>
      </c>
    </row>
    <row r="1201" spans="1:8" x14ac:dyDescent="0.3">
      <c r="A1201" t="s">
        <v>2381</v>
      </c>
      <c r="B1201" t="s">
        <v>2380</v>
      </c>
      <c r="C1201">
        <v>2.2939142619154417E-7</v>
      </c>
      <c r="D1201">
        <v>1.4018232247359022</v>
      </c>
      <c r="E1201">
        <v>4.3424883200000002</v>
      </c>
      <c r="F1201">
        <v>7.4892726400000003</v>
      </c>
      <c r="G1201">
        <v>34.840109779999999</v>
      </c>
      <c r="H1201">
        <v>42.623609727284183</v>
      </c>
    </row>
    <row r="1202" spans="1:8" x14ac:dyDescent="0.3">
      <c r="A1202" t="s">
        <v>2234</v>
      </c>
      <c r="B1202" t="s">
        <v>2233</v>
      </c>
      <c r="C1202">
        <v>6.2392773627622134E-4</v>
      </c>
      <c r="D1202">
        <v>6.4605325528528462E-2</v>
      </c>
      <c r="E1202">
        <v>-6.7936940000000001E-2</v>
      </c>
      <c r="F1202">
        <v>-23.810534180000001</v>
      </c>
      <c r="G1202">
        <v>-4.0083117399999999</v>
      </c>
      <c r="H1202">
        <v>42.447786396278772</v>
      </c>
    </row>
    <row r="1203" spans="1:8" x14ac:dyDescent="0.3">
      <c r="A1203" t="s">
        <v>2228</v>
      </c>
      <c r="B1203" t="s">
        <v>2227</v>
      </c>
      <c r="C1203">
        <v>5.0333898182628152E-8</v>
      </c>
      <c r="D1203">
        <v>12.594161591933991</v>
      </c>
      <c r="E1203">
        <v>-1.8418899999999998E-2</v>
      </c>
      <c r="F1203">
        <v>-5.8235143300000001</v>
      </c>
      <c r="G1203">
        <v>-7.5299857799999996</v>
      </c>
      <c r="H1203">
        <v>42.301121681109727</v>
      </c>
    </row>
    <row r="1204" spans="1:8" x14ac:dyDescent="0.3">
      <c r="A1204" t="s">
        <v>2226</v>
      </c>
      <c r="B1204" t="s">
        <v>2225</v>
      </c>
      <c r="C1204">
        <v>2.3009649503906881E-7</v>
      </c>
      <c r="D1204">
        <v>0.30580595408658962</v>
      </c>
      <c r="E1204">
        <v>-4.1226137899999999</v>
      </c>
      <c r="F1204">
        <v>-0.71930485</v>
      </c>
      <c r="G1204">
        <v>-14.412038040000001</v>
      </c>
      <c r="H1204">
        <v>42.173388748914675</v>
      </c>
    </row>
    <row r="1205" spans="1:8" x14ac:dyDescent="0.3">
      <c r="A1205" t="s">
        <v>2656</v>
      </c>
      <c r="B1205" t="s">
        <v>2655</v>
      </c>
      <c r="C1205">
        <v>2.100000000000093E-6</v>
      </c>
      <c r="D1205">
        <v>4.785499460795279E-3</v>
      </c>
      <c r="E1205">
        <v>-4.1095890400000004</v>
      </c>
      <c r="F1205">
        <v>-4.1095890400000004</v>
      </c>
      <c r="G1205">
        <v>46.997780259999999</v>
      </c>
      <c r="H1205">
        <v>42.012247112169852</v>
      </c>
    </row>
    <row r="1206" spans="1:8" x14ac:dyDescent="0.3">
      <c r="A1206" t="s">
        <v>2428</v>
      </c>
      <c r="B1206" t="s">
        <v>2427</v>
      </c>
      <c r="C1206">
        <v>1E-8</v>
      </c>
      <c r="D1206">
        <v>9.9540687564700487</v>
      </c>
      <c r="E1206">
        <v>0.40838612000000002</v>
      </c>
      <c r="F1206">
        <v>11.105975300000001</v>
      </c>
      <c r="G1206">
        <v>16.23869564</v>
      </c>
      <c r="H1206">
        <v>41.884464640680285</v>
      </c>
    </row>
    <row r="1207" spans="1:8" x14ac:dyDescent="0.3">
      <c r="A1207" t="s">
        <v>1858</v>
      </c>
      <c r="B1207" t="s">
        <v>1858</v>
      </c>
      <c r="C1207">
        <v>2.701477989088229E-6</v>
      </c>
      <c r="D1207">
        <v>5.5680021009973739</v>
      </c>
      <c r="E1207">
        <v>5.5738699999999999E-3</v>
      </c>
      <c r="F1207">
        <v>0.60218536</v>
      </c>
      <c r="G1207">
        <v>22.054589400000001</v>
      </c>
      <c r="H1207">
        <v>41.181562792768027</v>
      </c>
    </row>
    <row r="1208" spans="1:8" x14ac:dyDescent="0.3">
      <c r="A1208" t="s">
        <v>2568</v>
      </c>
      <c r="B1208" t="s">
        <v>2567</v>
      </c>
      <c r="C1208">
        <v>5.5051353350664422E-4</v>
      </c>
      <c r="D1208">
        <v>9.1045623849914286</v>
      </c>
      <c r="E1208">
        <v>0.57345963</v>
      </c>
      <c r="F1208">
        <v>42.845200759999997</v>
      </c>
      <c r="G1208">
        <v>49.950563840000001</v>
      </c>
      <c r="H1208">
        <v>41.103672986245037</v>
      </c>
    </row>
    <row r="1209" spans="1:8" x14ac:dyDescent="0.3">
      <c r="A1209" t="s">
        <v>2294</v>
      </c>
      <c r="B1209" t="s">
        <v>2293</v>
      </c>
      <c r="C1209">
        <v>4.0858280234308497E-5</v>
      </c>
      <c r="D1209">
        <v>0.1224550518366045</v>
      </c>
      <c r="E1209">
        <v>7.9358349999999994E-2</v>
      </c>
      <c r="F1209">
        <v>10.575636810000001</v>
      </c>
      <c r="G1209">
        <v>20.321074410000001</v>
      </c>
      <c r="H1209">
        <v>40.836965041526177</v>
      </c>
    </row>
    <row r="1210" spans="1:8" x14ac:dyDescent="0.3">
      <c r="A1210" t="s">
        <v>2010</v>
      </c>
      <c r="B1210" t="s">
        <v>2009</v>
      </c>
      <c r="C1210">
        <v>5.1247947957770226E-7</v>
      </c>
      <c r="D1210">
        <v>6.2871078337870126E-3</v>
      </c>
      <c r="E1210">
        <v>4.253055E-2</v>
      </c>
      <c r="F1210">
        <v>-18.125144420000002</v>
      </c>
      <c r="G1210">
        <v>129.06440531999999</v>
      </c>
      <c r="H1210">
        <v>40.735182149079506</v>
      </c>
    </row>
    <row r="1211" spans="1:8" x14ac:dyDescent="0.3">
      <c r="A1211" t="s">
        <v>2216</v>
      </c>
      <c r="B1211" t="s">
        <v>2215</v>
      </c>
      <c r="C1211">
        <v>9.4272250871670084E-8</v>
      </c>
      <c r="D1211">
        <v>2.9968342452142185</v>
      </c>
      <c r="E1211">
        <v>-9.3905198100000007</v>
      </c>
      <c r="F1211">
        <v>-16.076434689999999</v>
      </c>
      <c r="G1211">
        <v>-17.375774239999998</v>
      </c>
      <c r="H1211">
        <v>40.641381157402392</v>
      </c>
    </row>
    <row r="1212" spans="1:8" x14ac:dyDescent="0.3">
      <c r="A1212" t="s">
        <v>2311</v>
      </c>
      <c r="B1212" t="s">
        <v>2310</v>
      </c>
      <c r="C1212">
        <v>2.1100081383652281E-7</v>
      </c>
      <c r="D1212">
        <v>5.8274315167378994</v>
      </c>
      <c r="E1212">
        <v>0.13351030999999999</v>
      </c>
      <c r="F1212">
        <v>-4.0857632099999996</v>
      </c>
      <c r="G1212">
        <v>-0.13274873000000001</v>
      </c>
      <c r="H1212">
        <v>42.200072880957862</v>
      </c>
    </row>
    <row r="1213" spans="1:8" x14ac:dyDescent="0.3">
      <c r="A1213" t="s">
        <v>2324</v>
      </c>
      <c r="B1213" t="s">
        <v>2323</v>
      </c>
      <c r="C1213">
        <v>1.0085053635196814E-8</v>
      </c>
      <c r="D1213">
        <v>4.0378050511593912E-3</v>
      </c>
      <c r="E1213">
        <v>0.81354530000000003</v>
      </c>
      <c r="F1213">
        <v>0.83962462999999998</v>
      </c>
      <c r="G1213">
        <v>0.94986249</v>
      </c>
      <c r="H1213">
        <v>40.472106872228416</v>
      </c>
    </row>
    <row r="1214" spans="1:8" x14ac:dyDescent="0.3">
      <c r="A1214" t="s">
        <v>2210</v>
      </c>
      <c r="B1214" t="s">
        <v>2209</v>
      </c>
      <c r="C1214">
        <v>5.1636991938841859E-7</v>
      </c>
      <c r="D1214">
        <v>0.12526850669389727</v>
      </c>
      <c r="E1214">
        <v>-1.2388947800000001</v>
      </c>
      <c r="F1214">
        <v>-17.98279028</v>
      </c>
      <c r="G1214">
        <v>3.26129442</v>
      </c>
      <c r="H1214">
        <v>40.374793659109052</v>
      </c>
    </row>
    <row r="1215" spans="1:8" x14ac:dyDescent="0.3">
      <c r="A1215" t="s">
        <v>2389</v>
      </c>
      <c r="B1215" t="s">
        <v>2388</v>
      </c>
      <c r="C1215">
        <v>5.2923668320659295E-7</v>
      </c>
      <c r="D1215">
        <v>0.15698142758630523</v>
      </c>
      <c r="E1215">
        <v>8.6274519999999993E-2</v>
      </c>
      <c r="F1215">
        <v>38.501621059999998</v>
      </c>
      <c r="G1215">
        <v>22.907068070000001</v>
      </c>
      <c r="H1215">
        <v>40.206223728242854</v>
      </c>
    </row>
    <row r="1216" spans="1:8" x14ac:dyDescent="0.3">
      <c r="A1216" t="s">
        <v>2300</v>
      </c>
      <c r="B1216" t="s">
        <v>2299</v>
      </c>
      <c r="C1216">
        <v>1.6524386005134401E-5</v>
      </c>
      <c r="D1216">
        <v>7.8194473775092082</v>
      </c>
      <c r="E1216">
        <v>-19.872784209999999</v>
      </c>
      <c r="F1216">
        <v>-17.142814919999999</v>
      </c>
      <c r="G1216">
        <v>-40.828143679999997</v>
      </c>
      <c r="H1216">
        <v>37.275976307662326</v>
      </c>
    </row>
    <row r="1217" spans="1:8" x14ac:dyDescent="0.3">
      <c r="A1217" t="s">
        <v>2273</v>
      </c>
      <c r="B1217" t="s">
        <v>2272</v>
      </c>
      <c r="C1217">
        <v>1.1285561182485258E-6</v>
      </c>
      <c r="D1217">
        <v>8.9527143965471403</v>
      </c>
      <c r="E1217">
        <v>1.7889426900000001</v>
      </c>
      <c r="F1217">
        <v>-3.2394291700000002</v>
      </c>
      <c r="G1217">
        <v>-27.228626040000002</v>
      </c>
      <c r="H1217">
        <v>40.168842364215877</v>
      </c>
    </row>
    <row r="1218" spans="1:8" x14ac:dyDescent="0.3">
      <c r="A1218" t="s">
        <v>2466</v>
      </c>
      <c r="B1218" t="s">
        <v>2465</v>
      </c>
      <c r="C1218">
        <v>2.891508786404737E-6</v>
      </c>
      <c r="D1218">
        <v>5.7038827882478743E-2</v>
      </c>
      <c r="E1218">
        <v>3.8985992</v>
      </c>
      <c r="F1218">
        <v>17.692652710000001</v>
      </c>
      <c r="G1218">
        <v>18.034388329999999</v>
      </c>
      <c r="H1218">
        <v>39.779104957894511</v>
      </c>
    </row>
    <row r="1219" spans="1:8" x14ac:dyDescent="0.3">
      <c r="A1219" t="s">
        <v>2552</v>
      </c>
      <c r="B1219" t="s">
        <v>2551</v>
      </c>
      <c r="C1219">
        <v>4.9705614050136828E-5</v>
      </c>
      <c r="D1219">
        <v>41.14408837171095</v>
      </c>
      <c r="E1219">
        <v>12.43042492</v>
      </c>
      <c r="F1219">
        <v>43.685610859999997</v>
      </c>
      <c r="G1219">
        <v>46.9433583</v>
      </c>
      <c r="H1219">
        <v>39.709715653426208</v>
      </c>
    </row>
    <row r="1220" spans="1:8" x14ac:dyDescent="0.3">
      <c r="A1220" t="s">
        <v>2313</v>
      </c>
      <c r="B1220" t="s">
        <v>2312</v>
      </c>
      <c r="C1220">
        <v>2.3649387421544393E-7</v>
      </c>
      <c r="D1220">
        <v>6.6710198408291912E-2</v>
      </c>
      <c r="E1220">
        <v>4.2465048999999997</v>
      </c>
      <c r="F1220">
        <v>-7.55099783</v>
      </c>
      <c r="G1220">
        <v>-10.96656368</v>
      </c>
      <c r="H1220">
        <v>39.589032115703766</v>
      </c>
    </row>
    <row r="1221" spans="1:8" x14ac:dyDescent="0.3">
      <c r="A1221" t="s">
        <v>2487</v>
      </c>
      <c r="B1221" t="s">
        <v>2486</v>
      </c>
      <c r="C1221">
        <v>9.1632373681090357E-3</v>
      </c>
      <c r="D1221">
        <v>42.353148441744871</v>
      </c>
      <c r="E1221">
        <v>-2.7557421799999999</v>
      </c>
      <c r="F1221">
        <v>23.640603580000001</v>
      </c>
      <c r="G1221">
        <v>19.199526460000001</v>
      </c>
      <c r="H1221">
        <v>38.476433708689854</v>
      </c>
    </row>
    <row r="1222" spans="1:8" x14ac:dyDescent="0.3">
      <c r="A1222" t="s">
        <v>2054</v>
      </c>
      <c r="B1222" t="s">
        <v>2053</v>
      </c>
      <c r="C1222">
        <v>1E-8</v>
      </c>
      <c r="D1222">
        <v>5.975966941929791E-8</v>
      </c>
      <c r="E1222">
        <v>0.59756165999999999</v>
      </c>
      <c r="F1222">
        <v>-39.008493180000002</v>
      </c>
      <c r="G1222">
        <v>4.5157998700000004</v>
      </c>
      <c r="H1222">
        <v>39.443843502526398</v>
      </c>
    </row>
    <row r="1223" spans="1:8" x14ac:dyDescent="0.3">
      <c r="A1223" t="s">
        <v>2587</v>
      </c>
      <c r="B1223" t="s">
        <v>2586</v>
      </c>
      <c r="C1223">
        <v>4.7776506091280632E-7</v>
      </c>
      <c r="D1223">
        <v>2.260341444756879E-2</v>
      </c>
      <c r="E1223">
        <v>0.54213984000000004</v>
      </c>
      <c r="F1223">
        <v>32.022435010000002</v>
      </c>
      <c r="G1223">
        <v>3.8486629899999998</v>
      </c>
      <c r="H1223">
        <v>39.415617525306523</v>
      </c>
    </row>
    <row r="1224" spans="1:8" x14ac:dyDescent="0.3">
      <c r="A1224" t="s">
        <v>2334</v>
      </c>
      <c r="B1224" t="s">
        <v>2333</v>
      </c>
      <c r="C1224">
        <v>1E-8</v>
      </c>
      <c r="D1224">
        <v>1E-8</v>
      </c>
      <c r="E1224">
        <v>3.099178E-2</v>
      </c>
      <c r="F1224">
        <v>7.8353019999999995E-2</v>
      </c>
      <c r="G1224">
        <v>0.21289822</v>
      </c>
      <c r="H1224">
        <v>39.225687272298451</v>
      </c>
    </row>
    <row r="1225" spans="1:8" x14ac:dyDescent="0.3">
      <c r="A1225" t="s">
        <v>2340</v>
      </c>
      <c r="B1225" t="s">
        <v>2339</v>
      </c>
      <c r="C1225">
        <v>1.1484976909195229E-6</v>
      </c>
      <c r="D1225">
        <v>0.23591844892881511</v>
      </c>
      <c r="E1225">
        <v>7.1232596199999998</v>
      </c>
      <c r="F1225">
        <v>1.6860490699999999</v>
      </c>
      <c r="G1225">
        <v>5.0084915099999998</v>
      </c>
      <c r="H1225">
        <v>40.185612086441097</v>
      </c>
    </row>
    <row r="1226" spans="1:8" x14ac:dyDescent="0.3">
      <c r="A1226" t="s">
        <v>2296</v>
      </c>
      <c r="B1226" t="s">
        <v>2295</v>
      </c>
      <c r="C1226">
        <v>9.700761678355083E-7</v>
      </c>
      <c r="D1226">
        <v>8.741151525304101</v>
      </c>
      <c r="E1226">
        <v>-1.49572704</v>
      </c>
      <c r="F1226">
        <v>3.9091497799999999</v>
      </c>
      <c r="G1226">
        <v>-2.0217810900000002</v>
      </c>
      <c r="H1226">
        <v>38.443776354783054</v>
      </c>
    </row>
    <row r="1227" spans="1:8" x14ac:dyDescent="0.3">
      <c r="A1227" t="s">
        <v>2336</v>
      </c>
      <c r="B1227" t="s">
        <v>2335</v>
      </c>
      <c r="C1227">
        <v>1E-8</v>
      </c>
      <c r="D1227">
        <v>1.2195308393543669</v>
      </c>
      <c r="E1227">
        <v>0.73075427999999998</v>
      </c>
      <c r="F1227">
        <v>9.4864443400000003</v>
      </c>
      <c r="G1227">
        <v>35.286716640000002</v>
      </c>
      <c r="H1227">
        <v>38.937428695379012</v>
      </c>
    </row>
    <row r="1228" spans="1:8" x14ac:dyDescent="0.3">
      <c r="A1228" t="s">
        <v>2397</v>
      </c>
      <c r="B1228" t="s">
        <v>2396</v>
      </c>
      <c r="C1228">
        <v>1.1604743099211588E-4</v>
      </c>
      <c r="D1228">
        <v>5.8213390991830264E-3</v>
      </c>
      <c r="E1228">
        <v>0.18064357</v>
      </c>
      <c r="F1228">
        <v>0.88706479999999999</v>
      </c>
      <c r="G1228">
        <v>14.98212476</v>
      </c>
      <c r="H1228">
        <v>38.89329649700764</v>
      </c>
    </row>
    <row r="1229" spans="1:8" x14ac:dyDescent="0.3">
      <c r="A1229" t="s">
        <v>2322</v>
      </c>
      <c r="B1229" t="s">
        <v>2321</v>
      </c>
      <c r="C1229">
        <v>3.5044595766986471E-6</v>
      </c>
      <c r="D1229">
        <v>16.481810071308857</v>
      </c>
      <c r="E1229">
        <v>0.39590505999999998</v>
      </c>
      <c r="F1229">
        <v>-9.9426021900000006</v>
      </c>
      <c r="G1229">
        <v>-25.453826500000002</v>
      </c>
      <c r="H1229">
        <v>38.365788026580908</v>
      </c>
    </row>
    <row r="1230" spans="1:8" x14ac:dyDescent="0.3">
      <c r="A1230" t="s">
        <v>2330</v>
      </c>
      <c r="B1230" t="s">
        <v>2329</v>
      </c>
      <c r="C1230">
        <v>1E-8</v>
      </c>
      <c r="D1230">
        <v>2.0364700211973775E-3</v>
      </c>
      <c r="E1230">
        <v>-3.4666740000000001E-2</v>
      </c>
      <c r="F1230">
        <v>-1.2872230099999999</v>
      </c>
      <c r="G1230">
        <v>-29.471525339999999</v>
      </c>
      <c r="H1230">
        <v>38.015948265494877</v>
      </c>
    </row>
    <row r="1231" spans="1:8" x14ac:dyDescent="0.3">
      <c r="A1231" t="s">
        <v>2202</v>
      </c>
      <c r="B1231" t="s">
        <v>2201</v>
      </c>
      <c r="C1231">
        <v>2.022555648808008E-6</v>
      </c>
      <c r="D1231">
        <v>0.41730818512608625</v>
      </c>
      <c r="E1231">
        <v>-2.56645411</v>
      </c>
      <c r="F1231">
        <v>0.53326753999999998</v>
      </c>
      <c r="G1231">
        <v>98.740754170000002</v>
      </c>
      <c r="H1231">
        <v>38.03436161568505</v>
      </c>
    </row>
    <row r="1232" spans="1:8" x14ac:dyDescent="0.3">
      <c r="A1232" t="s">
        <v>2481</v>
      </c>
      <c r="B1232" t="s">
        <v>2480</v>
      </c>
      <c r="C1232">
        <v>1.028680493263604E-5</v>
      </c>
      <c r="D1232">
        <v>15.369654412827012</v>
      </c>
      <c r="E1232">
        <v>1.5248665400000001</v>
      </c>
      <c r="F1232">
        <v>17.973143060000002</v>
      </c>
      <c r="G1232">
        <v>22.933122260000001</v>
      </c>
      <c r="H1232">
        <v>37.669796029179267</v>
      </c>
    </row>
    <row r="1233" spans="1:8" x14ac:dyDescent="0.3">
      <c r="A1233" t="s">
        <v>2290</v>
      </c>
      <c r="B1233" t="s">
        <v>2289</v>
      </c>
      <c r="C1233">
        <v>1E-8</v>
      </c>
      <c r="D1233">
        <v>3.531991225860797E-2</v>
      </c>
      <c r="E1233">
        <v>-0.57120981999999998</v>
      </c>
      <c r="F1233">
        <v>5.0449968800000002</v>
      </c>
      <c r="G1233">
        <v>13.19860158</v>
      </c>
      <c r="H1233">
        <v>37.798421187487861</v>
      </c>
    </row>
    <row r="1234" spans="1:8" x14ac:dyDescent="0.3">
      <c r="A1234" t="s">
        <v>2379</v>
      </c>
      <c r="B1234" t="s">
        <v>2378</v>
      </c>
      <c r="C1234">
        <v>5.6777332132345324E-8</v>
      </c>
      <c r="D1234">
        <v>7.7799771236787336</v>
      </c>
      <c r="E1234">
        <v>-2.2852138399999999</v>
      </c>
      <c r="F1234">
        <v>0.85415335000000003</v>
      </c>
      <c r="G1234">
        <v>-14.63407299</v>
      </c>
      <c r="H1234">
        <v>37.68408295849914</v>
      </c>
    </row>
    <row r="1235" spans="1:8" x14ac:dyDescent="0.3">
      <c r="A1235" t="s">
        <v>2058</v>
      </c>
      <c r="B1235" t="s">
        <v>2057</v>
      </c>
      <c r="C1235">
        <v>1.6932128147737273E-7</v>
      </c>
      <c r="D1235">
        <v>0.12370034074844112</v>
      </c>
      <c r="E1235">
        <v>-8.3801839000000005</v>
      </c>
      <c r="F1235">
        <v>-27.218501119999999</v>
      </c>
      <c r="G1235">
        <v>3.1793756200000001</v>
      </c>
      <c r="H1235">
        <v>37.554471340088988</v>
      </c>
    </row>
    <row r="1236" spans="1:8" x14ac:dyDescent="0.3">
      <c r="A1236" t="s">
        <v>1852</v>
      </c>
      <c r="B1236" t="s">
        <v>2282</v>
      </c>
      <c r="C1236">
        <v>3.5390865618379582E-8</v>
      </c>
      <c r="D1236">
        <v>2.4700749146100689</v>
      </c>
      <c r="E1236">
        <v>0.63762403999999995</v>
      </c>
      <c r="F1236">
        <v>0.58393463000000001</v>
      </c>
      <c r="G1236">
        <v>-27.184190829999999</v>
      </c>
      <c r="H1236">
        <v>37.558606447698253</v>
      </c>
    </row>
    <row r="1237" spans="1:8" x14ac:dyDescent="0.3">
      <c r="A1237" t="s">
        <v>2318</v>
      </c>
      <c r="B1237" t="s">
        <v>2318</v>
      </c>
      <c r="C1237">
        <v>1.4834141613721816E-7</v>
      </c>
      <c r="D1237">
        <v>3.2517022737196838E-2</v>
      </c>
      <c r="E1237">
        <v>-1.44181454</v>
      </c>
      <c r="F1237">
        <v>-4.7585450000000001E-2</v>
      </c>
      <c r="G1237">
        <v>-13.26012555</v>
      </c>
      <c r="H1237">
        <v>37.431384155800508</v>
      </c>
    </row>
    <row r="1238" spans="1:8" x14ac:dyDescent="0.3">
      <c r="A1238" t="s">
        <v>2346</v>
      </c>
      <c r="B1238" t="s">
        <v>2345</v>
      </c>
      <c r="C1238">
        <v>2.7483518923680865E-5</v>
      </c>
      <c r="D1238">
        <v>1E-8</v>
      </c>
      <c r="E1238">
        <v>-9.5567399999999993E-3</v>
      </c>
      <c r="F1238">
        <v>-1.13302999</v>
      </c>
      <c r="G1238">
        <v>44.955225890000001</v>
      </c>
      <c r="H1238">
        <v>37.168403404789338</v>
      </c>
    </row>
    <row r="1239" spans="1:8" x14ac:dyDescent="0.3">
      <c r="A1239" t="s">
        <v>2037</v>
      </c>
      <c r="B1239" t="s">
        <v>2036</v>
      </c>
      <c r="C1239">
        <v>1.865194336068799E-7</v>
      </c>
      <c r="D1239">
        <v>1E-8</v>
      </c>
      <c r="E1239">
        <v>8.6369100000000004E-2</v>
      </c>
      <c r="F1239">
        <v>-3.76349431</v>
      </c>
      <c r="G1239">
        <v>-33.57200812</v>
      </c>
      <c r="H1239">
        <v>37.056386251106787</v>
      </c>
    </row>
    <row r="1240" spans="1:8" x14ac:dyDescent="0.3">
      <c r="A1240" t="s">
        <v>2259</v>
      </c>
      <c r="B1240" t="s">
        <v>2258</v>
      </c>
      <c r="C1240">
        <v>4.5241932178606525E-6</v>
      </c>
      <c r="D1240">
        <v>0.51940902247527643</v>
      </c>
      <c r="E1240">
        <v>0.17312088</v>
      </c>
      <c r="F1240">
        <v>-37.652322390000002</v>
      </c>
      <c r="G1240">
        <v>-20.057167150000001</v>
      </c>
      <c r="H1240">
        <v>36.999182622068126</v>
      </c>
    </row>
    <row r="1241" spans="1:8" x14ac:dyDescent="0.3">
      <c r="A1241" t="s">
        <v>2288</v>
      </c>
      <c r="B1241" t="s">
        <v>2287</v>
      </c>
      <c r="C1241">
        <v>1.8369372040950368E-7</v>
      </c>
      <c r="D1241">
        <v>2.3447275002914529</v>
      </c>
      <c r="E1241">
        <v>-7.1953E-3</v>
      </c>
      <c r="F1241">
        <v>-7.6233635</v>
      </c>
      <c r="G1241">
        <v>220.50843348000001</v>
      </c>
      <c r="H1241">
        <v>36.626219003283197</v>
      </c>
    </row>
    <row r="1242" spans="1:8" x14ac:dyDescent="0.3">
      <c r="A1242" t="s">
        <v>2364</v>
      </c>
      <c r="B1242" t="s">
        <v>2363</v>
      </c>
      <c r="C1242">
        <v>1E-8</v>
      </c>
      <c r="D1242">
        <v>1E-8</v>
      </c>
      <c r="E1242">
        <v>2E-8</v>
      </c>
      <c r="F1242">
        <v>2E-8</v>
      </c>
      <c r="G1242">
        <v>2.9999999999999997E-8</v>
      </c>
      <c r="H1242">
        <v>36.862804389196228</v>
      </c>
    </row>
    <row r="1243" spans="1:8" x14ac:dyDescent="0.3">
      <c r="A1243" t="s">
        <v>2370</v>
      </c>
      <c r="B1243" t="s">
        <v>2369</v>
      </c>
      <c r="C1243">
        <v>1E-8</v>
      </c>
      <c r="D1243">
        <v>1E-8</v>
      </c>
      <c r="E1243">
        <v>2.516121E-2</v>
      </c>
      <c r="F1243">
        <v>7.7245599999999998E-2</v>
      </c>
      <c r="G1243">
        <v>0.25640529000000001</v>
      </c>
      <c r="H1243">
        <v>36.837309922255734</v>
      </c>
    </row>
    <row r="1244" spans="1:8" x14ac:dyDescent="0.3">
      <c r="A1244" t="s">
        <v>2352</v>
      </c>
      <c r="B1244" t="s">
        <v>2351</v>
      </c>
      <c r="C1244">
        <v>1.2012978310401666E-6</v>
      </c>
      <c r="D1244">
        <v>1.2474805038816896</v>
      </c>
      <c r="E1244">
        <v>-1.0033612300000001</v>
      </c>
      <c r="F1244">
        <v>-9.5370842400000004</v>
      </c>
      <c r="G1244">
        <v>-4.1703E-3</v>
      </c>
      <c r="H1244">
        <v>36.741341464177673</v>
      </c>
    </row>
    <row r="1245" spans="1:8" x14ac:dyDescent="0.3">
      <c r="A1245" t="s">
        <v>2265</v>
      </c>
      <c r="B1245" t="s">
        <v>2264</v>
      </c>
      <c r="C1245">
        <v>1.9132572436535452E-6</v>
      </c>
      <c r="D1245">
        <v>2.8902954337310192E-2</v>
      </c>
      <c r="E1245">
        <v>0.18295053999999999</v>
      </c>
      <c r="F1245">
        <v>-4.8229004399999997</v>
      </c>
      <c r="G1245">
        <v>-16.147511189999999</v>
      </c>
      <c r="H1245">
        <v>36.65244001833446</v>
      </c>
    </row>
    <row r="1246" spans="1:8" x14ac:dyDescent="0.3">
      <c r="A1246" t="s">
        <v>2263</v>
      </c>
      <c r="B1246" t="s">
        <v>2262</v>
      </c>
      <c r="C1246">
        <v>1.0591074618908949E-6</v>
      </c>
      <c r="D1246">
        <v>1.1167589075649851E-2</v>
      </c>
      <c r="E1246">
        <v>0.33013385000000001</v>
      </c>
      <c r="F1246">
        <v>-8.7008835799999993</v>
      </c>
      <c r="G1246">
        <v>-38.350054659999998</v>
      </c>
      <c r="H1246">
        <v>36.686228781390859</v>
      </c>
    </row>
    <row r="1247" spans="1:8" x14ac:dyDescent="0.3">
      <c r="A1247" t="s">
        <v>2366</v>
      </c>
      <c r="B1247" t="s">
        <v>2365</v>
      </c>
      <c r="C1247">
        <v>1.6989070326578569E-6</v>
      </c>
      <c r="D1247">
        <v>19.110960951962703</v>
      </c>
      <c r="E1247">
        <v>-0.39720973999999998</v>
      </c>
      <c r="F1247">
        <v>-0.13923447999999999</v>
      </c>
      <c r="G1247">
        <v>-3.5617890999999999</v>
      </c>
      <c r="H1247">
        <v>36.082343137326809</v>
      </c>
    </row>
    <row r="1248" spans="1:8" x14ac:dyDescent="0.3">
      <c r="A1248" t="s">
        <v>2332</v>
      </c>
      <c r="B1248" t="s">
        <v>2331</v>
      </c>
      <c r="C1248">
        <v>2.9869511778713536E-5</v>
      </c>
      <c r="D1248">
        <v>37.672725439433762</v>
      </c>
      <c r="E1248">
        <v>-0.12267949</v>
      </c>
      <c r="F1248">
        <v>-3.6973206599999999</v>
      </c>
      <c r="G1248">
        <v>-13.59966154</v>
      </c>
      <c r="H1248">
        <v>36.162271172694012</v>
      </c>
    </row>
    <row r="1249" spans="1:8" x14ac:dyDescent="0.3">
      <c r="A1249" t="s">
        <v>2326</v>
      </c>
      <c r="B1249" t="s">
        <v>2325</v>
      </c>
      <c r="C1249">
        <v>1.5363818586789823E-6</v>
      </c>
      <c r="D1249">
        <v>1.6041467421602795</v>
      </c>
      <c r="E1249">
        <v>0.23666344</v>
      </c>
      <c r="F1249">
        <v>-8.9566553399999993</v>
      </c>
      <c r="G1249">
        <v>-31.968883949999999</v>
      </c>
      <c r="H1249">
        <v>36.081021923213008</v>
      </c>
    </row>
    <row r="1250" spans="1:8" x14ac:dyDescent="0.3">
      <c r="A1250" t="s">
        <v>2913</v>
      </c>
      <c r="B1250" t="s">
        <v>2912</v>
      </c>
      <c r="C1250">
        <v>2.7435860597700412E-7</v>
      </c>
      <c r="D1250">
        <v>1.7776720668681001</v>
      </c>
      <c r="E1250">
        <v>-6.4118523500000002</v>
      </c>
      <c r="F1250">
        <v>-30.692416659999999</v>
      </c>
      <c r="G1250">
        <v>134.54324682000001</v>
      </c>
      <c r="H1250">
        <v>35.831129671896385</v>
      </c>
    </row>
    <row r="1251" spans="1:8" x14ac:dyDescent="0.3">
      <c r="A1251" t="s">
        <v>2354</v>
      </c>
      <c r="B1251" t="s">
        <v>2353</v>
      </c>
      <c r="C1251">
        <v>7.4396634673700473E-7</v>
      </c>
      <c r="D1251">
        <v>5.6790150427370021</v>
      </c>
      <c r="E1251">
        <v>-1.0753626199999999</v>
      </c>
      <c r="F1251">
        <v>-4.8744887200000004</v>
      </c>
      <c r="G1251">
        <v>53.91324505</v>
      </c>
      <c r="H1251">
        <v>35.773799969238958</v>
      </c>
    </row>
    <row r="1252" spans="1:8" x14ac:dyDescent="0.3">
      <c r="A1252" t="s">
        <v>1018</v>
      </c>
      <c r="B1252" t="s">
        <v>2564</v>
      </c>
      <c r="C1252">
        <v>1.1699999999998884E-6</v>
      </c>
      <c r="D1252">
        <v>3.4017083504868464</v>
      </c>
      <c r="E1252">
        <v>1.0662749600000001</v>
      </c>
      <c r="F1252">
        <v>-14.584942870000001</v>
      </c>
      <c r="G1252">
        <v>457.14285712999998</v>
      </c>
      <c r="H1252">
        <v>34.952372675366206</v>
      </c>
    </row>
    <row r="1253" spans="1:8" x14ac:dyDescent="0.3">
      <c r="A1253" t="s">
        <v>2430</v>
      </c>
      <c r="B1253" t="s">
        <v>2429</v>
      </c>
      <c r="C1253">
        <v>9.3500125678852358E-5</v>
      </c>
      <c r="D1253">
        <v>1.9823740301663391</v>
      </c>
      <c r="E1253">
        <v>1.21405918</v>
      </c>
      <c r="F1253">
        <v>10.12548054</v>
      </c>
      <c r="G1253">
        <v>11.44619582</v>
      </c>
      <c r="H1253">
        <v>34.674334607751035</v>
      </c>
    </row>
    <row r="1254" spans="1:8" x14ac:dyDescent="0.3">
      <c r="A1254" t="s">
        <v>2452</v>
      </c>
      <c r="B1254" t="s">
        <v>2451</v>
      </c>
      <c r="C1254">
        <v>2.2172899212388618E-7</v>
      </c>
      <c r="D1254">
        <v>7.0621285783906682</v>
      </c>
      <c r="E1254">
        <v>-0.33764731999999997</v>
      </c>
      <c r="F1254">
        <v>-4.4634219399999999</v>
      </c>
      <c r="G1254">
        <v>0.17580987000000001</v>
      </c>
      <c r="H1254">
        <v>34.539146638222299</v>
      </c>
    </row>
    <row r="1255" spans="1:8" x14ac:dyDescent="0.3">
      <c r="A1255" t="s">
        <v>2894</v>
      </c>
      <c r="B1255" t="s">
        <v>2893</v>
      </c>
      <c r="C1255">
        <v>3.4625516978142321E-6</v>
      </c>
      <c r="D1255">
        <v>3.0936317367094848</v>
      </c>
      <c r="E1255">
        <v>-2.48937578</v>
      </c>
      <c r="F1255">
        <v>-18.25580501</v>
      </c>
      <c r="G1255">
        <v>94.9289883</v>
      </c>
      <c r="H1255">
        <v>34.625514802837714</v>
      </c>
    </row>
    <row r="1256" spans="1:8" x14ac:dyDescent="0.3">
      <c r="A1256" t="s">
        <v>2485</v>
      </c>
      <c r="B1256" t="s">
        <v>2484</v>
      </c>
      <c r="C1256">
        <v>6.6992240914265497E-7</v>
      </c>
      <c r="D1256">
        <v>0.21366589872809125</v>
      </c>
      <c r="E1256">
        <v>-6.7936940000000001E-2</v>
      </c>
      <c r="F1256">
        <v>-9.4551327000000001</v>
      </c>
      <c r="G1256">
        <v>-9.3526015499999993</v>
      </c>
      <c r="H1256">
        <v>34.695060339415512</v>
      </c>
    </row>
    <row r="1257" spans="1:8" x14ac:dyDescent="0.3">
      <c r="A1257" t="s">
        <v>2375</v>
      </c>
      <c r="B1257" t="s">
        <v>2374</v>
      </c>
      <c r="C1257">
        <v>6.6531290994607205E-8</v>
      </c>
      <c r="D1257">
        <v>3.2558325718250085</v>
      </c>
      <c r="E1257">
        <v>-8.1683428800000009</v>
      </c>
      <c r="F1257">
        <v>9.6117749000000003</v>
      </c>
      <c r="G1257">
        <v>9.6214815900000001</v>
      </c>
      <c r="H1257">
        <v>36.326095079641185</v>
      </c>
    </row>
    <row r="1258" spans="1:8" x14ac:dyDescent="0.3">
      <c r="A1258" t="s">
        <v>2399</v>
      </c>
      <c r="B1258" t="s">
        <v>2398</v>
      </c>
      <c r="C1258">
        <v>7.9990735419915204E-8</v>
      </c>
      <c r="D1258">
        <v>5.2157181575963243E-3</v>
      </c>
      <c r="E1258">
        <v>-4.8255560000000003E-2</v>
      </c>
      <c r="F1258">
        <v>-11.131021479999999</v>
      </c>
      <c r="G1258">
        <v>-22.3372885</v>
      </c>
      <c r="H1258">
        <v>34.396016230563539</v>
      </c>
    </row>
    <row r="1259" spans="1:8" x14ac:dyDescent="0.3">
      <c r="A1259" t="s">
        <v>2462</v>
      </c>
      <c r="B1259" t="s">
        <v>2461</v>
      </c>
      <c r="C1259">
        <v>1E-8</v>
      </c>
      <c r="D1259">
        <v>2.750243799855135E-2</v>
      </c>
      <c r="E1259">
        <v>1.5926799199999999</v>
      </c>
      <c r="F1259">
        <v>-8.9161570799999996</v>
      </c>
      <c r="G1259">
        <v>-0.52978294999999997</v>
      </c>
      <c r="H1259">
        <v>34.442379344268431</v>
      </c>
    </row>
    <row r="1260" spans="1:8" x14ac:dyDescent="0.3">
      <c r="A1260" t="s">
        <v>2230</v>
      </c>
      <c r="B1260" t="s">
        <v>2229</v>
      </c>
      <c r="C1260">
        <v>1E-8</v>
      </c>
      <c r="D1260">
        <v>1E-8</v>
      </c>
      <c r="E1260">
        <v>0.66821434000000002</v>
      </c>
      <c r="F1260">
        <v>2.0741674699999999</v>
      </c>
      <c r="G1260">
        <v>4.5157998700000004</v>
      </c>
      <c r="H1260">
        <v>34.239175448068444</v>
      </c>
    </row>
    <row r="1261" spans="1:8" x14ac:dyDescent="0.3">
      <c r="A1261" t="s">
        <v>3563</v>
      </c>
      <c r="B1261" t="s">
        <v>3562</v>
      </c>
      <c r="C1261">
        <v>3.8000000000009795E-7</v>
      </c>
      <c r="D1261">
        <v>11.738228522066269</v>
      </c>
      <c r="E1261">
        <v>-60</v>
      </c>
      <c r="F1261">
        <v>1166.6666667300001</v>
      </c>
      <c r="G1261">
        <v>3699.99999991</v>
      </c>
      <c r="H1261">
        <v>34.969940528751195</v>
      </c>
    </row>
    <row r="1262" spans="1:8" x14ac:dyDescent="0.3">
      <c r="A1262" t="s">
        <v>2269</v>
      </c>
      <c r="B1262" t="s">
        <v>2268</v>
      </c>
      <c r="C1262">
        <v>3.3972357820203931E-7</v>
      </c>
      <c r="D1262">
        <v>58.336494005956759</v>
      </c>
      <c r="E1262">
        <v>8.6219770000000001E-2</v>
      </c>
      <c r="F1262">
        <v>-2.7727386900000002</v>
      </c>
      <c r="G1262">
        <v>28.782854650000001</v>
      </c>
      <c r="H1262">
        <v>33.971296863469199</v>
      </c>
    </row>
    <row r="1263" spans="1:8" x14ac:dyDescent="0.3">
      <c r="A1263" t="s">
        <v>2419</v>
      </c>
      <c r="B1263" t="s">
        <v>2418</v>
      </c>
      <c r="C1263">
        <v>8.5992982211436267E-7</v>
      </c>
      <c r="D1263">
        <v>1.3354754852214479E-3</v>
      </c>
      <c r="E1263">
        <v>-8.1602199999999993E-3</v>
      </c>
      <c r="F1263">
        <v>-8.1602199999999993E-3</v>
      </c>
      <c r="G1263">
        <v>-17.314440179999998</v>
      </c>
      <c r="H1263">
        <v>33.883293711111833</v>
      </c>
    </row>
    <row r="1264" spans="1:8" x14ac:dyDescent="0.3">
      <c r="A1264" t="s">
        <v>2368</v>
      </c>
      <c r="B1264" t="s">
        <v>2367</v>
      </c>
      <c r="C1264">
        <v>1.4692402241564354E-8</v>
      </c>
      <c r="D1264">
        <v>0.27402628334528439</v>
      </c>
      <c r="E1264">
        <v>0.26715721999999997</v>
      </c>
      <c r="F1264">
        <v>-17.12675114</v>
      </c>
      <c r="G1264">
        <v>22.399736010000002</v>
      </c>
      <c r="H1264">
        <v>33.792525155598014</v>
      </c>
    </row>
    <row r="1265" spans="1:8" x14ac:dyDescent="0.3">
      <c r="A1265" t="s">
        <v>2444</v>
      </c>
      <c r="B1265" t="s">
        <v>2443</v>
      </c>
      <c r="C1265">
        <v>1.152202963946925E-7</v>
      </c>
      <c r="D1265">
        <v>1E-8</v>
      </c>
      <c r="E1265">
        <v>0.30771564000000001</v>
      </c>
      <c r="F1265">
        <v>1.1537629899999999</v>
      </c>
      <c r="G1265">
        <v>2.5610367699999999</v>
      </c>
      <c r="H1265">
        <v>33.776920034761041</v>
      </c>
    </row>
    <row r="1266" spans="1:8" x14ac:dyDescent="0.3">
      <c r="A1266" t="s">
        <v>2473</v>
      </c>
      <c r="B1266" t="s">
        <v>2472</v>
      </c>
      <c r="C1266">
        <v>4.8821714215039914E-8</v>
      </c>
      <c r="D1266">
        <v>33.468454441674538</v>
      </c>
      <c r="E1266">
        <v>-4.7598242700000002</v>
      </c>
      <c r="F1266">
        <v>21.325637199999999</v>
      </c>
      <c r="G1266">
        <v>18.985207549999998</v>
      </c>
      <c r="H1266">
        <v>33.687014054274634</v>
      </c>
    </row>
    <row r="1267" spans="1:8" x14ac:dyDescent="0.3">
      <c r="A1267" t="s">
        <v>2373</v>
      </c>
      <c r="B1267" t="s">
        <v>2372</v>
      </c>
      <c r="C1267">
        <v>7.5662260638439341E-8</v>
      </c>
      <c r="D1267">
        <v>2.7572611610808598E-2</v>
      </c>
      <c r="E1267">
        <v>0.66821434000000002</v>
      </c>
      <c r="F1267">
        <v>-13.36143835</v>
      </c>
      <c r="G1267">
        <v>4.4262756100000002</v>
      </c>
      <c r="H1267">
        <v>33.696002813772026</v>
      </c>
    </row>
    <row r="1268" spans="1:8" x14ac:dyDescent="0.3">
      <c r="A1268" t="s">
        <v>2308</v>
      </c>
      <c r="B1268" t="s">
        <v>2307</v>
      </c>
      <c r="C1268">
        <v>1E-8</v>
      </c>
      <c r="D1268">
        <v>6.8565920408775789E-7</v>
      </c>
      <c r="E1268">
        <v>22.72040208</v>
      </c>
      <c r="F1268">
        <v>-12.195015229999999</v>
      </c>
      <c r="G1268">
        <v>-40.392654520000001</v>
      </c>
      <c r="H1268">
        <v>36.356411095958002</v>
      </c>
    </row>
    <row r="1269" spans="1:8" x14ac:dyDescent="0.3">
      <c r="A1269" t="s">
        <v>1725</v>
      </c>
      <c r="B1269" t="s">
        <v>2614</v>
      </c>
      <c r="C1269">
        <v>1.2121030403839482E-6</v>
      </c>
      <c r="D1269">
        <v>6.3976097351150603E-3</v>
      </c>
      <c r="E1269">
        <v>-0.39783584999999999</v>
      </c>
      <c r="F1269">
        <v>0.20739378</v>
      </c>
      <c r="G1269">
        <v>33.541049510000001</v>
      </c>
      <c r="H1269">
        <v>33.617753714820161</v>
      </c>
    </row>
    <row r="1270" spans="1:8" x14ac:dyDescent="0.3">
      <c r="A1270" t="s">
        <v>2417</v>
      </c>
      <c r="B1270" t="s">
        <v>2416</v>
      </c>
      <c r="C1270">
        <v>4.8993863339008008E-7</v>
      </c>
      <c r="D1270">
        <v>0.20870961562733656</v>
      </c>
      <c r="E1270">
        <v>0.18295053999999999</v>
      </c>
      <c r="F1270">
        <v>1.6670766699999999</v>
      </c>
      <c r="G1270">
        <v>34.815763680000003</v>
      </c>
      <c r="H1270">
        <v>33.471944495526579</v>
      </c>
    </row>
    <row r="1271" spans="1:8" x14ac:dyDescent="0.3">
      <c r="A1271" t="s">
        <v>2395</v>
      </c>
      <c r="B1271" t="s">
        <v>2394</v>
      </c>
      <c r="C1271">
        <v>6.0358887121831392E-5</v>
      </c>
      <c r="D1271">
        <v>19.133457908025179</v>
      </c>
      <c r="E1271">
        <v>7.9944116599999999</v>
      </c>
      <c r="F1271">
        <v>-1.70460184</v>
      </c>
      <c r="G1271">
        <v>-24.36643935</v>
      </c>
      <c r="H1271">
        <v>33.30054125509848</v>
      </c>
    </row>
    <row r="1272" spans="1:8" x14ac:dyDescent="0.3">
      <c r="A1272" t="s">
        <v>2320</v>
      </c>
      <c r="B1272" t="s">
        <v>2319</v>
      </c>
      <c r="C1272">
        <v>4.3350011825544985E-7</v>
      </c>
      <c r="D1272">
        <v>0.35729475120762411</v>
      </c>
      <c r="E1272">
        <v>-6.3783720000000002E-2</v>
      </c>
      <c r="F1272">
        <v>-8.2486858099999996</v>
      </c>
      <c r="G1272">
        <v>-4.0465377599999997</v>
      </c>
      <c r="H1272">
        <v>33.155228035392518</v>
      </c>
    </row>
    <row r="1273" spans="1:8" x14ac:dyDescent="0.3">
      <c r="A1273" t="s">
        <v>2153</v>
      </c>
      <c r="B1273" t="s">
        <v>2152</v>
      </c>
      <c r="C1273">
        <v>2.7430884707766728E-7</v>
      </c>
      <c r="D1273">
        <v>2.9284736652616763</v>
      </c>
      <c r="E1273">
        <v>0.40230197000000001</v>
      </c>
      <c r="F1273">
        <v>-33.286189559999997</v>
      </c>
      <c r="G1273">
        <v>170.29082807</v>
      </c>
      <c r="H1273">
        <v>33.014693456264105</v>
      </c>
    </row>
    <row r="1274" spans="1:8" x14ac:dyDescent="0.3">
      <c r="A1274" t="s">
        <v>4825</v>
      </c>
      <c r="B1274" t="s">
        <v>4824</v>
      </c>
      <c r="C1274">
        <v>5.989820926110259E-7</v>
      </c>
      <c r="D1274">
        <v>10.617771546841464</v>
      </c>
      <c r="E1274">
        <v>-0.26095661999999997</v>
      </c>
      <c r="F1274">
        <v>-4.6252396100000004</v>
      </c>
      <c r="G1274">
        <v>-38.186057980000001</v>
      </c>
      <c r="H1274">
        <v>32.806277577172175</v>
      </c>
    </row>
    <row r="1275" spans="1:8" x14ac:dyDescent="0.3">
      <c r="A1275" t="s">
        <v>2471</v>
      </c>
      <c r="B1275" t="s">
        <v>2470</v>
      </c>
      <c r="C1275">
        <v>1.1257350914109606E-4</v>
      </c>
      <c r="D1275">
        <v>0.21005035938550165</v>
      </c>
      <c r="E1275">
        <v>-0.12762385000000001</v>
      </c>
      <c r="F1275">
        <v>1.0579425600000001</v>
      </c>
      <c r="G1275">
        <v>-16.90041519</v>
      </c>
      <c r="H1275">
        <v>32.722417343097241</v>
      </c>
    </row>
    <row r="1276" spans="1:8" x14ac:dyDescent="0.3">
      <c r="A1276" t="s">
        <v>2344</v>
      </c>
      <c r="B1276" t="s">
        <v>2343</v>
      </c>
      <c r="C1276">
        <v>1.0509826753657956E-7</v>
      </c>
      <c r="D1276">
        <v>1.9389355351286079</v>
      </c>
      <c r="E1276">
        <v>-7.2500292899999996</v>
      </c>
      <c r="F1276">
        <v>-7.5007804199999999</v>
      </c>
      <c r="G1276">
        <v>-27.29883933</v>
      </c>
      <c r="H1276">
        <v>32.580462936339664</v>
      </c>
    </row>
    <row r="1277" spans="1:8" x14ac:dyDescent="0.3">
      <c r="A1277" t="s">
        <v>2440</v>
      </c>
      <c r="B1277" t="s">
        <v>2439</v>
      </c>
      <c r="C1277">
        <v>1E-8</v>
      </c>
      <c r="D1277">
        <v>1.0204212688619237E-3</v>
      </c>
      <c r="E1277">
        <v>-4.8255560000000003E-2</v>
      </c>
      <c r="F1277">
        <v>-2.2399169999999999E-2</v>
      </c>
      <c r="G1277">
        <v>8.6896329999999994E-2</v>
      </c>
      <c r="H1277">
        <v>32.511304708886883</v>
      </c>
    </row>
    <row r="1278" spans="1:8" x14ac:dyDescent="0.3">
      <c r="A1278" t="s">
        <v>2678</v>
      </c>
      <c r="B1278" t="s">
        <v>2677</v>
      </c>
      <c r="C1278">
        <v>2.4382382842904983E-4</v>
      </c>
      <c r="D1278">
        <v>11.599235304508948</v>
      </c>
      <c r="E1278">
        <v>-0.88144597999999996</v>
      </c>
      <c r="F1278">
        <v>36.786766870000001</v>
      </c>
      <c r="G1278">
        <v>53.951355</v>
      </c>
      <c r="H1278">
        <v>32.428569181063629</v>
      </c>
    </row>
    <row r="1279" spans="1:8" x14ac:dyDescent="0.3">
      <c r="A1279" t="s">
        <v>2438</v>
      </c>
      <c r="B1279" t="s">
        <v>2437</v>
      </c>
      <c r="C1279">
        <v>1E-8</v>
      </c>
      <c r="D1279">
        <v>1E-8</v>
      </c>
      <c r="E1279">
        <v>-4.4836309999999997E-2</v>
      </c>
      <c r="F1279">
        <v>-1.8979030000000001E-2</v>
      </c>
      <c r="G1279">
        <v>-8.1602199999999993E-3</v>
      </c>
      <c r="H1279">
        <v>32.469714465157729</v>
      </c>
    </row>
    <row r="1280" spans="1:8" x14ac:dyDescent="0.3">
      <c r="A1280" t="s">
        <v>2432</v>
      </c>
      <c r="B1280" t="s">
        <v>2431</v>
      </c>
      <c r="C1280">
        <v>1E-8</v>
      </c>
      <c r="D1280">
        <v>1E-8</v>
      </c>
      <c r="E1280">
        <v>0.84182575000000004</v>
      </c>
      <c r="F1280">
        <v>-6.3626400800000003</v>
      </c>
      <c r="G1280">
        <v>2.33533145</v>
      </c>
      <c r="H1280">
        <v>32.391855496487835</v>
      </c>
    </row>
    <row r="1281" spans="1:8" x14ac:dyDescent="0.3">
      <c r="A1281" t="s">
        <v>2338</v>
      </c>
      <c r="B1281" t="s">
        <v>2337</v>
      </c>
      <c r="C1281">
        <v>5.0936328059291707E-7</v>
      </c>
      <c r="D1281">
        <v>0.12026016096238291</v>
      </c>
      <c r="E1281">
        <v>-6.7755605299999999</v>
      </c>
      <c r="F1281">
        <v>-13.899038969999999</v>
      </c>
      <c r="G1281">
        <v>-17.23608991</v>
      </c>
      <c r="H1281">
        <v>32.090407578269172</v>
      </c>
    </row>
    <row r="1282" spans="1:8" x14ac:dyDescent="0.3">
      <c r="A1282" t="s">
        <v>2491</v>
      </c>
      <c r="B1282" t="s">
        <v>2490</v>
      </c>
      <c r="C1282">
        <v>4.2615555010455715E-6</v>
      </c>
      <c r="D1282">
        <v>1758.9464413710134</v>
      </c>
      <c r="E1282">
        <v>-1.04473584</v>
      </c>
      <c r="F1282">
        <v>31.277469050000001</v>
      </c>
      <c r="G1282">
        <v>37.476132720000003</v>
      </c>
      <c r="H1282">
        <v>32.074424498194993</v>
      </c>
    </row>
    <row r="1283" spans="1:8" x14ac:dyDescent="0.3">
      <c r="A1283" t="s">
        <v>2062</v>
      </c>
      <c r="B1283" t="s">
        <v>2061</v>
      </c>
      <c r="C1283">
        <v>2.9295241437245769E-5</v>
      </c>
      <c r="D1283">
        <v>8.8587091734633455E-3</v>
      </c>
      <c r="E1283">
        <v>1.3648069599999999</v>
      </c>
      <c r="F1283">
        <v>1.6884424200000001</v>
      </c>
      <c r="G1283">
        <v>-66.76901436</v>
      </c>
      <c r="H1283">
        <v>31.984983069062022</v>
      </c>
    </row>
    <row r="1284" spans="1:8" x14ac:dyDescent="0.3">
      <c r="A1284" t="s">
        <v>2405</v>
      </c>
      <c r="B1284" t="s">
        <v>2404</v>
      </c>
      <c r="C1284">
        <v>8.85211928686942E-7</v>
      </c>
      <c r="D1284">
        <v>1E-8</v>
      </c>
      <c r="E1284">
        <v>0.13045207</v>
      </c>
      <c r="F1284">
        <v>-2.5865815799999998</v>
      </c>
      <c r="G1284">
        <v>-11.80274927</v>
      </c>
      <c r="H1284">
        <v>31.856784979541377</v>
      </c>
    </row>
    <row r="1285" spans="1:8" x14ac:dyDescent="0.3">
      <c r="A1285" t="s">
        <v>2525</v>
      </c>
      <c r="B1285" t="s">
        <v>2524</v>
      </c>
      <c r="C1285">
        <v>2.5844064336474302E-6</v>
      </c>
      <c r="D1285">
        <v>0.75734509502088898</v>
      </c>
      <c r="E1285">
        <v>0.45531306999999999</v>
      </c>
      <c r="F1285">
        <v>6.3459661000000001</v>
      </c>
      <c r="G1285">
        <v>0.91142281000000003</v>
      </c>
      <c r="H1285">
        <v>31.703140503217579</v>
      </c>
    </row>
    <row r="1286" spans="1:8" x14ac:dyDescent="0.3">
      <c r="A1286" t="s">
        <v>1809</v>
      </c>
      <c r="B1286" t="s">
        <v>1808</v>
      </c>
      <c r="C1286">
        <v>1E-8</v>
      </c>
      <c r="D1286">
        <v>5.5317351203400715</v>
      </c>
      <c r="E1286">
        <v>0.64532438000000003</v>
      </c>
      <c r="F1286">
        <v>-24.387418790000002</v>
      </c>
      <c r="G1286">
        <v>-8.9051152899999995</v>
      </c>
      <c r="H1286">
        <v>31.650545792665895</v>
      </c>
    </row>
    <row r="1287" spans="1:8" x14ac:dyDescent="0.3">
      <c r="A1287" t="s">
        <v>2371</v>
      </c>
      <c r="B1287" t="s">
        <v>2371</v>
      </c>
      <c r="C1287">
        <v>4.0290896297669572E-8</v>
      </c>
      <c r="D1287">
        <v>0.14735705330684559</v>
      </c>
      <c r="E1287">
        <v>-0.96105404999999999</v>
      </c>
      <c r="F1287">
        <v>-6.0694931800000003</v>
      </c>
      <c r="G1287">
        <v>-16.959599499999999</v>
      </c>
      <c r="H1287">
        <v>31.51541748126894</v>
      </c>
    </row>
    <row r="1288" spans="1:8" x14ac:dyDescent="0.3">
      <c r="A1288" t="s">
        <v>2385</v>
      </c>
      <c r="B1288" t="s">
        <v>2384</v>
      </c>
      <c r="C1288">
        <v>3.648471569458017E-7</v>
      </c>
      <c r="D1288">
        <v>1.5709184724541407E-2</v>
      </c>
      <c r="E1288">
        <v>-1.60446658</v>
      </c>
      <c r="F1288">
        <v>-3.4175075600000002</v>
      </c>
      <c r="G1288">
        <v>-16.708154960000002</v>
      </c>
      <c r="H1288">
        <v>31.37330170360671</v>
      </c>
    </row>
    <row r="1289" spans="1:8" x14ac:dyDescent="0.3">
      <c r="A1289" t="s">
        <v>2362</v>
      </c>
      <c r="B1289" t="s">
        <v>2361</v>
      </c>
      <c r="C1289">
        <v>5.5686780155811359E-6</v>
      </c>
      <c r="D1289">
        <v>0.33655582405839396</v>
      </c>
      <c r="E1289">
        <v>1.4951399999999999</v>
      </c>
      <c r="F1289">
        <v>2.0198098400000002</v>
      </c>
      <c r="G1289">
        <v>-18.078051080000002</v>
      </c>
      <c r="H1289">
        <v>31.092790436348587</v>
      </c>
    </row>
    <row r="1290" spans="1:8" x14ac:dyDescent="0.3">
      <c r="A1290" t="s">
        <v>3174</v>
      </c>
      <c r="B1290" t="s">
        <v>3173</v>
      </c>
      <c r="C1290">
        <v>5.0995874580690216E-7</v>
      </c>
      <c r="D1290">
        <v>1E-8</v>
      </c>
      <c r="E1290">
        <v>64.502821229999995</v>
      </c>
      <c r="F1290">
        <v>154.97937292</v>
      </c>
      <c r="G1290">
        <v>51.55797725</v>
      </c>
      <c r="H1290">
        <v>31.334825652895478</v>
      </c>
    </row>
    <row r="1291" spans="1:8" x14ac:dyDescent="0.3">
      <c r="A1291" t="s">
        <v>2477</v>
      </c>
      <c r="B1291" t="s">
        <v>2476</v>
      </c>
      <c r="C1291">
        <v>1E-8</v>
      </c>
      <c r="D1291">
        <v>3.1689007148194737E-3</v>
      </c>
      <c r="E1291">
        <v>0.93985078</v>
      </c>
      <c r="F1291">
        <v>-34.424824409999999</v>
      </c>
      <c r="G1291">
        <v>-33.191072560000002</v>
      </c>
      <c r="H1291">
        <v>31.187531789070128</v>
      </c>
    </row>
    <row r="1292" spans="1:8" x14ac:dyDescent="0.3">
      <c r="A1292" t="s">
        <v>2238</v>
      </c>
      <c r="B1292" t="s">
        <v>2237</v>
      </c>
      <c r="C1292">
        <v>1E-8</v>
      </c>
      <c r="D1292">
        <v>1.5441030200249648</v>
      </c>
      <c r="E1292">
        <v>-2.81505319</v>
      </c>
      <c r="F1292">
        <v>-8.2179283200000004</v>
      </c>
      <c r="G1292">
        <v>4.4123963799999997</v>
      </c>
      <c r="H1292">
        <v>31.028186899766077</v>
      </c>
    </row>
    <row r="1293" spans="1:8" x14ac:dyDescent="0.3">
      <c r="A1293" t="s">
        <v>2403</v>
      </c>
      <c r="B1293" t="s">
        <v>2402</v>
      </c>
      <c r="C1293">
        <v>3.4520816148421899E-7</v>
      </c>
      <c r="D1293">
        <v>8.0368113377994432E-2</v>
      </c>
      <c r="E1293">
        <v>2.7712016899999998</v>
      </c>
      <c r="F1293">
        <v>-9.1655760500000003</v>
      </c>
      <c r="G1293">
        <v>4.6085337800000001</v>
      </c>
      <c r="H1293">
        <v>31.08861144592996</v>
      </c>
    </row>
    <row r="1294" spans="1:8" x14ac:dyDescent="0.3">
      <c r="A1294" t="s">
        <v>2317</v>
      </c>
      <c r="B1294" t="s">
        <v>2316</v>
      </c>
      <c r="C1294">
        <v>8.974388125478689E-7</v>
      </c>
      <c r="D1294">
        <v>1.6218154706116381</v>
      </c>
      <c r="E1294">
        <v>-4.9965500000000003E-2</v>
      </c>
      <c r="F1294">
        <v>-13.797012459999999</v>
      </c>
      <c r="G1294">
        <v>-39.58377703</v>
      </c>
      <c r="H1294">
        <v>30.914435546239087</v>
      </c>
    </row>
    <row r="1295" spans="1:8" x14ac:dyDescent="0.3">
      <c r="A1295" t="s">
        <v>2529</v>
      </c>
      <c r="B1295" t="s">
        <v>2528</v>
      </c>
      <c r="C1295">
        <v>1E-8</v>
      </c>
      <c r="D1295">
        <v>1E-8</v>
      </c>
      <c r="E1295">
        <v>0.59756167999999998</v>
      </c>
      <c r="F1295">
        <v>2.0587382299999999</v>
      </c>
      <c r="G1295">
        <v>4.4262756100000002</v>
      </c>
      <c r="H1295">
        <v>30.927189594879312</v>
      </c>
    </row>
    <row r="1296" spans="1:8" x14ac:dyDescent="0.3">
      <c r="A1296" t="s">
        <v>2436</v>
      </c>
      <c r="B1296" t="s">
        <v>2435</v>
      </c>
      <c r="C1296">
        <v>5.1107616785747321E-8</v>
      </c>
      <c r="D1296">
        <v>5.8498942966032681</v>
      </c>
      <c r="E1296">
        <v>0.68137199000000004</v>
      </c>
      <c r="F1296">
        <v>-7.7204044100000004</v>
      </c>
      <c r="G1296">
        <v>-15.315105259999999</v>
      </c>
      <c r="H1296">
        <v>30.851289717615884</v>
      </c>
    </row>
    <row r="1297" spans="1:8" x14ac:dyDescent="0.3">
      <c r="A1297" t="s">
        <v>2518</v>
      </c>
      <c r="B1297" t="s">
        <v>2517</v>
      </c>
      <c r="C1297">
        <v>9.5227904925042899E-7</v>
      </c>
      <c r="D1297">
        <v>0.1185592845653481</v>
      </c>
      <c r="E1297">
        <v>0.93985078</v>
      </c>
      <c r="F1297">
        <v>0.63938642000000001</v>
      </c>
      <c r="G1297">
        <v>-6.1611032300000002</v>
      </c>
      <c r="H1297">
        <v>30.799288564923501</v>
      </c>
    </row>
    <row r="1298" spans="1:8" x14ac:dyDescent="0.3">
      <c r="A1298" t="s">
        <v>2117</v>
      </c>
      <c r="B1298" t="s">
        <v>2447</v>
      </c>
      <c r="C1298">
        <v>1.0381967443037573E-7</v>
      </c>
      <c r="D1298">
        <v>5.7101465715449801E-2</v>
      </c>
      <c r="E1298">
        <v>7.9613100000000006E-2</v>
      </c>
      <c r="F1298">
        <v>25.1631748</v>
      </c>
      <c r="G1298">
        <v>-56.701670559999997</v>
      </c>
      <c r="H1298">
        <v>30.601976793439441</v>
      </c>
    </row>
    <row r="1299" spans="1:8" x14ac:dyDescent="0.3">
      <c r="A1299" t="s">
        <v>2275</v>
      </c>
      <c r="B1299" t="s">
        <v>2274</v>
      </c>
      <c r="C1299">
        <v>2.5619104739042999E-8</v>
      </c>
      <c r="D1299">
        <v>3.1514005527632323</v>
      </c>
      <c r="E1299">
        <v>1.34583674</v>
      </c>
      <c r="F1299">
        <v>-24.982591029999998</v>
      </c>
      <c r="G1299">
        <v>-30.780576069999999</v>
      </c>
      <c r="H1299">
        <v>30.391949536891548</v>
      </c>
    </row>
    <row r="1300" spans="1:8" x14ac:dyDescent="0.3">
      <c r="A1300" t="s">
        <v>2502</v>
      </c>
      <c r="B1300" t="s">
        <v>2501</v>
      </c>
      <c r="C1300">
        <v>1.3619982981136868E-8</v>
      </c>
      <c r="D1300">
        <v>8.7213147964878224E-2</v>
      </c>
      <c r="E1300">
        <v>2.0635976199999999</v>
      </c>
      <c r="F1300">
        <v>-6.7136775699999998</v>
      </c>
      <c r="G1300">
        <v>31.768678829999999</v>
      </c>
      <c r="H1300">
        <v>30.344715979170225</v>
      </c>
    </row>
    <row r="1301" spans="1:8" x14ac:dyDescent="0.3">
      <c r="A1301" t="s">
        <v>2415</v>
      </c>
      <c r="B1301" t="s">
        <v>2414</v>
      </c>
      <c r="C1301">
        <v>2.6436065465920472E-7</v>
      </c>
      <c r="D1301">
        <v>1E-8</v>
      </c>
      <c r="E1301">
        <v>8.5316169999999997E-2</v>
      </c>
      <c r="F1301">
        <v>-3.76349431</v>
      </c>
      <c r="G1301">
        <v>132.46870075000001</v>
      </c>
      <c r="H1301">
        <v>30.28071432168441</v>
      </c>
    </row>
    <row r="1302" spans="1:8" x14ac:dyDescent="0.3">
      <c r="A1302" t="s">
        <v>2475</v>
      </c>
      <c r="B1302" t="s">
        <v>2474</v>
      </c>
      <c r="C1302">
        <v>6.3116906465474757E-6</v>
      </c>
      <c r="D1302">
        <v>0.36710335314663978</v>
      </c>
      <c r="E1302">
        <v>1.11078246</v>
      </c>
      <c r="F1302">
        <v>1.1419577400000001</v>
      </c>
      <c r="G1302">
        <v>-12.572635180000001</v>
      </c>
      <c r="H1302">
        <v>30.206242940311693</v>
      </c>
    </row>
    <row r="1303" spans="1:8" x14ac:dyDescent="0.3">
      <c r="A1303" t="s">
        <v>2498</v>
      </c>
      <c r="B1303" t="s">
        <v>2497</v>
      </c>
      <c r="C1303">
        <v>1.6482200067561011E-8</v>
      </c>
      <c r="D1303">
        <v>8.3144874944852738</v>
      </c>
      <c r="E1303">
        <v>-1.21901178</v>
      </c>
      <c r="F1303">
        <v>-7.1295166700000001</v>
      </c>
      <c r="G1303">
        <v>-9.0237044599999994</v>
      </c>
      <c r="H1303">
        <v>30.080015123298843</v>
      </c>
    </row>
    <row r="1304" spans="1:8" x14ac:dyDescent="0.3">
      <c r="A1304" t="s">
        <v>2489</v>
      </c>
      <c r="B1304" t="s">
        <v>2488</v>
      </c>
      <c r="C1304">
        <v>1.9833035274112358E-7</v>
      </c>
      <c r="D1304">
        <v>0.87355880588938528</v>
      </c>
      <c r="E1304">
        <v>-2.6229199699999999</v>
      </c>
      <c r="F1304">
        <v>-5.6673434199999999</v>
      </c>
      <c r="G1304">
        <v>-10.33489243</v>
      </c>
      <c r="H1304">
        <v>30.033618897105057</v>
      </c>
    </row>
    <row r="1305" spans="1:8" x14ac:dyDescent="0.3">
      <c r="A1305" t="s">
        <v>2377</v>
      </c>
      <c r="B1305" t="s">
        <v>2376</v>
      </c>
      <c r="C1305">
        <v>1.2466005781818144E-6</v>
      </c>
      <c r="D1305">
        <v>2.2329434651830384</v>
      </c>
      <c r="E1305">
        <v>-6.0220120000000002E-2</v>
      </c>
      <c r="F1305">
        <v>-12.67920296</v>
      </c>
      <c r="G1305">
        <v>-10.71318381</v>
      </c>
      <c r="H1305">
        <v>29.918413883578921</v>
      </c>
    </row>
    <row r="1306" spans="1:8" x14ac:dyDescent="0.3">
      <c r="A1306" t="s">
        <v>2464</v>
      </c>
      <c r="B1306" t="s">
        <v>2463</v>
      </c>
      <c r="C1306">
        <v>4.7856803025957719E-7</v>
      </c>
      <c r="D1306">
        <v>8.7036091055964118E-2</v>
      </c>
      <c r="E1306">
        <v>-7.8087089999999998E-2</v>
      </c>
      <c r="F1306">
        <v>-0.26494419000000002</v>
      </c>
      <c r="G1306">
        <v>17.124539009999999</v>
      </c>
      <c r="H1306">
        <v>30.014648823104721</v>
      </c>
    </row>
    <row r="1307" spans="1:8" x14ac:dyDescent="0.3">
      <c r="A1307" t="s">
        <v>2758</v>
      </c>
      <c r="B1307" t="s">
        <v>2757</v>
      </c>
      <c r="C1307">
        <v>7.7290490526153193E-8</v>
      </c>
      <c r="D1307">
        <v>0.60141449325929464</v>
      </c>
      <c r="E1307">
        <v>9.0441116299999997</v>
      </c>
      <c r="F1307">
        <v>-7.3787353500000004</v>
      </c>
      <c r="G1307">
        <v>23.045972720000002</v>
      </c>
      <c r="H1307">
        <v>29.821805097290131</v>
      </c>
    </row>
    <row r="1308" spans="1:8" x14ac:dyDescent="0.3">
      <c r="A1308" t="s">
        <v>2523</v>
      </c>
      <c r="B1308" t="s">
        <v>2522</v>
      </c>
      <c r="C1308">
        <v>8.9136411703884002E-8</v>
      </c>
      <c r="D1308">
        <v>1E-8</v>
      </c>
      <c r="E1308">
        <v>0.64901931000000002</v>
      </c>
      <c r="F1308">
        <v>1.2773255699999999</v>
      </c>
      <c r="G1308">
        <v>-8.4805711800000001</v>
      </c>
      <c r="H1308">
        <v>29.866727386389528</v>
      </c>
    </row>
    <row r="1309" spans="1:8" x14ac:dyDescent="0.3">
      <c r="A1309" t="s">
        <v>2938</v>
      </c>
      <c r="B1309" t="s">
        <v>2937</v>
      </c>
      <c r="C1309">
        <v>4.9918267627598268E-7</v>
      </c>
      <c r="D1309">
        <v>1.1907594150762055</v>
      </c>
      <c r="E1309">
        <v>14.706752379999999</v>
      </c>
      <c r="F1309">
        <v>37.592973229999998</v>
      </c>
      <c r="G1309">
        <v>100.22046661</v>
      </c>
      <c r="H1309">
        <v>29.659187303910301</v>
      </c>
    </row>
    <row r="1310" spans="1:8" x14ac:dyDescent="0.3">
      <c r="A1310" t="s">
        <v>2605</v>
      </c>
      <c r="B1310" t="s">
        <v>2604</v>
      </c>
      <c r="C1310">
        <v>2.7000000000007661E-7</v>
      </c>
      <c r="D1310">
        <v>0.37099677337902787</v>
      </c>
      <c r="E1310">
        <v>-9.8177854300000007</v>
      </c>
      <c r="F1310">
        <v>-12.88935861</v>
      </c>
      <c r="G1310">
        <v>58.823529409999999</v>
      </c>
      <c r="H1310">
        <v>27.000000000007663</v>
      </c>
    </row>
    <row r="1311" spans="1:8" x14ac:dyDescent="0.3">
      <c r="A1311" t="s">
        <v>2521</v>
      </c>
      <c r="B1311" t="s">
        <v>2521</v>
      </c>
      <c r="C1311">
        <v>2.1303866507120813E-8</v>
      </c>
      <c r="D1311">
        <v>1E-8</v>
      </c>
      <c r="E1311">
        <v>0.18006443</v>
      </c>
      <c r="F1311">
        <v>6.5367606299999998</v>
      </c>
      <c r="G1311">
        <v>-12.07822985</v>
      </c>
      <c r="H1311">
        <v>28.960906680922143</v>
      </c>
    </row>
    <row r="1312" spans="1:8" x14ac:dyDescent="0.3">
      <c r="A1312" t="s">
        <v>2510</v>
      </c>
      <c r="B1312" t="s">
        <v>2509</v>
      </c>
      <c r="C1312">
        <v>1.8793262887432585E-4</v>
      </c>
      <c r="D1312">
        <v>1.4285003556639282</v>
      </c>
      <c r="E1312">
        <v>-0.16607781999999999</v>
      </c>
      <c r="F1312">
        <v>0.15165381</v>
      </c>
      <c r="G1312">
        <v>4.4362525000000002</v>
      </c>
      <c r="H1312">
        <v>28.920748352443248</v>
      </c>
    </row>
    <row r="1313" spans="1:8" x14ac:dyDescent="0.3">
      <c r="A1313" t="s">
        <v>2261</v>
      </c>
      <c r="B1313" t="s">
        <v>2260</v>
      </c>
      <c r="C1313">
        <v>1.3263943894263626E-8</v>
      </c>
      <c r="D1313">
        <v>2.9361912937580383</v>
      </c>
      <c r="E1313">
        <v>9.8477804100000004</v>
      </c>
      <c r="F1313">
        <v>-35.690972879999997</v>
      </c>
      <c r="G1313">
        <v>-28.532439369999999</v>
      </c>
      <c r="H1313">
        <v>29.347798149439011</v>
      </c>
    </row>
    <row r="1314" spans="1:8" x14ac:dyDescent="0.3">
      <c r="A1314" t="s">
        <v>2559</v>
      </c>
      <c r="B1314" t="s">
        <v>2558</v>
      </c>
      <c r="C1314">
        <v>1.4386372863708536E-4</v>
      </c>
      <c r="D1314">
        <v>6.6175791275167196E-3</v>
      </c>
      <c r="E1314">
        <v>0.18295053999999999</v>
      </c>
      <c r="F1314">
        <v>1.2191276600000001</v>
      </c>
      <c r="G1314">
        <v>-1.30620555</v>
      </c>
      <c r="H1314">
        <v>28.772745727417075</v>
      </c>
    </row>
    <row r="1315" spans="1:8" x14ac:dyDescent="0.3">
      <c r="A1315" t="s">
        <v>2494</v>
      </c>
      <c r="B1315" t="s">
        <v>2494</v>
      </c>
      <c r="C1315">
        <v>1.4891141541240111E-6</v>
      </c>
      <c r="D1315">
        <v>0.10814924707802204</v>
      </c>
      <c r="E1315">
        <v>0.24315289000000001</v>
      </c>
      <c r="F1315">
        <v>-0.34771539000000001</v>
      </c>
      <c r="G1315">
        <v>-10.508898970000001</v>
      </c>
      <c r="H1315">
        <v>28.781171698157447</v>
      </c>
    </row>
    <row r="1316" spans="1:8" x14ac:dyDescent="0.3">
      <c r="A1316" t="s">
        <v>2516</v>
      </c>
      <c r="B1316" t="s">
        <v>2515</v>
      </c>
      <c r="C1316">
        <v>1E-8</v>
      </c>
      <c r="D1316">
        <v>1E-8</v>
      </c>
      <c r="E1316">
        <v>-4.0377089999999997E-2</v>
      </c>
      <c r="F1316">
        <v>-46.160297640000003</v>
      </c>
      <c r="G1316">
        <v>0.26396902999999999</v>
      </c>
      <c r="H1316">
        <v>28.541633246918661</v>
      </c>
    </row>
    <row r="1317" spans="1:8" x14ac:dyDescent="0.3">
      <c r="A1317" t="s">
        <v>2574</v>
      </c>
      <c r="B1317" t="s">
        <v>2573</v>
      </c>
      <c r="C1317">
        <v>5.1648140822885428E-7</v>
      </c>
      <c r="D1317">
        <v>2.0370116805199587</v>
      </c>
      <c r="E1317">
        <v>-2.4920601200000001</v>
      </c>
      <c r="F1317">
        <v>5.2435139199999998</v>
      </c>
      <c r="G1317">
        <v>-12.41591659</v>
      </c>
      <c r="H1317">
        <v>27.546352798641283</v>
      </c>
    </row>
    <row r="1318" spans="1:8" x14ac:dyDescent="0.3">
      <c r="A1318" t="s">
        <v>2685</v>
      </c>
      <c r="B1318" t="s">
        <v>2684</v>
      </c>
      <c r="C1318">
        <v>1.2154606450544075E-5</v>
      </c>
      <c r="D1318">
        <v>6.4395959717371651</v>
      </c>
      <c r="E1318">
        <v>11.22588822</v>
      </c>
      <c r="F1318">
        <v>29.169210620000001</v>
      </c>
      <c r="G1318">
        <v>28.024176740000001</v>
      </c>
      <c r="H1318">
        <v>28.178486009341452</v>
      </c>
    </row>
    <row r="1319" spans="1:8" x14ac:dyDescent="0.3">
      <c r="A1319" t="s">
        <v>2622</v>
      </c>
      <c r="B1319" t="s">
        <v>2621</v>
      </c>
      <c r="C1319">
        <v>1.3413806050135291E-6</v>
      </c>
      <c r="D1319">
        <v>19.32957726261353</v>
      </c>
      <c r="E1319">
        <v>-5.0822867299999999</v>
      </c>
      <c r="F1319">
        <v>5.8155247399999999</v>
      </c>
      <c r="G1319">
        <v>48.986272270000001</v>
      </c>
      <c r="H1319">
        <v>28.266896631649342</v>
      </c>
    </row>
    <row r="1320" spans="1:8" x14ac:dyDescent="0.3">
      <c r="A1320" t="s">
        <v>2456</v>
      </c>
      <c r="B1320" t="s">
        <v>2455</v>
      </c>
      <c r="C1320">
        <v>1.0135988212621124E-6</v>
      </c>
      <c r="D1320">
        <v>1.2090936779652532</v>
      </c>
      <c r="E1320">
        <v>0.52872956999999998</v>
      </c>
      <c r="F1320">
        <v>-11.14860807</v>
      </c>
      <c r="G1320">
        <v>-14.826858140000001</v>
      </c>
      <c r="H1320">
        <v>27.944943650301131</v>
      </c>
    </row>
    <row r="1321" spans="1:8" x14ac:dyDescent="0.3">
      <c r="A1321" t="s">
        <v>2468</v>
      </c>
      <c r="B1321" t="s">
        <v>2467</v>
      </c>
      <c r="C1321">
        <v>1.3264331818858066E-5</v>
      </c>
      <c r="D1321">
        <v>2.7313551804970575</v>
      </c>
      <c r="E1321">
        <v>-3.02733498</v>
      </c>
      <c r="F1321">
        <v>-9.5715354799999997</v>
      </c>
      <c r="G1321">
        <v>-12.29880112</v>
      </c>
      <c r="H1321">
        <v>27.648186507559569</v>
      </c>
    </row>
    <row r="1322" spans="1:8" x14ac:dyDescent="0.3">
      <c r="A1322" t="s">
        <v>2815</v>
      </c>
      <c r="B1322" t="s">
        <v>2814</v>
      </c>
      <c r="C1322">
        <v>1E-8</v>
      </c>
      <c r="D1322">
        <v>3.9523763782299923E-2</v>
      </c>
      <c r="E1322">
        <v>50.998861810000001</v>
      </c>
      <c r="F1322">
        <v>53.107743470000003</v>
      </c>
      <c r="G1322">
        <v>213.2716489</v>
      </c>
      <c r="H1322">
        <v>27.690430903202248</v>
      </c>
    </row>
    <row r="1323" spans="1:8" x14ac:dyDescent="0.3">
      <c r="A1323" t="s">
        <v>2422</v>
      </c>
      <c r="B1323" t="s">
        <v>2421</v>
      </c>
      <c r="C1323">
        <v>1.8741199553740958E-7</v>
      </c>
      <c r="D1323">
        <v>0.84257922270053887</v>
      </c>
      <c r="E1323">
        <v>-2.9939279999999999E-2</v>
      </c>
      <c r="F1323">
        <v>-12.18970405</v>
      </c>
      <c r="G1323">
        <v>-12.438339190000001</v>
      </c>
      <c r="H1323">
        <v>27.659418993561939</v>
      </c>
    </row>
    <row r="1324" spans="1:8" x14ac:dyDescent="0.3">
      <c r="A1324" t="s">
        <v>2413</v>
      </c>
      <c r="B1324" t="s">
        <v>2412</v>
      </c>
      <c r="C1324">
        <v>1.9505608979281537E-6</v>
      </c>
      <c r="D1324">
        <v>48.253752909397363</v>
      </c>
      <c r="E1324">
        <v>-1.90044459</v>
      </c>
      <c r="F1324">
        <v>-10.36683148</v>
      </c>
      <c r="G1324">
        <v>6.93060308</v>
      </c>
      <c r="H1324">
        <v>27.642743762633199</v>
      </c>
    </row>
    <row r="1325" spans="1:8" x14ac:dyDescent="0.3">
      <c r="A1325" t="s">
        <v>2607</v>
      </c>
      <c r="B1325" t="s">
        <v>2606</v>
      </c>
      <c r="C1325">
        <v>6.305511096631122E-8</v>
      </c>
      <c r="D1325">
        <v>1.7789144322277544</v>
      </c>
      <c r="E1325">
        <v>1.1765280300000001</v>
      </c>
      <c r="F1325">
        <v>7.4996170600000003</v>
      </c>
      <c r="G1325">
        <v>15.8923419</v>
      </c>
      <c r="H1325">
        <v>27.747847632580232</v>
      </c>
    </row>
    <row r="1326" spans="1:8" x14ac:dyDescent="0.3">
      <c r="A1326" t="s">
        <v>2666</v>
      </c>
      <c r="B1326" t="s">
        <v>2665</v>
      </c>
      <c r="C1326">
        <v>4.4801855334786141E-6</v>
      </c>
      <c r="D1326">
        <v>2.3499148613039624</v>
      </c>
      <c r="E1326">
        <v>2.95858307</v>
      </c>
      <c r="F1326">
        <v>-5.9166390399999997</v>
      </c>
      <c r="G1326">
        <v>81.689330150000004</v>
      </c>
      <c r="H1326">
        <v>27.578752459515822</v>
      </c>
    </row>
    <row r="1327" spans="1:8" x14ac:dyDescent="0.3">
      <c r="A1327" t="s">
        <v>2576</v>
      </c>
      <c r="B1327" t="s">
        <v>2575</v>
      </c>
      <c r="C1327">
        <v>2.5696573657948747E-6</v>
      </c>
      <c r="D1327">
        <v>0.20735178359958065</v>
      </c>
      <c r="E1327">
        <v>6.8440995899999999</v>
      </c>
      <c r="F1327">
        <v>-11.52489886</v>
      </c>
      <c r="G1327">
        <v>7.6433416300000001</v>
      </c>
      <c r="H1327">
        <v>27.367266424276295</v>
      </c>
    </row>
    <row r="1328" spans="1:8" x14ac:dyDescent="0.3">
      <c r="A1328" t="s">
        <v>2506</v>
      </c>
      <c r="B1328" t="s">
        <v>2505</v>
      </c>
      <c r="C1328">
        <v>2.8633830654544779E-6</v>
      </c>
      <c r="D1328">
        <v>6.232728460687901</v>
      </c>
      <c r="E1328">
        <v>1.8679637200000001</v>
      </c>
      <c r="F1328">
        <v>-7.8736361800000001</v>
      </c>
      <c r="G1328">
        <v>-12.84283982</v>
      </c>
      <c r="H1328">
        <v>27.522910182401688</v>
      </c>
    </row>
    <row r="1329" spans="1:8" x14ac:dyDescent="0.3">
      <c r="A1329" t="s">
        <v>2639</v>
      </c>
      <c r="B1329" t="s">
        <v>2638</v>
      </c>
      <c r="C1329">
        <v>1.1033853058640761E-7</v>
      </c>
      <c r="D1329">
        <v>7.9554155079924332E-2</v>
      </c>
      <c r="E1329">
        <v>0.38297249999999999</v>
      </c>
      <c r="F1329">
        <v>6.2043590699999998</v>
      </c>
      <c r="G1329">
        <v>12.17297198</v>
      </c>
      <c r="H1329">
        <v>27.388866889193899</v>
      </c>
    </row>
    <row r="1330" spans="1:8" x14ac:dyDescent="0.3">
      <c r="A1330" t="s">
        <v>2500</v>
      </c>
      <c r="B1330" t="s">
        <v>2499</v>
      </c>
      <c r="C1330">
        <v>5.2507728905265816E-8</v>
      </c>
      <c r="D1330">
        <v>1.7628869263234124E-2</v>
      </c>
      <c r="E1330">
        <v>10.13265245</v>
      </c>
      <c r="F1330">
        <v>-12.47318505</v>
      </c>
      <c r="G1330">
        <v>-12.48711849</v>
      </c>
      <c r="H1330">
        <v>27.352791209255638</v>
      </c>
    </row>
    <row r="1331" spans="1:8" x14ac:dyDescent="0.3">
      <c r="A1331" t="s">
        <v>2401</v>
      </c>
      <c r="B1331" t="s">
        <v>2400</v>
      </c>
      <c r="C1331">
        <v>1.2351600233826249E-6</v>
      </c>
      <c r="D1331">
        <v>9.9509459255789618</v>
      </c>
      <c r="E1331">
        <v>-0.48887681999999999</v>
      </c>
      <c r="F1331">
        <v>-5.8968563899999999</v>
      </c>
      <c r="G1331">
        <v>-13.96540422</v>
      </c>
      <c r="H1331">
        <v>27.099672110239176</v>
      </c>
    </row>
    <row r="1332" spans="1:8" x14ac:dyDescent="0.3">
      <c r="A1332" t="s">
        <v>2557</v>
      </c>
      <c r="B1332" t="s">
        <v>2556</v>
      </c>
      <c r="C1332">
        <v>1.5766718656402837E-8</v>
      </c>
      <c r="D1332">
        <v>1.2461511148530996E-2</v>
      </c>
      <c r="E1332">
        <v>0.18064357</v>
      </c>
      <c r="F1332">
        <v>-8.3308514799999998</v>
      </c>
      <c r="G1332">
        <v>7.3237584199999999</v>
      </c>
      <c r="H1332">
        <v>27.194916435401055</v>
      </c>
    </row>
    <row r="1333" spans="1:8" x14ac:dyDescent="0.3">
      <c r="A1333" t="s">
        <v>2550</v>
      </c>
      <c r="B1333" t="s">
        <v>2549</v>
      </c>
      <c r="C1333">
        <v>1.9159252217329693E-7</v>
      </c>
      <c r="D1333">
        <v>6.3190390041751296E-2</v>
      </c>
      <c r="E1333">
        <v>0.73746224999999999</v>
      </c>
      <c r="F1333">
        <v>-2.94688733</v>
      </c>
      <c r="G1333">
        <v>-4.3720252100000003</v>
      </c>
      <c r="H1333">
        <v>27.248968656940004</v>
      </c>
    </row>
    <row r="1334" spans="1:8" x14ac:dyDescent="0.3">
      <c r="A1334" t="s">
        <v>2514</v>
      </c>
      <c r="B1334" t="s">
        <v>2513</v>
      </c>
      <c r="C1334">
        <v>1E-8</v>
      </c>
      <c r="D1334">
        <v>2.9671095702013996</v>
      </c>
      <c r="E1334">
        <v>4.1787438799999999</v>
      </c>
      <c r="F1334">
        <v>-2.4857358899999999</v>
      </c>
      <c r="G1334">
        <v>-18.16370203</v>
      </c>
      <c r="H1334">
        <v>27.155221316248547</v>
      </c>
    </row>
    <row r="1335" spans="1:8" x14ac:dyDescent="0.3">
      <c r="A1335" t="s">
        <v>2578</v>
      </c>
      <c r="B1335" t="s">
        <v>2577</v>
      </c>
      <c r="C1335">
        <v>2.6969726175966522E-4</v>
      </c>
      <c r="D1335">
        <v>0.11911074589710852</v>
      </c>
      <c r="E1335">
        <v>0.17312088</v>
      </c>
      <c r="F1335">
        <v>2.0117949999999999E-2</v>
      </c>
      <c r="G1335">
        <v>-3.6192465899999999</v>
      </c>
      <c r="H1335">
        <v>26.969726175966525</v>
      </c>
    </row>
    <row r="1336" spans="1:8" x14ac:dyDescent="0.3">
      <c r="A1336" t="s">
        <v>2632</v>
      </c>
      <c r="B1336" t="s">
        <v>2631</v>
      </c>
      <c r="C1336">
        <v>2.975128872960582E-7</v>
      </c>
      <c r="D1336">
        <v>0.76840288349311858</v>
      </c>
      <c r="E1336">
        <v>0.56343116999999998</v>
      </c>
      <c r="F1336">
        <v>7.28855524</v>
      </c>
      <c r="G1336">
        <v>19.83593462</v>
      </c>
      <c r="H1336">
        <v>26.955242535652697</v>
      </c>
    </row>
    <row r="1337" spans="1:8" x14ac:dyDescent="0.3">
      <c r="A1337" t="s">
        <v>2508</v>
      </c>
      <c r="B1337" t="s">
        <v>2507</v>
      </c>
      <c r="C1337">
        <v>1E-8</v>
      </c>
      <c r="D1337">
        <v>0.19044010246894755</v>
      </c>
      <c r="E1337">
        <v>0.70275969000000005</v>
      </c>
      <c r="F1337">
        <v>-14.541712309999999</v>
      </c>
      <c r="G1337">
        <v>-12.9299246</v>
      </c>
      <c r="H1337">
        <v>26.793856174811111</v>
      </c>
    </row>
    <row r="1338" spans="1:8" x14ac:dyDescent="0.3">
      <c r="A1338" t="s">
        <v>2479</v>
      </c>
      <c r="B1338" t="s">
        <v>2478</v>
      </c>
      <c r="C1338">
        <v>5.7991328444892446E-7</v>
      </c>
      <c r="D1338">
        <v>9.7007528502002742</v>
      </c>
      <c r="E1338">
        <v>-3.4361909900000001</v>
      </c>
      <c r="F1338">
        <v>-14.65190131</v>
      </c>
      <c r="G1338">
        <v>15.847444640000001</v>
      </c>
      <c r="H1338">
        <v>26.522694770334489</v>
      </c>
    </row>
    <row r="1339" spans="1:8" x14ac:dyDescent="0.3">
      <c r="A1339" t="s">
        <v>2449</v>
      </c>
      <c r="B1339" t="s">
        <v>2448</v>
      </c>
      <c r="C1339">
        <v>1.2444716758923386E-7</v>
      </c>
      <c r="D1339">
        <v>2.7229193785565595</v>
      </c>
      <c r="E1339">
        <v>0.45912360000000002</v>
      </c>
      <c r="F1339">
        <v>-3.5539066799999999</v>
      </c>
      <c r="G1339">
        <v>-16.55796758</v>
      </c>
      <c r="H1339">
        <v>26.637739934910627</v>
      </c>
    </row>
    <row r="1340" spans="1:8" x14ac:dyDescent="0.3">
      <c r="A1340" t="s">
        <v>1687</v>
      </c>
      <c r="B1340" t="s">
        <v>2548</v>
      </c>
      <c r="C1340">
        <v>4.4200825928030526E-8</v>
      </c>
      <c r="D1340">
        <v>2.0201118385132837</v>
      </c>
      <c r="E1340">
        <v>0.27663542000000002</v>
      </c>
      <c r="F1340">
        <v>-1.98960979</v>
      </c>
      <c r="G1340">
        <v>-14.959345259999999</v>
      </c>
      <c r="H1340">
        <v>26.520491578743982</v>
      </c>
    </row>
    <row r="1341" spans="1:8" x14ac:dyDescent="0.3">
      <c r="A1341" t="s">
        <v>2512</v>
      </c>
      <c r="B1341" t="s">
        <v>2511</v>
      </c>
      <c r="C1341">
        <v>2.6394374195667133E-8</v>
      </c>
      <c r="D1341">
        <v>0.19100967910589564</v>
      </c>
      <c r="E1341">
        <v>7.90492E-2</v>
      </c>
      <c r="F1341">
        <v>-2.1138411800000001</v>
      </c>
      <c r="G1341">
        <v>-13.369929669999999</v>
      </c>
      <c r="H1341">
        <v>26.394374195667133</v>
      </c>
    </row>
    <row r="1342" spans="1:8" x14ac:dyDescent="0.3">
      <c r="A1342" t="s">
        <v>2434</v>
      </c>
      <c r="B1342" t="s">
        <v>2433</v>
      </c>
      <c r="C1342">
        <v>3.391006164093068E-8</v>
      </c>
      <c r="D1342">
        <v>2.9019542504959928</v>
      </c>
      <c r="E1342">
        <v>-2.3699065199999998</v>
      </c>
      <c r="F1342">
        <v>-5.1171424999999999</v>
      </c>
      <c r="G1342">
        <v>8.1643260400000006</v>
      </c>
      <c r="H1342">
        <v>26.374492333006327</v>
      </c>
    </row>
    <row r="1343" spans="1:8" x14ac:dyDescent="0.3">
      <c r="A1343" t="s">
        <v>2533</v>
      </c>
      <c r="B1343" t="s">
        <v>2532</v>
      </c>
      <c r="C1343">
        <v>5.7245663539334585E-7</v>
      </c>
      <c r="D1343">
        <v>0.20308568858278425</v>
      </c>
      <c r="E1343">
        <v>6.2656622500000001</v>
      </c>
      <c r="F1343">
        <v>6.9897033200000003</v>
      </c>
      <c r="G1343">
        <v>-6.4212729199999998</v>
      </c>
      <c r="H1343">
        <v>26.387956363749193</v>
      </c>
    </row>
    <row r="1344" spans="1:8" x14ac:dyDescent="0.3">
      <c r="A1344" t="s">
        <v>2539</v>
      </c>
      <c r="B1344" t="s">
        <v>2538</v>
      </c>
      <c r="C1344">
        <v>1E-8</v>
      </c>
      <c r="D1344">
        <v>1.3222491603617234E-2</v>
      </c>
      <c r="E1344">
        <v>3.7506960999999999</v>
      </c>
      <c r="F1344">
        <v>0.1336502</v>
      </c>
      <c r="G1344">
        <v>36.1344493</v>
      </c>
      <c r="H1344">
        <v>26.467805065885376</v>
      </c>
    </row>
    <row r="1345" spans="1:8" x14ac:dyDescent="0.3">
      <c r="A1345" t="s">
        <v>2230</v>
      </c>
      <c r="B1345" t="s">
        <v>2469</v>
      </c>
      <c r="C1345">
        <v>7.0168661421206111E-8</v>
      </c>
      <c r="D1345">
        <v>0.35003507503321485</v>
      </c>
      <c r="E1345">
        <v>8.7632886800000005</v>
      </c>
      <c r="F1345">
        <v>-6.7634473699999997</v>
      </c>
      <c r="G1345">
        <v>-15.389889800000001</v>
      </c>
      <c r="H1345">
        <v>26.243079371531085</v>
      </c>
    </row>
    <row r="1346" spans="1:8" x14ac:dyDescent="0.3">
      <c r="A1346" t="s">
        <v>2407</v>
      </c>
      <c r="B1346" t="s">
        <v>2406</v>
      </c>
      <c r="C1346">
        <v>1E-8</v>
      </c>
      <c r="D1346">
        <v>6.5661328440830475E-4</v>
      </c>
      <c r="E1346">
        <v>-0.13675946</v>
      </c>
      <c r="F1346">
        <v>-6.6307299100000003</v>
      </c>
      <c r="G1346">
        <v>-33.775668520000004</v>
      </c>
      <c r="H1346">
        <v>26.172593058348504</v>
      </c>
    </row>
    <row r="1347" spans="1:8" x14ac:dyDescent="0.3">
      <c r="A1347" t="s">
        <v>2222</v>
      </c>
      <c r="B1347" t="s">
        <v>2635</v>
      </c>
      <c r="C1347">
        <v>2.6205782293027749E-7</v>
      </c>
      <c r="D1347">
        <v>6.6421435109606064E-4</v>
      </c>
      <c r="E1347">
        <v>-5.814163E-2</v>
      </c>
      <c r="F1347">
        <v>-17.08050257</v>
      </c>
      <c r="G1347">
        <v>4.5078898900000004</v>
      </c>
      <c r="H1347">
        <v>26.147278786570975</v>
      </c>
    </row>
    <row r="1348" spans="1:8" x14ac:dyDescent="0.3">
      <c r="A1348" t="s">
        <v>2566</v>
      </c>
      <c r="B1348" t="s">
        <v>2565</v>
      </c>
      <c r="C1348">
        <v>1.4293044116792524E-7</v>
      </c>
      <c r="D1348">
        <v>1.9389330221744536</v>
      </c>
      <c r="E1348">
        <v>-0.87516174000000002</v>
      </c>
      <c r="F1348">
        <v>2.6390973199999999</v>
      </c>
      <c r="G1348">
        <v>-11.41808144</v>
      </c>
      <c r="H1348">
        <v>25.53652554272827</v>
      </c>
    </row>
    <row r="1349" spans="1:8" x14ac:dyDescent="0.3">
      <c r="A1349" t="s">
        <v>2674</v>
      </c>
      <c r="B1349" t="s">
        <v>2673</v>
      </c>
      <c r="C1349">
        <v>1.1542442674610401E-7</v>
      </c>
      <c r="D1349">
        <v>0.13855564168647932</v>
      </c>
      <c r="E1349">
        <v>80.432929029999997</v>
      </c>
      <c r="F1349">
        <v>52.276882919999998</v>
      </c>
      <c r="G1349">
        <v>99.433668969999999</v>
      </c>
      <c r="H1349">
        <v>25.865258861000857</v>
      </c>
    </row>
    <row r="1350" spans="1:8" x14ac:dyDescent="0.3">
      <c r="A1350" t="s">
        <v>2302</v>
      </c>
      <c r="B1350" t="s">
        <v>2301</v>
      </c>
      <c r="C1350">
        <v>2.4767640759142246E-6</v>
      </c>
      <c r="D1350">
        <v>17.431437940412675</v>
      </c>
      <c r="E1350">
        <v>3.81922614</v>
      </c>
      <c r="F1350">
        <v>-6.0826235300000002</v>
      </c>
      <c r="G1350">
        <v>-26.202228510000001</v>
      </c>
      <c r="H1350">
        <v>26.69284495512585</v>
      </c>
    </row>
    <row r="1351" spans="1:8" x14ac:dyDescent="0.3">
      <c r="A1351" t="s">
        <v>2454</v>
      </c>
      <c r="B1351" t="s">
        <v>2453</v>
      </c>
      <c r="C1351">
        <v>1.3347824195558605E-6</v>
      </c>
      <c r="D1351">
        <v>14.212875213438778</v>
      </c>
      <c r="E1351">
        <v>-9.6319793300000001</v>
      </c>
      <c r="F1351">
        <v>-0.96889776000000005</v>
      </c>
      <c r="G1351">
        <v>-42.102673709999998</v>
      </c>
      <c r="H1351">
        <v>25.743083586966012</v>
      </c>
    </row>
    <row r="1352" spans="1:8" x14ac:dyDescent="0.3">
      <c r="A1352" t="s">
        <v>2496</v>
      </c>
      <c r="B1352" t="s">
        <v>2495</v>
      </c>
      <c r="C1352">
        <v>3.0447721693268412E-7</v>
      </c>
      <c r="D1352">
        <v>7.5033333189655896E-2</v>
      </c>
      <c r="E1352">
        <v>-3.6610849299999999</v>
      </c>
      <c r="F1352">
        <v>8.3153242499999998</v>
      </c>
      <c r="G1352">
        <v>4.9923736999999999</v>
      </c>
      <c r="H1352">
        <v>25.756835224869175</v>
      </c>
    </row>
    <row r="1353" spans="1:8" x14ac:dyDescent="0.3">
      <c r="A1353" t="s">
        <v>2664</v>
      </c>
      <c r="B1353" t="s">
        <v>2663</v>
      </c>
      <c r="C1353">
        <v>2.2783742519946309E-4</v>
      </c>
      <c r="D1353">
        <v>1E-8</v>
      </c>
      <c r="E1353">
        <v>0.47119865</v>
      </c>
      <c r="F1353">
        <v>-4.8302552900000002</v>
      </c>
      <c r="G1353">
        <v>-8.74871512</v>
      </c>
      <c r="H1353">
        <v>25.704846148428626</v>
      </c>
    </row>
    <row r="1354" spans="1:8" x14ac:dyDescent="0.3">
      <c r="A1354" t="s">
        <v>2531</v>
      </c>
      <c r="B1354" t="s">
        <v>2530</v>
      </c>
      <c r="C1354">
        <v>7.1306189377095578E-7</v>
      </c>
      <c r="D1354">
        <v>0.35954664536925612</v>
      </c>
      <c r="E1354">
        <v>-6.7301710000000001E-2</v>
      </c>
      <c r="F1354">
        <v>-1.4510233100000001</v>
      </c>
      <c r="G1354">
        <v>-11.152247819999999</v>
      </c>
      <c r="H1354">
        <v>25.602485869722379</v>
      </c>
    </row>
    <row r="1355" spans="1:8" x14ac:dyDescent="0.3">
      <c r="A1355" t="s">
        <v>2707</v>
      </c>
      <c r="B1355" t="s">
        <v>2706</v>
      </c>
      <c r="C1355">
        <v>6.1472445317705866E-6</v>
      </c>
      <c r="D1355">
        <v>15.173272637688958</v>
      </c>
      <c r="E1355">
        <v>12.91800578</v>
      </c>
      <c r="F1355">
        <v>5.9604498699999997</v>
      </c>
      <c r="G1355">
        <v>-2.0507695300000002</v>
      </c>
      <c r="H1355">
        <v>25.433978360419538</v>
      </c>
    </row>
    <row r="1356" spans="1:8" x14ac:dyDescent="0.3">
      <c r="A1356" t="s">
        <v>2703</v>
      </c>
      <c r="B1356" t="s">
        <v>2702</v>
      </c>
      <c r="C1356">
        <v>1.8414196348638124E-6</v>
      </c>
      <c r="D1356">
        <v>0.18080627243755731</v>
      </c>
      <c r="E1356">
        <v>11.505201469999999</v>
      </c>
      <c r="F1356">
        <v>29.42775018</v>
      </c>
      <c r="G1356">
        <v>-3.1973125499999999</v>
      </c>
      <c r="H1356">
        <v>25.512467674012981</v>
      </c>
    </row>
    <row r="1357" spans="1:8" x14ac:dyDescent="0.3">
      <c r="A1357" t="s">
        <v>2709</v>
      </c>
      <c r="B1357" t="s">
        <v>2708</v>
      </c>
      <c r="C1357">
        <v>1.148653201772213E-5</v>
      </c>
      <c r="D1357">
        <v>7.8421891245815389E-2</v>
      </c>
      <c r="E1357">
        <v>8.3983849999999999E-2</v>
      </c>
      <c r="F1357">
        <v>0.86781653000000003</v>
      </c>
      <c r="G1357">
        <v>-1.31612478</v>
      </c>
      <c r="H1357">
        <v>25.433113706704887</v>
      </c>
    </row>
    <row r="1358" spans="1:8" x14ac:dyDescent="0.3">
      <c r="A1358" t="s">
        <v>1570</v>
      </c>
      <c r="B1358" t="s">
        <v>2579</v>
      </c>
      <c r="C1358">
        <v>7.9993471824604192E-6</v>
      </c>
      <c r="D1358">
        <v>0.12012965650372349</v>
      </c>
      <c r="E1358">
        <v>6.6579624300000004</v>
      </c>
      <c r="F1358">
        <v>0.49431134999999998</v>
      </c>
      <c r="G1358">
        <v>14.38893738</v>
      </c>
      <c r="H1358">
        <v>25.442332721228254</v>
      </c>
    </row>
    <row r="1359" spans="1:8" x14ac:dyDescent="0.3">
      <c r="A1359" t="s">
        <v>2535</v>
      </c>
      <c r="B1359" t="s">
        <v>2534</v>
      </c>
      <c r="C1359">
        <v>1E-8</v>
      </c>
      <c r="D1359">
        <v>1.119374034547945E-4</v>
      </c>
      <c r="E1359">
        <v>0.15297954</v>
      </c>
      <c r="F1359">
        <v>-3.9448290400000001</v>
      </c>
      <c r="G1359">
        <v>-15.719078570000001</v>
      </c>
      <c r="H1359">
        <v>25.106610334163971</v>
      </c>
    </row>
    <row r="1360" spans="1:8" x14ac:dyDescent="0.3">
      <c r="A1360" t="s">
        <v>2383</v>
      </c>
      <c r="B1360" t="s">
        <v>2382</v>
      </c>
      <c r="C1360">
        <v>1.875378161794432E-8</v>
      </c>
      <c r="D1360">
        <v>5.3116178334662631</v>
      </c>
      <c r="E1360">
        <v>1.1178221100000001</v>
      </c>
      <c r="F1360">
        <v>-4.0219767700000002</v>
      </c>
      <c r="G1360">
        <v>-32.748033210000003</v>
      </c>
      <c r="H1360">
        <v>24.966283616769118</v>
      </c>
    </row>
    <row r="1361" spans="1:8" x14ac:dyDescent="0.3">
      <c r="A1361" t="s">
        <v>2200</v>
      </c>
      <c r="B1361" t="s">
        <v>2199</v>
      </c>
      <c r="C1361">
        <v>1E-8</v>
      </c>
      <c r="D1361">
        <v>4.9994209557252955E-5</v>
      </c>
      <c r="E1361">
        <v>-8.1602099999999993E-3</v>
      </c>
      <c r="F1361">
        <v>-50.004080109999997</v>
      </c>
      <c r="G1361">
        <v>-50.004080109999997</v>
      </c>
      <c r="H1361">
        <v>24.945225058221741</v>
      </c>
    </row>
    <row r="1362" spans="1:8" x14ac:dyDescent="0.3">
      <c r="A1362" t="s">
        <v>2563</v>
      </c>
      <c r="B1362" t="s">
        <v>2562</v>
      </c>
      <c r="C1362">
        <v>4.1506151234018692E-4</v>
      </c>
      <c r="D1362">
        <v>3.134176287221873</v>
      </c>
      <c r="E1362">
        <v>0.83399880999999998</v>
      </c>
      <c r="F1362">
        <v>-9.9098639899999998</v>
      </c>
      <c r="G1362">
        <v>-13.21679812</v>
      </c>
      <c r="H1362">
        <v>24.842742764089778</v>
      </c>
    </row>
    <row r="1363" spans="1:8" x14ac:dyDescent="0.3">
      <c r="A1363" t="s">
        <v>2812</v>
      </c>
      <c r="B1363" t="s">
        <v>2811</v>
      </c>
      <c r="C1363">
        <v>5.6091014013451438E-3</v>
      </c>
      <c r="D1363">
        <v>0.12889687547049747</v>
      </c>
      <c r="E1363">
        <v>0.17312088</v>
      </c>
      <c r="F1363">
        <v>10.39960679</v>
      </c>
      <c r="G1363">
        <v>23.259834909999999</v>
      </c>
      <c r="H1363">
        <v>24.781009991142845</v>
      </c>
    </row>
    <row r="1364" spans="1:8" x14ac:dyDescent="0.3">
      <c r="A1364" t="s">
        <v>2603</v>
      </c>
      <c r="B1364" t="s">
        <v>2602</v>
      </c>
      <c r="C1364">
        <v>3.9731953260331085E-6</v>
      </c>
      <c r="D1364">
        <v>2.7816071330328089E-2</v>
      </c>
      <c r="E1364">
        <v>0.47702525000000001</v>
      </c>
      <c r="F1364">
        <v>0.81165493</v>
      </c>
      <c r="G1364">
        <v>-4.7001080399999999</v>
      </c>
      <c r="H1364">
        <v>24.821612044880879</v>
      </c>
    </row>
    <row r="1365" spans="1:8" x14ac:dyDescent="0.3">
      <c r="A1365" t="s">
        <v>2660</v>
      </c>
      <c r="B1365" t="s">
        <v>2659</v>
      </c>
      <c r="C1365">
        <v>7.1280613782808594E-8</v>
      </c>
      <c r="D1365">
        <v>0.75511726754023256</v>
      </c>
      <c r="E1365">
        <v>3.3655704399999999</v>
      </c>
      <c r="F1365">
        <v>5.3150310799999998</v>
      </c>
      <c r="G1365">
        <v>10.02964066</v>
      </c>
      <c r="H1365">
        <v>24.787572131755859</v>
      </c>
    </row>
    <row r="1366" spans="1:8" x14ac:dyDescent="0.3">
      <c r="A1366" t="s">
        <v>2589</v>
      </c>
      <c r="B1366" t="s">
        <v>2588</v>
      </c>
      <c r="C1366">
        <v>1.3399999999998972E-6</v>
      </c>
      <c r="D1366">
        <v>5.7543303956266436E-3</v>
      </c>
      <c r="E1366">
        <v>0.20246064</v>
      </c>
      <c r="F1366">
        <v>-7.7495537099999998</v>
      </c>
      <c r="G1366">
        <v>-6.9444444499999998</v>
      </c>
      <c r="H1366">
        <v>24.681367874998102</v>
      </c>
    </row>
    <row r="1367" spans="1:8" x14ac:dyDescent="0.3">
      <c r="A1367" t="s">
        <v>2599</v>
      </c>
      <c r="B1367" t="s">
        <v>2598</v>
      </c>
      <c r="C1367">
        <v>8.2401243969005962E-7</v>
      </c>
      <c r="D1367">
        <v>12.063305141239912</v>
      </c>
      <c r="E1367">
        <v>3.0146650000000001E-2</v>
      </c>
      <c r="F1367">
        <v>-3.6923456300000002</v>
      </c>
      <c r="G1367">
        <v>-15.69885893</v>
      </c>
      <c r="H1367">
        <v>24.722873244443807</v>
      </c>
    </row>
    <row r="1368" spans="1:8" x14ac:dyDescent="0.3">
      <c r="A1368" t="s">
        <v>2543</v>
      </c>
      <c r="B1368" t="s">
        <v>2542</v>
      </c>
      <c r="C1368">
        <v>1E-8</v>
      </c>
      <c r="D1368">
        <v>13.226486782519036</v>
      </c>
      <c r="E1368">
        <v>-0.88136831999999998</v>
      </c>
      <c r="F1368">
        <v>-4.2944707800000002</v>
      </c>
      <c r="G1368">
        <v>-8.9422492499999997</v>
      </c>
      <c r="H1368">
        <v>24.231121632339946</v>
      </c>
    </row>
    <row r="1369" spans="1:8" x14ac:dyDescent="0.3">
      <c r="A1369" t="s">
        <v>2668</v>
      </c>
      <c r="B1369" t="s">
        <v>2667</v>
      </c>
      <c r="C1369">
        <v>2.6918823150967806E-6</v>
      </c>
      <c r="D1369">
        <v>7.7091580266129736</v>
      </c>
      <c r="E1369">
        <v>2.4066199999999999E-2</v>
      </c>
      <c r="F1369">
        <v>7.1345684299999999</v>
      </c>
      <c r="G1369">
        <v>-2.0461058699999999</v>
      </c>
      <c r="H1369">
        <v>24.300428639942492</v>
      </c>
    </row>
    <row r="1370" spans="1:8" x14ac:dyDescent="0.3">
      <c r="A1370" t="s">
        <v>2611</v>
      </c>
      <c r="B1370" t="s">
        <v>2610</v>
      </c>
      <c r="C1370">
        <v>3.6579142858967733E-8</v>
      </c>
      <c r="D1370">
        <v>0.29834152648405737</v>
      </c>
      <c r="E1370">
        <v>-0.58714902000000002</v>
      </c>
      <c r="F1370">
        <v>2.3949513100000002</v>
      </c>
      <c r="G1370">
        <v>-2.1186067300000002</v>
      </c>
      <c r="H1370">
        <v>24.169858006402706</v>
      </c>
    </row>
    <row r="1371" spans="1:8" x14ac:dyDescent="0.3">
      <c r="A1371" t="s">
        <v>2641</v>
      </c>
      <c r="B1371" t="s">
        <v>2640</v>
      </c>
      <c r="C1371">
        <v>4.9994209637646655E-8</v>
      </c>
      <c r="D1371">
        <v>1.3943933559704006E-3</v>
      </c>
      <c r="E1371">
        <v>-6.7936940000000001E-2</v>
      </c>
      <c r="F1371">
        <v>8.7008465299999997</v>
      </c>
      <c r="G1371">
        <v>2.02899926</v>
      </c>
      <c r="H1371">
        <v>24.021249042023701</v>
      </c>
    </row>
    <row r="1372" spans="1:8" x14ac:dyDescent="0.3">
      <c r="A1372" t="s">
        <v>2687</v>
      </c>
      <c r="B1372" t="s">
        <v>2686</v>
      </c>
      <c r="C1372">
        <v>1.0953956579415646E-3</v>
      </c>
      <c r="D1372">
        <v>0.1110629852188094</v>
      </c>
      <c r="E1372">
        <v>0.17995222999999999</v>
      </c>
      <c r="F1372">
        <v>1.66901297</v>
      </c>
      <c r="G1372">
        <v>-25.413339730000001</v>
      </c>
      <c r="H1372">
        <v>23.846763473387863</v>
      </c>
    </row>
    <row r="1373" spans="1:8" x14ac:dyDescent="0.3">
      <c r="A1373" t="s">
        <v>2652</v>
      </c>
      <c r="B1373" t="s">
        <v>2652</v>
      </c>
      <c r="C1373">
        <v>2.1381607479358039E-7</v>
      </c>
      <c r="D1373">
        <v>0.85969163298482909</v>
      </c>
      <c r="E1373">
        <v>-27.195896780000002</v>
      </c>
      <c r="F1373">
        <v>-6.0487883299999998</v>
      </c>
      <c r="G1373">
        <v>33.047686560000002</v>
      </c>
      <c r="H1373">
        <v>23.799443837620451</v>
      </c>
    </row>
    <row r="1374" spans="1:8" x14ac:dyDescent="0.3">
      <c r="A1374" t="s">
        <v>2796</v>
      </c>
      <c r="B1374" t="s">
        <v>2795</v>
      </c>
      <c r="C1374">
        <v>2.3817821799377169E-7</v>
      </c>
      <c r="D1374">
        <v>10.488109050894654</v>
      </c>
      <c r="E1374">
        <v>-3.4181346800000001</v>
      </c>
      <c r="F1374">
        <v>4.9090047300000004</v>
      </c>
      <c r="G1374">
        <v>7.6440790700000001</v>
      </c>
      <c r="H1374">
        <v>23.817821799377167</v>
      </c>
    </row>
    <row r="1375" spans="1:8" x14ac:dyDescent="0.3">
      <c r="A1375" t="s">
        <v>2581</v>
      </c>
      <c r="B1375" t="s">
        <v>2580</v>
      </c>
      <c r="C1375">
        <v>1E-8</v>
      </c>
      <c r="D1375">
        <v>1.3153361041274767E-2</v>
      </c>
      <c r="E1375">
        <v>7.6440213999999997</v>
      </c>
      <c r="F1375">
        <v>4.7338270000000002E-2</v>
      </c>
      <c r="G1375">
        <v>63.131377890000003</v>
      </c>
      <c r="H1375">
        <v>23.690756093674938</v>
      </c>
    </row>
    <row r="1376" spans="1:8" x14ac:dyDescent="0.3">
      <c r="A1376" t="s">
        <v>1016</v>
      </c>
      <c r="B1376" t="s">
        <v>2420</v>
      </c>
      <c r="C1376">
        <v>9.4634988142885918E-5</v>
      </c>
      <c r="D1376">
        <v>18.475724387875303</v>
      </c>
      <c r="E1376">
        <v>11.72203934</v>
      </c>
      <c r="F1376">
        <v>-17.073649419999999</v>
      </c>
      <c r="G1376">
        <v>-44.405184310000003</v>
      </c>
      <c r="H1376">
        <v>23.65969338560291</v>
      </c>
    </row>
    <row r="1377" spans="1:8" x14ac:dyDescent="0.3">
      <c r="A1377" t="s">
        <v>2593</v>
      </c>
      <c r="B1377" t="s">
        <v>2592</v>
      </c>
      <c r="C1377">
        <v>6.420256401650015E-5</v>
      </c>
      <c r="D1377">
        <v>1.5515914312511358E-4</v>
      </c>
      <c r="E1377">
        <v>-4.8255560000000003E-2</v>
      </c>
      <c r="F1377">
        <v>-3.1343331000000001</v>
      </c>
      <c r="G1377">
        <v>-35.604248730000002</v>
      </c>
      <c r="H1377">
        <v>23.468244679179225</v>
      </c>
    </row>
    <row r="1378" spans="1:8" x14ac:dyDescent="0.3">
      <c r="A1378" t="s">
        <v>2637</v>
      </c>
      <c r="B1378" t="s">
        <v>2636</v>
      </c>
      <c r="C1378">
        <v>1.3274837442078247E-6</v>
      </c>
      <c r="D1378">
        <v>0.29326050875788784</v>
      </c>
      <c r="E1378">
        <v>1.0512699700000001</v>
      </c>
      <c r="F1378">
        <v>-21.620560130000001</v>
      </c>
      <c r="G1378">
        <v>19.636991259999999</v>
      </c>
      <c r="H1378">
        <v>23.415062296767417</v>
      </c>
    </row>
    <row r="1379" spans="1:8" x14ac:dyDescent="0.3">
      <c r="A1379" t="s">
        <v>2624</v>
      </c>
      <c r="B1379" t="s">
        <v>2623</v>
      </c>
      <c r="C1379">
        <v>2.999999999999372E-7</v>
      </c>
      <c r="D1379">
        <v>1E-8</v>
      </c>
      <c r="E1379">
        <v>0</v>
      </c>
      <c r="F1379">
        <v>-3.2258064399999999</v>
      </c>
      <c r="G1379">
        <v>-11.6778043</v>
      </c>
      <c r="H1379">
        <v>23.169352659777601</v>
      </c>
    </row>
    <row r="1380" spans="1:8" x14ac:dyDescent="0.3">
      <c r="A1380" t="s">
        <v>2541</v>
      </c>
      <c r="B1380" t="s">
        <v>2540</v>
      </c>
      <c r="C1380">
        <v>1.0899110536101201E-6</v>
      </c>
      <c r="D1380">
        <v>1E-8</v>
      </c>
      <c r="E1380">
        <v>-16.160688180000001</v>
      </c>
      <c r="F1380">
        <v>-16.160688180000001</v>
      </c>
      <c r="G1380">
        <v>-22.116304240000002</v>
      </c>
      <c r="H1380">
        <v>23.074065502003162</v>
      </c>
    </row>
    <row r="1381" spans="1:8" x14ac:dyDescent="0.3">
      <c r="A1381" t="s">
        <v>2601</v>
      </c>
      <c r="B1381" t="s">
        <v>2600</v>
      </c>
      <c r="C1381">
        <v>1E-8</v>
      </c>
      <c r="D1381">
        <v>3.7088892101877522</v>
      </c>
      <c r="E1381">
        <v>-5.02819956</v>
      </c>
      <c r="F1381">
        <v>3.2935408399999999</v>
      </c>
      <c r="G1381">
        <v>2.9020282599999998</v>
      </c>
      <c r="H1381">
        <v>22.803350076984323</v>
      </c>
    </row>
    <row r="1382" spans="1:8" x14ac:dyDescent="0.3">
      <c r="A1382" t="s">
        <v>2711</v>
      </c>
      <c r="B1382" t="s">
        <v>2710</v>
      </c>
      <c r="C1382">
        <v>4.2215184983633365E-8</v>
      </c>
      <c r="D1382">
        <v>1.921557634599468</v>
      </c>
      <c r="E1382">
        <v>12.91813157</v>
      </c>
      <c r="F1382">
        <v>11.267186540000001</v>
      </c>
      <c r="G1382">
        <v>-2.0848479599999998</v>
      </c>
      <c r="H1382">
        <v>22.739851490221938</v>
      </c>
    </row>
    <row r="1383" spans="1:8" x14ac:dyDescent="0.3">
      <c r="A1383" t="s">
        <v>2803</v>
      </c>
      <c r="B1383" t="s">
        <v>2802</v>
      </c>
      <c r="C1383">
        <v>5.3100000000000872E-6</v>
      </c>
      <c r="D1383">
        <v>0.48534031493407531</v>
      </c>
      <c r="E1383">
        <v>-0.17353358999999999</v>
      </c>
      <c r="F1383">
        <v>25.551901579999999</v>
      </c>
      <c r="G1383">
        <v>10.85594989</v>
      </c>
      <c r="H1383">
        <v>22.637443590810371</v>
      </c>
    </row>
    <row r="1384" spans="1:8" x14ac:dyDescent="0.3">
      <c r="A1384" t="s">
        <v>2701</v>
      </c>
      <c r="B1384" t="s">
        <v>2700</v>
      </c>
      <c r="C1384">
        <v>4.8437684955814383E-8</v>
      </c>
      <c r="D1384">
        <v>5.9207612535824693E-3</v>
      </c>
      <c r="E1384">
        <v>0.18064357</v>
      </c>
      <c r="F1384">
        <v>1.4334514599999999</v>
      </c>
      <c r="G1384">
        <v>6.0848944400000002</v>
      </c>
      <c r="H1384">
        <v>22.568566214400725</v>
      </c>
    </row>
    <row r="1385" spans="1:8" x14ac:dyDescent="0.3">
      <c r="A1385" t="s">
        <v>2409</v>
      </c>
      <c r="B1385" t="s">
        <v>2408</v>
      </c>
      <c r="C1385">
        <v>3.2186362540055602E-7</v>
      </c>
      <c r="D1385">
        <v>0.20184332892948528</v>
      </c>
      <c r="E1385">
        <v>0.13789021000000001</v>
      </c>
      <c r="F1385">
        <v>-7.6033946300000004</v>
      </c>
      <c r="G1385">
        <v>7.4983517500000003</v>
      </c>
      <c r="H1385">
        <v>22.530453778038918</v>
      </c>
    </row>
    <row r="1386" spans="1:8" x14ac:dyDescent="0.3">
      <c r="A1386" t="s">
        <v>2745</v>
      </c>
      <c r="B1386" t="s">
        <v>2744</v>
      </c>
      <c r="C1386">
        <v>2.7970404735359592E-5</v>
      </c>
      <c r="D1386">
        <v>0.12774373556773555</v>
      </c>
      <c r="E1386">
        <v>2.1073206899999999</v>
      </c>
      <c r="F1386">
        <v>8.7061950199999991</v>
      </c>
      <c r="G1386">
        <v>10.556846699999999</v>
      </c>
      <c r="H1386">
        <v>22.438446057204903</v>
      </c>
    </row>
    <row r="1387" spans="1:8" x14ac:dyDescent="0.3">
      <c r="A1387" t="s">
        <v>2450</v>
      </c>
      <c r="B1387" t="s">
        <v>2450</v>
      </c>
      <c r="C1387">
        <v>2.6196926754366582E-7</v>
      </c>
      <c r="D1387">
        <v>0.22393443711134883</v>
      </c>
      <c r="E1387">
        <v>-7.2810415600000002</v>
      </c>
      <c r="F1387">
        <v>-26.174535349999999</v>
      </c>
      <c r="G1387">
        <v>20.51582032</v>
      </c>
      <c r="H1387">
        <v>22.084670506486969</v>
      </c>
    </row>
    <row r="1388" spans="1:8" x14ac:dyDescent="0.3">
      <c r="A1388" t="s">
        <v>2620</v>
      </c>
      <c r="B1388" t="s">
        <v>2619</v>
      </c>
      <c r="C1388">
        <v>1.6213925536322728E-3</v>
      </c>
      <c r="D1388">
        <v>23.186007110127761</v>
      </c>
      <c r="E1388">
        <v>-1.0623169299999999</v>
      </c>
      <c r="F1388">
        <v>-4.8153757600000002</v>
      </c>
      <c r="G1388">
        <v>-14.83507251</v>
      </c>
      <c r="H1388">
        <v>21.937564476478727</v>
      </c>
    </row>
    <row r="1389" spans="1:8" x14ac:dyDescent="0.3">
      <c r="A1389" t="s">
        <v>2658</v>
      </c>
      <c r="B1389" t="s">
        <v>2657</v>
      </c>
      <c r="C1389">
        <v>1.0998726120244996E-7</v>
      </c>
      <c r="D1389">
        <v>8.4188936645673687E-2</v>
      </c>
      <c r="E1389">
        <v>-4.8255560000000003E-2</v>
      </c>
      <c r="F1389">
        <v>-2.2399169999999999E-2</v>
      </c>
      <c r="G1389">
        <v>8.6896329999999994E-2</v>
      </c>
      <c r="H1389">
        <v>21.939764713897585</v>
      </c>
    </row>
    <row r="1390" spans="1:8" x14ac:dyDescent="0.3">
      <c r="A1390" t="s">
        <v>2618</v>
      </c>
      <c r="B1390" t="s">
        <v>2617</v>
      </c>
      <c r="C1390">
        <v>3.746761760723728E-8</v>
      </c>
      <c r="D1390">
        <v>3.8848773879914401E-2</v>
      </c>
      <c r="E1390">
        <v>14.86270266</v>
      </c>
      <c r="F1390">
        <v>-4.41573598</v>
      </c>
      <c r="G1390">
        <v>-21.19185719</v>
      </c>
      <c r="H1390">
        <v>21.900037436133871</v>
      </c>
    </row>
    <row r="1391" spans="1:8" x14ac:dyDescent="0.3">
      <c r="A1391" t="s">
        <v>2595</v>
      </c>
      <c r="B1391" t="s">
        <v>2594</v>
      </c>
      <c r="C1391">
        <v>1E-8</v>
      </c>
      <c r="D1391">
        <v>1.2454888971521323</v>
      </c>
      <c r="E1391">
        <v>-0.17369043000000001</v>
      </c>
      <c r="F1391">
        <v>-5.5301366099999996</v>
      </c>
      <c r="G1391">
        <v>-7.1114663399999998</v>
      </c>
      <c r="H1391">
        <v>21.651273283968923</v>
      </c>
    </row>
    <row r="1392" spans="1:8" x14ac:dyDescent="0.3">
      <c r="A1392" t="s">
        <v>2626</v>
      </c>
      <c r="B1392" t="s">
        <v>2625</v>
      </c>
      <c r="C1392">
        <v>2.1661296245222834E-8</v>
      </c>
      <c r="D1392">
        <v>2.129564003241267</v>
      </c>
      <c r="E1392">
        <v>-1.33940455</v>
      </c>
      <c r="F1392">
        <v>0.89806856999999995</v>
      </c>
      <c r="G1392">
        <v>15.942461059999999</v>
      </c>
      <c r="H1392">
        <v>21.703213547798178</v>
      </c>
    </row>
    <row r="1393" spans="1:8" x14ac:dyDescent="0.3">
      <c r="A1393" t="s">
        <v>2782</v>
      </c>
      <c r="B1393" t="s">
        <v>2781</v>
      </c>
      <c r="C1393">
        <v>3.5957467432730785E-8</v>
      </c>
      <c r="D1393">
        <v>2.8442757532600669</v>
      </c>
      <c r="E1393">
        <v>8.1739495600000005</v>
      </c>
      <c r="F1393">
        <v>-24.327273890000001</v>
      </c>
      <c r="G1393">
        <v>-24.943126299999999</v>
      </c>
      <c r="H1393">
        <v>21.574480459638465</v>
      </c>
    </row>
    <row r="1394" spans="1:8" x14ac:dyDescent="0.3">
      <c r="A1394" t="s">
        <v>2679</v>
      </c>
      <c r="B1394" t="s">
        <v>2679</v>
      </c>
      <c r="C1394">
        <v>4.5999999999999242E-7</v>
      </c>
      <c r="D1394">
        <v>1E-8</v>
      </c>
      <c r="E1394">
        <v>0</v>
      </c>
      <c r="F1394">
        <v>2.2222222299999999</v>
      </c>
      <c r="G1394">
        <v>9.848846E-2</v>
      </c>
      <c r="H1394">
        <v>21.665830184125497</v>
      </c>
    </row>
    <row r="1395" spans="1:8" x14ac:dyDescent="0.3">
      <c r="A1395" t="s">
        <v>2583</v>
      </c>
      <c r="B1395" t="s">
        <v>2582</v>
      </c>
      <c r="C1395">
        <v>1E-8</v>
      </c>
      <c r="D1395">
        <v>0.90777530756953762</v>
      </c>
      <c r="E1395">
        <v>-1.5558008000000001</v>
      </c>
      <c r="F1395">
        <v>-8.3366082899999991</v>
      </c>
      <c r="G1395">
        <v>-21.74644764</v>
      </c>
      <c r="H1395">
        <v>21.520858850481797</v>
      </c>
    </row>
    <row r="1396" spans="1:8" x14ac:dyDescent="0.3">
      <c r="A1396" t="s">
        <v>2585</v>
      </c>
      <c r="B1396" t="s">
        <v>2584</v>
      </c>
      <c r="C1396">
        <v>1.8998449558357905E-8</v>
      </c>
      <c r="D1396">
        <v>0.24610878532519037</v>
      </c>
      <c r="E1396">
        <v>-5.0077522099999996</v>
      </c>
      <c r="F1396">
        <v>-9.53119257</v>
      </c>
      <c r="G1396">
        <v>-4.96760058</v>
      </c>
      <c r="H1396">
        <v>21.569509737090481</v>
      </c>
    </row>
    <row r="1397" spans="1:8" x14ac:dyDescent="0.3">
      <c r="A1397" t="s">
        <v>2676</v>
      </c>
      <c r="B1397" t="s">
        <v>2675</v>
      </c>
      <c r="C1397">
        <v>2.5969962616683973E-8</v>
      </c>
      <c r="D1397">
        <v>1.2944350110109539</v>
      </c>
      <c r="E1397">
        <v>0.62933320000000004</v>
      </c>
      <c r="F1397">
        <v>-2.3690403999999998</v>
      </c>
      <c r="G1397">
        <v>10.63630897</v>
      </c>
      <c r="H1397">
        <v>21.546736942931631</v>
      </c>
    </row>
    <row r="1398" spans="1:8" x14ac:dyDescent="0.3">
      <c r="A1398" t="s">
        <v>2877</v>
      </c>
      <c r="B1398" t="s">
        <v>2876</v>
      </c>
      <c r="C1398">
        <v>3.471011029881254E-7</v>
      </c>
      <c r="D1398">
        <v>4.5496738963586032E-2</v>
      </c>
      <c r="E1398">
        <v>13.11311645</v>
      </c>
      <c r="F1398">
        <v>8.7714302699999998</v>
      </c>
      <c r="G1398">
        <v>370.86378467999998</v>
      </c>
      <c r="H1398">
        <v>21.532529731726825</v>
      </c>
    </row>
    <row r="1399" spans="1:8" x14ac:dyDescent="0.3">
      <c r="A1399" t="s">
        <v>2683</v>
      </c>
      <c r="B1399" t="s">
        <v>2682</v>
      </c>
      <c r="C1399">
        <v>6.7560113545501764E-6</v>
      </c>
      <c r="D1399">
        <v>3.3049993526190619E-3</v>
      </c>
      <c r="E1399">
        <v>-8.8642309000000008</v>
      </c>
      <c r="F1399">
        <v>-14.293205739999999</v>
      </c>
      <c r="G1399">
        <v>-16.158114319999999</v>
      </c>
      <c r="H1399">
        <v>21.442181544991868</v>
      </c>
    </row>
    <row r="1400" spans="1:8" x14ac:dyDescent="0.3">
      <c r="A1400" t="s">
        <v>2715</v>
      </c>
      <c r="B1400" t="s">
        <v>2714</v>
      </c>
      <c r="C1400">
        <v>1.1278329382297E-6</v>
      </c>
      <c r="D1400">
        <v>1.6772909602340656E-2</v>
      </c>
      <c r="E1400">
        <v>-6.7936940000000001E-2</v>
      </c>
      <c r="F1400">
        <v>-14.20892263</v>
      </c>
      <c r="G1400">
        <v>1.7284044599999999</v>
      </c>
      <c r="H1400">
        <v>21.494195023464091</v>
      </c>
    </row>
    <row r="1401" spans="1:8" x14ac:dyDescent="0.3">
      <c r="A1401" t="s">
        <v>2752</v>
      </c>
      <c r="B1401" t="s">
        <v>2751</v>
      </c>
      <c r="C1401">
        <v>5.8310785618478976E-7</v>
      </c>
      <c r="D1401">
        <v>1E-8</v>
      </c>
      <c r="E1401">
        <v>-5.93444065</v>
      </c>
      <c r="F1401">
        <v>4.92674155</v>
      </c>
      <c r="G1401">
        <v>-33.54880782</v>
      </c>
      <c r="H1401">
        <v>21.368149719888244</v>
      </c>
    </row>
    <row r="1402" spans="1:8" x14ac:dyDescent="0.3">
      <c r="A1402" t="s">
        <v>2645</v>
      </c>
      <c r="B1402" t="s">
        <v>2644</v>
      </c>
      <c r="C1402">
        <v>2.6531194633822165E-6</v>
      </c>
      <c r="D1402">
        <v>1.5766595026627459</v>
      </c>
      <c r="E1402">
        <v>0.11782363</v>
      </c>
      <c r="F1402">
        <v>-0.63788403999999999</v>
      </c>
      <c r="G1402">
        <v>-10.90619609</v>
      </c>
      <c r="H1402">
        <v>21.318327082534573</v>
      </c>
    </row>
    <row r="1403" spans="1:8" x14ac:dyDescent="0.3">
      <c r="A1403" t="s">
        <v>2743</v>
      </c>
      <c r="B1403" t="s">
        <v>2742</v>
      </c>
      <c r="C1403">
        <v>7.1305830490556361E-8</v>
      </c>
      <c r="D1403">
        <v>39.160688713382861</v>
      </c>
      <c r="E1403">
        <v>3.1143654399999998</v>
      </c>
      <c r="F1403">
        <v>12.23880877</v>
      </c>
      <c r="G1403">
        <v>2.3256206700000002</v>
      </c>
      <c r="H1403">
        <v>21.39173845129233</v>
      </c>
    </row>
    <row r="1404" spans="1:8" x14ac:dyDescent="0.3">
      <c r="A1404" t="s">
        <v>2460</v>
      </c>
      <c r="B1404" t="s">
        <v>2459</v>
      </c>
      <c r="C1404">
        <v>2.4672185956133191E-7</v>
      </c>
      <c r="D1404">
        <v>2.9174687769497585E-2</v>
      </c>
      <c r="E1404">
        <v>1.0525547</v>
      </c>
      <c r="F1404">
        <v>-4.1898364499999996</v>
      </c>
      <c r="G1404">
        <v>-22.46309093</v>
      </c>
      <c r="H1404">
        <v>21.237294571698516</v>
      </c>
    </row>
    <row r="1405" spans="1:8" x14ac:dyDescent="0.3">
      <c r="A1405" t="s">
        <v>2788</v>
      </c>
      <c r="B1405" t="s">
        <v>2787</v>
      </c>
      <c r="C1405">
        <v>1E-8</v>
      </c>
      <c r="D1405">
        <v>0.95842609830829195</v>
      </c>
      <c r="E1405">
        <v>0.10860791</v>
      </c>
      <c r="F1405">
        <v>2.2753284100000002</v>
      </c>
      <c r="G1405">
        <v>21.855017650000001</v>
      </c>
      <c r="H1405">
        <v>21.192532314849352</v>
      </c>
    </row>
    <row r="1406" spans="1:8" x14ac:dyDescent="0.3">
      <c r="A1406" t="s">
        <v>2733</v>
      </c>
      <c r="B1406" t="s">
        <v>2733</v>
      </c>
      <c r="C1406">
        <v>6.9753008306033185E-6</v>
      </c>
      <c r="D1406">
        <v>5.4867892873459274</v>
      </c>
      <c r="E1406">
        <v>2.1060323699999999</v>
      </c>
      <c r="F1406">
        <v>2.6818754500000002</v>
      </c>
      <c r="G1406">
        <v>2.0843243299999998</v>
      </c>
      <c r="H1406">
        <v>21.179370694380388</v>
      </c>
    </row>
    <row r="1407" spans="1:8" x14ac:dyDescent="0.3">
      <c r="A1407" t="s">
        <v>2662</v>
      </c>
      <c r="B1407" t="s">
        <v>2661</v>
      </c>
      <c r="C1407">
        <v>1E-8</v>
      </c>
      <c r="D1407">
        <v>0.15791885490935928</v>
      </c>
      <c r="E1407">
        <v>-4.7903174100000001</v>
      </c>
      <c r="F1407">
        <v>-6.8439482199999997</v>
      </c>
      <c r="G1407">
        <v>-28.207379119999999</v>
      </c>
      <c r="H1407">
        <v>21.031913790551641</v>
      </c>
    </row>
    <row r="1408" spans="1:8" x14ac:dyDescent="0.3">
      <c r="A1408" t="s">
        <v>2766</v>
      </c>
      <c r="B1408" t="s">
        <v>2765</v>
      </c>
      <c r="C1408">
        <v>2.3994416366692303E-6</v>
      </c>
      <c r="D1408">
        <v>0.41693733403967626</v>
      </c>
      <c r="E1408">
        <v>7.5709317299999999</v>
      </c>
      <c r="F1408">
        <v>13.17670949</v>
      </c>
      <c r="G1408">
        <v>11.22423584</v>
      </c>
      <c r="H1408">
        <v>20.993810833009512</v>
      </c>
    </row>
    <row r="1409" spans="1:8" x14ac:dyDescent="0.3">
      <c r="A1409" t="s">
        <v>2630</v>
      </c>
      <c r="B1409" t="s">
        <v>2629</v>
      </c>
      <c r="C1409">
        <v>1.3907498557885101E-7</v>
      </c>
      <c r="D1409">
        <v>5.253277748051146E-2</v>
      </c>
      <c r="E1409">
        <v>-23.286570399999999</v>
      </c>
      <c r="F1409">
        <v>-22.415491769999999</v>
      </c>
      <c r="G1409">
        <v>1.8557629</v>
      </c>
      <c r="H1409">
        <v>20.962569195128538</v>
      </c>
    </row>
    <row r="1410" spans="1:8" x14ac:dyDescent="0.3">
      <c r="A1410" t="s">
        <v>2643</v>
      </c>
      <c r="B1410" t="s">
        <v>2642</v>
      </c>
      <c r="C1410">
        <v>3.9357236237294261E-7</v>
      </c>
      <c r="D1410">
        <v>156.68407034918184</v>
      </c>
      <c r="E1410">
        <v>-7.1083211300000002</v>
      </c>
      <c r="F1410">
        <v>-11.717898979999999</v>
      </c>
      <c r="G1410">
        <v>-2.5255541400000001</v>
      </c>
      <c r="H1410">
        <v>20.738337189484888</v>
      </c>
    </row>
    <row r="1411" spans="1:8" x14ac:dyDescent="0.3">
      <c r="A1411" t="s">
        <v>2171</v>
      </c>
      <c r="B1411" t="s">
        <v>2724</v>
      </c>
      <c r="C1411">
        <v>1E-8</v>
      </c>
      <c r="D1411">
        <v>0.2950393599337785</v>
      </c>
      <c r="E1411">
        <v>0.45154707999999999</v>
      </c>
      <c r="F1411">
        <v>3.5981976100000002</v>
      </c>
      <c r="G1411">
        <v>-9.1805384799999992</v>
      </c>
      <c r="H1411">
        <v>20.819288932187678</v>
      </c>
    </row>
    <row r="1412" spans="1:8" x14ac:dyDescent="0.3">
      <c r="A1412" t="s">
        <v>2504</v>
      </c>
      <c r="B1412" t="s">
        <v>2503</v>
      </c>
      <c r="C1412">
        <v>9.0790424199217376E-4</v>
      </c>
      <c r="D1412">
        <v>13.80946412785786</v>
      </c>
      <c r="E1412">
        <v>-9.1620950000000007E-2</v>
      </c>
      <c r="F1412">
        <v>-2.0024736999999999</v>
      </c>
      <c r="G1412">
        <v>-65.717696810000007</v>
      </c>
      <c r="H1412">
        <v>20.517727964781137</v>
      </c>
    </row>
    <row r="1413" spans="1:8" x14ac:dyDescent="0.3">
      <c r="A1413" t="s">
        <v>2387</v>
      </c>
      <c r="B1413" t="s">
        <v>2386</v>
      </c>
      <c r="C1413">
        <v>1E-8</v>
      </c>
      <c r="D1413">
        <v>0.15307757802899644</v>
      </c>
      <c r="E1413">
        <v>0.66821434999999996</v>
      </c>
      <c r="F1413">
        <v>-44.270347100000002</v>
      </c>
      <c r="G1413">
        <v>-42.012076110000002</v>
      </c>
      <c r="H1413">
        <v>20.50346712297414</v>
      </c>
    </row>
    <row r="1414" spans="1:8" x14ac:dyDescent="0.3">
      <c r="A1414" t="s">
        <v>3041</v>
      </c>
      <c r="B1414" t="s">
        <v>3040</v>
      </c>
      <c r="C1414">
        <v>4.2817966541777363E-8</v>
      </c>
      <c r="D1414">
        <v>9.7747020348635305E-2</v>
      </c>
      <c r="E1414">
        <v>15.54000061</v>
      </c>
      <c r="F1414">
        <v>94.854091100000005</v>
      </c>
      <c r="G1414">
        <v>107.60419209</v>
      </c>
      <c r="H1414">
        <v>20.492604269988099</v>
      </c>
    </row>
    <row r="1415" spans="1:8" x14ac:dyDescent="0.3">
      <c r="A1415" t="s">
        <v>2697</v>
      </c>
      <c r="B1415" t="s">
        <v>2696</v>
      </c>
      <c r="C1415">
        <v>6.4758171243739423E-8</v>
      </c>
      <c r="D1415">
        <v>2.1785153158032022</v>
      </c>
      <c r="E1415">
        <v>-9.4152605699999992</v>
      </c>
      <c r="F1415">
        <v>-12.30740516</v>
      </c>
      <c r="G1415">
        <v>3.7459880999999999</v>
      </c>
      <c r="H1415">
        <v>20.378630185000411</v>
      </c>
    </row>
    <row r="1416" spans="1:8" x14ac:dyDescent="0.3">
      <c r="A1416" t="s">
        <v>2647</v>
      </c>
      <c r="B1416" t="s">
        <v>2646</v>
      </c>
      <c r="C1416">
        <v>2.331285177428576E-7</v>
      </c>
      <c r="D1416">
        <v>7.2293785627011747E-2</v>
      </c>
      <c r="E1416">
        <v>-14.25631456</v>
      </c>
      <c r="F1416">
        <v>-7.1033104800000002</v>
      </c>
      <c r="G1416">
        <v>-7.0009235900000002</v>
      </c>
      <c r="H1416">
        <v>20.415804927684174</v>
      </c>
    </row>
    <row r="1417" spans="1:8" x14ac:dyDescent="0.3">
      <c r="A1417" t="s">
        <v>2554</v>
      </c>
      <c r="B1417" t="s">
        <v>2553</v>
      </c>
      <c r="C1417">
        <v>1.4685699942543516E-7</v>
      </c>
      <c r="D1417">
        <v>1.2734588643799978E-2</v>
      </c>
      <c r="E1417">
        <v>0.27739876000000002</v>
      </c>
      <c r="F1417">
        <v>-19.291062360000002</v>
      </c>
      <c r="G1417">
        <v>-46.042172379999997</v>
      </c>
      <c r="H1417">
        <v>20.153224517819449</v>
      </c>
    </row>
    <row r="1418" spans="1:8" x14ac:dyDescent="0.3">
      <c r="A1418" t="s">
        <v>2774</v>
      </c>
      <c r="B1418" t="s">
        <v>2773</v>
      </c>
      <c r="C1418">
        <v>3.0342900962490821E-8</v>
      </c>
      <c r="D1418">
        <v>5.2432801117424708</v>
      </c>
      <c r="E1418">
        <v>0.72944664999999997</v>
      </c>
      <c r="F1418">
        <v>42.187846209999996</v>
      </c>
      <c r="G1418">
        <v>18.001726529999999</v>
      </c>
      <c r="H1418">
        <v>20.125567014368759</v>
      </c>
    </row>
    <row r="1419" spans="1:8" x14ac:dyDescent="0.3">
      <c r="A1419" t="s">
        <v>2719</v>
      </c>
      <c r="B1419" t="s">
        <v>2718</v>
      </c>
      <c r="C1419">
        <v>1E-8</v>
      </c>
      <c r="D1419">
        <v>2.9847293896822365E-6</v>
      </c>
      <c r="E1419">
        <v>-8.1602099999999993E-3</v>
      </c>
      <c r="F1419">
        <v>-8.1602199999999993E-3</v>
      </c>
      <c r="G1419">
        <v>9.0320209999999998E-2</v>
      </c>
      <c r="H1419">
        <v>19.99836795728708</v>
      </c>
    </row>
    <row r="1420" spans="1:8" x14ac:dyDescent="0.3">
      <c r="A1420" t="s">
        <v>2856</v>
      </c>
      <c r="B1420" t="s">
        <v>2855</v>
      </c>
      <c r="C1420">
        <v>2.8897149391740906E-5</v>
      </c>
      <c r="D1420">
        <v>9.9228314147308164E-2</v>
      </c>
      <c r="E1420">
        <v>-0.45697890000000002</v>
      </c>
      <c r="F1420">
        <v>-1.59762512</v>
      </c>
      <c r="G1420">
        <v>-11.059570069999999</v>
      </c>
      <c r="H1420">
        <v>19.98875100683863</v>
      </c>
    </row>
    <row r="1421" spans="1:8" x14ac:dyDescent="0.3">
      <c r="A1421" t="s">
        <v>2768</v>
      </c>
      <c r="B1421" t="s">
        <v>2767</v>
      </c>
      <c r="C1421">
        <v>9.9355494958723923E-5</v>
      </c>
      <c r="D1421">
        <v>3.5462292793064698</v>
      </c>
      <c r="E1421">
        <v>0.18064357</v>
      </c>
      <c r="F1421">
        <v>9.8748488600000002</v>
      </c>
      <c r="G1421">
        <v>6.2164929300000002</v>
      </c>
      <c r="H1421">
        <v>19.859573754329571</v>
      </c>
    </row>
    <row r="1422" spans="1:8" x14ac:dyDescent="0.3">
      <c r="A1422" t="s">
        <v>2249</v>
      </c>
      <c r="B1422" t="s">
        <v>2248</v>
      </c>
      <c r="C1422">
        <v>2.6022193760884083E-8</v>
      </c>
      <c r="D1422">
        <v>1E-8</v>
      </c>
      <c r="E1422">
        <v>0.51568393999999995</v>
      </c>
      <c r="F1422">
        <v>-4.2366590100000003</v>
      </c>
      <c r="G1422">
        <v>-5.5917687999999997</v>
      </c>
      <c r="H1422">
        <v>19.927255364145157</v>
      </c>
    </row>
    <row r="1423" spans="1:8" x14ac:dyDescent="0.3">
      <c r="A1423" t="s">
        <v>2721</v>
      </c>
      <c r="B1423" t="s">
        <v>2720</v>
      </c>
      <c r="C1423">
        <v>2.8997633536415794E-7</v>
      </c>
      <c r="D1423">
        <v>6.4643912900085301E-3</v>
      </c>
      <c r="E1423">
        <v>-8.1602199999999993E-3</v>
      </c>
      <c r="F1423">
        <v>-8.1602199999999993E-3</v>
      </c>
      <c r="G1423">
        <v>3.410465E-2</v>
      </c>
      <c r="H1423">
        <v>19.890854230220572</v>
      </c>
    </row>
    <row r="1424" spans="1:8" x14ac:dyDescent="0.3">
      <c r="A1424" t="s">
        <v>2672</v>
      </c>
      <c r="B1424" t="s">
        <v>2671</v>
      </c>
      <c r="C1424">
        <v>1.4741103719202337E-7</v>
      </c>
      <c r="D1424">
        <v>1.009147539771136</v>
      </c>
      <c r="E1424">
        <v>-1.6704679200000001</v>
      </c>
      <c r="F1424">
        <v>0.83448677000000004</v>
      </c>
      <c r="G1424">
        <v>-14.83674982</v>
      </c>
      <c r="H1424">
        <v>19.704818295180544</v>
      </c>
    </row>
    <row r="1425" spans="1:8" x14ac:dyDescent="0.3">
      <c r="A1425" t="s">
        <v>2825</v>
      </c>
      <c r="B1425" t="s">
        <v>2824</v>
      </c>
      <c r="C1425">
        <v>1E-8</v>
      </c>
      <c r="D1425">
        <v>1E-8</v>
      </c>
      <c r="E1425">
        <v>-50.022418160000001</v>
      </c>
      <c r="F1425">
        <v>-33.345986029999999</v>
      </c>
      <c r="G1425">
        <v>46.420767759999997</v>
      </c>
      <c r="H1425">
        <v>19.690845369896326</v>
      </c>
    </row>
    <row r="1426" spans="1:8" x14ac:dyDescent="0.3">
      <c r="A1426" t="s">
        <v>2887</v>
      </c>
      <c r="B1426" t="s">
        <v>2886</v>
      </c>
      <c r="C1426">
        <v>1.9900237162310808E-8</v>
      </c>
      <c r="D1426">
        <v>8.2487146579867201E-4</v>
      </c>
      <c r="E1426">
        <v>6.6254879400000002</v>
      </c>
      <c r="F1426">
        <v>75.131618169999996</v>
      </c>
      <c r="G1426">
        <v>-0.45675672</v>
      </c>
      <c r="H1426">
        <v>19.677742385970483</v>
      </c>
    </row>
    <row r="1427" spans="1:8" x14ac:dyDescent="0.3">
      <c r="A1427" t="s">
        <v>2770</v>
      </c>
      <c r="B1427" t="s">
        <v>2769</v>
      </c>
      <c r="C1427">
        <v>2.1588826526964799E-8</v>
      </c>
      <c r="D1427">
        <v>1.2768457609209952E-3</v>
      </c>
      <c r="E1427">
        <v>-0.24279876</v>
      </c>
      <c r="F1427">
        <v>7.9324534099999999</v>
      </c>
      <c r="G1427">
        <v>-34.890709459999997</v>
      </c>
      <c r="H1427">
        <v>19.663538219048164</v>
      </c>
    </row>
    <row r="1428" spans="1:8" x14ac:dyDescent="0.3">
      <c r="A1428" t="s">
        <v>2728</v>
      </c>
      <c r="B1428" t="s">
        <v>2727</v>
      </c>
      <c r="C1428">
        <v>1.9997683855111901E-8</v>
      </c>
      <c r="D1428">
        <v>1E-8</v>
      </c>
      <c r="E1428">
        <v>-4.8255560000000003E-2</v>
      </c>
      <c r="F1428">
        <v>-2.2399169999999999E-2</v>
      </c>
      <c r="G1428">
        <v>99.976838549999997</v>
      </c>
      <c r="H1428">
        <v>19.612393894941327</v>
      </c>
    </row>
    <row r="1429" spans="1:8" x14ac:dyDescent="0.3">
      <c r="A1429" t="s">
        <v>2613</v>
      </c>
      <c r="B1429" t="s">
        <v>2612</v>
      </c>
      <c r="C1429">
        <v>1.1638653686985501E-7</v>
      </c>
      <c r="D1429">
        <v>1E-8</v>
      </c>
      <c r="E1429">
        <v>0.54431689000000005</v>
      </c>
      <c r="F1429">
        <v>-22.042497189999999</v>
      </c>
      <c r="G1429">
        <v>-13.510295230000001</v>
      </c>
      <c r="H1429">
        <v>19.980710324086669</v>
      </c>
    </row>
    <row r="1430" spans="1:8" x14ac:dyDescent="0.3">
      <c r="A1430" t="s">
        <v>170</v>
      </c>
      <c r="B1430" t="s">
        <v>2847</v>
      </c>
      <c r="C1430">
        <v>3.7880886679979202E-7</v>
      </c>
      <c r="D1430">
        <v>0.1503994285947137</v>
      </c>
      <c r="E1430">
        <v>-1.19271489</v>
      </c>
      <c r="F1430">
        <v>12.509188290000001</v>
      </c>
      <c r="G1430">
        <v>12.71232296</v>
      </c>
      <c r="H1430">
        <v>19.46055358767909</v>
      </c>
    </row>
    <row r="1431" spans="1:8" x14ac:dyDescent="0.3">
      <c r="A1431" t="s">
        <v>2730</v>
      </c>
      <c r="B1431" t="s">
        <v>2729</v>
      </c>
      <c r="C1431">
        <v>3.8324467275866223E-8</v>
      </c>
      <c r="D1431">
        <v>7.1086441165863175</v>
      </c>
      <c r="E1431">
        <v>2.9144184000000002</v>
      </c>
      <c r="F1431">
        <v>0.93970617999999995</v>
      </c>
      <c r="G1431">
        <v>22.84128991</v>
      </c>
      <c r="H1431">
        <v>19.16223363793311</v>
      </c>
    </row>
    <row r="1432" spans="1:8" x14ac:dyDescent="0.3">
      <c r="A1432" t="s">
        <v>2858</v>
      </c>
      <c r="B1432" t="s">
        <v>2857</v>
      </c>
      <c r="C1432">
        <v>1E-8</v>
      </c>
      <c r="D1432">
        <v>0.87309769392105785</v>
      </c>
      <c r="E1432">
        <v>1.0275659800000001</v>
      </c>
      <c r="F1432">
        <v>0.120532</v>
      </c>
      <c r="G1432">
        <v>1.70475062</v>
      </c>
      <c r="H1432">
        <v>19.252196491546851</v>
      </c>
    </row>
    <row r="1433" spans="1:8" x14ac:dyDescent="0.3">
      <c r="A1433" t="s">
        <v>2747</v>
      </c>
      <c r="B1433" t="s">
        <v>2746</v>
      </c>
      <c r="C1433">
        <v>2.999999999999372E-7</v>
      </c>
      <c r="D1433">
        <v>1E-8</v>
      </c>
      <c r="E1433">
        <v>0.20246064</v>
      </c>
      <c r="F1433">
        <v>1.5921589999999999E-2</v>
      </c>
      <c r="G1433">
        <v>50.06340247</v>
      </c>
      <c r="H1433">
        <v>19.197982466173009</v>
      </c>
    </row>
    <row r="1434" spans="1:8" x14ac:dyDescent="0.3">
      <c r="A1434" t="s">
        <v>3082</v>
      </c>
      <c r="B1434" t="s">
        <v>3081</v>
      </c>
      <c r="C1434">
        <v>4.7994441252028979E-7</v>
      </c>
      <c r="D1434">
        <v>1.1004239944208305E-5</v>
      </c>
      <c r="E1434">
        <v>-6.7936940000000001E-2</v>
      </c>
      <c r="F1434">
        <v>108.70562534</v>
      </c>
      <c r="G1434">
        <v>6.7593560899999998</v>
      </c>
      <c r="H1434">
        <v>19.197776500811589</v>
      </c>
    </row>
    <row r="1435" spans="1:8" x14ac:dyDescent="0.3">
      <c r="A1435" t="s">
        <v>2756</v>
      </c>
      <c r="B1435" t="s">
        <v>2755</v>
      </c>
      <c r="C1435">
        <v>1E-8</v>
      </c>
      <c r="D1435">
        <v>8.2686636894187764</v>
      </c>
      <c r="E1435">
        <v>0.49385578000000002</v>
      </c>
      <c r="F1435">
        <v>-4.3649250000000001E-2</v>
      </c>
      <c r="G1435">
        <v>2.1567703900000001</v>
      </c>
      <c r="H1435">
        <v>19.136766703735944</v>
      </c>
    </row>
    <row r="1436" spans="1:8" x14ac:dyDescent="0.3">
      <c r="A1436" t="s">
        <v>2903</v>
      </c>
      <c r="B1436" t="s">
        <v>2902</v>
      </c>
      <c r="C1436">
        <v>6.3723376002217574E-6</v>
      </c>
      <c r="D1436">
        <v>1E-8</v>
      </c>
      <c r="E1436">
        <v>0.39892292000000001</v>
      </c>
      <c r="F1436">
        <v>41.718500640000002</v>
      </c>
      <c r="G1436">
        <v>29.065766880000002</v>
      </c>
      <c r="H1436">
        <v>19.117012800665272</v>
      </c>
    </row>
    <row r="1437" spans="1:8" x14ac:dyDescent="0.3">
      <c r="A1437" t="s">
        <v>2838</v>
      </c>
      <c r="B1437" t="s">
        <v>2837</v>
      </c>
      <c r="C1437">
        <v>2.2406373195021058E-7</v>
      </c>
      <c r="D1437">
        <v>0.14313490221135405</v>
      </c>
      <c r="E1437">
        <v>0.17312088</v>
      </c>
      <c r="F1437">
        <v>5.8303912100000002</v>
      </c>
      <c r="G1437">
        <v>26.455394949999999</v>
      </c>
      <c r="H1437">
        <v>19.045417215767898</v>
      </c>
    </row>
    <row r="1438" spans="1:8" x14ac:dyDescent="0.3">
      <c r="A1438" t="s">
        <v>2493</v>
      </c>
      <c r="B1438" t="s">
        <v>2492</v>
      </c>
      <c r="C1438">
        <v>3.0129825436853814E-8</v>
      </c>
      <c r="D1438">
        <v>1.9288288744589151E-3</v>
      </c>
      <c r="E1438">
        <v>49.473070530000001</v>
      </c>
      <c r="F1438">
        <v>50.632827399999996</v>
      </c>
      <c r="G1438">
        <v>73.422400749999994</v>
      </c>
      <c r="H1438">
        <v>18.960125558551329</v>
      </c>
    </row>
    <row r="1439" spans="1:8" x14ac:dyDescent="0.3">
      <c r="A1439" t="s">
        <v>2713</v>
      </c>
      <c r="B1439" t="s">
        <v>2712</v>
      </c>
      <c r="C1439">
        <v>9.3705739461388355E-7</v>
      </c>
      <c r="D1439">
        <v>1.2441899329055933E-2</v>
      </c>
      <c r="E1439">
        <v>-5.7651615100000004</v>
      </c>
      <c r="F1439">
        <v>1.5697892600000001</v>
      </c>
      <c r="G1439">
        <v>17.826577530000002</v>
      </c>
      <c r="H1439">
        <v>18.899223962453068</v>
      </c>
    </row>
    <row r="1440" spans="1:8" x14ac:dyDescent="0.3">
      <c r="A1440" t="s">
        <v>2527</v>
      </c>
      <c r="B1440" t="s">
        <v>2526</v>
      </c>
      <c r="C1440">
        <v>3.0041375570555828E-5</v>
      </c>
      <c r="D1440">
        <v>2.8597001176498766</v>
      </c>
      <c r="E1440">
        <v>-10.85876425</v>
      </c>
      <c r="F1440">
        <v>-26.024684629999999</v>
      </c>
      <c r="G1440">
        <v>-36.797471350000002</v>
      </c>
      <c r="H1440">
        <v>18.914336744069015</v>
      </c>
    </row>
    <row r="1441" spans="1:8" x14ac:dyDescent="0.3">
      <c r="A1441" t="s">
        <v>2739</v>
      </c>
      <c r="B1441" t="s">
        <v>2738</v>
      </c>
      <c r="C1441">
        <v>4.1995168453268829E-6</v>
      </c>
      <c r="D1441">
        <v>1.5066738459604356</v>
      </c>
      <c r="E1441">
        <v>-6.7923230000000001E-2</v>
      </c>
      <c r="F1441">
        <v>-2.32083846</v>
      </c>
      <c r="G1441">
        <v>-4.5564353300000002</v>
      </c>
      <c r="H1441">
        <v>18.904297061590384</v>
      </c>
    </row>
    <row r="1442" spans="1:8" x14ac:dyDescent="0.3">
      <c r="A1442" t="s">
        <v>2483</v>
      </c>
      <c r="B1442" t="s">
        <v>2482</v>
      </c>
      <c r="C1442">
        <v>1.0841067882486272E-4</v>
      </c>
      <c r="D1442">
        <v>2.7509270386153197</v>
      </c>
      <c r="E1442">
        <v>1.81196212</v>
      </c>
      <c r="F1442">
        <v>-8.6916245799999992</v>
      </c>
      <c r="G1442">
        <v>-57.392351179999999</v>
      </c>
      <c r="H1442">
        <v>18.907364440450181</v>
      </c>
    </row>
    <row r="1443" spans="1:8" x14ac:dyDescent="0.3">
      <c r="A1443" t="s">
        <v>2790</v>
      </c>
      <c r="B1443" t="s">
        <v>2789</v>
      </c>
      <c r="C1443">
        <v>3.7498733587671401E-8</v>
      </c>
      <c r="D1443">
        <v>9.7356507776482845E-2</v>
      </c>
      <c r="E1443">
        <v>-1.67033839</v>
      </c>
      <c r="F1443">
        <v>-21.311896019999999</v>
      </c>
      <c r="G1443">
        <v>4.3083850100000003</v>
      </c>
      <c r="H1443">
        <v>18.773954743027343</v>
      </c>
    </row>
    <row r="1444" spans="1:8" x14ac:dyDescent="0.3">
      <c r="A1444" t="s">
        <v>1162</v>
      </c>
      <c r="B1444" t="s">
        <v>2555</v>
      </c>
      <c r="C1444">
        <v>6.7207914590877949E-8</v>
      </c>
      <c r="D1444">
        <v>3.8006827517830015E-2</v>
      </c>
      <c r="E1444">
        <v>0.12317483999999999</v>
      </c>
      <c r="F1444">
        <v>-33.080161609999998</v>
      </c>
      <c r="G1444">
        <v>-29.175633390000002</v>
      </c>
      <c r="H1444">
        <v>18.762640620431679</v>
      </c>
    </row>
    <row r="1445" spans="1:8" x14ac:dyDescent="0.3">
      <c r="A1445" t="s">
        <v>2735</v>
      </c>
      <c r="B1445" t="s">
        <v>2734</v>
      </c>
      <c r="C1445">
        <v>8.2248479370049941E-8</v>
      </c>
      <c r="D1445">
        <v>6.1134999875216884</v>
      </c>
      <c r="E1445">
        <v>5.2225755899999999</v>
      </c>
      <c r="F1445">
        <v>2.2772888899999999</v>
      </c>
      <c r="G1445">
        <v>-6.6436156799999999</v>
      </c>
      <c r="H1445">
        <v>18.61738549079784</v>
      </c>
    </row>
    <row r="1446" spans="1:8" x14ac:dyDescent="0.3">
      <c r="A1446" t="s">
        <v>2651</v>
      </c>
      <c r="B1446" t="s">
        <v>2650</v>
      </c>
      <c r="C1446">
        <v>1.8791983026817452E-8</v>
      </c>
      <c r="D1446">
        <v>1.0095059533066026</v>
      </c>
      <c r="E1446">
        <v>0.30230992000000001</v>
      </c>
      <c r="F1446">
        <v>-4.2555477399999999</v>
      </c>
      <c r="G1446">
        <v>1.81704267</v>
      </c>
      <c r="H1446">
        <v>18.586420073760536</v>
      </c>
    </row>
    <row r="1447" spans="1:8" x14ac:dyDescent="0.3">
      <c r="A1447" t="s">
        <v>2691</v>
      </c>
      <c r="B1447" t="s">
        <v>2690</v>
      </c>
      <c r="C1447">
        <v>1.9721911803488401E-7</v>
      </c>
      <c r="D1447">
        <v>0.31873031986992428</v>
      </c>
      <c r="E1447">
        <v>-0.91654409000000003</v>
      </c>
      <c r="F1447">
        <v>-3.0110907199999999</v>
      </c>
      <c r="G1447">
        <v>-13.99060879</v>
      </c>
      <c r="H1447">
        <v>18.550746179294649</v>
      </c>
    </row>
    <row r="1448" spans="1:8" x14ac:dyDescent="0.3">
      <c r="A1448" t="s">
        <v>2809</v>
      </c>
      <c r="B1448" t="s">
        <v>2808</v>
      </c>
      <c r="C1448">
        <v>3.6746062158410676E-8</v>
      </c>
      <c r="D1448">
        <v>3.0473084476469375E-2</v>
      </c>
      <c r="E1448">
        <v>0.18064357</v>
      </c>
      <c r="F1448">
        <v>0.81450975000000003</v>
      </c>
      <c r="G1448">
        <v>1.8672613300000001</v>
      </c>
      <c r="H1448">
        <v>18.568183756435079</v>
      </c>
    </row>
    <row r="1449" spans="1:8" x14ac:dyDescent="0.3">
      <c r="A1449" t="s">
        <v>2654</v>
      </c>
      <c r="B1449" t="s">
        <v>2653</v>
      </c>
      <c r="C1449">
        <v>2.3495989209145411E-7</v>
      </c>
      <c r="D1449">
        <v>7.0062273415739035E-2</v>
      </c>
      <c r="E1449">
        <v>11.53624765</v>
      </c>
      <c r="F1449">
        <v>2.5046693900000001</v>
      </c>
      <c r="G1449">
        <v>-12.82021759</v>
      </c>
      <c r="H1449">
        <v>18.539890384933791</v>
      </c>
    </row>
    <row r="1450" spans="1:8" x14ac:dyDescent="0.3">
      <c r="A1450" t="s">
        <v>2591</v>
      </c>
      <c r="B1450" t="s">
        <v>2590</v>
      </c>
      <c r="C1450">
        <v>4.6925297269800326E-8</v>
      </c>
      <c r="D1450">
        <v>0.24072461358772684</v>
      </c>
      <c r="E1450">
        <v>0.68090313999999996</v>
      </c>
      <c r="F1450">
        <v>2.5470906000000002</v>
      </c>
      <c r="G1450">
        <v>-25.644613410000002</v>
      </c>
      <c r="H1450">
        <v>18.485702570749641</v>
      </c>
    </row>
    <row r="1451" spans="1:8" x14ac:dyDescent="0.3">
      <c r="A1451" t="s">
        <v>2732</v>
      </c>
      <c r="B1451" t="s">
        <v>2731</v>
      </c>
      <c r="C1451">
        <v>3.4090725180540369E-7</v>
      </c>
      <c r="D1451">
        <v>2.1089298281903961E-2</v>
      </c>
      <c r="E1451">
        <v>0.98814387000000004</v>
      </c>
      <c r="F1451">
        <v>-5.0284806399999997</v>
      </c>
      <c r="G1451">
        <v>-22.3166154</v>
      </c>
      <c r="H1451">
        <v>19.52466641721594</v>
      </c>
    </row>
    <row r="1452" spans="1:8" x14ac:dyDescent="0.3">
      <c r="A1452" t="s">
        <v>2764</v>
      </c>
      <c r="B1452" t="s">
        <v>2763</v>
      </c>
      <c r="C1452">
        <v>4.7133073151914912E-8</v>
      </c>
      <c r="D1452">
        <v>0.17477082322093151</v>
      </c>
      <c r="E1452">
        <v>-1.23551141</v>
      </c>
      <c r="F1452">
        <v>-3.4175765899999999</v>
      </c>
      <c r="G1452">
        <v>-2.5600810699999998</v>
      </c>
      <c r="H1452">
        <v>18.052956809834281</v>
      </c>
    </row>
    <row r="1453" spans="1:8" x14ac:dyDescent="0.3">
      <c r="A1453" t="s">
        <v>2572</v>
      </c>
      <c r="B1453" t="s">
        <v>2571</v>
      </c>
      <c r="C1453">
        <v>7.9532341785922012E-7</v>
      </c>
      <c r="D1453">
        <v>7.1420669874062417E-3</v>
      </c>
      <c r="E1453">
        <v>1.9351469800000001</v>
      </c>
      <c r="F1453">
        <v>-9.2535574900000004</v>
      </c>
      <c r="G1453">
        <v>-51.77613573</v>
      </c>
      <c r="H1453">
        <v>18.003298782199344</v>
      </c>
    </row>
    <row r="1454" spans="1:8" x14ac:dyDescent="0.3">
      <c r="A1454" t="s">
        <v>2778</v>
      </c>
      <c r="B1454" t="s">
        <v>2777</v>
      </c>
      <c r="C1454">
        <v>2.0088776482510565E-6</v>
      </c>
      <c r="D1454">
        <v>2.3705264673019441E-3</v>
      </c>
      <c r="E1454">
        <v>-0.29869660999999997</v>
      </c>
      <c r="F1454">
        <v>0.39615953999999998</v>
      </c>
      <c r="G1454">
        <v>-9.5852574199999996</v>
      </c>
      <c r="H1454">
        <v>17.91220247841029</v>
      </c>
    </row>
    <row r="1455" spans="1:8" x14ac:dyDescent="0.3">
      <c r="A1455" t="s">
        <v>2792</v>
      </c>
      <c r="B1455" t="s">
        <v>2791</v>
      </c>
      <c r="C1455">
        <v>1E-8</v>
      </c>
      <c r="D1455">
        <v>0.89360921428877182</v>
      </c>
      <c r="E1455">
        <v>-0.52146113999999999</v>
      </c>
      <c r="F1455">
        <v>-14.10957827</v>
      </c>
      <c r="G1455">
        <v>10.59349426</v>
      </c>
      <c r="H1455">
        <v>17.987862697917478</v>
      </c>
    </row>
    <row r="1456" spans="1:8" x14ac:dyDescent="0.3">
      <c r="A1456" t="s">
        <v>2813</v>
      </c>
      <c r="B1456" t="s">
        <v>2813</v>
      </c>
      <c r="C1456">
        <v>2.9698931079359224E-5</v>
      </c>
      <c r="D1456">
        <v>0.33388130994428233</v>
      </c>
      <c r="E1456">
        <v>0.93985078</v>
      </c>
      <c r="F1456">
        <v>-3.6725513599999999</v>
      </c>
      <c r="G1456">
        <v>14.942246839999999</v>
      </c>
      <c r="H1456">
        <v>17.773250188550282</v>
      </c>
    </row>
    <row r="1457" spans="1:8" x14ac:dyDescent="0.3">
      <c r="A1457" t="s">
        <v>2609</v>
      </c>
      <c r="B1457" t="s">
        <v>2608</v>
      </c>
      <c r="C1457">
        <v>2.9996525782534755E-8</v>
      </c>
      <c r="D1457">
        <v>6.7348640316369798E-5</v>
      </c>
      <c r="E1457">
        <v>-4.8255560000000003E-2</v>
      </c>
      <c r="F1457">
        <v>-2.2399169999999999E-2</v>
      </c>
      <c r="G1457">
        <v>49.982628910000003</v>
      </c>
      <c r="H1457">
        <v>17.782244798640665</v>
      </c>
    </row>
    <row r="1458" spans="1:8" x14ac:dyDescent="0.3">
      <c r="A1458" t="s">
        <v>2717</v>
      </c>
      <c r="B1458" t="s">
        <v>2716</v>
      </c>
      <c r="C1458">
        <v>3.0999999999989078E-7</v>
      </c>
      <c r="D1458">
        <v>1E-8</v>
      </c>
      <c r="E1458">
        <v>0.20246064</v>
      </c>
      <c r="F1458">
        <v>1.5921589999999999E-2</v>
      </c>
      <c r="G1458">
        <v>24.052412709999999</v>
      </c>
      <c r="H1458">
        <v>17.741851371129528</v>
      </c>
    </row>
    <row r="1459" spans="1:8" x14ac:dyDescent="0.3">
      <c r="A1459" t="s">
        <v>2915</v>
      </c>
      <c r="B1459" t="s">
        <v>2914</v>
      </c>
      <c r="C1459">
        <v>1E-8</v>
      </c>
      <c r="D1459">
        <v>0.23231148918795139</v>
      </c>
      <c r="E1459">
        <v>32.415840840000001</v>
      </c>
      <c r="F1459">
        <v>80.720078599999994</v>
      </c>
      <c r="G1459">
        <v>72.260687709999999</v>
      </c>
      <c r="H1459">
        <v>17.589534243073963</v>
      </c>
    </row>
    <row r="1460" spans="1:8" x14ac:dyDescent="0.3">
      <c r="A1460" t="s">
        <v>2776</v>
      </c>
      <c r="B1460" t="s">
        <v>2775</v>
      </c>
      <c r="C1460">
        <v>3.0096514201785022E-6</v>
      </c>
      <c r="D1460">
        <v>0.11630190227158164</v>
      </c>
      <c r="E1460">
        <v>6.2881660100000003</v>
      </c>
      <c r="F1460">
        <v>2.03877431</v>
      </c>
      <c r="G1460">
        <v>-24.57013984</v>
      </c>
      <c r="H1460">
        <v>17.611357510904867</v>
      </c>
    </row>
    <row r="1461" spans="1:8" x14ac:dyDescent="0.3">
      <c r="A1461" t="s">
        <v>2780</v>
      </c>
      <c r="B1461" t="s">
        <v>2779</v>
      </c>
      <c r="C1461">
        <v>2.0282693923492691E-8</v>
      </c>
      <c r="D1461">
        <v>1.2328987745399108E-3</v>
      </c>
      <c r="E1461">
        <v>0.15297954999999999</v>
      </c>
      <c r="F1461">
        <v>25.327726890000001</v>
      </c>
      <c r="G1461">
        <v>14.340649819999999</v>
      </c>
      <c r="H1461">
        <v>17.561618428564358</v>
      </c>
    </row>
    <row r="1462" spans="1:8" x14ac:dyDescent="0.3">
      <c r="A1462" t="s">
        <v>2967</v>
      </c>
      <c r="B1462" t="s">
        <v>2966</v>
      </c>
      <c r="C1462">
        <v>2.0250404766751391E-5</v>
      </c>
      <c r="D1462">
        <v>0.19724196363090929</v>
      </c>
      <c r="E1462">
        <v>8.3949140000000005E-2</v>
      </c>
      <c r="F1462">
        <v>12.03552668</v>
      </c>
      <c r="G1462">
        <v>61.728588979999998</v>
      </c>
      <c r="H1462">
        <v>17.44096705566875</v>
      </c>
    </row>
    <row r="1463" spans="1:8" x14ac:dyDescent="0.3">
      <c r="A1463" t="s">
        <v>2726</v>
      </c>
      <c r="B1463" t="s">
        <v>2725</v>
      </c>
      <c r="C1463">
        <v>7.4979376824411781E-7</v>
      </c>
      <c r="D1463">
        <v>3.1076498377348769</v>
      </c>
      <c r="E1463">
        <v>0.30342764999999999</v>
      </c>
      <c r="F1463">
        <v>3.72002123</v>
      </c>
      <c r="G1463">
        <v>4.2905159499999996</v>
      </c>
      <c r="H1463">
        <v>17.413437736192549</v>
      </c>
    </row>
    <row r="1464" spans="1:8" x14ac:dyDescent="0.3">
      <c r="A1464" t="s">
        <v>2786</v>
      </c>
      <c r="B1464" t="s">
        <v>2785</v>
      </c>
      <c r="C1464">
        <v>3.1797405050276266E-7</v>
      </c>
      <c r="D1464">
        <v>2.5700272904602624E-5</v>
      </c>
      <c r="E1464">
        <v>-8.1602199999999993E-3</v>
      </c>
      <c r="F1464">
        <v>-0.32161425999999999</v>
      </c>
      <c r="G1464">
        <v>-26.734089749999999</v>
      </c>
      <c r="H1464">
        <v>17.271408792108438</v>
      </c>
    </row>
    <row r="1465" spans="1:8" x14ac:dyDescent="0.3">
      <c r="A1465" t="s">
        <v>2754</v>
      </c>
      <c r="B1465" t="s">
        <v>2753</v>
      </c>
      <c r="C1465">
        <v>5.3240858682243964E-6</v>
      </c>
      <c r="D1465">
        <v>1E-8</v>
      </c>
      <c r="E1465">
        <v>7.9613100000000006E-2</v>
      </c>
      <c r="F1465">
        <v>-3.7206347700000002</v>
      </c>
      <c r="G1465">
        <v>-15.62376826</v>
      </c>
      <c r="H1465">
        <v>17.14170691721711</v>
      </c>
    </row>
    <row r="1466" spans="1:8" x14ac:dyDescent="0.3">
      <c r="A1466" t="s">
        <v>795</v>
      </c>
      <c r="B1466" t="s">
        <v>2750</v>
      </c>
      <c r="C1466">
        <v>4.5263192206817142E-6</v>
      </c>
      <c r="D1466">
        <v>3.2355516913959034E-2</v>
      </c>
      <c r="E1466">
        <v>1.7526380000000001E-2</v>
      </c>
      <c r="F1466">
        <v>-3.9561969700000001</v>
      </c>
      <c r="G1466">
        <v>-16.41910927</v>
      </c>
      <c r="H1466">
        <v>17.076266413204571</v>
      </c>
    </row>
    <row r="1467" spans="1:8" x14ac:dyDescent="0.3">
      <c r="A1467" t="s">
        <v>2760</v>
      </c>
      <c r="B1467" t="s">
        <v>2759</v>
      </c>
      <c r="C1467">
        <v>1.9033082500434812E-7</v>
      </c>
      <c r="D1467">
        <v>0.16160450988783925</v>
      </c>
      <c r="E1467">
        <v>-2.6356730700000002</v>
      </c>
      <c r="F1467">
        <v>-5.7500394999999997</v>
      </c>
      <c r="G1467">
        <v>-10.227764860000001</v>
      </c>
      <c r="H1467">
        <v>16.877520793186179</v>
      </c>
    </row>
    <row r="1468" spans="1:8" x14ac:dyDescent="0.3">
      <c r="A1468" t="s">
        <v>2801</v>
      </c>
      <c r="B1468" t="s">
        <v>2800</v>
      </c>
      <c r="C1468">
        <v>2.4220620215840684E-7</v>
      </c>
      <c r="D1468">
        <v>1E-8</v>
      </c>
      <c r="E1468">
        <v>8.4568576199999992</v>
      </c>
      <c r="F1468">
        <v>-2.6450149299999999</v>
      </c>
      <c r="G1468">
        <v>-5.2933704099999996</v>
      </c>
      <c r="H1468">
        <v>16.908624159479885</v>
      </c>
    </row>
    <row r="1469" spans="1:8" x14ac:dyDescent="0.3">
      <c r="A1469" t="s">
        <v>2944</v>
      </c>
      <c r="B1469" t="s">
        <v>2943</v>
      </c>
      <c r="C1469">
        <v>4.4463218936476488E-6</v>
      </c>
      <c r="D1469">
        <v>1.2283461925663577</v>
      </c>
      <c r="E1469">
        <v>-2.74790014</v>
      </c>
      <c r="F1469">
        <v>15.206915199999999</v>
      </c>
      <c r="G1469">
        <v>48.622753000000003</v>
      </c>
      <c r="H1469">
        <v>16.668179641749862</v>
      </c>
    </row>
    <row r="1470" spans="1:8" x14ac:dyDescent="0.3">
      <c r="A1470" t="s">
        <v>2772</v>
      </c>
      <c r="B1470" t="s">
        <v>2771</v>
      </c>
      <c r="C1470">
        <v>4.8325726266131886E-8</v>
      </c>
      <c r="D1470">
        <v>1.3167633427376195</v>
      </c>
      <c r="E1470">
        <v>0.63323043999999995</v>
      </c>
      <c r="F1470">
        <v>-6.2274722499999999</v>
      </c>
      <c r="G1470">
        <v>-10.482152230000001</v>
      </c>
      <c r="H1470">
        <v>16.210918386915179</v>
      </c>
    </row>
    <row r="1471" spans="1:8" x14ac:dyDescent="0.3">
      <c r="A1471" t="s">
        <v>2695</v>
      </c>
      <c r="B1471" t="s">
        <v>2694</v>
      </c>
      <c r="C1471">
        <v>5.7585756291976552E-7</v>
      </c>
      <c r="D1471">
        <v>4.8923269439951664E-2</v>
      </c>
      <c r="E1471">
        <v>4.69153E-2</v>
      </c>
      <c r="F1471">
        <v>-3.2564381</v>
      </c>
      <c r="G1471">
        <v>-37.61767674</v>
      </c>
      <c r="H1471">
        <v>16.437923236451393</v>
      </c>
    </row>
    <row r="1472" spans="1:8" x14ac:dyDescent="0.3">
      <c r="A1472" t="s">
        <v>2798</v>
      </c>
      <c r="B1472" t="s">
        <v>2797</v>
      </c>
      <c r="C1472">
        <v>1.8484553652197198E-7</v>
      </c>
      <c r="D1472">
        <v>6.8631375019120963E-2</v>
      </c>
      <c r="E1472">
        <v>8.0334669400000003</v>
      </c>
      <c r="F1472">
        <v>13.242497309999999</v>
      </c>
      <c r="G1472">
        <v>6.8674532599999996</v>
      </c>
      <c r="H1472">
        <v>16.328498862952163</v>
      </c>
    </row>
    <row r="1473" spans="1:8" x14ac:dyDescent="0.3">
      <c r="A1473" t="s">
        <v>2883</v>
      </c>
      <c r="B1473" t="s">
        <v>2882</v>
      </c>
      <c r="C1473">
        <v>1.7316009855837227E-5</v>
      </c>
      <c r="D1473">
        <v>1E-8</v>
      </c>
      <c r="E1473">
        <v>0.17312088</v>
      </c>
      <c r="F1473">
        <v>1.3315600700000001</v>
      </c>
      <c r="G1473">
        <v>3.4774725200000001</v>
      </c>
      <c r="H1473">
        <v>16.316621663678539</v>
      </c>
    </row>
    <row r="1474" spans="1:8" x14ac:dyDescent="0.3">
      <c r="A1474" t="s">
        <v>3122</v>
      </c>
      <c r="B1474" t="s">
        <v>3121</v>
      </c>
      <c r="C1474">
        <v>3.9995367709957602E-8</v>
      </c>
      <c r="D1474">
        <v>7.9820609345289773E-6</v>
      </c>
      <c r="E1474">
        <v>-6.7936940000000001E-2</v>
      </c>
      <c r="F1474">
        <v>33.339705080000002</v>
      </c>
      <c r="G1474">
        <v>33.317892360000002</v>
      </c>
      <c r="H1474">
        <v>16.340259151764815</v>
      </c>
    </row>
    <row r="1475" spans="1:8" x14ac:dyDescent="0.3">
      <c r="A1475" t="s">
        <v>2875</v>
      </c>
      <c r="B1475" t="s">
        <v>2874</v>
      </c>
      <c r="C1475">
        <v>2.8760232281134413E-8</v>
      </c>
      <c r="D1475">
        <v>2.629707110565406</v>
      </c>
      <c r="E1475">
        <v>0.56407169999999995</v>
      </c>
      <c r="F1475">
        <v>4.3651342099999999</v>
      </c>
      <c r="G1475">
        <v>4.5393657000000003</v>
      </c>
      <c r="H1475">
        <v>16.321431531941457</v>
      </c>
    </row>
    <row r="1476" spans="1:8" x14ac:dyDescent="0.3">
      <c r="A1476" t="s">
        <v>2961</v>
      </c>
      <c r="B1476" t="s">
        <v>2960</v>
      </c>
      <c r="C1476">
        <v>1.7045152251636413E-7</v>
      </c>
      <c r="D1476">
        <v>5.9047884227600912E-2</v>
      </c>
      <c r="E1476">
        <v>1.4699860499999999</v>
      </c>
      <c r="F1476">
        <v>6.5610115100000002</v>
      </c>
      <c r="G1476">
        <v>30.14446804</v>
      </c>
      <c r="H1476">
        <v>16.192894639054593</v>
      </c>
    </row>
    <row r="1477" spans="1:8" x14ac:dyDescent="0.3">
      <c r="A1477" t="s">
        <v>3110</v>
      </c>
      <c r="B1477" t="s">
        <v>3109</v>
      </c>
      <c r="C1477">
        <v>1E-8</v>
      </c>
      <c r="D1477">
        <v>2.3147977070308443E-2</v>
      </c>
      <c r="E1477">
        <v>-6.7936940000000001E-2</v>
      </c>
      <c r="F1477">
        <v>2246.76624472</v>
      </c>
      <c r="G1477">
        <v>92.170612210000002</v>
      </c>
      <c r="H1477">
        <v>16.206541702491613</v>
      </c>
    </row>
    <row r="1478" spans="1:8" x14ac:dyDescent="0.3">
      <c r="A1478" t="s">
        <v>2597</v>
      </c>
      <c r="B1478" t="s">
        <v>2596</v>
      </c>
      <c r="C1478">
        <v>3.9996735912178326E-8</v>
      </c>
      <c r="D1478">
        <v>9.6200857953762636E-3</v>
      </c>
      <c r="E1478">
        <v>-4.4836309999999997E-2</v>
      </c>
      <c r="F1478">
        <v>-8.1602199999999993E-3</v>
      </c>
      <c r="G1478">
        <v>33.322453039999999</v>
      </c>
      <c r="H1478">
        <v>16.162680982111258</v>
      </c>
    </row>
    <row r="1479" spans="1:8" x14ac:dyDescent="0.3">
      <c r="A1479" t="s">
        <v>2836</v>
      </c>
      <c r="B1479" t="s">
        <v>2835</v>
      </c>
      <c r="C1479">
        <v>1.9999999999907082E-8</v>
      </c>
      <c r="D1479">
        <v>1E-8</v>
      </c>
      <c r="E1479">
        <v>0</v>
      </c>
      <c r="F1479">
        <v>0</v>
      </c>
      <c r="G1479">
        <v>0</v>
      </c>
      <c r="H1479">
        <v>16.099966984682318</v>
      </c>
    </row>
    <row r="1480" spans="1:8" x14ac:dyDescent="0.3">
      <c r="A1480" t="s">
        <v>2850</v>
      </c>
      <c r="B1480" t="s">
        <v>2850</v>
      </c>
      <c r="C1480">
        <v>1.9282908874014016E-8</v>
      </c>
      <c r="D1480">
        <v>7.2881347468188043E-2</v>
      </c>
      <c r="E1480">
        <v>2.7659683799999999</v>
      </c>
      <c r="F1480">
        <v>-3.2057462299999999</v>
      </c>
      <c r="G1480">
        <v>-7.3653944400000002</v>
      </c>
      <c r="H1480">
        <v>15.777349179744563</v>
      </c>
    </row>
    <row r="1481" spans="1:8" x14ac:dyDescent="0.3">
      <c r="A1481" t="s">
        <v>2864</v>
      </c>
      <c r="B1481" t="s">
        <v>2863</v>
      </c>
      <c r="C1481">
        <v>1E-8</v>
      </c>
      <c r="D1481">
        <v>9.3467905828495207E-2</v>
      </c>
      <c r="E1481">
        <v>8.5045049999999997E-2</v>
      </c>
      <c r="F1481">
        <v>-0.34909679999999998</v>
      </c>
      <c r="G1481">
        <v>-5.7143856800000004</v>
      </c>
      <c r="H1481">
        <v>15.78170269418175</v>
      </c>
    </row>
    <row r="1482" spans="1:8" x14ac:dyDescent="0.3">
      <c r="A1482" t="s">
        <v>2956</v>
      </c>
      <c r="B1482" t="s">
        <v>2955</v>
      </c>
      <c r="C1482">
        <v>1.9665084874266068E-7</v>
      </c>
      <c r="D1482">
        <v>2.8282182832242313E-2</v>
      </c>
      <c r="E1482">
        <v>0.36809269999999999</v>
      </c>
      <c r="F1482">
        <v>-3.8479849499999998</v>
      </c>
      <c r="G1482">
        <v>146.91049229000001</v>
      </c>
      <c r="H1482">
        <v>15.715828260118975</v>
      </c>
    </row>
    <row r="1483" spans="1:8" x14ac:dyDescent="0.3">
      <c r="A1483" t="s">
        <v>2869</v>
      </c>
      <c r="B1483" t="s">
        <v>2869</v>
      </c>
      <c r="C1483">
        <v>1E-8</v>
      </c>
      <c r="D1483">
        <v>4.4298735814577155</v>
      </c>
      <c r="E1483">
        <v>7.3230660000000003E-2</v>
      </c>
      <c r="F1483">
        <v>8.7682330700000009</v>
      </c>
      <c r="G1483">
        <v>11.24242673</v>
      </c>
      <c r="H1483">
        <v>15.763689925499136</v>
      </c>
    </row>
    <row r="1484" spans="1:8" x14ac:dyDescent="0.3">
      <c r="A1484" t="s">
        <v>3198</v>
      </c>
      <c r="B1484" t="s">
        <v>3197</v>
      </c>
      <c r="C1484">
        <v>2.2500381861236173E-8</v>
      </c>
      <c r="D1484">
        <v>11.320321140554912</v>
      </c>
      <c r="E1484">
        <v>99.143016889999998</v>
      </c>
      <c r="F1484">
        <v>267.31427212</v>
      </c>
      <c r="G1484">
        <v>52.231740369999997</v>
      </c>
      <c r="H1484">
        <v>15.607408178199444</v>
      </c>
    </row>
    <row r="1485" spans="1:8" x14ac:dyDescent="0.3">
      <c r="A1485" t="s">
        <v>2693</v>
      </c>
      <c r="B1485" t="s">
        <v>2692</v>
      </c>
      <c r="C1485">
        <v>3.6525771752115013E-8</v>
      </c>
      <c r="D1485">
        <v>1.1521125718768692</v>
      </c>
      <c r="E1485">
        <v>0.93985078</v>
      </c>
      <c r="F1485">
        <v>-15.998963529999999</v>
      </c>
      <c r="G1485">
        <v>-4.5440101500000001</v>
      </c>
      <c r="H1485">
        <v>15.60064590171315</v>
      </c>
    </row>
    <row r="1486" spans="1:8" x14ac:dyDescent="0.3">
      <c r="A1486" t="s">
        <v>2852</v>
      </c>
      <c r="B1486" t="s">
        <v>2851</v>
      </c>
      <c r="C1486">
        <v>9.6988766696773616E-7</v>
      </c>
      <c r="D1486">
        <v>1E-8</v>
      </c>
      <c r="E1486">
        <v>-6.7936940000000001E-2</v>
      </c>
      <c r="F1486">
        <v>4.7788099999999997E-3</v>
      </c>
      <c r="G1486">
        <v>0.11802217</v>
      </c>
      <c r="H1486">
        <v>15.584155565160431</v>
      </c>
    </row>
    <row r="1487" spans="1:8" x14ac:dyDescent="0.3">
      <c r="A1487" t="s">
        <v>2649</v>
      </c>
      <c r="B1487" t="s">
        <v>2649</v>
      </c>
      <c r="C1487">
        <v>4.5797035389452525E-8</v>
      </c>
      <c r="D1487">
        <v>2.2434148235422469</v>
      </c>
      <c r="E1487">
        <v>-1.96873338</v>
      </c>
      <c r="F1487">
        <v>11.402318559999999</v>
      </c>
      <c r="G1487">
        <v>28.770056700000001</v>
      </c>
      <c r="H1487">
        <v>15.635784852403519</v>
      </c>
    </row>
    <row r="1488" spans="1:8" x14ac:dyDescent="0.3">
      <c r="A1488" t="s">
        <v>2844</v>
      </c>
      <c r="B1488" t="s">
        <v>2843</v>
      </c>
      <c r="C1488">
        <v>6.6429284608522396E-8</v>
      </c>
      <c r="D1488">
        <v>1.5545144906297594</v>
      </c>
      <c r="E1488">
        <v>6.0014856200000004</v>
      </c>
      <c r="F1488">
        <v>2.7546868</v>
      </c>
      <c r="G1488">
        <v>8.12422048</v>
      </c>
      <c r="H1488">
        <v>15.459429536238488</v>
      </c>
    </row>
    <row r="1489" spans="1:8" x14ac:dyDescent="0.3">
      <c r="A1489" t="s">
        <v>2648</v>
      </c>
      <c r="B1489" t="s">
        <v>2648</v>
      </c>
      <c r="C1489">
        <v>1E-8</v>
      </c>
      <c r="D1489">
        <v>3.4230952457233588E-4</v>
      </c>
      <c r="E1489">
        <v>-0.13318943</v>
      </c>
      <c r="F1489">
        <v>-95.338726129999998</v>
      </c>
      <c r="G1489">
        <v>-79.22719266</v>
      </c>
      <c r="H1489">
        <v>15.410126664009702</v>
      </c>
    </row>
    <row r="1490" spans="1:8" x14ac:dyDescent="0.3">
      <c r="A1490" t="s">
        <v>2868</v>
      </c>
      <c r="B1490" t="s">
        <v>2867</v>
      </c>
      <c r="C1490">
        <v>4.9994209637646655E-8</v>
      </c>
      <c r="D1490">
        <v>1E-8</v>
      </c>
      <c r="E1490">
        <v>-4.8255560000000003E-2</v>
      </c>
      <c r="F1490">
        <v>-2.2399169999999999E-2</v>
      </c>
      <c r="G1490">
        <v>8.6896329999999994E-2</v>
      </c>
      <c r="H1490">
        <v>15.348564731703989</v>
      </c>
    </row>
    <row r="1491" spans="1:8" x14ac:dyDescent="0.3">
      <c r="A1491" t="s">
        <v>2723</v>
      </c>
      <c r="B1491" t="s">
        <v>2722</v>
      </c>
      <c r="C1491">
        <v>1E-8</v>
      </c>
      <c r="D1491">
        <v>1.7154599936740571</v>
      </c>
      <c r="E1491">
        <v>-0.33582605999999998</v>
      </c>
      <c r="F1491">
        <v>-13.108624499999999</v>
      </c>
      <c r="G1491">
        <v>14.31882487</v>
      </c>
      <c r="H1491">
        <v>15.313427566424958</v>
      </c>
    </row>
    <row r="1492" spans="1:8" x14ac:dyDescent="0.3">
      <c r="A1492" t="s">
        <v>2905</v>
      </c>
      <c r="B1492" t="s">
        <v>2904</v>
      </c>
      <c r="C1492">
        <v>5.3320815253036265E-8</v>
      </c>
      <c r="D1492">
        <v>3.6703953688438919</v>
      </c>
      <c r="E1492">
        <v>-4.6192519499999998</v>
      </c>
      <c r="F1492">
        <v>13.58494108</v>
      </c>
      <c r="G1492">
        <v>-5.8412573700000001</v>
      </c>
      <c r="H1492">
        <v>15.10486798690528</v>
      </c>
    </row>
    <row r="1493" spans="1:8" x14ac:dyDescent="0.3">
      <c r="A1493" t="s">
        <v>2807</v>
      </c>
      <c r="B1493" t="s">
        <v>2806</v>
      </c>
      <c r="C1493">
        <v>1.6478655195862191E-7</v>
      </c>
      <c r="D1493">
        <v>5.0803116025104239E-5</v>
      </c>
      <c r="E1493">
        <v>-4.4836309999999997E-2</v>
      </c>
      <c r="F1493">
        <v>-14.03935735</v>
      </c>
      <c r="G1493">
        <v>-25.838635480000001</v>
      </c>
      <c r="H1493">
        <v>15.184668796607109</v>
      </c>
    </row>
    <row r="1494" spans="1:8" x14ac:dyDescent="0.3">
      <c r="A1494" t="s">
        <v>1409</v>
      </c>
      <c r="B1494" t="s">
        <v>2895</v>
      </c>
      <c r="C1494">
        <v>3.3764604061875608E-7</v>
      </c>
      <c r="D1494">
        <v>1.7981244752906882</v>
      </c>
      <c r="E1494">
        <v>9.2179929999999993E-2</v>
      </c>
      <c r="F1494">
        <v>-5.3676417699999996</v>
      </c>
      <c r="G1494">
        <v>-9.8789492499999998</v>
      </c>
      <c r="H1494">
        <v>15.135890282825594</v>
      </c>
    </row>
    <row r="1495" spans="1:8" x14ac:dyDescent="0.3">
      <c r="A1495" t="s">
        <v>2749</v>
      </c>
      <c r="B1495" t="s">
        <v>2748</v>
      </c>
      <c r="C1495">
        <v>1.9044783026831188E-8</v>
      </c>
      <c r="D1495">
        <v>0.48813774342188426</v>
      </c>
      <c r="E1495">
        <v>0.15297954999999999</v>
      </c>
      <c r="F1495">
        <v>-14.622661190000001</v>
      </c>
      <c r="G1495">
        <v>-3.6789469299999999</v>
      </c>
      <c r="H1495">
        <v>15.109961637743474</v>
      </c>
    </row>
    <row r="1496" spans="1:8" x14ac:dyDescent="0.3">
      <c r="A1496" t="s">
        <v>2871</v>
      </c>
      <c r="B1496" t="s">
        <v>2870</v>
      </c>
      <c r="C1496">
        <v>1.8202817233164409E-8</v>
      </c>
      <c r="D1496">
        <v>0.16525514898500049</v>
      </c>
      <c r="E1496">
        <v>-0.51254047000000003</v>
      </c>
      <c r="F1496">
        <v>-5.9329486300000003</v>
      </c>
      <c r="G1496">
        <v>16.087813010000001</v>
      </c>
      <c r="H1496">
        <v>15.078370437405573</v>
      </c>
    </row>
    <row r="1497" spans="1:8" x14ac:dyDescent="0.3">
      <c r="A1497" t="s">
        <v>2888</v>
      </c>
      <c r="B1497" t="s">
        <v>2888</v>
      </c>
      <c r="C1497">
        <v>1.4985910125039094E-6</v>
      </c>
      <c r="D1497">
        <v>1E-8</v>
      </c>
      <c r="E1497">
        <v>1.53340885</v>
      </c>
      <c r="F1497">
        <v>2.6434441</v>
      </c>
      <c r="G1497">
        <v>-4.0074868300000004</v>
      </c>
      <c r="H1497">
        <v>15.069556979584023</v>
      </c>
    </row>
    <row r="1498" spans="1:8" x14ac:dyDescent="0.3">
      <c r="A1498" t="s">
        <v>2892</v>
      </c>
      <c r="B1498" t="s">
        <v>2891</v>
      </c>
      <c r="C1498">
        <v>8.4806109348475373E-8</v>
      </c>
      <c r="D1498">
        <v>2.7237318194220088</v>
      </c>
      <c r="E1498">
        <v>9.0306183999999998</v>
      </c>
      <c r="F1498">
        <v>7.5953696700000002</v>
      </c>
      <c r="G1498">
        <v>-13.0009798</v>
      </c>
      <c r="H1498">
        <v>14.904661760333129</v>
      </c>
    </row>
    <row r="1499" spans="1:8" x14ac:dyDescent="0.3">
      <c r="A1499" t="s">
        <v>2885</v>
      </c>
      <c r="B1499" t="s">
        <v>2884</v>
      </c>
      <c r="C1499">
        <v>7.9993471824622833E-8</v>
      </c>
      <c r="D1499">
        <v>9.8276617535410357E-4</v>
      </c>
      <c r="E1499">
        <v>-4.4836309999999997E-2</v>
      </c>
      <c r="F1499">
        <v>-11.127981370000001</v>
      </c>
      <c r="G1499">
        <v>9.0320209999999998E-2</v>
      </c>
      <c r="H1499">
        <v>14.845999981965766</v>
      </c>
    </row>
    <row r="1500" spans="1:8" x14ac:dyDescent="0.3">
      <c r="A1500" t="s">
        <v>2866</v>
      </c>
      <c r="B1500" t="s">
        <v>2865</v>
      </c>
      <c r="C1500">
        <v>4.9886199963333245E-6</v>
      </c>
      <c r="D1500">
        <v>31.772887066307803</v>
      </c>
      <c r="E1500">
        <v>0.78339645000000002</v>
      </c>
      <c r="F1500">
        <v>-1.1312224099999999</v>
      </c>
      <c r="G1500">
        <v>-6.46448321</v>
      </c>
      <c r="H1500">
        <v>14.716427991459309</v>
      </c>
    </row>
    <row r="1501" spans="1:8" x14ac:dyDescent="0.3">
      <c r="A1501" t="s">
        <v>2784</v>
      </c>
      <c r="B1501" t="s">
        <v>2783</v>
      </c>
      <c r="C1501">
        <v>5.0831349268856392E-5</v>
      </c>
      <c r="D1501">
        <v>19.942077224898387</v>
      </c>
      <c r="E1501">
        <v>0.28114651000000002</v>
      </c>
      <c r="F1501">
        <v>-3.4631755399999999</v>
      </c>
      <c r="G1501">
        <v>-28.25921731</v>
      </c>
      <c r="H1501">
        <v>14.60222004176584</v>
      </c>
    </row>
    <row r="1502" spans="1:8" x14ac:dyDescent="0.3">
      <c r="A1502" t="s">
        <v>2860</v>
      </c>
      <c r="B1502" t="s">
        <v>2859</v>
      </c>
      <c r="C1502">
        <v>7.6993716631189496E-7</v>
      </c>
      <c r="D1502">
        <v>0.24950573208078936</v>
      </c>
      <c r="E1502">
        <v>-8.1602700000000007E-3</v>
      </c>
      <c r="F1502">
        <v>-8.3408260700000003</v>
      </c>
      <c r="G1502">
        <v>-9.4191610200000007</v>
      </c>
      <c r="H1502">
        <v>14.59770252023627</v>
      </c>
    </row>
    <row r="1503" spans="1:8" x14ac:dyDescent="0.3">
      <c r="A1503" t="s">
        <v>2988</v>
      </c>
      <c r="B1503" t="s">
        <v>2987</v>
      </c>
      <c r="C1503">
        <v>5.2947665643592187E-4</v>
      </c>
      <c r="D1503">
        <v>1.3733719769342554</v>
      </c>
      <c r="E1503">
        <v>4.0805227000000004</v>
      </c>
      <c r="F1503">
        <v>-16.179363800000001</v>
      </c>
      <c r="G1503">
        <v>96.441773040000001</v>
      </c>
      <c r="H1503">
        <v>14.560608051987852</v>
      </c>
    </row>
    <row r="1504" spans="1:8" x14ac:dyDescent="0.3">
      <c r="A1504" t="s">
        <v>2911</v>
      </c>
      <c r="B1504" t="s">
        <v>2910</v>
      </c>
      <c r="C1504">
        <v>5.5506206791694835E-7</v>
      </c>
      <c r="D1504">
        <v>1E-8</v>
      </c>
      <c r="E1504">
        <v>1.53340885</v>
      </c>
      <c r="F1504">
        <v>2.6434441</v>
      </c>
      <c r="G1504">
        <v>-4.0074868300000004</v>
      </c>
      <c r="H1504">
        <v>14.567308779371352</v>
      </c>
    </row>
    <row r="1505" spans="1:8" x14ac:dyDescent="0.3">
      <c r="A1505" t="s">
        <v>2681</v>
      </c>
      <c r="B1505" t="s">
        <v>2680</v>
      </c>
      <c r="C1505">
        <v>3.9996735912178326E-8</v>
      </c>
      <c r="D1505">
        <v>7.8506941913945624E-2</v>
      </c>
      <c r="E1505">
        <v>-4.7696763999999998</v>
      </c>
      <c r="F1505">
        <v>-14.900561890000001</v>
      </c>
      <c r="G1505">
        <v>-63.603519929999997</v>
      </c>
      <c r="H1505">
        <v>14.588457646035236</v>
      </c>
    </row>
    <row r="1506" spans="1:8" x14ac:dyDescent="0.3">
      <c r="A1506" t="s">
        <v>2833</v>
      </c>
      <c r="B1506" t="s">
        <v>2832</v>
      </c>
      <c r="C1506">
        <v>1E-8</v>
      </c>
      <c r="D1506">
        <v>0.22888075596791219</v>
      </c>
      <c r="E1506">
        <v>-6.3755346099999999</v>
      </c>
      <c r="F1506">
        <v>-5.3990576600000004</v>
      </c>
      <c r="G1506">
        <v>-9.5361142500000007</v>
      </c>
      <c r="H1506">
        <v>14.539694693572931</v>
      </c>
    </row>
    <row r="1507" spans="1:8" x14ac:dyDescent="0.3">
      <c r="A1507" t="s">
        <v>2897</v>
      </c>
      <c r="B1507" t="s">
        <v>2896</v>
      </c>
      <c r="C1507">
        <v>4.5096319741121473E-6</v>
      </c>
      <c r="D1507">
        <v>1E-8</v>
      </c>
      <c r="E1507">
        <v>-4.4836309999999997E-2</v>
      </c>
      <c r="F1507">
        <v>-1.8979030000000001E-2</v>
      </c>
      <c r="G1507">
        <v>-3.54543929</v>
      </c>
      <c r="H1507">
        <v>14.523794149139158</v>
      </c>
    </row>
    <row r="1508" spans="1:8" x14ac:dyDescent="0.3">
      <c r="A1508" t="s">
        <v>2983</v>
      </c>
      <c r="B1508" t="s">
        <v>2982</v>
      </c>
      <c r="C1508">
        <v>2.7077336209335507E-8</v>
      </c>
      <c r="D1508">
        <v>1.4844724904470788E-2</v>
      </c>
      <c r="E1508">
        <v>14.80347995</v>
      </c>
      <c r="F1508">
        <v>24.547092639999999</v>
      </c>
      <c r="G1508">
        <v>140.03328694000001</v>
      </c>
      <c r="H1508">
        <v>14.4702966162246</v>
      </c>
    </row>
    <row r="1509" spans="1:8" x14ac:dyDescent="0.3">
      <c r="A1509" t="s">
        <v>2899</v>
      </c>
      <c r="B1509" t="s">
        <v>2898</v>
      </c>
      <c r="C1509">
        <v>1E-8</v>
      </c>
      <c r="D1509">
        <v>1E-8</v>
      </c>
      <c r="E1509">
        <v>-4.4836309999999997E-2</v>
      </c>
      <c r="F1509">
        <v>-1.8979030000000001E-2</v>
      </c>
      <c r="G1509">
        <v>3.410465E-2</v>
      </c>
      <c r="H1509">
        <v>14.464906152789716</v>
      </c>
    </row>
    <row r="1510" spans="1:8" x14ac:dyDescent="0.3">
      <c r="A1510" t="s">
        <v>2670</v>
      </c>
      <c r="B1510" t="s">
        <v>2669</v>
      </c>
      <c r="C1510">
        <v>1.5198759646675675E-6</v>
      </c>
      <c r="D1510">
        <v>1.3829028922870509E-4</v>
      </c>
      <c r="E1510">
        <v>-8.1602199999999993E-3</v>
      </c>
      <c r="F1510">
        <v>14.27638833</v>
      </c>
      <c r="G1510">
        <v>-36.67183481</v>
      </c>
      <c r="H1510">
        <v>14.446391330590124</v>
      </c>
    </row>
    <row r="1511" spans="1:8" x14ac:dyDescent="0.3">
      <c r="A1511" t="s">
        <v>2827</v>
      </c>
      <c r="B1511" t="s">
        <v>2826</v>
      </c>
      <c r="C1511">
        <v>1E-8</v>
      </c>
      <c r="D1511">
        <v>1.350501899188659</v>
      </c>
      <c r="E1511">
        <v>0.1917605</v>
      </c>
      <c r="F1511">
        <v>-22.825551919999999</v>
      </c>
      <c r="G1511">
        <v>79.068452019999995</v>
      </c>
      <c r="H1511">
        <v>14.37501721014856</v>
      </c>
    </row>
    <row r="1512" spans="1:8" x14ac:dyDescent="0.3">
      <c r="A1512" t="s">
        <v>2862</v>
      </c>
      <c r="B1512" t="s">
        <v>2861</v>
      </c>
      <c r="C1512">
        <v>1E-8</v>
      </c>
      <c r="D1512">
        <v>2.5657176217497755</v>
      </c>
      <c r="E1512">
        <v>0.57485034000000002</v>
      </c>
      <c r="F1512">
        <v>-20.134838729999998</v>
      </c>
      <c r="G1512">
        <v>-13.581053450000001</v>
      </c>
      <c r="H1512">
        <v>14.232479474924093</v>
      </c>
    </row>
    <row r="1513" spans="1:8" x14ac:dyDescent="0.3">
      <c r="A1513" t="s">
        <v>2810</v>
      </c>
      <c r="B1513" t="s">
        <v>2810</v>
      </c>
      <c r="C1513">
        <v>1.5574594763469967E-5</v>
      </c>
      <c r="D1513">
        <v>4.3923910053147948</v>
      </c>
      <c r="E1513">
        <v>1.1284373599999999</v>
      </c>
      <c r="F1513">
        <v>-24.676945</v>
      </c>
      <c r="G1513">
        <v>-29.997694630000002</v>
      </c>
      <c r="H1513">
        <v>14.211319334633917</v>
      </c>
    </row>
    <row r="1514" spans="1:8" x14ac:dyDescent="0.3">
      <c r="A1514" t="s">
        <v>2805</v>
      </c>
      <c r="B1514" t="s">
        <v>2804</v>
      </c>
      <c r="C1514">
        <v>2.3523380739419241E-8</v>
      </c>
      <c r="D1514">
        <v>2.2397746584279066E-2</v>
      </c>
      <c r="E1514">
        <v>-0.60172420999999998</v>
      </c>
      <c r="F1514">
        <v>-4.2026387999999999</v>
      </c>
      <c r="G1514">
        <v>-43.91239324</v>
      </c>
      <c r="H1514">
        <v>14.173080832958361</v>
      </c>
    </row>
    <row r="1515" spans="1:8" x14ac:dyDescent="0.3">
      <c r="A1515" t="s">
        <v>2737</v>
      </c>
      <c r="B1515" t="s">
        <v>2736</v>
      </c>
      <c r="C1515">
        <v>2.6133918760705157E-7</v>
      </c>
      <c r="D1515">
        <v>1E-8</v>
      </c>
      <c r="E1515">
        <v>-46.685034530000003</v>
      </c>
      <c r="F1515">
        <v>-28.995432439999998</v>
      </c>
      <c r="G1515">
        <v>-43.187133129999999</v>
      </c>
      <c r="H1515">
        <v>14.158061119303431</v>
      </c>
    </row>
    <row r="1516" spans="1:8" x14ac:dyDescent="0.3">
      <c r="A1516" t="s">
        <v>491</v>
      </c>
      <c r="B1516" t="s">
        <v>2984</v>
      </c>
      <c r="C1516">
        <v>1.1869512043874617E-7</v>
      </c>
      <c r="D1516">
        <v>1.11519343861908E-2</v>
      </c>
      <c r="E1516">
        <v>-1.76706439</v>
      </c>
      <c r="F1516">
        <v>-8.4906252900000005</v>
      </c>
      <c r="G1516">
        <v>33.80993694</v>
      </c>
      <c r="H1516">
        <v>14.142163597976316</v>
      </c>
    </row>
    <row r="1517" spans="1:8" x14ac:dyDescent="0.3">
      <c r="A1517" t="s">
        <v>2975</v>
      </c>
      <c r="B1517" t="s">
        <v>2974</v>
      </c>
      <c r="C1517">
        <v>1E-8</v>
      </c>
      <c r="D1517">
        <v>2.9946470539786735E-2</v>
      </c>
      <c r="E1517">
        <v>1.3626301300000001</v>
      </c>
      <c r="F1517">
        <v>17.874488830000001</v>
      </c>
      <c r="G1517">
        <v>-0.59471299</v>
      </c>
      <c r="H1517">
        <v>14.119595994022182</v>
      </c>
    </row>
    <row r="1518" spans="1:8" x14ac:dyDescent="0.3">
      <c r="A1518" t="s">
        <v>2823</v>
      </c>
      <c r="B1518" t="s">
        <v>2822</v>
      </c>
      <c r="C1518">
        <v>5.3568677899195897E-8</v>
      </c>
      <c r="D1518">
        <v>7.4712839100805908E-2</v>
      </c>
      <c r="E1518">
        <v>-7.2625079999999995E-2</v>
      </c>
      <c r="F1518">
        <v>41.688978149999997</v>
      </c>
      <c r="G1518">
        <v>68.27654407</v>
      </c>
      <c r="H1518">
        <v>14.090418659176027</v>
      </c>
    </row>
    <row r="1519" spans="1:8" x14ac:dyDescent="0.3">
      <c r="A1519" t="s">
        <v>2986</v>
      </c>
      <c r="B1519" t="s">
        <v>2985</v>
      </c>
      <c r="C1519">
        <v>1.1999020773680118E-7</v>
      </c>
      <c r="D1519">
        <v>0.55063622494818087</v>
      </c>
      <c r="E1519">
        <v>-4.4836309999999997E-2</v>
      </c>
      <c r="F1519">
        <v>19.97722516</v>
      </c>
      <c r="G1519">
        <v>50.135480299999998</v>
      </c>
      <c r="H1519">
        <v>14.020283180773896</v>
      </c>
    </row>
    <row r="1520" spans="1:8" x14ac:dyDescent="0.3">
      <c r="A1520" t="s">
        <v>2854</v>
      </c>
      <c r="B1520" t="s">
        <v>2853</v>
      </c>
      <c r="C1520">
        <v>1.5957478650672623E-8</v>
      </c>
      <c r="D1520">
        <v>4.8577832638842739</v>
      </c>
      <c r="E1520">
        <v>-1.49566555</v>
      </c>
      <c r="F1520">
        <v>-3.7518841300000001</v>
      </c>
      <c r="G1520">
        <v>10.56679776</v>
      </c>
      <c r="H1520">
        <v>14.192300468373711</v>
      </c>
    </row>
    <row r="1521" spans="1:8" x14ac:dyDescent="0.3">
      <c r="A1521" t="s">
        <v>2537</v>
      </c>
      <c r="B1521" t="s">
        <v>2536</v>
      </c>
      <c r="C1521">
        <v>1E-8</v>
      </c>
      <c r="D1521">
        <v>1.0491849058813296E-2</v>
      </c>
      <c r="E1521">
        <v>0.49705148999999998</v>
      </c>
      <c r="F1521">
        <v>0.31998305999999999</v>
      </c>
      <c r="G1521">
        <v>-5.7988903199999999</v>
      </c>
      <c r="H1521">
        <v>14.0068482687235</v>
      </c>
    </row>
    <row r="1522" spans="1:8" x14ac:dyDescent="0.3">
      <c r="A1522" t="s">
        <v>2819</v>
      </c>
      <c r="B1522" t="s">
        <v>2818</v>
      </c>
      <c r="C1522">
        <v>7.6515873131512544E-6</v>
      </c>
      <c r="D1522">
        <v>0.55062501086711213</v>
      </c>
      <c r="E1522">
        <v>-3.1898898099999999</v>
      </c>
      <c r="F1522">
        <v>1.0071585999999999</v>
      </c>
      <c r="G1522">
        <v>-29.845472520000001</v>
      </c>
      <c r="H1522">
        <v>13.953029090135029</v>
      </c>
    </row>
    <row r="1523" spans="1:8" x14ac:dyDescent="0.3">
      <c r="A1523" t="s">
        <v>2879</v>
      </c>
      <c r="B1523" t="s">
        <v>2878</v>
      </c>
      <c r="C1523">
        <v>3.0690614812495704E-8</v>
      </c>
      <c r="D1523">
        <v>1.5636255587594241</v>
      </c>
      <c r="E1523">
        <v>8.3276677699999997</v>
      </c>
      <c r="F1523">
        <v>27.878793959999999</v>
      </c>
      <c r="G1523">
        <v>12.028480719999999</v>
      </c>
      <c r="H1523">
        <v>14.731403530762645</v>
      </c>
    </row>
    <row r="1524" spans="1:8" x14ac:dyDescent="0.3">
      <c r="A1524" t="s">
        <v>3332</v>
      </c>
      <c r="B1524" t="s">
        <v>3331</v>
      </c>
      <c r="C1524">
        <v>3.0779652871920778E-7</v>
      </c>
      <c r="D1524">
        <v>1E-8</v>
      </c>
      <c r="E1524">
        <v>156.40302647999999</v>
      </c>
      <c r="F1524">
        <v>284.70403257999999</v>
      </c>
      <c r="G1524">
        <v>242.14069902</v>
      </c>
      <c r="H1524">
        <v>13.875401338408212</v>
      </c>
    </row>
    <row r="1525" spans="1:8" x14ac:dyDescent="0.3">
      <c r="A1525" t="s">
        <v>2923</v>
      </c>
      <c r="B1525" t="s">
        <v>2922</v>
      </c>
      <c r="C1525">
        <v>1E-8</v>
      </c>
      <c r="D1525">
        <v>2.9937676909542817E-5</v>
      </c>
      <c r="E1525">
        <v>0.20246064</v>
      </c>
      <c r="F1525">
        <v>0</v>
      </c>
      <c r="G1525">
        <v>9.848846E-2</v>
      </c>
      <c r="H1525">
        <v>13.858227558663152</v>
      </c>
    </row>
    <row r="1526" spans="1:8" x14ac:dyDescent="0.3">
      <c r="A1526" t="s">
        <v>2821</v>
      </c>
      <c r="B1526" t="s">
        <v>2820</v>
      </c>
      <c r="C1526">
        <v>5.6110558845360683E-8</v>
      </c>
      <c r="D1526">
        <v>6.3932287658036624E-4</v>
      </c>
      <c r="E1526">
        <v>1.8906209199999999</v>
      </c>
      <c r="F1526">
        <v>-8.9206461699999995</v>
      </c>
      <c r="G1526">
        <v>-19.842058789999999</v>
      </c>
      <c r="H1526">
        <v>13.894303985889064</v>
      </c>
    </row>
    <row r="1527" spans="1:8" x14ac:dyDescent="0.3">
      <c r="A1527" t="s">
        <v>2969</v>
      </c>
      <c r="B1527" t="s">
        <v>2968</v>
      </c>
      <c r="C1527">
        <v>1E-8</v>
      </c>
      <c r="D1527">
        <v>2.3467630803959567</v>
      </c>
      <c r="E1527">
        <v>2.6603229000000002</v>
      </c>
      <c r="F1527">
        <v>-25.497380769999999</v>
      </c>
      <c r="G1527">
        <v>-0.55358200999999996</v>
      </c>
      <c r="H1527">
        <v>13.7757828341558</v>
      </c>
    </row>
    <row r="1528" spans="1:8" x14ac:dyDescent="0.3">
      <c r="A1528" t="s">
        <v>2741</v>
      </c>
      <c r="B1528" t="s">
        <v>2740</v>
      </c>
      <c r="C1528">
        <v>1.092470968268792E-7</v>
      </c>
      <c r="D1528">
        <v>7.6844676037326795E-2</v>
      </c>
      <c r="E1528">
        <v>8.5316169999999997E-2</v>
      </c>
      <c r="F1528">
        <v>-52.490370489999997</v>
      </c>
      <c r="G1528">
        <v>-49.140444449999997</v>
      </c>
      <c r="H1528">
        <v>13.621933836330353</v>
      </c>
    </row>
    <row r="1529" spans="1:8" x14ac:dyDescent="0.3">
      <c r="A1529" t="s">
        <v>2705</v>
      </c>
      <c r="B1529" t="s">
        <v>2704</v>
      </c>
      <c r="C1529">
        <v>2.032417449674803E-8</v>
      </c>
      <c r="D1529">
        <v>2.1113858037918615E-2</v>
      </c>
      <c r="E1529">
        <v>0.37828737000000001</v>
      </c>
      <c r="F1529">
        <v>-31.801707310000001</v>
      </c>
      <c r="G1529">
        <v>-12.18465275</v>
      </c>
      <c r="H1529">
        <v>13.633067828469599</v>
      </c>
    </row>
    <row r="1530" spans="1:8" x14ac:dyDescent="0.3">
      <c r="A1530" t="s">
        <v>2840</v>
      </c>
      <c r="B1530" t="s">
        <v>2839</v>
      </c>
      <c r="C1530">
        <v>1.3175669524963182E-7</v>
      </c>
      <c r="D1530">
        <v>0.73211057587370443</v>
      </c>
      <c r="E1530">
        <v>2.39264155</v>
      </c>
      <c r="F1530">
        <v>-15.61543093</v>
      </c>
      <c r="G1530">
        <v>-26.244378770000001</v>
      </c>
      <c r="H1530">
        <v>13.46558224445366</v>
      </c>
    </row>
    <row r="1531" spans="1:8" x14ac:dyDescent="0.3">
      <c r="A1531" t="s">
        <v>2817</v>
      </c>
      <c r="B1531" t="s">
        <v>2816</v>
      </c>
      <c r="C1531">
        <v>1.9097788081532038E-6</v>
      </c>
      <c r="D1531">
        <v>1E-8</v>
      </c>
      <c r="E1531">
        <v>-4.8255560000000003E-2</v>
      </c>
      <c r="F1531">
        <v>1.03556486</v>
      </c>
      <c r="G1531">
        <v>-23.53361121</v>
      </c>
      <c r="H1531">
        <v>13.368451657072429</v>
      </c>
    </row>
    <row r="1532" spans="1:8" x14ac:dyDescent="0.3">
      <c r="A1532" t="s">
        <v>1821</v>
      </c>
      <c r="B1532" t="s">
        <v>1820</v>
      </c>
      <c r="C1532">
        <v>2.9892681933027672E-8</v>
      </c>
      <c r="D1532">
        <v>1.8683941032316017E-3</v>
      </c>
      <c r="E1532">
        <v>-9.9152000000000004E-2</v>
      </c>
      <c r="F1532">
        <v>3.6150524399999999</v>
      </c>
      <c r="G1532">
        <v>-86.362857730000002</v>
      </c>
      <c r="H1532">
        <v>13.239307347272655</v>
      </c>
    </row>
    <row r="1533" spans="1:8" x14ac:dyDescent="0.3">
      <c r="A1533" t="s">
        <v>3068</v>
      </c>
      <c r="B1533" t="s">
        <v>3067</v>
      </c>
      <c r="C1533">
        <v>3.0034174002913924E-8</v>
      </c>
      <c r="D1533">
        <v>1.7381994744637868</v>
      </c>
      <c r="E1533">
        <v>5.2677639999999998E-2</v>
      </c>
      <c r="F1533">
        <v>-0.93483077999999997</v>
      </c>
      <c r="G1533">
        <v>-3.4272992499999999</v>
      </c>
      <c r="H1533">
        <v>13.206940327313044</v>
      </c>
    </row>
    <row r="1534" spans="1:8" x14ac:dyDescent="0.3">
      <c r="A1534" t="s">
        <v>3004</v>
      </c>
      <c r="B1534" t="s">
        <v>3003</v>
      </c>
      <c r="C1534">
        <v>3.4327241063927576E-8</v>
      </c>
      <c r="D1534">
        <v>7.4595623059210891E-3</v>
      </c>
      <c r="E1534">
        <v>2.2393779999999999E-2</v>
      </c>
      <c r="F1534">
        <v>7.1430252200000002</v>
      </c>
      <c r="G1534">
        <v>60.644082660000002</v>
      </c>
      <c r="H1534">
        <v>13.200915783264239</v>
      </c>
    </row>
    <row r="1535" spans="1:8" x14ac:dyDescent="0.3">
      <c r="A1535" t="s">
        <v>2977</v>
      </c>
      <c r="B1535" t="s">
        <v>2976</v>
      </c>
      <c r="C1535">
        <v>2.5697902823649772E-7</v>
      </c>
      <c r="D1535">
        <v>4.1454519710171243E-2</v>
      </c>
      <c r="E1535">
        <v>1.1357364999999999</v>
      </c>
      <c r="F1535">
        <v>-32.023485739999998</v>
      </c>
      <c r="G1535">
        <v>-4.0178645800000004</v>
      </c>
      <c r="H1535">
        <v>13.184588893835263</v>
      </c>
    </row>
    <row r="1536" spans="1:8" x14ac:dyDescent="0.3">
      <c r="A1536" t="s">
        <v>2946</v>
      </c>
      <c r="B1536" t="s">
        <v>2945</v>
      </c>
      <c r="C1536">
        <v>1E-8</v>
      </c>
      <c r="D1536">
        <v>1E-8</v>
      </c>
      <c r="E1536">
        <v>-1.0175210000000001E-2</v>
      </c>
      <c r="F1536">
        <v>8.7605879999999997E-2</v>
      </c>
      <c r="G1536">
        <v>0.31436252999999997</v>
      </c>
      <c r="H1536">
        <v>13.124467297222726</v>
      </c>
    </row>
    <row r="1537" spans="1:8" x14ac:dyDescent="0.3">
      <c r="A1537" t="s">
        <v>2919</v>
      </c>
      <c r="B1537" t="s">
        <v>2918</v>
      </c>
      <c r="C1537">
        <v>1E-8</v>
      </c>
      <c r="D1537">
        <v>4.3237470773454362E-4</v>
      </c>
      <c r="E1537">
        <v>0.21141445</v>
      </c>
      <c r="F1537">
        <v>3.5551701200000001</v>
      </c>
      <c r="G1537">
        <v>-14.53784989</v>
      </c>
      <c r="H1537">
        <v>13.081369461494701</v>
      </c>
    </row>
    <row r="1538" spans="1:8" x14ac:dyDescent="0.3">
      <c r="A1538" t="s">
        <v>2981</v>
      </c>
      <c r="B1538" t="s">
        <v>2980</v>
      </c>
      <c r="C1538">
        <v>1E-8</v>
      </c>
      <c r="D1538">
        <v>1E-8</v>
      </c>
      <c r="E1538">
        <v>0.66590802000000004</v>
      </c>
      <c r="F1538">
        <v>2.0718289300000001</v>
      </c>
      <c r="G1538">
        <v>4.4238832300000004</v>
      </c>
      <c r="H1538">
        <v>13.070724767601732</v>
      </c>
    </row>
    <row r="1539" spans="1:8" x14ac:dyDescent="0.3">
      <c r="A1539" t="s">
        <v>2952</v>
      </c>
      <c r="B1539" t="s">
        <v>2951</v>
      </c>
      <c r="C1539">
        <v>4.5379945508475749E-7</v>
      </c>
      <c r="D1539">
        <v>1E-8</v>
      </c>
      <c r="E1539">
        <v>0.25257357000000003</v>
      </c>
      <c r="F1539">
        <v>0.85095746000000005</v>
      </c>
      <c r="G1539">
        <v>1.9076014999999999</v>
      </c>
      <c r="H1539">
        <v>13.038456532722424</v>
      </c>
    </row>
    <row r="1540" spans="1:8" x14ac:dyDescent="0.3">
      <c r="A1540" t="s">
        <v>3261</v>
      </c>
      <c r="B1540" t="s">
        <v>3261</v>
      </c>
      <c r="C1540">
        <v>1E-8</v>
      </c>
      <c r="D1540">
        <v>4.3494126425342626E-4</v>
      </c>
      <c r="E1540">
        <v>101.19512331999999</v>
      </c>
      <c r="F1540">
        <v>104.14833491</v>
      </c>
      <c r="G1540">
        <v>108.85255127000001</v>
      </c>
      <c r="H1540">
        <v>13.00242412237268</v>
      </c>
    </row>
    <row r="1541" spans="1:8" x14ac:dyDescent="0.3">
      <c r="A1541" t="s">
        <v>2907</v>
      </c>
      <c r="B1541" t="s">
        <v>2906</v>
      </c>
      <c r="C1541">
        <v>3.6373472278557411E-7</v>
      </c>
      <c r="D1541">
        <v>6.779167461201191E-2</v>
      </c>
      <c r="E1541">
        <v>0.18295053999999999</v>
      </c>
      <c r="F1541">
        <v>-2.5496956100000001</v>
      </c>
      <c r="G1541">
        <v>-27.767022669999999</v>
      </c>
      <c r="H1541">
        <v>12.894796022048386</v>
      </c>
    </row>
    <row r="1542" spans="1:8" x14ac:dyDescent="0.3">
      <c r="A1542" t="s">
        <v>2849</v>
      </c>
      <c r="B1542" t="s">
        <v>2848</v>
      </c>
      <c r="C1542">
        <v>6.299485263957547E-7</v>
      </c>
      <c r="D1542">
        <v>2.2753747365951711E-2</v>
      </c>
      <c r="E1542">
        <v>-8.1604399999999997E-3</v>
      </c>
      <c r="F1542">
        <v>-14.871816320000001</v>
      </c>
      <c r="G1542">
        <v>131.31027713</v>
      </c>
      <c r="H1542">
        <v>12.871912365178966</v>
      </c>
    </row>
    <row r="1543" spans="1:8" x14ac:dyDescent="0.3">
      <c r="A1543" t="s">
        <v>1668</v>
      </c>
      <c r="B1543" t="s">
        <v>2834</v>
      </c>
      <c r="C1543">
        <v>1.8999999999991586E-7</v>
      </c>
      <c r="D1543">
        <v>6.8684394736040163E-4</v>
      </c>
      <c r="E1543">
        <v>0</v>
      </c>
      <c r="F1543">
        <v>-20.833333329999999</v>
      </c>
      <c r="G1543">
        <v>-32.142857149999998</v>
      </c>
      <c r="H1543">
        <v>12.765475642725685</v>
      </c>
    </row>
    <row r="1544" spans="1:8" x14ac:dyDescent="0.3">
      <c r="A1544" t="s">
        <v>2901</v>
      </c>
      <c r="B1544" t="s">
        <v>2900</v>
      </c>
      <c r="C1544">
        <v>2.9997551934226909E-7</v>
      </c>
      <c r="D1544">
        <v>3.2409046362586133E-3</v>
      </c>
      <c r="E1544">
        <v>-4.4836309999999997E-2</v>
      </c>
      <c r="F1544">
        <v>3.43983426</v>
      </c>
      <c r="G1544">
        <v>19.990207730000002</v>
      </c>
      <c r="H1544">
        <v>12.76309386045617</v>
      </c>
    </row>
    <row r="1545" spans="1:8" x14ac:dyDescent="0.3">
      <c r="A1545" t="s">
        <v>2950</v>
      </c>
      <c r="B1545" t="s">
        <v>2949</v>
      </c>
      <c r="C1545">
        <v>1E-8</v>
      </c>
      <c r="D1545">
        <v>1E-8</v>
      </c>
      <c r="E1545">
        <v>-4.8255560000000003E-2</v>
      </c>
      <c r="F1545">
        <v>-2.2399169999999999E-2</v>
      </c>
      <c r="G1545">
        <v>8.6896329999999994E-2</v>
      </c>
      <c r="H1545">
        <v>12.596705381135539</v>
      </c>
    </row>
    <row r="1546" spans="1:8" x14ac:dyDescent="0.3">
      <c r="A1546" t="s">
        <v>2925</v>
      </c>
      <c r="B1546" t="s">
        <v>2924</v>
      </c>
      <c r="C1546">
        <v>1E-8</v>
      </c>
      <c r="D1546">
        <v>2.2817361149407307</v>
      </c>
      <c r="E1546">
        <v>8.1116015699999995</v>
      </c>
      <c r="F1546">
        <v>7.5433100000000003E-2</v>
      </c>
      <c r="G1546">
        <v>-29.097357450000001</v>
      </c>
      <c r="H1546">
        <v>12.560827336584584</v>
      </c>
    </row>
    <row r="1547" spans="1:8" x14ac:dyDescent="0.3">
      <c r="A1547" t="s">
        <v>3008</v>
      </c>
      <c r="B1547" t="s">
        <v>3007</v>
      </c>
      <c r="C1547">
        <v>5.1000000000002635E-7</v>
      </c>
      <c r="D1547">
        <v>1E-8</v>
      </c>
      <c r="E1547">
        <v>0.20246064</v>
      </c>
      <c r="F1547">
        <v>1.5921589999999999E-2</v>
      </c>
      <c r="G1547">
        <v>15.90909091</v>
      </c>
      <c r="H1547">
        <v>12.510074331658805</v>
      </c>
    </row>
    <row r="1548" spans="1:8" x14ac:dyDescent="0.3">
      <c r="A1548" t="s">
        <v>2699</v>
      </c>
      <c r="B1548" t="s">
        <v>2698</v>
      </c>
      <c r="C1548">
        <v>5.3329990351849778E-7</v>
      </c>
      <c r="D1548">
        <v>1.4935403708760831E-2</v>
      </c>
      <c r="E1548">
        <v>4.20452694</v>
      </c>
      <c r="F1548">
        <v>-24.092686799999999</v>
      </c>
      <c r="G1548">
        <v>-54.887976340000002</v>
      </c>
      <c r="H1548">
        <v>12.212209937545785</v>
      </c>
    </row>
    <row r="1549" spans="1:8" x14ac:dyDescent="0.3">
      <c r="A1549" t="s">
        <v>3086</v>
      </c>
      <c r="B1549" t="s">
        <v>3085</v>
      </c>
      <c r="C1549">
        <v>8.1187766644143262E-8</v>
      </c>
      <c r="D1549">
        <v>0.19021610803861325</v>
      </c>
      <c r="E1549">
        <v>-8.6683561999999998</v>
      </c>
      <c r="F1549">
        <v>-31.63769082</v>
      </c>
      <c r="G1549">
        <v>3.7483374999999999</v>
      </c>
      <c r="H1549">
        <v>12.178164996621486</v>
      </c>
    </row>
    <row r="1550" spans="1:8" x14ac:dyDescent="0.3">
      <c r="A1550" t="s">
        <v>2948</v>
      </c>
      <c r="B1550" t="s">
        <v>2947</v>
      </c>
      <c r="C1550">
        <v>7.1448510489914423E-8</v>
      </c>
      <c r="D1550">
        <v>0.37092618014122303</v>
      </c>
      <c r="E1550">
        <v>-12.3411186</v>
      </c>
      <c r="F1550">
        <v>-15.22614617</v>
      </c>
      <c r="G1550">
        <v>-16.162279229999999</v>
      </c>
      <c r="H1550">
        <v>12.08508811995191</v>
      </c>
    </row>
    <row r="1551" spans="1:8" x14ac:dyDescent="0.3">
      <c r="A1551" t="s">
        <v>3132</v>
      </c>
      <c r="B1551" t="s">
        <v>3131</v>
      </c>
      <c r="C1551">
        <v>4.4799748470010122E-8</v>
      </c>
      <c r="D1551">
        <v>1E-8</v>
      </c>
      <c r="E1551">
        <v>-4.8061105099999999</v>
      </c>
      <c r="F1551">
        <v>-10.400503049999999</v>
      </c>
      <c r="G1551">
        <v>13.25504626</v>
      </c>
      <c r="H1551">
        <v>12.149552531245115</v>
      </c>
    </row>
    <row r="1552" spans="1:8" x14ac:dyDescent="0.3">
      <c r="A1552" t="s">
        <v>2547</v>
      </c>
      <c r="B1552" t="s">
        <v>2546</v>
      </c>
      <c r="C1552">
        <v>1E-8</v>
      </c>
      <c r="D1552">
        <v>0.42180912285844063</v>
      </c>
      <c r="E1552">
        <v>2.106624E-2</v>
      </c>
      <c r="F1552">
        <v>-55.758824879999999</v>
      </c>
      <c r="G1552">
        <v>-55.710460429999998</v>
      </c>
      <c r="H1552">
        <v>12.091202314466472</v>
      </c>
    </row>
    <row r="1553" spans="1:8" x14ac:dyDescent="0.3">
      <c r="A1553" t="s">
        <v>2940</v>
      </c>
      <c r="B1553" t="s">
        <v>2939</v>
      </c>
      <c r="C1553">
        <v>6.723233161400697E-8</v>
      </c>
      <c r="D1553">
        <v>1E-8</v>
      </c>
      <c r="E1553">
        <v>-1.3831899999999999E-2</v>
      </c>
      <c r="F1553">
        <v>-3.5545595900000002</v>
      </c>
      <c r="G1553">
        <v>-14.5120123</v>
      </c>
      <c r="H1553">
        <v>12.081770673072301</v>
      </c>
    </row>
    <row r="1554" spans="1:8" x14ac:dyDescent="0.3">
      <c r="A1554" t="s">
        <v>2973</v>
      </c>
      <c r="B1554" t="s">
        <v>2972</v>
      </c>
      <c r="C1554">
        <v>8.6925374168554516E-7</v>
      </c>
      <c r="D1554">
        <v>1.3923021562455795</v>
      </c>
      <c r="E1554">
        <v>3.6920998100000002</v>
      </c>
      <c r="F1554">
        <v>-2.33104026</v>
      </c>
      <c r="G1554">
        <v>-12.87958823</v>
      </c>
      <c r="H1554">
        <v>12.20051160434301</v>
      </c>
    </row>
    <row r="1555" spans="1:8" x14ac:dyDescent="0.3">
      <c r="A1555" t="s">
        <v>3028</v>
      </c>
      <c r="B1555" t="s">
        <v>3027</v>
      </c>
      <c r="C1555">
        <v>1.9368729533974029E-6</v>
      </c>
      <c r="D1555">
        <v>1.6363686439491976E-3</v>
      </c>
      <c r="E1555">
        <v>-8.1602199999999993E-3</v>
      </c>
      <c r="F1555">
        <v>11.31453756</v>
      </c>
      <c r="G1555">
        <v>5.1847526799999999</v>
      </c>
      <c r="H1555">
        <v>11.999594708667706</v>
      </c>
    </row>
    <row r="1556" spans="1:8" x14ac:dyDescent="0.3">
      <c r="A1556" t="s">
        <v>2942</v>
      </c>
      <c r="B1556" t="s">
        <v>2941</v>
      </c>
      <c r="C1556">
        <v>3.7788831229255281E-7</v>
      </c>
      <c r="D1556">
        <v>1.3211569086527674E-3</v>
      </c>
      <c r="E1556">
        <v>5.2731289600000002</v>
      </c>
      <c r="F1556">
        <v>-6.60648488</v>
      </c>
      <c r="G1556">
        <v>2.0287063399999998</v>
      </c>
      <c r="H1556">
        <v>11.705516722095403</v>
      </c>
    </row>
    <row r="1557" spans="1:8" x14ac:dyDescent="0.3">
      <c r="A1557" t="s">
        <v>2979</v>
      </c>
      <c r="B1557" t="s">
        <v>2978</v>
      </c>
      <c r="C1557">
        <v>1.0590017542461017E-8</v>
      </c>
      <c r="D1557">
        <v>3.4894761820653342</v>
      </c>
      <c r="E1557">
        <v>-4.5739269999999999E-2</v>
      </c>
      <c r="F1557">
        <v>-2.4075872500000002</v>
      </c>
      <c r="G1557">
        <v>5.4151831699999997</v>
      </c>
      <c r="H1557">
        <v>11.649019296707117</v>
      </c>
    </row>
    <row r="1558" spans="1:8" x14ac:dyDescent="0.3">
      <c r="A1558" t="s">
        <v>3000</v>
      </c>
      <c r="B1558" t="s">
        <v>2999</v>
      </c>
      <c r="C1558">
        <v>1.4674381177967372E-7</v>
      </c>
      <c r="D1558">
        <v>1E-8</v>
      </c>
      <c r="E1558">
        <v>1.93327205</v>
      </c>
      <c r="F1558">
        <v>2.4002631499999998</v>
      </c>
      <c r="G1558">
        <v>5.8215248500000003</v>
      </c>
      <c r="H1558">
        <v>11.683629154418741</v>
      </c>
    </row>
    <row r="1559" spans="1:8" x14ac:dyDescent="0.3">
      <c r="A1559" t="s">
        <v>2873</v>
      </c>
      <c r="B1559" t="s">
        <v>2872</v>
      </c>
      <c r="C1559">
        <v>4.8796719706951072E-8</v>
      </c>
      <c r="D1559">
        <v>1.9144971495011535E-2</v>
      </c>
      <c r="E1559">
        <v>-23.829612139999998</v>
      </c>
      <c r="F1559">
        <v>59.602420440000003</v>
      </c>
      <c r="G1559">
        <v>-16.91486274</v>
      </c>
      <c r="H1559">
        <v>11.408663308141218</v>
      </c>
    </row>
    <row r="1560" spans="1:8" x14ac:dyDescent="0.3">
      <c r="A1560" t="s">
        <v>2998</v>
      </c>
      <c r="B1560" t="s">
        <v>2997</v>
      </c>
      <c r="C1560">
        <v>7.7014829081109195E-8</v>
      </c>
      <c r="D1560">
        <v>1E-8</v>
      </c>
      <c r="E1560">
        <v>1.5249085899999999</v>
      </c>
      <c r="F1560">
        <v>2.6348509099999999</v>
      </c>
      <c r="G1560">
        <v>-4.0155232099999996</v>
      </c>
      <c r="H1560">
        <v>11.285772320307483</v>
      </c>
    </row>
    <row r="1561" spans="1:8" x14ac:dyDescent="0.3">
      <c r="A1561" t="s">
        <v>3098</v>
      </c>
      <c r="B1561" t="s">
        <v>3097</v>
      </c>
      <c r="C1561">
        <v>3.6170450782495769E-7</v>
      </c>
      <c r="D1561">
        <v>0.40502722794918145</v>
      </c>
      <c r="E1561">
        <v>-20.813640329999998</v>
      </c>
      <c r="F1561">
        <v>-0.57758741000000002</v>
      </c>
      <c r="G1561">
        <v>59.37869173</v>
      </c>
      <c r="H1561">
        <v>11.303445636670316</v>
      </c>
    </row>
    <row r="1562" spans="1:8" x14ac:dyDescent="0.3">
      <c r="A1562" t="s">
        <v>2996</v>
      </c>
      <c r="B1562" t="s">
        <v>2996</v>
      </c>
      <c r="C1562">
        <v>4.4042462678207999E-7</v>
      </c>
      <c r="D1562">
        <v>7.1156437868703053</v>
      </c>
      <c r="E1562">
        <v>3.6379668399999998</v>
      </c>
      <c r="F1562">
        <v>4.0018326499999999</v>
      </c>
      <c r="G1562">
        <v>-3.0794830200000001</v>
      </c>
      <c r="H1562">
        <v>11.283795539813228</v>
      </c>
    </row>
    <row r="1563" spans="1:8" x14ac:dyDescent="0.3">
      <c r="A1563" t="s">
        <v>3636</v>
      </c>
      <c r="B1563" t="s">
        <v>3635</v>
      </c>
      <c r="C1563">
        <v>1.7287686932026853E-7</v>
      </c>
      <c r="D1563">
        <v>11.562577614835632</v>
      </c>
      <c r="E1563">
        <v>8.5316169999999997E-2</v>
      </c>
      <c r="F1563">
        <v>-2.83693083</v>
      </c>
      <c r="G1563">
        <v>775.65008453999997</v>
      </c>
      <c r="H1563">
        <v>11.204720625518121</v>
      </c>
    </row>
    <row r="1564" spans="1:8" x14ac:dyDescent="0.3">
      <c r="A1564" t="s">
        <v>3208</v>
      </c>
      <c r="B1564" t="s">
        <v>3207</v>
      </c>
      <c r="C1564">
        <v>8.8222487082507606E-7</v>
      </c>
      <c r="D1564">
        <v>2.1760986643549027</v>
      </c>
      <c r="E1564">
        <v>45.664361749999998</v>
      </c>
      <c r="F1564">
        <v>61.911738999999997</v>
      </c>
      <c r="G1564">
        <v>89.476579209999997</v>
      </c>
      <c r="H1564">
        <v>11.193752090166424</v>
      </c>
    </row>
    <row r="1565" spans="1:8" x14ac:dyDescent="0.3">
      <c r="A1565" t="s">
        <v>2971</v>
      </c>
      <c r="B1565" t="s">
        <v>2970</v>
      </c>
      <c r="C1565">
        <v>8.8788712655358745E-3</v>
      </c>
      <c r="D1565">
        <v>7.3659931469874601E-4</v>
      </c>
      <c r="E1565">
        <v>13.3584187</v>
      </c>
      <c r="F1565">
        <v>-1.3565488999999999</v>
      </c>
      <c r="G1565">
        <v>-10.367611670000001</v>
      </c>
      <c r="H1565">
        <v>11.098589081919842</v>
      </c>
    </row>
    <row r="1566" spans="1:8" x14ac:dyDescent="0.3">
      <c r="A1566" t="s">
        <v>3006</v>
      </c>
      <c r="B1566" t="s">
        <v>3005</v>
      </c>
      <c r="C1566">
        <v>1.3413938187315389E-7</v>
      </c>
      <c r="D1566">
        <v>1E-8</v>
      </c>
      <c r="E1566">
        <v>1.6232759699999999</v>
      </c>
      <c r="F1566">
        <v>2.26778206</v>
      </c>
      <c r="G1566">
        <v>-3.9683052600000002</v>
      </c>
      <c r="H1566">
        <v>11.069495794165746</v>
      </c>
    </row>
    <row r="1567" spans="1:8" x14ac:dyDescent="0.3">
      <c r="A1567" t="s">
        <v>2991</v>
      </c>
      <c r="B1567" t="s">
        <v>2990</v>
      </c>
      <c r="C1567">
        <v>4.8267045592432685E-7</v>
      </c>
      <c r="D1567">
        <v>5.3638644688552839E-3</v>
      </c>
      <c r="E1567">
        <v>0.20227028</v>
      </c>
      <c r="F1567">
        <v>7.2755529799999996</v>
      </c>
      <c r="G1567">
        <v>4.9398077300000001</v>
      </c>
      <c r="H1567">
        <v>11.070238251847613</v>
      </c>
    </row>
    <row r="1568" spans="1:8" x14ac:dyDescent="0.3">
      <c r="A1568" t="s">
        <v>2989</v>
      </c>
      <c r="B1568" t="s">
        <v>2989</v>
      </c>
      <c r="C1568">
        <v>8.4675263208619222E-8</v>
      </c>
      <c r="D1568">
        <v>0.73139000933868892</v>
      </c>
      <c r="E1568">
        <v>-1.4454417900000001</v>
      </c>
      <c r="F1568">
        <v>5.8678647799999997</v>
      </c>
      <c r="G1568">
        <v>-1.1011908100000001</v>
      </c>
      <c r="H1568">
        <v>11.007785004600445</v>
      </c>
    </row>
    <row r="1569" spans="1:8" x14ac:dyDescent="0.3">
      <c r="A1569" t="s">
        <v>2965</v>
      </c>
      <c r="B1569" t="s">
        <v>2964</v>
      </c>
      <c r="C1569">
        <v>1.148230225761455E-6</v>
      </c>
      <c r="D1569">
        <v>0.71496634071706255</v>
      </c>
      <c r="E1569">
        <v>1.8274801700000001</v>
      </c>
      <c r="F1569">
        <v>0.57349201000000005</v>
      </c>
      <c r="G1569">
        <v>1.3286609700000001</v>
      </c>
      <c r="H1569">
        <v>11.176213933412416</v>
      </c>
    </row>
    <row r="1570" spans="1:8" x14ac:dyDescent="0.3">
      <c r="A1570" t="s">
        <v>3094</v>
      </c>
      <c r="B1570" t="s">
        <v>3093</v>
      </c>
      <c r="C1570">
        <v>1.4342774933466528E-7</v>
      </c>
      <c r="D1570">
        <v>3.2615402529478859</v>
      </c>
      <c r="E1570">
        <v>25.051105580000002</v>
      </c>
      <c r="F1570">
        <v>24.390833950000001</v>
      </c>
      <c r="G1570">
        <v>1.0419479199999999</v>
      </c>
      <c r="H1570">
        <v>10.794026036912264</v>
      </c>
    </row>
    <row r="1571" spans="1:8" x14ac:dyDescent="0.3">
      <c r="A1571" t="s">
        <v>3016</v>
      </c>
      <c r="B1571" t="s">
        <v>3015</v>
      </c>
      <c r="C1571">
        <v>1E-8</v>
      </c>
      <c r="D1571">
        <v>1E-8</v>
      </c>
      <c r="E1571">
        <v>-51.972146590000001</v>
      </c>
      <c r="F1571">
        <v>2.6685906500000001</v>
      </c>
      <c r="G1571">
        <v>-52.743122640000003</v>
      </c>
      <c r="H1571">
        <v>10.74652153539826</v>
      </c>
    </row>
    <row r="1572" spans="1:8" x14ac:dyDescent="0.3">
      <c r="A1572" t="s">
        <v>2934</v>
      </c>
      <c r="B1572" t="s">
        <v>2933</v>
      </c>
      <c r="C1572">
        <v>1.0421074893370357E-7</v>
      </c>
      <c r="D1572">
        <v>0.27540423134671083</v>
      </c>
      <c r="E1572">
        <v>-6.9360303099999996</v>
      </c>
      <c r="F1572">
        <v>4.1887689200000002</v>
      </c>
      <c r="G1572">
        <v>-19.837885440000001</v>
      </c>
      <c r="H1572">
        <v>10.75949931061932</v>
      </c>
    </row>
    <row r="1573" spans="1:8" x14ac:dyDescent="0.3">
      <c r="A1573" t="s">
        <v>3070</v>
      </c>
      <c r="B1573" t="s">
        <v>3069</v>
      </c>
      <c r="C1573">
        <v>1.0955092232625788E-8</v>
      </c>
      <c r="D1573">
        <v>0.33313932748522807</v>
      </c>
      <c r="E1573">
        <v>-1.60561541</v>
      </c>
      <c r="F1573">
        <v>4.9942780899999999</v>
      </c>
      <c r="G1573">
        <v>23.103808659999999</v>
      </c>
      <c r="H1573">
        <v>10.691564270682267</v>
      </c>
    </row>
    <row r="1574" spans="1:8" x14ac:dyDescent="0.3">
      <c r="A1574" t="s">
        <v>3010</v>
      </c>
      <c r="B1574" t="s">
        <v>3009</v>
      </c>
      <c r="C1574">
        <v>9.9991839780845102E-8</v>
      </c>
      <c r="D1574">
        <v>9.735027461679524E-2</v>
      </c>
      <c r="E1574">
        <v>-4.4836309999999997E-2</v>
      </c>
      <c r="F1574">
        <v>-1.8979030000000001E-2</v>
      </c>
      <c r="G1574">
        <v>-8.1602199999999993E-3</v>
      </c>
      <c r="H1574">
        <v>10.692750476909742</v>
      </c>
    </row>
    <row r="1575" spans="1:8" x14ac:dyDescent="0.3">
      <c r="A1575" t="s">
        <v>2846</v>
      </c>
      <c r="B1575" t="s">
        <v>2845</v>
      </c>
      <c r="C1575">
        <v>2.2878126994897314E-8</v>
      </c>
      <c r="D1575">
        <v>1.1004207250594214E-2</v>
      </c>
      <c r="E1575">
        <v>0.17626679000000001</v>
      </c>
      <c r="F1575">
        <v>-32.711391190000001</v>
      </c>
      <c r="G1575">
        <v>-37.912412549999999</v>
      </c>
      <c r="H1575">
        <v>10.679796054619359</v>
      </c>
    </row>
    <row r="1576" spans="1:8" x14ac:dyDescent="0.3">
      <c r="A1576" t="s">
        <v>3049</v>
      </c>
      <c r="B1576" t="s">
        <v>3048</v>
      </c>
      <c r="C1576">
        <v>1.0677096180454054E-8</v>
      </c>
      <c r="D1576">
        <v>2.1243176399483539</v>
      </c>
      <c r="E1576">
        <v>0.39884268</v>
      </c>
      <c r="F1576">
        <v>8.6983516299999994</v>
      </c>
      <c r="G1576">
        <v>48.381912679999999</v>
      </c>
      <c r="H1576">
        <v>10.677096180454054</v>
      </c>
    </row>
    <row r="1577" spans="1:8" x14ac:dyDescent="0.3">
      <c r="A1577" t="s">
        <v>3022</v>
      </c>
      <c r="B1577" t="s">
        <v>3021</v>
      </c>
      <c r="C1577">
        <v>1.7640557600504753E-3</v>
      </c>
      <c r="D1577">
        <v>22.04676098944487</v>
      </c>
      <c r="E1577">
        <v>1.3282472700000001</v>
      </c>
      <c r="F1577">
        <v>4.1680770100000002</v>
      </c>
      <c r="G1577">
        <v>-24.521289190000001</v>
      </c>
      <c r="H1577">
        <v>10.584334560302851</v>
      </c>
    </row>
    <row r="1578" spans="1:8" x14ac:dyDescent="0.3">
      <c r="A1578" t="s">
        <v>2954</v>
      </c>
      <c r="B1578" t="s">
        <v>2953</v>
      </c>
      <c r="C1578">
        <v>3.9238632672096717E-6</v>
      </c>
      <c r="D1578">
        <v>2.3125659734584563</v>
      </c>
      <c r="E1578">
        <v>1.26157615</v>
      </c>
      <c r="F1578">
        <v>-3.3243659700000001</v>
      </c>
      <c r="G1578">
        <v>-26.443997960000001</v>
      </c>
      <c r="H1578">
        <v>10.483055886489634</v>
      </c>
    </row>
    <row r="1579" spans="1:8" x14ac:dyDescent="0.3">
      <c r="A1579" t="s">
        <v>3043</v>
      </c>
      <c r="B1579" t="s">
        <v>3042</v>
      </c>
      <c r="C1579">
        <v>3.8474158735835398E-4</v>
      </c>
      <c r="D1579">
        <v>2.7799244271557249</v>
      </c>
      <c r="E1579">
        <v>9.2220519400000001</v>
      </c>
      <c r="F1579">
        <v>32.775961500000001</v>
      </c>
      <c r="G1579">
        <v>81.661923239999993</v>
      </c>
      <c r="H1579">
        <v>10.513882953629388</v>
      </c>
    </row>
    <row r="1580" spans="1:8" x14ac:dyDescent="0.3">
      <c r="A1580" t="s">
        <v>3053</v>
      </c>
      <c r="B1580" t="s">
        <v>3052</v>
      </c>
      <c r="C1580">
        <v>7.0027600755646121E-6</v>
      </c>
      <c r="D1580">
        <v>0.63345199046369294</v>
      </c>
      <c r="E1580">
        <v>2.2391870000000001E-2</v>
      </c>
      <c r="F1580">
        <v>2.3448012399999998</v>
      </c>
      <c r="G1580">
        <v>2.6036355900000001</v>
      </c>
      <c r="H1580">
        <v>10.502627983624446</v>
      </c>
    </row>
    <row r="1581" spans="1:8" x14ac:dyDescent="0.3">
      <c r="A1581" t="s">
        <v>3092</v>
      </c>
      <c r="B1581" t="s">
        <v>3091</v>
      </c>
      <c r="C1581">
        <v>5.2407714848548212E-7</v>
      </c>
      <c r="D1581">
        <v>1.909804540834884</v>
      </c>
      <c r="E1581">
        <v>3.6370606099999998</v>
      </c>
      <c r="F1581">
        <v>17.980121310000001</v>
      </c>
      <c r="G1581">
        <v>16.072107259999999</v>
      </c>
      <c r="H1581">
        <v>10.48154296970962</v>
      </c>
    </row>
    <row r="1582" spans="1:8" x14ac:dyDescent="0.3">
      <c r="A1582" t="s">
        <v>3064</v>
      </c>
      <c r="B1582" t="s">
        <v>3063</v>
      </c>
      <c r="C1582">
        <v>7.6993716631181507E-6</v>
      </c>
      <c r="D1582">
        <v>5.8582149467053667E-4</v>
      </c>
      <c r="E1582">
        <v>-8.1602199999999993E-3</v>
      </c>
      <c r="F1582">
        <v>1.26590874</v>
      </c>
      <c r="G1582">
        <v>4.0787025699999999</v>
      </c>
      <c r="H1582">
        <v>10.487982108084225</v>
      </c>
    </row>
    <row r="1583" spans="1:8" x14ac:dyDescent="0.3">
      <c r="A1583" t="s">
        <v>3061</v>
      </c>
      <c r="B1583" t="s">
        <v>3060</v>
      </c>
      <c r="C1583">
        <v>3.1570235372239034E-8</v>
      </c>
      <c r="D1583">
        <v>1E-8</v>
      </c>
      <c r="E1583">
        <v>0.46769854999999999</v>
      </c>
      <c r="F1583">
        <v>1.63395421</v>
      </c>
      <c r="G1583">
        <v>3.5030930200000001</v>
      </c>
      <c r="H1583">
        <v>10.445864865038995</v>
      </c>
    </row>
    <row r="1584" spans="1:8" x14ac:dyDescent="0.3">
      <c r="A1584" t="s">
        <v>2442</v>
      </c>
      <c r="B1584" t="s">
        <v>2441</v>
      </c>
      <c r="C1584">
        <v>1E-8</v>
      </c>
      <c r="D1584">
        <v>5.767631777638749E-4</v>
      </c>
      <c r="E1584">
        <v>0.28488349000000002</v>
      </c>
      <c r="F1584">
        <v>-65.698401899999993</v>
      </c>
      <c r="G1584">
        <v>41.160212029999997</v>
      </c>
      <c r="H1584">
        <v>10.356784753946892</v>
      </c>
    </row>
    <row r="1585" spans="1:8" x14ac:dyDescent="0.3">
      <c r="A1585" t="s">
        <v>3020</v>
      </c>
      <c r="B1585" t="s">
        <v>3019</v>
      </c>
      <c r="C1585">
        <v>5.748634262004382E-6</v>
      </c>
      <c r="D1585">
        <v>2.4610650725208139</v>
      </c>
      <c r="E1585">
        <v>9.6620170000000005E-2</v>
      </c>
      <c r="F1585">
        <v>5.1497526799999997</v>
      </c>
      <c r="G1585">
        <v>-27.516595410000001</v>
      </c>
      <c r="H1585">
        <v>10.312773931591344</v>
      </c>
    </row>
    <row r="1586" spans="1:8" x14ac:dyDescent="0.3">
      <c r="A1586" t="s">
        <v>3018</v>
      </c>
      <c r="B1586" t="s">
        <v>3017</v>
      </c>
      <c r="C1586">
        <v>8.2442608291538507E-7</v>
      </c>
      <c r="D1586">
        <v>6.9094190394647804E-3</v>
      </c>
      <c r="E1586">
        <v>0.17995222999999999</v>
      </c>
      <c r="F1586">
        <v>0.99419608000000004</v>
      </c>
      <c r="G1586">
        <v>-21.170978959999999</v>
      </c>
      <c r="H1586">
        <v>10.283086092764554</v>
      </c>
    </row>
    <row r="1587" spans="1:8" x14ac:dyDescent="0.3">
      <c r="A1587" t="s">
        <v>3039</v>
      </c>
      <c r="B1587" t="s">
        <v>3038</v>
      </c>
      <c r="C1587">
        <v>4.0314977518457495E-8</v>
      </c>
      <c r="D1587">
        <v>3.4842521485281477</v>
      </c>
      <c r="E1587">
        <v>-2.9581920000000001E-2</v>
      </c>
      <c r="F1587">
        <v>1.80719959</v>
      </c>
      <c r="G1587">
        <v>2.1752836000000002</v>
      </c>
      <c r="H1587">
        <v>10.24855024359624</v>
      </c>
    </row>
    <row r="1588" spans="1:8" x14ac:dyDescent="0.3">
      <c r="A1588" t="s">
        <v>3012</v>
      </c>
      <c r="B1588" t="s">
        <v>3011</v>
      </c>
      <c r="C1588">
        <v>1E-8</v>
      </c>
      <c r="D1588">
        <v>0.3495598948286997</v>
      </c>
      <c r="E1588">
        <v>-50.661025449999997</v>
      </c>
      <c r="F1588">
        <v>-43.860814359999999</v>
      </c>
      <c r="G1588">
        <v>-42.95231682</v>
      </c>
      <c r="H1588">
        <v>10.22563444878797</v>
      </c>
    </row>
    <row r="1589" spans="1:8" x14ac:dyDescent="0.3">
      <c r="A1589" t="s">
        <v>2963</v>
      </c>
      <c r="B1589" t="s">
        <v>2962</v>
      </c>
      <c r="C1589">
        <v>1.3999999999988198E-7</v>
      </c>
      <c r="D1589">
        <v>2.9877877776135632E-2</v>
      </c>
      <c r="E1589">
        <v>0.20246064</v>
      </c>
      <c r="F1589">
        <v>-6.6518065100000001</v>
      </c>
      <c r="G1589">
        <v>-30</v>
      </c>
      <c r="H1589">
        <v>10.144026893649446</v>
      </c>
    </row>
    <row r="1590" spans="1:8" x14ac:dyDescent="0.3">
      <c r="A1590" t="s">
        <v>3078</v>
      </c>
      <c r="B1590" t="s">
        <v>3077</v>
      </c>
      <c r="C1590">
        <v>1.0343891168821966E-6</v>
      </c>
      <c r="D1590">
        <v>29.04458632897272</v>
      </c>
      <c r="E1590">
        <v>-0.27792583999999998</v>
      </c>
      <c r="F1590">
        <v>7.0805280399999999</v>
      </c>
      <c r="G1590">
        <v>4.8785263099999998</v>
      </c>
      <c r="H1590">
        <v>10.103938883350516</v>
      </c>
    </row>
    <row r="1591" spans="1:8" x14ac:dyDescent="0.3">
      <c r="A1591" t="s">
        <v>3102</v>
      </c>
      <c r="B1591" t="s">
        <v>3101</v>
      </c>
      <c r="C1591">
        <v>1.6272661535812552E-8</v>
      </c>
      <c r="D1591">
        <v>1.6465516962853397</v>
      </c>
      <c r="E1591">
        <v>-18.056892130000001</v>
      </c>
      <c r="F1591">
        <v>-7.7138287200000004</v>
      </c>
      <c r="G1591">
        <v>6.8810066399999998</v>
      </c>
      <c r="H1591">
        <v>7.5490589874696159</v>
      </c>
    </row>
    <row r="1592" spans="1:8" x14ac:dyDescent="0.3">
      <c r="A1592" t="s">
        <v>3045</v>
      </c>
      <c r="B1592" t="s">
        <v>3044</v>
      </c>
      <c r="C1592">
        <v>1E-8</v>
      </c>
      <c r="D1592">
        <v>1E-8</v>
      </c>
      <c r="E1592">
        <v>-4.4836309999999997E-2</v>
      </c>
      <c r="F1592">
        <v>-8.1602199999999993E-3</v>
      </c>
      <c r="G1592">
        <v>-8.1602199999999993E-3</v>
      </c>
      <c r="H1592">
        <v>10.007311670307525</v>
      </c>
    </row>
    <row r="1593" spans="1:8" x14ac:dyDescent="0.3">
      <c r="A1593" t="s">
        <v>2794</v>
      </c>
      <c r="B1593" t="s">
        <v>2793</v>
      </c>
      <c r="C1593">
        <v>1.9997683855111901E-8</v>
      </c>
      <c r="D1593">
        <v>1.696945273048631E-2</v>
      </c>
      <c r="E1593">
        <v>-4.8255560000000003E-2</v>
      </c>
      <c r="F1593">
        <v>-59.588545400000001</v>
      </c>
      <c r="G1593">
        <v>8.6896329999999994E-2</v>
      </c>
      <c r="H1593">
        <v>9.9988419275559508</v>
      </c>
    </row>
    <row r="1594" spans="1:8" x14ac:dyDescent="0.3">
      <c r="A1594" t="s">
        <v>3036</v>
      </c>
      <c r="B1594" t="s">
        <v>3035</v>
      </c>
      <c r="C1594">
        <v>3.6503135032042759E-6</v>
      </c>
      <c r="D1594">
        <v>4.3551864738212369E-2</v>
      </c>
      <c r="E1594">
        <v>-2.9171940599999999</v>
      </c>
      <c r="F1594">
        <v>-2.6583065800000001</v>
      </c>
      <c r="G1594">
        <v>-17.88969346</v>
      </c>
      <c r="H1594">
        <v>9.9928287412803716</v>
      </c>
    </row>
    <row r="1595" spans="1:8" x14ac:dyDescent="0.3">
      <c r="A1595" t="s">
        <v>2545</v>
      </c>
      <c r="B1595" t="s">
        <v>2544</v>
      </c>
      <c r="C1595">
        <v>6.3356272270148033E-7</v>
      </c>
      <c r="D1595">
        <v>1.0667936600126309</v>
      </c>
      <c r="E1595">
        <v>3.6562461499999999</v>
      </c>
      <c r="F1595">
        <v>-53.290809670000002</v>
      </c>
      <c r="G1595">
        <v>-68.001781800000003</v>
      </c>
      <c r="H1595">
        <v>9.9623125808186508</v>
      </c>
    </row>
    <row r="1596" spans="1:8" x14ac:dyDescent="0.3">
      <c r="A1596" t="s">
        <v>469</v>
      </c>
      <c r="B1596" t="s">
        <v>2930</v>
      </c>
      <c r="C1596">
        <v>3.4138034734812499E-8</v>
      </c>
      <c r="D1596">
        <v>2.6396679138023948</v>
      </c>
      <c r="E1596">
        <v>18.561514339999999</v>
      </c>
      <c r="F1596">
        <v>4.1506931800000002</v>
      </c>
      <c r="G1596">
        <v>-21.725239210000002</v>
      </c>
      <c r="H1596">
        <v>12.025485076547008</v>
      </c>
    </row>
    <row r="1597" spans="1:8" x14ac:dyDescent="0.3">
      <c r="A1597" t="s">
        <v>3383</v>
      </c>
      <c r="B1597" t="s">
        <v>3382</v>
      </c>
      <c r="C1597">
        <v>4.8991951146210688E-7</v>
      </c>
      <c r="D1597">
        <v>38.51644570371397</v>
      </c>
      <c r="E1597">
        <v>-3.9843300000000003E-3</v>
      </c>
      <c r="F1597">
        <v>89.341096350000001</v>
      </c>
      <c r="G1597">
        <v>88.431134959999994</v>
      </c>
      <c r="H1597">
        <v>9.9075620167846257</v>
      </c>
    </row>
    <row r="1598" spans="1:8" x14ac:dyDescent="0.3">
      <c r="A1598" t="s">
        <v>3051</v>
      </c>
      <c r="B1598" t="s">
        <v>3050</v>
      </c>
      <c r="C1598">
        <v>9.1286957648516593E-8</v>
      </c>
      <c r="D1598">
        <v>2.8218789615569766</v>
      </c>
      <c r="E1598">
        <v>0.44848842</v>
      </c>
      <c r="F1598">
        <v>-1.76567797</v>
      </c>
      <c r="G1598">
        <v>-2.4634883300000001</v>
      </c>
      <c r="H1598">
        <v>9.8733462295429977</v>
      </c>
    </row>
    <row r="1599" spans="1:8" x14ac:dyDescent="0.3">
      <c r="A1599" t="s">
        <v>2993</v>
      </c>
      <c r="B1599" t="s">
        <v>2992</v>
      </c>
      <c r="C1599">
        <v>6.7683554578491996E-6</v>
      </c>
      <c r="D1599">
        <v>0.89808320055343605</v>
      </c>
      <c r="E1599">
        <v>5.6296579999999999E-2</v>
      </c>
      <c r="F1599">
        <v>-4.5702822100000002</v>
      </c>
      <c r="G1599">
        <v>-20.308615719999999</v>
      </c>
      <c r="H1599">
        <v>9.8035635477225522</v>
      </c>
    </row>
    <row r="1600" spans="1:8" x14ac:dyDescent="0.3">
      <c r="A1600" t="s">
        <v>2929</v>
      </c>
      <c r="B1600" t="s">
        <v>2928</v>
      </c>
      <c r="C1600">
        <v>4.8676085494948313E-8</v>
      </c>
      <c r="D1600">
        <v>1.7031006571588471E-4</v>
      </c>
      <c r="E1600">
        <v>0.96238924000000003</v>
      </c>
      <c r="F1600">
        <v>42.023374259999997</v>
      </c>
      <c r="G1600">
        <v>-42.652308310000002</v>
      </c>
      <c r="H1600">
        <v>9.7179719513249552</v>
      </c>
    </row>
    <row r="1601" spans="1:8" x14ac:dyDescent="0.3">
      <c r="A1601" t="s">
        <v>2995</v>
      </c>
      <c r="B1601" t="s">
        <v>2994</v>
      </c>
      <c r="C1601">
        <v>3.9344636494463778E-7</v>
      </c>
      <c r="D1601">
        <v>0.45111325779635042</v>
      </c>
      <c r="E1601">
        <v>0.31772396000000003</v>
      </c>
      <c r="F1601">
        <v>-0.57378092000000003</v>
      </c>
      <c r="G1601">
        <v>-3.8518424499999999</v>
      </c>
      <c r="H1601">
        <v>9.6394359411436241</v>
      </c>
    </row>
    <row r="1602" spans="1:8" x14ac:dyDescent="0.3">
      <c r="A1602" t="s">
        <v>3128</v>
      </c>
      <c r="B1602" t="s">
        <v>3127</v>
      </c>
      <c r="C1602">
        <v>3.1568702728571856E-7</v>
      </c>
      <c r="D1602">
        <v>1E-8</v>
      </c>
      <c r="E1602">
        <v>-0.15922238</v>
      </c>
      <c r="F1602">
        <v>14.53500433</v>
      </c>
      <c r="G1602">
        <v>-0.94909913000000001</v>
      </c>
      <c r="H1602">
        <v>8.675621460622887</v>
      </c>
    </row>
    <row r="1603" spans="1:8" x14ac:dyDescent="0.3">
      <c r="A1603" t="s">
        <v>2959</v>
      </c>
      <c r="B1603" t="s">
        <v>2958</v>
      </c>
      <c r="C1603">
        <v>5.0607091982020522E-8</v>
      </c>
      <c r="D1603">
        <v>0.44337261997314886</v>
      </c>
      <c r="E1603">
        <v>8.8276250000000001E-2</v>
      </c>
      <c r="F1603">
        <v>-3.77658227</v>
      </c>
      <c r="G1603">
        <v>-19.90455523</v>
      </c>
      <c r="H1603">
        <v>9.61534236526761</v>
      </c>
    </row>
    <row r="1604" spans="1:8" x14ac:dyDescent="0.3">
      <c r="A1604" t="s">
        <v>3171</v>
      </c>
      <c r="B1604" t="s">
        <v>3170</v>
      </c>
      <c r="C1604">
        <v>6.3869645664292443E-8</v>
      </c>
      <c r="D1604">
        <v>1.0607056776904189</v>
      </c>
      <c r="E1604">
        <v>-7.36915985</v>
      </c>
      <c r="F1604">
        <v>45.410832329999998</v>
      </c>
      <c r="G1604">
        <v>39.221435100000001</v>
      </c>
      <c r="H1604">
        <v>9.5215170599552064</v>
      </c>
    </row>
    <row r="1605" spans="1:8" x14ac:dyDescent="0.3">
      <c r="A1605" t="s">
        <v>3167</v>
      </c>
      <c r="B1605" t="s">
        <v>3166</v>
      </c>
      <c r="C1605">
        <v>2.3750780329932226E-7</v>
      </c>
      <c r="D1605">
        <v>9.4969757549745917E-2</v>
      </c>
      <c r="E1605">
        <v>1.7942149300000001</v>
      </c>
      <c r="F1605">
        <v>58.941233959999998</v>
      </c>
      <c r="G1605">
        <v>129.51985189999999</v>
      </c>
      <c r="H1605">
        <v>9.5003121319728905</v>
      </c>
    </row>
    <row r="1606" spans="1:8" x14ac:dyDescent="0.3">
      <c r="A1606" t="s">
        <v>2936</v>
      </c>
      <c r="B1606" t="s">
        <v>2935</v>
      </c>
      <c r="C1606">
        <v>4.2088975999848255E-8</v>
      </c>
      <c r="D1606">
        <v>3.7926255804286123E-2</v>
      </c>
      <c r="E1606">
        <v>0.25720611999999998</v>
      </c>
      <c r="F1606">
        <v>-15.14319354</v>
      </c>
      <c r="G1606">
        <v>-46.621463540000001</v>
      </c>
      <c r="H1606">
        <v>9.4550585049088234</v>
      </c>
    </row>
    <row r="1607" spans="1:8" x14ac:dyDescent="0.3">
      <c r="A1607" t="s">
        <v>3104</v>
      </c>
      <c r="B1607" t="s">
        <v>3103</v>
      </c>
      <c r="C1607">
        <v>1E-8</v>
      </c>
      <c r="D1607">
        <v>0.4587295775806966</v>
      </c>
      <c r="E1607">
        <v>0.94890178000000003</v>
      </c>
      <c r="F1607">
        <v>2.98077463</v>
      </c>
      <c r="G1607">
        <v>5.2352216199999999</v>
      </c>
      <c r="H1607">
        <v>9.4370589495018393</v>
      </c>
    </row>
    <row r="1608" spans="1:8" x14ac:dyDescent="0.3">
      <c r="A1608" t="s">
        <v>3076</v>
      </c>
      <c r="B1608" t="s">
        <v>3075</v>
      </c>
      <c r="C1608">
        <v>1.9998367956142397E-7</v>
      </c>
      <c r="D1608">
        <v>7.6381653426815408E-3</v>
      </c>
      <c r="E1608">
        <v>-4.4836309999999997E-2</v>
      </c>
      <c r="F1608">
        <v>5.2431799699999999</v>
      </c>
      <c r="G1608">
        <v>-28.484680640000001</v>
      </c>
      <c r="H1608">
        <v>9.3677157394637796</v>
      </c>
    </row>
    <row r="1609" spans="1:8" x14ac:dyDescent="0.3">
      <c r="A1609" t="s">
        <v>3026</v>
      </c>
      <c r="B1609" t="s">
        <v>3025</v>
      </c>
      <c r="C1609">
        <v>1E-8</v>
      </c>
      <c r="D1609">
        <v>3.7998589597567127E-2</v>
      </c>
      <c r="E1609">
        <v>8.7645619999999994E-2</v>
      </c>
      <c r="F1609">
        <v>-3.7681985500000001</v>
      </c>
      <c r="G1609">
        <v>3.1504303299999998</v>
      </c>
      <c r="H1609">
        <v>9.3268895188593479</v>
      </c>
    </row>
    <row r="1610" spans="1:8" x14ac:dyDescent="0.3">
      <c r="A1610" t="s">
        <v>3002</v>
      </c>
      <c r="B1610" t="s">
        <v>3001</v>
      </c>
      <c r="C1610">
        <v>1E-8</v>
      </c>
      <c r="D1610">
        <v>6.5656847160417225E-2</v>
      </c>
      <c r="E1610">
        <v>9.9461851100000001</v>
      </c>
      <c r="F1610">
        <v>-8.3972955200000001</v>
      </c>
      <c r="G1610">
        <v>-19.084957970000001</v>
      </c>
      <c r="H1610">
        <v>9.3473005616094564</v>
      </c>
    </row>
    <row r="1611" spans="1:8" x14ac:dyDescent="0.3">
      <c r="A1611" t="s">
        <v>3032</v>
      </c>
      <c r="B1611" t="s">
        <v>3031</v>
      </c>
      <c r="C1611">
        <v>7.7411783089591203E-8</v>
      </c>
      <c r="D1611">
        <v>0.1739983313249974</v>
      </c>
      <c r="E1611">
        <v>0.24532399999999999</v>
      </c>
      <c r="F1611">
        <v>-14.469271239999999</v>
      </c>
      <c r="G1611">
        <v>-10.751659500000001</v>
      </c>
      <c r="H1611">
        <v>9.2894139707509442</v>
      </c>
    </row>
    <row r="1612" spans="1:8" x14ac:dyDescent="0.3">
      <c r="A1612" t="s">
        <v>3055</v>
      </c>
      <c r="B1612" t="s">
        <v>3054</v>
      </c>
      <c r="C1612">
        <v>1.7428098316833932E-8</v>
      </c>
      <c r="D1612">
        <v>0.74393541184896261</v>
      </c>
      <c r="E1612">
        <v>2.4555197799999999</v>
      </c>
      <c r="F1612">
        <v>-1.0909960000000001</v>
      </c>
      <c r="G1612">
        <v>-2.5616476700000002</v>
      </c>
      <c r="H1612">
        <v>9.2297775852602353</v>
      </c>
    </row>
    <row r="1613" spans="1:8" x14ac:dyDescent="0.3">
      <c r="A1613" t="s">
        <v>3024</v>
      </c>
      <c r="B1613" t="s">
        <v>3023</v>
      </c>
      <c r="C1613">
        <v>1.63753776128005E-7</v>
      </c>
      <c r="D1613">
        <v>68.254449435749891</v>
      </c>
      <c r="E1613">
        <v>-0.48385639000000003</v>
      </c>
      <c r="F1613">
        <v>-6.2026014700000003</v>
      </c>
      <c r="G1613">
        <v>-18.3305981</v>
      </c>
      <c r="H1613">
        <v>9.1701950877906686</v>
      </c>
    </row>
    <row r="1614" spans="1:8" x14ac:dyDescent="0.3">
      <c r="A1614" t="s">
        <v>3057</v>
      </c>
      <c r="B1614" t="s">
        <v>3056</v>
      </c>
      <c r="C1614">
        <v>1.6998612762735681E-7</v>
      </c>
      <c r="D1614">
        <v>1E-8</v>
      </c>
      <c r="E1614">
        <v>-8.1602199999999993E-3</v>
      </c>
      <c r="F1614">
        <v>-5.56326242</v>
      </c>
      <c r="G1614">
        <v>-10.4958011</v>
      </c>
      <c r="H1614">
        <v>9.1848211081819837</v>
      </c>
    </row>
    <row r="1615" spans="1:8" x14ac:dyDescent="0.3">
      <c r="A1615" t="s">
        <v>3074</v>
      </c>
      <c r="B1615" t="s">
        <v>3073</v>
      </c>
      <c r="C1615">
        <v>4.8986063254316875E-7</v>
      </c>
      <c r="D1615">
        <v>1.1375669378785458</v>
      </c>
      <c r="E1615">
        <v>1.02192777</v>
      </c>
      <c r="F1615">
        <v>0.97497562999999998</v>
      </c>
      <c r="G1615">
        <v>-14.76429544</v>
      </c>
      <c r="H1615">
        <v>9.5440105479506663</v>
      </c>
    </row>
    <row r="1616" spans="1:8" x14ac:dyDescent="0.3">
      <c r="A1616" t="s">
        <v>3047</v>
      </c>
      <c r="B1616" t="s">
        <v>3046</v>
      </c>
      <c r="C1616">
        <v>7.4185321714402012E-8</v>
      </c>
      <c r="D1616">
        <v>8.3700875314267176E-2</v>
      </c>
      <c r="E1616">
        <v>2.7378571900000002</v>
      </c>
      <c r="F1616">
        <v>-0.93574756000000003</v>
      </c>
      <c r="G1616">
        <v>-9.0911810000000006</v>
      </c>
      <c r="H1616">
        <v>9.0319178306245202</v>
      </c>
    </row>
    <row r="1617" spans="1:8" x14ac:dyDescent="0.3">
      <c r="A1617" t="s">
        <v>3252</v>
      </c>
      <c r="B1617" t="s">
        <v>3251</v>
      </c>
      <c r="C1617">
        <v>6.5227701138075761E-8</v>
      </c>
      <c r="D1617">
        <v>2.2866546436234287E-4</v>
      </c>
      <c r="E1617">
        <v>0.15193434</v>
      </c>
      <c r="F1617">
        <v>53.902280930000003</v>
      </c>
      <c r="G1617">
        <v>-27.029404320000001</v>
      </c>
      <c r="H1617">
        <v>8.9710674076110504</v>
      </c>
    </row>
    <row r="1618" spans="1:8" x14ac:dyDescent="0.3">
      <c r="A1618" t="s">
        <v>3108</v>
      </c>
      <c r="B1618" t="s">
        <v>3107</v>
      </c>
      <c r="C1618">
        <v>4.3970648843804539E-7</v>
      </c>
      <c r="D1618">
        <v>2.6010517536831355</v>
      </c>
      <c r="E1618">
        <v>0.53735071000000001</v>
      </c>
      <c r="F1618">
        <v>-14.29847459</v>
      </c>
      <c r="G1618">
        <v>6.0881456900000002</v>
      </c>
      <c r="H1618">
        <v>8.9500593612824328</v>
      </c>
    </row>
    <row r="1619" spans="1:8" x14ac:dyDescent="0.3">
      <c r="A1619" t="s">
        <v>3037</v>
      </c>
      <c r="B1619" t="s">
        <v>3037</v>
      </c>
      <c r="C1619">
        <v>2.4834891235595209E-7</v>
      </c>
      <c r="D1619">
        <v>1.6353296954972101E-2</v>
      </c>
      <c r="E1619">
        <v>1.69106873</v>
      </c>
      <c r="F1619">
        <v>0.76710361999999999</v>
      </c>
      <c r="G1619">
        <v>2.6530782999999998</v>
      </c>
      <c r="H1619">
        <v>8.885636950831401</v>
      </c>
    </row>
    <row r="1620" spans="1:8" x14ac:dyDescent="0.3">
      <c r="A1620" t="s">
        <v>3499</v>
      </c>
      <c r="B1620" t="s">
        <v>3498</v>
      </c>
      <c r="C1620">
        <v>3.1974323315923139E-4</v>
      </c>
      <c r="D1620">
        <v>2.7216404688783463E-3</v>
      </c>
      <c r="E1620">
        <v>8.65065E-2</v>
      </c>
      <c r="F1620">
        <v>-3.7625181599999999</v>
      </c>
      <c r="G1620">
        <v>286.34366281000001</v>
      </c>
      <c r="H1620">
        <v>8.8568875585107101</v>
      </c>
    </row>
    <row r="1621" spans="1:8" x14ac:dyDescent="0.3">
      <c r="A1621" t="s">
        <v>3014</v>
      </c>
      <c r="B1621" t="s">
        <v>3013</v>
      </c>
      <c r="C1621">
        <v>6.204792251127826E-7</v>
      </c>
      <c r="D1621">
        <v>8.6099425957526822E-3</v>
      </c>
      <c r="E1621">
        <v>-4.6301960000000003E-2</v>
      </c>
      <c r="F1621">
        <v>-21.201655519999999</v>
      </c>
      <c r="G1621">
        <v>-1.80388847</v>
      </c>
      <c r="H1621">
        <v>8.86935527772083</v>
      </c>
    </row>
    <row r="1622" spans="1:8" x14ac:dyDescent="0.3">
      <c r="A1622" t="s">
        <v>3062</v>
      </c>
      <c r="B1622" t="s">
        <v>3062</v>
      </c>
      <c r="C1622">
        <v>1.6004361966139758E-6</v>
      </c>
      <c r="D1622">
        <v>1.4858988919344294</v>
      </c>
      <c r="E1622">
        <v>2.47535558</v>
      </c>
      <c r="F1622">
        <v>-5.0770103400000002</v>
      </c>
      <c r="G1622">
        <v>-16.153947370000001</v>
      </c>
      <c r="H1622">
        <v>8.755860963214058</v>
      </c>
    </row>
    <row r="1623" spans="1:8" x14ac:dyDescent="0.3">
      <c r="A1623" t="s">
        <v>3090</v>
      </c>
      <c r="B1623" t="s">
        <v>3089</v>
      </c>
      <c r="C1623">
        <v>7.7993635029000616E-7</v>
      </c>
      <c r="D1623">
        <v>9.9988419380710205E-5</v>
      </c>
      <c r="E1623">
        <v>-4.4836309999999997E-2</v>
      </c>
      <c r="F1623">
        <v>-8.1602199999999993E-3</v>
      </c>
      <c r="G1623">
        <v>-2.5079562200000001</v>
      </c>
      <c r="H1623">
        <v>8.8057162024117872</v>
      </c>
    </row>
    <row r="1624" spans="1:8" x14ac:dyDescent="0.3">
      <c r="A1624" t="s">
        <v>2881</v>
      </c>
      <c r="B1624" t="s">
        <v>2880</v>
      </c>
      <c r="C1624">
        <v>6.9994287846511711E-8</v>
      </c>
      <c r="D1624">
        <v>7.5636839691570184E-3</v>
      </c>
      <c r="E1624">
        <v>-4.4836309999999997E-2</v>
      </c>
      <c r="F1624">
        <v>-12.51660665</v>
      </c>
      <c r="G1624">
        <v>-46.158240120000002</v>
      </c>
      <c r="H1624">
        <v>8.7361669307546208</v>
      </c>
    </row>
    <row r="1625" spans="1:8" x14ac:dyDescent="0.3">
      <c r="A1625" t="s">
        <v>2917</v>
      </c>
      <c r="B1625" t="s">
        <v>2916</v>
      </c>
      <c r="C1625">
        <v>1.5277858527157347E-6</v>
      </c>
      <c r="D1625">
        <v>1.2281173515804609</v>
      </c>
      <c r="E1625">
        <v>12.96834194</v>
      </c>
      <c r="F1625">
        <v>-1.91539869</v>
      </c>
      <c r="G1625">
        <v>247.22405742999999</v>
      </c>
      <c r="H1625">
        <v>8.703566987822219</v>
      </c>
    </row>
    <row r="1626" spans="1:8" x14ac:dyDescent="0.3">
      <c r="A1626" t="s">
        <v>3161</v>
      </c>
      <c r="B1626" t="s">
        <v>3160</v>
      </c>
      <c r="C1626">
        <v>3.1695529758199474E-8</v>
      </c>
      <c r="D1626">
        <v>0.11871151288066129</v>
      </c>
      <c r="E1626">
        <v>1.3203851099999999</v>
      </c>
      <c r="F1626">
        <v>2.7920606499999998</v>
      </c>
      <c r="G1626">
        <v>-1.9246072700000001</v>
      </c>
      <c r="H1626">
        <v>8.6508830187829666</v>
      </c>
    </row>
    <row r="1627" spans="1:8" x14ac:dyDescent="0.3">
      <c r="A1627" t="s">
        <v>2424</v>
      </c>
      <c r="B1627" t="s">
        <v>2423</v>
      </c>
      <c r="C1627">
        <v>2.8483793020686817E-8</v>
      </c>
      <c r="D1627">
        <v>1E-8</v>
      </c>
      <c r="E1627">
        <v>8.65065E-2</v>
      </c>
      <c r="F1627">
        <v>-3.7625181599999999</v>
      </c>
      <c r="G1627">
        <v>-75.818727010000003</v>
      </c>
      <c r="H1627">
        <v>8.5447316988337754</v>
      </c>
    </row>
    <row r="1628" spans="1:8" x14ac:dyDescent="0.3">
      <c r="A1628" t="s">
        <v>3134</v>
      </c>
      <c r="B1628" t="s">
        <v>3133</v>
      </c>
      <c r="C1628">
        <v>3.7191672168582345E-6</v>
      </c>
      <c r="D1628">
        <v>0.49916496428201246</v>
      </c>
      <c r="E1628">
        <v>-0.31885761000000001</v>
      </c>
      <c r="F1628">
        <v>-1.26790227</v>
      </c>
      <c r="G1628">
        <v>16.44630008</v>
      </c>
      <c r="H1628">
        <v>8.546099838831422</v>
      </c>
    </row>
    <row r="1629" spans="1:8" x14ac:dyDescent="0.3">
      <c r="A1629" t="s">
        <v>3072</v>
      </c>
      <c r="B1629" t="s">
        <v>3071</v>
      </c>
      <c r="C1629">
        <v>4.6153947248398054E-8</v>
      </c>
      <c r="D1629">
        <v>0.30949503351763241</v>
      </c>
      <c r="E1629">
        <v>7.3717950000000004E-2</v>
      </c>
      <c r="F1629">
        <v>1.5946836799999999</v>
      </c>
      <c r="G1629">
        <v>-2.8880990999999998</v>
      </c>
      <c r="H1629">
        <v>8.4757458652775615</v>
      </c>
    </row>
    <row r="1630" spans="1:8" x14ac:dyDescent="0.3">
      <c r="A1630" t="s">
        <v>3159</v>
      </c>
      <c r="B1630" t="s">
        <v>3158</v>
      </c>
      <c r="C1630">
        <v>1E-8</v>
      </c>
      <c r="D1630">
        <v>1E-8</v>
      </c>
      <c r="E1630">
        <v>0.93985076000000001</v>
      </c>
      <c r="F1630">
        <v>2.1099162800000002</v>
      </c>
      <c r="G1630">
        <v>4.5082507999999999</v>
      </c>
      <c r="H1630">
        <v>8.4692714386291001</v>
      </c>
    </row>
    <row r="1631" spans="1:8" x14ac:dyDescent="0.3">
      <c r="A1631" t="s">
        <v>1772</v>
      </c>
      <c r="B1631" t="s">
        <v>1771</v>
      </c>
      <c r="C1631">
        <v>1E-8</v>
      </c>
      <c r="D1631">
        <v>2.140285326576408E-2</v>
      </c>
      <c r="E1631">
        <v>0.93985074999999996</v>
      </c>
      <c r="F1631">
        <v>-91.825546000000003</v>
      </c>
      <c r="G1631">
        <v>4.5082507500000002</v>
      </c>
      <c r="H1631">
        <v>8.4191423664678595</v>
      </c>
    </row>
    <row r="1632" spans="1:8" x14ac:dyDescent="0.3">
      <c r="A1632" t="s">
        <v>3114</v>
      </c>
      <c r="B1632" t="s">
        <v>3113</v>
      </c>
      <c r="C1632">
        <v>4.9995919890289455E-8</v>
      </c>
      <c r="D1632">
        <v>5.9953066838461152E-7</v>
      </c>
      <c r="E1632">
        <v>-8.1602199999999993E-3</v>
      </c>
      <c r="F1632">
        <v>-8.1602199999999993E-3</v>
      </c>
      <c r="G1632">
        <v>25.11290026</v>
      </c>
      <c r="H1632">
        <v>8.3850660847306084</v>
      </c>
    </row>
    <row r="1633" spans="1:8" x14ac:dyDescent="0.3">
      <c r="A1633" t="s">
        <v>3120</v>
      </c>
      <c r="B1633" t="s">
        <v>3119</v>
      </c>
      <c r="C1633">
        <v>1.1499999999880021E-8</v>
      </c>
      <c r="D1633">
        <v>1E-8</v>
      </c>
      <c r="E1633">
        <v>0.20246064</v>
      </c>
      <c r="F1633">
        <v>1.5921589999999999E-2</v>
      </c>
      <c r="G1633">
        <v>-1E-8</v>
      </c>
      <c r="H1633">
        <v>8.3280786939131133</v>
      </c>
    </row>
    <row r="1634" spans="1:8" x14ac:dyDescent="0.3">
      <c r="A1634" t="s">
        <v>3126</v>
      </c>
      <c r="B1634" t="s">
        <v>3125</v>
      </c>
      <c r="C1634">
        <v>2.1588076430349458E-8</v>
      </c>
      <c r="D1634">
        <v>1E-8</v>
      </c>
      <c r="E1634">
        <v>0.90286949999999999</v>
      </c>
      <c r="F1634">
        <v>1.5764773299999999</v>
      </c>
      <c r="G1634">
        <v>22.22998458</v>
      </c>
      <c r="H1634">
        <v>8.229315773389704</v>
      </c>
    </row>
    <row r="1635" spans="1:8" x14ac:dyDescent="0.3">
      <c r="A1635" t="s">
        <v>3157</v>
      </c>
      <c r="B1635" t="s">
        <v>3156</v>
      </c>
      <c r="C1635">
        <v>1E-8</v>
      </c>
      <c r="D1635">
        <v>2.0343720768739929E-3</v>
      </c>
      <c r="E1635">
        <v>0.66590802000000004</v>
      </c>
      <c r="F1635">
        <v>2.0718289300000001</v>
      </c>
      <c r="G1635">
        <v>-4.5747168199999999</v>
      </c>
      <c r="H1635">
        <v>8.1586724478260741</v>
      </c>
    </row>
    <row r="1636" spans="1:8" x14ac:dyDescent="0.3">
      <c r="A1636" t="s">
        <v>3034</v>
      </c>
      <c r="B1636" t="s">
        <v>3033</v>
      </c>
      <c r="C1636">
        <v>3.1330910445351344E-8</v>
      </c>
      <c r="D1636">
        <v>9.6857456508821202E-2</v>
      </c>
      <c r="E1636">
        <v>4.3980618500000004</v>
      </c>
      <c r="F1636">
        <v>4.4250684600000003</v>
      </c>
      <c r="G1636">
        <v>-37.338179109999999</v>
      </c>
      <c r="H1636">
        <v>8.1556249715902087</v>
      </c>
    </row>
    <row r="1637" spans="1:8" x14ac:dyDescent="0.3">
      <c r="A1637" t="s">
        <v>3299</v>
      </c>
      <c r="B1637" t="s">
        <v>3298</v>
      </c>
      <c r="C1637">
        <v>2.8122085467410471E-7</v>
      </c>
      <c r="D1637">
        <v>27.315186058337641</v>
      </c>
      <c r="E1637">
        <v>-0.58023712000000005</v>
      </c>
      <c r="F1637">
        <v>62.017713530000002</v>
      </c>
      <c r="G1637">
        <v>71.340994969999997</v>
      </c>
      <c r="H1637">
        <v>7.9483699923379616</v>
      </c>
    </row>
    <row r="1638" spans="1:8" x14ac:dyDescent="0.3">
      <c r="A1638" t="s">
        <v>3250</v>
      </c>
      <c r="B1638" t="s">
        <v>3249</v>
      </c>
      <c r="C1638">
        <v>1E-8</v>
      </c>
      <c r="D1638">
        <v>1.8624424157184568E-3</v>
      </c>
      <c r="E1638">
        <v>3.7558570200000001</v>
      </c>
      <c r="F1638">
        <v>-62.669622449999999</v>
      </c>
      <c r="G1638">
        <v>52.785439650000001</v>
      </c>
      <c r="H1638">
        <v>8.1435208564799098</v>
      </c>
    </row>
    <row r="1639" spans="1:8" x14ac:dyDescent="0.3">
      <c r="A1639" t="s">
        <v>3124</v>
      </c>
      <c r="B1639" t="s">
        <v>3123</v>
      </c>
      <c r="C1639">
        <v>1E-8</v>
      </c>
      <c r="D1639">
        <v>1E-8</v>
      </c>
      <c r="E1639">
        <v>0.13480772999999999</v>
      </c>
      <c r="F1639">
        <v>-0.11157884999999999</v>
      </c>
      <c r="G1639">
        <v>-0.30709120000000001</v>
      </c>
      <c r="H1639">
        <v>8.1025384542055505</v>
      </c>
    </row>
    <row r="1640" spans="1:8" x14ac:dyDescent="0.3">
      <c r="A1640" t="s">
        <v>3184</v>
      </c>
      <c r="B1640" t="s">
        <v>3183</v>
      </c>
      <c r="C1640">
        <v>1.2436155620355365E-7</v>
      </c>
      <c r="D1640">
        <v>2.9112589767421454E-3</v>
      </c>
      <c r="E1640">
        <v>0.93985078</v>
      </c>
      <c r="F1640">
        <v>2.4681966800000001</v>
      </c>
      <c r="G1640">
        <v>4.4238831799999998</v>
      </c>
      <c r="H1640">
        <v>8.05864615000187</v>
      </c>
    </row>
    <row r="1641" spans="1:8" x14ac:dyDescent="0.3">
      <c r="A1641" t="s">
        <v>3622</v>
      </c>
      <c r="B1641" t="s">
        <v>3621</v>
      </c>
      <c r="C1641">
        <v>1.0232076223596084E-8</v>
      </c>
      <c r="D1641">
        <v>7.237904207452143E-3</v>
      </c>
      <c r="E1641">
        <v>0.66590802000000004</v>
      </c>
      <c r="F1641">
        <v>-39.822332609999997</v>
      </c>
      <c r="G1641">
        <v>-1.7113245699999999</v>
      </c>
      <c r="H1641">
        <v>8.0440773788373328</v>
      </c>
    </row>
    <row r="1642" spans="1:8" x14ac:dyDescent="0.3">
      <c r="A1642" t="s">
        <v>3106</v>
      </c>
      <c r="B1642" t="s">
        <v>3105</v>
      </c>
      <c r="C1642">
        <v>1E-8</v>
      </c>
      <c r="D1642">
        <v>1.0727390631718082E-2</v>
      </c>
      <c r="E1642">
        <v>2.0522756100000001</v>
      </c>
      <c r="F1642">
        <v>-2.0744803599999999</v>
      </c>
      <c r="G1642">
        <v>-12.698124740000001</v>
      </c>
      <c r="H1642">
        <v>8.0530687190175971</v>
      </c>
    </row>
    <row r="1643" spans="1:8" x14ac:dyDescent="0.3">
      <c r="A1643" t="s">
        <v>3138</v>
      </c>
      <c r="B1643" t="s">
        <v>3137</v>
      </c>
      <c r="C1643">
        <v>1E-8</v>
      </c>
      <c r="D1643">
        <v>3.4997143917266257E-4</v>
      </c>
      <c r="E1643">
        <v>0.20246064</v>
      </c>
      <c r="F1643">
        <v>1.5921589999999999E-2</v>
      </c>
      <c r="G1643">
        <v>4.2268319999999998E-2</v>
      </c>
      <c r="H1643">
        <v>7.9578703899630279</v>
      </c>
    </row>
    <row r="1644" spans="1:8" x14ac:dyDescent="0.3">
      <c r="A1644" t="s">
        <v>2048</v>
      </c>
      <c r="B1644" t="s">
        <v>2047</v>
      </c>
      <c r="C1644">
        <v>1E-8</v>
      </c>
      <c r="D1644">
        <v>4.3494126451963059E-4</v>
      </c>
      <c r="E1644">
        <v>0.66821432000000003</v>
      </c>
      <c r="F1644">
        <v>-87.553918490000001</v>
      </c>
      <c r="G1644">
        <v>-87.541029960000003</v>
      </c>
      <c r="H1644">
        <v>7.9536711925455341</v>
      </c>
    </row>
    <row r="1645" spans="1:8" x14ac:dyDescent="0.3">
      <c r="A1645" t="s">
        <v>3112</v>
      </c>
      <c r="B1645" t="s">
        <v>3111</v>
      </c>
      <c r="C1645">
        <v>8.6823512689179615E-7</v>
      </c>
      <c r="D1645">
        <v>4.8105431961806755E-3</v>
      </c>
      <c r="E1645">
        <v>1.1619722400000001</v>
      </c>
      <c r="F1645">
        <v>-16.646086260000001</v>
      </c>
      <c r="G1645">
        <v>-11.02196423</v>
      </c>
      <c r="H1645">
        <v>7.9403314992679057</v>
      </c>
    </row>
    <row r="1646" spans="1:8" x14ac:dyDescent="0.3">
      <c r="A1646" t="s">
        <v>3140</v>
      </c>
      <c r="B1646" t="s">
        <v>3139</v>
      </c>
      <c r="C1646">
        <v>1.2684349080613557E-7</v>
      </c>
      <c r="D1646">
        <v>1.6929072227266853</v>
      </c>
      <c r="E1646">
        <v>0.41685991</v>
      </c>
      <c r="F1646">
        <v>-5.5126741800000003</v>
      </c>
      <c r="G1646">
        <v>-2.8174026900000002</v>
      </c>
      <c r="H1646">
        <v>7.8896457919159646</v>
      </c>
    </row>
    <row r="1647" spans="1:8" x14ac:dyDescent="0.3">
      <c r="A1647" t="s">
        <v>3084</v>
      </c>
      <c r="B1647" t="s">
        <v>3083</v>
      </c>
      <c r="C1647">
        <v>1E-8</v>
      </c>
      <c r="D1647">
        <v>0.29224330750787197</v>
      </c>
      <c r="E1647">
        <v>0.66590802000000004</v>
      </c>
      <c r="F1647">
        <v>-20.610799719999999</v>
      </c>
      <c r="G1647">
        <v>-18.781424189999999</v>
      </c>
      <c r="H1647">
        <v>7.8620667319059256</v>
      </c>
    </row>
    <row r="1648" spans="1:8" x14ac:dyDescent="0.3">
      <c r="A1648" t="s">
        <v>3146</v>
      </c>
      <c r="B1648" t="s">
        <v>3145</v>
      </c>
      <c r="C1648">
        <v>1E-8</v>
      </c>
      <c r="D1648">
        <v>1.0943891894973912</v>
      </c>
      <c r="E1648">
        <v>2.50558221</v>
      </c>
      <c r="F1648">
        <v>3.3537222500000001</v>
      </c>
      <c r="G1648">
        <v>22.87570989</v>
      </c>
      <c r="H1648">
        <v>7.9586993396208001</v>
      </c>
    </row>
    <row r="1649" spans="1:8" x14ac:dyDescent="0.3">
      <c r="A1649" t="s">
        <v>3151</v>
      </c>
      <c r="B1649" t="s">
        <v>3151</v>
      </c>
      <c r="C1649">
        <v>1E-8</v>
      </c>
      <c r="D1649">
        <v>1E-8</v>
      </c>
      <c r="E1649">
        <v>-8.1601999999999994E-3</v>
      </c>
      <c r="F1649">
        <v>-8.1602099999999993E-3</v>
      </c>
      <c r="G1649">
        <v>-8.1601999999999994E-3</v>
      </c>
      <c r="H1649">
        <v>7.8136571284851666</v>
      </c>
    </row>
    <row r="1650" spans="1:8" x14ac:dyDescent="0.3">
      <c r="A1650" t="s">
        <v>3200</v>
      </c>
      <c r="B1650" t="s">
        <v>3199</v>
      </c>
      <c r="C1650">
        <v>2.6959498197966834E-7</v>
      </c>
      <c r="D1650">
        <v>6.7400289648725494E-3</v>
      </c>
      <c r="E1650">
        <v>24.9155838</v>
      </c>
      <c r="F1650">
        <v>26.363569040000002</v>
      </c>
      <c r="G1650">
        <v>4.33996052</v>
      </c>
      <c r="H1650">
        <v>7.7411675237504767</v>
      </c>
    </row>
    <row r="1651" spans="1:8" x14ac:dyDescent="0.3">
      <c r="A1651" t="s">
        <v>3302</v>
      </c>
      <c r="B1651" t="s">
        <v>3301</v>
      </c>
      <c r="C1651">
        <v>4.6269666819522941E-7</v>
      </c>
      <c r="D1651">
        <v>1E-8</v>
      </c>
      <c r="E1651">
        <v>1.0059106799999999</v>
      </c>
      <c r="F1651">
        <v>1.7296101800000001</v>
      </c>
      <c r="G1651">
        <v>54.283650620000003</v>
      </c>
      <c r="H1651">
        <v>7.7335212108211566</v>
      </c>
    </row>
    <row r="1652" spans="1:8" x14ac:dyDescent="0.3">
      <c r="A1652" t="s">
        <v>3283</v>
      </c>
      <c r="B1652" t="s">
        <v>3282</v>
      </c>
      <c r="C1652">
        <v>1.9538087950582706E-8</v>
      </c>
      <c r="D1652">
        <v>0.54995278886779109</v>
      </c>
      <c r="E1652">
        <v>63.433415420000003</v>
      </c>
      <c r="F1652">
        <v>8.8715615900000007</v>
      </c>
      <c r="G1652">
        <v>83.854021149999994</v>
      </c>
      <c r="H1652">
        <v>7.5540370626044231</v>
      </c>
    </row>
    <row r="1653" spans="1:8" x14ac:dyDescent="0.3">
      <c r="A1653" t="s">
        <v>3450</v>
      </c>
      <c r="B1653" t="s">
        <v>3449</v>
      </c>
      <c r="C1653">
        <v>1E-8</v>
      </c>
      <c r="D1653">
        <v>0.30901119647248187</v>
      </c>
      <c r="E1653">
        <v>10.7824265</v>
      </c>
      <c r="F1653">
        <v>11.330750030000001</v>
      </c>
      <c r="G1653">
        <v>165.25757654</v>
      </c>
      <c r="H1653">
        <v>7.6452526268682623</v>
      </c>
    </row>
    <row r="1654" spans="1:8" x14ac:dyDescent="0.3">
      <c r="A1654" t="s">
        <v>3165</v>
      </c>
      <c r="B1654" t="s">
        <v>3164</v>
      </c>
      <c r="C1654">
        <v>1E-8</v>
      </c>
      <c r="D1654">
        <v>1E-8</v>
      </c>
      <c r="E1654">
        <v>1.5249085899999999</v>
      </c>
      <c r="F1654">
        <v>2.6348509099999999</v>
      </c>
      <c r="G1654">
        <v>-4.0155232099999996</v>
      </c>
      <c r="H1654">
        <v>7.6530559504372953</v>
      </c>
    </row>
    <row r="1655" spans="1:8" x14ac:dyDescent="0.3">
      <c r="A1655" t="s">
        <v>3188</v>
      </c>
      <c r="B1655" t="s">
        <v>3187</v>
      </c>
      <c r="C1655">
        <v>4.7460347355292434E-5</v>
      </c>
      <c r="D1655">
        <v>0.19762307536508375</v>
      </c>
      <c r="E1655">
        <v>0.28492493000000002</v>
      </c>
      <c r="F1655">
        <v>1.1052651</v>
      </c>
      <c r="G1655">
        <v>2.3620510499999998</v>
      </c>
      <c r="H1655">
        <v>7.6661709724602902</v>
      </c>
    </row>
    <row r="1656" spans="1:8" x14ac:dyDescent="0.3">
      <c r="A1656" t="s">
        <v>3116</v>
      </c>
      <c r="B1656" t="s">
        <v>3115</v>
      </c>
      <c r="C1656">
        <v>3.5367902422614661E-7</v>
      </c>
      <c r="D1656">
        <v>3.9520645566630735E-2</v>
      </c>
      <c r="E1656">
        <v>1.1608140300000001</v>
      </c>
      <c r="F1656">
        <v>-0.25983264</v>
      </c>
      <c r="G1656">
        <v>-14.86119732</v>
      </c>
      <c r="H1656">
        <v>7.647354883437794</v>
      </c>
    </row>
    <row r="1657" spans="1:8" x14ac:dyDescent="0.3">
      <c r="A1657" t="s">
        <v>3957</v>
      </c>
      <c r="B1657" t="s">
        <v>3957</v>
      </c>
      <c r="C1657">
        <v>1E-8</v>
      </c>
      <c r="D1657">
        <v>1E-8</v>
      </c>
      <c r="E1657">
        <v>4.2522009999999999E-2</v>
      </c>
      <c r="F1657">
        <v>0.24009675999999999</v>
      </c>
      <c r="G1657">
        <v>0.61997376999999998</v>
      </c>
      <c r="H1657">
        <v>7.6153987508600336</v>
      </c>
    </row>
    <row r="1658" spans="1:8" x14ac:dyDescent="0.3">
      <c r="A1658" t="s">
        <v>3343</v>
      </c>
      <c r="B1658" t="s">
        <v>3342</v>
      </c>
      <c r="C1658">
        <v>9.5992166189520797E-7</v>
      </c>
      <c r="D1658">
        <v>2.9408813851650974E-2</v>
      </c>
      <c r="E1658">
        <v>-8.1602199999999993E-3</v>
      </c>
      <c r="F1658">
        <v>37.131665990000002</v>
      </c>
      <c r="G1658">
        <v>269.35669408000001</v>
      </c>
      <c r="H1658">
        <v>7.6149434237755758</v>
      </c>
    </row>
    <row r="1659" spans="1:8" x14ac:dyDescent="0.3">
      <c r="A1659" t="s">
        <v>3206</v>
      </c>
      <c r="B1659" t="s">
        <v>3205</v>
      </c>
      <c r="C1659">
        <v>4.0520800718873731E-8</v>
      </c>
      <c r="D1659">
        <v>4.334989345988232E-3</v>
      </c>
      <c r="E1659">
        <v>0.18295053999999999</v>
      </c>
      <c r="F1659">
        <v>1.5514390899999999</v>
      </c>
      <c r="G1659">
        <v>4.5851642100000003</v>
      </c>
      <c r="H1659">
        <v>7.5341546883951596</v>
      </c>
    </row>
    <row r="1660" spans="1:8" x14ac:dyDescent="0.3">
      <c r="A1660" t="s">
        <v>3180</v>
      </c>
      <c r="B1660" t="s">
        <v>3179</v>
      </c>
      <c r="C1660">
        <v>3.7298697351757571E-7</v>
      </c>
      <c r="D1660">
        <v>1E-8</v>
      </c>
      <c r="E1660">
        <v>0.42040749999999999</v>
      </c>
      <c r="F1660">
        <v>-37.341594469999997</v>
      </c>
      <c r="G1660">
        <v>-14.42024339</v>
      </c>
      <c r="H1660">
        <v>7.534326794406744</v>
      </c>
    </row>
    <row r="1661" spans="1:8" x14ac:dyDescent="0.3">
      <c r="A1661" t="s">
        <v>3088</v>
      </c>
      <c r="B1661" t="s">
        <v>3087</v>
      </c>
      <c r="C1661">
        <v>1E-8</v>
      </c>
      <c r="D1661">
        <v>4.3822404408146953</v>
      </c>
      <c r="E1661">
        <v>-0.59568730000000003</v>
      </c>
      <c r="F1661">
        <v>-2.0841977300000001</v>
      </c>
      <c r="G1661">
        <v>-1.7253672799999999</v>
      </c>
      <c r="H1661">
        <v>7.5802867720545999</v>
      </c>
    </row>
    <row r="1662" spans="1:8" x14ac:dyDescent="0.3">
      <c r="A1662" t="s">
        <v>3169</v>
      </c>
      <c r="B1662" t="s">
        <v>3168</v>
      </c>
      <c r="C1662">
        <v>1.3172583912159049E-7</v>
      </c>
      <c r="D1662">
        <v>2.2297731975719968E-2</v>
      </c>
      <c r="E1662">
        <v>-1.9642864900000001</v>
      </c>
      <c r="F1662">
        <v>-6.7128374099999997</v>
      </c>
      <c r="G1662">
        <v>4.0608763799999998</v>
      </c>
      <c r="H1662">
        <v>7.3352759490134698</v>
      </c>
    </row>
    <row r="1663" spans="1:8" x14ac:dyDescent="0.3">
      <c r="A1663" t="s">
        <v>3178</v>
      </c>
      <c r="B1663" t="s">
        <v>3177</v>
      </c>
      <c r="C1663">
        <v>1.4998775967113455E-6</v>
      </c>
      <c r="D1663">
        <v>1E-8</v>
      </c>
      <c r="E1663">
        <v>-8.1602199999999993E-3</v>
      </c>
      <c r="F1663">
        <v>-8.1602199999999993E-3</v>
      </c>
      <c r="G1663">
        <v>9.0320209999999998E-2</v>
      </c>
      <c r="H1663">
        <v>7.3459079913881986</v>
      </c>
    </row>
    <row r="1664" spans="1:8" x14ac:dyDescent="0.3">
      <c r="A1664" t="s">
        <v>3096</v>
      </c>
      <c r="B1664" t="s">
        <v>3095</v>
      </c>
      <c r="C1664">
        <v>9.0000000000114282E-8</v>
      </c>
      <c r="D1664">
        <v>1.9722690454001498E-3</v>
      </c>
      <c r="E1664">
        <v>0.20246064</v>
      </c>
      <c r="F1664">
        <v>-43.741044109999997</v>
      </c>
      <c r="G1664">
        <v>28.571428569999998</v>
      </c>
      <c r="H1664">
        <v>7.3437535912593246</v>
      </c>
    </row>
    <row r="1665" spans="1:8" x14ac:dyDescent="0.3">
      <c r="A1665" t="s">
        <v>3216</v>
      </c>
      <c r="B1665" t="s">
        <v>3215</v>
      </c>
      <c r="C1665">
        <v>3.9139103754929397E-8</v>
      </c>
      <c r="D1665">
        <v>0.13791442919599076</v>
      </c>
      <c r="E1665">
        <v>0.66590802000000004</v>
      </c>
      <c r="F1665">
        <v>1.9359294600000001</v>
      </c>
      <c r="G1665">
        <v>-15.33020696</v>
      </c>
      <c r="H1665">
        <v>7.3385819540492623</v>
      </c>
    </row>
    <row r="1666" spans="1:8" x14ac:dyDescent="0.3">
      <c r="A1666" t="s">
        <v>3238</v>
      </c>
      <c r="B1666" t="s">
        <v>3237</v>
      </c>
      <c r="C1666">
        <v>3.7937921283537619E-6</v>
      </c>
      <c r="D1666">
        <v>1.9900065907232364E-2</v>
      </c>
      <c r="E1666">
        <v>0.18295101999999999</v>
      </c>
      <c r="F1666">
        <v>-6.0348371099999998</v>
      </c>
      <c r="G1666">
        <v>-13.75331645</v>
      </c>
      <c r="H1666">
        <v>7.2650999390183051</v>
      </c>
    </row>
    <row r="1667" spans="1:8" x14ac:dyDescent="0.3">
      <c r="A1667" t="s">
        <v>2890</v>
      </c>
      <c r="B1667" t="s">
        <v>2889</v>
      </c>
      <c r="C1667">
        <v>5.3999999999988704E-7</v>
      </c>
      <c r="D1667">
        <v>1E-8</v>
      </c>
      <c r="E1667">
        <v>0.20246064</v>
      </c>
      <c r="F1667">
        <v>1.5921589999999999E-2</v>
      </c>
      <c r="G1667">
        <v>-63.743070549999999</v>
      </c>
      <c r="H1667">
        <v>7.2691931252144792</v>
      </c>
    </row>
    <row r="1668" spans="1:8" x14ac:dyDescent="0.3">
      <c r="A1668" t="s">
        <v>3100</v>
      </c>
      <c r="B1668" t="s">
        <v>3099</v>
      </c>
      <c r="C1668">
        <v>1.2430000000000017E-5</v>
      </c>
      <c r="D1668">
        <v>3.408773613928003E-3</v>
      </c>
      <c r="E1668">
        <v>0</v>
      </c>
      <c r="F1668">
        <v>-14.334941410000001</v>
      </c>
      <c r="G1668">
        <v>-55.828002840000003</v>
      </c>
      <c r="H1668">
        <v>7.2343894068218804</v>
      </c>
    </row>
    <row r="1669" spans="1:8" x14ac:dyDescent="0.3">
      <c r="A1669" t="s">
        <v>3118</v>
      </c>
      <c r="B1669" t="s">
        <v>3117</v>
      </c>
      <c r="C1669">
        <v>1.2814151545134569E-7</v>
      </c>
      <c r="D1669">
        <v>6.779098526641077E-3</v>
      </c>
      <c r="E1669">
        <v>8.5316169999999997E-2</v>
      </c>
      <c r="F1669">
        <v>33.305868289999999</v>
      </c>
      <c r="G1669">
        <v>0.89617581000000002</v>
      </c>
      <c r="H1669">
        <v>7.1701584970800472</v>
      </c>
    </row>
    <row r="1670" spans="1:8" x14ac:dyDescent="0.3">
      <c r="A1670" t="s">
        <v>3220</v>
      </c>
      <c r="B1670" t="s">
        <v>3219</v>
      </c>
      <c r="C1670">
        <v>1E-8</v>
      </c>
      <c r="D1670">
        <v>2.1640038768641593E-3</v>
      </c>
      <c r="E1670">
        <v>0.66821434000000002</v>
      </c>
      <c r="F1670">
        <v>2.0741674699999999</v>
      </c>
      <c r="G1670">
        <v>-18.70993344</v>
      </c>
      <c r="H1670">
        <v>7.1153352023880378</v>
      </c>
    </row>
    <row r="1671" spans="1:8" x14ac:dyDescent="0.3">
      <c r="A1671" t="s">
        <v>1089</v>
      </c>
      <c r="B1671" t="s">
        <v>3201</v>
      </c>
      <c r="C1671">
        <v>1.139867979735522E-6</v>
      </c>
      <c r="D1671">
        <v>0.30241556908314227</v>
      </c>
      <c r="E1671">
        <v>2.63292963</v>
      </c>
      <c r="F1671">
        <v>0.86235835999999999</v>
      </c>
      <c r="G1671">
        <v>-40.321048179999998</v>
      </c>
      <c r="H1671">
        <v>7.0999567248074182</v>
      </c>
    </row>
    <row r="1672" spans="1:8" x14ac:dyDescent="0.3">
      <c r="A1672" t="s">
        <v>3427</v>
      </c>
      <c r="B1672" t="s">
        <v>3426</v>
      </c>
      <c r="C1672">
        <v>1E-8</v>
      </c>
      <c r="D1672">
        <v>1E-8</v>
      </c>
      <c r="E1672">
        <v>0.39176354000000002</v>
      </c>
      <c r="F1672">
        <v>65.180534649999998</v>
      </c>
      <c r="G1672">
        <v>-0.81477401999999999</v>
      </c>
      <c r="H1672">
        <v>7.1035806254830707</v>
      </c>
    </row>
    <row r="1673" spans="1:8" x14ac:dyDescent="0.3">
      <c r="A1673" t="s">
        <v>3196</v>
      </c>
      <c r="B1673" t="s">
        <v>3195</v>
      </c>
      <c r="C1673">
        <v>1E-8</v>
      </c>
      <c r="D1673">
        <v>4.9994209637114248E-4</v>
      </c>
      <c r="E1673">
        <v>-4.4836309999999997E-2</v>
      </c>
      <c r="F1673">
        <v>-1.8979030000000001E-2</v>
      </c>
      <c r="G1673">
        <v>3.410465E-2</v>
      </c>
      <c r="H1673">
        <v>7.0844870402626112</v>
      </c>
    </row>
    <row r="1674" spans="1:8" x14ac:dyDescent="0.3">
      <c r="A1674" t="s">
        <v>3495</v>
      </c>
      <c r="B1674" t="s">
        <v>3494</v>
      </c>
      <c r="C1674">
        <v>3.5997062321066969E-7</v>
      </c>
      <c r="D1674">
        <v>1E-8</v>
      </c>
      <c r="E1674">
        <v>-4.4836309999999997E-2</v>
      </c>
      <c r="F1674">
        <v>139.95445032000001</v>
      </c>
      <c r="G1674">
        <v>200.10231393999999</v>
      </c>
      <c r="H1674">
        <v>7.0707852661944024</v>
      </c>
    </row>
    <row r="1675" spans="1:8" x14ac:dyDescent="0.3">
      <c r="A1675" t="s">
        <v>3230</v>
      </c>
      <c r="B1675" t="s">
        <v>3229</v>
      </c>
      <c r="C1675">
        <v>4.3484057838119271E-8</v>
      </c>
      <c r="D1675">
        <v>1E-8</v>
      </c>
      <c r="E1675">
        <v>0.66821434000000002</v>
      </c>
      <c r="F1675">
        <v>2.0741674699999999</v>
      </c>
      <c r="G1675">
        <v>4.4262756100000002</v>
      </c>
      <c r="H1675">
        <v>7.0265447485518306</v>
      </c>
    </row>
    <row r="1676" spans="1:8" x14ac:dyDescent="0.3">
      <c r="A1676" t="s">
        <v>3155</v>
      </c>
      <c r="B1676" t="s">
        <v>3154</v>
      </c>
      <c r="C1676">
        <v>1E-8</v>
      </c>
      <c r="D1676">
        <v>7.9896792169145919E-4</v>
      </c>
      <c r="E1676">
        <v>0.15193434</v>
      </c>
      <c r="F1676">
        <v>-3.9514962100000002</v>
      </c>
      <c r="G1676">
        <v>-15.975352190000001</v>
      </c>
      <c r="H1676">
        <v>6.992480703251629</v>
      </c>
    </row>
    <row r="1677" spans="1:8" x14ac:dyDescent="0.3">
      <c r="A1677" t="s">
        <v>3533</v>
      </c>
      <c r="B1677" t="s">
        <v>3532</v>
      </c>
      <c r="C1677">
        <v>1E-8</v>
      </c>
      <c r="D1677">
        <v>1.3469749124292836E-2</v>
      </c>
      <c r="E1677">
        <v>0.29405111</v>
      </c>
      <c r="F1677">
        <v>-89.733739979999996</v>
      </c>
      <c r="G1677">
        <v>123.40145222</v>
      </c>
      <c r="H1677">
        <v>6.9769808488586964</v>
      </c>
    </row>
    <row r="1678" spans="1:8" x14ac:dyDescent="0.3">
      <c r="A1678" t="s">
        <v>3202</v>
      </c>
      <c r="B1678" t="s">
        <v>3202</v>
      </c>
      <c r="C1678">
        <v>1.3906080822312758E-7</v>
      </c>
      <c r="D1678">
        <v>4.6270760325107361E-5</v>
      </c>
      <c r="E1678">
        <v>0.3334898</v>
      </c>
      <c r="F1678">
        <v>-0.51442306999999998</v>
      </c>
      <c r="G1678">
        <v>-4.2093358099999998</v>
      </c>
      <c r="H1678">
        <v>6.9530404111563779</v>
      </c>
    </row>
    <row r="1679" spans="1:8" x14ac:dyDescent="0.3">
      <c r="A1679" t="s">
        <v>3194</v>
      </c>
      <c r="B1679" t="s">
        <v>3193</v>
      </c>
      <c r="C1679">
        <v>1E-8</v>
      </c>
      <c r="D1679">
        <v>6.5593098629962562E-4</v>
      </c>
      <c r="E1679">
        <v>8.5316169999999997E-2</v>
      </c>
      <c r="F1679">
        <v>-58.237828630000003</v>
      </c>
      <c r="G1679">
        <v>-11.81364879</v>
      </c>
      <c r="H1679">
        <v>6.9359369184925326</v>
      </c>
    </row>
    <row r="1680" spans="1:8" x14ac:dyDescent="0.3">
      <c r="A1680" t="s">
        <v>3269</v>
      </c>
      <c r="B1680" t="s">
        <v>3268</v>
      </c>
      <c r="C1680">
        <v>3.8252543220426922E-7</v>
      </c>
      <c r="D1680">
        <v>0.11793747131210444</v>
      </c>
      <c r="E1680">
        <v>0.18064357</v>
      </c>
      <c r="F1680">
        <v>8.0815268000000007</v>
      </c>
      <c r="G1680">
        <v>15.5070155</v>
      </c>
      <c r="H1680">
        <v>6.9327679964434692</v>
      </c>
    </row>
    <row r="1681" spans="1:8" x14ac:dyDescent="0.3">
      <c r="A1681" t="s">
        <v>2842</v>
      </c>
      <c r="B1681" t="s">
        <v>2841</v>
      </c>
      <c r="C1681">
        <v>4.339645846483726E-7</v>
      </c>
      <c r="D1681">
        <v>1E-8</v>
      </c>
      <c r="E1681">
        <v>-4.4836309999999997E-2</v>
      </c>
      <c r="F1681">
        <v>61.909563800000001</v>
      </c>
      <c r="G1681">
        <v>53.615782170000003</v>
      </c>
      <c r="H1681">
        <v>6.918053049198198</v>
      </c>
    </row>
    <row r="1682" spans="1:8" x14ac:dyDescent="0.3">
      <c r="A1682" t="s">
        <v>3204</v>
      </c>
      <c r="B1682" t="s">
        <v>3203</v>
      </c>
      <c r="C1682">
        <v>2.3046550654200551E-7</v>
      </c>
      <c r="D1682">
        <v>0.99358773608151485</v>
      </c>
      <c r="E1682">
        <v>-1.1960118399999999</v>
      </c>
      <c r="F1682">
        <v>2.0741674699999999</v>
      </c>
      <c r="G1682">
        <v>-26.205431900000001</v>
      </c>
      <c r="H1682">
        <v>6.9139651962601647</v>
      </c>
    </row>
    <row r="1683" spans="1:8" x14ac:dyDescent="0.3">
      <c r="A1683" t="s">
        <v>3233</v>
      </c>
      <c r="B1683" t="s">
        <v>3232</v>
      </c>
      <c r="C1683">
        <v>2.1741530804906422E-8</v>
      </c>
      <c r="D1683">
        <v>4.3485525763928962E-4</v>
      </c>
      <c r="E1683">
        <v>0.93985078</v>
      </c>
      <c r="F1683">
        <v>2.1099162699999998</v>
      </c>
      <c r="G1683">
        <v>8.0672139000000005</v>
      </c>
      <c r="H1683">
        <v>6.9126501030383594</v>
      </c>
    </row>
    <row r="1684" spans="1:8" x14ac:dyDescent="0.3">
      <c r="A1684" t="s">
        <v>3016</v>
      </c>
      <c r="B1684" t="s">
        <v>3190</v>
      </c>
      <c r="C1684">
        <v>5.9895112028667379E-7</v>
      </c>
      <c r="D1684">
        <v>5.3054293396271109E-5</v>
      </c>
      <c r="E1684">
        <v>-4.4836309999999997E-2</v>
      </c>
      <c r="F1684">
        <v>-3.5609797699999999</v>
      </c>
      <c r="G1684">
        <v>-3.5505442399999998</v>
      </c>
      <c r="H1684">
        <v>6.9006225208323171</v>
      </c>
    </row>
    <row r="1685" spans="1:8" x14ac:dyDescent="0.3">
      <c r="A1685" t="s">
        <v>3954</v>
      </c>
      <c r="B1685" t="s">
        <v>3953</v>
      </c>
      <c r="C1685">
        <v>1E-8</v>
      </c>
      <c r="D1685">
        <v>4.5966861450508255E-4</v>
      </c>
      <c r="E1685">
        <v>473.00439413999999</v>
      </c>
      <c r="F1685">
        <v>691.30981165000003</v>
      </c>
      <c r="G1685">
        <v>608.35105821000002</v>
      </c>
      <c r="H1685">
        <v>6.8899632397162174</v>
      </c>
    </row>
    <row r="1686" spans="1:8" x14ac:dyDescent="0.3">
      <c r="A1686" t="s">
        <v>672</v>
      </c>
      <c r="B1686" t="s">
        <v>2957</v>
      </c>
      <c r="C1686">
        <v>5.7014463541924761E-7</v>
      </c>
      <c r="D1686">
        <v>3.4403553622685696</v>
      </c>
      <c r="E1686">
        <v>3.0783399500000002</v>
      </c>
      <c r="F1686">
        <v>-2.9037133599999998</v>
      </c>
      <c r="G1686">
        <v>33.527385889999998</v>
      </c>
      <c r="H1686">
        <v>6.8204906177494236</v>
      </c>
    </row>
    <row r="1687" spans="1:8" x14ac:dyDescent="0.3">
      <c r="A1687" t="s">
        <v>3415</v>
      </c>
      <c r="B1687" t="s">
        <v>3414</v>
      </c>
      <c r="C1687">
        <v>1E-8</v>
      </c>
      <c r="D1687">
        <v>1.4694642015866974</v>
      </c>
      <c r="E1687">
        <v>20.804351449999999</v>
      </c>
      <c r="F1687">
        <v>52.979119609999998</v>
      </c>
      <c r="G1687">
        <v>26.455434740000001</v>
      </c>
      <c r="H1687">
        <v>6.6597946253252021</v>
      </c>
    </row>
    <row r="1688" spans="1:8" x14ac:dyDescent="0.3">
      <c r="A1688" t="s">
        <v>3066</v>
      </c>
      <c r="B1688" t="s">
        <v>3065</v>
      </c>
      <c r="C1688">
        <v>9.2247526527672801E-8</v>
      </c>
      <c r="D1688">
        <v>0.13071915107081303</v>
      </c>
      <c r="E1688">
        <v>-0.37503152000000001</v>
      </c>
      <c r="F1688">
        <v>-14.85083373</v>
      </c>
      <c r="G1688">
        <v>-10.565452690000001</v>
      </c>
      <c r="H1688">
        <v>6.6282206579386216</v>
      </c>
    </row>
    <row r="1689" spans="1:8" x14ac:dyDescent="0.3">
      <c r="A1689" t="s">
        <v>517</v>
      </c>
      <c r="B1689" t="s">
        <v>3189</v>
      </c>
      <c r="C1689">
        <v>1.9917431350064487E-8</v>
      </c>
      <c r="D1689">
        <v>1.9866603112433383</v>
      </c>
      <c r="E1689">
        <v>0.36306231999999999</v>
      </c>
      <c r="F1689">
        <v>-4.2793016899999996</v>
      </c>
      <c r="G1689">
        <v>-13.733319829999999</v>
      </c>
      <c r="H1689">
        <v>6.6391437767156853</v>
      </c>
    </row>
    <row r="1690" spans="1:8" x14ac:dyDescent="0.3">
      <c r="A1690" t="s">
        <v>3148</v>
      </c>
      <c r="B1690" t="s">
        <v>3147</v>
      </c>
      <c r="C1690">
        <v>3.8996817514500308E-7</v>
      </c>
      <c r="D1690">
        <v>6.8189602234745616E-3</v>
      </c>
      <c r="E1690">
        <v>-8.1602199999999993E-3</v>
      </c>
      <c r="F1690">
        <v>-2.5079562100000001</v>
      </c>
      <c r="G1690">
        <v>14.74500239</v>
      </c>
      <c r="H1690">
        <v>6.6363705725677118</v>
      </c>
    </row>
    <row r="1691" spans="1:8" x14ac:dyDescent="0.3">
      <c r="A1691" t="s">
        <v>3489</v>
      </c>
      <c r="B1691" t="s">
        <v>3488</v>
      </c>
      <c r="C1691">
        <v>2.8006144270376804E-7</v>
      </c>
      <c r="D1691">
        <v>0.2317026255037877</v>
      </c>
      <c r="E1691">
        <v>8.5054710000000006E-2</v>
      </c>
      <c r="F1691">
        <v>9.4748608500000007</v>
      </c>
      <c r="G1691">
        <v>-0.91818120999999997</v>
      </c>
      <c r="H1691">
        <v>6.5753839340413256</v>
      </c>
    </row>
    <row r="1692" spans="1:8" x14ac:dyDescent="0.3">
      <c r="A1692" t="s">
        <v>3846</v>
      </c>
      <c r="B1692" t="s">
        <v>3845</v>
      </c>
      <c r="C1692">
        <v>1E-8</v>
      </c>
      <c r="D1692">
        <v>7.9349865518912421E-4</v>
      </c>
      <c r="E1692">
        <v>4.96437989</v>
      </c>
      <c r="F1692">
        <v>-4.71233609</v>
      </c>
      <c r="G1692">
        <v>-49.700518080000002</v>
      </c>
      <c r="H1692">
        <v>6.5609781987023412</v>
      </c>
    </row>
    <row r="1693" spans="1:8" x14ac:dyDescent="0.3">
      <c r="A1693" t="s">
        <v>3469</v>
      </c>
      <c r="B1693" t="s">
        <v>3468</v>
      </c>
      <c r="C1693">
        <v>8.4865183134333601E-7</v>
      </c>
      <c r="D1693">
        <v>8.9982934066927117E-3</v>
      </c>
      <c r="E1693">
        <v>65.597674380000001</v>
      </c>
      <c r="F1693">
        <v>73.173095849999996</v>
      </c>
      <c r="G1693">
        <v>13.59837783</v>
      </c>
      <c r="H1693">
        <v>6.425417409410775</v>
      </c>
    </row>
    <row r="1694" spans="1:8" x14ac:dyDescent="0.3">
      <c r="A1694" t="s">
        <v>3226</v>
      </c>
      <c r="B1694" t="s">
        <v>3225</v>
      </c>
      <c r="C1694">
        <v>1.2207491768083628E-6</v>
      </c>
      <c r="D1694">
        <v>2.721567287300791</v>
      </c>
      <c r="E1694">
        <v>1.09255071</v>
      </c>
      <c r="F1694">
        <v>13.270993600000001</v>
      </c>
      <c r="G1694">
        <v>-11.268304110000001</v>
      </c>
      <c r="H1694">
        <v>6.4223222285296586</v>
      </c>
    </row>
    <row r="1695" spans="1:8" x14ac:dyDescent="0.3">
      <c r="A1695" t="s">
        <v>3212</v>
      </c>
      <c r="B1695" t="s">
        <v>3211</v>
      </c>
      <c r="C1695">
        <v>6.0707455987714573E-7</v>
      </c>
      <c r="D1695">
        <v>1.0120767882446506</v>
      </c>
      <c r="E1695">
        <v>-0.71629220999999998</v>
      </c>
      <c r="F1695">
        <v>-4.0791378900000002</v>
      </c>
      <c r="G1695">
        <v>1.1701280700000001</v>
      </c>
      <c r="H1695">
        <v>6.3300131691215773</v>
      </c>
    </row>
    <row r="1696" spans="1:8" x14ac:dyDescent="0.3">
      <c r="A1696" t="s">
        <v>3224</v>
      </c>
      <c r="B1696" t="s">
        <v>3223</v>
      </c>
      <c r="C1696">
        <v>3.9284975730321444E-7</v>
      </c>
      <c r="D1696">
        <v>0.50589526104685356</v>
      </c>
      <c r="E1696">
        <v>11.10522149</v>
      </c>
      <c r="F1696">
        <v>-1.15586476</v>
      </c>
      <c r="G1696">
        <v>-33.317088400000003</v>
      </c>
      <c r="H1696">
        <v>6.1355815264032323</v>
      </c>
    </row>
    <row r="1697" spans="1:8" x14ac:dyDescent="0.3">
      <c r="A1697" t="s">
        <v>3246</v>
      </c>
      <c r="B1697" t="s">
        <v>3245</v>
      </c>
      <c r="C1697">
        <v>5.2002584768644024E-8</v>
      </c>
      <c r="D1697">
        <v>0.11876300835119465</v>
      </c>
      <c r="E1697">
        <v>1.0284044400000001</v>
      </c>
      <c r="F1697">
        <v>-0.93982220999999999</v>
      </c>
      <c r="G1697">
        <v>7.7230941199999998</v>
      </c>
      <c r="H1697">
        <v>6.3017046786278081</v>
      </c>
    </row>
    <row r="1698" spans="1:8" x14ac:dyDescent="0.3">
      <c r="A1698" t="s">
        <v>3341</v>
      </c>
      <c r="B1698" t="s">
        <v>3340</v>
      </c>
      <c r="C1698">
        <v>4.4000000000061784E-8</v>
      </c>
      <c r="D1698">
        <v>2.2615976533938543E-4</v>
      </c>
      <c r="E1698">
        <v>0.20246064</v>
      </c>
      <c r="F1698">
        <v>-72.495621560000004</v>
      </c>
      <c r="G1698">
        <v>-18.484077670000001</v>
      </c>
      <c r="H1698">
        <v>6.2882236742235271</v>
      </c>
    </row>
    <row r="1699" spans="1:8" x14ac:dyDescent="0.3">
      <c r="A1699" t="s">
        <v>3186</v>
      </c>
      <c r="B1699" t="s">
        <v>3185</v>
      </c>
      <c r="C1699">
        <v>1E-8</v>
      </c>
      <c r="D1699">
        <v>2.6719390310654645</v>
      </c>
      <c r="E1699">
        <v>-1.5350410699999999</v>
      </c>
      <c r="F1699">
        <v>-7.2014565700000004</v>
      </c>
      <c r="G1699">
        <v>-8.4897368800000006</v>
      </c>
      <c r="H1699">
        <v>6.2269119665818513</v>
      </c>
    </row>
    <row r="1700" spans="1:8" x14ac:dyDescent="0.3">
      <c r="A1700" t="s">
        <v>3218</v>
      </c>
      <c r="B1700" t="s">
        <v>3217</v>
      </c>
      <c r="C1700">
        <v>1.4998775967113454E-7</v>
      </c>
      <c r="D1700">
        <v>6.1979021548089087E-3</v>
      </c>
      <c r="E1700">
        <v>-11.80426733</v>
      </c>
      <c r="F1700">
        <v>-11.78145209</v>
      </c>
      <c r="G1700">
        <v>-6.2576501999999996</v>
      </c>
      <c r="H1700">
        <v>6.2139013332846149</v>
      </c>
    </row>
    <row r="1701" spans="1:8" x14ac:dyDescent="0.3">
      <c r="A1701" t="s">
        <v>3235</v>
      </c>
      <c r="B1701" t="s">
        <v>3234</v>
      </c>
      <c r="C1701">
        <v>1.9990299011530449E-8</v>
      </c>
      <c r="D1701">
        <v>1.1668834828605097</v>
      </c>
      <c r="E1701">
        <v>-4.0502320000000001E-2</v>
      </c>
      <c r="F1701">
        <v>-3.9261799999999999E-2</v>
      </c>
      <c r="G1701">
        <v>-4.8504940000000003E-2</v>
      </c>
      <c r="H1701">
        <v>6.2119853578621891</v>
      </c>
    </row>
    <row r="1702" spans="1:8" x14ac:dyDescent="0.3">
      <c r="A1702" t="s">
        <v>3260</v>
      </c>
      <c r="B1702" t="s">
        <v>3259</v>
      </c>
      <c r="C1702">
        <v>2.2907016097940029E-7</v>
      </c>
      <c r="D1702">
        <v>5.9751226574437533E-3</v>
      </c>
      <c r="E1702">
        <v>-5.2812680000000001E-2</v>
      </c>
      <c r="F1702">
        <v>-4.5027694599999997</v>
      </c>
      <c r="G1702">
        <v>-25.25995739</v>
      </c>
      <c r="H1702">
        <v>6.1988687013426791</v>
      </c>
    </row>
    <row r="1703" spans="1:8" x14ac:dyDescent="0.3">
      <c r="A1703" t="s">
        <v>6921</v>
      </c>
      <c r="B1703" t="s">
        <v>6921</v>
      </c>
      <c r="C1703">
        <v>1E-8</v>
      </c>
      <c r="D1703">
        <v>0.36955752917779922</v>
      </c>
      <c r="E1703">
        <v>0.66590802000000004</v>
      </c>
      <c r="F1703">
        <v>2.0718289300000001</v>
      </c>
      <c r="G1703">
        <v>-14.56227739</v>
      </c>
      <c r="H1703">
        <v>6.1951949692257786</v>
      </c>
    </row>
    <row r="1704" spans="1:8" x14ac:dyDescent="0.3">
      <c r="A1704" t="s">
        <v>3242</v>
      </c>
      <c r="B1704" t="s">
        <v>3241</v>
      </c>
      <c r="C1704">
        <v>2.8878700646753645E-8</v>
      </c>
      <c r="D1704">
        <v>1.587768674498895</v>
      </c>
      <c r="E1704">
        <v>-0.72252384000000003</v>
      </c>
      <c r="F1704">
        <v>-1.9563650400000001</v>
      </c>
      <c r="G1704">
        <v>9.9182666400000006</v>
      </c>
      <c r="H1704">
        <v>6.1916810310268255</v>
      </c>
    </row>
    <row r="1705" spans="1:8" x14ac:dyDescent="0.3">
      <c r="A1705" t="s">
        <v>3144</v>
      </c>
      <c r="B1705" t="s">
        <v>3143</v>
      </c>
      <c r="C1705">
        <v>1.0759121471236494E-7</v>
      </c>
      <c r="D1705">
        <v>7.340161981325305E-2</v>
      </c>
      <c r="E1705">
        <v>0.18064357</v>
      </c>
      <c r="F1705">
        <v>-4.9829401600000001</v>
      </c>
      <c r="G1705">
        <v>30.888824459999999</v>
      </c>
      <c r="H1705">
        <v>6.1673707204679893</v>
      </c>
    </row>
    <row r="1706" spans="1:8" x14ac:dyDescent="0.3">
      <c r="A1706" t="s">
        <v>3244</v>
      </c>
      <c r="B1706" t="s">
        <v>3243</v>
      </c>
      <c r="C1706">
        <v>2.4997959945197969E-7</v>
      </c>
      <c r="D1706">
        <v>1E-8</v>
      </c>
      <c r="E1706">
        <v>-4.4836309999999997E-2</v>
      </c>
      <c r="F1706">
        <v>-1.8979030000000001E-2</v>
      </c>
      <c r="G1706">
        <v>56.439761099999998</v>
      </c>
      <c r="H1706">
        <v>6.1745580225242263</v>
      </c>
    </row>
    <row r="1707" spans="1:8" x14ac:dyDescent="0.3">
      <c r="A1707" t="s">
        <v>2887</v>
      </c>
      <c r="B1707" t="s">
        <v>3284</v>
      </c>
      <c r="C1707">
        <v>1E-8</v>
      </c>
      <c r="D1707">
        <v>8.5347313946739136E-3</v>
      </c>
      <c r="E1707">
        <v>0.59756165999999999</v>
      </c>
      <c r="F1707">
        <v>-9.0629724399999994</v>
      </c>
      <c r="G1707">
        <v>4.4262756300000001</v>
      </c>
      <c r="H1707">
        <v>6.1628413626713776</v>
      </c>
    </row>
    <row r="1708" spans="1:8" x14ac:dyDescent="0.3">
      <c r="A1708" t="s">
        <v>3786</v>
      </c>
      <c r="B1708" t="s">
        <v>3785</v>
      </c>
      <c r="C1708">
        <v>9.3256785783694722E-8</v>
      </c>
      <c r="D1708">
        <v>1E-8</v>
      </c>
      <c r="E1708">
        <v>8.5316169999999997E-2</v>
      </c>
      <c r="F1708">
        <v>364.37430804000002</v>
      </c>
      <c r="G1708">
        <v>210.85595259999999</v>
      </c>
      <c r="H1708">
        <v>6.116731230909692</v>
      </c>
    </row>
    <row r="1709" spans="1:8" x14ac:dyDescent="0.3">
      <c r="A1709" t="s">
        <v>3176</v>
      </c>
      <c r="B1709" t="s">
        <v>3175</v>
      </c>
      <c r="C1709">
        <v>1.3000782012719404E-8</v>
      </c>
      <c r="D1709">
        <v>0.34258837873058678</v>
      </c>
      <c r="E1709">
        <v>-3.8678656600000001</v>
      </c>
      <c r="F1709">
        <v>-19.76635589</v>
      </c>
      <c r="G1709">
        <v>-26.953055339999999</v>
      </c>
      <c r="H1709">
        <v>6.1171315299199129</v>
      </c>
    </row>
    <row r="1710" spans="1:8" x14ac:dyDescent="0.3">
      <c r="A1710" t="s">
        <v>2077</v>
      </c>
      <c r="B1710" t="s">
        <v>2076</v>
      </c>
      <c r="C1710">
        <v>1.1599999999946109E-8</v>
      </c>
      <c r="D1710">
        <v>4.4678442785096278E-2</v>
      </c>
      <c r="E1710">
        <v>0</v>
      </c>
      <c r="F1710">
        <v>-0.83891534000000001</v>
      </c>
      <c r="G1710">
        <v>-14.70588236</v>
      </c>
      <c r="H1710">
        <v>6.0017323238189171</v>
      </c>
    </row>
    <row r="1711" spans="1:8" x14ac:dyDescent="0.3">
      <c r="A1711" t="s">
        <v>3210</v>
      </c>
      <c r="B1711" t="s">
        <v>3209</v>
      </c>
      <c r="C1711">
        <v>3.5894802354815102E-8</v>
      </c>
      <c r="D1711">
        <v>4.8985327560365374E-2</v>
      </c>
      <c r="E1711">
        <v>0.18699558999999999</v>
      </c>
      <c r="F1711">
        <v>-20.074841429999999</v>
      </c>
      <c r="G1711">
        <v>76.164252820000002</v>
      </c>
      <c r="H1711">
        <v>6.0024638730965112</v>
      </c>
    </row>
    <row r="1712" spans="1:8" x14ac:dyDescent="0.3">
      <c r="A1712" t="s">
        <v>3228</v>
      </c>
      <c r="B1712" t="s">
        <v>3227</v>
      </c>
      <c r="C1712">
        <v>5.4536201891191088E-7</v>
      </c>
      <c r="D1712">
        <v>4.609508204556426</v>
      </c>
      <c r="E1712">
        <v>-0.45747138999999998</v>
      </c>
      <c r="F1712">
        <v>-11.17323893</v>
      </c>
      <c r="G1712">
        <v>-14.45938853</v>
      </c>
      <c r="H1712">
        <v>5.9206787915807562</v>
      </c>
    </row>
    <row r="1713" spans="1:8" x14ac:dyDescent="0.3">
      <c r="A1713" t="s">
        <v>3258</v>
      </c>
      <c r="B1713" t="s">
        <v>3257</v>
      </c>
      <c r="C1713">
        <v>3.3401833530231772E-8</v>
      </c>
      <c r="D1713">
        <v>0.8059927181976938</v>
      </c>
      <c r="E1713">
        <v>0.74811872999999995</v>
      </c>
      <c r="F1713">
        <v>-2.80065952</v>
      </c>
      <c r="G1713">
        <v>15.462862019999999</v>
      </c>
      <c r="H1713">
        <v>5.9641487740528554</v>
      </c>
    </row>
    <row r="1714" spans="1:8" x14ac:dyDescent="0.3">
      <c r="A1714" t="s">
        <v>3423</v>
      </c>
      <c r="B1714" t="s">
        <v>3422</v>
      </c>
      <c r="C1714">
        <v>1E-8</v>
      </c>
      <c r="D1714">
        <v>4.2001966569016504</v>
      </c>
      <c r="E1714">
        <v>-0.98070727000000002</v>
      </c>
      <c r="F1714">
        <v>-1.78602583</v>
      </c>
      <c r="G1714">
        <v>13.137814860000001</v>
      </c>
      <c r="H1714">
        <v>5.9616602102689704</v>
      </c>
    </row>
    <row r="1715" spans="1:8" x14ac:dyDescent="0.3">
      <c r="A1715" t="s">
        <v>3192</v>
      </c>
      <c r="B1715" t="s">
        <v>3191</v>
      </c>
      <c r="C1715">
        <v>3.0844140825582899E-7</v>
      </c>
      <c r="D1715">
        <v>2.3574757260290964E-2</v>
      </c>
      <c r="E1715">
        <v>-8.1602199999999993E-3</v>
      </c>
      <c r="F1715">
        <v>-22.185729869999999</v>
      </c>
      <c r="G1715">
        <v>-0.44799012999999999</v>
      </c>
      <c r="H1715">
        <v>5.9623206252274032</v>
      </c>
    </row>
    <row r="1716" spans="1:8" x14ac:dyDescent="0.3">
      <c r="A1716" t="s">
        <v>3292</v>
      </c>
      <c r="B1716" t="s">
        <v>3291</v>
      </c>
      <c r="C1716">
        <v>1E-8</v>
      </c>
      <c r="D1716">
        <v>1E-8</v>
      </c>
      <c r="E1716">
        <v>0.93985078</v>
      </c>
      <c r="F1716">
        <v>2.1099162699999998</v>
      </c>
      <c r="G1716">
        <v>4.50825078</v>
      </c>
      <c r="H1716">
        <v>5.9521701334319017</v>
      </c>
    </row>
    <row r="1717" spans="1:8" x14ac:dyDescent="0.3">
      <c r="A1717" t="s">
        <v>3263</v>
      </c>
      <c r="B1717" t="s">
        <v>3262</v>
      </c>
      <c r="C1717">
        <v>1.5219071563381255E-8</v>
      </c>
      <c r="D1717">
        <v>5.7398956346466509E-2</v>
      </c>
      <c r="E1717">
        <v>0.93985078</v>
      </c>
      <c r="F1717">
        <v>-0.72647028999999996</v>
      </c>
      <c r="G1717">
        <v>74.180417969999993</v>
      </c>
      <c r="H1717">
        <v>5.9388199729648123</v>
      </c>
    </row>
    <row r="1718" spans="1:8" x14ac:dyDescent="0.3">
      <c r="A1718" t="s">
        <v>3352</v>
      </c>
      <c r="B1718" t="s">
        <v>3351</v>
      </c>
      <c r="C1718">
        <v>1.5998694364924569E-7</v>
      </c>
      <c r="D1718">
        <v>0.16927122989386892</v>
      </c>
      <c r="E1718">
        <v>45.389329009999997</v>
      </c>
      <c r="F1718">
        <v>23.053564269999999</v>
      </c>
      <c r="G1718">
        <v>-23.783539319999999</v>
      </c>
      <c r="H1718">
        <v>3.3799911597627887</v>
      </c>
    </row>
    <row r="1719" spans="1:8" x14ac:dyDescent="0.3">
      <c r="A1719" t="s">
        <v>3363</v>
      </c>
      <c r="B1719" t="s">
        <v>3362</v>
      </c>
      <c r="C1719">
        <v>1E-8</v>
      </c>
      <c r="D1719">
        <v>3.099640997607565E-3</v>
      </c>
      <c r="E1719">
        <v>-4.4836309999999997E-2</v>
      </c>
      <c r="F1719">
        <v>-1.8979030000000001E-2</v>
      </c>
      <c r="G1719">
        <v>-8.1602199999999993E-3</v>
      </c>
      <c r="H1719">
        <v>5.9143356711260582</v>
      </c>
    </row>
    <row r="1720" spans="1:8" x14ac:dyDescent="0.3">
      <c r="A1720" t="s">
        <v>3174</v>
      </c>
      <c r="B1720" t="s">
        <v>3231</v>
      </c>
      <c r="C1720">
        <v>3.2423323184188819E-6</v>
      </c>
      <c r="D1720">
        <v>1.0547545813041388</v>
      </c>
      <c r="E1720">
        <v>-0.24367262000000001</v>
      </c>
      <c r="F1720">
        <v>-1.9716933000000001</v>
      </c>
      <c r="G1720">
        <v>-11.56331711</v>
      </c>
      <c r="H1720">
        <v>5.8314994934520339</v>
      </c>
    </row>
    <row r="1721" spans="1:8" x14ac:dyDescent="0.3">
      <c r="A1721" t="s">
        <v>3030</v>
      </c>
      <c r="B1721" t="s">
        <v>3029</v>
      </c>
      <c r="C1721">
        <v>7.2236080585765482E-7</v>
      </c>
      <c r="D1721">
        <v>0.44272830527784829</v>
      </c>
      <c r="E1721">
        <v>9.1886440300000007</v>
      </c>
      <c r="F1721">
        <v>19.0316516</v>
      </c>
      <c r="G1721">
        <v>116.99206340000001</v>
      </c>
      <c r="H1721">
        <v>6.5092126498150344</v>
      </c>
    </row>
    <row r="1722" spans="1:8" x14ac:dyDescent="0.3">
      <c r="A1722" t="s">
        <v>3240</v>
      </c>
      <c r="B1722" t="s">
        <v>3239</v>
      </c>
      <c r="C1722">
        <v>3.7540205048487574E-8</v>
      </c>
      <c r="D1722">
        <v>1.137335285527474E-2</v>
      </c>
      <c r="E1722">
        <v>26.775069779999999</v>
      </c>
      <c r="F1722">
        <v>87.680716559999993</v>
      </c>
      <c r="G1722">
        <v>-6.05705545</v>
      </c>
      <c r="H1722">
        <v>5.8121219419499495</v>
      </c>
    </row>
    <row r="1723" spans="1:8" x14ac:dyDescent="0.3">
      <c r="A1723" t="s">
        <v>3443</v>
      </c>
      <c r="B1723" t="s">
        <v>3442</v>
      </c>
      <c r="C1723">
        <v>1E-8</v>
      </c>
      <c r="D1723">
        <v>9.4577787963763954E-2</v>
      </c>
      <c r="E1723">
        <v>-1.42592696</v>
      </c>
      <c r="F1723">
        <v>1.70310385</v>
      </c>
      <c r="G1723">
        <v>45.033171090000003</v>
      </c>
      <c r="H1723">
        <v>5.6354270984717916</v>
      </c>
    </row>
    <row r="1724" spans="1:8" x14ac:dyDescent="0.3">
      <c r="A1724" t="s">
        <v>3321</v>
      </c>
      <c r="B1724" t="s">
        <v>3320</v>
      </c>
      <c r="C1724">
        <v>2.5996989011512368E-7</v>
      </c>
      <c r="D1724">
        <v>9.4946251046724216E-5</v>
      </c>
      <c r="E1724">
        <v>-4.8255560000000003E-2</v>
      </c>
      <c r="F1724">
        <v>13.018157459999999</v>
      </c>
      <c r="G1724">
        <v>310.8830481</v>
      </c>
      <c r="H1724">
        <v>5.7652066699446332</v>
      </c>
    </row>
    <row r="1725" spans="1:8" x14ac:dyDescent="0.3">
      <c r="A1725" t="s">
        <v>3267</v>
      </c>
      <c r="B1725" t="s">
        <v>3266</v>
      </c>
      <c r="C1725">
        <v>1E-8</v>
      </c>
      <c r="D1725">
        <v>1E-8</v>
      </c>
      <c r="E1725">
        <v>0</v>
      </c>
      <c r="F1725">
        <v>0</v>
      </c>
      <c r="G1725">
        <v>9.848846E-2</v>
      </c>
      <c r="H1725">
        <v>5.7468367500728599</v>
      </c>
    </row>
    <row r="1726" spans="1:8" x14ac:dyDescent="0.3">
      <c r="A1726" t="s">
        <v>3293</v>
      </c>
      <c r="B1726" t="s">
        <v>3293</v>
      </c>
      <c r="C1726">
        <v>2.0415110766411553E-5</v>
      </c>
      <c r="D1726">
        <v>0.14354070969520097</v>
      </c>
      <c r="E1726">
        <v>-8.5495689699999993</v>
      </c>
      <c r="F1726">
        <v>-8.5318548399999994</v>
      </c>
      <c r="G1726">
        <v>52.311217550000002</v>
      </c>
      <c r="H1726">
        <v>5.6830992403508516</v>
      </c>
    </row>
    <row r="1727" spans="1:8" x14ac:dyDescent="0.3">
      <c r="A1727" t="s">
        <v>3275</v>
      </c>
      <c r="B1727" t="s">
        <v>3274</v>
      </c>
      <c r="C1727">
        <v>2.2999999999999621E-7</v>
      </c>
      <c r="D1727">
        <v>3.0432291612989791E-2</v>
      </c>
      <c r="E1727">
        <v>0</v>
      </c>
      <c r="F1727">
        <v>130.00000001000001</v>
      </c>
      <c r="G1727">
        <v>-4.1666666699999997</v>
      </c>
      <c r="H1727">
        <v>5.6788651463467561</v>
      </c>
    </row>
    <row r="1728" spans="1:8" x14ac:dyDescent="0.3">
      <c r="A1728" t="s">
        <v>1832</v>
      </c>
      <c r="B1728" t="s">
        <v>3278</v>
      </c>
      <c r="C1728">
        <v>1.0000000000006781E-7</v>
      </c>
      <c r="D1728">
        <v>1E-8</v>
      </c>
      <c r="E1728">
        <v>0</v>
      </c>
      <c r="F1728">
        <v>0</v>
      </c>
      <c r="G1728">
        <v>0</v>
      </c>
      <c r="H1728">
        <v>5.6735293258941022</v>
      </c>
    </row>
    <row r="1729" spans="1:8" x14ac:dyDescent="0.3">
      <c r="A1729" t="s">
        <v>3182</v>
      </c>
      <c r="B1729" t="s">
        <v>3181</v>
      </c>
      <c r="C1729">
        <v>1.0914512577222682E-8</v>
      </c>
      <c r="D1729">
        <v>3.8600919172499215E-4</v>
      </c>
      <c r="E1729">
        <v>0.13146202000000001</v>
      </c>
      <c r="F1729">
        <v>-0.76197890000000001</v>
      </c>
      <c r="G1729">
        <v>9.1451257699999999</v>
      </c>
      <c r="H1729">
        <v>5.5988543557769228</v>
      </c>
    </row>
    <row r="1730" spans="1:8" x14ac:dyDescent="0.3">
      <c r="A1730" t="s">
        <v>3281</v>
      </c>
      <c r="B1730" t="s">
        <v>3280</v>
      </c>
      <c r="C1730">
        <v>8.5044176567090815E-8</v>
      </c>
      <c r="D1730">
        <v>1.2859409722152435</v>
      </c>
      <c r="E1730">
        <v>-3.03357901</v>
      </c>
      <c r="F1730">
        <v>-11.200615989999999</v>
      </c>
      <c r="G1730">
        <v>31.9466368</v>
      </c>
      <c r="H1730">
        <v>5.5577562556391085</v>
      </c>
    </row>
    <row r="1731" spans="1:8" x14ac:dyDescent="0.3">
      <c r="A1731" t="s">
        <v>3465</v>
      </c>
      <c r="B1731" t="s">
        <v>3464</v>
      </c>
      <c r="C1731">
        <v>5.9993051565069509E-8</v>
      </c>
      <c r="D1731">
        <v>1E-8</v>
      </c>
      <c r="E1731">
        <v>-4.8255560000000003E-2</v>
      </c>
      <c r="F1731">
        <v>-2.2399169999999999E-2</v>
      </c>
      <c r="G1731">
        <v>19.98610313</v>
      </c>
      <c r="H1731">
        <v>5.5291785468819672</v>
      </c>
    </row>
    <row r="1732" spans="1:8" x14ac:dyDescent="0.3">
      <c r="A1732" t="s">
        <v>2246</v>
      </c>
      <c r="B1732" t="s">
        <v>3172</v>
      </c>
      <c r="C1732">
        <v>2.6000000000012308E-7</v>
      </c>
      <c r="D1732">
        <v>1E-8</v>
      </c>
      <c r="E1732">
        <v>0</v>
      </c>
      <c r="F1732">
        <v>-25.714285709999999</v>
      </c>
      <c r="G1732">
        <v>-25.641122859999999</v>
      </c>
      <c r="H1732">
        <v>5.497728860002602</v>
      </c>
    </row>
    <row r="1733" spans="1:8" x14ac:dyDescent="0.3">
      <c r="A1733" t="s">
        <v>3150</v>
      </c>
      <c r="B1733" t="s">
        <v>3149</v>
      </c>
      <c r="C1733">
        <v>1E-8</v>
      </c>
      <c r="D1733">
        <v>8.8040276928536609E-2</v>
      </c>
      <c r="E1733">
        <v>0.23599395000000001</v>
      </c>
      <c r="F1733">
        <v>-14.54605797</v>
      </c>
      <c r="G1733">
        <v>-23.252581289999998</v>
      </c>
      <c r="H1733">
        <v>5.4584179593233362</v>
      </c>
    </row>
    <row r="1734" spans="1:8" x14ac:dyDescent="0.3">
      <c r="A1734" t="s">
        <v>3575</v>
      </c>
      <c r="B1734" t="s">
        <v>3574</v>
      </c>
      <c r="C1734">
        <v>4.178238716589671E-7</v>
      </c>
      <c r="D1734">
        <v>4.6257846965135369E-3</v>
      </c>
      <c r="E1734">
        <v>0.20537974000000001</v>
      </c>
      <c r="F1734">
        <v>111.25022699</v>
      </c>
      <c r="G1734">
        <v>75.58789324</v>
      </c>
      <c r="H1734">
        <v>5.4449704692368419</v>
      </c>
    </row>
    <row r="1735" spans="1:8" x14ac:dyDescent="0.3">
      <c r="A1735" t="s">
        <v>3236</v>
      </c>
      <c r="B1735" t="s">
        <v>3236</v>
      </c>
      <c r="C1735">
        <v>5.5879486749522502E-6</v>
      </c>
      <c r="D1735">
        <v>1.2158494505821316</v>
      </c>
      <c r="E1735">
        <v>10.04031893</v>
      </c>
      <c r="F1735">
        <v>34.89332769</v>
      </c>
      <c r="G1735">
        <v>501.58606272999998</v>
      </c>
      <c r="H1735">
        <v>5.5879486749522504</v>
      </c>
    </row>
    <row r="1736" spans="1:8" x14ac:dyDescent="0.3">
      <c r="A1736" t="s">
        <v>3288</v>
      </c>
      <c r="B1736" t="s">
        <v>3287</v>
      </c>
      <c r="C1736">
        <v>1E-8</v>
      </c>
      <c r="D1736">
        <v>1E-8</v>
      </c>
      <c r="E1736">
        <v>34.609931039999999</v>
      </c>
      <c r="F1736">
        <v>-2.2213867700000001</v>
      </c>
      <c r="G1736">
        <v>111.23782928999999</v>
      </c>
      <c r="H1736">
        <v>5.4127574221866235</v>
      </c>
    </row>
    <row r="1737" spans="1:8" x14ac:dyDescent="0.3">
      <c r="A1737" t="s">
        <v>3279</v>
      </c>
      <c r="B1737" t="s">
        <v>3279</v>
      </c>
      <c r="C1737">
        <v>1.9998367956150383E-6</v>
      </c>
      <c r="D1737">
        <v>4.2077126599339675E-2</v>
      </c>
      <c r="E1737">
        <v>-4.4836309999999997E-2</v>
      </c>
      <c r="F1737">
        <v>-1.8979030000000001E-2</v>
      </c>
      <c r="G1737">
        <v>11.14900516</v>
      </c>
      <c r="H1737">
        <v>5.3646133204582043</v>
      </c>
    </row>
    <row r="1738" spans="1:8" x14ac:dyDescent="0.3">
      <c r="A1738" t="s">
        <v>3311</v>
      </c>
      <c r="B1738" t="s">
        <v>3311</v>
      </c>
      <c r="C1738">
        <v>3.8996817514500308E-7</v>
      </c>
      <c r="D1738">
        <v>9.9611839865939062E-5</v>
      </c>
      <c r="E1738">
        <v>-4.4836309999999997E-2</v>
      </c>
      <c r="F1738">
        <v>-1.8979030000000001E-2</v>
      </c>
      <c r="G1738">
        <v>9.0320209999999998E-2</v>
      </c>
      <c r="H1738">
        <v>5.312353616914768</v>
      </c>
    </row>
    <row r="1739" spans="1:8" x14ac:dyDescent="0.3">
      <c r="A1739" t="s">
        <v>3300</v>
      </c>
      <c r="B1739" t="s">
        <v>3300</v>
      </c>
      <c r="C1739">
        <v>1E-8</v>
      </c>
      <c r="D1739">
        <v>1E-8</v>
      </c>
      <c r="E1739">
        <v>-4.4836309999999997E-2</v>
      </c>
      <c r="F1739">
        <v>-1.8979030000000001E-2</v>
      </c>
      <c r="G1739">
        <v>-8.1602199999999993E-3</v>
      </c>
      <c r="H1739">
        <v>5.2630293761821694</v>
      </c>
    </row>
    <row r="1740" spans="1:8" x14ac:dyDescent="0.3">
      <c r="A1740" t="s">
        <v>3295</v>
      </c>
      <c r="B1740" t="s">
        <v>3294</v>
      </c>
      <c r="C1740">
        <v>1E-8</v>
      </c>
      <c r="D1740">
        <v>2.9493722738575911E-3</v>
      </c>
      <c r="E1740">
        <v>1.6232760100000001</v>
      </c>
      <c r="F1740">
        <v>97.233623289999997</v>
      </c>
      <c r="G1740">
        <v>60.842562870000002</v>
      </c>
      <c r="H1740">
        <v>5.221622386484702</v>
      </c>
    </row>
    <row r="1741" spans="1:8" x14ac:dyDescent="0.3">
      <c r="A1741" t="s">
        <v>3308</v>
      </c>
      <c r="B1741" t="s">
        <v>3307</v>
      </c>
      <c r="C1741">
        <v>2.4997959945197969E-7</v>
      </c>
      <c r="D1741">
        <v>4.8977702369978345E-2</v>
      </c>
      <c r="E1741">
        <v>-8.1602199999999993E-3</v>
      </c>
      <c r="F1741">
        <v>-8.1602199999999993E-3</v>
      </c>
      <c r="G1741">
        <v>-8.1602199999999993E-3</v>
      </c>
      <c r="H1741">
        <v>5.1948970062009145</v>
      </c>
    </row>
    <row r="1742" spans="1:8" x14ac:dyDescent="0.3">
      <c r="A1742" t="s">
        <v>3313</v>
      </c>
      <c r="B1742" t="s">
        <v>3312</v>
      </c>
      <c r="C1742">
        <v>1E-8</v>
      </c>
      <c r="D1742">
        <v>1E-8</v>
      </c>
      <c r="E1742">
        <v>-1.8599250000000001E-2</v>
      </c>
      <c r="F1742">
        <v>6.3257250000000001E-2</v>
      </c>
      <c r="G1742">
        <v>0.16582820000000001</v>
      </c>
      <c r="H1742">
        <v>5.1806741021620768</v>
      </c>
    </row>
    <row r="1743" spans="1:8" x14ac:dyDescent="0.3">
      <c r="A1743" t="s">
        <v>3273</v>
      </c>
      <c r="B1743" t="s">
        <v>3272</v>
      </c>
      <c r="C1743">
        <v>4.2389442219065411E-7</v>
      </c>
      <c r="D1743">
        <v>3.1873240731778578</v>
      </c>
      <c r="E1743">
        <v>-0.36816548999999998</v>
      </c>
      <c r="F1743">
        <v>-7.7028390399999997</v>
      </c>
      <c r="G1743">
        <v>-38.757510549999999</v>
      </c>
      <c r="H1743">
        <v>5.1349691843044054</v>
      </c>
    </row>
    <row r="1744" spans="1:8" x14ac:dyDescent="0.3">
      <c r="A1744" t="s">
        <v>3271</v>
      </c>
      <c r="B1744" t="s">
        <v>3270</v>
      </c>
      <c r="C1744">
        <v>3.2718673000301876E-8</v>
      </c>
      <c r="D1744">
        <v>1.6022554257180521E-3</v>
      </c>
      <c r="E1744">
        <v>5.3564090000000002E-2</v>
      </c>
      <c r="F1744">
        <v>-2.9021628499999998</v>
      </c>
      <c r="G1744">
        <v>-14.03038933</v>
      </c>
      <c r="H1744">
        <v>5.1429509405611142</v>
      </c>
    </row>
    <row r="1745" spans="1:8" x14ac:dyDescent="0.3">
      <c r="A1745" t="s">
        <v>3317</v>
      </c>
      <c r="B1745" t="s">
        <v>3316</v>
      </c>
      <c r="C1745">
        <v>1E-8</v>
      </c>
      <c r="D1745">
        <v>9.3708941897680444E-3</v>
      </c>
      <c r="E1745">
        <v>0.21576505000000001</v>
      </c>
      <c r="F1745">
        <v>2.0481212000000002</v>
      </c>
      <c r="G1745">
        <v>-3.1641052599999999</v>
      </c>
      <c r="H1745">
        <v>5.1052018208455872</v>
      </c>
    </row>
    <row r="1746" spans="1:8" x14ac:dyDescent="0.3">
      <c r="A1746" t="s">
        <v>3381</v>
      </c>
      <c r="B1746" t="s">
        <v>3381</v>
      </c>
      <c r="C1746">
        <v>5.9995103868400589E-8</v>
      </c>
      <c r="D1746">
        <v>1.4677000101449484E-3</v>
      </c>
      <c r="E1746">
        <v>-8.1602199999999993E-3</v>
      </c>
      <c r="F1746">
        <v>19.990207739999999</v>
      </c>
      <c r="G1746">
        <v>50.051156970000001</v>
      </c>
      <c r="H1746">
        <v>5.1088671051898062</v>
      </c>
    </row>
    <row r="1747" spans="1:8" x14ac:dyDescent="0.3">
      <c r="A1747" t="s">
        <v>3222</v>
      </c>
      <c r="B1747" t="s">
        <v>3221</v>
      </c>
      <c r="C1747">
        <v>1E-8</v>
      </c>
      <c r="D1747">
        <v>2.5213640463340618E-2</v>
      </c>
      <c r="E1747">
        <v>3.0963126000000001</v>
      </c>
      <c r="F1747">
        <v>-16.09496734</v>
      </c>
      <c r="G1747">
        <v>-34.182000940000002</v>
      </c>
      <c r="H1747">
        <v>5.0765247170512469</v>
      </c>
    </row>
    <row r="1748" spans="1:8" x14ac:dyDescent="0.3">
      <c r="A1748" t="s">
        <v>3348</v>
      </c>
      <c r="B1748" t="s">
        <v>3347</v>
      </c>
      <c r="C1748">
        <v>1.7000000000000877E-7</v>
      </c>
      <c r="D1748">
        <v>1.1399069735067983E-2</v>
      </c>
      <c r="E1748">
        <v>0.20246064</v>
      </c>
      <c r="F1748">
        <v>92.081328920000004</v>
      </c>
      <c r="G1748">
        <v>92.552391389999997</v>
      </c>
      <c r="H1748">
        <v>5.0319226500002578</v>
      </c>
    </row>
    <row r="1749" spans="1:8" x14ac:dyDescent="0.3">
      <c r="A1749" t="s">
        <v>3413</v>
      </c>
      <c r="B1749" t="s">
        <v>3412</v>
      </c>
      <c r="C1749">
        <v>9.7992002985143016E-7</v>
      </c>
      <c r="D1749">
        <v>1E-8</v>
      </c>
      <c r="E1749">
        <v>-8.1602199999999993E-3</v>
      </c>
      <c r="F1749">
        <v>-8.1602199999999993E-3</v>
      </c>
      <c r="G1749">
        <v>-2.0079970199999999</v>
      </c>
      <c r="H1749">
        <v>4.9690714523838642</v>
      </c>
    </row>
    <row r="1750" spans="1:8" x14ac:dyDescent="0.3">
      <c r="A1750" t="s">
        <v>3297</v>
      </c>
      <c r="B1750" t="s">
        <v>3296</v>
      </c>
      <c r="C1750">
        <v>4.0996654310122533E-7</v>
      </c>
      <c r="D1750">
        <v>1E-8</v>
      </c>
      <c r="E1750">
        <v>7.8463608200000001</v>
      </c>
      <c r="F1750">
        <v>-1.8979030000000001E-2</v>
      </c>
      <c r="G1750">
        <v>15.59727123</v>
      </c>
      <c r="H1750">
        <v>4.9404381346248796</v>
      </c>
    </row>
    <row r="1751" spans="1:8" x14ac:dyDescent="0.3">
      <c r="A1751" t="s">
        <v>3339</v>
      </c>
      <c r="B1751" t="s">
        <v>3339</v>
      </c>
      <c r="C1751">
        <v>1E-8</v>
      </c>
      <c r="D1751">
        <v>1E-8</v>
      </c>
      <c r="E1751">
        <v>0.20246064</v>
      </c>
      <c r="F1751">
        <v>1.5921589999999999E-2</v>
      </c>
      <c r="G1751">
        <v>4.2268319999999998E-2</v>
      </c>
      <c r="H1751">
        <v>4.910083115857188</v>
      </c>
    </row>
    <row r="1752" spans="1:8" x14ac:dyDescent="0.3">
      <c r="A1752" t="s">
        <v>3248</v>
      </c>
      <c r="B1752" t="s">
        <v>3247</v>
      </c>
      <c r="C1752">
        <v>4.0000000000080363E-8</v>
      </c>
      <c r="D1752">
        <v>7.9993591557191329E-8</v>
      </c>
      <c r="E1752">
        <v>0</v>
      </c>
      <c r="F1752">
        <v>-20</v>
      </c>
      <c r="G1752">
        <v>-19.92120924</v>
      </c>
      <c r="H1752">
        <v>4.8930178223665104</v>
      </c>
    </row>
    <row r="1753" spans="1:8" x14ac:dyDescent="0.3">
      <c r="A1753" t="s">
        <v>3265</v>
      </c>
      <c r="B1753" t="s">
        <v>3264</v>
      </c>
      <c r="C1753">
        <v>3.8996817514500308E-7</v>
      </c>
      <c r="D1753">
        <v>1.1499968065746778E-3</v>
      </c>
      <c r="E1753">
        <v>-8.1602199999999993E-3</v>
      </c>
      <c r="F1753">
        <v>-27.491856720000001</v>
      </c>
      <c r="G1753">
        <v>21.865054730000001</v>
      </c>
      <c r="H1753">
        <v>4.8292129986495409</v>
      </c>
    </row>
    <row r="1754" spans="1:8" x14ac:dyDescent="0.3">
      <c r="A1754" t="s">
        <v>3401</v>
      </c>
      <c r="B1754" t="s">
        <v>3400</v>
      </c>
      <c r="C1754">
        <v>7.4993879835567277E-7</v>
      </c>
      <c r="D1754">
        <v>1E-8</v>
      </c>
      <c r="E1754">
        <v>-8.1602199999999993E-3</v>
      </c>
      <c r="F1754">
        <v>59.56144647</v>
      </c>
      <c r="G1754">
        <v>78.732714650000005</v>
      </c>
      <c r="H1754">
        <v>4.8250054201927579</v>
      </c>
    </row>
    <row r="1755" spans="1:8" x14ac:dyDescent="0.3">
      <c r="A1755" t="s">
        <v>3344</v>
      </c>
      <c r="B1755" t="s">
        <v>3344</v>
      </c>
      <c r="C1755">
        <v>1E-8</v>
      </c>
      <c r="D1755">
        <v>1E-8</v>
      </c>
      <c r="E1755">
        <v>-4.8255560000000003E-2</v>
      </c>
      <c r="F1755">
        <v>-2.2399169999999999E-2</v>
      </c>
      <c r="G1755">
        <v>-1.1580729999999999E-2</v>
      </c>
      <c r="H1755">
        <v>4.8131626062792856</v>
      </c>
    </row>
    <row r="1756" spans="1:8" x14ac:dyDescent="0.3">
      <c r="A1756" t="s">
        <v>3354</v>
      </c>
      <c r="B1756" t="s">
        <v>3353</v>
      </c>
      <c r="C1756">
        <v>1.6305513007079639E-7</v>
      </c>
      <c r="D1756">
        <v>1E-8</v>
      </c>
      <c r="E1756">
        <v>0.33873315999999998</v>
      </c>
      <c r="F1756">
        <v>-5.0468440000000003E-2</v>
      </c>
      <c r="G1756">
        <v>-1.70289387</v>
      </c>
      <c r="H1756">
        <v>4.7497971732896325</v>
      </c>
    </row>
    <row r="1757" spans="1:8" x14ac:dyDescent="0.3">
      <c r="A1757" t="s">
        <v>3378</v>
      </c>
      <c r="B1757" t="s">
        <v>3377</v>
      </c>
      <c r="C1757">
        <v>1E-8</v>
      </c>
      <c r="D1757">
        <v>1.7227644495615416E-4</v>
      </c>
      <c r="E1757">
        <v>0.66590800000000006</v>
      </c>
      <c r="F1757">
        <v>2.0718289099999998</v>
      </c>
      <c r="G1757">
        <v>4.5082507500000002</v>
      </c>
      <c r="H1757">
        <v>4.7487319380817059</v>
      </c>
    </row>
    <row r="1758" spans="1:8" x14ac:dyDescent="0.3">
      <c r="A1758" t="s">
        <v>3376</v>
      </c>
      <c r="B1758" t="s">
        <v>3376</v>
      </c>
      <c r="C1758">
        <v>1.0730510569034464E-4</v>
      </c>
      <c r="D1758">
        <v>1E-8</v>
      </c>
      <c r="E1758">
        <v>0.18295053999999999</v>
      </c>
      <c r="F1758">
        <v>1.3296476100000001</v>
      </c>
      <c r="G1758">
        <v>4.1539077400000002</v>
      </c>
      <c r="H1758">
        <v>4.7393446030254518</v>
      </c>
    </row>
    <row r="1759" spans="1:8" x14ac:dyDescent="0.3">
      <c r="A1759" t="s">
        <v>3330</v>
      </c>
      <c r="B1759" t="s">
        <v>3329</v>
      </c>
      <c r="C1759">
        <v>3.0997470332038018E-7</v>
      </c>
      <c r="D1759">
        <v>1.7678410943594469E-3</v>
      </c>
      <c r="E1759">
        <v>-8.1602199999999993E-3</v>
      </c>
      <c r="F1759">
        <v>23.005834660000001</v>
      </c>
      <c r="G1759">
        <v>23.057827140000001</v>
      </c>
      <c r="H1759">
        <v>4.7305778051050078</v>
      </c>
    </row>
    <row r="1760" spans="1:8" x14ac:dyDescent="0.3">
      <c r="A1760" t="s">
        <v>3304</v>
      </c>
      <c r="B1760" t="s">
        <v>3303</v>
      </c>
      <c r="C1760">
        <v>7.8300000000102074E-8</v>
      </c>
      <c r="D1760">
        <v>0.44510791358679652</v>
      </c>
      <c r="E1760">
        <v>5.1006711400000002</v>
      </c>
      <c r="F1760">
        <v>-2.125</v>
      </c>
      <c r="G1760">
        <v>1.6883116899999999</v>
      </c>
      <c r="H1760">
        <v>4.6980000000061244</v>
      </c>
    </row>
    <row r="1761" spans="1:8" x14ac:dyDescent="0.3">
      <c r="A1761" t="s">
        <v>3350</v>
      </c>
      <c r="B1761" t="s">
        <v>3349</v>
      </c>
      <c r="C1761">
        <v>1E-8</v>
      </c>
      <c r="D1761">
        <v>3.6703548970981261E-3</v>
      </c>
      <c r="E1761">
        <v>-4.4836309999999997E-2</v>
      </c>
      <c r="F1761">
        <v>-1.8979030000000001E-2</v>
      </c>
      <c r="G1761">
        <v>9.0320209999999998E-2</v>
      </c>
      <c r="H1761">
        <v>4.677650190837114</v>
      </c>
    </row>
    <row r="1762" spans="1:8" x14ac:dyDescent="0.3">
      <c r="A1762" t="s">
        <v>3336</v>
      </c>
      <c r="B1762" t="s">
        <v>3335</v>
      </c>
      <c r="C1762">
        <v>1.583755774153936E-7</v>
      </c>
      <c r="D1762">
        <v>0.13081112223225994</v>
      </c>
      <c r="E1762">
        <v>0.19533418999999999</v>
      </c>
      <c r="F1762">
        <v>-1.5875688400000001</v>
      </c>
      <c r="G1762">
        <v>-12.96550719</v>
      </c>
      <c r="H1762">
        <v>4.6348731193963078</v>
      </c>
    </row>
    <row r="1763" spans="1:8" x14ac:dyDescent="0.3">
      <c r="A1763" t="s">
        <v>3328</v>
      </c>
      <c r="B1763" t="s">
        <v>3327</v>
      </c>
      <c r="C1763">
        <v>3.0825236043731243E-5</v>
      </c>
      <c r="D1763">
        <v>6.446614911495252E-2</v>
      </c>
      <c r="E1763">
        <v>-0.19176596000000001</v>
      </c>
      <c r="F1763">
        <v>-2.4372857699999999</v>
      </c>
      <c r="G1763">
        <v>-17.890212810000001</v>
      </c>
      <c r="H1763">
        <v>4.6477057897296215</v>
      </c>
    </row>
    <row r="1764" spans="1:8" x14ac:dyDescent="0.3">
      <c r="A1764" t="s">
        <v>3358</v>
      </c>
      <c r="B1764" t="s">
        <v>3357</v>
      </c>
      <c r="C1764">
        <v>2.9214885238511231E-7</v>
      </c>
      <c r="D1764">
        <v>2.0200708654875297</v>
      </c>
      <c r="E1764">
        <v>6.2969758200000001</v>
      </c>
      <c r="F1764">
        <v>-1.6559805599999999</v>
      </c>
      <c r="G1764">
        <v>-13.767453359999999</v>
      </c>
      <c r="H1764">
        <v>4.649436187420882</v>
      </c>
    </row>
    <row r="1765" spans="1:8" x14ac:dyDescent="0.3">
      <c r="A1765" t="s">
        <v>3447</v>
      </c>
      <c r="B1765" t="s">
        <v>3446</v>
      </c>
      <c r="C1765">
        <v>7.4547504272743353E-8</v>
      </c>
      <c r="D1765">
        <v>0.24276973368876911</v>
      </c>
      <c r="E1765">
        <v>2.3942828700000001</v>
      </c>
      <c r="F1765">
        <v>2.43145758</v>
      </c>
      <c r="G1765">
        <v>-1.74240482</v>
      </c>
      <c r="H1765">
        <v>4.6903139738386885</v>
      </c>
    </row>
    <row r="1766" spans="1:8" x14ac:dyDescent="0.3">
      <c r="A1766" t="s">
        <v>3326</v>
      </c>
      <c r="B1766" t="s">
        <v>3325</v>
      </c>
      <c r="C1766">
        <v>5.768700831581502E-7</v>
      </c>
      <c r="D1766">
        <v>0.15279979159726592</v>
      </c>
      <c r="E1766">
        <v>-9.8069820000000002E-2</v>
      </c>
      <c r="F1766">
        <v>-3.4503483899999998</v>
      </c>
      <c r="G1766">
        <v>-20.943103950000001</v>
      </c>
      <c r="H1766">
        <v>4.6019682966892637</v>
      </c>
    </row>
    <row r="1767" spans="1:8" x14ac:dyDescent="0.3">
      <c r="A1767" t="s">
        <v>3130</v>
      </c>
      <c r="B1767" t="s">
        <v>3129</v>
      </c>
      <c r="C1767">
        <v>1.2230116642485425E-7</v>
      </c>
      <c r="D1767">
        <v>1.8228220067227237E-3</v>
      </c>
      <c r="E1767">
        <v>-3.3866569000000002</v>
      </c>
      <c r="F1767">
        <v>-47.826212099999999</v>
      </c>
      <c r="G1767">
        <v>-30.071295339999999</v>
      </c>
      <c r="H1767">
        <v>4.5838989574518951</v>
      </c>
    </row>
    <row r="1768" spans="1:8" x14ac:dyDescent="0.3">
      <c r="A1768" t="s">
        <v>3338</v>
      </c>
      <c r="B1768" t="s">
        <v>3337</v>
      </c>
      <c r="C1768">
        <v>5.0797950650342231E-7</v>
      </c>
      <c r="D1768">
        <v>0.17487469848866791</v>
      </c>
      <c r="E1768">
        <v>-0.86501421999999994</v>
      </c>
      <c r="F1768">
        <v>18.902641769999999</v>
      </c>
      <c r="G1768">
        <v>-21.998192889999999</v>
      </c>
      <c r="H1768">
        <v>4.7163766811468619</v>
      </c>
    </row>
    <row r="1769" spans="1:8" x14ac:dyDescent="0.3">
      <c r="A1769" t="s">
        <v>3397</v>
      </c>
      <c r="B1769" t="s">
        <v>3396</v>
      </c>
      <c r="C1769">
        <v>2.891546391107636E-7</v>
      </c>
      <c r="D1769">
        <v>1.9926320560757651</v>
      </c>
      <c r="E1769">
        <v>-11.46128257</v>
      </c>
      <c r="F1769">
        <v>8.2565968299999994</v>
      </c>
      <c r="G1769">
        <v>-3.9399642699999999</v>
      </c>
      <c r="H1769">
        <v>4.5620669033949603</v>
      </c>
    </row>
    <row r="1770" spans="1:8" x14ac:dyDescent="0.3">
      <c r="A1770" t="s">
        <v>3618</v>
      </c>
      <c r="B1770" t="s">
        <v>3617</v>
      </c>
      <c r="C1770">
        <v>1.0044572429941201E-7</v>
      </c>
      <c r="D1770">
        <v>4.7887837200614562E-3</v>
      </c>
      <c r="E1770">
        <v>0.43987817000000001</v>
      </c>
      <c r="F1770">
        <v>87.588259620000002</v>
      </c>
      <c r="G1770">
        <v>21.422805260000001</v>
      </c>
      <c r="H1770">
        <v>4.5491671559782532</v>
      </c>
    </row>
    <row r="1771" spans="1:8" x14ac:dyDescent="0.3">
      <c r="A1771" t="s">
        <v>3391</v>
      </c>
      <c r="B1771" t="s">
        <v>3390</v>
      </c>
      <c r="C1771">
        <v>3.7066219462119922E-7</v>
      </c>
      <c r="D1771">
        <v>9.7724398876393601E-2</v>
      </c>
      <c r="E1771">
        <v>1.0757122699999999</v>
      </c>
      <c r="F1771">
        <v>-4.2265979199999997</v>
      </c>
      <c r="G1771">
        <v>4.6839377200000003</v>
      </c>
      <c r="H1771">
        <v>4.462129103954255</v>
      </c>
    </row>
    <row r="1772" spans="1:8" x14ac:dyDescent="0.3">
      <c r="A1772" t="s">
        <v>3214</v>
      </c>
      <c r="B1772" t="s">
        <v>3213</v>
      </c>
      <c r="C1772">
        <v>1E-8</v>
      </c>
      <c r="D1772">
        <v>1E-8</v>
      </c>
      <c r="E1772">
        <v>-77.659178929999996</v>
      </c>
      <c r="F1772">
        <v>-37.342000409999997</v>
      </c>
      <c r="G1772">
        <v>38.788244480000003</v>
      </c>
      <c r="H1772">
        <v>4.5358466914243101</v>
      </c>
    </row>
    <row r="1773" spans="1:8" x14ac:dyDescent="0.3">
      <c r="A1773" t="s">
        <v>3373</v>
      </c>
      <c r="B1773" t="s">
        <v>3372</v>
      </c>
      <c r="C1773">
        <v>2.2982807500540196E-8</v>
      </c>
      <c r="D1773">
        <v>1.1406203557605403</v>
      </c>
      <c r="E1773">
        <v>3.8089719500000001</v>
      </c>
      <c r="F1773">
        <v>-1.4067292499999999</v>
      </c>
      <c r="G1773">
        <v>4.7704915200000002</v>
      </c>
      <c r="H1773">
        <v>4.5338107560840548</v>
      </c>
    </row>
    <row r="1774" spans="1:8" x14ac:dyDescent="0.3">
      <c r="A1774" t="s">
        <v>3537</v>
      </c>
      <c r="B1774" t="s">
        <v>3536</v>
      </c>
      <c r="C1774">
        <v>1E-8</v>
      </c>
      <c r="D1774">
        <v>5.8583632091865816E-7</v>
      </c>
      <c r="E1774">
        <v>1.40891761</v>
      </c>
      <c r="F1774">
        <v>43.23814007</v>
      </c>
      <c r="G1774">
        <v>191.65544559</v>
      </c>
      <c r="H1774">
        <v>4.5536694629705927</v>
      </c>
    </row>
    <row r="1775" spans="1:8" x14ac:dyDescent="0.3">
      <c r="A1775" t="s">
        <v>3254</v>
      </c>
      <c r="B1775" t="s">
        <v>3253</v>
      </c>
      <c r="C1775">
        <v>1E-8</v>
      </c>
      <c r="D1775">
        <v>1.4027260208516259</v>
      </c>
      <c r="E1775">
        <v>3.2574110000000003E-2</v>
      </c>
      <c r="F1775">
        <v>-2.2673181699999998</v>
      </c>
      <c r="G1775">
        <v>-0.46920142999999997</v>
      </c>
      <c r="H1775">
        <v>4.5588593471117118</v>
      </c>
    </row>
    <row r="1776" spans="1:8" x14ac:dyDescent="0.3">
      <c r="A1776" t="s">
        <v>3346</v>
      </c>
      <c r="B1776" t="s">
        <v>3345</v>
      </c>
      <c r="C1776">
        <v>4.7431792975666167E-8</v>
      </c>
      <c r="D1776">
        <v>3.1722479393365925</v>
      </c>
      <c r="E1776">
        <v>-1.19380486</v>
      </c>
      <c r="F1776">
        <v>1.7533485499999999</v>
      </c>
      <c r="G1776">
        <v>-10.15563931</v>
      </c>
      <c r="H1776">
        <v>4.5099721125200531</v>
      </c>
    </row>
    <row r="1777" spans="1:8" x14ac:dyDescent="0.3">
      <c r="A1777" t="s">
        <v>3361</v>
      </c>
      <c r="B1777" t="s">
        <v>3360</v>
      </c>
      <c r="C1777">
        <v>1.8999999999991586E-7</v>
      </c>
      <c r="D1777">
        <v>1E-8</v>
      </c>
      <c r="E1777">
        <v>0</v>
      </c>
      <c r="F1777">
        <v>0</v>
      </c>
      <c r="G1777">
        <v>0</v>
      </c>
      <c r="H1777">
        <v>4.472156547360246</v>
      </c>
    </row>
    <row r="1778" spans="1:8" x14ac:dyDescent="0.3">
      <c r="A1778" t="s">
        <v>3306</v>
      </c>
      <c r="B1778" t="s">
        <v>3305</v>
      </c>
      <c r="C1778">
        <v>5.1721272468234795E-8</v>
      </c>
      <c r="D1778">
        <v>4.3051563020072361E-3</v>
      </c>
      <c r="E1778">
        <v>1.8936857600000001</v>
      </c>
      <c r="F1778">
        <v>1.22132544</v>
      </c>
      <c r="G1778">
        <v>4.9703818100000001</v>
      </c>
      <c r="H1778">
        <v>4.4123742562863635</v>
      </c>
    </row>
    <row r="1779" spans="1:8" x14ac:dyDescent="0.3">
      <c r="A1779" t="s">
        <v>3367</v>
      </c>
      <c r="B1779" t="s">
        <v>3366</v>
      </c>
      <c r="C1779">
        <v>9.9991839780845102E-8</v>
      </c>
      <c r="D1779">
        <v>1E-8</v>
      </c>
      <c r="E1779">
        <v>-4.4836309999999997E-2</v>
      </c>
      <c r="F1779">
        <v>-1.8979030000000001E-2</v>
      </c>
      <c r="G1779">
        <v>3.410465E-2</v>
      </c>
      <c r="H1779">
        <v>4.4096401343352687</v>
      </c>
    </row>
    <row r="1780" spans="1:8" x14ac:dyDescent="0.3">
      <c r="A1780" t="s">
        <v>3359</v>
      </c>
      <c r="B1780" t="s">
        <v>3359</v>
      </c>
      <c r="C1780">
        <v>5.5806885570115494E-8</v>
      </c>
      <c r="D1780">
        <v>4.0422312128606821</v>
      </c>
      <c r="E1780">
        <v>2.13415708</v>
      </c>
      <c r="F1780">
        <v>-8.5489127699999994</v>
      </c>
      <c r="G1780">
        <v>-19.534264879999998</v>
      </c>
      <c r="H1780">
        <v>4.4255178356349338</v>
      </c>
    </row>
    <row r="1781" spans="1:8" x14ac:dyDescent="0.3">
      <c r="A1781" t="s">
        <v>3409</v>
      </c>
      <c r="B1781" t="s">
        <v>3408</v>
      </c>
      <c r="C1781">
        <v>1.3998857569302342E-7</v>
      </c>
      <c r="D1781">
        <v>2.5535538276712233E-3</v>
      </c>
      <c r="E1781">
        <v>-4.4836309999999997E-2</v>
      </c>
      <c r="F1781">
        <v>-38.816164229999998</v>
      </c>
      <c r="G1781">
        <v>-22.195696380000001</v>
      </c>
      <c r="H1781">
        <v>4.3915352825114242</v>
      </c>
    </row>
    <row r="1782" spans="1:8" x14ac:dyDescent="0.3">
      <c r="A1782" t="s">
        <v>3375</v>
      </c>
      <c r="B1782" t="s">
        <v>3374</v>
      </c>
      <c r="C1782">
        <v>1.4998775967113454E-7</v>
      </c>
      <c r="D1782">
        <v>1E-8</v>
      </c>
      <c r="E1782">
        <v>-8.1602199999999993E-3</v>
      </c>
      <c r="F1782">
        <v>-8.1602199999999993E-3</v>
      </c>
      <c r="G1782">
        <v>7.17939784</v>
      </c>
      <c r="H1782">
        <v>4.3321345122885635</v>
      </c>
    </row>
    <row r="1783" spans="1:8" x14ac:dyDescent="0.3">
      <c r="A1783" t="s">
        <v>2294</v>
      </c>
      <c r="B1783" t="s">
        <v>3448</v>
      </c>
      <c r="C1783">
        <v>3.0897478492358073E-8</v>
      </c>
      <c r="D1783">
        <v>4.9447952905957377E-3</v>
      </c>
      <c r="E1783">
        <v>-2.5316135900000001</v>
      </c>
      <c r="F1783">
        <v>-16.493301370000001</v>
      </c>
      <c r="G1783">
        <v>20.379483090000001</v>
      </c>
      <c r="H1783">
        <v>4.3281357467584902</v>
      </c>
    </row>
    <row r="1784" spans="1:8" x14ac:dyDescent="0.3">
      <c r="A1784" t="s">
        <v>3356</v>
      </c>
      <c r="B1784" t="s">
        <v>3355</v>
      </c>
      <c r="C1784">
        <v>3.0259308506029554E-7</v>
      </c>
      <c r="D1784">
        <v>3.0456764256577675</v>
      </c>
      <c r="E1784">
        <v>1.47163318</v>
      </c>
      <c r="F1784">
        <v>-0.43594272000000001</v>
      </c>
      <c r="G1784">
        <v>-11.24422687</v>
      </c>
      <c r="H1784">
        <v>4.3167757036643275</v>
      </c>
    </row>
    <row r="1785" spans="1:8" x14ac:dyDescent="0.3">
      <c r="A1785" t="s">
        <v>3487</v>
      </c>
      <c r="B1785" t="s">
        <v>3486</v>
      </c>
      <c r="C1785">
        <v>1.3860949998152931E-6</v>
      </c>
      <c r="D1785">
        <v>17.256836813614768</v>
      </c>
      <c r="E1785">
        <v>-1.00261753</v>
      </c>
      <c r="F1785">
        <v>47.86848328</v>
      </c>
      <c r="G1785">
        <v>-15.62376826</v>
      </c>
      <c r="H1785">
        <v>4.2743462425830314</v>
      </c>
    </row>
    <row r="1786" spans="1:8" x14ac:dyDescent="0.3">
      <c r="A1786" t="s">
        <v>3380</v>
      </c>
      <c r="B1786" t="s">
        <v>3379</v>
      </c>
      <c r="C1786">
        <v>9.6612063652056374E-8</v>
      </c>
      <c r="D1786">
        <v>2.279804655711765E-2</v>
      </c>
      <c r="E1786">
        <v>-0.98399490000000001</v>
      </c>
      <c r="F1786">
        <v>-2.7865986399999998</v>
      </c>
      <c r="G1786">
        <v>-12.169239960000001</v>
      </c>
      <c r="H1786">
        <v>4.2796411868520661</v>
      </c>
    </row>
    <row r="1787" spans="1:8" x14ac:dyDescent="0.3">
      <c r="A1787" t="s">
        <v>3688</v>
      </c>
      <c r="B1787" t="s">
        <v>3687</v>
      </c>
      <c r="C1787">
        <v>1E-8</v>
      </c>
      <c r="D1787">
        <v>3.4936385731514627E-2</v>
      </c>
      <c r="E1787">
        <v>-6.3979713900000004</v>
      </c>
      <c r="F1787">
        <v>136.67291829999999</v>
      </c>
      <c r="G1787">
        <v>225.63679422000001</v>
      </c>
      <c r="H1787">
        <v>4.2674626554508199</v>
      </c>
    </row>
    <row r="1788" spans="1:8" x14ac:dyDescent="0.3">
      <c r="A1788" t="s">
        <v>3319</v>
      </c>
      <c r="B1788" t="s">
        <v>3318</v>
      </c>
      <c r="C1788">
        <v>4.2538195750303776E-8</v>
      </c>
      <c r="D1788">
        <v>7.2792659763933759E-4</v>
      </c>
      <c r="E1788">
        <v>1.8936857600000001</v>
      </c>
      <c r="F1788">
        <v>-11.68014889</v>
      </c>
      <c r="G1788">
        <v>-7.5164707899999996</v>
      </c>
      <c r="H1788">
        <v>4.2533942598081564</v>
      </c>
    </row>
    <row r="1789" spans="1:8" x14ac:dyDescent="0.3">
      <c r="A1789" t="s">
        <v>3393</v>
      </c>
      <c r="B1789" t="s">
        <v>3392</v>
      </c>
      <c r="C1789">
        <v>1E-8</v>
      </c>
      <c r="D1789">
        <v>1E-8</v>
      </c>
      <c r="E1789">
        <v>0.23297329</v>
      </c>
      <c r="F1789">
        <v>1125.1893504699999</v>
      </c>
      <c r="G1789">
        <v>-3.6679286599999998</v>
      </c>
      <c r="H1789">
        <v>4.2270650487314194</v>
      </c>
    </row>
    <row r="1790" spans="1:8" x14ac:dyDescent="0.3">
      <c r="A1790" t="s">
        <v>3389</v>
      </c>
      <c r="B1790" t="s">
        <v>3388</v>
      </c>
      <c r="C1790">
        <v>1.3421981214303157E-5</v>
      </c>
      <c r="D1790">
        <v>1E-8</v>
      </c>
      <c r="E1790">
        <v>7.4139999999999996E-3</v>
      </c>
      <c r="F1790">
        <v>-3.3287629999999999E-2</v>
      </c>
      <c r="G1790">
        <v>-4.1759699999999997E-2</v>
      </c>
      <c r="H1790">
        <v>4.2241476919295078</v>
      </c>
    </row>
    <row r="1791" spans="1:8" x14ac:dyDescent="0.3">
      <c r="A1791" t="s">
        <v>3080</v>
      </c>
      <c r="B1791" t="s">
        <v>3079</v>
      </c>
      <c r="C1791">
        <v>4.9995919890289455E-8</v>
      </c>
      <c r="D1791">
        <v>7.5026254048696098E-5</v>
      </c>
      <c r="E1791">
        <v>-8.1602199999999993E-3</v>
      </c>
      <c r="F1791">
        <v>-8.1602199999999993E-3</v>
      </c>
      <c r="G1791">
        <v>-47.592491959999997</v>
      </c>
      <c r="H1791">
        <v>4.2158396875897282</v>
      </c>
    </row>
    <row r="1792" spans="1:8" x14ac:dyDescent="0.3">
      <c r="A1792" t="s">
        <v>3399</v>
      </c>
      <c r="B1792" t="s">
        <v>3398</v>
      </c>
      <c r="C1792">
        <v>1E-8</v>
      </c>
      <c r="D1792">
        <v>1E-8</v>
      </c>
      <c r="E1792">
        <v>0</v>
      </c>
      <c r="F1792">
        <v>0</v>
      </c>
      <c r="G1792">
        <v>9.848846E-2</v>
      </c>
      <c r="H1792">
        <v>4.1958824437290518</v>
      </c>
    </row>
    <row r="1793" spans="1:8" x14ac:dyDescent="0.3">
      <c r="A1793" t="s">
        <v>3315</v>
      </c>
      <c r="B1793" t="s">
        <v>3314</v>
      </c>
      <c r="C1793">
        <v>1.1857754969731331E-6</v>
      </c>
      <c r="D1793">
        <v>0.47863585994409574</v>
      </c>
      <c r="E1793">
        <v>8.6044709999999996E-2</v>
      </c>
      <c r="F1793">
        <v>-12.596157379999999</v>
      </c>
      <c r="G1793">
        <v>-12.701307679999999</v>
      </c>
      <c r="H1793">
        <v>4.1502201682834503</v>
      </c>
    </row>
    <row r="1794" spans="1:8" x14ac:dyDescent="0.3">
      <c r="A1794" t="s">
        <v>3405</v>
      </c>
      <c r="B1794" t="s">
        <v>3404</v>
      </c>
      <c r="C1794">
        <v>1E-8</v>
      </c>
      <c r="D1794">
        <v>1E-8</v>
      </c>
      <c r="E1794">
        <v>-4.8255560000000003E-2</v>
      </c>
      <c r="F1794">
        <v>-2.2399169999999999E-2</v>
      </c>
      <c r="G1794">
        <v>8.6896329999999994E-2</v>
      </c>
      <c r="H1794">
        <v>4.10952250224772</v>
      </c>
    </row>
    <row r="1795" spans="1:8" x14ac:dyDescent="0.3">
      <c r="A1795" t="s">
        <v>3411</v>
      </c>
      <c r="B1795" t="s">
        <v>3410</v>
      </c>
      <c r="C1795">
        <v>1E-8</v>
      </c>
      <c r="D1795">
        <v>1E-8</v>
      </c>
      <c r="E1795">
        <v>-4.4836309999999997E-2</v>
      </c>
      <c r="F1795">
        <v>-1.8979030000000001E-2</v>
      </c>
      <c r="G1795">
        <v>9.0320209999999998E-2</v>
      </c>
      <c r="H1795">
        <v>4.0653540402228536</v>
      </c>
    </row>
    <row r="1796" spans="1:8" x14ac:dyDescent="0.3">
      <c r="A1796" t="s">
        <v>3365</v>
      </c>
      <c r="B1796" t="s">
        <v>3364</v>
      </c>
      <c r="C1796">
        <v>4.5888430495243702E-7</v>
      </c>
      <c r="D1796">
        <v>0.70408700819280701</v>
      </c>
      <c r="E1796">
        <v>5.12872547</v>
      </c>
      <c r="F1796">
        <v>6.14855514</v>
      </c>
      <c r="G1796">
        <v>14.618773900000001</v>
      </c>
      <c r="H1796">
        <v>4.0260500355249196</v>
      </c>
    </row>
    <row r="1797" spans="1:8" x14ac:dyDescent="0.3">
      <c r="A1797" t="s">
        <v>3417</v>
      </c>
      <c r="B1797" t="s">
        <v>3416</v>
      </c>
      <c r="C1797">
        <v>6.9200000000000608E-6</v>
      </c>
      <c r="D1797">
        <v>5.2344822697305443E-4</v>
      </c>
      <c r="E1797">
        <v>0</v>
      </c>
      <c r="F1797">
        <v>2.6706231499999999</v>
      </c>
      <c r="G1797">
        <v>-3.4867503499999999</v>
      </c>
      <c r="H1797">
        <v>4.0315608232548357</v>
      </c>
    </row>
    <row r="1798" spans="1:8" x14ac:dyDescent="0.3">
      <c r="A1798" t="s">
        <v>3479</v>
      </c>
      <c r="B1798" t="s">
        <v>3478</v>
      </c>
      <c r="C1798">
        <v>1.2914469298065433E-7</v>
      </c>
      <c r="D1798">
        <v>0.31111973702049744</v>
      </c>
      <c r="E1798">
        <v>0.93985078</v>
      </c>
      <c r="F1798">
        <v>-14.088954899999999</v>
      </c>
      <c r="G1798">
        <v>10.45889852</v>
      </c>
      <c r="H1798">
        <v>3.9670041140636414</v>
      </c>
    </row>
    <row r="1799" spans="1:8" x14ac:dyDescent="0.3">
      <c r="A1799" t="s">
        <v>3467</v>
      </c>
      <c r="B1799" t="s">
        <v>3466</v>
      </c>
      <c r="C1799">
        <v>4.4722328865476358E-6</v>
      </c>
      <c r="D1799">
        <v>17.619448517119395</v>
      </c>
      <c r="E1799">
        <v>8.352118E-2</v>
      </c>
      <c r="F1799">
        <v>-2.6513387700000002</v>
      </c>
      <c r="G1799">
        <v>-14.534744290000001</v>
      </c>
      <c r="H1799">
        <v>3.9160436436121384</v>
      </c>
    </row>
    <row r="1800" spans="1:8" x14ac:dyDescent="0.3">
      <c r="A1800" t="s">
        <v>3322</v>
      </c>
      <c r="B1800" t="s">
        <v>3322</v>
      </c>
      <c r="C1800">
        <v>6.9994287846511711E-8</v>
      </c>
      <c r="D1800">
        <v>4.0100905486596769E-2</v>
      </c>
      <c r="E1800">
        <v>-8.1602199999999993E-3</v>
      </c>
      <c r="F1800">
        <v>-22.228569060000002</v>
      </c>
      <c r="G1800">
        <v>-50.004080109999997</v>
      </c>
      <c r="H1800">
        <v>3.956686119414472</v>
      </c>
    </row>
    <row r="1801" spans="1:8" x14ac:dyDescent="0.3">
      <c r="A1801" t="s">
        <v>3324</v>
      </c>
      <c r="B1801" t="s">
        <v>3323</v>
      </c>
      <c r="C1801">
        <v>1E-8</v>
      </c>
      <c r="D1801">
        <v>2.6330814139715625E-2</v>
      </c>
      <c r="E1801">
        <v>0.66352904999999995</v>
      </c>
      <c r="F1801">
        <v>2.6537555300000002</v>
      </c>
      <c r="G1801">
        <v>-86.88071051</v>
      </c>
      <c r="H1801">
        <v>3.9294223526843548</v>
      </c>
    </row>
    <row r="1802" spans="1:8" x14ac:dyDescent="0.3">
      <c r="A1802" t="s">
        <v>3433</v>
      </c>
      <c r="B1802" t="s">
        <v>3432</v>
      </c>
      <c r="C1802">
        <v>1.1000000000002137E-7</v>
      </c>
      <c r="D1802">
        <v>3.2185073381130356E-6</v>
      </c>
      <c r="E1802">
        <v>0</v>
      </c>
      <c r="F1802">
        <v>10</v>
      </c>
      <c r="G1802">
        <v>9.9999999899999992</v>
      </c>
      <c r="H1802">
        <v>3.9251382970268232</v>
      </c>
    </row>
    <row r="1803" spans="1:8" x14ac:dyDescent="0.3">
      <c r="A1803" t="s">
        <v>3483</v>
      </c>
      <c r="B1803" t="s">
        <v>3482</v>
      </c>
      <c r="C1803">
        <v>1.0863424725890896E-8</v>
      </c>
      <c r="D1803">
        <v>7.7993401845379883E-3</v>
      </c>
      <c r="E1803">
        <v>24.103444889999999</v>
      </c>
      <c r="F1803">
        <v>11.65516042</v>
      </c>
      <c r="G1803">
        <v>7.3025378099999996</v>
      </c>
      <c r="H1803">
        <v>3.894508352526008</v>
      </c>
    </row>
    <row r="1804" spans="1:8" x14ac:dyDescent="0.3">
      <c r="A1804" t="s">
        <v>3435</v>
      </c>
      <c r="B1804" t="s">
        <v>3434</v>
      </c>
      <c r="C1804">
        <v>1.7460186356673722E-7</v>
      </c>
      <c r="D1804">
        <v>0.4899990016142271</v>
      </c>
      <c r="E1804">
        <v>-4.8665323300000001</v>
      </c>
      <c r="F1804">
        <v>3.68089976</v>
      </c>
      <c r="G1804">
        <v>11.681668719999999</v>
      </c>
      <c r="H1804">
        <v>3.8758389586122082</v>
      </c>
    </row>
    <row r="1805" spans="1:8" x14ac:dyDescent="0.3">
      <c r="A1805" t="s">
        <v>3473</v>
      </c>
      <c r="B1805" t="s">
        <v>3472</v>
      </c>
      <c r="C1805">
        <v>2.2350000000129088E-8</v>
      </c>
      <c r="D1805">
        <v>1E-8</v>
      </c>
      <c r="E1805">
        <v>-35.590778100000001</v>
      </c>
      <c r="F1805">
        <v>123.50000000999999</v>
      </c>
      <c r="G1805">
        <v>-39.014325769999999</v>
      </c>
      <c r="H1805">
        <v>3.8549680917348921</v>
      </c>
    </row>
    <row r="1806" spans="1:8" x14ac:dyDescent="0.3">
      <c r="A1806" t="s">
        <v>3059</v>
      </c>
      <c r="B1806" t="s">
        <v>3058</v>
      </c>
      <c r="C1806">
        <v>5.7668717977764953E-5</v>
      </c>
      <c r="D1806">
        <v>1.3980315921875981</v>
      </c>
      <c r="E1806">
        <v>-3.7883398100000001</v>
      </c>
      <c r="F1806">
        <v>-1.5411362399999999</v>
      </c>
      <c r="G1806">
        <v>83.188450939999996</v>
      </c>
      <c r="H1806">
        <v>3.8292535655722286</v>
      </c>
    </row>
    <row r="1807" spans="1:8" x14ac:dyDescent="0.3">
      <c r="A1807" t="s">
        <v>3371</v>
      </c>
      <c r="B1807" t="s">
        <v>3370</v>
      </c>
      <c r="C1807">
        <v>2.2413542388634053E-8</v>
      </c>
      <c r="D1807">
        <v>3.5158179749785603</v>
      </c>
      <c r="E1807">
        <v>8.0921538000000002</v>
      </c>
      <c r="F1807">
        <v>-7.5011541099999999</v>
      </c>
      <c r="G1807">
        <v>-45.816868419999999</v>
      </c>
      <c r="H1807">
        <v>3.8144619021344628</v>
      </c>
    </row>
    <row r="1808" spans="1:8" x14ac:dyDescent="0.3">
      <c r="A1808" t="s">
        <v>3385</v>
      </c>
      <c r="B1808" t="s">
        <v>3384</v>
      </c>
      <c r="C1808">
        <v>2.1316210214896155E-6</v>
      </c>
      <c r="D1808">
        <v>7.2689274029122072E-4</v>
      </c>
      <c r="E1808">
        <v>8.3949140000000005E-2</v>
      </c>
      <c r="F1808">
        <v>-3.7667576500000002</v>
      </c>
      <c r="G1808">
        <v>-15.648776939999999</v>
      </c>
      <c r="H1808">
        <v>3.8059416016117509</v>
      </c>
    </row>
    <row r="1809" spans="1:8" x14ac:dyDescent="0.3">
      <c r="A1809" t="s">
        <v>3403</v>
      </c>
      <c r="B1809" t="s">
        <v>3402</v>
      </c>
      <c r="C1809">
        <v>1.9276284161405791E-7</v>
      </c>
      <c r="D1809">
        <v>6.011706334254316</v>
      </c>
      <c r="E1809">
        <v>4.0568760800000003</v>
      </c>
      <c r="F1809">
        <v>-1.0646239200000001</v>
      </c>
      <c r="G1809">
        <v>-62.303191900000002</v>
      </c>
      <c r="H1809">
        <v>3.7824446257946418</v>
      </c>
    </row>
    <row r="1810" spans="1:8" x14ac:dyDescent="0.3">
      <c r="A1810" t="s">
        <v>3163</v>
      </c>
      <c r="B1810" t="s">
        <v>3162</v>
      </c>
      <c r="C1810">
        <v>2.0006434920087924E-8</v>
      </c>
      <c r="D1810">
        <v>1.1552145163021605E-2</v>
      </c>
      <c r="E1810">
        <v>0.85445848999999996</v>
      </c>
      <c r="F1810">
        <v>-3.74887631</v>
      </c>
      <c r="G1810">
        <v>-70.914683100000005</v>
      </c>
      <c r="H1810">
        <v>3.7738732985431898</v>
      </c>
    </row>
    <row r="1811" spans="1:8" x14ac:dyDescent="0.3">
      <c r="A1811" t="s">
        <v>3481</v>
      </c>
      <c r="B1811" t="s">
        <v>3480</v>
      </c>
      <c r="C1811">
        <v>1.9999999999986947E-7</v>
      </c>
      <c r="D1811">
        <v>1E-8</v>
      </c>
      <c r="E1811">
        <v>0</v>
      </c>
      <c r="F1811">
        <v>0</v>
      </c>
      <c r="G1811">
        <v>-4.6681062300000002</v>
      </c>
      <c r="H1811">
        <v>3.7399999980037379</v>
      </c>
    </row>
    <row r="1812" spans="1:8" x14ac:dyDescent="0.3">
      <c r="A1812" t="s">
        <v>3455</v>
      </c>
      <c r="B1812" t="s">
        <v>3454</v>
      </c>
      <c r="C1812">
        <v>1.9999999999907082E-8</v>
      </c>
      <c r="D1812">
        <v>1E-8</v>
      </c>
      <c r="E1812">
        <v>0.20246064</v>
      </c>
      <c r="F1812">
        <v>1.5921589999999999E-2</v>
      </c>
      <c r="G1812">
        <v>0</v>
      </c>
      <c r="H1812">
        <v>3.7348799999826481</v>
      </c>
    </row>
    <row r="1813" spans="1:8" x14ac:dyDescent="0.3">
      <c r="A1813" t="s">
        <v>3136</v>
      </c>
      <c r="B1813" t="s">
        <v>3135</v>
      </c>
      <c r="C1813">
        <v>3.1568702728571856E-7</v>
      </c>
      <c r="D1813">
        <v>0.13004865624035278</v>
      </c>
      <c r="E1813">
        <v>-17.288564709999999</v>
      </c>
      <c r="F1813">
        <v>-73.221164090000002</v>
      </c>
      <c r="G1813">
        <v>-52.617663010000001</v>
      </c>
      <c r="H1813">
        <v>3.5468860381975968</v>
      </c>
    </row>
    <row r="1814" spans="1:8" x14ac:dyDescent="0.3">
      <c r="A1814" t="s">
        <v>3453</v>
      </c>
      <c r="B1814" t="s">
        <v>3453</v>
      </c>
      <c r="C1814">
        <v>1.0479657938987545E-7</v>
      </c>
      <c r="D1814">
        <v>9.8567492455463784E-2</v>
      </c>
      <c r="E1814">
        <v>-1.7771673800000001</v>
      </c>
      <c r="F1814">
        <v>-8.2094240299999992</v>
      </c>
      <c r="G1814">
        <v>-12.540598019999999</v>
      </c>
      <c r="H1814">
        <v>3.688839594523615</v>
      </c>
    </row>
    <row r="1815" spans="1:8" x14ac:dyDescent="0.3">
      <c r="A1815" t="s">
        <v>3497</v>
      </c>
      <c r="B1815" t="s">
        <v>3496</v>
      </c>
      <c r="C1815">
        <v>1.1000000000002137E-7</v>
      </c>
      <c r="D1815">
        <v>1E-8</v>
      </c>
      <c r="E1815">
        <v>4.7619047600000002</v>
      </c>
      <c r="F1815">
        <v>4.7785845299999998</v>
      </c>
      <c r="G1815">
        <v>-15.34884989</v>
      </c>
      <c r="H1815">
        <v>3.6729545636720289</v>
      </c>
    </row>
    <row r="1816" spans="1:8" x14ac:dyDescent="0.3">
      <c r="A1816" t="s">
        <v>3441</v>
      </c>
      <c r="B1816" t="s">
        <v>3440</v>
      </c>
      <c r="C1816">
        <v>1E-8</v>
      </c>
      <c r="D1816">
        <v>3.0373500706248951E-3</v>
      </c>
      <c r="E1816">
        <v>0.66821434000000002</v>
      </c>
      <c r="F1816">
        <v>-6.8802467600000004</v>
      </c>
      <c r="G1816">
        <v>-7.4281303899999997</v>
      </c>
      <c r="H1816">
        <v>3.6719671810429952</v>
      </c>
    </row>
    <row r="1817" spans="1:8" x14ac:dyDescent="0.3">
      <c r="A1817" t="s">
        <v>3334</v>
      </c>
      <c r="B1817" t="s">
        <v>3333</v>
      </c>
      <c r="C1817">
        <v>1E-8</v>
      </c>
      <c r="D1817">
        <v>5.2420283947803874E-7</v>
      </c>
      <c r="E1817">
        <v>2.44114187</v>
      </c>
      <c r="F1817">
        <v>-23.972096279999999</v>
      </c>
      <c r="G1817">
        <v>-29.1566677</v>
      </c>
      <c r="H1817">
        <v>3.6676271855705567</v>
      </c>
    </row>
    <row r="1818" spans="1:8" x14ac:dyDescent="0.3">
      <c r="A1818" t="s">
        <v>3565</v>
      </c>
      <c r="B1818" t="s">
        <v>3564</v>
      </c>
      <c r="C1818">
        <v>1.3298914690839889E-6</v>
      </c>
      <c r="D1818">
        <v>5.557255073987237E-4</v>
      </c>
      <c r="E1818">
        <v>-8.1602199999999993E-3</v>
      </c>
      <c r="F1818">
        <v>-3.6310529599999999</v>
      </c>
      <c r="G1818">
        <v>25.461459349999998</v>
      </c>
      <c r="H1818">
        <v>3.660315336441585</v>
      </c>
    </row>
    <row r="1819" spans="1:8" x14ac:dyDescent="0.3">
      <c r="A1819" t="s">
        <v>3429</v>
      </c>
      <c r="B1819" t="s">
        <v>3428</v>
      </c>
      <c r="C1819">
        <v>5.0991806671913762E-7</v>
      </c>
      <c r="D1819">
        <v>0.34139386447833486</v>
      </c>
      <c r="E1819">
        <v>1.94209063</v>
      </c>
      <c r="F1819">
        <v>4.0419862000000002</v>
      </c>
      <c r="G1819">
        <v>-7.2823091599999996</v>
      </c>
      <c r="H1819">
        <v>3.6518419745674433</v>
      </c>
    </row>
    <row r="1820" spans="1:8" x14ac:dyDescent="0.3">
      <c r="A1820" t="s">
        <v>3407</v>
      </c>
      <c r="B1820" t="s">
        <v>3406</v>
      </c>
      <c r="C1820">
        <v>1.856678370074688E-8</v>
      </c>
      <c r="D1820">
        <v>2.6307996119683992</v>
      </c>
      <c r="E1820">
        <v>-0.27013633999999997</v>
      </c>
      <c r="F1820">
        <v>-4.18317856</v>
      </c>
      <c r="G1820">
        <v>-34.239655769999999</v>
      </c>
      <c r="H1820">
        <v>3.6305585669733151</v>
      </c>
    </row>
    <row r="1821" spans="1:8" x14ac:dyDescent="0.3">
      <c r="A1821" t="s">
        <v>3471</v>
      </c>
      <c r="B1821" t="s">
        <v>3470</v>
      </c>
      <c r="C1821">
        <v>1.9998367956222263E-8</v>
      </c>
      <c r="D1821">
        <v>3.0039528801836292E-4</v>
      </c>
      <c r="E1821">
        <v>99.910327390000006</v>
      </c>
      <c r="F1821">
        <v>99.962041929999998</v>
      </c>
      <c r="G1821">
        <v>100.06820929</v>
      </c>
      <c r="H1821">
        <v>3.629808835081247</v>
      </c>
    </row>
    <row r="1822" spans="1:8" x14ac:dyDescent="0.3">
      <c r="A1822" t="s">
        <v>3461</v>
      </c>
      <c r="B1822" t="s">
        <v>3460</v>
      </c>
      <c r="C1822">
        <v>1.8340857101352256E-8</v>
      </c>
      <c r="D1822">
        <v>1E-8</v>
      </c>
      <c r="E1822">
        <v>-4.1078589999999998E-2</v>
      </c>
      <c r="F1822">
        <v>-0.71742097999999999</v>
      </c>
      <c r="G1822">
        <v>103.6403724</v>
      </c>
      <c r="H1822">
        <v>3.6238058061538498</v>
      </c>
    </row>
    <row r="1823" spans="1:8" x14ac:dyDescent="0.3">
      <c r="A1823" t="s">
        <v>3557</v>
      </c>
      <c r="B1823" t="s">
        <v>3556</v>
      </c>
      <c r="C1823">
        <v>1E-8</v>
      </c>
      <c r="D1823">
        <v>1.1911881258651755E-2</v>
      </c>
      <c r="E1823">
        <v>25.722744649999999</v>
      </c>
      <c r="F1823">
        <v>3.7983014900000001</v>
      </c>
      <c r="G1823">
        <v>89.030195160000005</v>
      </c>
      <c r="H1823">
        <v>3.6076102666309335</v>
      </c>
    </row>
    <row r="1824" spans="1:8" x14ac:dyDescent="0.3">
      <c r="A1824" t="s">
        <v>3421</v>
      </c>
      <c r="B1824" t="s">
        <v>3420</v>
      </c>
      <c r="C1824">
        <v>1E-8</v>
      </c>
      <c r="D1824">
        <v>1.4906073937839155E-3</v>
      </c>
      <c r="E1824">
        <v>-1.49937126</v>
      </c>
      <c r="F1824">
        <v>-6.4404307000000003</v>
      </c>
      <c r="G1824">
        <v>-21.346788759999999</v>
      </c>
      <c r="H1824">
        <v>3.588902670503459</v>
      </c>
    </row>
    <row r="1825" spans="1:8" x14ac:dyDescent="0.3">
      <c r="A1825" t="s">
        <v>3286</v>
      </c>
      <c r="B1825" t="s">
        <v>3285</v>
      </c>
      <c r="C1825">
        <v>6.9994287846538326E-7</v>
      </c>
      <c r="D1825">
        <v>1E-8</v>
      </c>
      <c r="E1825">
        <v>-8.1602199999999993E-3</v>
      </c>
      <c r="F1825">
        <v>-35.190474209999998</v>
      </c>
      <c r="G1825">
        <v>-1.41649599</v>
      </c>
      <c r="H1825">
        <v>3.5872330467571585</v>
      </c>
    </row>
    <row r="1826" spans="1:8" x14ac:dyDescent="0.3">
      <c r="A1826" t="s">
        <v>3570</v>
      </c>
      <c r="B1826" t="s">
        <v>3569</v>
      </c>
      <c r="C1826">
        <v>1.1977231924046751E-7</v>
      </c>
      <c r="D1826">
        <v>8.4643793102736264E-4</v>
      </c>
      <c r="E1826">
        <v>-0.13786881000000001</v>
      </c>
      <c r="F1826">
        <v>-0.13853662999999999</v>
      </c>
      <c r="G1826">
        <v>30.765339560000001</v>
      </c>
      <c r="H1826">
        <v>3.572721388255228</v>
      </c>
    </row>
    <row r="1827" spans="1:8" x14ac:dyDescent="0.3">
      <c r="A1827" t="s">
        <v>3256</v>
      </c>
      <c r="B1827" t="s">
        <v>3255</v>
      </c>
      <c r="C1827">
        <v>1.5847112358363734E-7</v>
      </c>
      <c r="D1827">
        <v>8.038928184361982</v>
      </c>
      <c r="E1827">
        <v>4.3274270699999997</v>
      </c>
      <c r="F1827">
        <v>-20.91121914</v>
      </c>
      <c r="G1827">
        <v>-41.583441919999999</v>
      </c>
      <c r="H1827">
        <v>3.731513644887849</v>
      </c>
    </row>
    <row r="1828" spans="1:8" x14ac:dyDescent="0.3">
      <c r="A1828" t="s">
        <v>3475</v>
      </c>
      <c r="B1828" t="s">
        <v>3474</v>
      </c>
      <c r="C1828">
        <v>1.9999999999907082E-8</v>
      </c>
      <c r="D1828">
        <v>1.0517211702416726E-2</v>
      </c>
      <c r="E1828">
        <v>0</v>
      </c>
      <c r="F1828">
        <v>0</v>
      </c>
      <c r="G1828">
        <v>0</v>
      </c>
      <c r="H1828">
        <v>3.5620658199834505</v>
      </c>
    </row>
    <row r="1829" spans="1:8" x14ac:dyDescent="0.3">
      <c r="A1829" t="s">
        <v>3439</v>
      </c>
      <c r="B1829" t="s">
        <v>3438</v>
      </c>
      <c r="C1829">
        <v>5.5384034406333494E-6</v>
      </c>
      <c r="D1829">
        <v>1E-8</v>
      </c>
      <c r="E1829">
        <v>0.17312088</v>
      </c>
      <c r="F1829">
        <v>1.3315600700000001</v>
      </c>
      <c r="G1829">
        <v>-24.851371690000001</v>
      </c>
      <c r="H1829">
        <v>3.5510165772649498</v>
      </c>
    </row>
    <row r="1830" spans="1:8" x14ac:dyDescent="0.3">
      <c r="A1830" t="s">
        <v>3452</v>
      </c>
      <c r="B1830" t="s">
        <v>3451</v>
      </c>
      <c r="C1830">
        <v>6.2202955095451717E-7</v>
      </c>
      <c r="D1830">
        <v>4.8416269504554486E-3</v>
      </c>
      <c r="E1830">
        <v>-9.2657400000000001E-2</v>
      </c>
      <c r="F1830">
        <v>-0.56677224000000004</v>
      </c>
      <c r="G1830">
        <v>-16.019705779999999</v>
      </c>
      <c r="H1830">
        <v>3.5340253659002139</v>
      </c>
    </row>
    <row r="1831" spans="1:8" x14ac:dyDescent="0.3">
      <c r="A1831" t="s">
        <v>2713</v>
      </c>
      <c r="B1831" t="s">
        <v>3419</v>
      </c>
      <c r="C1831">
        <v>4.8924291114726502E-8</v>
      </c>
      <c r="D1831">
        <v>3.0894553178105562</v>
      </c>
      <c r="E1831">
        <v>2.7729373700000002</v>
      </c>
      <c r="F1831">
        <v>-17.133201700000001</v>
      </c>
      <c r="G1831">
        <v>-18.82866937</v>
      </c>
      <c r="H1831">
        <v>3.5222857380753605</v>
      </c>
    </row>
    <row r="1832" spans="1:8" x14ac:dyDescent="0.3">
      <c r="A1832" t="s">
        <v>3505</v>
      </c>
      <c r="B1832" t="s">
        <v>3504</v>
      </c>
      <c r="C1832">
        <v>8.9992655802733981E-8</v>
      </c>
      <c r="D1832">
        <v>2.2501354475624547E-6</v>
      </c>
      <c r="E1832">
        <v>-8.1602199999999993E-3</v>
      </c>
      <c r="F1832">
        <v>-8.1602199999999993E-3</v>
      </c>
      <c r="G1832">
        <v>-9.09832748</v>
      </c>
      <c r="H1832">
        <v>3.5206651595695941</v>
      </c>
    </row>
    <row r="1833" spans="1:8" x14ac:dyDescent="0.3">
      <c r="A1833" t="s">
        <v>3387</v>
      </c>
      <c r="B1833" t="s">
        <v>3386</v>
      </c>
      <c r="C1833">
        <v>4.2496531906820572E-6</v>
      </c>
      <c r="D1833">
        <v>1.4897574553848908E-3</v>
      </c>
      <c r="E1833">
        <v>-4.4836309999999997E-2</v>
      </c>
      <c r="F1833">
        <v>-55.122307079999999</v>
      </c>
      <c r="G1833">
        <v>-49.528820779999997</v>
      </c>
      <c r="H1833">
        <v>3.5161715492767152</v>
      </c>
    </row>
    <row r="1834" spans="1:8" x14ac:dyDescent="0.3">
      <c r="A1834" t="s">
        <v>3437</v>
      </c>
      <c r="B1834" t="s">
        <v>3436</v>
      </c>
      <c r="C1834">
        <v>1.4391861363755882E-8</v>
      </c>
      <c r="D1834">
        <v>4.6988408703369129E-2</v>
      </c>
      <c r="E1834">
        <v>-0.88634725000000003</v>
      </c>
      <c r="F1834">
        <v>-4.8403778900000001</v>
      </c>
      <c r="G1834">
        <v>-9.1518061399999997</v>
      </c>
      <c r="H1834">
        <v>3.5139528502280455</v>
      </c>
    </row>
    <row r="1835" spans="1:8" x14ac:dyDescent="0.3">
      <c r="A1835" t="s">
        <v>1468</v>
      </c>
      <c r="B1835" t="s">
        <v>3418</v>
      </c>
      <c r="C1835">
        <v>1.2975738553387861E-8</v>
      </c>
      <c r="D1835">
        <v>5.2170805153017794E-2</v>
      </c>
      <c r="E1835">
        <v>9.5882999999999993E-3</v>
      </c>
      <c r="F1835">
        <v>-8.8008821099999999</v>
      </c>
      <c r="G1835">
        <v>-2.6217798399999999</v>
      </c>
      <c r="H1835">
        <v>3.467232214121561</v>
      </c>
    </row>
    <row r="1836" spans="1:8" x14ac:dyDescent="0.3">
      <c r="A1836" t="s">
        <v>3457</v>
      </c>
      <c r="B1836" t="s">
        <v>3456</v>
      </c>
      <c r="C1836">
        <v>4.4754305662803856E-8</v>
      </c>
      <c r="D1836">
        <v>2.5913919363839923</v>
      </c>
      <c r="E1836">
        <v>0.59599221000000002</v>
      </c>
      <c r="F1836">
        <v>-0.89750194999999999</v>
      </c>
      <c r="G1836">
        <v>0.40290775000000001</v>
      </c>
      <c r="H1836">
        <v>3.4722851103473471</v>
      </c>
    </row>
    <row r="1837" spans="1:8" x14ac:dyDescent="0.3">
      <c r="A1837" t="s">
        <v>3722</v>
      </c>
      <c r="B1837" t="s">
        <v>3721</v>
      </c>
      <c r="C1837">
        <v>1.9998367956222263E-8</v>
      </c>
      <c r="D1837">
        <v>2.4495564496295982E-3</v>
      </c>
      <c r="E1837">
        <v>-8.1602199999999993E-3</v>
      </c>
      <c r="F1837">
        <v>99.983679570000007</v>
      </c>
      <c r="G1837">
        <v>-8.1602199999999993E-3</v>
      </c>
      <c r="H1837">
        <v>3.4504545898377166</v>
      </c>
    </row>
    <row r="1838" spans="1:8" x14ac:dyDescent="0.3">
      <c r="A1838" t="s">
        <v>3501</v>
      </c>
      <c r="B1838" t="s">
        <v>3501</v>
      </c>
      <c r="C1838">
        <v>6.0438983976887444E-7</v>
      </c>
      <c r="D1838">
        <v>1E-8</v>
      </c>
      <c r="E1838">
        <v>1.53340885</v>
      </c>
      <c r="F1838">
        <v>2.6434441</v>
      </c>
      <c r="G1838">
        <v>-2.7247984700000001</v>
      </c>
      <c r="H1838">
        <v>3.3746639956932132</v>
      </c>
    </row>
    <row r="1839" spans="1:8" x14ac:dyDescent="0.3">
      <c r="A1839" t="s">
        <v>3431</v>
      </c>
      <c r="B1839" t="s">
        <v>3430</v>
      </c>
      <c r="C1839">
        <v>4.9949618821540714E-8</v>
      </c>
      <c r="D1839">
        <v>8.4205906606090369E-5</v>
      </c>
      <c r="E1839">
        <v>-1.46936763</v>
      </c>
      <c r="F1839">
        <v>-1.28997669</v>
      </c>
      <c r="G1839">
        <v>23.47099012</v>
      </c>
      <c r="H1839">
        <v>3.3719496365569808</v>
      </c>
    </row>
    <row r="1840" spans="1:8" x14ac:dyDescent="0.3">
      <c r="A1840" t="s">
        <v>3523</v>
      </c>
      <c r="B1840" t="s">
        <v>3522</v>
      </c>
      <c r="C1840">
        <v>1E-8</v>
      </c>
      <c r="D1840">
        <v>2.1430323063560833E-3</v>
      </c>
      <c r="E1840">
        <v>0.59756167999999998</v>
      </c>
      <c r="F1840">
        <v>2.0741674699999999</v>
      </c>
      <c r="G1840">
        <v>4.4262756100000002</v>
      </c>
      <c r="H1840">
        <v>3.3459715236933998</v>
      </c>
    </row>
    <row r="1841" spans="1:8" x14ac:dyDescent="0.3">
      <c r="A1841" t="s">
        <v>3521</v>
      </c>
      <c r="B1841" t="s">
        <v>3520</v>
      </c>
      <c r="C1841">
        <v>1E-8</v>
      </c>
      <c r="D1841">
        <v>1.6775988864069381E-3</v>
      </c>
      <c r="E1841">
        <v>14.755675610000001</v>
      </c>
      <c r="F1841">
        <v>26.43834528</v>
      </c>
      <c r="G1841">
        <v>-1.5691982900000001</v>
      </c>
      <c r="H1841">
        <v>3.3101281627817443</v>
      </c>
    </row>
    <row r="1842" spans="1:8" x14ac:dyDescent="0.3">
      <c r="A1842" t="s">
        <v>3477</v>
      </c>
      <c r="B1842" t="s">
        <v>3476</v>
      </c>
      <c r="C1842">
        <v>2.8524919893461869E-7</v>
      </c>
      <c r="D1842">
        <v>1E-8</v>
      </c>
      <c r="E1842">
        <v>-7.7947764599999996</v>
      </c>
      <c r="F1842">
        <v>-11.48730284</v>
      </c>
      <c r="G1842">
        <v>-8.3714178300000004</v>
      </c>
      <c r="H1842">
        <v>3.3117425841664083</v>
      </c>
    </row>
    <row r="1843" spans="1:8" x14ac:dyDescent="0.3">
      <c r="A1843" t="s">
        <v>3603</v>
      </c>
      <c r="B1843" t="s">
        <v>3602</v>
      </c>
      <c r="C1843">
        <v>2.6754048973374409E-7</v>
      </c>
      <c r="D1843">
        <v>9.7799622512141124E-2</v>
      </c>
      <c r="E1843">
        <v>-1.35550021</v>
      </c>
      <c r="F1843">
        <v>-3.1946352400000002</v>
      </c>
      <c r="G1843">
        <v>1.2649423500000001</v>
      </c>
      <c r="H1843">
        <v>3.3320095005204728</v>
      </c>
    </row>
    <row r="1844" spans="1:8" x14ac:dyDescent="0.3">
      <c r="A1844" t="s">
        <v>3549</v>
      </c>
      <c r="B1844" t="s">
        <v>3548</v>
      </c>
      <c r="C1844">
        <v>1E-8</v>
      </c>
      <c r="D1844">
        <v>0.11485860417853688</v>
      </c>
      <c r="E1844">
        <v>2.4927715400000001</v>
      </c>
      <c r="F1844">
        <v>18.232534600000001</v>
      </c>
      <c r="G1844">
        <v>76.717340620000002</v>
      </c>
      <c r="H1844">
        <v>3.2845800252615964</v>
      </c>
    </row>
    <row r="1845" spans="1:8" x14ac:dyDescent="0.3">
      <c r="A1845" t="s">
        <v>2561</v>
      </c>
      <c r="B1845" t="s">
        <v>2560</v>
      </c>
      <c r="C1845">
        <v>1E-8</v>
      </c>
      <c r="D1845">
        <v>8.6968114762093002E-6</v>
      </c>
      <c r="E1845">
        <v>0.66590800000000006</v>
      </c>
      <c r="F1845">
        <v>-87.733682060000007</v>
      </c>
      <c r="G1845">
        <v>-87.716590010000004</v>
      </c>
      <c r="H1845">
        <v>3.2522860531609727</v>
      </c>
    </row>
    <row r="1846" spans="1:8" x14ac:dyDescent="0.3">
      <c r="A1846" t="s">
        <v>2052</v>
      </c>
      <c r="B1846" t="s">
        <v>3573</v>
      </c>
      <c r="C1846">
        <v>1.5998694364924569E-7</v>
      </c>
      <c r="D1846">
        <v>1E-8</v>
      </c>
      <c r="E1846">
        <v>-8.1602199999999993E-3</v>
      </c>
      <c r="F1846">
        <v>23.066879740000001</v>
      </c>
      <c r="G1846">
        <v>45.504152210000001</v>
      </c>
      <c r="H1846">
        <v>3.2454210649136876</v>
      </c>
    </row>
    <row r="1847" spans="1:8" x14ac:dyDescent="0.3">
      <c r="A1847" t="s">
        <v>3369</v>
      </c>
      <c r="B1847" t="s">
        <v>3368</v>
      </c>
      <c r="C1847">
        <v>1.0741753555526206E-8</v>
      </c>
      <c r="D1847">
        <v>1.0878184089917508E-2</v>
      </c>
      <c r="E1847">
        <v>0.52986241999999995</v>
      </c>
      <c r="F1847">
        <v>-0.46520612</v>
      </c>
      <c r="G1847">
        <v>-20.681697159999999</v>
      </c>
      <c r="H1847">
        <v>3.2379008136281477</v>
      </c>
    </row>
    <row r="1848" spans="1:8" x14ac:dyDescent="0.3">
      <c r="A1848" t="s">
        <v>3507</v>
      </c>
      <c r="B1848" t="s">
        <v>3506</v>
      </c>
      <c r="C1848">
        <v>2.1000000000008923E-7</v>
      </c>
      <c r="D1848">
        <v>1E-8</v>
      </c>
      <c r="E1848">
        <v>0</v>
      </c>
      <c r="F1848">
        <v>0</v>
      </c>
      <c r="G1848">
        <v>9.848846E-2</v>
      </c>
      <c r="H1848">
        <v>3.1828365094388551</v>
      </c>
    </row>
    <row r="1849" spans="1:8" x14ac:dyDescent="0.3">
      <c r="A1849" t="s">
        <v>3485</v>
      </c>
      <c r="B1849" t="s">
        <v>3484</v>
      </c>
      <c r="C1849">
        <v>3.2330243006894776E-8</v>
      </c>
      <c r="D1849">
        <v>6.7819576206645182</v>
      </c>
      <c r="E1849">
        <v>-2.9783981700000002</v>
      </c>
      <c r="F1849">
        <v>12.56399528</v>
      </c>
      <c r="G1849">
        <v>39.829434409999998</v>
      </c>
      <c r="H1849">
        <v>3.1672713783706756</v>
      </c>
    </row>
    <row r="1850" spans="1:8" x14ac:dyDescent="0.3">
      <c r="A1850" t="s">
        <v>3509</v>
      </c>
      <c r="B1850" t="s">
        <v>3508</v>
      </c>
      <c r="C1850">
        <v>1.7878103487138145E-7</v>
      </c>
      <c r="D1850">
        <v>0.43081961036559535</v>
      </c>
      <c r="E1850">
        <v>4.1746574699999996</v>
      </c>
      <c r="F1850">
        <v>7.0214040799999999</v>
      </c>
      <c r="G1850">
        <v>-36.76891964</v>
      </c>
      <c r="H1850">
        <v>3.151957442170386</v>
      </c>
    </row>
    <row r="1851" spans="1:8" x14ac:dyDescent="0.3">
      <c r="A1851" t="s">
        <v>3525</v>
      </c>
      <c r="B1851" t="s">
        <v>3524</v>
      </c>
      <c r="C1851">
        <v>4.8996001492558199E-7</v>
      </c>
      <c r="D1851">
        <v>2.1769399616414407</v>
      </c>
      <c r="E1851">
        <v>16.614357640000001</v>
      </c>
      <c r="F1851">
        <v>8.8800033200000001</v>
      </c>
      <c r="G1851">
        <v>81.543375100000006</v>
      </c>
      <c r="H1851">
        <v>3.1517557100242439</v>
      </c>
    </row>
    <row r="1852" spans="1:8" x14ac:dyDescent="0.3">
      <c r="A1852" t="s">
        <v>3517</v>
      </c>
      <c r="B1852" t="s">
        <v>3516</v>
      </c>
      <c r="C1852">
        <v>1.0973100866824868E-8</v>
      </c>
      <c r="D1852">
        <v>1E-8</v>
      </c>
      <c r="E1852">
        <v>1.5056789500000001</v>
      </c>
      <c r="F1852">
        <v>2.6685906500000001</v>
      </c>
      <c r="G1852">
        <v>-12.25831303</v>
      </c>
      <c r="H1852">
        <v>3.1288751640341523</v>
      </c>
    </row>
    <row r="1853" spans="1:8" x14ac:dyDescent="0.3">
      <c r="A1853" t="s">
        <v>3425</v>
      </c>
      <c r="B1853" t="s">
        <v>3424</v>
      </c>
      <c r="C1853">
        <v>8.9314943129027491E-8</v>
      </c>
      <c r="D1853">
        <v>1.2884525327415559</v>
      </c>
      <c r="E1853">
        <v>0.23602324</v>
      </c>
      <c r="F1853">
        <v>-3.64753909</v>
      </c>
      <c r="G1853">
        <v>-31.818929969999999</v>
      </c>
      <c r="H1853">
        <v>3.077670042864542</v>
      </c>
    </row>
    <row r="1854" spans="1:8" x14ac:dyDescent="0.3">
      <c r="A1854" t="s">
        <v>3531</v>
      </c>
      <c r="B1854" t="s">
        <v>3530</v>
      </c>
      <c r="C1854">
        <v>2.4838614374912319E-7</v>
      </c>
      <c r="D1854">
        <v>1E-8</v>
      </c>
      <c r="E1854">
        <v>1.5249085899999999</v>
      </c>
      <c r="F1854">
        <v>2.6348509099999999</v>
      </c>
      <c r="G1854">
        <v>-8.2020611700000003</v>
      </c>
      <c r="H1854">
        <v>3.0412734675249942</v>
      </c>
    </row>
    <row r="1855" spans="1:8" x14ac:dyDescent="0.3">
      <c r="A1855" t="s">
        <v>3559</v>
      </c>
      <c r="B1855" t="s">
        <v>3558</v>
      </c>
      <c r="C1855">
        <v>5.1699999999999386E-6</v>
      </c>
      <c r="D1855">
        <v>2.134984066401445</v>
      </c>
      <c r="E1855">
        <v>0.38834951000000001</v>
      </c>
      <c r="F1855">
        <v>1.7674539899999999</v>
      </c>
      <c r="G1855">
        <v>-22.778924539999998</v>
      </c>
      <c r="H1855">
        <v>3.0209602499999644</v>
      </c>
    </row>
    <row r="1856" spans="1:8" x14ac:dyDescent="0.3">
      <c r="A1856" t="s">
        <v>726</v>
      </c>
      <c r="B1856" t="s">
        <v>3865</v>
      </c>
      <c r="C1856">
        <v>1E-8</v>
      </c>
      <c r="D1856">
        <v>5.4539942578562109E-2</v>
      </c>
      <c r="E1856">
        <v>-3.6177476999999998</v>
      </c>
      <c r="F1856">
        <v>141.74906842999999</v>
      </c>
      <c r="G1856">
        <v>213.2716489</v>
      </c>
      <c r="H1856">
        <v>2.9994054591474621</v>
      </c>
    </row>
    <row r="1857" spans="1:8" x14ac:dyDescent="0.3">
      <c r="A1857" t="s">
        <v>3395</v>
      </c>
      <c r="B1857" t="s">
        <v>3394</v>
      </c>
      <c r="C1857">
        <v>3.4048755608206413E-7</v>
      </c>
      <c r="D1857">
        <v>2.445393807769441E-4</v>
      </c>
      <c r="E1857">
        <v>5.4338049999999999E-2</v>
      </c>
      <c r="F1857">
        <v>-20.707410159999998</v>
      </c>
      <c r="G1857">
        <v>-13.112844750000001</v>
      </c>
      <c r="H1857">
        <v>2.9488796442630738</v>
      </c>
    </row>
    <row r="1858" spans="1:8" x14ac:dyDescent="0.3">
      <c r="A1858" t="s">
        <v>2909</v>
      </c>
      <c r="B1858" t="s">
        <v>2908</v>
      </c>
      <c r="C1858">
        <v>4.2713814374457657E-8</v>
      </c>
      <c r="D1858">
        <v>7.8667899287125868E-3</v>
      </c>
      <c r="E1858">
        <v>-1.1017597400000001</v>
      </c>
      <c r="F1858">
        <v>-53.169846960000001</v>
      </c>
      <c r="G1858">
        <v>38.978090569999999</v>
      </c>
      <c r="H1858">
        <v>2.94208940687149</v>
      </c>
    </row>
    <row r="1859" spans="1:8" x14ac:dyDescent="0.3">
      <c r="A1859" t="s">
        <v>3445</v>
      </c>
      <c r="B1859" t="s">
        <v>3444</v>
      </c>
      <c r="C1859">
        <v>1.6998612762629199E-8</v>
      </c>
      <c r="D1859">
        <v>0.13509549718615965</v>
      </c>
      <c r="E1859">
        <v>-22.733578349999998</v>
      </c>
      <c r="F1859">
        <v>-5.56326242</v>
      </c>
      <c r="G1859">
        <v>6.2413297700000001</v>
      </c>
      <c r="H1859">
        <v>2.9471230094899901</v>
      </c>
    </row>
    <row r="1860" spans="1:8" x14ac:dyDescent="0.3">
      <c r="A1860" t="s">
        <v>3519</v>
      </c>
      <c r="B1860" t="s">
        <v>3518</v>
      </c>
      <c r="C1860">
        <v>2.2997336433258893E-7</v>
      </c>
      <c r="D1860">
        <v>0.1037818998146008</v>
      </c>
      <c r="E1860">
        <v>27.7161179</v>
      </c>
      <c r="F1860">
        <v>14.97424095</v>
      </c>
      <c r="G1860">
        <v>21.157821869999999</v>
      </c>
      <c r="H1860">
        <v>2.9235002882598367</v>
      </c>
    </row>
    <row r="1861" spans="1:8" x14ac:dyDescent="0.3">
      <c r="A1861" t="s">
        <v>3527</v>
      </c>
      <c r="B1861" t="s">
        <v>3526</v>
      </c>
      <c r="C1861">
        <v>7.7543818887383662E-8</v>
      </c>
      <c r="D1861">
        <v>1E-8</v>
      </c>
      <c r="E1861">
        <v>1.9853454399999999</v>
      </c>
      <c r="F1861">
        <v>2.9732389800000001</v>
      </c>
      <c r="G1861">
        <v>-0.81066399</v>
      </c>
      <c r="H1861">
        <v>2.9130921394527292</v>
      </c>
    </row>
    <row r="1862" spans="1:8" x14ac:dyDescent="0.3">
      <c r="A1862" t="s">
        <v>3716</v>
      </c>
      <c r="B1862" t="s">
        <v>3715</v>
      </c>
      <c r="C1862">
        <v>8.8976215458292604E-7</v>
      </c>
      <c r="D1862">
        <v>1E-8</v>
      </c>
      <c r="E1862">
        <v>-1.3663968500000001</v>
      </c>
      <c r="F1862">
        <v>-18.379276610000002</v>
      </c>
      <c r="G1862">
        <v>-69.979799659999998</v>
      </c>
      <c r="H1862">
        <v>2.9278542264182161</v>
      </c>
    </row>
    <row r="1863" spans="1:8" x14ac:dyDescent="0.3">
      <c r="A1863" t="s">
        <v>3463</v>
      </c>
      <c r="B1863" t="s">
        <v>3462</v>
      </c>
      <c r="C1863">
        <v>4.5830970666724668E-7</v>
      </c>
      <c r="D1863">
        <v>1.615766390600893</v>
      </c>
      <c r="E1863">
        <v>9.6458327500000003</v>
      </c>
      <c r="F1863">
        <v>-4.3216541599999996</v>
      </c>
      <c r="G1863">
        <v>-40.75747587</v>
      </c>
      <c r="H1863">
        <v>2.8922786487271721</v>
      </c>
    </row>
    <row r="1864" spans="1:8" x14ac:dyDescent="0.3">
      <c r="A1864" t="s">
        <v>3545</v>
      </c>
      <c r="B1864" t="s">
        <v>3544</v>
      </c>
      <c r="C1864">
        <v>1E-8</v>
      </c>
      <c r="D1864">
        <v>9.0434082949318159E-5</v>
      </c>
      <c r="E1864">
        <v>-11.52077154</v>
      </c>
      <c r="F1864">
        <v>-6.0039456500000004</v>
      </c>
      <c r="G1864">
        <v>3.410465E-2</v>
      </c>
      <c r="H1864">
        <v>2.8618558032872978</v>
      </c>
    </row>
    <row r="1865" spans="1:8" x14ac:dyDescent="0.3">
      <c r="A1865" t="s">
        <v>3740</v>
      </c>
      <c r="B1865" t="s">
        <v>3739</v>
      </c>
      <c r="C1865">
        <v>1E-8</v>
      </c>
      <c r="D1865">
        <v>3.4787310858684791E-8</v>
      </c>
      <c r="E1865">
        <v>0.93985081000000004</v>
      </c>
      <c r="F1865">
        <v>38.48706396</v>
      </c>
      <c r="G1865">
        <v>73.932246239999998</v>
      </c>
      <c r="H1865">
        <v>2.8560872684724923</v>
      </c>
    </row>
    <row r="1866" spans="1:8" x14ac:dyDescent="0.3">
      <c r="A1866" t="s">
        <v>3547</v>
      </c>
      <c r="B1866" t="s">
        <v>3546</v>
      </c>
      <c r="C1866">
        <v>1.9999999999907082E-8</v>
      </c>
      <c r="D1866">
        <v>2.064331532489188E-4</v>
      </c>
      <c r="E1866">
        <v>0.20246064</v>
      </c>
      <c r="F1866">
        <v>100.0318432</v>
      </c>
      <c r="G1866">
        <v>0</v>
      </c>
      <c r="H1866">
        <v>2.8495888147473583</v>
      </c>
    </row>
    <row r="1867" spans="1:8" x14ac:dyDescent="0.3">
      <c r="A1867" t="s">
        <v>3511</v>
      </c>
      <c r="B1867" t="s">
        <v>3510</v>
      </c>
      <c r="C1867">
        <v>5.5440918683936106E-7</v>
      </c>
      <c r="D1867">
        <v>1.7012302870259368E-2</v>
      </c>
      <c r="E1867">
        <v>-2.7376919999999999E-2</v>
      </c>
      <c r="F1867">
        <v>-3.7885246000000001</v>
      </c>
      <c r="G1867">
        <v>-6.1513998599999997</v>
      </c>
      <c r="H1867">
        <v>2.8379827730099252</v>
      </c>
    </row>
    <row r="1868" spans="1:8" x14ac:dyDescent="0.3">
      <c r="A1868" t="s">
        <v>3626</v>
      </c>
      <c r="B1868" t="s">
        <v>3625</v>
      </c>
      <c r="C1868">
        <v>9.9988419275027086E-7</v>
      </c>
      <c r="D1868">
        <v>2.9926742424440625E-3</v>
      </c>
      <c r="E1868">
        <v>-4.8255560000000003E-2</v>
      </c>
      <c r="F1868">
        <v>-2.2399169999999999E-2</v>
      </c>
      <c r="G1868">
        <v>-14.218308739999999</v>
      </c>
      <c r="H1868">
        <v>2.804250209882591</v>
      </c>
    </row>
    <row r="1869" spans="1:8" x14ac:dyDescent="0.3">
      <c r="A1869" t="s">
        <v>3535</v>
      </c>
      <c r="B1869" t="s">
        <v>3534</v>
      </c>
      <c r="C1869">
        <v>1E-8</v>
      </c>
      <c r="D1869">
        <v>2.9104754045125687</v>
      </c>
      <c r="E1869">
        <v>-1.49083053</v>
      </c>
      <c r="F1869">
        <v>1.08673197</v>
      </c>
      <c r="G1869">
        <v>-12.85911649</v>
      </c>
      <c r="H1869">
        <v>2.7926608873495118</v>
      </c>
    </row>
    <row r="1870" spans="1:8" x14ac:dyDescent="0.3">
      <c r="A1870" t="s">
        <v>3551</v>
      </c>
      <c r="B1870" t="s">
        <v>3550</v>
      </c>
      <c r="C1870">
        <v>1.9998367956222263E-8</v>
      </c>
      <c r="D1870">
        <v>1.9730714777795852E-4</v>
      </c>
      <c r="E1870">
        <v>99.910327390000006</v>
      </c>
      <c r="F1870">
        <v>-1.8979030000000001E-2</v>
      </c>
      <c r="G1870">
        <v>-33.273119860000001</v>
      </c>
      <c r="H1870">
        <v>2.7929686490450805</v>
      </c>
    </row>
    <row r="1871" spans="1:8" x14ac:dyDescent="0.3">
      <c r="A1871" t="s">
        <v>3684</v>
      </c>
      <c r="B1871" t="s">
        <v>3683</v>
      </c>
      <c r="C1871">
        <v>1E-8</v>
      </c>
      <c r="D1871">
        <v>7.9687688198603168E-2</v>
      </c>
      <c r="E1871">
        <v>31.51995222</v>
      </c>
      <c r="F1871">
        <v>56.220345250000001</v>
      </c>
      <c r="G1871">
        <v>127.35023785999999</v>
      </c>
      <c r="H1871">
        <v>3.4742080115993872</v>
      </c>
    </row>
    <row r="1872" spans="1:8" x14ac:dyDescent="0.3">
      <c r="A1872" t="s">
        <v>3734</v>
      </c>
      <c r="B1872" t="s">
        <v>3733</v>
      </c>
      <c r="C1872">
        <v>1.2560981750514613E-8</v>
      </c>
      <c r="D1872">
        <v>2.2620619387047672E-3</v>
      </c>
      <c r="E1872">
        <v>0.67683576999999995</v>
      </c>
      <c r="F1872">
        <v>45.221740859999997</v>
      </c>
      <c r="G1872">
        <v>58.763150340000003</v>
      </c>
      <c r="H1872">
        <v>2.7751278444973941</v>
      </c>
    </row>
    <row r="1873" spans="1:8" x14ac:dyDescent="0.3">
      <c r="A1873" t="s">
        <v>3515</v>
      </c>
      <c r="B1873" t="s">
        <v>3514</v>
      </c>
      <c r="C1873">
        <v>1.7828463713636886E-8</v>
      </c>
      <c r="D1873">
        <v>1.3909534720770696E-3</v>
      </c>
      <c r="E1873">
        <v>-1.7286478999999999</v>
      </c>
      <c r="F1873">
        <v>-6.0803761500000002</v>
      </c>
      <c r="G1873">
        <v>147.76730394000001</v>
      </c>
      <c r="H1873">
        <v>2.7472512913417444</v>
      </c>
    </row>
    <row r="1874" spans="1:8" x14ac:dyDescent="0.3">
      <c r="A1874" t="s">
        <v>3690</v>
      </c>
      <c r="B1874" t="s">
        <v>3689</v>
      </c>
      <c r="C1874">
        <v>5.0419548919745081E-7</v>
      </c>
      <c r="D1874">
        <v>2.0172623903598219</v>
      </c>
      <c r="E1874">
        <v>37.909383099999999</v>
      </c>
      <c r="F1874">
        <v>44.369978029999999</v>
      </c>
      <c r="G1874">
        <v>-31.191476550000001</v>
      </c>
      <c r="H1874">
        <v>2.7356164447722873</v>
      </c>
    </row>
    <row r="1875" spans="1:8" x14ac:dyDescent="0.3">
      <c r="A1875" t="s">
        <v>3801</v>
      </c>
      <c r="B1875" t="s">
        <v>3800</v>
      </c>
      <c r="C1875">
        <v>9.9999999999987968E-7</v>
      </c>
      <c r="D1875">
        <v>2.1326259591252425E-4</v>
      </c>
      <c r="E1875">
        <v>0.20246064</v>
      </c>
      <c r="F1875">
        <v>1.5921589999999999E-2</v>
      </c>
      <c r="G1875">
        <v>140.52810819999999</v>
      </c>
      <c r="H1875">
        <v>2.7274155112872611</v>
      </c>
    </row>
    <row r="1876" spans="1:8" x14ac:dyDescent="0.3">
      <c r="A1876" t="s">
        <v>3674</v>
      </c>
      <c r="B1876" t="s">
        <v>3673</v>
      </c>
      <c r="C1876">
        <v>3.1132816389962129E-8</v>
      </c>
      <c r="D1876">
        <v>1E-8</v>
      </c>
      <c r="E1876">
        <v>12.283567079999999</v>
      </c>
      <c r="F1876">
        <v>53.470233090000001</v>
      </c>
      <c r="G1876">
        <v>17.134204090000001</v>
      </c>
      <c r="H1876">
        <v>2.7155779355151362</v>
      </c>
    </row>
    <row r="1877" spans="1:8" x14ac:dyDescent="0.3">
      <c r="A1877" t="s">
        <v>31</v>
      </c>
      <c r="B1877" t="s">
        <v>3500</v>
      </c>
      <c r="C1877">
        <v>3.0897478492358073E-8</v>
      </c>
      <c r="D1877">
        <v>1E-8</v>
      </c>
      <c r="E1877">
        <v>-4.4836309999999997E-2</v>
      </c>
      <c r="F1877">
        <v>-1.8979030000000001E-2</v>
      </c>
      <c r="G1877">
        <v>-8.2773343100000005</v>
      </c>
      <c r="H1877">
        <v>2.7186253638153635</v>
      </c>
    </row>
    <row r="1878" spans="1:8" x14ac:dyDescent="0.3">
      <c r="A1878" t="s">
        <v>2533</v>
      </c>
      <c r="B1878" t="s">
        <v>3568</v>
      </c>
      <c r="C1878">
        <v>1E-8</v>
      </c>
      <c r="D1878">
        <v>3.5662896909479117E-2</v>
      </c>
      <c r="E1878">
        <v>4.3610409900000002</v>
      </c>
      <c r="F1878">
        <v>-2.1628580500000001</v>
      </c>
      <c r="G1878">
        <v>-10.66971169</v>
      </c>
      <c r="H1878">
        <v>2.7079253312524938</v>
      </c>
    </row>
    <row r="1879" spans="1:8" x14ac:dyDescent="0.3">
      <c r="A1879" t="s">
        <v>3607</v>
      </c>
      <c r="B1879" t="s">
        <v>3606</v>
      </c>
      <c r="C1879">
        <v>1E-8</v>
      </c>
      <c r="D1879">
        <v>1E-8</v>
      </c>
      <c r="E1879">
        <v>0.93985079999999999</v>
      </c>
      <c r="F1879">
        <v>2.07182902</v>
      </c>
      <c r="G1879">
        <v>4.5082508299999997</v>
      </c>
      <c r="H1879">
        <v>2.6959498221871976</v>
      </c>
    </row>
    <row r="1880" spans="1:8" x14ac:dyDescent="0.3">
      <c r="A1880" t="s">
        <v>3658</v>
      </c>
      <c r="B1880" t="s">
        <v>3657</v>
      </c>
      <c r="C1880">
        <v>3.9000000000005148E-7</v>
      </c>
      <c r="D1880">
        <v>4.7091964898905656E-5</v>
      </c>
      <c r="E1880">
        <v>0.20246064</v>
      </c>
      <c r="F1880">
        <v>25.826482009999999</v>
      </c>
      <c r="G1880">
        <v>-42.622816700000001</v>
      </c>
      <c r="H1880">
        <v>2.6916906620199459</v>
      </c>
    </row>
    <row r="1881" spans="1:8" x14ac:dyDescent="0.3">
      <c r="A1881" t="s">
        <v>3567</v>
      </c>
      <c r="B1881" t="s">
        <v>3566</v>
      </c>
      <c r="C1881">
        <v>1.2819773275913306E-7</v>
      </c>
      <c r="D1881">
        <v>3.2694544512279623E-3</v>
      </c>
      <c r="E1881">
        <v>-6.6127075900000003</v>
      </c>
      <c r="F1881">
        <v>-9.7290580700000007</v>
      </c>
      <c r="G1881">
        <v>-1.9349319599999999</v>
      </c>
      <c r="H1881">
        <v>2.6794612864482161</v>
      </c>
    </row>
    <row r="1882" spans="1:8" x14ac:dyDescent="0.3">
      <c r="A1882" t="s">
        <v>3572</v>
      </c>
      <c r="B1882" t="s">
        <v>3571</v>
      </c>
      <c r="C1882">
        <v>4.9995919890289455E-8</v>
      </c>
      <c r="D1882">
        <v>5.4993630539598677E-5</v>
      </c>
      <c r="E1882">
        <v>-4.4836309999999997E-2</v>
      </c>
      <c r="F1882">
        <v>-1.8979030000000001E-2</v>
      </c>
      <c r="G1882">
        <v>9.0320209999999998E-2</v>
      </c>
      <c r="H1882">
        <v>2.6745450808014768</v>
      </c>
    </row>
    <row r="1883" spans="1:8" x14ac:dyDescent="0.3">
      <c r="A1883" t="s">
        <v>3614</v>
      </c>
      <c r="B1883" t="s">
        <v>3613</v>
      </c>
      <c r="C1883">
        <v>1E-8</v>
      </c>
      <c r="D1883">
        <v>1E-8</v>
      </c>
      <c r="E1883">
        <v>0.66821434000000002</v>
      </c>
      <c r="F1883">
        <v>2.0741674699999999</v>
      </c>
      <c r="G1883">
        <v>4.5106451400000003</v>
      </c>
      <c r="H1883">
        <v>2.6636747456318979</v>
      </c>
    </row>
    <row r="1884" spans="1:8" x14ac:dyDescent="0.3">
      <c r="A1884" t="s">
        <v>3593</v>
      </c>
      <c r="B1884" t="s">
        <v>3592</v>
      </c>
      <c r="C1884">
        <v>1.2392244141729789E-6</v>
      </c>
      <c r="D1884">
        <v>1E-8</v>
      </c>
      <c r="E1884">
        <v>0.25548464999999998</v>
      </c>
      <c r="F1884">
        <v>0.99594565000000002</v>
      </c>
      <c r="G1884">
        <v>7.1644629000000002</v>
      </c>
      <c r="H1884">
        <v>2.6517165339082305</v>
      </c>
    </row>
    <row r="1885" spans="1:8" x14ac:dyDescent="0.3">
      <c r="A1885" t="s">
        <v>3310</v>
      </c>
      <c r="B1885" t="s">
        <v>3309</v>
      </c>
      <c r="C1885">
        <v>7.9990735419915204E-8</v>
      </c>
      <c r="D1885">
        <v>3.1351460503189543E-2</v>
      </c>
      <c r="E1885">
        <v>-4.8255560000000003E-2</v>
      </c>
      <c r="F1885">
        <v>131.79440321000001</v>
      </c>
      <c r="G1885">
        <v>-46.445610330000001</v>
      </c>
      <c r="H1885">
        <v>2.6204752948115355</v>
      </c>
    </row>
    <row r="1886" spans="1:8" x14ac:dyDescent="0.3">
      <c r="A1886" t="s">
        <v>3682</v>
      </c>
      <c r="B1886" t="s">
        <v>3681</v>
      </c>
      <c r="C1886">
        <v>2.9550506024908737E-8</v>
      </c>
      <c r="D1886">
        <v>0.45496567183206649</v>
      </c>
      <c r="E1886">
        <v>3.65333671</v>
      </c>
      <c r="F1886">
        <v>-2.3004968400000001</v>
      </c>
      <c r="G1886">
        <v>7.5228360700000003</v>
      </c>
      <c r="H1886">
        <v>2.6058665456889369</v>
      </c>
    </row>
    <row r="1887" spans="1:8" x14ac:dyDescent="0.3">
      <c r="A1887" t="s">
        <v>3579</v>
      </c>
      <c r="B1887" t="s">
        <v>3578</v>
      </c>
      <c r="C1887">
        <v>2.7997715138604684E-7</v>
      </c>
      <c r="D1887">
        <v>1E-8</v>
      </c>
      <c r="E1887">
        <v>-4.4836309999999997E-2</v>
      </c>
      <c r="F1887">
        <v>-1.8979030000000001E-2</v>
      </c>
      <c r="G1887">
        <v>100.18064041</v>
      </c>
      <c r="H1887">
        <v>2.5903526280741809</v>
      </c>
    </row>
    <row r="1888" spans="1:8" x14ac:dyDescent="0.3">
      <c r="A1888" t="s">
        <v>3583</v>
      </c>
      <c r="B1888" t="s">
        <v>3582</v>
      </c>
      <c r="C1888">
        <v>4.9922618273764947E-7</v>
      </c>
      <c r="D1888">
        <v>6.5790778300568065E-2</v>
      </c>
      <c r="E1888">
        <v>3.2939610000000001E-2</v>
      </c>
      <c r="F1888">
        <v>3.6759817799999999</v>
      </c>
      <c r="G1888">
        <v>-3.9070992699999998</v>
      </c>
      <c r="H1888">
        <v>2.5832454304592631</v>
      </c>
    </row>
    <row r="1889" spans="1:8" x14ac:dyDescent="0.3">
      <c r="A1889" t="s">
        <v>3581</v>
      </c>
      <c r="B1889" t="s">
        <v>3580</v>
      </c>
      <c r="C1889">
        <v>6.9994287846511711E-8</v>
      </c>
      <c r="D1889">
        <v>1E-8</v>
      </c>
      <c r="E1889">
        <v>-8.1602199999999993E-3</v>
      </c>
      <c r="F1889">
        <v>-8.1602199999999993E-3</v>
      </c>
      <c r="G1889">
        <v>40.047746500000002</v>
      </c>
      <c r="H1889">
        <v>2.5842192639147132</v>
      </c>
    </row>
    <row r="1890" spans="1:8" x14ac:dyDescent="0.3">
      <c r="A1890" t="s">
        <v>3491</v>
      </c>
      <c r="B1890" t="s">
        <v>3490</v>
      </c>
      <c r="C1890">
        <v>5.9999998244902531E-8</v>
      </c>
      <c r="D1890">
        <v>1.267748819102381E-2</v>
      </c>
      <c r="E1890">
        <v>5.3000000000000001E-7</v>
      </c>
      <c r="F1890">
        <v>-14.28547597</v>
      </c>
      <c r="G1890">
        <v>-24.689576150000001</v>
      </c>
      <c r="H1890">
        <v>2.573028111260077</v>
      </c>
    </row>
    <row r="1891" spans="1:8" x14ac:dyDescent="0.3">
      <c r="A1891" t="s">
        <v>3587</v>
      </c>
      <c r="B1891" t="s">
        <v>3586</v>
      </c>
      <c r="C1891">
        <v>1.9998367956222263E-8</v>
      </c>
      <c r="D1891">
        <v>1.7997915216999456E-6</v>
      </c>
      <c r="E1891">
        <v>-4.4836309999999997E-2</v>
      </c>
      <c r="F1891">
        <v>-1.8979030000000001E-2</v>
      </c>
      <c r="G1891">
        <v>100.18064042</v>
      </c>
      <c r="H1891">
        <v>2.5383681866956018</v>
      </c>
    </row>
    <row r="1892" spans="1:8" x14ac:dyDescent="0.3">
      <c r="A1892" t="s">
        <v>3597</v>
      </c>
      <c r="B1892" t="s">
        <v>3596</v>
      </c>
      <c r="C1892">
        <v>1E-8</v>
      </c>
      <c r="D1892">
        <v>1E-8</v>
      </c>
      <c r="E1892">
        <v>1.83686192</v>
      </c>
      <c r="F1892">
        <v>2.38321272</v>
      </c>
      <c r="G1892">
        <v>-55.83466087</v>
      </c>
      <c r="H1892">
        <v>2.5233679251122805</v>
      </c>
    </row>
    <row r="1893" spans="1:8" x14ac:dyDescent="0.3">
      <c r="A1893" t="s">
        <v>3638</v>
      </c>
      <c r="B1893" t="s">
        <v>3637</v>
      </c>
      <c r="C1893">
        <v>2.1420617089654293E-6</v>
      </c>
      <c r="D1893">
        <v>8.5900341123565499E-5</v>
      </c>
      <c r="E1893">
        <v>0.23282903999999999</v>
      </c>
      <c r="F1893">
        <v>-2.2782067100000001</v>
      </c>
      <c r="G1893">
        <v>-15.024146679999999</v>
      </c>
      <c r="H1893">
        <v>2.5252028922354097</v>
      </c>
    </row>
    <row r="1894" spans="1:8" x14ac:dyDescent="0.3">
      <c r="A1894" t="s">
        <v>3599</v>
      </c>
      <c r="B1894" t="s">
        <v>3598</v>
      </c>
      <c r="C1894">
        <v>1.3092944913851488E-7</v>
      </c>
      <c r="D1894">
        <v>9.7255254911731595E-6</v>
      </c>
      <c r="E1894">
        <v>-4.3861959999999998E-2</v>
      </c>
      <c r="F1894">
        <v>0.52710785000000004</v>
      </c>
      <c r="G1894">
        <v>1.97884422</v>
      </c>
      <c r="H1894">
        <v>2.5029952179567014</v>
      </c>
    </row>
    <row r="1895" spans="1:8" x14ac:dyDescent="0.3">
      <c r="A1895" t="s">
        <v>3601</v>
      </c>
      <c r="B1895" t="s">
        <v>3600</v>
      </c>
      <c r="C1895">
        <v>1E-8</v>
      </c>
      <c r="D1895">
        <v>1.5798472714951849E-3</v>
      </c>
      <c r="E1895">
        <v>0.20246058</v>
      </c>
      <c r="F1895">
        <v>1.5921620000000001E-2</v>
      </c>
      <c r="G1895">
        <v>-1.1999999999999999E-7</v>
      </c>
      <c r="H1895">
        <v>2.5000000014322556</v>
      </c>
    </row>
    <row r="1896" spans="1:8" x14ac:dyDescent="0.3">
      <c r="A1896" t="s">
        <v>3589</v>
      </c>
      <c r="B1896" t="s">
        <v>3588</v>
      </c>
      <c r="C1896">
        <v>3.0003999908374172E-8</v>
      </c>
      <c r="D1896">
        <v>0.22300836094434312</v>
      </c>
      <c r="E1896">
        <v>-2.16751</v>
      </c>
      <c r="F1896">
        <v>-6.0917659300000002</v>
      </c>
      <c r="G1896">
        <v>-7.6229100299999999</v>
      </c>
      <c r="H1896">
        <v>2.477594214289955</v>
      </c>
    </row>
    <row r="1897" spans="1:8" x14ac:dyDescent="0.3">
      <c r="A1897" t="s">
        <v>2224</v>
      </c>
      <c r="B1897" t="s">
        <v>3608</v>
      </c>
      <c r="C1897">
        <v>1.9997683855111901E-8</v>
      </c>
      <c r="D1897">
        <v>1E-8</v>
      </c>
      <c r="E1897">
        <v>33.268992590000003</v>
      </c>
      <c r="F1897">
        <v>-2.2399169999999999E-2</v>
      </c>
      <c r="G1897">
        <v>8.6896329999999994E-2</v>
      </c>
      <c r="H1897">
        <v>2.4486996258314644</v>
      </c>
    </row>
    <row r="1898" spans="1:8" x14ac:dyDescent="0.3">
      <c r="A1898" t="s">
        <v>3513</v>
      </c>
      <c r="B1898" t="s">
        <v>3512</v>
      </c>
      <c r="C1898">
        <v>7.8267439513979592E-8</v>
      </c>
      <c r="D1898">
        <v>1E-8</v>
      </c>
      <c r="E1898">
        <v>7.9674930000000005E-2</v>
      </c>
      <c r="F1898">
        <v>-10.36761523</v>
      </c>
      <c r="G1898">
        <v>-34.07804831</v>
      </c>
      <c r="H1898">
        <v>2.4425332950446372</v>
      </c>
    </row>
    <row r="1899" spans="1:8" x14ac:dyDescent="0.3">
      <c r="A1899" t="s">
        <v>3612</v>
      </c>
      <c r="B1899" t="s">
        <v>3611</v>
      </c>
      <c r="C1899">
        <v>4.9995919890289455E-8</v>
      </c>
      <c r="D1899">
        <v>1E-8</v>
      </c>
      <c r="E1899">
        <v>-4.4836309999999997E-2</v>
      </c>
      <c r="F1899">
        <v>-1.8979030000000001E-2</v>
      </c>
      <c r="G1899">
        <v>-8.1602199999999993E-3</v>
      </c>
      <c r="H1899">
        <v>2.4267361490359431</v>
      </c>
    </row>
    <row r="1900" spans="1:8" x14ac:dyDescent="0.3">
      <c r="A1900" t="s">
        <v>3616</v>
      </c>
      <c r="B1900" t="s">
        <v>3615</v>
      </c>
      <c r="C1900">
        <v>1E-8</v>
      </c>
      <c r="D1900">
        <v>8.9541868380252429E-6</v>
      </c>
      <c r="E1900">
        <v>-8.1602199999999993E-3</v>
      </c>
      <c r="F1900">
        <v>-8.1602199999999993E-3</v>
      </c>
      <c r="G1900">
        <v>-8.1602199999999993E-3</v>
      </c>
      <c r="H1900">
        <v>2.4143102840021804</v>
      </c>
    </row>
    <row r="1901" spans="1:8" x14ac:dyDescent="0.3">
      <c r="A1901" t="s">
        <v>3585</v>
      </c>
      <c r="B1901" t="s">
        <v>3584</v>
      </c>
      <c r="C1901">
        <v>2.2448560513336224E-6</v>
      </c>
      <c r="D1901">
        <v>1.3524735897050462</v>
      </c>
      <c r="E1901">
        <v>0.33213587</v>
      </c>
      <c r="F1901">
        <v>-2.6346214400000001</v>
      </c>
      <c r="G1901">
        <v>65.113901839999997</v>
      </c>
      <c r="H1901">
        <v>2.3971470858560955</v>
      </c>
    </row>
    <row r="1902" spans="1:8" x14ac:dyDescent="0.3">
      <c r="A1902" t="s">
        <v>3493</v>
      </c>
      <c r="B1902" t="s">
        <v>3492</v>
      </c>
      <c r="C1902">
        <v>1.1994709979573941E-7</v>
      </c>
      <c r="D1902">
        <v>1.9422611717824652</v>
      </c>
      <c r="E1902">
        <v>-27.544539660000002</v>
      </c>
      <c r="F1902">
        <v>-7.9456991700000001</v>
      </c>
      <c r="G1902">
        <v>-31.79793475</v>
      </c>
      <c r="H1902">
        <v>2.3989419959147882</v>
      </c>
    </row>
    <row r="1903" spans="1:8" x14ac:dyDescent="0.3">
      <c r="A1903" t="s">
        <v>3634</v>
      </c>
      <c r="B1903" t="s">
        <v>3633</v>
      </c>
      <c r="C1903">
        <v>1.9998367956142397E-7</v>
      </c>
      <c r="D1903">
        <v>6.3844582828216593E-3</v>
      </c>
      <c r="E1903">
        <v>-4.7696763999999998</v>
      </c>
      <c r="F1903">
        <v>-16.67346684</v>
      </c>
      <c r="G1903">
        <v>150.08526161</v>
      </c>
      <c r="H1903">
        <v>2.3863491552572653</v>
      </c>
    </row>
    <row r="1904" spans="1:8" x14ac:dyDescent="0.3">
      <c r="A1904" t="s">
        <v>3529</v>
      </c>
      <c r="B1904" t="s">
        <v>3528</v>
      </c>
      <c r="C1904">
        <v>1E-8</v>
      </c>
      <c r="D1904">
        <v>3.8821857503138402</v>
      </c>
      <c r="E1904">
        <v>1.8883428799999999</v>
      </c>
      <c r="F1904">
        <v>6.3921146799999997</v>
      </c>
      <c r="G1904">
        <v>-26.25639451</v>
      </c>
      <c r="H1904">
        <v>2.3644495530335816</v>
      </c>
    </row>
    <row r="1905" spans="1:8" x14ac:dyDescent="0.3">
      <c r="A1905" t="s">
        <v>3620</v>
      </c>
      <c r="B1905" t="s">
        <v>3619</v>
      </c>
      <c r="C1905">
        <v>9.0000000000007789E-7</v>
      </c>
      <c r="D1905">
        <v>1E-8</v>
      </c>
      <c r="E1905">
        <v>0</v>
      </c>
      <c r="F1905">
        <v>0</v>
      </c>
      <c r="G1905">
        <v>0</v>
      </c>
      <c r="H1905">
        <v>2.3553615265141108</v>
      </c>
    </row>
    <row r="1906" spans="1:8" x14ac:dyDescent="0.3">
      <c r="A1906" t="s">
        <v>3290</v>
      </c>
      <c r="B1906" t="s">
        <v>3289</v>
      </c>
      <c r="C1906">
        <v>3.7566714405418294E-8</v>
      </c>
      <c r="D1906">
        <v>1.8369608445483319E-4</v>
      </c>
      <c r="E1906">
        <v>4.0503900000000001E-3</v>
      </c>
      <c r="F1906">
        <v>-53.041606989999998</v>
      </c>
      <c r="G1906">
        <v>-58.243107940000002</v>
      </c>
      <c r="H1906">
        <v>2.352715701633719</v>
      </c>
    </row>
    <row r="1907" spans="1:8" x14ac:dyDescent="0.3">
      <c r="A1907" t="s">
        <v>3539</v>
      </c>
      <c r="B1907" t="s">
        <v>3538</v>
      </c>
      <c r="C1907">
        <v>1E-8</v>
      </c>
      <c r="D1907">
        <v>6.5226086737080478E-5</v>
      </c>
      <c r="E1907">
        <v>0.93985078</v>
      </c>
      <c r="F1907">
        <v>2.1099162699999998</v>
      </c>
      <c r="G1907">
        <v>-23.233015609999999</v>
      </c>
      <c r="H1907">
        <v>2.3375181051328529</v>
      </c>
    </row>
    <row r="1908" spans="1:8" x14ac:dyDescent="0.3">
      <c r="A1908" t="s">
        <v>3744</v>
      </c>
      <c r="B1908" t="s">
        <v>3743</v>
      </c>
      <c r="C1908">
        <v>3.54248254334584E-7</v>
      </c>
      <c r="D1908">
        <v>6.0208109507956841E-3</v>
      </c>
      <c r="E1908">
        <v>4.7854128500000002</v>
      </c>
      <c r="F1908">
        <v>1.2414599200000001</v>
      </c>
      <c r="G1908">
        <v>42.359212999999997</v>
      </c>
      <c r="H1908">
        <v>2.3132855133540882</v>
      </c>
    </row>
    <row r="1909" spans="1:8" x14ac:dyDescent="0.3">
      <c r="A1909" t="s">
        <v>3624</v>
      </c>
      <c r="B1909" t="s">
        <v>3623</v>
      </c>
      <c r="C1909">
        <v>1.0999102375895622E-7</v>
      </c>
      <c r="D1909">
        <v>1E-8</v>
      </c>
      <c r="E1909">
        <v>-4.4836309999999997E-2</v>
      </c>
      <c r="F1909">
        <v>-1.8979030000000001E-2</v>
      </c>
      <c r="G1909">
        <v>9.0320209999999998E-2</v>
      </c>
      <c r="H1909">
        <v>2.3120534224193299</v>
      </c>
    </row>
    <row r="1910" spans="1:8" x14ac:dyDescent="0.3">
      <c r="A1910" t="s">
        <v>3577</v>
      </c>
      <c r="B1910" t="s">
        <v>3576</v>
      </c>
      <c r="C1910">
        <v>4.4996327901340368E-7</v>
      </c>
      <c r="D1910">
        <v>8.8517983178068897E-4</v>
      </c>
      <c r="E1910">
        <v>-8.1602199999999993E-3</v>
      </c>
      <c r="F1910">
        <v>-2.18189587</v>
      </c>
      <c r="G1910">
        <v>4.6868537000000003</v>
      </c>
      <c r="H1910">
        <v>2.2866351074327924</v>
      </c>
    </row>
    <row r="1911" spans="1:8" x14ac:dyDescent="0.3">
      <c r="A1911" t="s">
        <v>3654</v>
      </c>
      <c r="B1911" t="s">
        <v>3653</v>
      </c>
      <c r="C1911">
        <v>7.8561976961081597E-8</v>
      </c>
      <c r="D1911">
        <v>2.5737820168334536E-3</v>
      </c>
      <c r="E1911">
        <v>0.32107632000000003</v>
      </c>
      <c r="F1911">
        <v>7.9976928000000003</v>
      </c>
      <c r="G1911">
        <v>-20.736871789999999</v>
      </c>
      <c r="H1911">
        <v>2.2791420590486235</v>
      </c>
    </row>
    <row r="1912" spans="1:8" x14ac:dyDescent="0.3">
      <c r="A1912" t="s">
        <v>3632</v>
      </c>
      <c r="B1912" t="s">
        <v>3631</v>
      </c>
      <c r="C1912">
        <v>2.9996525782534755E-8</v>
      </c>
      <c r="D1912">
        <v>1E-8</v>
      </c>
      <c r="E1912">
        <v>-4.8255560000000003E-2</v>
      </c>
      <c r="F1912">
        <v>-2.2399169999999999E-2</v>
      </c>
      <c r="G1912">
        <v>-1.1580729999999999E-2</v>
      </c>
      <c r="H1912">
        <v>2.2681722987834738</v>
      </c>
    </row>
    <row r="1913" spans="1:8" x14ac:dyDescent="0.3">
      <c r="A1913" t="s">
        <v>3710</v>
      </c>
      <c r="B1913" t="s">
        <v>3709</v>
      </c>
      <c r="C1913">
        <v>4.4794811835227051E-7</v>
      </c>
      <c r="D1913">
        <v>1.1167492365227285E-3</v>
      </c>
      <c r="E1913">
        <v>-4.8576380000000002E-2</v>
      </c>
      <c r="F1913">
        <v>160.77128554999999</v>
      </c>
      <c r="G1913">
        <v>200.56684759000001</v>
      </c>
      <c r="H1913">
        <v>2.2633031708483045</v>
      </c>
    </row>
    <row r="1914" spans="1:8" x14ac:dyDescent="0.3">
      <c r="A1914" t="s">
        <v>3646</v>
      </c>
      <c r="B1914" t="s">
        <v>3645</v>
      </c>
      <c r="C1914">
        <v>7.1875159221029351E-8</v>
      </c>
      <c r="D1914">
        <v>2.484032835923352E-2</v>
      </c>
      <c r="E1914">
        <v>7.9613100000000006E-2</v>
      </c>
      <c r="F1914">
        <v>3.9817144500000001</v>
      </c>
      <c r="G1914">
        <v>-5.0767392999999998</v>
      </c>
      <c r="H1914">
        <v>2.2494587988024248</v>
      </c>
    </row>
    <row r="1915" spans="1:8" x14ac:dyDescent="0.3">
      <c r="A1915" t="s">
        <v>3628</v>
      </c>
      <c r="B1915" t="s">
        <v>3627</v>
      </c>
      <c r="C1915">
        <v>6.433306325688832E-7</v>
      </c>
      <c r="D1915">
        <v>5.5513091917508417E-2</v>
      </c>
      <c r="E1915">
        <v>2.0966523000000001</v>
      </c>
      <c r="F1915">
        <v>-39.441740590000002</v>
      </c>
      <c r="G1915">
        <v>-67.10000101</v>
      </c>
      <c r="H1915">
        <v>2.2516572139910909</v>
      </c>
    </row>
    <row r="1916" spans="1:8" x14ac:dyDescent="0.3">
      <c r="A1916" t="s">
        <v>3692</v>
      </c>
      <c r="B1916" t="s">
        <v>3691</v>
      </c>
      <c r="C1916">
        <v>6.0049695824735322E-6</v>
      </c>
      <c r="D1916">
        <v>2.3163017749339834</v>
      </c>
      <c r="E1916">
        <v>-4.2992183500000003</v>
      </c>
      <c r="F1916">
        <v>10.520563259999999</v>
      </c>
      <c r="G1916">
        <v>7.6602448499999998</v>
      </c>
      <c r="H1916">
        <v>2.2363008740588528</v>
      </c>
    </row>
    <row r="1917" spans="1:8" x14ac:dyDescent="0.3">
      <c r="A1917" t="s">
        <v>3936</v>
      </c>
      <c r="B1917" t="s">
        <v>3935</v>
      </c>
      <c r="C1917">
        <v>1.2299999999998758E-6</v>
      </c>
      <c r="D1917">
        <v>6.7274536303137235E-3</v>
      </c>
      <c r="E1917">
        <v>-3.7116979799999998</v>
      </c>
      <c r="F1917">
        <v>25.510204080000001</v>
      </c>
      <c r="G1917">
        <v>6.9565217300000004</v>
      </c>
      <c r="H1917">
        <v>2.2345421479100911</v>
      </c>
    </row>
    <row r="1918" spans="1:8" x14ac:dyDescent="0.3">
      <c r="A1918" t="s">
        <v>3553</v>
      </c>
      <c r="B1918" t="s">
        <v>3552</v>
      </c>
      <c r="C1918">
        <v>2.632515863826022E-7</v>
      </c>
      <c r="D1918">
        <v>3.7201424563619502E-2</v>
      </c>
      <c r="E1918">
        <v>8.739529E-2</v>
      </c>
      <c r="F1918">
        <v>-0.9569744</v>
      </c>
      <c r="G1918">
        <v>-47.913672069999997</v>
      </c>
      <c r="H1918">
        <v>2.2471347280818335</v>
      </c>
    </row>
    <row r="1919" spans="1:8" x14ac:dyDescent="0.3">
      <c r="A1919" t="s">
        <v>3676</v>
      </c>
      <c r="B1919" t="s">
        <v>3675</v>
      </c>
      <c r="C1919">
        <v>7.3930120842449971E-5</v>
      </c>
      <c r="D1919">
        <v>1.4908176972558309</v>
      </c>
      <c r="E1919">
        <v>2.3084710400000001</v>
      </c>
      <c r="F1919">
        <v>2.67348535</v>
      </c>
      <c r="G1919">
        <v>-10.58097467</v>
      </c>
      <c r="H1919">
        <v>2.2179036252734994</v>
      </c>
    </row>
    <row r="1920" spans="1:8" x14ac:dyDescent="0.3">
      <c r="A1920" t="s">
        <v>3652</v>
      </c>
      <c r="B1920" t="s">
        <v>3651</v>
      </c>
      <c r="C1920">
        <v>1.0379453192973681E-7</v>
      </c>
      <c r="D1920">
        <v>2.6052451835089263</v>
      </c>
      <c r="E1920">
        <v>1.14232826</v>
      </c>
      <c r="F1920">
        <v>5.7016780000000002</v>
      </c>
      <c r="G1920">
        <v>-5.4332058500000002</v>
      </c>
      <c r="H1920">
        <v>2.1964046161517818</v>
      </c>
    </row>
    <row r="1921" spans="1:8" x14ac:dyDescent="0.3">
      <c r="A1921" t="s">
        <v>3748</v>
      </c>
      <c r="B1921" t="s">
        <v>3747</v>
      </c>
      <c r="C1921">
        <v>6.0001312719909332E-8</v>
      </c>
      <c r="D1921">
        <v>2.387872052763492</v>
      </c>
      <c r="E1921">
        <v>20.304820530000001</v>
      </c>
      <c r="F1921">
        <v>17.769720190000001</v>
      </c>
      <c r="G1921">
        <v>31.704687379999999</v>
      </c>
      <c r="H1921">
        <v>2.1795699641412676</v>
      </c>
    </row>
    <row r="1922" spans="1:8" x14ac:dyDescent="0.3">
      <c r="A1922" t="s">
        <v>3605</v>
      </c>
      <c r="B1922" t="s">
        <v>3604</v>
      </c>
      <c r="C1922">
        <v>3.0999999999989078E-7</v>
      </c>
      <c r="D1922">
        <v>4.4370188999924051E-2</v>
      </c>
      <c r="E1922">
        <v>0.20246064</v>
      </c>
      <c r="F1922">
        <v>1.5921589999999999E-2</v>
      </c>
      <c r="G1922">
        <v>-16.21621622</v>
      </c>
      <c r="H1922">
        <v>2.1699999999992357</v>
      </c>
    </row>
    <row r="1923" spans="1:8" x14ac:dyDescent="0.3">
      <c r="A1923" t="s">
        <v>3664</v>
      </c>
      <c r="B1923" t="s">
        <v>3663</v>
      </c>
      <c r="C1923">
        <v>1E-8</v>
      </c>
      <c r="D1923">
        <v>6.9959852645402942E-2</v>
      </c>
      <c r="E1923">
        <v>0.66590811999999999</v>
      </c>
      <c r="F1923">
        <v>10.947640120000001</v>
      </c>
      <c r="G1923">
        <v>13.50422069</v>
      </c>
      <c r="H1923">
        <v>2.1653166342739398</v>
      </c>
    </row>
    <row r="1924" spans="1:8" x14ac:dyDescent="0.3">
      <c r="A1924" t="s">
        <v>3660</v>
      </c>
      <c r="B1924" t="s">
        <v>3659</v>
      </c>
      <c r="C1924">
        <v>1.4205661789454281E-7</v>
      </c>
      <c r="D1924">
        <v>0.2542118440588701</v>
      </c>
      <c r="E1924">
        <v>-2.74743447</v>
      </c>
      <c r="F1924">
        <v>34.398223710000003</v>
      </c>
      <c r="G1924">
        <v>57.195610350000003</v>
      </c>
      <c r="H1924">
        <v>2.1493531221537534</v>
      </c>
    </row>
    <row r="1925" spans="1:8" x14ac:dyDescent="0.3">
      <c r="A1925" t="s">
        <v>3644</v>
      </c>
      <c r="B1925" t="s">
        <v>3643</v>
      </c>
      <c r="C1925">
        <v>1.9998367956222263E-8</v>
      </c>
      <c r="D1925">
        <v>1E-8</v>
      </c>
      <c r="E1925">
        <v>-8.1602199999999993E-3</v>
      </c>
      <c r="F1925">
        <v>-8.1602199999999993E-3</v>
      </c>
      <c r="G1925">
        <v>99.983679550000005</v>
      </c>
      <c r="H1925">
        <v>2.1401053184311798</v>
      </c>
    </row>
    <row r="1926" spans="1:8" x14ac:dyDescent="0.3">
      <c r="A1926" t="s">
        <v>3662</v>
      </c>
      <c r="B1926" t="s">
        <v>3661</v>
      </c>
      <c r="C1926">
        <v>4.8702144778682935E-8</v>
      </c>
      <c r="D1926">
        <v>4.0624250691709655E-3</v>
      </c>
      <c r="E1926">
        <v>0.66821434000000002</v>
      </c>
      <c r="F1926">
        <v>-2.28797644</v>
      </c>
      <c r="G1926">
        <v>-14.6296141</v>
      </c>
      <c r="H1926">
        <v>2.126820046976627</v>
      </c>
    </row>
    <row r="1927" spans="1:8" x14ac:dyDescent="0.3">
      <c r="A1927" t="s">
        <v>3672</v>
      </c>
      <c r="B1927" t="s">
        <v>3671</v>
      </c>
      <c r="C1927">
        <v>2.1994060846720281E-7</v>
      </c>
      <c r="D1927">
        <v>5.9748370351443638E-4</v>
      </c>
      <c r="E1927">
        <v>-6.7936940000000001E-2</v>
      </c>
      <c r="F1927">
        <v>0.19206492</v>
      </c>
      <c r="G1927">
        <v>-8.3580798099999996</v>
      </c>
      <c r="H1927">
        <v>2.1247294708953035</v>
      </c>
    </row>
    <row r="1928" spans="1:8" x14ac:dyDescent="0.3">
      <c r="A1928" t="s">
        <v>2634</v>
      </c>
      <c r="B1928" t="s">
        <v>2633</v>
      </c>
      <c r="C1928">
        <v>3.9996735912178326E-8</v>
      </c>
      <c r="D1928">
        <v>1.9977706175636556E-4</v>
      </c>
      <c r="E1928">
        <v>-8.1602199999999993E-3</v>
      </c>
      <c r="F1928">
        <v>-84.315005529999993</v>
      </c>
      <c r="G1928">
        <v>33.3788062</v>
      </c>
      <c r="H1928">
        <v>2.1226201831846243</v>
      </c>
    </row>
    <row r="1929" spans="1:8" x14ac:dyDescent="0.3">
      <c r="A1929" t="s">
        <v>3459</v>
      </c>
      <c r="B1929" t="s">
        <v>3458</v>
      </c>
      <c r="C1929">
        <v>1E-8</v>
      </c>
      <c r="D1929">
        <v>1E-8</v>
      </c>
      <c r="E1929">
        <v>0.20246064</v>
      </c>
      <c r="F1929">
        <v>-42.909366650000003</v>
      </c>
      <c r="G1929">
        <v>-33.500000010000001</v>
      </c>
      <c r="H1929">
        <v>2.1178404757583689</v>
      </c>
    </row>
    <row r="1930" spans="1:8" x14ac:dyDescent="0.3">
      <c r="A1930" t="s">
        <v>3555</v>
      </c>
      <c r="B1930" t="s">
        <v>3554</v>
      </c>
      <c r="C1930">
        <v>4.8227937668184382E-6</v>
      </c>
      <c r="D1930">
        <v>7.5045825000488023E-2</v>
      </c>
      <c r="E1930">
        <v>10.461327280000001</v>
      </c>
      <c r="F1930">
        <v>-9.2761238899999992</v>
      </c>
      <c r="G1930">
        <v>-30.915576250000001</v>
      </c>
      <c r="H1930">
        <v>2.0769602496491948</v>
      </c>
    </row>
    <row r="1931" spans="1:8" x14ac:dyDescent="0.3">
      <c r="A1931" t="s">
        <v>3656</v>
      </c>
      <c r="B1931" t="s">
        <v>3655</v>
      </c>
      <c r="C1931">
        <v>7.194062761756245E-8</v>
      </c>
      <c r="D1931">
        <v>1E-8</v>
      </c>
      <c r="E1931">
        <v>1.6232759699999999</v>
      </c>
      <c r="F1931">
        <v>2.26778206</v>
      </c>
      <c r="G1931">
        <v>-3.9683052600000002</v>
      </c>
      <c r="H1931">
        <v>2.1060307033900458</v>
      </c>
    </row>
    <row r="1932" spans="1:8" x14ac:dyDescent="0.3">
      <c r="A1932" t="s">
        <v>3698</v>
      </c>
      <c r="B1932" t="s">
        <v>3697</v>
      </c>
      <c r="C1932">
        <v>2.3828625551018445E-7</v>
      </c>
      <c r="D1932">
        <v>4.1267617645805936</v>
      </c>
      <c r="E1932">
        <v>5.4286109800000002</v>
      </c>
      <c r="F1932">
        <v>8.5320300000000002E-2</v>
      </c>
      <c r="G1932">
        <v>9.4600164499999995</v>
      </c>
      <c r="H1932">
        <v>2.0643927228392251</v>
      </c>
    </row>
    <row r="1933" spans="1:8" x14ac:dyDescent="0.3">
      <c r="A1933" t="s">
        <v>3610</v>
      </c>
      <c r="B1933" t="s">
        <v>3609</v>
      </c>
      <c r="C1933">
        <v>1.3004390409491833E-3</v>
      </c>
      <c r="D1933">
        <v>0.22730841812919808</v>
      </c>
      <c r="E1933">
        <v>0.47005687000000002</v>
      </c>
      <c r="F1933">
        <v>-18.708419360000001</v>
      </c>
      <c r="G1933">
        <v>-5.0886407</v>
      </c>
      <c r="H1933">
        <v>2.031505076077464</v>
      </c>
    </row>
    <row r="1934" spans="1:8" x14ac:dyDescent="0.3">
      <c r="A1934" t="s">
        <v>2654</v>
      </c>
      <c r="B1934" t="s">
        <v>3706</v>
      </c>
      <c r="C1934">
        <v>1E-8</v>
      </c>
      <c r="D1934">
        <v>2.1437640511136509E-3</v>
      </c>
      <c r="E1934">
        <v>0.66590800000000006</v>
      </c>
      <c r="F1934">
        <v>-48.964085539999999</v>
      </c>
      <c r="G1934">
        <v>-44.676893200000002</v>
      </c>
      <c r="H1934">
        <v>2.0176896830426108</v>
      </c>
    </row>
    <row r="1935" spans="1:8" x14ac:dyDescent="0.3">
      <c r="A1935" t="s">
        <v>3728</v>
      </c>
      <c r="B1935" t="s">
        <v>3727</v>
      </c>
      <c r="C1935">
        <v>3.8442238552081273E-7</v>
      </c>
      <c r="D1935">
        <v>1.0868016017890432E-2</v>
      </c>
      <c r="E1935">
        <v>1.53340885</v>
      </c>
      <c r="F1935">
        <v>19.419349050000001</v>
      </c>
      <c r="G1935">
        <v>-14.85676316</v>
      </c>
      <c r="H1935">
        <v>2.0078816892382512</v>
      </c>
    </row>
    <row r="1936" spans="1:8" x14ac:dyDescent="0.3">
      <c r="A1936" t="s">
        <v>3668</v>
      </c>
      <c r="B1936" t="s">
        <v>3667</v>
      </c>
      <c r="C1936">
        <v>1.4548812688098453E-6</v>
      </c>
      <c r="D1936">
        <v>1E-8</v>
      </c>
      <c r="E1936">
        <v>-4.4836309999999997E-2</v>
      </c>
      <c r="F1936">
        <v>-1.8979030000000001E-2</v>
      </c>
      <c r="G1936">
        <v>3.6240220000000001</v>
      </c>
      <c r="H1936">
        <v>2.0102727742766695</v>
      </c>
    </row>
    <row r="1937" spans="1:8" x14ac:dyDescent="0.3">
      <c r="A1937" t="s">
        <v>3666</v>
      </c>
      <c r="B1937" t="s">
        <v>3665</v>
      </c>
      <c r="C1937">
        <v>1.6453578974848118E-7</v>
      </c>
      <c r="D1937">
        <v>1E-8</v>
      </c>
      <c r="E1937">
        <v>-2.1733849999999999E-2</v>
      </c>
      <c r="F1937">
        <v>-0.71334496999999997</v>
      </c>
      <c r="G1937">
        <v>-3.1546981000000001</v>
      </c>
      <c r="H1937">
        <v>1.9901293175037844</v>
      </c>
    </row>
    <row r="1938" spans="1:8" x14ac:dyDescent="0.3">
      <c r="A1938" t="s">
        <v>3670</v>
      </c>
      <c r="B1938" t="s">
        <v>3669</v>
      </c>
      <c r="C1938">
        <v>1.0699169169325418E-6</v>
      </c>
      <c r="D1938">
        <v>40.558781297442323</v>
      </c>
      <c r="E1938">
        <v>-1.87848796</v>
      </c>
      <c r="F1938">
        <v>-2.4186243200000002</v>
      </c>
      <c r="G1938">
        <v>72.736928820000003</v>
      </c>
      <c r="H1938">
        <v>1.9824168294867688</v>
      </c>
    </row>
    <row r="1939" spans="1:8" x14ac:dyDescent="0.3">
      <c r="A1939" t="s">
        <v>3694</v>
      </c>
      <c r="B1939" t="s">
        <v>3693</v>
      </c>
      <c r="C1939">
        <v>1E-8</v>
      </c>
      <c r="D1939">
        <v>1E-8</v>
      </c>
      <c r="E1939">
        <v>-6.7936940000000001E-2</v>
      </c>
      <c r="F1939">
        <v>4.7788099999999997E-3</v>
      </c>
      <c r="G1939">
        <v>8.6896329999999994E-2</v>
      </c>
      <c r="H1939">
        <v>1.9135909366144872</v>
      </c>
    </row>
    <row r="1940" spans="1:8" x14ac:dyDescent="0.3">
      <c r="A1940" t="s">
        <v>3642</v>
      </c>
      <c r="B1940" t="s">
        <v>3641</v>
      </c>
      <c r="C1940">
        <v>8.0382274432964173E-8</v>
      </c>
      <c r="D1940">
        <v>5.2630165721771034E-4</v>
      </c>
      <c r="E1940">
        <v>0.67609522</v>
      </c>
      <c r="F1940">
        <v>35.824799460000001</v>
      </c>
      <c r="G1940">
        <v>8.6246951799999998</v>
      </c>
      <c r="H1940">
        <v>1.9178332101448696</v>
      </c>
    </row>
    <row r="1941" spans="1:8" x14ac:dyDescent="0.3">
      <c r="A1941" t="s">
        <v>3994</v>
      </c>
      <c r="B1941" t="s">
        <v>3993</v>
      </c>
      <c r="C1941">
        <v>3.1357570124652092E-8</v>
      </c>
      <c r="D1941">
        <v>1.64293883770517E-3</v>
      </c>
      <c r="E1941">
        <v>190.53437406</v>
      </c>
      <c r="F1941">
        <v>195.03248948000001</v>
      </c>
      <c r="G1941">
        <v>177.91569953000001</v>
      </c>
      <c r="H1941">
        <v>1.8971737573826133</v>
      </c>
    </row>
    <row r="1942" spans="1:8" x14ac:dyDescent="0.3">
      <c r="A1942" t="s">
        <v>3796</v>
      </c>
      <c r="B1942" t="s">
        <v>3795</v>
      </c>
      <c r="C1942">
        <v>1.7198596442289915E-6</v>
      </c>
      <c r="D1942">
        <v>0.64402540855047008</v>
      </c>
      <c r="E1942">
        <v>35.422019229999997</v>
      </c>
      <c r="F1942">
        <v>-12.25205897</v>
      </c>
      <c r="G1942">
        <v>85.009311819999994</v>
      </c>
      <c r="H1942">
        <v>1.8951138730269119</v>
      </c>
    </row>
    <row r="1943" spans="1:8" x14ac:dyDescent="0.3">
      <c r="A1943" t="s">
        <v>3718</v>
      </c>
      <c r="B1943" t="s">
        <v>3717</v>
      </c>
      <c r="C1943">
        <v>1.3998857569302342E-7</v>
      </c>
      <c r="D1943">
        <v>4.2488492162894942E-4</v>
      </c>
      <c r="E1943">
        <v>-4.4836309999999997E-2</v>
      </c>
      <c r="F1943">
        <v>-1.8979030000000001E-2</v>
      </c>
      <c r="G1943">
        <v>27.38768026</v>
      </c>
      <c r="H1943">
        <v>1.8929381194928752</v>
      </c>
    </row>
    <row r="1944" spans="1:8" x14ac:dyDescent="0.3">
      <c r="A1944" t="s">
        <v>3904</v>
      </c>
      <c r="B1944" t="s">
        <v>3904</v>
      </c>
      <c r="C1944">
        <v>1E-8</v>
      </c>
      <c r="D1944">
        <v>0.72212147234567858</v>
      </c>
      <c r="E1944">
        <v>2.5076740399999999</v>
      </c>
      <c r="F1944">
        <v>-43.078439879999998</v>
      </c>
      <c r="G1944">
        <v>191.39512010999999</v>
      </c>
      <c r="H1944">
        <v>1.843259117525285</v>
      </c>
    </row>
    <row r="1945" spans="1:8" x14ac:dyDescent="0.3">
      <c r="A1945" t="s">
        <v>3704</v>
      </c>
      <c r="B1945" t="s">
        <v>3703</v>
      </c>
      <c r="C1945">
        <v>2.9997551934333391E-8</v>
      </c>
      <c r="D1945">
        <v>1E-8</v>
      </c>
      <c r="E1945">
        <v>-8.1602199999999993E-3</v>
      </c>
      <c r="F1945">
        <v>-8.1602199999999993E-3</v>
      </c>
      <c r="G1945">
        <v>3.410465E-2</v>
      </c>
      <c r="H1945">
        <v>1.8407941679079125</v>
      </c>
    </row>
    <row r="1946" spans="1:8" x14ac:dyDescent="0.3">
      <c r="A1946" t="s">
        <v>3561</v>
      </c>
      <c r="B1946" t="s">
        <v>3560</v>
      </c>
      <c r="C1946">
        <v>1E-8</v>
      </c>
      <c r="D1946">
        <v>2.0634694058387417</v>
      </c>
      <c r="E1946">
        <v>-31.316068779999998</v>
      </c>
      <c r="F1946">
        <v>-42.760395719999998</v>
      </c>
      <c r="G1946">
        <v>-28.86743199</v>
      </c>
      <c r="H1946">
        <v>1.8320754832860224</v>
      </c>
    </row>
    <row r="1947" spans="1:8" x14ac:dyDescent="0.3">
      <c r="A1947" t="s">
        <v>3724</v>
      </c>
      <c r="B1947" t="s">
        <v>3723</v>
      </c>
      <c r="C1947">
        <v>9.8770900490492724E-5</v>
      </c>
      <c r="D1947">
        <v>4.2425864553888433</v>
      </c>
      <c r="E1947">
        <v>1.29823333</v>
      </c>
      <c r="F1947">
        <v>11.712710230000001</v>
      </c>
      <c r="G1947">
        <v>2.4141527900000002</v>
      </c>
      <c r="H1947">
        <v>1.7925602032344827</v>
      </c>
    </row>
    <row r="1948" spans="1:8" x14ac:dyDescent="0.3">
      <c r="A1948" t="s">
        <v>3680</v>
      </c>
      <c r="B1948" t="s">
        <v>3679</v>
      </c>
      <c r="C1948">
        <v>1E-8</v>
      </c>
      <c r="D1948">
        <v>3.2709430619098574E-5</v>
      </c>
      <c r="E1948">
        <v>0.15297954999999999</v>
      </c>
      <c r="F1948">
        <v>-3.9448290300000002</v>
      </c>
      <c r="G1948">
        <v>-15.719078570000001</v>
      </c>
      <c r="H1948">
        <v>1.7854484088153371</v>
      </c>
    </row>
    <row r="1949" spans="1:8" x14ac:dyDescent="0.3">
      <c r="A1949" t="s">
        <v>3864</v>
      </c>
      <c r="B1949" t="s">
        <v>3863</v>
      </c>
      <c r="C1949">
        <v>3.1997388729849133E-7</v>
      </c>
      <c r="D1949">
        <v>1E-8</v>
      </c>
      <c r="E1949">
        <v>299.96735912000003</v>
      </c>
      <c r="F1949">
        <v>27.98955492</v>
      </c>
      <c r="G1949">
        <v>1886.17761769</v>
      </c>
      <c r="H1949">
        <v>1.7375350017637594</v>
      </c>
    </row>
    <row r="1950" spans="1:8" x14ac:dyDescent="0.3">
      <c r="A1950" t="s">
        <v>3708</v>
      </c>
      <c r="B1950" t="s">
        <v>3707</v>
      </c>
      <c r="C1950">
        <v>1.0435192835782777E-8</v>
      </c>
      <c r="D1950">
        <v>0.11016918507095344</v>
      </c>
      <c r="E1950">
        <v>1.6577197800000001</v>
      </c>
      <c r="F1950">
        <v>-2.0272590199999998</v>
      </c>
      <c r="G1950">
        <v>-6.4598157199999999</v>
      </c>
      <c r="H1950">
        <v>1.73255588167636</v>
      </c>
    </row>
    <row r="1951" spans="1:8" x14ac:dyDescent="0.3">
      <c r="A1951" t="s">
        <v>3714</v>
      </c>
      <c r="B1951" t="s">
        <v>3713</v>
      </c>
      <c r="C1951">
        <v>2.6092612585362771E-8</v>
      </c>
      <c r="D1951">
        <v>0.34737116750839808</v>
      </c>
      <c r="E1951">
        <v>0.93971304</v>
      </c>
      <c r="F1951">
        <v>-12.47305791</v>
      </c>
      <c r="G1951">
        <v>-10.41856406</v>
      </c>
      <c r="H1951">
        <v>1.6945735937697084</v>
      </c>
    </row>
    <row r="1952" spans="1:8" x14ac:dyDescent="0.3">
      <c r="A1952" t="s">
        <v>3726</v>
      </c>
      <c r="B1952" t="s">
        <v>3725</v>
      </c>
      <c r="C1952">
        <v>5.4102929187276283E-8</v>
      </c>
      <c r="D1952">
        <v>2.5274307345475866</v>
      </c>
      <c r="E1952">
        <v>-0.12842579000000001</v>
      </c>
      <c r="F1952">
        <v>-0.54862138000000005</v>
      </c>
      <c r="G1952">
        <v>-23.947916150000001</v>
      </c>
      <c r="H1952">
        <v>1.6905878531589249</v>
      </c>
    </row>
    <row r="1953" spans="1:8" x14ac:dyDescent="0.3">
      <c r="A1953" t="s">
        <v>3607</v>
      </c>
      <c r="B1953" t="s">
        <v>3705</v>
      </c>
      <c r="C1953">
        <v>1E-8</v>
      </c>
      <c r="D1953">
        <v>9.8803033336503608E-3</v>
      </c>
      <c r="E1953">
        <v>-4.7199829700000002</v>
      </c>
      <c r="F1953">
        <v>0.84226986999999998</v>
      </c>
      <c r="G1953">
        <v>23.90755678</v>
      </c>
      <c r="H1953">
        <v>1.6822580211662903</v>
      </c>
    </row>
    <row r="1954" spans="1:8" x14ac:dyDescent="0.3">
      <c r="A1954" t="s">
        <v>3730</v>
      </c>
      <c r="B1954" t="s">
        <v>3729</v>
      </c>
      <c r="C1954">
        <v>3.9995367709957602E-8</v>
      </c>
      <c r="D1954">
        <v>1E-8</v>
      </c>
      <c r="E1954">
        <v>-4.8255560000000003E-2</v>
      </c>
      <c r="F1954">
        <v>-2.2399169999999999E-2</v>
      </c>
      <c r="G1954">
        <v>8.6896329999999994E-2</v>
      </c>
      <c r="H1954">
        <v>1.6813343618896028</v>
      </c>
    </row>
    <row r="1955" spans="1:8" x14ac:dyDescent="0.3">
      <c r="A1955" t="s">
        <v>3790</v>
      </c>
      <c r="B1955" t="s">
        <v>3789</v>
      </c>
      <c r="C1955">
        <v>3.9995367709957602E-8</v>
      </c>
      <c r="D1955">
        <v>2.7909305344445215E-6</v>
      </c>
      <c r="E1955">
        <v>-6.7936940000000001E-2</v>
      </c>
      <c r="F1955">
        <v>-25.462276660000001</v>
      </c>
      <c r="G1955">
        <v>8.6896329999999994E-2</v>
      </c>
      <c r="H1955">
        <v>1.6800714130134904</v>
      </c>
    </row>
    <row r="1956" spans="1:8" x14ac:dyDescent="0.3">
      <c r="A1956" t="s">
        <v>3686</v>
      </c>
      <c r="B1956" t="s">
        <v>3685</v>
      </c>
      <c r="C1956">
        <v>1.256671950713475E-6</v>
      </c>
      <c r="D1956">
        <v>5.3164737743200714</v>
      </c>
      <c r="E1956">
        <v>-8.7930980000000005</v>
      </c>
      <c r="F1956">
        <v>-6.4409265500000004</v>
      </c>
      <c r="G1956">
        <v>-11.866421580000001</v>
      </c>
      <c r="H1956">
        <v>1.6114162203117366</v>
      </c>
    </row>
    <row r="1957" spans="1:8" x14ac:dyDescent="0.3">
      <c r="A1957" t="s">
        <v>3712</v>
      </c>
      <c r="B1957" t="s">
        <v>3711</v>
      </c>
      <c r="C1957">
        <v>1E-8</v>
      </c>
      <c r="D1957">
        <v>3.0047568970110191E-5</v>
      </c>
      <c r="E1957">
        <v>0.15297954</v>
      </c>
      <c r="F1957">
        <v>-3.9504938300000001</v>
      </c>
      <c r="G1957">
        <v>-15.719078570000001</v>
      </c>
      <c r="H1957">
        <v>1.618806557235396</v>
      </c>
    </row>
    <row r="1958" spans="1:8" x14ac:dyDescent="0.3">
      <c r="A1958" t="s">
        <v>3742</v>
      </c>
      <c r="B1958" t="s">
        <v>3741</v>
      </c>
      <c r="C1958">
        <v>1E-8</v>
      </c>
      <c r="D1958">
        <v>9.1790368774424325E-4</v>
      </c>
      <c r="E1958">
        <v>-4.4836309999999997E-2</v>
      </c>
      <c r="F1958">
        <v>-1.8979030000000001E-2</v>
      </c>
      <c r="G1958">
        <v>0.12144711</v>
      </c>
      <c r="H1958">
        <v>1.5941629022014729</v>
      </c>
    </row>
    <row r="1959" spans="1:8" x14ac:dyDescent="0.3">
      <c r="A1959" t="s">
        <v>3750</v>
      </c>
      <c r="B1959" t="s">
        <v>3749</v>
      </c>
      <c r="C1959">
        <v>1E-8</v>
      </c>
      <c r="D1959">
        <v>9.8679256933141991E-4</v>
      </c>
      <c r="E1959">
        <v>-4.8255569999999998E-2</v>
      </c>
      <c r="F1959">
        <v>4.7788099999999997E-3</v>
      </c>
      <c r="G1959">
        <v>171.66443292</v>
      </c>
      <c r="H1959">
        <v>1.5948772449829605</v>
      </c>
    </row>
    <row r="1960" spans="1:8" x14ac:dyDescent="0.3">
      <c r="A1960" t="s">
        <v>3702</v>
      </c>
      <c r="B1960" t="s">
        <v>3701</v>
      </c>
      <c r="C1960">
        <v>1.2393959473933837E-8</v>
      </c>
      <c r="D1960">
        <v>3.493551078189122E-5</v>
      </c>
      <c r="E1960">
        <v>0.22149568</v>
      </c>
      <c r="F1960">
        <v>-52.669913700000002</v>
      </c>
      <c r="G1960">
        <v>-19.92715492</v>
      </c>
      <c r="H1960">
        <v>1.5850970701305509</v>
      </c>
    </row>
    <row r="1961" spans="1:8" x14ac:dyDescent="0.3">
      <c r="A1961" t="s">
        <v>3773</v>
      </c>
      <c r="B1961" t="s">
        <v>3772</v>
      </c>
      <c r="C1961">
        <v>4.3179669433257501E-7</v>
      </c>
      <c r="D1961">
        <v>1.1959939169047642</v>
      </c>
      <c r="E1961">
        <v>3.3749088299999999</v>
      </c>
      <c r="F1961">
        <v>3.42821255</v>
      </c>
      <c r="G1961">
        <v>10.05746476</v>
      </c>
      <c r="H1961">
        <v>1.5154056553912689</v>
      </c>
    </row>
    <row r="1962" spans="1:8" x14ac:dyDescent="0.3">
      <c r="A1962" t="s">
        <v>3932</v>
      </c>
      <c r="B1962" t="s">
        <v>3931</v>
      </c>
      <c r="C1962">
        <v>1E-8</v>
      </c>
      <c r="D1962">
        <v>1.9997683849521612E-4</v>
      </c>
      <c r="E1962">
        <v>-8.1602199999999993E-3</v>
      </c>
      <c r="F1962">
        <v>77.329217819999997</v>
      </c>
      <c r="G1962">
        <v>1101.61413229</v>
      </c>
      <c r="H1962">
        <v>1.4998577812337881</v>
      </c>
    </row>
    <row r="1963" spans="1:8" x14ac:dyDescent="0.3">
      <c r="A1963" t="s">
        <v>3777</v>
      </c>
      <c r="B1963" t="s">
        <v>3776</v>
      </c>
      <c r="C1963">
        <v>1.1062981967588544E-8</v>
      </c>
      <c r="D1963">
        <v>1.3352092412635972E-3</v>
      </c>
      <c r="E1963">
        <v>4.6219388400000003</v>
      </c>
      <c r="F1963">
        <v>8.7659789099999994</v>
      </c>
      <c r="G1963">
        <v>9.5231061700000001</v>
      </c>
      <c r="H1963">
        <v>1.4886191441243206</v>
      </c>
    </row>
    <row r="1964" spans="1:8" x14ac:dyDescent="0.3">
      <c r="A1964" t="s">
        <v>3798</v>
      </c>
      <c r="B1964" t="s">
        <v>3797</v>
      </c>
      <c r="C1964">
        <v>6.9999999999994226E-7</v>
      </c>
      <c r="D1964">
        <v>1.6772731197014889E-3</v>
      </c>
      <c r="E1964">
        <v>0</v>
      </c>
      <c r="F1964">
        <v>14.754098369999999</v>
      </c>
      <c r="G1964">
        <v>-20.454545459999999</v>
      </c>
      <c r="H1964">
        <v>1.4772218033998783</v>
      </c>
    </row>
    <row r="1965" spans="1:8" x14ac:dyDescent="0.3">
      <c r="A1965" t="s">
        <v>3732</v>
      </c>
      <c r="B1965" t="s">
        <v>3731</v>
      </c>
      <c r="C1965">
        <v>3.266710032109978E-7</v>
      </c>
      <c r="D1965">
        <v>0.64349160994678367</v>
      </c>
      <c r="E1965">
        <v>8.65065E-2</v>
      </c>
      <c r="F1965">
        <v>-3.9192567299999999</v>
      </c>
      <c r="G1965">
        <v>-15.92261476</v>
      </c>
      <c r="H1965">
        <v>1.4718279651232662</v>
      </c>
    </row>
    <row r="1966" spans="1:8" x14ac:dyDescent="0.3">
      <c r="A1966" t="s">
        <v>3746</v>
      </c>
      <c r="B1966" t="s">
        <v>3745</v>
      </c>
      <c r="C1966">
        <v>7.2994043039945037E-7</v>
      </c>
      <c r="D1966">
        <v>4.729023281391611E-2</v>
      </c>
      <c r="E1966">
        <v>-8.1602199999999993E-3</v>
      </c>
      <c r="F1966">
        <v>-5.2025415099999996</v>
      </c>
      <c r="G1966">
        <v>7.4499025799999998</v>
      </c>
      <c r="H1966">
        <v>1.4598808607989009</v>
      </c>
    </row>
    <row r="1967" spans="1:8" x14ac:dyDescent="0.3">
      <c r="A1967" t="s">
        <v>3908</v>
      </c>
      <c r="B1967" t="s">
        <v>3907</v>
      </c>
      <c r="C1967">
        <v>7.9990735419915204E-8</v>
      </c>
      <c r="D1967">
        <v>0.33524656446941836</v>
      </c>
      <c r="E1967">
        <v>-4.8255560000000003E-2</v>
      </c>
      <c r="F1967">
        <v>-2.2399169999999999E-2</v>
      </c>
      <c r="G1967">
        <v>166.89839021</v>
      </c>
      <c r="H1967">
        <v>1.4546383028259848</v>
      </c>
    </row>
    <row r="1968" spans="1:8" x14ac:dyDescent="0.3">
      <c r="A1968" t="s">
        <v>3762</v>
      </c>
      <c r="B1968" t="s">
        <v>3761</v>
      </c>
      <c r="C1968">
        <v>4.9995919890289455E-8</v>
      </c>
      <c r="D1968">
        <v>1E-8</v>
      </c>
      <c r="E1968">
        <v>-4.4836309999999997E-2</v>
      </c>
      <c r="F1968">
        <v>-1.8979030000000001E-2</v>
      </c>
      <c r="G1968">
        <v>25.11290026</v>
      </c>
      <c r="H1968">
        <v>1.4534046010267003</v>
      </c>
    </row>
    <row r="1969" spans="1:8" x14ac:dyDescent="0.3">
      <c r="A1969" t="s">
        <v>3766</v>
      </c>
      <c r="B1969" t="s">
        <v>3765</v>
      </c>
      <c r="C1969">
        <v>1.9998367956222263E-8</v>
      </c>
      <c r="D1969">
        <v>1E-8</v>
      </c>
      <c r="E1969">
        <v>-8.1602199999999993E-3</v>
      </c>
      <c r="F1969">
        <v>-8.1602199999999993E-3</v>
      </c>
      <c r="G1969">
        <v>99.983679559999999</v>
      </c>
      <c r="H1969">
        <v>1.4245697587404385</v>
      </c>
    </row>
    <row r="1970" spans="1:8" x14ac:dyDescent="0.3">
      <c r="A1970" t="s">
        <v>3767</v>
      </c>
      <c r="B1970" t="s">
        <v>3767</v>
      </c>
      <c r="C1970">
        <v>3.0000000000126821E-8</v>
      </c>
      <c r="D1970">
        <v>5.5202404983566543E-5</v>
      </c>
      <c r="E1970">
        <v>0</v>
      </c>
      <c r="F1970">
        <v>0</v>
      </c>
      <c r="G1970">
        <v>9.848846E-2</v>
      </c>
      <c r="H1970">
        <v>1.4193755598723241</v>
      </c>
    </row>
    <row r="1971" spans="1:8" x14ac:dyDescent="0.3">
      <c r="A1971" t="s">
        <v>3754</v>
      </c>
      <c r="B1971" t="s">
        <v>3753</v>
      </c>
      <c r="C1971">
        <v>1E-8</v>
      </c>
      <c r="D1971">
        <v>1.7084886259347914E-3</v>
      </c>
      <c r="E1971">
        <v>0.93985065999999995</v>
      </c>
      <c r="F1971">
        <v>4.8859762099999999</v>
      </c>
      <c r="G1971">
        <v>36.037222499999999</v>
      </c>
      <c r="H1971">
        <v>1.4144726793746598</v>
      </c>
    </row>
    <row r="1972" spans="1:8" x14ac:dyDescent="0.3">
      <c r="A1972" t="s">
        <v>3769</v>
      </c>
      <c r="B1972" t="s">
        <v>3768</v>
      </c>
      <c r="C1972">
        <v>1E-8</v>
      </c>
      <c r="D1972">
        <v>9.4931905031148003E-4</v>
      </c>
      <c r="E1972">
        <v>-8.1602199999999993E-3</v>
      </c>
      <c r="F1972">
        <v>-42.946723009999999</v>
      </c>
      <c r="G1972">
        <v>-8.1602199999999993E-3</v>
      </c>
      <c r="H1972">
        <v>1.4079225286885211</v>
      </c>
    </row>
    <row r="1973" spans="1:8" x14ac:dyDescent="0.3">
      <c r="A1973" t="s">
        <v>3807</v>
      </c>
      <c r="B1973" t="s">
        <v>3806</v>
      </c>
      <c r="C1973">
        <v>5.1526687663628107E-6</v>
      </c>
      <c r="D1973">
        <v>1E-8</v>
      </c>
      <c r="E1973">
        <v>0.13132492000000001</v>
      </c>
      <c r="F1973">
        <v>4.9204107600000002</v>
      </c>
      <c r="G1973">
        <v>-5.6284646399999998</v>
      </c>
      <c r="H1973">
        <v>1.4023883957610133</v>
      </c>
    </row>
    <row r="1974" spans="1:8" x14ac:dyDescent="0.3">
      <c r="A1974" t="s">
        <v>3543</v>
      </c>
      <c r="B1974" t="s">
        <v>3542</v>
      </c>
      <c r="C1974">
        <v>1.3998378698391991E-8</v>
      </c>
      <c r="D1974">
        <v>1.2344800932894456E-2</v>
      </c>
      <c r="E1974">
        <v>-4.8255560000000003E-2</v>
      </c>
      <c r="F1974">
        <v>-52.942562119999998</v>
      </c>
      <c r="G1974">
        <v>-53.29278171</v>
      </c>
      <c r="H1974">
        <v>1.3998308706498497</v>
      </c>
    </row>
    <row r="1975" spans="1:8" x14ac:dyDescent="0.3">
      <c r="A1975" t="s">
        <v>3775</v>
      </c>
      <c r="B1975" t="s">
        <v>3774</v>
      </c>
      <c r="C1975">
        <v>3.1934843136612499E-8</v>
      </c>
      <c r="D1975">
        <v>0.95391551969329602</v>
      </c>
      <c r="E1975">
        <v>-0.67198230999999997</v>
      </c>
      <c r="F1975">
        <v>4.7612546699999996</v>
      </c>
      <c r="G1975">
        <v>-19.66615307</v>
      </c>
      <c r="H1975">
        <v>1.4671563116540145</v>
      </c>
    </row>
    <row r="1976" spans="1:8" x14ac:dyDescent="0.3">
      <c r="A1976" t="s">
        <v>3760</v>
      </c>
      <c r="B1976" t="s">
        <v>3759</v>
      </c>
      <c r="C1976">
        <v>1.6488186660047312E-8</v>
      </c>
      <c r="D1976">
        <v>1E-8</v>
      </c>
      <c r="E1976">
        <v>0.97310127999999996</v>
      </c>
      <c r="F1976">
        <v>-5.5863690000000004</v>
      </c>
      <c r="G1976">
        <v>-53.007801890000003</v>
      </c>
      <c r="H1976">
        <v>1.3590883159671263</v>
      </c>
    </row>
    <row r="1977" spans="1:8" x14ac:dyDescent="0.3">
      <c r="A1977" t="s">
        <v>3738</v>
      </c>
      <c r="B1977" t="s">
        <v>3737</v>
      </c>
      <c r="C1977">
        <v>1E-8</v>
      </c>
      <c r="D1977">
        <v>2.6090416592940243E-8</v>
      </c>
      <c r="E1977">
        <v>0.93985078</v>
      </c>
      <c r="F1977">
        <v>-22.251332779999998</v>
      </c>
      <c r="G1977">
        <v>-20.626644979999998</v>
      </c>
      <c r="H1977">
        <v>1.3538843989553364</v>
      </c>
    </row>
    <row r="1978" spans="1:8" x14ac:dyDescent="0.3">
      <c r="A1978" t="s">
        <v>3779</v>
      </c>
      <c r="B1978" t="s">
        <v>3778</v>
      </c>
      <c r="C1978">
        <v>1E-8</v>
      </c>
      <c r="D1978">
        <v>1.3887806606711692E-2</v>
      </c>
      <c r="E1978">
        <v>8.5316169999999997E-2</v>
      </c>
      <c r="F1978">
        <v>0.24434252000000001</v>
      </c>
      <c r="G1978">
        <v>-6.2751386800000004</v>
      </c>
      <c r="H1978">
        <v>1.3321151333891783</v>
      </c>
    </row>
    <row r="1979" spans="1:8" x14ac:dyDescent="0.3">
      <c r="A1979" t="s">
        <v>3700</v>
      </c>
      <c r="B1979" t="s">
        <v>3699</v>
      </c>
      <c r="C1979">
        <v>1E-8</v>
      </c>
      <c r="D1979">
        <v>1.0022738937767968E-4</v>
      </c>
      <c r="E1979">
        <v>-42.723542330000001</v>
      </c>
      <c r="F1979">
        <v>67.379855309999996</v>
      </c>
      <c r="G1979">
        <v>-31.773299219999998</v>
      </c>
      <c r="H1979">
        <v>1.3374592396143798</v>
      </c>
    </row>
    <row r="1980" spans="1:8" x14ac:dyDescent="0.3">
      <c r="A1980" t="s">
        <v>3788</v>
      </c>
      <c r="B1980" t="s">
        <v>3787</v>
      </c>
      <c r="C1980">
        <v>1.9998367956222263E-8</v>
      </c>
      <c r="D1980">
        <v>1E-8</v>
      </c>
      <c r="E1980">
        <v>-4.4836309999999997E-2</v>
      </c>
      <c r="F1980">
        <v>-1.8979030000000001E-2</v>
      </c>
      <c r="G1980">
        <v>9.0320209999999998E-2</v>
      </c>
      <c r="H1980">
        <v>1.3192077589193718</v>
      </c>
    </row>
    <row r="1981" spans="1:8" x14ac:dyDescent="0.3">
      <c r="A1981" t="s">
        <v>3784</v>
      </c>
      <c r="B1981" t="s">
        <v>3783</v>
      </c>
      <c r="C1981">
        <v>2.4997104818823324E-8</v>
      </c>
      <c r="D1981">
        <v>1E-8</v>
      </c>
      <c r="E1981">
        <v>-4.8255560000000003E-2</v>
      </c>
      <c r="F1981">
        <v>-2.2399169999999999E-2</v>
      </c>
      <c r="G1981">
        <v>-1.1580729999999999E-2</v>
      </c>
      <c r="H1981">
        <v>1.3188946520010154</v>
      </c>
    </row>
    <row r="1982" spans="1:8" x14ac:dyDescent="0.3">
      <c r="A1982" t="s">
        <v>3720</v>
      </c>
      <c r="B1982" t="s">
        <v>3719</v>
      </c>
      <c r="C1982">
        <v>1E-8</v>
      </c>
      <c r="D1982">
        <v>1.5298020382948094E-3</v>
      </c>
      <c r="E1982">
        <v>4.1468088500000002</v>
      </c>
      <c r="F1982">
        <v>-3.9904740200000002</v>
      </c>
      <c r="G1982">
        <v>-8.5728210300000001</v>
      </c>
      <c r="H1982">
        <v>1.314294690583496</v>
      </c>
    </row>
    <row r="1983" spans="1:8" x14ac:dyDescent="0.3">
      <c r="A1983" t="s">
        <v>3752</v>
      </c>
      <c r="B1983" t="s">
        <v>3751</v>
      </c>
      <c r="C1983">
        <v>3.9998224012200518E-7</v>
      </c>
      <c r="D1983">
        <v>0.20491479903343743</v>
      </c>
      <c r="E1983">
        <v>-0.13675525999999999</v>
      </c>
      <c r="F1983">
        <v>-28.631729069999999</v>
      </c>
      <c r="G1983">
        <v>-35.378237460000001</v>
      </c>
      <c r="H1983">
        <v>1.3091886161935793</v>
      </c>
    </row>
    <row r="1984" spans="1:8" x14ac:dyDescent="0.3">
      <c r="A1984" t="s">
        <v>3142</v>
      </c>
      <c r="B1984" t="s">
        <v>3141</v>
      </c>
      <c r="C1984">
        <v>1.5050322720785898E-7</v>
      </c>
      <c r="D1984">
        <v>0.12376083405772637</v>
      </c>
      <c r="E1984">
        <v>2.8214685099999999</v>
      </c>
      <c r="F1984">
        <v>-32.121006979999997</v>
      </c>
      <c r="G1984">
        <v>-87.062967970000003</v>
      </c>
      <c r="H1984">
        <v>1.3093780767083731</v>
      </c>
    </row>
    <row r="1985" spans="1:8" x14ac:dyDescent="0.3">
      <c r="A1985" t="s">
        <v>3794</v>
      </c>
      <c r="B1985" t="s">
        <v>3793</v>
      </c>
      <c r="C1985">
        <v>4.3996409503529243E-7</v>
      </c>
      <c r="D1985">
        <v>1E-8</v>
      </c>
      <c r="E1985">
        <v>-4.4836309999999997E-2</v>
      </c>
      <c r="F1985">
        <v>-1.8979030000000001E-2</v>
      </c>
      <c r="G1985">
        <v>-6.3510509700000002</v>
      </c>
      <c r="H1985">
        <v>1.2896332635161838</v>
      </c>
    </row>
    <row r="1986" spans="1:8" x14ac:dyDescent="0.3">
      <c r="A1986" t="s">
        <v>3503</v>
      </c>
      <c r="B1986" t="s">
        <v>3502</v>
      </c>
      <c r="C1986">
        <v>5.6664849143723584E-8</v>
      </c>
      <c r="D1986">
        <v>6.674443033553603E-3</v>
      </c>
      <c r="E1986">
        <v>-6.9461360900000004</v>
      </c>
      <c r="F1986">
        <v>11.710021040000001</v>
      </c>
      <c r="G1986">
        <v>-57.419627740000003</v>
      </c>
      <c r="H1986">
        <v>1.2814594686664791</v>
      </c>
    </row>
    <row r="1987" spans="1:8" x14ac:dyDescent="0.3">
      <c r="A1987" t="s">
        <v>3803</v>
      </c>
      <c r="B1987" t="s">
        <v>3802</v>
      </c>
      <c r="C1987">
        <v>1E-8</v>
      </c>
      <c r="D1987">
        <v>1E-8</v>
      </c>
      <c r="E1987">
        <v>-8.1602199999999993E-3</v>
      </c>
      <c r="F1987">
        <v>-8.1602199999999993E-3</v>
      </c>
      <c r="G1987">
        <v>3.410465E-2</v>
      </c>
      <c r="H1987">
        <v>1.2526955140227709</v>
      </c>
    </row>
    <row r="1988" spans="1:8" x14ac:dyDescent="0.3">
      <c r="A1988" t="s">
        <v>3764</v>
      </c>
      <c r="B1988" t="s">
        <v>3763</v>
      </c>
      <c r="C1988">
        <v>2.4417259053374285E-8</v>
      </c>
      <c r="D1988">
        <v>1E-8</v>
      </c>
      <c r="E1988">
        <v>3.1086916000000002</v>
      </c>
      <c r="F1988">
        <v>-1.50416404</v>
      </c>
      <c r="G1988">
        <v>-14.11716584</v>
      </c>
      <c r="H1988">
        <v>1.2473821530083726</v>
      </c>
    </row>
    <row r="1989" spans="1:8" x14ac:dyDescent="0.3">
      <c r="A1989" t="s">
        <v>3805</v>
      </c>
      <c r="B1989" t="s">
        <v>3804</v>
      </c>
      <c r="C1989">
        <v>1.1999020773680118E-7</v>
      </c>
      <c r="D1989">
        <v>1E-8</v>
      </c>
      <c r="E1989">
        <v>-8.1602199999999993E-3</v>
      </c>
      <c r="F1989">
        <v>-8.1602199999999993E-3</v>
      </c>
      <c r="G1989">
        <v>3.410465E-2</v>
      </c>
      <c r="H1989">
        <v>1.2497282381672703</v>
      </c>
    </row>
    <row r="1990" spans="1:8" x14ac:dyDescent="0.3">
      <c r="A1990" t="s">
        <v>3640</v>
      </c>
      <c r="B1990" t="s">
        <v>3639</v>
      </c>
      <c r="C1990">
        <v>2.9551452598660722E-8</v>
      </c>
      <c r="D1990">
        <v>6.8081365962221214E-3</v>
      </c>
      <c r="E1990">
        <v>-31.816740790000001</v>
      </c>
      <c r="F1990">
        <v>-39.24940917</v>
      </c>
      <c r="G1990">
        <v>-18.59892954</v>
      </c>
      <c r="H1990">
        <v>1.2484511456396721</v>
      </c>
    </row>
    <row r="1991" spans="1:8" x14ac:dyDescent="0.3">
      <c r="A1991" t="s">
        <v>3946</v>
      </c>
      <c r="B1991" t="s">
        <v>3945</v>
      </c>
      <c r="C1991">
        <v>1E-8</v>
      </c>
      <c r="D1991">
        <v>3.1807666667130932E-2</v>
      </c>
      <c r="E1991">
        <v>0.25887588</v>
      </c>
      <c r="F1991">
        <v>26.365860189999999</v>
      </c>
      <c r="G1991">
        <v>38.379784860000001</v>
      </c>
      <c r="H1991">
        <v>1.2478902952688409</v>
      </c>
    </row>
    <row r="1992" spans="1:8" x14ac:dyDescent="0.3">
      <c r="A1992" t="s">
        <v>3425</v>
      </c>
      <c r="B1992" t="s">
        <v>3782</v>
      </c>
      <c r="C1992">
        <v>2.5162615675726076E-7</v>
      </c>
      <c r="D1992">
        <v>0.32708174863594547</v>
      </c>
      <c r="E1992">
        <v>0.39386028000000001</v>
      </c>
      <c r="F1992">
        <v>-3.9371554999999998</v>
      </c>
      <c r="G1992">
        <v>-15.276401720000001</v>
      </c>
      <c r="H1992">
        <v>1.2097783015038286</v>
      </c>
    </row>
    <row r="1993" spans="1:8" x14ac:dyDescent="0.3">
      <c r="A1993" t="s">
        <v>3591</v>
      </c>
      <c r="B1993" t="s">
        <v>3590</v>
      </c>
      <c r="C1993">
        <v>9.8991921382954126E-7</v>
      </c>
      <c r="D1993">
        <v>1E-8</v>
      </c>
      <c r="E1993">
        <v>0.97511433999999997</v>
      </c>
      <c r="F1993">
        <v>-52.412879439999998</v>
      </c>
      <c r="G1993">
        <v>-44.331788199999998</v>
      </c>
      <c r="H1993">
        <v>1.2077855410988303</v>
      </c>
    </row>
    <row r="1994" spans="1:8" x14ac:dyDescent="0.3">
      <c r="A1994" t="s">
        <v>3826</v>
      </c>
      <c r="B1994" t="s">
        <v>3825</v>
      </c>
      <c r="C1994">
        <v>1E-8</v>
      </c>
      <c r="D1994">
        <v>6.6000123847247813E-3</v>
      </c>
      <c r="E1994">
        <v>-4.8255560000000003E-2</v>
      </c>
      <c r="F1994">
        <v>15.7221049</v>
      </c>
      <c r="G1994">
        <v>7.3925092100000001</v>
      </c>
      <c r="H1994">
        <v>1.2039668273123891</v>
      </c>
    </row>
    <row r="1995" spans="1:8" x14ac:dyDescent="0.3">
      <c r="A1995" t="s">
        <v>3813</v>
      </c>
      <c r="B1995" t="s">
        <v>3812</v>
      </c>
      <c r="C1995">
        <v>1E-8</v>
      </c>
      <c r="D1995">
        <v>1E-8</v>
      </c>
      <c r="E1995">
        <v>-4.4836309999999997E-2</v>
      </c>
      <c r="F1995">
        <v>-1.8979030000000001E-2</v>
      </c>
      <c r="G1995">
        <v>833.25717120000002</v>
      </c>
      <c r="H1995">
        <v>1.2023051444600903</v>
      </c>
    </row>
    <row r="1996" spans="1:8" x14ac:dyDescent="0.3">
      <c r="A1996" t="s">
        <v>3815</v>
      </c>
      <c r="B1996" t="s">
        <v>3814</v>
      </c>
      <c r="C1996">
        <v>1E-8</v>
      </c>
      <c r="D1996">
        <v>1E-8</v>
      </c>
      <c r="E1996">
        <v>-8.1602199999999993E-3</v>
      </c>
      <c r="F1996">
        <v>-8.1602199999999993E-3</v>
      </c>
      <c r="G1996">
        <v>9.0320209999999998E-2</v>
      </c>
      <c r="H1996">
        <v>1.2013058046496543</v>
      </c>
    </row>
    <row r="1997" spans="1:8" x14ac:dyDescent="0.3">
      <c r="A1997" t="s">
        <v>3817</v>
      </c>
      <c r="B1997" t="s">
        <v>3816</v>
      </c>
      <c r="C1997">
        <v>1E-8</v>
      </c>
      <c r="D1997">
        <v>1E-8</v>
      </c>
      <c r="E1997">
        <v>-8.1602199999999993E-3</v>
      </c>
      <c r="F1997">
        <v>-8.1602199999999993E-3</v>
      </c>
      <c r="G1997">
        <v>-8.1602199999999993E-3</v>
      </c>
      <c r="H1997">
        <v>1.1919214786608057</v>
      </c>
    </row>
    <row r="1998" spans="1:8" x14ac:dyDescent="0.3">
      <c r="A1998" t="s">
        <v>3961</v>
      </c>
      <c r="B1998" t="s">
        <v>3960</v>
      </c>
      <c r="C1998">
        <v>1E-8</v>
      </c>
      <c r="D1998">
        <v>7.6715479773382467E-4</v>
      </c>
      <c r="E1998">
        <v>-2.4746620500000001</v>
      </c>
      <c r="F1998">
        <v>-3.8979734399999999</v>
      </c>
      <c r="G1998">
        <v>-16.788091179999999</v>
      </c>
      <c r="H1998">
        <v>1.188371947831423</v>
      </c>
    </row>
    <row r="1999" spans="1:8" x14ac:dyDescent="0.3">
      <c r="A1999" t="s">
        <v>3618</v>
      </c>
      <c r="B1999" t="s">
        <v>3818</v>
      </c>
      <c r="C1999">
        <v>1E-8</v>
      </c>
      <c r="D1999">
        <v>5.0953126377089729E-4</v>
      </c>
      <c r="E1999">
        <v>1E-8</v>
      </c>
      <c r="F1999">
        <v>0</v>
      </c>
      <c r="G1999">
        <v>9.8488469999999995E-2</v>
      </c>
      <c r="H1999">
        <v>1.1887508326000702</v>
      </c>
    </row>
    <row r="2000" spans="1:8" x14ac:dyDescent="0.3">
      <c r="A2000" t="s">
        <v>3822</v>
      </c>
      <c r="B2000" t="s">
        <v>3821</v>
      </c>
      <c r="C2000">
        <v>1E-8</v>
      </c>
      <c r="D2000">
        <v>4.3248952084767894E-4</v>
      </c>
      <c r="E2000">
        <v>-6.7936940000000001E-2</v>
      </c>
      <c r="F2000">
        <v>4.7788099999999997E-3</v>
      </c>
      <c r="G2000">
        <v>-1.1580729999999999E-2</v>
      </c>
      <c r="H2000">
        <v>1.1864070895352981</v>
      </c>
    </row>
    <row r="2001" spans="1:8" x14ac:dyDescent="0.3">
      <c r="A2001" t="s">
        <v>3771</v>
      </c>
      <c r="B2001" t="s">
        <v>3770</v>
      </c>
      <c r="C2001">
        <v>1.976310850103734E-8</v>
      </c>
      <c r="D2001">
        <v>0.60728360316508867</v>
      </c>
      <c r="E2001">
        <v>2.1512341400000001</v>
      </c>
      <c r="F2001">
        <v>-7.3984385399999999</v>
      </c>
      <c r="G2001">
        <v>67.756367209999993</v>
      </c>
      <c r="H2001">
        <v>1.177227147296658</v>
      </c>
    </row>
    <row r="2002" spans="1:8" x14ac:dyDescent="0.3">
      <c r="A2002" t="s">
        <v>3828</v>
      </c>
      <c r="B2002" t="s">
        <v>3827</v>
      </c>
      <c r="C2002">
        <v>7.9380884023586642E-8</v>
      </c>
      <c r="D2002">
        <v>1.5626330667758697E-3</v>
      </c>
      <c r="E2002">
        <v>0.29592719000000001</v>
      </c>
      <c r="F2002">
        <v>12.29612032</v>
      </c>
      <c r="G2002">
        <v>-23.647939010000002</v>
      </c>
      <c r="H2002">
        <v>1.1720925092272356</v>
      </c>
    </row>
    <row r="2003" spans="1:8" x14ac:dyDescent="0.3">
      <c r="A2003" t="s">
        <v>3840</v>
      </c>
      <c r="B2003" t="s">
        <v>3839</v>
      </c>
      <c r="C2003">
        <v>1.2999999999992845E-7</v>
      </c>
      <c r="D2003">
        <v>5.9785218589321484E-4</v>
      </c>
      <c r="E2003">
        <v>0.20246064</v>
      </c>
      <c r="F2003">
        <v>1.5921589999999999E-2</v>
      </c>
      <c r="G2003">
        <v>0</v>
      </c>
      <c r="H2003">
        <v>1.167651593472665</v>
      </c>
    </row>
    <row r="2004" spans="1:8" x14ac:dyDescent="0.3">
      <c r="A2004" t="s">
        <v>3595</v>
      </c>
      <c r="B2004" t="s">
        <v>3594</v>
      </c>
      <c r="C2004">
        <v>1.5200362826797946E-8</v>
      </c>
      <c r="D2004">
        <v>0.21081341485460584</v>
      </c>
      <c r="E2004">
        <v>-3.2006805699999998</v>
      </c>
      <c r="F2004">
        <v>-48.239544100000003</v>
      </c>
      <c r="G2004">
        <v>45.236679510000002</v>
      </c>
      <c r="H2004">
        <v>1.1645786583818341</v>
      </c>
    </row>
    <row r="2005" spans="1:8" x14ac:dyDescent="0.3">
      <c r="A2005" t="s">
        <v>3832</v>
      </c>
      <c r="B2005" t="s">
        <v>3831</v>
      </c>
      <c r="C2005">
        <v>1E-8</v>
      </c>
      <c r="D2005">
        <v>1E-8</v>
      </c>
      <c r="E2005">
        <v>0.20246064</v>
      </c>
      <c r="F2005">
        <v>1.5921600000000001E-2</v>
      </c>
      <c r="G2005">
        <v>2.9999999999999997E-8</v>
      </c>
      <c r="H2005">
        <v>1.1339526669902074</v>
      </c>
    </row>
    <row r="2006" spans="1:8" x14ac:dyDescent="0.3">
      <c r="A2006" t="s">
        <v>3852</v>
      </c>
      <c r="B2006" t="s">
        <v>3851</v>
      </c>
      <c r="C2006">
        <v>3.476366750269787E-8</v>
      </c>
      <c r="D2006">
        <v>1.0683237084115524E-2</v>
      </c>
      <c r="E2006">
        <v>0.67331286999999995</v>
      </c>
      <c r="F2006">
        <v>-17.75159588</v>
      </c>
      <c r="G2006">
        <v>20.385559189999999</v>
      </c>
      <c r="H2006">
        <v>1.1176113410117607</v>
      </c>
    </row>
    <row r="2007" spans="1:8" x14ac:dyDescent="0.3">
      <c r="A2007" t="s">
        <v>3834</v>
      </c>
      <c r="B2007" t="s">
        <v>3833</v>
      </c>
      <c r="C2007">
        <v>8.9992655802733981E-8</v>
      </c>
      <c r="D2007">
        <v>1E-8</v>
      </c>
      <c r="E2007">
        <v>-4.4836309999999997E-2</v>
      </c>
      <c r="F2007">
        <v>-1.8979030000000001E-2</v>
      </c>
      <c r="G2007">
        <v>3.410465E-2</v>
      </c>
      <c r="H2007">
        <v>1.1048263363917945</v>
      </c>
    </row>
    <row r="2008" spans="1:8" x14ac:dyDescent="0.3">
      <c r="A2008" t="s">
        <v>3842</v>
      </c>
      <c r="B2008" t="s">
        <v>3841</v>
      </c>
      <c r="C2008">
        <v>1E-8</v>
      </c>
      <c r="D2008">
        <v>1E-8</v>
      </c>
      <c r="E2008">
        <v>-6.7936940000000001E-2</v>
      </c>
      <c r="F2008">
        <v>-2.2399169999999999E-2</v>
      </c>
      <c r="G2008">
        <v>0.11802217</v>
      </c>
      <c r="H2008">
        <v>1.0706038101842752</v>
      </c>
    </row>
    <row r="2009" spans="1:8" x14ac:dyDescent="0.3">
      <c r="A2009" t="s">
        <v>3844</v>
      </c>
      <c r="B2009" t="s">
        <v>3843</v>
      </c>
      <c r="C2009">
        <v>1E-8</v>
      </c>
      <c r="D2009">
        <v>1E-8</v>
      </c>
      <c r="E2009">
        <v>-4.4836309999999997E-2</v>
      </c>
      <c r="F2009">
        <v>-1.8979030000000001E-2</v>
      </c>
      <c r="G2009">
        <v>3.410465E-2</v>
      </c>
      <c r="H2009">
        <v>1.0703971973318285</v>
      </c>
    </row>
    <row r="2010" spans="1:8" x14ac:dyDescent="0.3">
      <c r="A2010" t="s">
        <v>3886</v>
      </c>
      <c r="B2010" t="s">
        <v>3885</v>
      </c>
      <c r="C2010">
        <v>1.3887535101315992E-3</v>
      </c>
      <c r="D2010">
        <v>1.0000500014515246</v>
      </c>
      <c r="E2010">
        <v>2.4948337299999999</v>
      </c>
      <c r="F2010">
        <v>3.7736953899999999</v>
      </c>
      <c r="G2010">
        <v>-25.046316090000001</v>
      </c>
      <c r="H2010">
        <v>1.0669022689426158</v>
      </c>
    </row>
    <row r="2011" spans="1:8" x14ac:dyDescent="0.3">
      <c r="A2011" t="s">
        <v>3944</v>
      </c>
      <c r="B2011" t="s">
        <v>3943</v>
      </c>
      <c r="C2011">
        <v>4.7832463622011061E-8</v>
      </c>
      <c r="D2011">
        <v>0.1270481414232251</v>
      </c>
      <c r="E2011">
        <v>0.66821434000000002</v>
      </c>
      <c r="F2011">
        <v>-8.7141591799999993</v>
      </c>
      <c r="G2011">
        <v>8.45979232</v>
      </c>
      <c r="H2011">
        <v>1.0641807033192494</v>
      </c>
    </row>
    <row r="2012" spans="1:8" x14ac:dyDescent="0.3">
      <c r="A2012" t="s">
        <v>3850</v>
      </c>
      <c r="B2012" t="s">
        <v>3849</v>
      </c>
      <c r="C2012">
        <v>1E-8</v>
      </c>
      <c r="D2012">
        <v>1E-8</v>
      </c>
      <c r="E2012">
        <v>0</v>
      </c>
      <c r="F2012">
        <v>0</v>
      </c>
      <c r="G2012">
        <v>9.848846E-2</v>
      </c>
      <c r="H2012">
        <v>1.0617395799950671</v>
      </c>
    </row>
    <row r="2013" spans="1:8" x14ac:dyDescent="0.3">
      <c r="A2013" t="s">
        <v>3860</v>
      </c>
      <c r="B2013" t="s">
        <v>3859</v>
      </c>
      <c r="C2013">
        <v>1E-8</v>
      </c>
      <c r="D2013">
        <v>1E-8</v>
      </c>
      <c r="E2013">
        <v>1.53340885</v>
      </c>
      <c r="F2013">
        <v>2.6434441</v>
      </c>
      <c r="G2013">
        <v>-4.0074868300000004</v>
      </c>
      <c r="H2013">
        <v>1.0597641825368502</v>
      </c>
    </row>
    <row r="2014" spans="1:8" x14ac:dyDescent="0.3">
      <c r="A2014" t="s">
        <v>3792</v>
      </c>
      <c r="B2014" t="s">
        <v>3791</v>
      </c>
      <c r="C2014">
        <v>1.2998475036399396E-7</v>
      </c>
      <c r="D2014">
        <v>2.577993499124513</v>
      </c>
      <c r="E2014">
        <v>-5.8740309999999997E-2</v>
      </c>
      <c r="F2014">
        <v>-13.31489908</v>
      </c>
      <c r="G2014">
        <v>8.5014729500000001</v>
      </c>
      <c r="H2014">
        <v>1.0569913092861478</v>
      </c>
    </row>
    <row r="2015" spans="1:8" x14ac:dyDescent="0.3">
      <c r="A2015" t="s">
        <v>3811</v>
      </c>
      <c r="B2015" t="s">
        <v>3810</v>
      </c>
      <c r="C2015">
        <v>1E-8</v>
      </c>
      <c r="D2015">
        <v>5.4184606609102926E-3</v>
      </c>
      <c r="E2015">
        <v>-3.40488327</v>
      </c>
      <c r="F2015">
        <v>-9.2305568900000008</v>
      </c>
      <c r="G2015">
        <v>-22.208988040000001</v>
      </c>
      <c r="H2015">
        <v>1.0263272371711498</v>
      </c>
    </row>
    <row r="2016" spans="1:8" x14ac:dyDescent="0.3">
      <c r="A2016" t="s">
        <v>3892</v>
      </c>
      <c r="B2016" t="s">
        <v>3891</v>
      </c>
      <c r="C2016">
        <v>5.1920516295940223E-5</v>
      </c>
      <c r="D2016">
        <v>1E-8</v>
      </c>
      <c r="E2016">
        <v>0.24570478000000001</v>
      </c>
      <c r="F2016">
        <v>1.42471759</v>
      </c>
      <c r="G2016">
        <v>4.2001775600000002</v>
      </c>
      <c r="H2016">
        <v>1.0455509220191077</v>
      </c>
    </row>
    <row r="2017" spans="1:8" x14ac:dyDescent="0.3">
      <c r="A2017" t="s">
        <v>3836</v>
      </c>
      <c r="B2017" t="s">
        <v>3835</v>
      </c>
      <c r="C2017">
        <v>1.2299373571136018E-5</v>
      </c>
      <c r="D2017">
        <v>143.29576001197262</v>
      </c>
      <c r="E2017">
        <v>3.02708259</v>
      </c>
      <c r="F2017">
        <v>-0.33399552999999998</v>
      </c>
      <c r="G2017">
        <v>-13.895137739999999</v>
      </c>
      <c r="H2017">
        <v>1.0442537143101611</v>
      </c>
    </row>
    <row r="2018" spans="1:8" x14ac:dyDescent="0.3">
      <c r="A2018" t="s">
        <v>3858</v>
      </c>
      <c r="B2018" t="s">
        <v>3857</v>
      </c>
      <c r="C2018">
        <v>1E-8</v>
      </c>
      <c r="D2018">
        <v>1E-8</v>
      </c>
      <c r="E2018">
        <v>0</v>
      </c>
      <c r="F2018">
        <v>0</v>
      </c>
      <c r="G2018">
        <v>0</v>
      </c>
      <c r="H2018">
        <v>1.0465577679951366</v>
      </c>
    </row>
    <row r="2019" spans="1:8" x14ac:dyDescent="0.3">
      <c r="A2019" t="s">
        <v>3898</v>
      </c>
      <c r="B2019" t="s">
        <v>3897</v>
      </c>
      <c r="C2019">
        <v>1E-8</v>
      </c>
      <c r="D2019">
        <v>7.6224025093255151E-4</v>
      </c>
      <c r="E2019">
        <v>0.59756167000000004</v>
      </c>
      <c r="F2019">
        <v>2.0587382399999998</v>
      </c>
      <c r="G2019">
        <v>7.0201052800000001</v>
      </c>
      <c r="H2019">
        <v>1.0378753965635352</v>
      </c>
    </row>
    <row r="2020" spans="1:8" x14ac:dyDescent="0.3">
      <c r="A2020" t="s">
        <v>3696</v>
      </c>
      <c r="B2020" t="s">
        <v>3695</v>
      </c>
      <c r="C2020">
        <v>1E-8</v>
      </c>
      <c r="D2020">
        <v>3.8773573356822237E-2</v>
      </c>
      <c r="E2020">
        <v>1.25521628</v>
      </c>
      <c r="F2020">
        <v>-4.7169314699999996</v>
      </c>
      <c r="G2020">
        <v>-14.432185499999999</v>
      </c>
      <c r="H2020">
        <v>1.0352695376191079</v>
      </c>
    </row>
    <row r="2021" spans="1:8" x14ac:dyDescent="0.3">
      <c r="A2021" t="s">
        <v>3901</v>
      </c>
      <c r="B2021" t="s">
        <v>3900</v>
      </c>
      <c r="C2021">
        <v>1E-8</v>
      </c>
      <c r="D2021">
        <v>5.7698404959575264E-4</v>
      </c>
      <c r="E2021">
        <v>0.93985078</v>
      </c>
      <c r="F2021">
        <v>2.1099162699999998</v>
      </c>
      <c r="G2021">
        <v>4.50825078</v>
      </c>
      <c r="H2021">
        <v>1.0215801786919667</v>
      </c>
    </row>
    <row r="2022" spans="1:8" x14ac:dyDescent="0.3">
      <c r="A2022" t="s">
        <v>3884</v>
      </c>
      <c r="B2022" t="s">
        <v>3883</v>
      </c>
      <c r="C2022">
        <v>1E-8</v>
      </c>
      <c r="D2022">
        <v>1.6544092969344828E-3</v>
      </c>
      <c r="E2022">
        <v>1.9853454399999999</v>
      </c>
      <c r="F2022">
        <v>2.9732389800000001</v>
      </c>
      <c r="G2022">
        <v>-16.48712695</v>
      </c>
      <c r="H2022">
        <v>1.0153472496426343</v>
      </c>
    </row>
    <row r="2023" spans="1:8" x14ac:dyDescent="0.3">
      <c r="A2023" t="s">
        <v>3799</v>
      </c>
      <c r="B2023" t="s">
        <v>3799</v>
      </c>
      <c r="C2023">
        <v>1.1305596018625876E-8</v>
      </c>
      <c r="D2023">
        <v>0.34188470793716613</v>
      </c>
      <c r="E2023">
        <v>0.66590802000000004</v>
      </c>
      <c r="F2023">
        <v>-8.4873257800000008</v>
      </c>
      <c r="G2023">
        <v>-45.690036210000002</v>
      </c>
      <c r="H2023">
        <v>1.017503641676329</v>
      </c>
    </row>
    <row r="2024" spans="1:8" x14ac:dyDescent="0.3">
      <c r="A2024" t="s">
        <v>3950</v>
      </c>
      <c r="B2024" t="s">
        <v>3949</v>
      </c>
      <c r="C2024">
        <v>2.5996989011565614E-8</v>
      </c>
      <c r="D2024">
        <v>2.9948114380581024E-4</v>
      </c>
      <c r="E2024">
        <v>-4.8255560000000003E-2</v>
      </c>
      <c r="F2024">
        <v>-7.16365637</v>
      </c>
      <c r="G2024">
        <v>44.569961370000001</v>
      </c>
      <c r="H2024">
        <v>1.0137992647859615</v>
      </c>
    </row>
    <row r="2025" spans="1:8" x14ac:dyDescent="0.3">
      <c r="A2025" t="s">
        <v>3871</v>
      </c>
      <c r="B2025" t="s">
        <v>3870</v>
      </c>
      <c r="C2025">
        <v>1E-8</v>
      </c>
      <c r="D2025">
        <v>1E-8</v>
      </c>
      <c r="E2025">
        <v>-8.1602099999999993E-3</v>
      </c>
      <c r="F2025">
        <v>-8.1602199999999993E-3</v>
      </c>
      <c r="G2025">
        <v>-8.1602099999999993E-3</v>
      </c>
      <c r="H2025">
        <v>1.0067673915462321</v>
      </c>
    </row>
    <row r="2026" spans="1:8" x14ac:dyDescent="0.3">
      <c r="A2026" t="s">
        <v>3906</v>
      </c>
      <c r="B2026" t="s">
        <v>3905</v>
      </c>
      <c r="C2026">
        <v>1.9589119255117935E-7</v>
      </c>
      <c r="D2026">
        <v>1E-8</v>
      </c>
      <c r="E2026">
        <v>0.93985078</v>
      </c>
      <c r="F2026">
        <v>2.0718289300000001</v>
      </c>
      <c r="G2026">
        <v>4.50825078</v>
      </c>
      <c r="H2026">
        <v>1.004399767759401</v>
      </c>
    </row>
    <row r="2027" spans="1:8" x14ac:dyDescent="0.3">
      <c r="A2027" t="s">
        <v>3876</v>
      </c>
      <c r="B2027" t="s">
        <v>3875</v>
      </c>
      <c r="C2027">
        <v>1E-8</v>
      </c>
      <c r="D2027">
        <v>1E-8</v>
      </c>
      <c r="E2027">
        <v>0.20246064</v>
      </c>
      <c r="F2027">
        <v>1.5921589999999999E-2</v>
      </c>
      <c r="G2027">
        <v>0</v>
      </c>
      <c r="H2027">
        <v>1.000179999995352</v>
      </c>
    </row>
    <row r="2028" spans="1:8" x14ac:dyDescent="0.3">
      <c r="A2028" t="s">
        <v>3878</v>
      </c>
      <c r="B2028" t="s">
        <v>3877</v>
      </c>
      <c r="C2028">
        <v>1.9998367956222263E-8</v>
      </c>
      <c r="D2028">
        <v>1E-8</v>
      </c>
      <c r="E2028">
        <v>-4.4836309999999997E-2</v>
      </c>
      <c r="F2028">
        <v>-1.8979030000000001E-2</v>
      </c>
      <c r="G2028">
        <v>9.0320209999999998E-2</v>
      </c>
      <c r="H2028">
        <v>0.996459535303856</v>
      </c>
    </row>
    <row r="2029" spans="1:8" x14ac:dyDescent="0.3">
      <c r="A2029" t="s">
        <v>3880</v>
      </c>
      <c r="B2029" t="s">
        <v>3879</v>
      </c>
      <c r="C2029">
        <v>1.8009947710158998E-8</v>
      </c>
      <c r="D2029">
        <v>2.3113417387280399E-3</v>
      </c>
      <c r="E2029">
        <v>15.279753749999999</v>
      </c>
      <c r="F2029">
        <v>-0.20877267999999999</v>
      </c>
      <c r="G2029">
        <v>-15.73306897</v>
      </c>
      <c r="H2029">
        <v>0.99427338223997686</v>
      </c>
    </row>
    <row r="2030" spans="1:8" x14ac:dyDescent="0.3">
      <c r="A2030" t="s">
        <v>3926</v>
      </c>
      <c r="B2030" t="s">
        <v>3925</v>
      </c>
      <c r="C2030">
        <v>1E-8</v>
      </c>
      <c r="D2030">
        <v>1.2430014920819343E-3</v>
      </c>
      <c r="E2030">
        <v>8.9855772500000004</v>
      </c>
      <c r="F2030">
        <v>13.80303601</v>
      </c>
      <c r="G2030">
        <v>-0.64899205999999998</v>
      </c>
      <c r="H2030">
        <v>0.96801216732784023</v>
      </c>
    </row>
    <row r="2031" spans="1:8" x14ac:dyDescent="0.3">
      <c r="A2031" t="s">
        <v>3854</v>
      </c>
      <c r="B2031" t="s">
        <v>3853</v>
      </c>
      <c r="C2031">
        <v>1.9992891024367296E-8</v>
      </c>
      <c r="D2031">
        <v>1.6424815258819276E-4</v>
      </c>
      <c r="E2031">
        <v>-4.428663E-2</v>
      </c>
      <c r="F2031">
        <v>81.753554780000002</v>
      </c>
      <c r="G2031">
        <v>81.835796189999996</v>
      </c>
      <c r="H2031">
        <v>0.96795340053372481</v>
      </c>
    </row>
    <row r="2032" spans="1:8" x14ac:dyDescent="0.3">
      <c r="A2032" t="s">
        <v>3830</v>
      </c>
      <c r="B2032" t="s">
        <v>3829</v>
      </c>
      <c r="C2032">
        <v>1.7988155166994306E-7</v>
      </c>
      <c r="D2032">
        <v>2.7239615175463325</v>
      </c>
      <c r="E2032">
        <v>-14.27177543</v>
      </c>
      <c r="F2032">
        <v>7.0245326500000003</v>
      </c>
      <c r="G2032">
        <v>-27.810361090000001</v>
      </c>
      <c r="H2032">
        <v>0.91411235567252636</v>
      </c>
    </row>
    <row r="2033" spans="1:8" x14ac:dyDescent="0.3">
      <c r="A2033" t="s">
        <v>3983</v>
      </c>
      <c r="B2033" t="s">
        <v>3982</v>
      </c>
      <c r="C2033">
        <v>1E-8</v>
      </c>
      <c r="D2033">
        <v>8.3951303027266465E-3</v>
      </c>
      <c r="E2033">
        <v>2.0618680700000001</v>
      </c>
      <c r="F2033">
        <v>-5.33855404</v>
      </c>
      <c r="G2033">
        <v>-2.4030687400000001</v>
      </c>
      <c r="H2033">
        <v>0.96230149621928041</v>
      </c>
    </row>
    <row r="2034" spans="1:8" x14ac:dyDescent="0.3">
      <c r="A2034" t="s">
        <v>3938</v>
      </c>
      <c r="B2034" t="s">
        <v>3937</v>
      </c>
      <c r="C2034">
        <v>2.299812314957361E-5</v>
      </c>
      <c r="D2034">
        <v>1.278651905700982E-2</v>
      </c>
      <c r="E2034">
        <v>-4.4836309999999997E-2</v>
      </c>
      <c r="F2034">
        <v>-8.0075073999999997</v>
      </c>
      <c r="G2034">
        <v>115.74407845</v>
      </c>
      <c r="H2034">
        <v>0.95766620655802681</v>
      </c>
    </row>
    <row r="2035" spans="1:8" x14ac:dyDescent="0.3">
      <c r="A2035" t="s">
        <v>3899</v>
      </c>
      <c r="B2035" t="s">
        <v>3899</v>
      </c>
      <c r="C2035">
        <v>1E-8</v>
      </c>
      <c r="D2035">
        <v>8.6923561799971379E-4</v>
      </c>
      <c r="E2035">
        <v>-1.2224332499999999</v>
      </c>
      <c r="F2035">
        <v>9.6115599300000003</v>
      </c>
      <c r="G2035">
        <v>-45.423838750000002</v>
      </c>
      <c r="H2035">
        <v>0.95516204546447081</v>
      </c>
    </row>
    <row r="2036" spans="1:8" x14ac:dyDescent="0.3">
      <c r="A2036" t="s">
        <v>3890</v>
      </c>
      <c r="B2036" t="s">
        <v>3889</v>
      </c>
      <c r="C2036">
        <v>5.9993051565069509E-8</v>
      </c>
      <c r="D2036">
        <v>1E-8</v>
      </c>
      <c r="E2036">
        <v>-6.7936940000000001E-2</v>
      </c>
      <c r="F2036">
        <v>4.7788099999999997E-3</v>
      </c>
      <c r="G2036">
        <v>0.11802217</v>
      </c>
      <c r="H2036">
        <v>0.95683575661935283</v>
      </c>
    </row>
    <row r="2037" spans="1:8" x14ac:dyDescent="0.3">
      <c r="A2037" t="s">
        <v>61</v>
      </c>
      <c r="B2037" t="s">
        <v>4278</v>
      </c>
      <c r="C2037">
        <v>1E-8</v>
      </c>
      <c r="D2037">
        <v>1.5878234965128506E-2</v>
      </c>
      <c r="E2037">
        <v>-21.691565090000001</v>
      </c>
      <c r="F2037">
        <v>-99.976916439999997</v>
      </c>
      <c r="G2037">
        <v>153.25908709000001</v>
      </c>
      <c r="H2037">
        <v>0.96340673161159796</v>
      </c>
    </row>
    <row r="2038" spans="1:8" x14ac:dyDescent="0.3">
      <c r="A2038" t="s">
        <v>3824</v>
      </c>
      <c r="B2038" t="s">
        <v>3823</v>
      </c>
      <c r="C2038">
        <v>4.0421253394845498E-6</v>
      </c>
      <c r="D2038">
        <v>3.297695155308851E-2</v>
      </c>
      <c r="E2038">
        <v>-1.1046104699999999</v>
      </c>
      <c r="F2038">
        <v>5.0380014400000004</v>
      </c>
      <c r="G2038">
        <v>-24.67919775</v>
      </c>
      <c r="H2038">
        <v>0.95107319096644738</v>
      </c>
    </row>
    <row r="2039" spans="1:8" x14ac:dyDescent="0.3">
      <c r="A2039" t="s">
        <v>3781</v>
      </c>
      <c r="B2039" t="s">
        <v>3780</v>
      </c>
      <c r="C2039">
        <v>6.999999999994099E-8</v>
      </c>
      <c r="D2039">
        <v>7.098892027283995E-4</v>
      </c>
      <c r="E2039">
        <v>0.20246064</v>
      </c>
      <c r="F2039">
        <v>1.5921589999999999E-2</v>
      </c>
      <c r="G2039">
        <v>-53.333333340000003</v>
      </c>
      <c r="H2039">
        <v>0.95293822077828438</v>
      </c>
    </row>
    <row r="2040" spans="1:8" x14ac:dyDescent="0.3">
      <c r="A2040" t="s">
        <v>3928</v>
      </c>
      <c r="B2040" t="s">
        <v>3927</v>
      </c>
      <c r="C2040">
        <v>2.3916231810872427E-8</v>
      </c>
      <c r="D2040">
        <v>1E-8</v>
      </c>
      <c r="E2040">
        <v>0.66821434000000002</v>
      </c>
      <c r="F2040">
        <v>2.0741674699999999</v>
      </c>
      <c r="G2040">
        <v>4.4262756100000002</v>
      </c>
      <c r="H2040">
        <v>0.94104480626502518</v>
      </c>
    </row>
    <row r="2041" spans="1:8" x14ac:dyDescent="0.3">
      <c r="A2041" t="s">
        <v>3869</v>
      </c>
      <c r="B2041" t="s">
        <v>3868</v>
      </c>
      <c r="C2041">
        <v>9.9764469278182454E-8</v>
      </c>
      <c r="D2041">
        <v>3.0989275788859642E-4</v>
      </c>
      <c r="E2041">
        <v>-4.4836309999999997E-2</v>
      </c>
      <c r="F2041">
        <v>2.83209124</v>
      </c>
      <c r="G2041">
        <v>-14.24505692</v>
      </c>
      <c r="H2041">
        <v>0.93019268244091757</v>
      </c>
    </row>
    <row r="2042" spans="1:8" x14ac:dyDescent="0.3">
      <c r="A2042" t="s">
        <v>3934</v>
      </c>
      <c r="B2042" t="s">
        <v>3933</v>
      </c>
      <c r="C2042">
        <v>1E-8</v>
      </c>
      <c r="D2042">
        <v>1E-8</v>
      </c>
      <c r="E2042">
        <v>0.59756167999999998</v>
      </c>
      <c r="F2042">
        <v>2.0587382299999999</v>
      </c>
      <c r="G2042">
        <v>-87.493835919999995</v>
      </c>
      <c r="H2042">
        <v>0.92182778379241959</v>
      </c>
    </row>
    <row r="2043" spans="1:8" x14ac:dyDescent="0.3">
      <c r="A2043" t="s">
        <v>3862</v>
      </c>
      <c r="B2043" t="s">
        <v>3861</v>
      </c>
      <c r="C2043">
        <v>2.0396347804245271E-8</v>
      </c>
      <c r="D2043">
        <v>1.5851717372369361E-5</v>
      </c>
      <c r="E2043">
        <v>5.4175229999999998E-2</v>
      </c>
      <c r="F2043">
        <v>-11.35627597</v>
      </c>
      <c r="G2043">
        <v>2.1136485299999999</v>
      </c>
      <c r="H2043">
        <v>0.92005372879093561</v>
      </c>
    </row>
    <row r="2044" spans="1:8" x14ac:dyDescent="0.3">
      <c r="A2044" t="s">
        <v>4017</v>
      </c>
      <c r="B2044" t="s">
        <v>4016</v>
      </c>
      <c r="C2044">
        <v>4.9994209637646655E-8</v>
      </c>
      <c r="D2044">
        <v>6.7159066123268521E-5</v>
      </c>
      <c r="E2044">
        <v>-6.7936940000000001E-2</v>
      </c>
      <c r="F2044">
        <v>-28.56801514</v>
      </c>
      <c r="G2044">
        <v>0.11802217</v>
      </c>
      <c r="H2044">
        <v>0.91623845565740436</v>
      </c>
    </row>
    <row r="2045" spans="1:8" x14ac:dyDescent="0.3">
      <c r="A2045" t="s">
        <v>3630</v>
      </c>
      <c r="B2045" t="s">
        <v>3629</v>
      </c>
      <c r="C2045">
        <v>1E-8</v>
      </c>
      <c r="D2045">
        <v>5.5980036455180057E-2</v>
      </c>
      <c r="E2045">
        <v>0.14531864</v>
      </c>
      <c r="F2045">
        <v>-84.590272650000003</v>
      </c>
      <c r="G2045">
        <v>-72.685952790000002</v>
      </c>
      <c r="H2045">
        <v>0.90790663025475116</v>
      </c>
    </row>
    <row r="2046" spans="1:8" x14ac:dyDescent="0.3">
      <c r="A2046" t="s">
        <v>3894</v>
      </c>
      <c r="B2046" t="s">
        <v>3893</v>
      </c>
      <c r="C2046">
        <v>1E-8</v>
      </c>
      <c r="D2046">
        <v>1.4304783246458441E-3</v>
      </c>
      <c r="E2046">
        <v>0.66821434000000002</v>
      </c>
      <c r="F2046">
        <v>-11.111029780000001</v>
      </c>
      <c r="G2046">
        <v>-47.303813820000002</v>
      </c>
      <c r="H2046">
        <v>0.8941847203875305</v>
      </c>
    </row>
    <row r="2047" spans="1:8" x14ac:dyDescent="0.3">
      <c r="A2047" t="s">
        <v>3912</v>
      </c>
      <c r="B2047" t="s">
        <v>3911</v>
      </c>
      <c r="C2047">
        <v>1E-8</v>
      </c>
      <c r="D2047">
        <v>1E-8</v>
      </c>
      <c r="E2047">
        <v>-4.4836309999999997E-2</v>
      </c>
      <c r="F2047">
        <v>-1.8979030000000001E-2</v>
      </c>
      <c r="G2047">
        <v>-8.1602199999999993E-3</v>
      </c>
      <c r="H2047">
        <v>0.8914389091898669</v>
      </c>
    </row>
    <row r="2048" spans="1:8" x14ac:dyDescent="0.3">
      <c r="A2048" t="s">
        <v>2226</v>
      </c>
      <c r="B2048" t="s">
        <v>3874</v>
      </c>
      <c r="C2048">
        <v>3.4458913721475772E-7</v>
      </c>
      <c r="D2048">
        <v>1E-8</v>
      </c>
      <c r="E2048">
        <v>0.26084537000000002</v>
      </c>
      <c r="F2048">
        <v>125.19729</v>
      </c>
      <c r="G2048">
        <v>-8.9910905799999998</v>
      </c>
      <c r="H2048">
        <v>0.88496955799396104</v>
      </c>
    </row>
    <row r="2049" spans="1:8" x14ac:dyDescent="0.3">
      <c r="A2049" t="s">
        <v>3277</v>
      </c>
      <c r="B2049" t="s">
        <v>3276</v>
      </c>
      <c r="C2049">
        <v>1E-8</v>
      </c>
      <c r="D2049">
        <v>4.9942654608161892E-2</v>
      </c>
      <c r="E2049">
        <v>8.4273663200000009</v>
      </c>
      <c r="F2049">
        <v>-85.559373249999993</v>
      </c>
      <c r="G2049">
        <v>-29.759113129999999</v>
      </c>
      <c r="H2049">
        <v>0.88375869370143068</v>
      </c>
    </row>
    <row r="2050" spans="1:8" x14ac:dyDescent="0.3">
      <c r="A2050" t="s">
        <v>3867</v>
      </c>
      <c r="B2050" t="s">
        <v>3866</v>
      </c>
      <c r="C2050">
        <v>1E-8</v>
      </c>
      <c r="D2050">
        <v>6.4277104421889947E-4</v>
      </c>
      <c r="E2050">
        <v>0.20246064</v>
      </c>
      <c r="F2050">
        <v>-0.23349466999999999</v>
      </c>
      <c r="G2050">
        <v>-38.85881234</v>
      </c>
      <c r="H2050">
        <v>0.8838912032111087</v>
      </c>
    </row>
    <row r="2051" spans="1:8" x14ac:dyDescent="0.3">
      <c r="A2051" t="s">
        <v>3918</v>
      </c>
      <c r="B2051" t="s">
        <v>3917</v>
      </c>
      <c r="C2051">
        <v>3.0564411797010864E-8</v>
      </c>
      <c r="D2051">
        <v>1E-8</v>
      </c>
      <c r="E2051">
        <v>0.47721938000000003</v>
      </c>
      <c r="F2051">
        <v>-1.6109034499999999</v>
      </c>
      <c r="G2051">
        <v>18.182655619999998</v>
      </c>
      <c r="H2051">
        <v>0.8835706992116531</v>
      </c>
    </row>
    <row r="2052" spans="1:8" x14ac:dyDescent="0.3">
      <c r="A2052" t="s">
        <v>4015</v>
      </c>
      <c r="B2052" t="s">
        <v>4014</v>
      </c>
      <c r="C2052">
        <v>2.1997452240516611E-7</v>
      </c>
      <c r="D2052">
        <v>0.83971282338414399</v>
      </c>
      <c r="E2052">
        <v>69.115799019999997</v>
      </c>
      <c r="F2052">
        <v>69.23885645</v>
      </c>
      <c r="G2052">
        <v>37.4840765</v>
      </c>
      <c r="H2052">
        <v>0.87800152700163403</v>
      </c>
    </row>
    <row r="2053" spans="1:8" x14ac:dyDescent="0.3">
      <c r="A2053" t="s">
        <v>3916</v>
      </c>
      <c r="B2053" t="s">
        <v>3915</v>
      </c>
      <c r="C2053">
        <v>1E-8</v>
      </c>
      <c r="D2053">
        <v>1E-8</v>
      </c>
      <c r="E2053">
        <v>0.20246064</v>
      </c>
      <c r="F2053">
        <v>0</v>
      </c>
      <c r="G2053">
        <v>9.848846E-2</v>
      </c>
      <c r="H2053">
        <v>0.8765303399989276</v>
      </c>
    </row>
    <row r="2054" spans="1:8" x14ac:dyDescent="0.3">
      <c r="A2054" t="s">
        <v>3922</v>
      </c>
      <c r="B2054" t="s">
        <v>3921</v>
      </c>
      <c r="C2054">
        <v>6.9994287846511711E-8</v>
      </c>
      <c r="D2054">
        <v>1E-8</v>
      </c>
      <c r="E2054">
        <v>-8.1602199999999993E-3</v>
      </c>
      <c r="F2054">
        <v>-8.1602199999999993E-3</v>
      </c>
      <c r="G2054">
        <v>16.772040239999999</v>
      </c>
      <c r="H2054">
        <v>0.86687757511613928</v>
      </c>
    </row>
    <row r="2055" spans="1:8" x14ac:dyDescent="0.3">
      <c r="A2055" t="s">
        <v>3758</v>
      </c>
      <c r="B2055" t="s">
        <v>3757</v>
      </c>
      <c r="C2055">
        <v>6.9991893492492343E-8</v>
      </c>
      <c r="D2055">
        <v>1.289767257693414E-3</v>
      </c>
      <c r="E2055">
        <v>-30.033778890000001</v>
      </c>
      <c r="F2055">
        <v>-30.015679410000001</v>
      </c>
      <c r="G2055">
        <v>-29.93917257</v>
      </c>
      <c r="H2055">
        <v>0.86350797793350564</v>
      </c>
    </row>
    <row r="2056" spans="1:8" x14ac:dyDescent="0.3">
      <c r="A2056" t="s">
        <v>3924</v>
      </c>
      <c r="B2056" t="s">
        <v>3923</v>
      </c>
      <c r="C2056">
        <v>1.9999999999907082E-8</v>
      </c>
      <c r="D2056">
        <v>1E-8</v>
      </c>
      <c r="E2056">
        <v>0</v>
      </c>
      <c r="F2056">
        <v>1.5921589999999999E-2</v>
      </c>
      <c r="G2056">
        <v>4.2268319999999998E-2</v>
      </c>
      <c r="H2056">
        <v>0.86099937080911981</v>
      </c>
    </row>
    <row r="2057" spans="1:8" x14ac:dyDescent="0.3">
      <c r="A2057" t="s">
        <v>3650</v>
      </c>
      <c r="B2057" t="s">
        <v>3649</v>
      </c>
      <c r="C2057">
        <v>1.299893917149123E-7</v>
      </c>
      <c r="D2057">
        <v>1.0398796878467029E-6</v>
      </c>
      <c r="E2057">
        <v>-8.1602199999999993E-3</v>
      </c>
      <c r="F2057">
        <v>-59.37831508</v>
      </c>
      <c r="G2057">
        <v>-73.991132789999995</v>
      </c>
      <c r="H2057">
        <v>0.85850029020633911</v>
      </c>
    </row>
    <row r="2058" spans="1:8" x14ac:dyDescent="0.3">
      <c r="A2058" t="s">
        <v>3910</v>
      </c>
      <c r="B2058" t="s">
        <v>3909</v>
      </c>
      <c r="C2058">
        <v>4.9830268829095783E-8</v>
      </c>
      <c r="D2058">
        <v>1.9203417140374111E-3</v>
      </c>
      <c r="E2058">
        <v>0.75079591999999995</v>
      </c>
      <c r="F2058">
        <v>7.5793175599999998</v>
      </c>
      <c r="G2058">
        <v>-14.77213514</v>
      </c>
      <c r="H2058">
        <v>0.85399206524974214</v>
      </c>
    </row>
    <row r="2059" spans="1:8" x14ac:dyDescent="0.3">
      <c r="A2059" t="s">
        <v>3888</v>
      </c>
      <c r="B2059" t="s">
        <v>3887</v>
      </c>
      <c r="C2059">
        <v>6.999999999994099E-8</v>
      </c>
      <c r="D2059">
        <v>8.4777681390650964E-3</v>
      </c>
      <c r="E2059">
        <v>0</v>
      </c>
      <c r="F2059">
        <v>-12.5</v>
      </c>
      <c r="G2059">
        <v>74.999999990000006</v>
      </c>
      <c r="H2059">
        <v>0.84005805309929182</v>
      </c>
    </row>
    <row r="2060" spans="1:8" x14ac:dyDescent="0.3">
      <c r="A2060" t="s">
        <v>3809</v>
      </c>
      <c r="B2060" t="s">
        <v>3808</v>
      </c>
      <c r="C2060">
        <v>2.9997551934333391E-8</v>
      </c>
      <c r="D2060">
        <v>2.5375212274097278E-3</v>
      </c>
      <c r="E2060">
        <v>-4.4836309999999997E-2</v>
      </c>
      <c r="F2060">
        <v>49.971531450000001</v>
      </c>
      <c r="G2060">
        <v>9.0320209999999998E-2</v>
      </c>
      <c r="H2060">
        <v>1.2427565801195437</v>
      </c>
    </row>
    <row r="2061" spans="1:8" x14ac:dyDescent="0.3">
      <c r="A2061" t="s">
        <v>3920</v>
      </c>
      <c r="B2061" t="s">
        <v>3919</v>
      </c>
      <c r="C2061">
        <v>4.9994209637646655E-8</v>
      </c>
      <c r="D2061">
        <v>6.5843023173189787E-7</v>
      </c>
      <c r="E2061">
        <v>-4.8255560000000003E-2</v>
      </c>
      <c r="F2061">
        <v>-2.2399169999999999E-2</v>
      </c>
      <c r="G2061">
        <v>8.6896329999999994E-2</v>
      </c>
      <c r="H2061">
        <v>0.82535136716349078</v>
      </c>
    </row>
    <row r="2062" spans="1:8" x14ac:dyDescent="0.3">
      <c r="A2062" t="s">
        <v>3948</v>
      </c>
      <c r="B2062" t="s">
        <v>3947</v>
      </c>
      <c r="C2062">
        <v>1.7000000000000877E-7</v>
      </c>
      <c r="D2062">
        <v>1E-8</v>
      </c>
      <c r="E2062">
        <v>0</v>
      </c>
      <c r="F2062">
        <v>0</v>
      </c>
      <c r="G2062">
        <v>41.666666659999997</v>
      </c>
      <c r="H2062">
        <v>0.82109065000004244</v>
      </c>
    </row>
    <row r="2063" spans="1:8" x14ac:dyDescent="0.3">
      <c r="A2063" t="s">
        <v>3956</v>
      </c>
      <c r="B2063" t="s">
        <v>3955</v>
      </c>
      <c r="C2063">
        <v>1E-8</v>
      </c>
      <c r="D2063">
        <v>1E-8</v>
      </c>
      <c r="E2063">
        <v>1.6232759800000001</v>
      </c>
      <c r="F2063">
        <v>2.26778206</v>
      </c>
      <c r="G2063">
        <v>-4.0155232099999996</v>
      </c>
      <c r="H2063">
        <v>0.81112044222504975</v>
      </c>
    </row>
    <row r="2064" spans="1:8" x14ac:dyDescent="0.3">
      <c r="A2064" t="s">
        <v>3736</v>
      </c>
      <c r="B2064" t="s">
        <v>3735</v>
      </c>
      <c r="C2064">
        <v>1E-8</v>
      </c>
      <c r="D2064">
        <v>2.3657259996885693E-4</v>
      </c>
      <c r="E2064">
        <v>-8.1602199999999993E-3</v>
      </c>
      <c r="F2064">
        <v>-8.1602199999999993E-3</v>
      </c>
      <c r="G2064">
        <v>-5.4577745499999999</v>
      </c>
      <c r="H2064">
        <v>0.81193373902262378</v>
      </c>
    </row>
    <row r="2065" spans="1:8" x14ac:dyDescent="0.3">
      <c r="A2065" t="s">
        <v>3975</v>
      </c>
      <c r="B2065" t="s">
        <v>3974</v>
      </c>
      <c r="C2065">
        <v>1E-8</v>
      </c>
      <c r="D2065">
        <v>1E-8</v>
      </c>
      <c r="E2065">
        <v>0.66821432000000003</v>
      </c>
      <c r="F2065">
        <v>2.07416745</v>
      </c>
      <c r="G2065">
        <v>4.5157998700000004</v>
      </c>
      <c r="H2065">
        <v>0.7859476812222268</v>
      </c>
    </row>
    <row r="2066" spans="1:8" x14ac:dyDescent="0.3">
      <c r="A2066" t="s">
        <v>3873</v>
      </c>
      <c r="B2066" t="s">
        <v>3872</v>
      </c>
      <c r="C2066">
        <v>8.9992655802733981E-8</v>
      </c>
      <c r="D2066">
        <v>1E-8</v>
      </c>
      <c r="E2066">
        <v>-4.4836309999999997E-2</v>
      </c>
      <c r="F2066">
        <v>-35.726486530000003</v>
      </c>
      <c r="G2066">
        <v>-29.02726303</v>
      </c>
      <c r="H2066">
        <v>0.7843681128828448</v>
      </c>
    </row>
    <row r="2067" spans="1:8" x14ac:dyDescent="0.3">
      <c r="A2067" t="s">
        <v>4120</v>
      </c>
      <c r="B2067" t="s">
        <v>4119</v>
      </c>
      <c r="C2067">
        <v>1E-8</v>
      </c>
      <c r="D2067">
        <v>4.3484057833593793E-4</v>
      </c>
      <c r="E2067">
        <v>0.66590802999999998</v>
      </c>
      <c r="F2067">
        <v>-83.317204889999999</v>
      </c>
      <c r="G2067">
        <v>-83.302091559999994</v>
      </c>
      <c r="H2067">
        <v>0.7826951088712143</v>
      </c>
    </row>
    <row r="2068" spans="1:8" x14ac:dyDescent="0.3">
      <c r="A2068" t="s">
        <v>3959</v>
      </c>
      <c r="B2068" t="s">
        <v>3958</v>
      </c>
      <c r="C2068">
        <v>1E-8</v>
      </c>
      <c r="D2068">
        <v>1E-8</v>
      </c>
      <c r="E2068">
        <v>0.20246064</v>
      </c>
      <c r="F2068">
        <v>1.5921589999999999E-2</v>
      </c>
      <c r="G2068">
        <v>0</v>
      </c>
      <c r="H2068">
        <v>0.78245974519636463</v>
      </c>
    </row>
    <row r="2069" spans="1:8" x14ac:dyDescent="0.3">
      <c r="A2069" t="s">
        <v>3963</v>
      </c>
      <c r="B2069" t="s">
        <v>3962</v>
      </c>
      <c r="C2069">
        <v>1E-8</v>
      </c>
      <c r="D2069">
        <v>1E-8</v>
      </c>
      <c r="E2069">
        <v>-4.4836309999999997E-2</v>
      </c>
      <c r="F2069">
        <v>-1.8979030000000001E-2</v>
      </c>
      <c r="G2069">
        <v>-8.1602199999999993E-3</v>
      </c>
      <c r="H2069">
        <v>0.77657488318889389</v>
      </c>
    </row>
    <row r="2070" spans="1:8" x14ac:dyDescent="0.3">
      <c r="A2070" t="s">
        <v>3969</v>
      </c>
      <c r="B2070" t="s">
        <v>3968</v>
      </c>
      <c r="C2070">
        <v>7.9990735419915204E-8</v>
      </c>
      <c r="D2070">
        <v>2.8442568979458087E-4</v>
      </c>
      <c r="E2070">
        <v>-4.8255560000000003E-2</v>
      </c>
      <c r="F2070">
        <v>-2.2399169999999999E-2</v>
      </c>
      <c r="G2070">
        <v>1.9890837100000001</v>
      </c>
      <c r="H2070">
        <v>0.77167710590772975</v>
      </c>
    </row>
    <row r="2071" spans="1:8" x14ac:dyDescent="0.3">
      <c r="A2071" t="s">
        <v>4226</v>
      </c>
      <c r="B2071" t="s">
        <v>4225</v>
      </c>
      <c r="C2071">
        <v>1E-8</v>
      </c>
      <c r="D2071">
        <v>1E-8</v>
      </c>
      <c r="E2071">
        <v>6.9433540000000002E-2</v>
      </c>
      <c r="F2071">
        <v>342.23730391999999</v>
      </c>
      <c r="G2071">
        <v>352.79336661999997</v>
      </c>
      <c r="H2071">
        <v>0.7632446475360507</v>
      </c>
    </row>
    <row r="2072" spans="1:8" x14ac:dyDescent="0.3">
      <c r="A2072" t="s">
        <v>3967</v>
      </c>
      <c r="B2072" t="s">
        <v>3966</v>
      </c>
      <c r="C2072">
        <v>6.212036341167037E-8</v>
      </c>
      <c r="D2072">
        <v>6.2243346425878618E-5</v>
      </c>
      <c r="E2072">
        <v>1.2991067700000001</v>
      </c>
      <c r="F2072">
        <v>-4.6209376899999999</v>
      </c>
      <c r="G2072">
        <v>-2.8096502700000001</v>
      </c>
      <c r="H2072">
        <v>0.76364283511554054</v>
      </c>
    </row>
    <row r="2073" spans="1:8" x14ac:dyDescent="0.3">
      <c r="A2073" t="s">
        <v>3942</v>
      </c>
      <c r="B2073" t="s">
        <v>3941</v>
      </c>
      <c r="C2073">
        <v>3.0138927226785021E-8</v>
      </c>
      <c r="D2073">
        <v>4.332264581648973E-2</v>
      </c>
      <c r="E2073">
        <v>0.40646700000000002</v>
      </c>
      <c r="F2073">
        <v>-18.328296819999998</v>
      </c>
      <c r="G2073">
        <v>-39.66277882</v>
      </c>
      <c r="H2073">
        <v>0.75805526205376816</v>
      </c>
    </row>
    <row r="2074" spans="1:8" x14ac:dyDescent="0.3">
      <c r="A2074" t="s">
        <v>3848</v>
      </c>
      <c r="B2074" t="s">
        <v>3847</v>
      </c>
      <c r="C2074">
        <v>1E-8</v>
      </c>
      <c r="D2074">
        <v>0.33477142883335842</v>
      </c>
      <c r="E2074">
        <v>-6.6199612099999996</v>
      </c>
      <c r="F2074">
        <v>-11.633678189999999</v>
      </c>
      <c r="G2074">
        <v>-56.9781482</v>
      </c>
      <c r="H2074">
        <v>0.75593187107496507</v>
      </c>
    </row>
    <row r="2075" spans="1:8" x14ac:dyDescent="0.3">
      <c r="A2075" t="s">
        <v>31</v>
      </c>
      <c r="B2075" t="s">
        <v>3988</v>
      </c>
      <c r="C2075">
        <v>1E-8</v>
      </c>
      <c r="D2075">
        <v>1.0503651201138478E-3</v>
      </c>
      <c r="E2075">
        <v>-4.4836309999999997E-2</v>
      </c>
      <c r="F2075">
        <v>-46.164065630000003</v>
      </c>
      <c r="G2075">
        <v>-36.368829230000003</v>
      </c>
      <c r="H2075">
        <v>0.74832648954638525</v>
      </c>
    </row>
    <row r="2076" spans="1:8" x14ac:dyDescent="0.3">
      <c r="A2076" t="s">
        <v>3990</v>
      </c>
      <c r="B2076" t="s">
        <v>3989</v>
      </c>
      <c r="C2076">
        <v>3.2088975521308103E-5</v>
      </c>
      <c r="D2076">
        <v>1E-8</v>
      </c>
      <c r="E2076">
        <v>0.17312088</v>
      </c>
      <c r="F2076">
        <v>1.3315600700000001</v>
      </c>
      <c r="G2076">
        <v>-2.9217238800000001</v>
      </c>
      <c r="H2076">
        <v>0.70197842850413605</v>
      </c>
    </row>
    <row r="2077" spans="1:8" x14ac:dyDescent="0.3">
      <c r="A2077" t="s">
        <v>3856</v>
      </c>
      <c r="B2077" t="s">
        <v>3855</v>
      </c>
      <c r="C2077">
        <v>6.8481162656942602E-8</v>
      </c>
      <c r="D2077">
        <v>1E-8</v>
      </c>
      <c r="E2077">
        <v>0.35361556</v>
      </c>
      <c r="F2077">
        <v>-74.652205899999998</v>
      </c>
      <c r="G2077">
        <v>-40.376501019999999</v>
      </c>
      <c r="H2077">
        <v>0.70347726315017811</v>
      </c>
    </row>
    <row r="2078" spans="1:8" x14ac:dyDescent="0.3">
      <c r="A2078" t="s">
        <v>3979</v>
      </c>
      <c r="B2078" t="s">
        <v>3978</v>
      </c>
      <c r="C2078">
        <v>1E-8</v>
      </c>
      <c r="D2078">
        <v>6.8611073981024209E-6</v>
      </c>
      <c r="E2078">
        <v>-4.4837589999999997E-2</v>
      </c>
      <c r="F2078">
        <v>-1.8978020000000002E-2</v>
      </c>
      <c r="G2078">
        <v>-8.1612799999999999E-3</v>
      </c>
      <c r="H2078">
        <v>0.69994288260459381</v>
      </c>
    </row>
    <row r="2079" spans="1:8" x14ac:dyDescent="0.3">
      <c r="A2079" t="s">
        <v>3987</v>
      </c>
      <c r="B2079" t="s">
        <v>3986</v>
      </c>
      <c r="C2079">
        <v>1E-8</v>
      </c>
      <c r="D2079">
        <v>1E-8</v>
      </c>
      <c r="E2079">
        <v>0.30533462</v>
      </c>
      <c r="F2079">
        <v>0.94980597</v>
      </c>
      <c r="G2079">
        <v>2.1013634400000001</v>
      </c>
      <c r="H2079">
        <v>0.69047439391043985</v>
      </c>
    </row>
    <row r="2080" spans="1:8" x14ac:dyDescent="0.3">
      <c r="A2080" t="s">
        <v>4006</v>
      </c>
      <c r="B2080" t="s">
        <v>4005</v>
      </c>
      <c r="C2080">
        <v>3.4992970667431216E-8</v>
      </c>
      <c r="D2080">
        <v>1.1712751091164067E-3</v>
      </c>
      <c r="E2080">
        <v>-0.49001391999999999</v>
      </c>
      <c r="F2080">
        <v>16.643235570000002</v>
      </c>
      <c r="G2080">
        <v>75.137173529999998</v>
      </c>
      <c r="H2080">
        <v>0.67986033548998981</v>
      </c>
    </row>
    <row r="2081" spans="1:8" x14ac:dyDescent="0.3">
      <c r="A2081" t="s">
        <v>3901</v>
      </c>
      <c r="B2081" t="s">
        <v>4046</v>
      </c>
      <c r="C2081">
        <v>1E-8</v>
      </c>
      <c r="D2081">
        <v>3.7761211323915357E-5</v>
      </c>
      <c r="E2081">
        <v>0.83788704000000003</v>
      </c>
      <c r="F2081">
        <v>36.611128710000003</v>
      </c>
      <c r="G2081">
        <v>16.592389019999999</v>
      </c>
      <c r="H2081">
        <v>0.67207266167792845</v>
      </c>
    </row>
    <row r="2082" spans="1:8" x14ac:dyDescent="0.3">
      <c r="A2082" t="s">
        <v>3985</v>
      </c>
      <c r="B2082" t="s">
        <v>3984</v>
      </c>
      <c r="C2082">
        <v>1.3998857569302342E-7</v>
      </c>
      <c r="D2082">
        <v>8.5064851441733313E-4</v>
      </c>
      <c r="E2082">
        <v>-4.4836309999999997E-2</v>
      </c>
      <c r="F2082">
        <v>-26.329774029999999</v>
      </c>
      <c r="G2082">
        <v>-48.152379379999999</v>
      </c>
      <c r="H2082">
        <v>0.66220766145448839</v>
      </c>
    </row>
    <row r="2083" spans="1:8" x14ac:dyDescent="0.3">
      <c r="A2083" t="s">
        <v>3678</v>
      </c>
      <c r="B2083" t="s">
        <v>3677</v>
      </c>
      <c r="C2083">
        <v>5.5414236160501848E-5</v>
      </c>
      <c r="D2083">
        <v>2.3082314509155391E-2</v>
      </c>
      <c r="E2083">
        <v>0.21828228999999999</v>
      </c>
      <c r="F2083">
        <v>1.20477557</v>
      </c>
      <c r="G2083">
        <v>-21.508380639999999</v>
      </c>
      <c r="H2083">
        <v>0.65273956071539707</v>
      </c>
    </row>
    <row r="2084" spans="1:8" x14ac:dyDescent="0.3">
      <c r="A2084" t="s">
        <v>3973</v>
      </c>
      <c r="B2084" t="s">
        <v>3972</v>
      </c>
      <c r="C2084">
        <v>2.2009293165692753E-8</v>
      </c>
      <c r="D2084">
        <v>1E-8</v>
      </c>
      <c r="E2084">
        <v>8.5316169999999997E-2</v>
      </c>
      <c r="F2084">
        <v>-3.7654311800000002</v>
      </c>
      <c r="G2084">
        <v>-15.647624799999999</v>
      </c>
      <c r="H2084">
        <v>0.65236549146093947</v>
      </c>
    </row>
    <row r="2085" spans="1:8" x14ac:dyDescent="0.3">
      <c r="A2085" t="s">
        <v>3882</v>
      </c>
      <c r="B2085" t="s">
        <v>3881</v>
      </c>
      <c r="C2085">
        <v>1.9999999999907082E-8</v>
      </c>
      <c r="D2085">
        <v>8.2181692353442984E-6</v>
      </c>
      <c r="E2085">
        <v>-31.735648550000001</v>
      </c>
      <c r="F2085">
        <v>0</v>
      </c>
      <c r="G2085">
        <v>0</v>
      </c>
      <c r="H2085">
        <v>0.64958442797467608</v>
      </c>
    </row>
    <row r="2086" spans="1:8" x14ac:dyDescent="0.3">
      <c r="A2086" t="s">
        <v>4004</v>
      </c>
      <c r="B2086" t="s">
        <v>4003</v>
      </c>
      <c r="C2086">
        <v>2.5999999999879203E-8</v>
      </c>
      <c r="D2086">
        <v>1.0101663852189262E-4</v>
      </c>
      <c r="E2086">
        <v>13.27234681</v>
      </c>
      <c r="F2086">
        <v>18.200634610000002</v>
      </c>
      <c r="G2086">
        <v>18.231771649999999</v>
      </c>
      <c r="H2086">
        <v>0.63336627442105742</v>
      </c>
    </row>
    <row r="2087" spans="1:8" x14ac:dyDescent="0.3">
      <c r="A2087" t="s">
        <v>3914</v>
      </c>
      <c r="B2087" t="s">
        <v>3913</v>
      </c>
      <c r="C2087">
        <v>1E-8</v>
      </c>
      <c r="D2087">
        <v>1.7392475691775286E-4</v>
      </c>
      <c r="E2087">
        <v>9.3754309999999993E-2</v>
      </c>
      <c r="F2087">
        <v>-22.9707355</v>
      </c>
      <c r="G2087">
        <v>-40.435245950000002</v>
      </c>
      <c r="H2087">
        <v>0.63100309688340006</v>
      </c>
    </row>
    <row r="2088" spans="1:8" x14ac:dyDescent="0.3">
      <c r="A2088" t="s">
        <v>4305</v>
      </c>
      <c r="B2088" t="s">
        <v>4304</v>
      </c>
      <c r="C2088">
        <v>2.9996525782534755E-8</v>
      </c>
      <c r="D2088">
        <v>4.7463330536386039E-5</v>
      </c>
      <c r="E2088">
        <v>3655.7665439500001</v>
      </c>
      <c r="F2088">
        <v>1390.9451455200001</v>
      </c>
      <c r="G2088">
        <v>200.26068900000001</v>
      </c>
      <c r="H2088">
        <v>0.62992704143322931</v>
      </c>
    </row>
    <row r="2089" spans="1:8" x14ac:dyDescent="0.3">
      <c r="A2089" t="s">
        <v>3992</v>
      </c>
      <c r="B2089" t="s">
        <v>3991</v>
      </c>
      <c r="C2089">
        <v>3.9996735912178326E-8</v>
      </c>
      <c r="D2089">
        <v>1E-8</v>
      </c>
      <c r="E2089">
        <v>-4.4836309999999997E-2</v>
      </c>
      <c r="F2089">
        <v>-1.8979030000000001E-2</v>
      </c>
      <c r="G2089">
        <v>-19.927743840000002</v>
      </c>
      <c r="H2089">
        <v>0.62250413245431524</v>
      </c>
    </row>
    <row r="2090" spans="1:8" x14ac:dyDescent="0.3">
      <c r="A2090" t="s">
        <v>4139</v>
      </c>
      <c r="B2090" t="s">
        <v>4138</v>
      </c>
      <c r="C2090">
        <v>1E-8</v>
      </c>
      <c r="D2090">
        <v>1.0337571667896108E-2</v>
      </c>
      <c r="E2090">
        <v>0.93985061000000003</v>
      </c>
      <c r="F2090">
        <v>2.10991631</v>
      </c>
      <c r="G2090">
        <v>20.20376005</v>
      </c>
      <c r="H2090">
        <v>0.61950278943814918</v>
      </c>
    </row>
    <row r="2091" spans="1:8" x14ac:dyDescent="0.3">
      <c r="A2091" t="s">
        <v>3952</v>
      </c>
      <c r="B2091" t="s">
        <v>3951</v>
      </c>
      <c r="C2091">
        <v>4.3996409503529243E-7</v>
      </c>
      <c r="D2091">
        <v>4.267505747548823E-5</v>
      </c>
      <c r="E2091">
        <v>-8.1602199999999993E-3</v>
      </c>
      <c r="F2091">
        <v>2.3172314100000002</v>
      </c>
      <c r="G2091">
        <v>-16.906149259999999</v>
      </c>
      <c r="H2091">
        <v>0.61471168600632331</v>
      </c>
    </row>
    <row r="2092" spans="1:8" x14ac:dyDescent="0.3">
      <c r="A2092" t="s">
        <v>3981</v>
      </c>
      <c r="B2092" t="s">
        <v>3980</v>
      </c>
      <c r="C2092">
        <v>5.4890004747157011E-5</v>
      </c>
      <c r="D2092">
        <v>4.7773160788707933E-4</v>
      </c>
      <c r="E2092">
        <v>2.0682773999999999</v>
      </c>
      <c r="F2092">
        <v>33.948116050000003</v>
      </c>
      <c r="G2092">
        <v>-34.179752360000002</v>
      </c>
      <c r="H2092">
        <v>0.60988284274566151</v>
      </c>
    </row>
    <row r="2093" spans="1:8" x14ac:dyDescent="0.3">
      <c r="A2093" t="s">
        <v>3998</v>
      </c>
      <c r="B2093" t="s">
        <v>3997</v>
      </c>
      <c r="C2093">
        <v>2.9997551934333391E-8</v>
      </c>
      <c r="D2093">
        <v>8.2537440450539666E-4</v>
      </c>
      <c r="E2093">
        <v>-25.03362723</v>
      </c>
      <c r="F2093">
        <v>-25.01423428</v>
      </c>
      <c r="G2093">
        <v>49.921139519999997</v>
      </c>
      <c r="H2093">
        <v>0.60764923538771731</v>
      </c>
    </row>
    <row r="2094" spans="1:8" x14ac:dyDescent="0.3">
      <c r="A2094" t="s">
        <v>3425</v>
      </c>
      <c r="B2094" t="s">
        <v>4043</v>
      </c>
      <c r="C2094">
        <v>1E-8</v>
      </c>
      <c r="D2094">
        <v>2.0872347761189841E-3</v>
      </c>
      <c r="E2094">
        <v>0.66590802000000004</v>
      </c>
      <c r="F2094">
        <v>0.77978046000000001</v>
      </c>
      <c r="G2094">
        <v>33.08926288</v>
      </c>
      <c r="H2094">
        <v>0.60386102011632925</v>
      </c>
    </row>
    <row r="2095" spans="1:8" x14ac:dyDescent="0.3">
      <c r="A2095" t="s">
        <v>4034</v>
      </c>
      <c r="B2095" t="s">
        <v>4033</v>
      </c>
      <c r="C2095">
        <v>1.0871014459463268E-8</v>
      </c>
      <c r="D2095">
        <v>6.1950528967841437E-2</v>
      </c>
      <c r="E2095">
        <v>0.66821434000000002</v>
      </c>
      <c r="F2095">
        <v>-12.005028039999999</v>
      </c>
      <c r="G2095">
        <v>-15.7852616</v>
      </c>
      <c r="H2095">
        <v>0.60252062787663752</v>
      </c>
    </row>
    <row r="2096" spans="1:8" x14ac:dyDescent="0.3">
      <c r="A2096" t="s">
        <v>4118</v>
      </c>
      <c r="B2096" t="s">
        <v>4118</v>
      </c>
      <c r="C2096">
        <v>1.9998367956142397E-7</v>
      </c>
      <c r="D2096">
        <v>1.1974673054602767E-6</v>
      </c>
      <c r="E2096">
        <v>-8.1602199999999993E-3</v>
      </c>
      <c r="F2096">
        <v>5.2545681999999996</v>
      </c>
      <c r="G2096">
        <v>81.803345050000004</v>
      </c>
      <c r="H2096">
        <v>0.59995103868427191</v>
      </c>
    </row>
    <row r="2097" spans="1:8" x14ac:dyDescent="0.3">
      <c r="A2097" t="s">
        <v>4000</v>
      </c>
      <c r="B2097" t="s">
        <v>3999</v>
      </c>
      <c r="C2097">
        <v>4.9994209637646655E-8</v>
      </c>
      <c r="D2097">
        <v>1E-8</v>
      </c>
      <c r="E2097">
        <v>-4.8255560000000003E-2</v>
      </c>
      <c r="F2097">
        <v>-2.2399169999999999E-2</v>
      </c>
      <c r="G2097">
        <v>-1.1580729999999999E-2</v>
      </c>
      <c r="H2097">
        <v>0.5996976665404975</v>
      </c>
    </row>
    <row r="2098" spans="1:8" x14ac:dyDescent="0.3">
      <c r="A2098" t="s">
        <v>4002</v>
      </c>
      <c r="B2098" t="s">
        <v>4001</v>
      </c>
      <c r="C2098">
        <v>8.4198654589852932E-7</v>
      </c>
      <c r="D2098">
        <v>0.29541190739107598</v>
      </c>
      <c r="E2098">
        <v>1.71960205</v>
      </c>
      <c r="F2098">
        <v>0.11754294</v>
      </c>
      <c r="G2098">
        <v>-2.40488641</v>
      </c>
      <c r="H2098">
        <v>0.59523404401593938</v>
      </c>
    </row>
    <row r="2099" spans="1:8" x14ac:dyDescent="0.3">
      <c r="A2099" t="s">
        <v>3820</v>
      </c>
      <c r="B2099" t="s">
        <v>3819</v>
      </c>
      <c r="C2099">
        <v>1E-8</v>
      </c>
      <c r="D2099">
        <v>1.3123206798653995E-3</v>
      </c>
      <c r="E2099">
        <v>-6.7936960000000005E-2</v>
      </c>
      <c r="F2099">
        <v>-49.997610620000003</v>
      </c>
      <c r="G2099">
        <v>-50.005790339999997</v>
      </c>
      <c r="H2099">
        <v>0.59230125438636572</v>
      </c>
    </row>
    <row r="2100" spans="1:8" x14ac:dyDescent="0.3">
      <c r="A2100" t="s">
        <v>3024</v>
      </c>
      <c r="B2100" t="s">
        <v>4009</v>
      </c>
      <c r="C2100">
        <v>1.0438590346607704E-8</v>
      </c>
      <c r="D2100">
        <v>1.2586617715617501</v>
      </c>
      <c r="E2100">
        <v>27.100027050000001</v>
      </c>
      <c r="F2100">
        <v>2.0823696300000001</v>
      </c>
      <c r="G2100">
        <v>-3.58419519</v>
      </c>
      <c r="H2100">
        <v>0.57470888819191546</v>
      </c>
    </row>
    <row r="2101" spans="1:8" x14ac:dyDescent="0.3">
      <c r="A2101" t="s">
        <v>3996</v>
      </c>
      <c r="B2101" t="s">
        <v>3995</v>
      </c>
      <c r="C2101">
        <v>1E-8</v>
      </c>
      <c r="D2101">
        <v>1.9341382397621224E-3</v>
      </c>
      <c r="E2101">
        <v>2.7717760000000001E-2</v>
      </c>
      <c r="F2101">
        <v>-1.9822652700000001</v>
      </c>
      <c r="G2101">
        <v>71.466228360000002</v>
      </c>
      <c r="H2101">
        <v>0.57292555645332688</v>
      </c>
    </row>
    <row r="2102" spans="1:8" x14ac:dyDescent="0.3">
      <c r="A2102" t="s">
        <v>4008</v>
      </c>
      <c r="B2102" t="s">
        <v>4007</v>
      </c>
      <c r="C2102">
        <v>1.1999020773680118E-7</v>
      </c>
      <c r="D2102">
        <v>1E-8</v>
      </c>
      <c r="E2102">
        <v>-8.1602199999999993E-3</v>
      </c>
      <c r="F2102">
        <v>-8.1602199999999993E-3</v>
      </c>
      <c r="G2102">
        <v>-14.292708770000001</v>
      </c>
      <c r="H2102">
        <v>0.57163650957266166</v>
      </c>
    </row>
    <row r="2103" spans="1:8" x14ac:dyDescent="0.3">
      <c r="A2103" t="s">
        <v>4013</v>
      </c>
      <c r="B2103" t="s">
        <v>4012</v>
      </c>
      <c r="C2103">
        <v>8.9992655802733981E-8</v>
      </c>
      <c r="D2103">
        <v>1E-8</v>
      </c>
      <c r="E2103">
        <v>-4.4836309999999997E-2</v>
      </c>
      <c r="F2103">
        <v>-1.8979030000000001E-2</v>
      </c>
      <c r="G2103">
        <v>-8.1602199999999993E-3</v>
      </c>
      <c r="H2103">
        <v>0.56189974405773835</v>
      </c>
    </row>
    <row r="2104" spans="1:8" x14ac:dyDescent="0.3">
      <c r="A2104" t="s">
        <v>4127</v>
      </c>
      <c r="B2104" t="s">
        <v>4126</v>
      </c>
      <c r="C2104">
        <v>7.7334420513154022E-7</v>
      </c>
      <c r="D2104">
        <v>2.2238260215028736E-3</v>
      </c>
      <c r="E2104">
        <v>-1.1247545400000001</v>
      </c>
      <c r="F2104">
        <v>11.41782057</v>
      </c>
      <c r="G2104">
        <v>9.8475715600000004</v>
      </c>
      <c r="H2104">
        <v>0.5590536072362684</v>
      </c>
    </row>
    <row r="2105" spans="1:8" x14ac:dyDescent="0.3">
      <c r="A2105" t="s">
        <v>3903</v>
      </c>
      <c r="B2105" t="s">
        <v>3902</v>
      </c>
      <c r="C2105">
        <v>2.9996525782534755E-8</v>
      </c>
      <c r="D2105">
        <v>1.0351735446668168E-4</v>
      </c>
      <c r="E2105">
        <v>-4.8255560000000003E-2</v>
      </c>
      <c r="F2105">
        <v>-2.2399169999999999E-2</v>
      </c>
      <c r="G2105">
        <v>8.6896329999999994E-2</v>
      </c>
      <c r="H2105">
        <v>0.5521032303591864</v>
      </c>
    </row>
    <row r="2106" spans="1:8" x14ac:dyDescent="0.3">
      <c r="A2106" t="s">
        <v>4019</v>
      </c>
      <c r="B2106" t="s">
        <v>4018</v>
      </c>
      <c r="C2106">
        <v>4.9995919890289455E-8</v>
      </c>
      <c r="D2106">
        <v>4.9894431130200855E-7</v>
      </c>
      <c r="E2106">
        <v>-8.1602199999999993E-3</v>
      </c>
      <c r="F2106">
        <v>-8.1602199999999993E-3</v>
      </c>
      <c r="G2106">
        <v>25.042630809999999</v>
      </c>
      <c r="H2106">
        <v>0.54841867032868186</v>
      </c>
    </row>
    <row r="2107" spans="1:8" x14ac:dyDescent="0.3">
      <c r="A2107" t="s">
        <v>4021</v>
      </c>
      <c r="B2107" t="s">
        <v>4020</v>
      </c>
      <c r="C2107">
        <v>1E-8</v>
      </c>
      <c r="D2107">
        <v>1E-8</v>
      </c>
      <c r="E2107">
        <v>-8.1602199999999993E-3</v>
      </c>
      <c r="F2107">
        <v>-8.1602199999999993E-3</v>
      </c>
      <c r="G2107">
        <v>-8.1602199999999993E-3</v>
      </c>
      <c r="H2107">
        <v>0.5444885488268123</v>
      </c>
    </row>
    <row r="2108" spans="1:8" x14ac:dyDescent="0.3">
      <c r="A2108" t="s">
        <v>3838</v>
      </c>
      <c r="B2108" t="s">
        <v>3837</v>
      </c>
      <c r="C2108">
        <v>1E-8</v>
      </c>
      <c r="D2108">
        <v>7.0042305019606013E-4</v>
      </c>
      <c r="E2108">
        <v>-49.412684669999997</v>
      </c>
      <c r="F2108">
        <v>0.38934994000000001</v>
      </c>
      <c r="G2108">
        <v>-22.677385059999999</v>
      </c>
      <c r="H2108">
        <v>0.54339520392559792</v>
      </c>
    </row>
    <row r="2109" spans="1:8" x14ac:dyDescent="0.3">
      <c r="A2109" t="s">
        <v>4023</v>
      </c>
      <c r="B2109" t="s">
        <v>4022</v>
      </c>
      <c r="C2109">
        <v>4.9994209637646655E-8</v>
      </c>
      <c r="D2109">
        <v>1E-8</v>
      </c>
      <c r="E2109">
        <v>-4.8255560000000003E-2</v>
      </c>
      <c r="F2109">
        <v>-2.2399169999999999E-2</v>
      </c>
      <c r="G2109">
        <v>66.647365449999995</v>
      </c>
      <c r="H2109">
        <v>0.54143979008619514</v>
      </c>
    </row>
    <row r="2110" spans="1:8" x14ac:dyDescent="0.3">
      <c r="A2110" t="s">
        <v>4050</v>
      </c>
      <c r="B2110" t="s">
        <v>4049</v>
      </c>
      <c r="C2110">
        <v>3.200000000001106E-7</v>
      </c>
      <c r="D2110">
        <v>1E-8</v>
      </c>
      <c r="E2110">
        <v>0</v>
      </c>
      <c r="F2110">
        <v>0</v>
      </c>
      <c r="G2110">
        <v>9.848846E-2</v>
      </c>
      <c r="H2110">
        <v>0.53956389651593994</v>
      </c>
    </row>
    <row r="2111" spans="1:8" x14ac:dyDescent="0.3">
      <c r="A2111" t="s">
        <v>3756</v>
      </c>
      <c r="B2111" t="s">
        <v>3755</v>
      </c>
      <c r="C2111">
        <v>4.5298109645633776E-8</v>
      </c>
      <c r="D2111">
        <v>1E-8</v>
      </c>
      <c r="E2111">
        <v>-77.359252639999994</v>
      </c>
      <c r="F2111">
        <v>-77.353395739999996</v>
      </c>
      <c r="G2111">
        <v>-15.64663242</v>
      </c>
      <c r="H2111">
        <v>0.53761676398988456</v>
      </c>
    </row>
    <row r="2112" spans="1:8" x14ac:dyDescent="0.3">
      <c r="A2112" t="s">
        <v>3648</v>
      </c>
      <c r="B2112" t="s">
        <v>3647</v>
      </c>
      <c r="C2112">
        <v>1E-8</v>
      </c>
      <c r="D2112">
        <v>1.280970638241476E-4</v>
      </c>
      <c r="E2112">
        <v>8.6519310000000002E-2</v>
      </c>
      <c r="F2112">
        <v>-79.312025910000003</v>
      </c>
      <c r="G2112">
        <v>33.150428400000003</v>
      </c>
      <c r="H2112">
        <v>0.52763754488698345</v>
      </c>
    </row>
    <row r="2113" spans="1:8" x14ac:dyDescent="0.3">
      <c r="A2113" t="s">
        <v>4030</v>
      </c>
      <c r="B2113" t="s">
        <v>4029</v>
      </c>
      <c r="C2113">
        <v>2.9997551934333391E-8</v>
      </c>
      <c r="D2113">
        <v>1E-8</v>
      </c>
      <c r="E2113">
        <v>-4.4836309999999997E-2</v>
      </c>
      <c r="F2113">
        <v>-1.8979030000000001E-2</v>
      </c>
      <c r="G2113">
        <v>49.987759670000003</v>
      </c>
      <c r="H2113">
        <v>0.52866532343679307</v>
      </c>
    </row>
    <row r="2114" spans="1:8" x14ac:dyDescent="0.3">
      <c r="A2114" t="s">
        <v>3930</v>
      </c>
      <c r="B2114" t="s">
        <v>3929</v>
      </c>
      <c r="C2114">
        <v>4.9996387941326297E-8</v>
      </c>
      <c r="D2114">
        <v>4.7464536814521206E-4</v>
      </c>
      <c r="E2114">
        <v>-8.1602199999999993E-3</v>
      </c>
      <c r="F2114">
        <v>-47.372223210000001</v>
      </c>
      <c r="G2114">
        <v>-28.576588659999999</v>
      </c>
      <c r="H2114">
        <v>0.5271000896193192</v>
      </c>
    </row>
    <row r="2115" spans="1:8" x14ac:dyDescent="0.3">
      <c r="A2115" t="s">
        <v>4032</v>
      </c>
      <c r="B2115" t="s">
        <v>4031</v>
      </c>
      <c r="C2115">
        <v>3.9937800303199098E-7</v>
      </c>
      <c r="D2115">
        <v>0.38585844446202239</v>
      </c>
      <c r="E2115">
        <v>1.14094889</v>
      </c>
      <c r="F2115">
        <v>-17.79629478</v>
      </c>
      <c r="G2115">
        <v>-1.90282701</v>
      </c>
      <c r="H2115">
        <v>0.52259490328342684</v>
      </c>
    </row>
    <row r="2116" spans="1:8" x14ac:dyDescent="0.3">
      <c r="A2116" t="s">
        <v>4107</v>
      </c>
      <c r="B2116" t="s">
        <v>4106</v>
      </c>
      <c r="C2116">
        <v>1.0434974690149069E-8</v>
      </c>
      <c r="D2116">
        <v>1E-8</v>
      </c>
      <c r="E2116">
        <v>0.32412011000000002</v>
      </c>
      <c r="F2116">
        <v>-2.02005912</v>
      </c>
      <c r="G2116">
        <v>43.271260779999999</v>
      </c>
      <c r="H2116">
        <v>0.52168611539193932</v>
      </c>
    </row>
    <row r="2117" spans="1:8" x14ac:dyDescent="0.3">
      <c r="A2117" t="s">
        <v>3965</v>
      </c>
      <c r="B2117" t="s">
        <v>3964</v>
      </c>
      <c r="C2117">
        <v>1E-8</v>
      </c>
      <c r="D2117">
        <v>3.0545892321298191E-2</v>
      </c>
      <c r="E2117">
        <v>0.93985078</v>
      </c>
      <c r="F2117">
        <v>-33.989549080000003</v>
      </c>
      <c r="G2117">
        <v>-52.06260545</v>
      </c>
      <c r="H2117">
        <v>0.52875402918503533</v>
      </c>
    </row>
    <row r="2118" spans="1:8" x14ac:dyDescent="0.3">
      <c r="A2118" t="s">
        <v>4077</v>
      </c>
      <c r="B2118" t="s">
        <v>4076</v>
      </c>
      <c r="C2118">
        <v>1.0000000000006781E-7</v>
      </c>
      <c r="D2118">
        <v>9.9991843034127751E-7</v>
      </c>
      <c r="E2118">
        <v>0.20246064</v>
      </c>
      <c r="F2118">
        <v>25.019901990000001</v>
      </c>
      <c r="G2118">
        <v>25</v>
      </c>
      <c r="H2118">
        <v>0.5124807154429154</v>
      </c>
    </row>
    <row r="2119" spans="1:8" x14ac:dyDescent="0.3">
      <c r="A2119" t="s">
        <v>4048</v>
      </c>
      <c r="B2119" t="s">
        <v>4047</v>
      </c>
      <c r="C2119">
        <v>2.0988762695304201E-8</v>
      </c>
      <c r="D2119">
        <v>2.5712054068432262E-4</v>
      </c>
      <c r="E2119">
        <v>8.6314509999999997E-2</v>
      </c>
      <c r="F2119">
        <v>4.9438134800000002</v>
      </c>
      <c r="G2119">
        <v>-30.037457679999999</v>
      </c>
      <c r="H2119">
        <v>0.51107798301500462</v>
      </c>
    </row>
    <row r="2120" spans="1:8" x14ac:dyDescent="0.3">
      <c r="A2120" t="s">
        <v>4040</v>
      </c>
      <c r="B2120" t="s">
        <v>4039</v>
      </c>
      <c r="C2120">
        <v>1E-8</v>
      </c>
      <c r="D2120">
        <v>1E-8</v>
      </c>
      <c r="E2120">
        <v>-8.1602199999999993E-3</v>
      </c>
      <c r="F2120">
        <v>-8.1602199999999993E-3</v>
      </c>
      <c r="G2120">
        <v>3.410465E-2</v>
      </c>
      <c r="H2120">
        <v>0.50197789581589913</v>
      </c>
    </row>
    <row r="2121" spans="1:8" x14ac:dyDescent="0.3">
      <c r="A2121" t="s">
        <v>4045</v>
      </c>
      <c r="B2121" t="s">
        <v>4044</v>
      </c>
      <c r="C2121">
        <v>2.0209944387519892E-8</v>
      </c>
      <c r="D2121">
        <v>4.2146349767234508E-4</v>
      </c>
      <c r="E2121">
        <v>-0.16532733999999999</v>
      </c>
      <c r="F2121">
        <v>0.54723067999999997</v>
      </c>
      <c r="G2121">
        <v>1.04972193</v>
      </c>
      <c r="H2121">
        <v>0.50008217371010244</v>
      </c>
    </row>
    <row r="2122" spans="1:8" x14ac:dyDescent="0.3">
      <c r="A2122" t="s">
        <v>4054</v>
      </c>
      <c r="B2122" t="s">
        <v>4053</v>
      </c>
      <c r="C2122">
        <v>3.3414966174659432E-7</v>
      </c>
      <c r="D2122">
        <v>1E-8</v>
      </c>
      <c r="E2122">
        <v>0.34594996</v>
      </c>
      <c r="F2122">
        <v>1.0691738399999999</v>
      </c>
      <c r="G2122">
        <v>35.342325260000003</v>
      </c>
      <c r="H2122">
        <v>0.49927664081851453</v>
      </c>
    </row>
    <row r="2123" spans="1:8" x14ac:dyDescent="0.3">
      <c r="A2123" t="s">
        <v>4042</v>
      </c>
      <c r="B2123" t="s">
        <v>4041</v>
      </c>
      <c r="C2123">
        <v>8.998957734760427E-8</v>
      </c>
      <c r="D2123">
        <v>1E-8</v>
      </c>
      <c r="E2123">
        <v>-4.8255560000000003E-2</v>
      </c>
      <c r="F2123">
        <v>-2.2399169999999999E-2</v>
      </c>
      <c r="G2123">
        <v>199.96525782000001</v>
      </c>
      <c r="H2123">
        <v>0.49945137069357098</v>
      </c>
    </row>
    <row r="2124" spans="1:8" x14ac:dyDescent="0.3">
      <c r="A2124" t="s">
        <v>4038</v>
      </c>
      <c r="B2124" t="s">
        <v>4037</v>
      </c>
      <c r="C2124">
        <v>3.9996735912178326E-8</v>
      </c>
      <c r="D2124">
        <v>0.18547851775502489</v>
      </c>
      <c r="E2124">
        <v>-4.4836309999999997E-2</v>
      </c>
      <c r="F2124">
        <v>-1.8979030000000001E-2</v>
      </c>
      <c r="G2124">
        <v>-10.251962069999999</v>
      </c>
      <c r="H2124">
        <v>0.48584703269575069</v>
      </c>
    </row>
    <row r="2125" spans="1:8" x14ac:dyDescent="0.3">
      <c r="A2125" t="s">
        <v>4026</v>
      </c>
      <c r="B2125" t="s">
        <v>4026</v>
      </c>
      <c r="C2125">
        <v>2.3980742486942355E-4</v>
      </c>
      <c r="D2125">
        <v>2.4885156375610281E-2</v>
      </c>
      <c r="E2125">
        <v>8.65065E-2</v>
      </c>
      <c r="F2125">
        <v>-1.5753026699999999</v>
      </c>
      <c r="G2125">
        <v>-13.238251719999999</v>
      </c>
      <c r="H2125">
        <v>0.47961484973884722</v>
      </c>
    </row>
    <row r="2126" spans="1:8" x14ac:dyDescent="0.3">
      <c r="A2126" t="s">
        <v>4056</v>
      </c>
      <c r="B2126" t="s">
        <v>4055</v>
      </c>
      <c r="C2126">
        <v>3.0000000000126821E-8</v>
      </c>
      <c r="D2126">
        <v>1E-8</v>
      </c>
      <c r="E2126">
        <v>0.20246064</v>
      </c>
      <c r="F2126">
        <v>1.5921589999999999E-2</v>
      </c>
      <c r="G2126">
        <v>-25</v>
      </c>
      <c r="H2126">
        <v>0.47604698091738751</v>
      </c>
    </row>
    <row r="2127" spans="1:8" x14ac:dyDescent="0.3">
      <c r="A2127" t="s">
        <v>3896</v>
      </c>
      <c r="B2127" t="s">
        <v>3895</v>
      </c>
      <c r="C2127">
        <v>1E-8</v>
      </c>
      <c r="D2127">
        <v>6.5152454097114351E-5</v>
      </c>
      <c r="E2127">
        <v>-8.1602199999999993E-3</v>
      </c>
      <c r="F2127">
        <v>-8.1602199999999993E-3</v>
      </c>
      <c r="G2127">
        <v>-66.655298450000004</v>
      </c>
      <c r="H2127">
        <v>0.47058467537226389</v>
      </c>
    </row>
    <row r="2128" spans="1:8" x14ac:dyDescent="0.3">
      <c r="A2128" t="s">
        <v>4062</v>
      </c>
      <c r="B2128" t="s">
        <v>4061</v>
      </c>
      <c r="C2128">
        <v>1E-8</v>
      </c>
      <c r="D2128">
        <v>1.0477186535915561E-4</v>
      </c>
      <c r="E2128">
        <v>-8.1602199999999993E-3</v>
      </c>
      <c r="F2128">
        <v>-1.8979030000000001E-2</v>
      </c>
      <c r="G2128">
        <v>50.135480299999998</v>
      </c>
      <c r="H2128">
        <v>0.4701127272259103</v>
      </c>
    </row>
    <row r="2129" spans="1:8" x14ac:dyDescent="0.3">
      <c r="A2129" t="s">
        <v>4122</v>
      </c>
      <c r="B2129" t="s">
        <v>4121</v>
      </c>
      <c r="C2129">
        <v>1E-8</v>
      </c>
      <c r="D2129">
        <v>0.26969651030303898</v>
      </c>
      <c r="E2129">
        <v>0.66821434000000002</v>
      </c>
      <c r="F2129">
        <v>24.14425774</v>
      </c>
      <c r="G2129">
        <v>-25.345857219999999</v>
      </c>
      <c r="H2129">
        <v>0.46962293255047421</v>
      </c>
    </row>
    <row r="2130" spans="1:8" x14ac:dyDescent="0.3">
      <c r="A2130" t="s">
        <v>4060</v>
      </c>
      <c r="B2130" t="s">
        <v>4059</v>
      </c>
      <c r="C2130">
        <v>6.9994287846511711E-8</v>
      </c>
      <c r="D2130">
        <v>1E-8</v>
      </c>
      <c r="E2130">
        <v>-4.4836309999999997E-2</v>
      </c>
      <c r="F2130">
        <v>-1.8979030000000001E-2</v>
      </c>
      <c r="G2130">
        <v>40.126448289999999</v>
      </c>
      <c r="H2130">
        <v>0.46918136495355539</v>
      </c>
    </row>
    <row r="2131" spans="1:8" x14ac:dyDescent="0.3">
      <c r="A2131" t="s">
        <v>4064</v>
      </c>
      <c r="B2131" t="s">
        <v>4063</v>
      </c>
      <c r="C2131">
        <v>5.9995103868400589E-8</v>
      </c>
      <c r="D2131">
        <v>1.919277707985853</v>
      </c>
      <c r="E2131">
        <v>19.946196430000001</v>
      </c>
      <c r="F2131">
        <v>19.97722516</v>
      </c>
      <c r="G2131">
        <v>128.74768291999999</v>
      </c>
      <c r="H2131">
        <v>0.46617702901255748</v>
      </c>
    </row>
    <row r="2132" spans="1:8" x14ac:dyDescent="0.3">
      <c r="A2132" t="s">
        <v>4089</v>
      </c>
      <c r="B2132" t="s">
        <v>4088</v>
      </c>
      <c r="C2132">
        <v>1E-8</v>
      </c>
      <c r="D2132">
        <v>3.0553475550967268E-2</v>
      </c>
      <c r="E2132">
        <v>-11.54704057</v>
      </c>
      <c r="F2132">
        <v>-29.821634660000001</v>
      </c>
      <c r="G2132">
        <v>76.967304650000003</v>
      </c>
      <c r="H2132">
        <v>0.47278964639194471</v>
      </c>
    </row>
    <row r="2133" spans="1:8" x14ac:dyDescent="0.3">
      <c r="A2133" t="s">
        <v>4067</v>
      </c>
      <c r="B2133" t="s">
        <v>4066</v>
      </c>
      <c r="C2133">
        <v>3.9995367709957602E-8</v>
      </c>
      <c r="D2133">
        <v>1E-8</v>
      </c>
      <c r="E2133">
        <v>-4.8255560000000003E-2</v>
      </c>
      <c r="F2133">
        <v>-2.2399169999999999E-2</v>
      </c>
      <c r="G2133">
        <v>99.976838549999997</v>
      </c>
      <c r="H2133">
        <v>0.44631872125263816</v>
      </c>
    </row>
    <row r="2134" spans="1:8" x14ac:dyDescent="0.3">
      <c r="A2134" t="s">
        <v>4052</v>
      </c>
      <c r="B2134" t="s">
        <v>4051</v>
      </c>
      <c r="C2134">
        <v>1E-8</v>
      </c>
      <c r="D2134">
        <v>0.13402430673859317</v>
      </c>
      <c r="E2134">
        <v>0.71294599000000003</v>
      </c>
      <c r="F2134">
        <v>-16.105562890000002</v>
      </c>
      <c r="G2134">
        <v>-14.81354915</v>
      </c>
      <c r="H2134">
        <v>0.4343359029202194</v>
      </c>
    </row>
    <row r="2135" spans="1:8" x14ac:dyDescent="0.3">
      <c r="A2135" t="s">
        <v>4071</v>
      </c>
      <c r="B2135" t="s">
        <v>4070</v>
      </c>
      <c r="C2135">
        <v>1E-8</v>
      </c>
      <c r="D2135">
        <v>1.4193312940496714E-4</v>
      </c>
      <c r="E2135">
        <v>1.28044143</v>
      </c>
      <c r="F2135">
        <v>-57.731361249999999</v>
      </c>
      <c r="G2135">
        <v>-52.794767610000001</v>
      </c>
      <c r="H2135">
        <v>0.44324502185000469</v>
      </c>
    </row>
    <row r="2136" spans="1:8" x14ac:dyDescent="0.3">
      <c r="A2136" t="s">
        <v>2979</v>
      </c>
      <c r="B2136" t="s">
        <v>2979</v>
      </c>
      <c r="C2136">
        <v>4.9995919890289455E-8</v>
      </c>
      <c r="D2136">
        <v>2.5335621817876237E-4</v>
      </c>
      <c r="E2136">
        <v>-8.1602199999999993E-3</v>
      </c>
      <c r="F2136">
        <v>-16.29884775</v>
      </c>
      <c r="G2136">
        <v>24.989799720000001</v>
      </c>
      <c r="H2136">
        <v>0.44106434033280112</v>
      </c>
    </row>
    <row r="2137" spans="1:8" x14ac:dyDescent="0.3">
      <c r="A2137" t="s">
        <v>4073</v>
      </c>
      <c r="B2137" t="s">
        <v>4072</v>
      </c>
      <c r="C2137">
        <v>8.4104112407641134E-7</v>
      </c>
      <c r="D2137">
        <v>0.11299599243585769</v>
      </c>
      <c r="E2137">
        <v>1.147482E-2</v>
      </c>
      <c r="F2137">
        <v>2.0637389700000002</v>
      </c>
      <c r="G2137">
        <v>-1.83779066</v>
      </c>
      <c r="H2137">
        <v>0.43420270388081855</v>
      </c>
    </row>
    <row r="2138" spans="1:8" x14ac:dyDescent="0.3">
      <c r="A2138" t="s">
        <v>4028</v>
      </c>
      <c r="B2138" t="s">
        <v>4027</v>
      </c>
      <c r="C2138">
        <v>2.5481074103219353E-7</v>
      </c>
      <c r="D2138">
        <v>1.3567026046636826E-3</v>
      </c>
      <c r="E2138">
        <v>57.315831260000003</v>
      </c>
      <c r="F2138">
        <v>-21.78246936</v>
      </c>
      <c r="G2138">
        <v>9.1654812099999994</v>
      </c>
      <c r="H2138">
        <v>0.433178004943988</v>
      </c>
    </row>
    <row r="2139" spans="1:8" x14ac:dyDescent="0.3">
      <c r="A2139" t="s">
        <v>4103</v>
      </c>
      <c r="B2139" t="s">
        <v>4102</v>
      </c>
      <c r="C2139">
        <v>4.8702144778709556E-7</v>
      </c>
      <c r="D2139">
        <v>0.14829242349442823</v>
      </c>
      <c r="E2139">
        <v>0.57841220000000004</v>
      </c>
      <c r="F2139">
        <v>1.9831111299999999</v>
      </c>
      <c r="G2139">
        <v>15.79943435</v>
      </c>
      <c r="H2139">
        <v>0.4294730814616019</v>
      </c>
    </row>
    <row r="2140" spans="1:8" x14ac:dyDescent="0.3">
      <c r="A2140" t="s">
        <v>4011</v>
      </c>
      <c r="B2140" t="s">
        <v>4010</v>
      </c>
      <c r="C2140">
        <v>3.0000000000126821E-8</v>
      </c>
      <c r="D2140">
        <v>6.9854402429744774E-8</v>
      </c>
      <c r="E2140">
        <v>-25</v>
      </c>
      <c r="F2140">
        <v>50.000000010000001</v>
      </c>
      <c r="G2140">
        <v>9.848846E-2</v>
      </c>
      <c r="H2140">
        <v>0.42461711922179501</v>
      </c>
    </row>
    <row r="2141" spans="1:8" x14ac:dyDescent="0.3">
      <c r="A2141" t="s">
        <v>4093</v>
      </c>
      <c r="B2141" t="s">
        <v>4092</v>
      </c>
      <c r="C2141">
        <v>5.2615709984238781E-8</v>
      </c>
      <c r="D2141">
        <v>2.6271896817879923E-4</v>
      </c>
      <c r="E2141">
        <v>0.66821434000000002</v>
      </c>
      <c r="F2141">
        <v>2.0741674699999999</v>
      </c>
      <c r="G2141">
        <v>4.4262756100000002</v>
      </c>
      <c r="H2141">
        <v>0.42234621381767212</v>
      </c>
    </row>
    <row r="2142" spans="1:8" x14ac:dyDescent="0.3">
      <c r="A2142" t="s">
        <v>4025</v>
      </c>
      <c r="B2142" t="s">
        <v>4024</v>
      </c>
      <c r="C2142">
        <v>8.0649927132302716E-7</v>
      </c>
      <c r="D2142">
        <v>5.500599725171619E-3</v>
      </c>
      <c r="E2142">
        <v>11.4194475</v>
      </c>
      <c r="F2142">
        <v>44.952566939999997</v>
      </c>
      <c r="G2142">
        <v>64.591688020000007</v>
      </c>
      <c r="H2142">
        <v>0.42234428437787846</v>
      </c>
    </row>
    <row r="2143" spans="1:8" x14ac:dyDescent="0.3">
      <c r="A2143" t="s">
        <v>4149</v>
      </c>
      <c r="B2143" t="s">
        <v>4148</v>
      </c>
      <c r="C2143">
        <v>7.9993471824622833E-8</v>
      </c>
      <c r="D2143">
        <v>2.78346761687067E-3</v>
      </c>
      <c r="E2143">
        <v>166.54710317999999</v>
      </c>
      <c r="F2143">
        <v>59.969633549999998</v>
      </c>
      <c r="G2143">
        <v>33.453760269999997</v>
      </c>
      <c r="H2143">
        <v>0.42083169874262966</v>
      </c>
    </row>
    <row r="2144" spans="1:8" x14ac:dyDescent="0.3">
      <c r="A2144" t="s">
        <v>4201</v>
      </c>
      <c r="B2144" t="s">
        <v>4200</v>
      </c>
      <c r="C2144">
        <v>4.0000000000080363E-8</v>
      </c>
      <c r="D2144">
        <v>0.90652601944957079</v>
      </c>
      <c r="E2144">
        <v>33.333333330000002</v>
      </c>
      <c r="F2144">
        <v>0</v>
      </c>
      <c r="G2144">
        <v>9.848846E-2</v>
      </c>
      <c r="H2144">
        <v>0.41077951209946573</v>
      </c>
    </row>
    <row r="2145" spans="1:8" x14ac:dyDescent="0.3">
      <c r="A2145" t="s">
        <v>4087</v>
      </c>
      <c r="B2145" t="s">
        <v>4086</v>
      </c>
      <c r="C2145">
        <v>4.1741530804813503E-8</v>
      </c>
      <c r="D2145">
        <v>1E-8</v>
      </c>
      <c r="E2145">
        <v>0.34574231</v>
      </c>
      <c r="F2145">
        <v>1.0685274499999999</v>
      </c>
      <c r="G2145">
        <v>2.2563998199999999</v>
      </c>
      <c r="H2145">
        <v>0.40968891497535942</v>
      </c>
    </row>
    <row r="2146" spans="1:8" x14ac:dyDescent="0.3">
      <c r="A2146" t="s">
        <v>4117</v>
      </c>
      <c r="B2146" t="s">
        <v>4116</v>
      </c>
      <c r="C2146">
        <v>8.998957734760427E-8</v>
      </c>
      <c r="D2146">
        <v>1E-8</v>
      </c>
      <c r="E2146">
        <v>-4.8255560000000003E-2</v>
      </c>
      <c r="F2146">
        <v>-2.2399169999999999E-2</v>
      </c>
      <c r="G2146">
        <v>124.97394336000001</v>
      </c>
      <c r="H2146">
        <v>0.40495309806421914</v>
      </c>
    </row>
    <row r="2147" spans="1:8" x14ac:dyDescent="0.3">
      <c r="A2147" t="s">
        <v>4075</v>
      </c>
      <c r="B2147" t="s">
        <v>4074</v>
      </c>
      <c r="C2147">
        <v>3.8039869448525965E-8</v>
      </c>
      <c r="D2147">
        <v>7.1450415110557233E-3</v>
      </c>
      <c r="E2147">
        <v>29.858101779999998</v>
      </c>
      <c r="F2147">
        <v>-11.49882605</v>
      </c>
      <c r="G2147">
        <v>-4.9003263800000001</v>
      </c>
      <c r="H2147">
        <v>0.40521179777217881</v>
      </c>
    </row>
    <row r="2148" spans="1:8" x14ac:dyDescent="0.3">
      <c r="A2148" t="s">
        <v>4079</v>
      </c>
      <c r="B2148" t="s">
        <v>4078</v>
      </c>
      <c r="C2148">
        <v>1E-8</v>
      </c>
      <c r="D2148">
        <v>1E-8</v>
      </c>
      <c r="E2148">
        <v>-8.1602199999999993E-3</v>
      </c>
      <c r="F2148">
        <v>-8.1602199999999993E-3</v>
      </c>
      <c r="G2148">
        <v>3.410465E-2</v>
      </c>
      <c r="H2148">
        <v>0.39776101385246504</v>
      </c>
    </row>
    <row r="2149" spans="1:8" x14ac:dyDescent="0.3">
      <c r="A2149" t="s">
        <v>4081</v>
      </c>
      <c r="B2149" t="s">
        <v>4080</v>
      </c>
      <c r="C2149">
        <v>1E-8</v>
      </c>
      <c r="D2149">
        <v>1.059877220572047E-6</v>
      </c>
      <c r="E2149">
        <v>-4.4836309999999997E-2</v>
      </c>
      <c r="F2149">
        <v>-1.8979030000000001E-2</v>
      </c>
      <c r="G2149">
        <v>-8.1602199999999993E-3</v>
      </c>
      <c r="H2149">
        <v>0.3970960858244017</v>
      </c>
    </row>
    <row r="2150" spans="1:8" x14ac:dyDescent="0.3">
      <c r="A2150" t="s">
        <v>4083</v>
      </c>
      <c r="B2150" t="s">
        <v>4082</v>
      </c>
      <c r="C2150">
        <v>1.9998367956222263E-8</v>
      </c>
      <c r="D2150">
        <v>3.9915470366958537E-8</v>
      </c>
      <c r="E2150">
        <v>-8.1602199999999993E-3</v>
      </c>
      <c r="F2150">
        <v>-8.1602199999999993E-3</v>
      </c>
      <c r="G2150">
        <v>-8.1602199999999993E-3</v>
      </c>
      <c r="H2150">
        <v>0.39698572521361608</v>
      </c>
    </row>
    <row r="2151" spans="1:8" x14ac:dyDescent="0.3">
      <c r="A2151" t="s">
        <v>4091</v>
      </c>
      <c r="B2151" t="s">
        <v>4090</v>
      </c>
      <c r="C2151">
        <v>4.9994209637646655E-8</v>
      </c>
      <c r="D2151">
        <v>1E-8</v>
      </c>
      <c r="E2151">
        <v>-4.8255560000000003E-2</v>
      </c>
      <c r="F2151">
        <v>-2.2399169999999999E-2</v>
      </c>
      <c r="G2151">
        <v>8.6896329999999994E-2</v>
      </c>
      <c r="H2151">
        <v>0.3848323870853505</v>
      </c>
    </row>
    <row r="2152" spans="1:8" x14ac:dyDescent="0.3">
      <c r="A2152" t="s">
        <v>4095</v>
      </c>
      <c r="B2152" t="s">
        <v>4094</v>
      </c>
      <c r="C2152">
        <v>1E-8</v>
      </c>
      <c r="D2152">
        <v>5.0644881879785301E-3</v>
      </c>
      <c r="E2152">
        <v>42.606355000000001</v>
      </c>
      <c r="F2152">
        <v>-16.841352730000001</v>
      </c>
      <c r="G2152">
        <v>-21.47014897</v>
      </c>
      <c r="H2152">
        <v>0.37784883977600742</v>
      </c>
    </row>
    <row r="2153" spans="1:8" x14ac:dyDescent="0.3">
      <c r="A2153" t="s">
        <v>4099</v>
      </c>
      <c r="B2153" t="s">
        <v>4098</v>
      </c>
      <c r="C2153">
        <v>1E-8</v>
      </c>
      <c r="D2153">
        <v>1.2571543942789762E-4</v>
      </c>
      <c r="E2153">
        <v>-4.4836309999999997E-2</v>
      </c>
      <c r="F2153">
        <v>-1.8979030000000001E-2</v>
      </c>
      <c r="G2153">
        <v>-8.1602199999999993E-3</v>
      </c>
      <c r="H2153">
        <v>0.37459378183286651</v>
      </c>
    </row>
    <row r="2154" spans="1:8" x14ac:dyDescent="0.3">
      <c r="A2154" t="s">
        <v>4101</v>
      </c>
      <c r="B2154" t="s">
        <v>4100</v>
      </c>
      <c r="C2154">
        <v>4.6996164696962598E-7</v>
      </c>
      <c r="D2154">
        <v>1E-8</v>
      </c>
      <c r="E2154">
        <v>-4.4836309999999997E-2</v>
      </c>
      <c r="F2154">
        <v>-1.8979030000000001E-2</v>
      </c>
      <c r="G2154">
        <v>17.490411739999999</v>
      </c>
      <c r="H2154">
        <v>0.37273010743010665</v>
      </c>
    </row>
    <row r="2155" spans="1:8" x14ac:dyDescent="0.3">
      <c r="A2155" t="s">
        <v>4111</v>
      </c>
      <c r="B2155" t="s">
        <v>4110</v>
      </c>
      <c r="C2155">
        <v>6.399999999999548E-7</v>
      </c>
      <c r="D2155">
        <v>1E-8</v>
      </c>
      <c r="E2155">
        <v>0</v>
      </c>
      <c r="F2155">
        <v>0</v>
      </c>
      <c r="G2155">
        <v>-13.42833431</v>
      </c>
      <c r="H2155">
        <v>0.3678367999999741</v>
      </c>
    </row>
    <row r="2156" spans="1:8" x14ac:dyDescent="0.3">
      <c r="A2156" t="s">
        <v>4109</v>
      </c>
      <c r="B2156" t="s">
        <v>4108</v>
      </c>
      <c r="C2156">
        <v>1.4998262891267374E-7</v>
      </c>
      <c r="D2156">
        <v>1E-8</v>
      </c>
      <c r="E2156">
        <v>-4.8255560000000003E-2</v>
      </c>
      <c r="F2156">
        <v>-2.2399169999999999E-2</v>
      </c>
      <c r="G2156">
        <v>-1.1580729999999999E-2</v>
      </c>
      <c r="H2156">
        <v>0.36700168112242282</v>
      </c>
    </row>
    <row r="2157" spans="1:8" x14ac:dyDescent="0.3">
      <c r="A2157" t="s">
        <v>4113</v>
      </c>
      <c r="B2157" t="s">
        <v>4112</v>
      </c>
      <c r="C2157">
        <v>5.7995267072831588E-7</v>
      </c>
      <c r="D2157">
        <v>1E-8</v>
      </c>
      <c r="E2157">
        <v>-8.1602199999999993E-3</v>
      </c>
      <c r="F2157">
        <v>-8.1602199999999993E-3</v>
      </c>
      <c r="G2157">
        <v>-4.9257916899999996</v>
      </c>
      <c r="H2157">
        <v>0.36556924764200088</v>
      </c>
    </row>
    <row r="2158" spans="1:8" x14ac:dyDescent="0.3">
      <c r="A2158" t="s">
        <v>4115</v>
      </c>
      <c r="B2158" t="s">
        <v>4114</v>
      </c>
      <c r="C2158">
        <v>1E-8</v>
      </c>
      <c r="D2158">
        <v>1E-8</v>
      </c>
      <c r="E2158">
        <v>-8.1602199999999993E-3</v>
      </c>
      <c r="F2158">
        <v>-8.1602199999999993E-3</v>
      </c>
      <c r="G2158">
        <v>-8.1602199999999993E-3</v>
      </c>
      <c r="H2158">
        <v>0.36387780435144762</v>
      </c>
    </row>
    <row r="2159" spans="1:8" x14ac:dyDescent="0.3">
      <c r="A2159" t="s">
        <v>3940</v>
      </c>
      <c r="B2159" t="s">
        <v>3939</v>
      </c>
      <c r="C2159">
        <v>1E-8</v>
      </c>
      <c r="D2159">
        <v>8.8538343708512723</v>
      </c>
      <c r="E2159">
        <v>0.91589524</v>
      </c>
      <c r="F2159">
        <v>53.515980900000002</v>
      </c>
      <c r="G2159">
        <v>57.121729340000002</v>
      </c>
      <c r="H2159">
        <v>0.36265320197204998</v>
      </c>
    </row>
    <row r="2160" spans="1:8" x14ac:dyDescent="0.3">
      <c r="A2160" t="s">
        <v>4085</v>
      </c>
      <c r="B2160" t="s">
        <v>4084</v>
      </c>
      <c r="C2160">
        <v>1E-8</v>
      </c>
      <c r="D2160">
        <v>3.3447157069662259E-3</v>
      </c>
      <c r="E2160">
        <v>0.57448880999999996</v>
      </c>
      <c r="F2160">
        <v>-87.353792380000002</v>
      </c>
      <c r="G2160">
        <v>9.3982345899999995</v>
      </c>
      <c r="H2160">
        <v>0.35411724099890896</v>
      </c>
    </row>
    <row r="2161" spans="1:8" x14ac:dyDescent="0.3">
      <c r="A2161" t="s">
        <v>4174</v>
      </c>
      <c r="B2161" t="s">
        <v>4173</v>
      </c>
      <c r="C2161">
        <v>1E-8</v>
      </c>
      <c r="D2161">
        <v>4.2149010468498982E-3</v>
      </c>
      <c r="E2161">
        <v>0.94038748999999999</v>
      </c>
      <c r="F2161">
        <v>-3.0779675399999999</v>
      </c>
      <c r="G2161">
        <v>-13.20129996</v>
      </c>
      <c r="H2161">
        <v>0.34673960435196444</v>
      </c>
    </row>
    <row r="2162" spans="1:8" x14ac:dyDescent="0.3">
      <c r="A2162" t="s">
        <v>4097</v>
      </c>
      <c r="B2162" t="s">
        <v>4096</v>
      </c>
      <c r="C2162">
        <v>4.8809401234715052E-6</v>
      </c>
      <c r="D2162">
        <v>0.10153308168883386</v>
      </c>
      <c r="E2162">
        <v>0.40503503000000002</v>
      </c>
      <c r="F2162">
        <v>-4.0512048199999997</v>
      </c>
      <c r="G2162">
        <v>-29.246166670000001</v>
      </c>
      <c r="H2162">
        <v>0.34244578726758224</v>
      </c>
    </row>
    <row r="2163" spans="1:8" x14ac:dyDescent="0.3">
      <c r="A2163" t="s">
        <v>4129</v>
      </c>
      <c r="B2163" t="s">
        <v>4128</v>
      </c>
      <c r="C2163">
        <v>1E-8</v>
      </c>
      <c r="D2163">
        <v>7.3058545716408296E-2</v>
      </c>
      <c r="E2163">
        <v>-31.82969546</v>
      </c>
      <c r="F2163">
        <v>-5.6592826699999996</v>
      </c>
      <c r="G2163">
        <v>-3.4074000400000002</v>
      </c>
      <c r="H2163">
        <v>0.34225565514019091</v>
      </c>
    </row>
    <row r="2164" spans="1:8" x14ac:dyDescent="0.3">
      <c r="A2164" t="s">
        <v>2430</v>
      </c>
      <c r="B2164" t="s">
        <v>4125</v>
      </c>
      <c r="C2164">
        <v>6.1740186909347701E-8</v>
      </c>
      <c r="D2164">
        <v>1E-8</v>
      </c>
      <c r="E2164">
        <v>0.31932231999999999</v>
      </c>
      <c r="F2164">
        <v>-0.73392141</v>
      </c>
      <c r="G2164">
        <v>-9.6212605</v>
      </c>
      <c r="H2164">
        <v>0.34154862792830559</v>
      </c>
    </row>
    <row r="2165" spans="1:8" x14ac:dyDescent="0.3">
      <c r="A2165" t="s">
        <v>2570</v>
      </c>
      <c r="B2165" t="s">
        <v>2569</v>
      </c>
      <c r="C2165">
        <v>1E-8</v>
      </c>
      <c r="D2165">
        <v>3.7026287248274892E-2</v>
      </c>
      <c r="E2165">
        <v>2.226914E-2</v>
      </c>
      <c r="F2165">
        <v>-88.842881199999994</v>
      </c>
      <c r="G2165">
        <v>-98.709521539999997</v>
      </c>
      <c r="H2165">
        <v>0.33711752103919118</v>
      </c>
    </row>
    <row r="2166" spans="1:8" x14ac:dyDescent="0.3">
      <c r="A2166" t="s">
        <v>4131</v>
      </c>
      <c r="B2166" t="s">
        <v>4130</v>
      </c>
      <c r="C2166">
        <v>1E-8</v>
      </c>
      <c r="D2166">
        <v>1E-8</v>
      </c>
      <c r="E2166">
        <v>-8.1602199999999993E-3</v>
      </c>
      <c r="F2166">
        <v>-8.1602199999999993E-3</v>
      </c>
      <c r="G2166">
        <v>-8.1602199999999993E-3</v>
      </c>
      <c r="H2166">
        <v>0.33580759512889513</v>
      </c>
    </row>
    <row r="2167" spans="1:8" x14ac:dyDescent="0.3">
      <c r="A2167" t="s">
        <v>4133</v>
      </c>
      <c r="B2167" t="s">
        <v>4132</v>
      </c>
      <c r="C2167">
        <v>2.9997551934333391E-8</v>
      </c>
      <c r="D2167">
        <v>1E-8</v>
      </c>
      <c r="E2167">
        <v>-8.1602199999999993E-3</v>
      </c>
      <c r="F2167">
        <v>-8.1602199999999993E-3</v>
      </c>
      <c r="G2167">
        <v>3.410465E-2</v>
      </c>
      <c r="H2167">
        <v>0.33474696990499775</v>
      </c>
    </row>
    <row r="2168" spans="1:8" x14ac:dyDescent="0.3">
      <c r="A2168" t="s">
        <v>4105</v>
      </c>
      <c r="B2168" t="s">
        <v>4104</v>
      </c>
      <c r="C2168">
        <v>1E-8</v>
      </c>
      <c r="D2168">
        <v>3.344272308842787E-4</v>
      </c>
      <c r="E2168">
        <v>0.15193453000000001</v>
      </c>
      <c r="F2168">
        <v>-3.9718269799999999</v>
      </c>
      <c r="G2168">
        <v>-15.71995806</v>
      </c>
      <c r="H2168">
        <v>0.3321740178202427</v>
      </c>
    </row>
    <row r="2169" spans="1:8" x14ac:dyDescent="0.3">
      <c r="A2169" t="s">
        <v>4135</v>
      </c>
      <c r="B2169" t="s">
        <v>4134</v>
      </c>
      <c r="C2169">
        <v>3.4607076997535051E-7</v>
      </c>
      <c r="D2169">
        <v>1E-8</v>
      </c>
      <c r="E2169">
        <v>0.1008551</v>
      </c>
      <c r="F2169">
        <v>0.32357461999999998</v>
      </c>
      <c r="G2169">
        <v>0.78201787</v>
      </c>
      <c r="H2169">
        <v>0.33253314442587273</v>
      </c>
    </row>
    <row r="2170" spans="1:8" x14ac:dyDescent="0.3">
      <c r="A2170" t="s">
        <v>4137</v>
      </c>
      <c r="B2170" t="s">
        <v>4136</v>
      </c>
      <c r="C2170">
        <v>1E-8</v>
      </c>
      <c r="D2170">
        <v>1E-8</v>
      </c>
      <c r="E2170">
        <v>-4.8255560000000003E-2</v>
      </c>
      <c r="F2170">
        <v>-2.2399169999999999E-2</v>
      </c>
      <c r="G2170">
        <v>8.6896329999999994E-2</v>
      </c>
      <c r="H2170">
        <v>0.32561528701910331</v>
      </c>
    </row>
    <row r="2171" spans="1:8" x14ac:dyDescent="0.3">
      <c r="A2171" t="s">
        <v>4224</v>
      </c>
      <c r="B2171" t="s">
        <v>4223</v>
      </c>
      <c r="C2171">
        <v>1.9999999999907082E-8</v>
      </c>
      <c r="D2171">
        <v>1.0959311314587824E-7</v>
      </c>
      <c r="E2171">
        <v>0</v>
      </c>
      <c r="F2171">
        <v>1.5921589999999999E-2</v>
      </c>
      <c r="G2171">
        <v>99.999999990000006</v>
      </c>
      <c r="H2171">
        <v>0.32477278692483347</v>
      </c>
    </row>
    <row r="2172" spans="1:8" x14ac:dyDescent="0.3">
      <c r="A2172" t="s">
        <v>4124</v>
      </c>
      <c r="B2172" t="s">
        <v>4123</v>
      </c>
      <c r="C2172">
        <v>1.0870765402453211E-8</v>
      </c>
      <c r="D2172">
        <v>0.75091314958464261</v>
      </c>
      <c r="E2172">
        <v>-10.11972499</v>
      </c>
      <c r="F2172">
        <v>-1.85401064</v>
      </c>
      <c r="G2172">
        <v>37.3998463</v>
      </c>
      <c r="H2172">
        <v>0.32068092646373597</v>
      </c>
    </row>
    <row r="2173" spans="1:8" x14ac:dyDescent="0.3">
      <c r="A2173" t="s">
        <v>4143</v>
      </c>
      <c r="B2173" t="s">
        <v>4142</v>
      </c>
      <c r="C2173">
        <v>8.216980723683678E-8</v>
      </c>
      <c r="D2173">
        <v>2.721235375156891E-3</v>
      </c>
      <c r="E2173">
        <v>14.459237229999999</v>
      </c>
      <c r="F2173">
        <v>0.92301155000000001</v>
      </c>
      <c r="G2173">
        <v>3.6155253699999998</v>
      </c>
      <c r="H2173">
        <v>0.3204057318302459</v>
      </c>
    </row>
    <row r="2174" spans="1:8" x14ac:dyDescent="0.3">
      <c r="A2174" t="s">
        <v>4145</v>
      </c>
      <c r="B2174" t="s">
        <v>4144</v>
      </c>
      <c r="C2174">
        <v>1E-8</v>
      </c>
      <c r="D2174">
        <v>1E-8</v>
      </c>
      <c r="E2174">
        <v>-4.4836309999999997E-2</v>
      </c>
      <c r="F2174">
        <v>-1.8979030000000001E-2</v>
      </c>
      <c r="G2174">
        <v>-8.1602199999999993E-3</v>
      </c>
      <c r="H2174">
        <v>0.32008995060124429</v>
      </c>
    </row>
    <row r="2175" spans="1:8" x14ac:dyDescent="0.3">
      <c r="A2175" t="s">
        <v>4147</v>
      </c>
      <c r="B2175" t="s">
        <v>4146</v>
      </c>
      <c r="C2175">
        <v>1E-8</v>
      </c>
      <c r="D2175">
        <v>1E-8</v>
      </c>
      <c r="E2175">
        <v>-4.4836309999999997E-2</v>
      </c>
      <c r="F2175">
        <v>-1.8979019999999999E-2</v>
      </c>
      <c r="G2175">
        <v>-8.1602199999999993E-3</v>
      </c>
      <c r="H2175">
        <v>0.31568177839616857</v>
      </c>
    </row>
    <row r="2176" spans="1:8" x14ac:dyDescent="0.3">
      <c r="A2176" t="s">
        <v>4058</v>
      </c>
      <c r="B2176" t="s">
        <v>4057</v>
      </c>
      <c r="C2176">
        <v>1.9999999999907082E-8</v>
      </c>
      <c r="D2176">
        <v>3.3597257875204605E-6</v>
      </c>
      <c r="E2176">
        <v>0.20246064</v>
      </c>
      <c r="F2176">
        <v>1.5921589999999999E-2</v>
      </c>
      <c r="G2176">
        <v>-33.333333340000003</v>
      </c>
      <c r="H2176">
        <v>0.31551222341757074</v>
      </c>
    </row>
    <row r="2177" spans="1:8" x14ac:dyDescent="0.3">
      <c r="A2177" t="s">
        <v>4151</v>
      </c>
      <c r="B2177" t="s">
        <v>4150</v>
      </c>
      <c r="C2177">
        <v>3.0000000000126821E-8</v>
      </c>
      <c r="D2177">
        <v>1E-8</v>
      </c>
      <c r="E2177">
        <v>0</v>
      </c>
      <c r="F2177">
        <v>1E-8</v>
      </c>
      <c r="G2177">
        <v>199.99999998999999</v>
      </c>
      <c r="H2177">
        <v>0.31499987730133161</v>
      </c>
    </row>
    <row r="2178" spans="1:8" x14ac:dyDescent="0.3">
      <c r="A2178" t="s">
        <v>4154</v>
      </c>
      <c r="B2178" t="s">
        <v>4153</v>
      </c>
      <c r="C2178">
        <v>1E-8</v>
      </c>
      <c r="D2178">
        <v>3.9757199402923758E-5</v>
      </c>
      <c r="E2178">
        <v>-8.1603700000000001E-3</v>
      </c>
      <c r="F2178">
        <v>-8.1595799999999996E-3</v>
      </c>
      <c r="G2178">
        <v>-8.1597000000000006E-3</v>
      </c>
      <c r="H2178">
        <v>0.30997470515346298</v>
      </c>
    </row>
    <row r="2179" spans="1:8" x14ac:dyDescent="0.3">
      <c r="A2179" t="s">
        <v>4158</v>
      </c>
      <c r="B2179" t="s">
        <v>4157</v>
      </c>
      <c r="C2179">
        <v>5.9995103868400589E-8</v>
      </c>
      <c r="D2179">
        <v>1E-8</v>
      </c>
      <c r="E2179">
        <v>-8.1602199999999993E-3</v>
      </c>
      <c r="F2179">
        <v>-8.1602199999999993E-3</v>
      </c>
      <c r="G2179">
        <v>9.0320209999999998E-2</v>
      </c>
      <c r="H2179">
        <v>0.30619306481399478</v>
      </c>
    </row>
    <row r="2180" spans="1:8" x14ac:dyDescent="0.3">
      <c r="A2180" t="s">
        <v>4160</v>
      </c>
      <c r="B2180" t="s">
        <v>4159</v>
      </c>
      <c r="C2180">
        <v>1E-8</v>
      </c>
      <c r="D2180">
        <v>1E-8</v>
      </c>
      <c r="E2180">
        <v>-8.1602199999999993E-3</v>
      </c>
      <c r="F2180">
        <v>-8.1602199999999993E-3</v>
      </c>
      <c r="G2180">
        <v>3.410465E-2</v>
      </c>
      <c r="H2180">
        <v>0.30225283375032785</v>
      </c>
    </row>
    <row r="2181" spans="1:8" x14ac:dyDescent="0.3">
      <c r="A2181" t="s">
        <v>4069</v>
      </c>
      <c r="B2181" t="s">
        <v>4068</v>
      </c>
      <c r="C2181">
        <v>1E-8</v>
      </c>
      <c r="D2181">
        <v>1E-8</v>
      </c>
      <c r="E2181">
        <v>0.70784227</v>
      </c>
      <c r="F2181">
        <v>0.52036238999999995</v>
      </c>
      <c r="G2181">
        <v>-59.7982558</v>
      </c>
      <c r="H2181">
        <v>0.29244070061884619</v>
      </c>
    </row>
    <row r="2182" spans="1:8" x14ac:dyDescent="0.3">
      <c r="A2182" t="s">
        <v>3971</v>
      </c>
      <c r="B2182" t="s">
        <v>3970</v>
      </c>
      <c r="C2182">
        <v>1.0999102375895622E-7</v>
      </c>
      <c r="D2182">
        <v>1E-8</v>
      </c>
      <c r="E2182">
        <v>-60.717491510000002</v>
      </c>
      <c r="F2182">
        <v>-60.717491510000002</v>
      </c>
      <c r="G2182">
        <v>-47.601183280000001</v>
      </c>
      <c r="H2182">
        <v>0.28992147157306553</v>
      </c>
    </row>
    <row r="2183" spans="1:8" x14ac:dyDescent="0.3">
      <c r="A2183" t="s">
        <v>4141</v>
      </c>
      <c r="B2183" t="s">
        <v>4140</v>
      </c>
      <c r="C2183">
        <v>4.4996327901340368E-7</v>
      </c>
      <c r="D2183">
        <v>1.5583095156009258E-3</v>
      </c>
      <c r="E2183">
        <v>-8.1602199999999993E-3</v>
      </c>
      <c r="F2183">
        <v>2.2643816000000001</v>
      </c>
      <c r="G2183">
        <v>60.701171070000001</v>
      </c>
      <c r="H2183">
        <v>0.28951216947900343</v>
      </c>
    </row>
    <row r="2184" spans="1:8" x14ac:dyDescent="0.3">
      <c r="A2184" t="s">
        <v>4152</v>
      </c>
      <c r="B2184" t="s">
        <v>4152</v>
      </c>
      <c r="C2184">
        <v>1E-8</v>
      </c>
      <c r="D2184">
        <v>1E-8</v>
      </c>
      <c r="E2184">
        <v>8.5316160000000002E-2</v>
      </c>
      <c r="F2184">
        <v>-3.7654311900000002</v>
      </c>
      <c r="G2184">
        <v>-15.64783798</v>
      </c>
      <c r="H2184">
        <v>0.28060318798420908</v>
      </c>
    </row>
    <row r="2185" spans="1:8" x14ac:dyDescent="0.3">
      <c r="A2185" t="s">
        <v>4191</v>
      </c>
      <c r="B2185" t="s">
        <v>4190</v>
      </c>
      <c r="C2185">
        <v>1.2999999999992845E-7</v>
      </c>
      <c r="D2185">
        <v>5.8046255911712558E-2</v>
      </c>
      <c r="E2185">
        <v>0.20246064</v>
      </c>
      <c r="F2185">
        <v>1.5921589999999999E-2</v>
      </c>
      <c r="G2185">
        <v>30</v>
      </c>
      <c r="H2185">
        <v>0.2799332899998459</v>
      </c>
    </row>
    <row r="2186" spans="1:8" x14ac:dyDescent="0.3">
      <c r="A2186" t="s">
        <v>3977</v>
      </c>
      <c r="B2186" t="s">
        <v>3976</v>
      </c>
      <c r="C2186">
        <v>6.9994287846511711E-8</v>
      </c>
      <c r="D2186">
        <v>1E-8</v>
      </c>
      <c r="E2186">
        <v>-8.1602199999999993E-3</v>
      </c>
      <c r="F2186">
        <v>-8.1602199999999993E-3</v>
      </c>
      <c r="G2186">
        <v>40.126448289999999</v>
      </c>
      <c r="H2186">
        <v>0.27745035759478776</v>
      </c>
    </row>
    <row r="2187" spans="1:8" x14ac:dyDescent="0.3">
      <c r="A2187" t="s">
        <v>4156</v>
      </c>
      <c r="B2187" t="s">
        <v>4155</v>
      </c>
      <c r="C2187">
        <v>2.5046895370063691E-7</v>
      </c>
      <c r="D2187">
        <v>9.5000551334605207E-3</v>
      </c>
      <c r="E2187">
        <v>1.1615023600000001</v>
      </c>
      <c r="F2187">
        <v>-4.7784266500000001</v>
      </c>
      <c r="G2187">
        <v>-6.7161968400000003</v>
      </c>
      <c r="H2187">
        <v>0.27286138561157397</v>
      </c>
    </row>
    <row r="2188" spans="1:8" x14ac:dyDescent="0.3">
      <c r="A2188" t="s">
        <v>4220</v>
      </c>
      <c r="B2188" t="s">
        <v>4219</v>
      </c>
      <c r="C2188">
        <v>1.9998367956222263E-8</v>
      </c>
      <c r="D2188">
        <v>9.6283848345476996E-4</v>
      </c>
      <c r="E2188">
        <v>-33.363224209999998</v>
      </c>
      <c r="F2188">
        <v>-1.8979030000000001E-2</v>
      </c>
      <c r="G2188">
        <v>43.086895769999998</v>
      </c>
      <c r="H2188">
        <v>0.27056620764434614</v>
      </c>
    </row>
    <row r="2189" spans="1:8" x14ac:dyDescent="0.3">
      <c r="A2189" t="s">
        <v>4164</v>
      </c>
      <c r="B2189" t="s">
        <v>4163</v>
      </c>
      <c r="C2189">
        <v>1.9998367956222263E-8</v>
      </c>
      <c r="D2189">
        <v>1E-8</v>
      </c>
      <c r="E2189">
        <v>-4.4836309999999997E-2</v>
      </c>
      <c r="F2189">
        <v>-1.8979030000000001E-2</v>
      </c>
      <c r="G2189">
        <v>-8.1602199999999993E-3</v>
      </c>
      <c r="H2189">
        <v>0.26900859391991039</v>
      </c>
    </row>
    <row r="2190" spans="1:8" x14ac:dyDescent="0.3">
      <c r="A2190" t="s">
        <v>4162</v>
      </c>
      <c r="B2190" t="s">
        <v>4161</v>
      </c>
      <c r="C2190">
        <v>1E-8</v>
      </c>
      <c r="D2190">
        <v>3.5852938038753664E-4</v>
      </c>
      <c r="E2190">
        <v>8.6524760000000006E-2</v>
      </c>
      <c r="F2190">
        <v>-3.7625435199999999</v>
      </c>
      <c r="G2190">
        <v>-15.64828151</v>
      </c>
      <c r="H2190">
        <v>0.26628631830458582</v>
      </c>
    </row>
    <row r="2191" spans="1:8" x14ac:dyDescent="0.3">
      <c r="A2191" t="s">
        <v>4168</v>
      </c>
      <c r="B2191" t="s">
        <v>4167</v>
      </c>
      <c r="C2191">
        <v>1.9998367956222263E-8</v>
      </c>
      <c r="D2191">
        <v>1E-8</v>
      </c>
      <c r="E2191">
        <v>-8.1602199999999993E-3</v>
      </c>
      <c r="F2191">
        <v>-8.1602199999999993E-3</v>
      </c>
      <c r="G2191">
        <v>-8.1602199999999993E-3</v>
      </c>
      <c r="H2191">
        <v>0.24831082464772125</v>
      </c>
    </row>
    <row r="2192" spans="1:8" x14ac:dyDescent="0.3">
      <c r="A2192" t="s">
        <v>4228</v>
      </c>
      <c r="B2192" t="s">
        <v>4227</v>
      </c>
      <c r="C2192">
        <v>2.9997551934333391E-8</v>
      </c>
      <c r="D2192">
        <v>7.8411278561240899E-6</v>
      </c>
      <c r="E2192">
        <v>49.932745529999998</v>
      </c>
      <c r="F2192">
        <v>-8.1602199999999993E-3</v>
      </c>
      <c r="G2192">
        <v>50.0012556</v>
      </c>
      <c r="H2192">
        <v>0.24742277274281521</v>
      </c>
    </row>
    <row r="2193" spans="1:8" x14ac:dyDescent="0.3">
      <c r="A2193" t="s">
        <v>4178</v>
      </c>
      <c r="B2193" t="s">
        <v>4177</v>
      </c>
      <c r="C2193">
        <v>7.9131491361063123E-8</v>
      </c>
      <c r="D2193">
        <v>1E-8</v>
      </c>
      <c r="E2193">
        <v>0.30540599000000002</v>
      </c>
      <c r="F2193">
        <v>1.0042221899999999</v>
      </c>
      <c r="G2193">
        <v>21.01154292</v>
      </c>
      <c r="H2193">
        <v>0.24252219780951439</v>
      </c>
    </row>
    <row r="2194" spans="1:8" x14ac:dyDescent="0.3">
      <c r="A2194" t="s">
        <v>4170</v>
      </c>
      <c r="B2194" t="s">
        <v>4169</v>
      </c>
      <c r="C2194">
        <v>2.1998204751764627E-7</v>
      </c>
      <c r="D2194">
        <v>1E-8</v>
      </c>
      <c r="E2194">
        <v>-4.4836309999999997E-2</v>
      </c>
      <c r="F2194">
        <v>-1.8979030000000001E-2</v>
      </c>
      <c r="G2194">
        <v>-18.444924279999999</v>
      </c>
      <c r="H2194">
        <v>0.24117790531533245</v>
      </c>
    </row>
    <row r="2195" spans="1:8" x14ac:dyDescent="0.3">
      <c r="A2195" t="s">
        <v>4187</v>
      </c>
      <c r="B2195" t="s">
        <v>4186</v>
      </c>
      <c r="C2195">
        <v>1E-8</v>
      </c>
      <c r="D2195">
        <v>1E-8</v>
      </c>
      <c r="E2195">
        <v>0.66821434000000002</v>
      </c>
      <c r="F2195">
        <v>2.0741674699999999</v>
      </c>
      <c r="G2195">
        <v>4.4262756200000002</v>
      </c>
      <c r="H2195">
        <v>0.23778265119041983</v>
      </c>
    </row>
    <row r="2196" spans="1:8" x14ac:dyDescent="0.3">
      <c r="A2196" t="s">
        <v>4172</v>
      </c>
      <c r="B2196" t="s">
        <v>4171</v>
      </c>
      <c r="C2196">
        <v>1.9998367956222263E-8</v>
      </c>
      <c r="D2196">
        <v>1E-8</v>
      </c>
      <c r="E2196">
        <v>-4.4836309999999997E-2</v>
      </c>
      <c r="F2196">
        <v>-1.8979030000000001E-2</v>
      </c>
      <c r="G2196">
        <v>-8.1602199999999993E-3</v>
      </c>
      <c r="H2196">
        <v>0.2370903946897307</v>
      </c>
    </row>
    <row r="2197" spans="1:8" x14ac:dyDescent="0.3">
      <c r="A2197" t="s">
        <v>4166</v>
      </c>
      <c r="B2197" t="s">
        <v>4165</v>
      </c>
      <c r="C2197">
        <v>1E-8</v>
      </c>
      <c r="D2197">
        <v>1E-8</v>
      </c>
      <c r="E2197">
        <v>7.9613100000000006E-2</v>
      </c>
      <c r="F2197">
        <v>-3.7206347700000002</v>
      </c>
      <c r="G2197">
        <v>-15.62376826</v>
      </c>
      <c r="H2197">
        <v>0.23626040708687995</v>
      </c>
    </row>
    <row r="2198" spans="1:8" x14ac:dyDescent="0.3">
      <c r="A2198" t="s">
        <v>4185</v>
      </c>
      <c r="B2198" t="s">
        <v>4184</v>
      </c>
      <c r="C2198">
        <v>1E-8</v>
      </c>
      <c r="D2198">
        <v>1E-8</v>
      </c>
      <c r="E2198">
        <v>-4.4836309999999997E-2</v>
      </c>
      <c r="F2198">
        <v>-1.8979030000000001E-2</v>
      </c>
      <c r="G2198">
        <v>9.0320209999999998E-2</v>
      </c>
      <c r="H2198">
        <v>0.21930025264893899</v>
      </c>
    </row>
    <row r="2199" spans="1:8" x14ac:dyDescent="0.3">
      <c r="A2199" t="s">
        <v>4189</v>
      </c>
      <c r="B2199" t="s">
        <v>4188</v>
      </c>
      <c r="C2199">
        <v>1.9998367956142397E-7</v>
      </c>
      <c r="D2199">
        <v>9.6708149198115365E-2</v>
      </c>
      <c r="E2199">
        <v>-4.7696763999999998</v>
      </c>
      <c r="F2199">
        <v>5.2545681999999996</v>
      </c>
      <c r="G2199">
        <v>3.410465E-2</v>
      </c>
      <c r="H2199">
        <v>0.21386304528227629</v>
      </c>
    </row>
    <row r="2200" spans="1:8" x14ac:dyDescent="0.3">
      <c r="A2200" t="s">
        <v>4195</v>
      </c>
      <c r="B2200" t="s">
        <v>4194</v>
      </c>
      <c r="C2200">
        <v>1E-8</v>
      </c>
      <c r="D2200">
        <v>8.8089798496896381E-6</v>
      </c>
      <c r="E2200">
        <v>-4.4836309999999997E-2</v>
      </c>
      <c r="F2200">
        <v>-1.8979030000000001E-2</v>
      </c>
      <c r="G2200">
        <v>-49.954839900000003</v>
      </c>
      <c r="H2200">
        <v>0.20875243616342615</v>
      </c>
    </row>
    <row r="2201" spans="1:8" x14ac:dyDescent="0.3">
      <c r="A2201" t="s">
        <v>4181</v>
      </c>
      <c r="B2201" t="s">
        <v>4180</v>
      </c>
      <c r="C2201">
        <v>1E-8</v>
      </c>
      <c r="D2201">
        <v>0.32966663052129147</v>
      </c>
      <c r="E2201">
        <v>6.4194909000000004</v>
      </c>
      <c r="F2201">
        <v>-29.38977899</v>
      </c>
      <c r="G2201">
        <v>180.17492838000001</v>
      </c>
      <c r="H2201">
        <v>0.20714253879891337</v>
      </c>
    </row>
    <row r="2202" spans="1:8" x14ac:dyDescent="0.3">
      <c r="A2202" t="s">
        <v>4199</v>
      </c>
      <c r="B2202" t="s">
        <v>4198</v>
      </c>
      <c r="C2202">
        <v>4.9995919890289455E-8</v>
      </c>
      <c r="D2202">
        <v>4.9994231119800722E-8</v>
      </c>
      <c r="E2202">
        <v>-4.8658844300000004</v>
      </c>
      <c r="F2202">
        <v>-8.1602199999999993E-3</v>
      </c>
      <c r="G2202">
        <v>24.989799720000001</v>
      </c>
      <c r="H2202">
        <v>0.20533884253244647</v>
      </c>
    </row>
    <row r="2203" spans="1:8" x14ac:dyDescent="0.3">
      <c r="A2203" t="s">
        <v>4036</v>
      </c>
      <c r="B2203" t="s">
        <v>4035</v>
      </c>
      <c r="C2203">
        <v>1E-8</v>
      </c>
      <c r="D2203">
        <v>1E-8</v>
      </c>
      <c r="E2203">
        <v>-66.669386739999993</v>
      </c>
      <c r="F2203">
        <v>-66.669386739999993</v>
      </c>
      <c r="G2203">
        <v>-8.1736799999999991E-3</v>
      </c>
      <c r="H2203">
        <v>0.20268595631586231</v>
      </c>
    </row>
    <row r="2204" spans="1:8" x14ac:dyDescent="0.3">
      <c r="A2204" t="s">
        <v>4183</v>
      </c>
      <c r="B2204" t="s">
        <v>4182</v>
      </c>
      <c r="C2204">
        <v>2.6620429341121978E-7</v>
      </c>
      <c r="D2204">
        <v>1E-8</v>
      </c>
      <c r="E2204">
        <v>7.9613100000000006E-2</v>
      </c>
      <c r="F2204">
        <v>-3.7206347700000002</v>
      </c>
      <c r="G2204">
        <v>-15.62376826</v>
      </c>
      <c r="H2204">
        <v>0.1979044628359739</v>
      </c>
    </row>
    <row r="2205" spans="1:8" x14ac:dyDescent="0.3">
      <c r="A2205" t="s">
        <v>4203</v>
      </c>
      <c r="B2205" t="s">
        <v>4202</v>
      </c>
      <c r="C2205">
        <v>9.0000000000114282E-8</v>
      </c>
      <c r="D2205">
        <v>1E-8</v>
      </c>
      <c r="E2205">
        <v>0.20246064</v>
      </c>
      <c r="F2205">
        <v>0</v>
      </c>
      <c r="G2205">
        <v>50.147732689999998</v>
      </c>
      <c r="H2205">
        <v>0.19441130472068152</v>
      </c>
    </row>
    <row r="2206" spans="1:8" x14ac:dyDescent="0.3">
      <c r="A2206" t="s">
        <v>4205</v>
      </c>
      <c r="B2206" t="s">
        <v>4204</v>
      </c>
      <c r="C2206">
        <v>1E-8</v>
      </c>
      <c r="D2206">
        <v>1E-8</v>
      </c>
      <c r="E2206">
        <v>-4.4836309999999997E-2</v>
      </c>
      <c r="F2206">
        <v>-1.8979030000000001E-2</v>
      </c>
      <c r="G2206">
        <v>-50.004080109999997</v>
      </c>
      <c r="H2206">
        <v>0.19175920075246652</v>
      </c>
    </row>
    <row r="2207" spans="1:8" x14ac:dyDescent="0.3">
      <c r="A2207" t="s">
        <v>4211</v>
      </c>
      <c r="B2207" t="s">
        <v>4210</v>
      </c>
      <c r="C2207">
        <v>1E-8</v>
      </c>
      <c r="D2207">
        <v>8.0669433631429879E-3</v>
      </c>
      <c r="E2207">
        <v>1.2690325099999999</v>
      </c>
      <c r="F2207">
        <v>-26.51609182</v>
      </c>
      <c r="G2207">
        <v>-53.048589669999998</v>
      </c>
      <c r="H2207">
        <v>0.19057088051665536</v>
      </c>
    </row>
    <row r="2208" spans="1:8" x14ac:dyDescent="0.3">
      <c r="A2208" t="s">
        <v>4207</v>
      </c>
      <c r="B2208" t="s">
        <v>4206</v>
      </c>
      <c r="C2208">
        <v>1E-8</v>
      </c>
      <c r="D2208">
        <v>1E-8</v>
      </c>
      <c r="E2208">
        <v>-8.1602199999999993E-3</v>
      </c>
      <c r="F2208">
        <v>-8.1602199999999993E-3</v>
      </c>
      <c r="G2208">
        <v>3.410465E-2</v>
      </c>
      <c r="H2208">
        <v>0.18397809573748569</v>
      </c>
    </row>
    <row r="2209" spans="1:8" x14ac:dyDescent="0.3">
      <c r="A2209" t="s">
        <v>4209</v>
      </c>
      <c r="B2209" t="s">
        <v>4208</v>
      </c>
      <c r="C2209">
        <v>1.9999999999907082E-8</v>
      </c>
      <c r="D2209">
        <v>1E-8</v>
      </c>
      <c r="E2209">
        <v>0.20246064</v>
      </c>
      <c r="F2209">
        <v>1.5921589999999999E-2</v>
      </c>
      <c r="G2209">
        <v>0</v>
      </c>
      <c r="H2209">
        <v>0.1821342815483338</v>
      </c>
    </row>
    <row r="2210" spans="1:8" x14ac:dyDescent="0.3">
      <c r="A2210" t="s">
        <v>4214</v>
      </c>
      <c r="B2210" t="s">
        <v>4213</v>
      </c>
      <c r="C2210">
        <v>1.9997683855111901E-8</v>
      </c>
      <c r="D2210">
        <v>1E-8</v>
      </c>
      <c r="E2210">
        <v>-6.7936940000000001E-2</v>
      </c>
      <c r="F2210">
        <v>4.7788099999999997E-3</v>
      </c>
      <c r="G2210">
        <v>100.17379266</v>
      </c>
      <c r="H2210">
        <v>0.17244402741940096</v>
      </c>
    </row>
    <row r="2211" spans="1:8" x14ac:dyDescent="0.3">
      <c r="A2211" t="s">
        <v>4216</v>
      </c>
      <c r="B2211" t="s">
        <v>4215</v>
      </c>
      <c r="C2211">
        <v>1E-8</v>
      </c>
      <c r="D2211">
        <v>1E-8</v>
      </c>
      <c r="E2211">
        <v>-4.4836309999999997E-2</v>
      </c>
      <c r="F2211">
        <v>-1.8979030000000001E-2</v>
      </c>
      <c r="G2211">
        <v>-8.1602199999999993E-3</v>
      </c>
      <c r="H2211">
        <v>0.17088205451232799</v>
      </c>
    </row>
    <row r="2212" spans="1:8" x14ac:dyDescent="0.3">
      <c r="A2212" t="s">
        <v>4222</v>
      </c>
      <c r="B2212" t="s">
        <v>4221</v>
      </c>
      <c r="C2212">
        <v>1E-8</v>
      </c>
      <c r="D2212">
        <v>1E-8</v>
      </c>
      <c r="E2212">
        <v>-4.4836309999999997E-2</v>
      </c>
      <c r="F2212">
        <v>-1.8979030000000001E-2</v>
      </c>
      <c r="G2212">
        <v>9.0320209999999998E-2</v>
      </c>
      <c r="H2212">
        <v>0.16586701977967164</v>
      </c>
    </row>
    <row r="2213" spans="1:8" x14ac:dyDescent="0.3">
      <c r="A2213" t="s">
        <v>4197</v>
      </c>
      <c r="B2213" t="s">
        <v>4196</v>
      </c>
      <c r="C2213">
        <v>6.9994287846511711E-8</v>
      </c>
      <c r="D2213">
        <v>1E-8</v>
      </c>
      <c r="E2213">
        <v>-8.1602199999999993E-3</v>
      </c>
      <c r="F2213">
        <v>-8.1602199999999993E-3</v>
      </c>
      <c r="G2213">
        <v>29.619051559999999</v>
      </c>
      <c r="H2213">
        <v>0.16103469516790825</v>
      </c>
    </row>
    <row r="2214" spans="1:8" x14ac:dyDescent="0.3">
      <c r="A2214" t="s">
        <v>4256</v>
      </c>
      <c r="B2214" t="s">
        <v>4255</v>
      </c>
      <c r="C2214">
        <v>2.8999999999998372E-7</v>
      </c>
      <c r="D2214">
        <v>1E-8</v>
      </c>
      <c r="E2214">
        <v>0.20246064</v>
      </c>
      <c r="F2214">
        <v>7.4245083799999998</v>
      </c>
      <c r="G2214">
        <v>61.111111110000003</v>
      </c>
      <c r="H2214">
        <v>0.16090794999999097</v>
      </c>
    </row>
    <row r="2215" spans="1:8" x14ac:dyDescent="0.3">
      <c r="A2215" t="s">
        <v>1292</v>
      </c>
      <c r="B2215" t="s">
        <v>4234</v>
      </c>
      <c r="C2215">
        <v>1.7000000000000877E-7</v>
      </c>
      <c r="D2215">
        <v>1E-8</v>
      </c>
      <c r="E2215">
        <v>0.20246064</v>
      </c>
      <c r="F2215">
        <v>1.5921589999999999E-2</v>
      </c>
      <c r="G2215">
        <v>4.2268319999999998E-2</v>
      </c>
      <c r="H2215">
        <v>0.14838110000000768</v>
      </c>
    </row>
    <row r="2216" spans="1:8" x14ac:dyDescent="0.3">
      <c r="A2216" t="s">
        <v>4264</v>
      </c>
      <c r="B2216" t="s">
        <v>4263</v>
      </c>
      <c r="C2216">
        <v>1.3998378698498469E-7</v>
      </c>
      <c r="D2216">
        <v>1E-8</v>
      </c>
      <c r="E2216">
        <v>-4.8255560000000003E-2</v>
      </c>
      <c r="F2216">
        <v>-2.2399169999999999E-2</v>
      </c>
      <c r="G2216">
        <v>55.690727619999997</v>
      </c>
      <c r="H2216">
        <v>0.14436527952596895</v>
      </c>
    </row>
    <row r="2217" spans="1:8" x14ac:dyDescent="0.3">
      <c r="A2217" t="s">
        <v>2595</v>
      </c>
      <c r="B2217" t="s">
        <v>4212</v>
      </c>
      <c r="C2217">
        <v>2.4001941810788464E-7</v>
      </c>
      <c r="D2217">
        <v>0.59833867401261787</v>
      </c>
      <c r="E2217">
        <v>4.3276384500000002</v>
      </c>
      <c r="F2217">
        <v>-4.3371675300000003</v>
      </c>
      <c r="G2217">
        <v>-48.946787329999999</v>
      </c>
      <c r="H2217">
        <v>0.14404703776761041</v>
      </c>
    </row>
    <row r="2218" spans="1:8" x14ac:dyDescent="0.3">
      <c r="A2218" t="s">
        <v>4231</v>
      </c>
      <c r="B2218" t="s">
        <v>4230</v>
      </c>
      <c r="C2218">
        <v>1.799853116049355E-8</v>
      </c>
      <c r="D2218">
        <v>5.3670358013319482E-6</v>
      </c>
      <c r="E2218">
        <v>-8.1602199999999993E-3</v>
      </c>
      <c r="F2218">
        <v>-40.004896129999999</v>
      </c>
      <c r="G2218">
        <v>5.8737127100000004</v>
      </c>
      <c r="H2218">
        <v>0.1438441890405398</v>
      </c>
    </row>
    <row r="2219" spans="1:8" x14ac:dyDescent="0.3">
      <c r="A2219" t="s">
        <v>4238</v>
      </c>
      <c r="B2219" t="s">
        <v>4237</v>
      </c>
      <c r="C2219">
        <v>3.9996735912178326E-8</v>
      </c>
      <c r="D2219">
        <v>2.6204467891147273E-2</v>
      </c>
      <c r="E2219">
        <v>-8.1602199999999993E-3</v>
      </c>
      <c r="F2219">
        <v>-8.1602199999999993E-3</v>
      </c>
      <c r="G2219">
        <v>-7.9510999999999991E-3</v>
      </c>
      <c r="H2219">
        <v>0.13726892733138529</v>
      </c>
    </row>
    <row r="2220" spans="1:8" x14ac:dyDescent="0.3">
      <c r="A2220" t="s">
        <v>4236</v>
      </c>
      <c r="B2220" t="s">
        <v>4235</v>
      </c>
      <c r="C2220">
        <v>2.4317768075368678E-7</v>
      </c>
      <c r="D2220">
        <v>3.7403711235597417</v>
      </c>
      <c r="E2220">
        <v>3.96967106</v>
      </c>
      <c r="F2220">
        <v>11.39106892</v>
      </c>
      <c r="G2220">
        <v>13.661079279999999</v>
      </c>
      <c r="H2220">
        <v>0.13724398604854993</v>
      </c>
    </row>
    <row r="2221" spans="1:8" x14ac:dyDescent="0.3">
      <c r="A2221" t="s">
        <v>99</v>
      </c>
      <c r="B2221" t="s">
        <v>4229</v>
      </c>
      <c r="C2221">
        <v>7.9993471824622833E-8</v>
      </c>
      <c r="D2221">
        <v>1E-8</v>
      </c>
      <c r="E2221">
        <v>-8.1602199999999993E-3</v>
      </c>
      <c r="F2221">
        <v>-11.118364639999999</v>
      </c>
      <c r="G2221">
        <v>-33.310596910000001</v>
      </c>
      <c r="H2221">
        <v>0.13650321973397225</v>
      </c>
    </row>
    <row r="2222" spans="1:8" x14ac:dyDescent="0.3">
      <c r="A2222" t="s">
        <v>4268</v>
      </c>
      <c r="B2222" t="s">
        <v>4267</v>
      </c>
      <c r="C2222">
        <v>2.9997551934333391E-8</v>
      </c>
      <c r="D2222">
        <v>1E-8</v>
      </c>
      <c r="E2222">
        <v>-8.1602199999999993E-3</v>
      </c>
      <c r="F2222">
        <v>49.987759680000003</v>
      </c>
      <c r="G2222">
        <v>50.051156970000001</v>
      </c>
      <c r="H2222">
        <v>0.13577863926161965</v>
      </c>
    </row>
    <row r="2223" spans="1:8" x14ac:dyDescent="0.3">
      <c r="A2223" t="s">
        <v>4243</v>
      </c>
      <c r="B2223" t="s">
        <v>4242</v>
      </c>
      <c r="C2223">
        <v>1E-8</v>
      </c>
      <c r="D2223">
        <v>1E-8</v>
      </c>
      <c r="E2223">
        <v>0.66590802000000004</v>
      </c>
      <c r="F2223">
        <v>2.0718289300000001</v>
      </c>
      <c r="G2223">
        <v>4.4238832300000004</v>
      </c>
      <c r="H2223">
        <v>0.12131703052928566</v>
      </c>
    </row>
    <row r="2224" spans="1:8" x14ac:dyDescent="0.3">
      <c r="A2224" t="s">
        <v>4241</v>
      </c>
      <c r="B2224" t="s">
        <v>4241</v>
      </c>
      <c r="C2224">
        <v>1E-8</v>
      </c>
      <c r="D2224">
        <v>1E-8</v>
      </c>
      <c r="E2224">
        <v>-4.4836309999999997E-2</v>
      </c>
      <c r="F2224">
        <v>-35.012336380000001</v>
      </c>
      <c r="G2224">
        <v>116.64898619</v>
      </c>
      <c r="H2224">
        <v>0.11420702127965689</v>
      </c>
    </row>
    <row r="2225" spans="1:8" x14ac:dyDescent="0.3">
      <c r="A2225" t="s">
        <v>4245</v>
      </c>
      <c r="B2225" t="s">
        <v>4244</v>
      </c>
      <c r="C2225">
        <v>1E-8</v>
      </c>
      <c r="D2225">
        <v>1E-8</v>
      </c>
      <c r="E2225">
        <v>0.20246064</v>
      </c>
      <c r="F2225">
        <v>1.5921589999999999E-2</v>
      </c>
      <c r="G2225">
        <v>4.2268319999999998E-2</v>
      </c>
      <c r="H2225">
        <v>0.107899537140007</v>
      </c>
    </row>
    <row r="2226" spans="1:8" x14ac:dyDescent="0.3">
      <c r="A2226" t="s">
        <v>4247</v>
      </c>
      <c r="B2226" t="s">
        <v>4246</v>
      </c>
      <c r="C2226">
        <v>1.9998367956222263E-8</v>
      </c>
      <c r="D2226">
        <v>1E-8</v>
      </c>
      <c r="E2226">
        <v>-8.1602199999999993E-3</v>
      </c>
      <c r="F2226">
        <v>-8.1602199999999993E-3</v>
      </c>
      <c r="G2226">
        <v>-8.1602199999999993E-3</v>
      </c>
      <c r="H2226">
        <v>0.1073699096114788</v>
      </c>
    </row>
    <row r="2227" spans="1:8" x14ac:dyDescent="0.3">
      <c r="A2227" t="s">
        <v>4249</v>
      </c>
      <c r="B2227" t="s">
        <v>4248</v>
      </c>
      <c r="C2227">
        <v>1E-8</v>
      </c>
      <c r="D2227">
        <v>6.129889360336091E-4</v>
      </c>
      <c r="E2227">
        <v>-8.1302330000000006E-2</v>
      </c>
      <c r="F2227">
        <v>-22.838840609999998</v>
      </c>
      <c r="G2227">
        <v>-26.281545090000002</v>
      </c>
      <c r="H2227">
        <v>0.10514986671792906</v>
      </c>
    </row>
    <row r="2228" spans="1:8" x14ac:dyDescent="0.3">
      <c r="A2228" t="s">
        <v>1795</v>
      </c>
      <c r="B2228" t="s">
        <v>1795</v>
      </c>
      <c r="C2228">
        <v>5.0000000000033906E-8</v>
      </c>
      <c r="D2228">
        <v>3.2997307935057868E-6</v>
      </c>
      <c r="E2228">
        <v>0</v>
      </c>
      <c r="F2228">
        <v>0</v>
      </c>
      <c r="G2228">
        <v>25</v>
      </c>
      <c r="H2228">
        <v>0.10424115732500068</v>
      </c>
    </row>
    <row r="2229" spans="1:8" x14ac:dyDescent="0.3">
      <c r="A2229" t="s">
        <v>4258</v>
      </c>
      <c r="B2229" t="s">
        <v>4257</v>
      </c>
      <c r="C2229">
        <v>1E-8</v>
      </c>
      <c r="D2229">
        <v>1E-8</v>
      </c>
      <c r="E2229">
        <v>-1.25155277</v>
      </c>
      <c r="F2229">
        <v>12.47371096</v>
      </c>
      <c r="G2229">
        <v>28.70811007</v>
      </c>
      <c r="H2229">
        <v>0.10241444899880146</v>
      </c>
    </row>
    <row r="2230" spans="1:8" x14ac:dyDescent="0.3">
      <c r="A2230" t="s">
        <v>4272</v>
      </c>
      <c r="B2230" t="s">
        <v>4271</v>
      </c>
      <c r="C2230">
        <v>1E-8</v>
      </c>
      <c r="D2230">
        <v>4.283490412935612E-4</v>
      </c>
      <c r="E2230">
        <v>8.8296169999999993E-2</v>
      </c>
      <c r="F2230">
        <v>-3.7446089100000002</v>
      </c>
      <c r="G2230">
        <v>68.655294720000001</v>
      </c>
      <c r="H2230">
        <v>9.9856311564607281E-2</v>
      </c>
    </row>
    <row r="2231" spans="1:8" x14ac:dyDescent="0.3">
      <c r="A2231" t="s">
        <v>4254</v>
      </c>
      <c r="B2231" t="s">
        <v>4253</v>
      </c>
      <c r="C2231">
        <v>1E-8</v>
      </c>
      <c r="D2231">
        <v>1.0556177389140329E-5</v>
      </c>
      <c r="E2231">
        <v>-8.1601E-3</v>
      </c>
      <c r="F2231">
        <v>-8.1601299999999998E-3</v>
      </c>
      <c r="G2231">
        <v>-49.982947690000003</v>
      </c>
      <c r="H2231">
        <v>9.9957870922168804E-2</v>
      </c>
    </row>
    <row r="2232" spans="1:8" x14ac:dyDescent="0.3">
      <c r="A2232" t="s">
        <v>4240</v>
      </c>
      <c r="B2232" t="s">
        <v>4239</v>
      </c>
      <c r="C2232">
        <v>4.0000000000080363E-8</v>
      </c>
      <c r="D2232">
        <v>1E-8</v>
      </c>
      <c r="E2232">
        <v>0</v>
      </c>
      <c r="F2232">
        <v>-20</v>
      </c>
      <c r="G2232">
        <v>-19.92120924</v>
      </c>
      <c r="H2232">
        <v>9.9075708769399459E-2</v>
      </c>
    </row>
    <row r="2233" spans="1:8" x14ac:dyDescent="0.3">
      <c r="A2233" t="s">
        <v>4260</v>
      </c>
      <c r="B2233" t="s">
        <v>4259</v>
      </c>
      <c r="C2233">
        <v>3.9996735912178326E-8</v>
      </c>
      <c r="D2233">
        <v>1E-8</v>
      </c>
      <c r="E2233">
        <v>-8.1602199999999993E-3</v>
      </c>
      <c r="F2233">
        <v>-8.1602199999999993E-3</v>
      </c>
      <c r="G2233">
        <v>-8.1602199999999993E-3</v>
      </c>
      <c r="H2233">
        <v>9.8121597956390846E-2</v>
      </c>
    </row>
    <row r="2234" spans="1:8" x14ac:dyDescent="0.3">
      <c r="A2234" t="s">
        <v>2246</v>
      </c>
      <c r="B2234" t="s">
        <v>4250</v>
      </c>
      <c r="C2234">
        <v>1E-8</v>
      </c>
      <c r="D2234">
        <v>1.1316419050113108E-6</v>
      </c>
      <c r="E2234">
        <v>8.3924819999999997E-2</v>
      </c>
      <c r="F2234">
        <v>-3.766772</v>
      </c>
      <c r="G2234">
        <v>-15.648787</v>
      </c>
      <c r="H2234">
        <v>9.2612161846745075E-2</v>
      </c>
    </row>
    <row r="2235" spans="1:8" x14ac:dyDescent="0.3">
      <c r="A2235" t="s">
        <v>4252</v>
      </c>
      <c r="B2235" t="s">
        <v>4251</v>
      </c>
      <c r="C2235">
        <v>3.8153834873753414E-8</v>
      </c>
      <c r="D2235">
        <v>1.0350690526218345</v>
      </c>
      <c r="E2235">
        <v>0.36829197000000002</v>
      </c>
      <c r="F2235">
        <v>4.1498147899999998</v>
      </c>
      <c r="G2235">
        <v>32.31895609</v>
      </c>
      <c r="H2235">
        <v>9.276128241674518E-2</v>
      </c>
    </row>
    <row r="2236" spans="1:8" x14ac:dyDescent="0.3">
      <c r="A2236" t="s">
        <v>3894</v>
      </c>
      <c r="B2236" t="s">
        <v>4065</v>
      </c>
      <c r="C2236">
        <v>1E-8</v>
      </c>
      <c r="D2236">
        <v>1.4244537514619804E-4</v>
      </c>
      <c r="E2236">
        <v>0.20246063</v>
      </c>
      <c r="F2236">
        <v>-81.818181820000007</v>
      </c>
      <c r="G2236">
        <v>-89.990151159999996</v>
      </c>
      <c r="H2236">
        <v>8.2497697966984126E-2</v>
      </c>
    </row>
    <row r="2237" spans="1:8" x14ac:dyDescent="0.3">
      <c r="A2237" t="s">
        <v>4274</v>
      </c>
      <c r="B2237" t="s">
        <v>4273</v>
      </c>
      <c r="C2237">
        <v>1E-8</v>
      </c>
      <c r="D2237">
        <v>1E-8</v>
      </c>
      <c r="E2237">
        <v>1.1663679999999999E-2</v>
      </c>
      <c r="F2237">
        <v>0.14515737000000001</v>
      </c>
      <c r="G2237">
        <v>0.33257170000000003</v>
      </c>
      <c r="H2237">
        <v>8.2009883026333691E-2</v>
      </c>
    </row>
    <row r="2238" spans="1:8" x14ac:dyDescent="0.3">
      <c r="A2238" t="s">
        <v>4193</v>
      </c>
      <c r="B2238" t="s">
        <v>4192</v>
      </c>
      <c r="C2238">
        <v>8.6968115676238543E-8</v>
      </c>
      <c r="D2238">
        <v>1.2508861483330954E-4</v>
      </c>
      <c r="E2238">
        <v>0.66821434000000002</v>
      </c>
      <c r="F2238">
        <v>39.80649073</v>
      </c>
      <c r="G2238">
        <v>-74.215734420000004</v>
      </c>
      <c r="H2238">
        <v>7.8593086136616766E-2</v>
      </c>
    </row>
    <row r="2239" spans="1:8" x14ac:dyDescent="0.3">
      <c r="A2239" t="s">
        <v>4270</v>
      </c>
      <c r="B2239" t="s">
        <v>4269</v>
      </c>
      <c r="C2239">
        <v>1E-8</v>
      </c>
      <c r="D2239">
        <v>9.2971195168738502E-2</v>
      </c>
      <c r="E2239">
        <v>8.531656E-2</v>
      </c>
      <c r="F2239">
        <v>0.98689291000000001</v>
      </c>
      <c r="G2239">
        <v>186.79807584</v>
      </c>
      <c r="H2239">
        <v>7.5873440680629706E-2</v>
      </c>
    </row>
    <row r="2240" spans="1:8" x14ac:dyDescent="0.3">
      <c r="A2240" t="s">
        <v>150</v>
      </c>
      <c r="B2240" t="s">
        <v>4275</v>
      </c>
      <c r="C2240">
        <v>1.2190983721512885E-7</v>
      </c>
      <c r="D2240">
        <v>1E-8</v>
      </c>
      <c r="E2240">
        <v>3.388418E-2</v>
      </c>
      <c r="F2240">
        <v>-12.921544839999999</v>
      </c>
      <c r="G2240">
        <v>-47.61799817</v>
      </c>
      <c r="H2240">
        <v>7.2279553728203119E-2</v>
      </c>
    </row>
    <row r="2241" spans="1:8" x14ac:dyDescent="0.3">
      <c r="A2241" t="s">
        <v>4266</v>
      </c>
      <c r="B2241" t="s">
        <v>4265</v>
      </c>
      <c r="C2241">
        <v>2.6443547310592956E-8</v>
      </c>
      <c r="D2241">
        <v>1.8981401561483632E-2</v>
      </c>
      <c r="E2241">
        <v>-30.973179470000002</v>
      </c>
      <c r="F2241">
        <v>14.01185579</v>
      </c>
      <c r="G2241">
        <v>-38.76562122</v>
      </c>
      <c r="H2241">
        <v>7.139757773860099E-2</v>
      </c>
    </row>
    <row r="2242" spans="1:8" x14ac:dyDescent="0.3">
      <c r="A2242" t="s">
        <v>4262</v>
      </c>
      <c r="B2242" t="s">
        <v>4261</v>
      </c>
      <c r="C2242">
        <v>3.599583093901508E-7</v>
      </c>
      <c r="D2242">
        <v>1E-8</v>
      </c>
      <c r="E2242">
        <v>-6.7936940000000001E-2</v>
      </c>
      <c r="F2242">
        <v>-30.765922360000001</v>
      </c>
      <c r="G2242">
        <v>-25.008685539999998</v>
      </c>
      <c r="H2242">
        <v>6.5483343370855124E-2</v>
      </c>
    </row>
    <row r="2243" spans="1:8" x14ac:dyDescent="0.3">
      <c r="A2243" t="s">
        <v>4277</v>
      </c>
      <c r="B2243" t="s">
        <v>4276</v>
      </c>
      <c r="C2243">
        <v>1E-8</v>
      </c>
      <c r="D2243">
        <v>1.9916788517540919E-4</v>
      </c>
      <c r="E2243">
        <v>-8.1602199999999993E-3</v>
      </c>
      <c r="F2243">
        <v>-8.1602199999999993E-3</v>
      </c>
      <c r="G2243">
        <v>-8.1602199999999993E-3</v>
      </c>
      <c r="H2243">
        <v>6.2630390190728649E-2</v>
      </c>
    </row>
    <row r="2244" spans="1:8" x14ac:dyDescent="0.3">
      <c r="A2244" t="s">
        <v>4280</v>
      </c>
      <c r="B2244" t="s">
        <v>4279</v>
      </c>
      <c r="C2244">
        <v>3.3997225525524597E-8</v>
      </c>
      <c r="D2244">
        <v>3.0663054912265556E-4</v>
      </c>
      <c r="E2244">
        <v>-8.1602199999999993E-3</v>
      </c>
      <c r="F2244">
        <v>-2.8650699199999998</v>
      </c>
      <c r="G2244">
        <v>-51.103186030000003</v>
      </c>
      <c r="H2244">
        <v>5.3171541482473293E-2</v>
      </c>
    </row>
    <row r="2245" spans="1:8" x14ac:dyDescent="0.3">
      <c r="A2245" t="s">
        <v>4284</v>
      </c>
      <c r="B2245" t="s">
        <v>4283</v>
      </c>
      <c r="C2245">
        <v>1E-8</v>
      </c>
      <c r="D2245">
        <v>1E-8</v>
      </c>
      <c r="E2245">
        <v>-4.4836309999999997E-2</v>
      </c>
      <c r="F2245">
        <v>-1.8979030000000001E-2</v>
      </c>
      <c r="G2245">
        <v>9.0320209999999998E-2</v>
      </c>
      <c r="H2245">
        <v>5.0270777459745973E-2</v>
      </c>
    </row>
    <row r="2246" spans="1:8" x14ac:dyDescent="0.3">
      <c r="A2246" t="s">
        <v>4233</v>
      </c>
      <c r="B2246" t="s">
        <v>4232</v>
      </c>
      <c r="C2246">
        <v>1E-8</v>
      </c>
      <c r="D2246">
        <v>4.790009093562994E-4</v>
      </c>
      <c r="E2246">
        <v>0.20246064</v>
      </c>
      <c r="F2246">
        <v>-68.660200290000006</v>
      </c>
      <c r="G2246">
        <v>-69.593236079999997</v>
      </c>
      <c r="H2246">
        <v>4.6841756776728569E-2</v>
      </c>
    </row>
    <row r="2247" spans="1:8" x14ac:dyDescent="0.3">
      <c r="A2247" t="s">
        <v>4286</v>
      </c>
      <c r="B2247" t="s">
        <v>4285</v>
      </c>
      <c r="C2247">
        <v>2.9997551934333391E-8</v>
      </c>
      <c r="D2247">
        <v>1E-8</v>
      </c>
      <c r="E2247">
        <v>-8.1602199999999993E-3</v>
      </c>
      <c r="F2247">
        <v>-8.1602199999999993E-3</v>
      </c>
      <c r="G2247">
        <v>3.410465E-2</v>
      </c>
      <c r="H2247">
        <v>4.5680156564350947E-2</v>
      </c>
    </row>
    <row r="2248" spans="1:8" x14ac:dyDescent="0.3">
      <c r="A2248" t="s">
        <v>4288</v>
      </c>
      <c r="B2248" t="s">
        <v>4287</v>
      </c>
      <c r="C2248">
        <v>5.9993051565069509E-8</v>
      </c>
      <c r="D2248">
        <v>1E-8</v>
      </c>
      <c r="E2248">
        <v>-6.7936940000000001E-2</v>
      </c>
      <c r="F2248">
        <v>4.7788099999999997E-3</v>
      </c>
      <c r="G2248">
        <v>-1.1580729999999999E-2</v>
      </c>
      <c r="H2248">
        <v>4.4650771199526637E-2</v>
      </c>
    </row>
    <row r="2249" spans="1:8" x14ac:dyDescent="0.3">
      <c r="A2249" t="s">
        <v>4290</v>
      </c>
      <c r="B2249" t="s">
        <v>4289</v>
      </c>
      <c r="C2249">
        <v>1.9998367956222263E-8</v>
      </c>
      <c r="D2249">
        <v>1E-8</v>
      </c>
      <c r="E2249">
        <v>-4.4836309999999997E-2</v>
      </c>
      <c r="F2249">
        <v>-50.009489520000002</v>
      </c>
      <c r="G2249">
        <v>9.0320209999999998E-2</v>
      </c>
      <c r="H2249">
        <v>4.3836342749377248E-2</v>
      </c>
    </row>
    <row r="2250" spans="1:8" x14ac:dyDescent="0.3">
      <c r="A2250" t="s">
        <v>4282</v>
      </c>
      <c r="B2250" t="s">
        <v>4281</v>
      </c>
      <c r="C2250">
        <v>1.1784704856683858E-5</v>
      </c>
      <c r="D2250">
        <v>49.587914375173277</v>
      </c>
      <c r="E2250">
        <v>0.65258914000000001</v>
      </c>
      <c r="F2250">
        <v>-1.48515401</v>
      </c>
      <c r="G2250">
        <v>-10.25814989</v>
      </c>
      <c r="H2250">
        <v>4.2754909220049035E-2</v>
      </c>
    </row>
    <row r="2251" spans="1:8" x14ac:dyDescent="0.3">
      <c r="A2251" t="s">
        <v>4293</v>
      </c>
      <c r="B2251" t="s">
        <v>4292</v>
      </c>
      <c r="C2251">
        <v>1.5000000000010174E-7</v>
      </c>
      <c r="D2251">
        <v>5.1304813075143127E-4</v>
      </c>
      <c r="E2251">
        <v>7.1428571500000002</v>
      </c>
      <c r="F2251">
        <v>7.1428571500000002</v>
      </c>
      <c r="G2251">
        <v>399.99999998999999</v>
      </c>
      <c r="H2251">
        <v>4.0432313001927421E-2</v>
      </c>
    </row>
    <row r="2252" spans="1:8" x14ac:dyDescent="0.3">
      <c r="A2252" t="s">
        <v>4299</v>
      </c>
      <c r="B2252" t="s">
        <v>4298</v>
      </c>
      <c r="C2252">
        <v>0.49995919890377255</v>
      </c>
      <c r="D2252">
        <v>1E-8</v>
      </c>
      <c r="E2252">
        <v>-4.4568419999999997E-2</v>
      </c>
      <c r="F2252">
        <v>55.733614449999997</v>
      </c>
      <c r="G2252">
        <v>12.435744740000001</v>
      </c>
      <c r="H2252">
        <v>3.9128806743004854E-2</v>
      </c>
    </row>
    <row r="2253" spans="1:8" x14ac:dyDescent="0.3">
      <c r="A2253" t="s">
        <v>4295</v>
      </c>
      <c r="B2253" t="s">
        <v>4294</v>
      </c>
      <c r="C2253">
        <v>1E-8</v>
      </c>
      <c r="D2253">
        <v>1E-8</v>
      </c>
      <c r="E2253">
        <v>1.0072292599999999</v>
      </c>
      <c r="F2253">
        <v>4.6487619699999998</v>
      </c>
      <c r="G2253">
        <v>14.354114859999999</v>
      </c>
      <c r="H2253">
        <v>3.384168044319457E-2</v>
      </c>
    </row>
    <row r="2254" spans="1:8" x14ac:dyDescent="0.3">
      <c r="A2254" t="s">
        <v>4218</v>
      </c>
      <c r="B2254" t="s">
        <v>4217</v>
      </c>
      <c r="C2254">
        <v>1E-8</v>
      </c>
      <c r="D2254">
        <v>3.3768543833348532E-5</v>
      </c>
      <c r="E2254">
        <v>-8.1602099999999993E-3</v>
      </c>
      <c r="F2254">
        <v>-81.819665499999999</v>
      </c>
      <c r="G2254">
        <v>-81.811980969999993</v>
      </c>
      <c r="H2254">
        <v>3.099747033379497E-2</v>
      </c>
    </row>
    <row r="2255" spans="1:8" x14ac:dyDescent="0.3">
      <c r="A2255" t="s">
        <v>4038</v>
      </c>
      <c r="B2255" t="s">
        <v>4291</v>
      </c>
      <c r="C2255">
        <v>1.1499061574787868E-6</v>
      </c>
      <c r="D2255">
        <v>1.7094020162567849E-4</v>
      </c>
      <c r="E2255">
        <v>-25.81250597</v>
      </c>
      <c r="F2255">
        <v>-19.020693130000002</v>
      </c>
      <c r="G2255">
        <v>-53.045216189999998</v>
      </c>
      <c r="H2255">
        <v>2.7169423418940158E-2</v>
      </c>
    </row>
    <row r="2256" spans="1:8" x14ac:dyDescent="0.3">
      <c r="A2256" t="s">
        <v>4297</v>
      </c>
      <c r="B2256" t="s">
        <v>4296</v>
      </c>
      <c r="C2256">
        <v>2.0139962286358184E-8</v>
      </c>
      <c r="D2256">
        <v>1E-8</v>
      </c>
      <c r="E2256">
        <v>0.14220204</v>
      </c>
      <c r="F2256">
        <v>-0.94047482000000004</v>
      </c>
      <c r="G2256">
        <v>-5.0832488299999996</v>
      </c>
      <c r="H2256">
        <v>2.5955738915865265E-2</v>
      </c>
    </row>
    <row r="2257" spans="1:8" x14ac:dyDescent="0.3">
      <c r="A2257" t="s">
        <v>4301</v>
      </c>
      <c r="B2257" t="s">
        <v>4300</v>
      </c>
      <c r="C2257">
        <v>5.9993051565069509E-8</v>
      </c>
      <c r="D2257">
        <v>4.1212137256869188E-3</v>
      </c>
      <c r="E2257">
        <v>-4.8255560000000003E-2</v>
      </c>
      <c r="F2257">
        <v>-33.348266119999998</v>
      </c>
      <c r="G2257">
        <v>-1.1580729999999999E-2</v>
      </c>
      <c r="H2257">
        <v>2.430666784306636E-2</v>
      </c>
    </row>
    <row r="2258" spans="1:8" x14ac:dyDescent="0.3">
      <c r="A2258" t="s">
        <v>4303</v>
      </c>
      <c r="B2258" t="s">
        <v>4302</v>
      </c>
      <c r="C2258">
        <v>1.9998367956222263E-8</v>
      </c>
      <c r="D2258">
        <v>1E-8</v>
      </c>
      <c r="E2258">
        <v>-8.1602199999999993E-3</v>
      </c>
      <c r="F2258">
        <v>-8.1602199999999993E-3</v>
      </c>
      <c r="G2258">
        <v>99.983679559999999</v>
      </c>
      <c r="H2258">
        <v>2.2964606844882631E-2</v>
      </c>
    </row>
    <row r="2259" spans="1:8" x14ac:dyDescent="0.3">
      <c r="A2259" t="s">
        <v>4307</v>
      </c>
      <c r="B2259" t="s">
        <v>4306</v>
      </c>
      <c r="C2259">
        <v>1.9999999999907082E-8</v>
      </c>
      <c r="D2259">
        <v>1E-8</v>
      </c>
      <c r="E2259">
        <v>0</v>
      </c>
      <c r="F2259">
        <v>0</v>
      </c>
      <c r="G2259">
        <v>0</v>
      </c>
      <c r="H2259">
        <v>1.7221980035919987E-2</v>
      </c>
    </row>
    <row r="2260" spans="1:8" x14ac:dyDescent="0.3">
      <c r="A2260" t="s">
        <v>4309</v>
      </c>
      <c r="B2260" t="s">
        <v>4308</v>
      </c>
      <c r="C2260">
        <v>1E-8</v>
      </c>
      <c r="D2260">
        <v>3.3407038094099115E-3</v>
      </c>
      <c r="E2260">
        <v>-9.6079804099999997</v>
      </c>
      <c r="F2260">
        <v>-25.773613659999999</v>
      </c>
      <c r="G2260">
        <v>20.881764629999999</v>
      </c>
      <c r="H2260">
        <v>1.0771951383560857E-3</v>
      </c>
    </row>
    <row r="2261" spans="1:8" x14ac:dyDescent="0.3">
      <c r="A2261" t="s">
        <v>4310</v>
      </c>
      <c r="B2261" t="s">
        <v>4310</v>
      </c>
      <c r="C2261">
        <v>4.3350891722472883E-2</v>
      </c>
      <c r="D2261">
        <v>37746.762209085449</v>
      </c>
      <c r="E2261">
        <v>0.18295053999999999</v>
      </c>
      <c r="F2261">
        <v>1.3296476100000001</v>
      </c>
      <c r="G2261">
        <v>4.1539077400000002</v>
      </c>
      <c r="H2261">
        <v>0</v>
      </c>
    </row>
    <row r="2262" spans="1:8" x14ac:dyDescent="0.3">
      <c r="A2262" t="s">
        <v>1840</v>
      </c>
      <c r="B2262" t="s">
        <v>7572</v>
      </c>
      <c r="C2262">
        <v>1.0555997319801524E-4</v>
      </c>
      <c r="D2262">
        <v>6028.8467321781445</v>
      </c>
      <c r="E2262">
        <v>-9.7375662999999992</v>
      </c>
      <c r="F2262">
        <v>-3.7206347700000002</v>
      </c>
      <c r="G2262">
        <v>-15.62376826</v>
      </c>
      <c r="H2262">
        <v>0</v>
      </c>
    </row>
    <row r="2263" spans="1:8" x14ac:dyDescent="0.3">
      <c r="A2263" t="s">
        <v>4322</v>
      </c>
      <c r="B2263" t="s">
        <v>4321</v>
      </c>
      <c r="C2263">
        <v>4.3562790380475433E-2</v>
      </c>
      <c r="D2263">
        <v>3340.8203044912052</v>
      </c>
      <c r="E2263">
        <v>0.70810534999999997</v>
      </c>
      <c r="F2263">
        <v>1.6581657299999999</v>
      </c>
      <c r="G2263">
        <v>2.9888519800000002</v>
      </c>
      <c r="H2263">
        <v>0</v>
      </c>
    </row>
    <row r="2264" spans="1:8" x14ac:dyDescent="0.3">
      <c r="A2264" t="s">
        <v>4348</v>
      </c>
      <c r="B2264" t="s">
        <v>4348</v>
      </c>
      <c r="C2264">
        <v>4.3136062225372345E-3</v>
      </c>
      <c r="D2264">
        <v>2293.4417049488256</v>
      </c>
      <c r="E2264">
        <v>3.16578487</v>
      </c>
      <c r="F2264">
        <v>9.9726557099999997</v>
      </c>
      <c r="G2264">
        <v>31.123213539999998</v>
      </c>
      <c r="H2264">
        <v>0</v>
      </c>
    </row>
    <row r="2265" spans="1:8" x14ac:dyDescent="0.3">
      <c r="A2265" t="s">
        <v>4318</v>
      </c>
      <c r="B2265" t="s">
        <v>4317</v>
      </c>
      <c r="C2265">
        <v>4.4947589815815481E-2</v>
      </c>
      <c r="D2265">
        <v>2113.8748766226913</v>
      </c>
      <c r="E2265">
        <v>-1.0565953400000001</v>
      </c>
      <c r="F2265">
        <v>2.7417779200000001</v>
      </c>
      <c r="G2265">
        <v>5.1991074599999996</v>
      </c>
      <c r="H2265">
        <v>0</v>
      </c>
    </row>
    <row r="2266" spans="1:8" x14ac:dyDescent="0.3">
      <c r="A2266" t="s">
        <v>4320</v>
      </c>
      <c r="B2266" t="s">
        <v>4319</v>
      </c>
      <c r="C2266">
        <v>7.4876237209463975E-4</v>
      </c>
      <c r="D2266">
        <v>1983.6539443039203</v>
      </c>
      <c r="E2266">
        <v>-1.6380989699999999</v>
      </c>
      <c r="F2266">
        <v>-2.9915295899999998</v>
      </c>
      <c r="G2266">
        <v>196.5546569</v>
      </c>
      <c r="H2266">
        <v>0</v>
      </c>
    </row>
    <row r="2267" spans="1:8" x14ac:dyDescent="0.3">
      <c r="A2267" t="s">
        <v>4356</v>
      </c>
      <c r="B2267" t="s">
        <v>4355</v>
      </c>
      <c r="C2267">
        <v>7.8698232731231677E-5</v>
      </c>
      <c r="D2267">
        <v>1936.4247414576212</v>
      </c>
      <c r="E2267">
        <v>2.0546921199999999</v>
      </c>
      <c r="F2267">
        <v>14.310591260000001</v>
      </c>
      <c r="G2267">
        <v>-16.734955039999999</v>
      </c>
      <c r="H2267">
        <v>0</v>
      </c>
    </row>
    <row r="2268" spans="1:8" x14ac:dyDescent="0.3">
      <c r="A2268" t="s">
        <v>4372</v>
      </c>
      <c r="B2268" t="s">
        <v>4371</v>
      </c>
      <c r="C2268">
        <v>7.071224807517033E-7</v>
      </c>
      <c r="D2268">
        <v>1516.1972306111752</v>
      </c>
      <c r="E2268">
        <v>0.79927879000000002</v>
      </c>
      <c r="F2268">
        <v>-11.34066146</v>
      </c>
      <c r="G2268">
        <v>-22.812751389999999</v>
      </c>
      <c r="H2268">
        <v>0</v>
      </c>
    </row>
    <row r="2269" spans="1:8" x14ac:dyDescent="0.3">
      <c r="A2269" t="s">
        <v>4351</v>
      </c>
      <c r="B2269" t="s">
        <v>4350</v>
      </c>
      <c r="C2269">
        <v>1.5345249020424958E-4</v>
      </c>
      <c r="D2269">
        <v>1470.4093832472545</v>
      </c>
      <c r="E2269">
        <v>0.42371957999999998</v>
      </c>
      <c r="F2269">
        <v>28.55855171</v>
      </c>
      <c r="G2269">
        <v>9.3267318299999999</v>
      </c>
      <c r="H2269">
        <v>0</v>
      </c>
    </row>
    <row r="2270" spans="1:8" x14ac:dyDescent="0.3">
      <c r="A2270" t="s">
        <v>4360</v>
      </c>
      <c r="B2270" t="s">
        <v>4359</v>
      </c>
      <c r="C2270">
        <v>1.0829448221437624E-2</v>
      </c>
      <c r="D2270">
        <v>1347.8287428909046</v>
      </c>
      <c r="E2270">
        <v>14.751440089999999</v>
      </c>
      <c r="F2270">
        <v>117.41920506</v>
      </c>
      <c r="G2270">
        <v>52.091463619999999</v>
      </c>
      <c r="H2270">
        <v>0</v>
      </c>
    </row>
    <row r="2271" spans="1:8" x14ac:dyDescent="0.3">
      <c r="A2271" t="s">
        <v>4331</v>
      </c>
      <c r="B2271" t="s">
        <v>4331</v>
      </c>
      <c r="C2271">
        <v>2.3453884730623973E-3</v>
      </c>
      <c r="D2271">
        <v>1197.8699783787831</v>
      </c>
      <c r="E2271">
        <v>1.4458072799999999</v>
      </c>
      <c r="F2271">
        <v>5.9153287499999996</v>
      </c>
      <c r="G2271">
        <v>16.660437080000001</v>
      </c>
      <c r="H2271">
        <v>0</v>
      </c>
    </row>
    <row r="2272" spans="1:8" x14ac:dyDescent="0.3">
      <c r="A2272" t="s">
        <v>4324</v>
      </c>
      <c r="B2272" t="s">
        <v>4323</v>
      </c>
      <c r="C2272">
        <v>7.2727140521437717E-5</v>
      </c>
      <c r="D2272">
        <v>915.14936588780563</v>
      </c>
      <c r="E2272">
        <v>-1.92827568</v>
      </c>
      <c r="F2272">
        <v>-14.71586126</v>
      </c>
      <c r="G2272">
        <v>-31.561481319999999</v>
      </c>
      <c r="H2272">
        <v>0</v>
      </c>
    </row>
    <row r="2273" spans="1:8" x14ac:dyDescent="0.3">
      <c r="A2273" t="s">
        <v>4418</v>
      </c>
      <c r="B2273" t="s">
        <v>4417</v>
      </c>
      <c r="C2273">
        <v>5.5594496495212825E-5</v>
      </c>
      <c r="D2273">
        <v>822.81967639231857</v>
      </c>
      <c r="E2273">
        <v>-3.3758347199999998</v>
      </c>
      <c r="F2273">
        <v>56.114769760000001</v>
      </c>
      <c r="G2273">
        <v>190.83412772</v>
      </c>
      <c r="H2273">
        <v>0</v>
      </c>
    </row>
    <row r="2274" spans="1:8" x14ac:dyDescent="0.3">
      <c r="A2274" t="s">
        <v>4334</v>
      </c>
      <c r="B2274" t="s">
        <v>4334</v>
      </c>
      <c r="C2274">
        <v>3.4311113444928402E-5</v>
      </c>
      <c r="D2274">
        <v>771.3238310527031</v>
      </c>
      <c r="E2274">
        <v>19.767116819999998</v>
      </c>
      <c r="F2274">
        <v>19.073279200000002</v>
      </c>
      <c r="G2274">
        <v>17.299874419999998</v>
      </c>
      <c r="H2274">
        <v>0</v>
      </c>
    </row>
    <row r="2275" spans="1:8" x14ac:dyDescent="0.3">
      <c r="A2275" t="s">
        <v>4347</v>
      </c>
      <c r="B2275" t="s">
        <v>4346</v>
      </c>
      <c r="C2275">
        <v>1.6484670692753887E-4</v>
      </c>
      <c r="D2275">
        <v>757.34319587038408</v>
      </c>
      <c r="E2275">
        <v>0.56657623000000001</v>
      </c>
      <c r="F2275">
        <v>3.8428375199999998</v>
      </c>
      <c r="G2275">
        <v>35.883171529999998</v>
      </c>
      <c r="H2275">
        <v>0</v>
      </c>
    </row>
    <row r="2276" spans="1:8" x14ac:dyDescent="0.3">
      <c r="A2276" t="s">
        <v>4313</v>
      </c>
      <c r="B2276" t="s">
        <v>4313</v>
      </c>
      <c r="C2276">
        <v>8.1014845733992665E-5</v>
      </c>
      <c r="D2276">
        <v>683.96368323346439</v>
      </c>
      <c r="E2276">
        <v>0.28508252000000001</v>
      </c>
      <c r="F2276">
        <v>2.9705352700000001</v>
      </c>
      <c r="G2276">
        <v>63.237720430000003</v>
      </c>
      <c r="H2276">
        <v>0</v>
      </c>
    </row>
    <row r="2277" spans="1:8" x14ac:dyDescent="0.3">
      <c r="A2277" t="s">
        <v>4333</v>
      </c>
      <c r="B2277" t="s">
        <v>4332</v>
      </c>
      <c r="C2277">
        <v>5.6022862741823875E-7</v>
      </c>
      <c r="D2277">
        <v>671.82604393812733</v>
      </c>
      <c r="E2277">
        <v>0.12283009</v>
      </c>
      <c r="F2277">
        <v>-3.7114651599999999</v>
      </c>
      <c r="G2277">
        <v>-15.467214500000001</v>
      </c>
      <c r="H2277">
        <v>0</v>
      </c>
    </row>
    <row r="2278" spans="1:8" x14ac:dyDescent="0.3">
      <c r="A2278" t="s">
        <v>4337</v>
      </c>
      <c r="B2278" t="s">
        <v>4336</v>
      </c>
      <c r="C2278">
        <v>5.7351612314452503E-7</v>
      </c>
      <c r="D2278">
        <v>626.28600522764361</v>
      </c>
      <c r="E2278">
        <v>8.758059E-2</v>
      </c>
      <c r="F2278">
        <v>-3.7141200099999998</v>
      </c>
      <c r="G2278">
        <v>-15.488060430000001</v>
      </c>
      <c r="H2278">
        <v>0</v>
      </c>
    </row>
    <row r="2279" spans="1:8" x14ac:dyDescent="0.3">
      <c r="A2279" t="s">
        <v>4429</v>
      </c>
      <c r="B2279" t="s">
        <v>4429</v>
      </c>
      <c r="C2279">
        <v>6.6512987361783309E-3</v>
      </c>
      <c r="D2279">
        <v>603.43624643613703</v>
      </c>
      <c r="E2279">
        <v>8.4041208899999997</v>
      </c>
      <c r="F2279">
        <v>73.417434720000003</v>
      </c>
      <c r="G2279">
        <v>85.109526930000001</v>
      </c>
      <c r="H2279">
        <v>0</v>
      </c>
    </row>
    <row r="2280" spans="1:8" x14ac:dyDescent="0.3">
      <c r="A2280" t="s">
        <v>4384</v>
      </c>
      <c r="B2280" t="s">
        <v>4384</v>
      </c>
      <c r="C2280">
        <v>1.7974726187025285E-3</v>
      </c>
      <c r="D2280">
        <v>576.11737906651763</v>
      </c>
      <c r="E2280">
        <v>-1.16536678</v>
      </c>
      <c r="F2280">
        <v>13.71626036</v>
      </c>
      <c r="G2280">
        <v>14.81497822</v>
      </c>
      <c r="H2280">
        <v>0</v>
      </c>
    </row>
    <row r="2281" spans="1:8" x14ac:dyDescent="0.3">
      <c r="A2281" t="s">
        <v>4330</v>
      </c>
      <c r="B2281" t="s">
        <v>4329</v>
      </c>
      <c r="C2281">
        <v>1.5377015880166814E-3</v>
      </c>
      <c r="D2281">
        <v>521.87937209917789</v>
      </c>
      <c r="E2281">
        <v>1.4690398099999999</v>
      </c>
      <c r="F2281">
        <v>-13.433919019999999</v>
      </c>
      <c r="G2281">
        <v>-9.0996549099999999</v>
      </c>
      <c r="H2281">
        <v>0</v>
      </c>
    </row>
    <row r="2282" spans="1:8" x14ac:dyDescent="0.3">
      <c r="A2282" t="s">
        <v>4349</v>
      </c>
      <c r="B2282" t="s">
        <v>4349</v>
      </c>
      <c r="C2282">
        <v>4.7215418802681799E-6</v>
      </c>
      <c r="D2282">
        <v>508.12419305280861</v>
      </c>
      <c r="E2282">
        <v>-0.58926056999999998</v>
      </c>
      <c r="F2282">
        <v>-12.55111194</v>
      </c>
      <c r="G2282">
        <v>-50.912602</v>
      </c>
      <c r="H2282">
        <v>0</v>
      </c>
    </row>
    <row r="2283" spans="1:8" x14ac:dyDescent="0.3">
      <c r="A2283" t="s">
        <v>4403</v>
      </c>
      <c r="B2283" t="s">
        <v>4402</v>
      </c>
      <c r="C2283">
        <v>0.17042548174612296</v>
      </c>
      <c r="D2283">
        <v>486.13297175050474</v>
      </c>
      <c r="E2283">
        <v>2.7358236900000001</v>
      </c>
      <c r="F2283">
        <v>10.77795654</v>
      </c>
      <c r="G2283">
        <v>43.828732309999999</v>
      </c>
      <c r="H2283">
        <v>0</v>
      </c>
    </row>
    <row r="2284" spans="1:8" x14ac:dyDescent="0.3">
      <c r="A2284" t="s">
        <v>4367</v>
      </c>
      <c r="B2284" t="s">
        <v>4367</v>
      </c>
      <c r="C2284">
        <v>2.7578230540452657E-7</v>
      </c>
      <c r="D2284">
        <v>476.5433648409155</v>
      </c>
      <c r="E2284">
        <v>-2.3672928999999998</v>
      </c>
      <c r="F2284">
        <v>-14.428880250000001</v>
      </c>
      <c r="G2284">
        <v>-49.939960820000003</v>
      </c>
      <c r="H2284">
        <v>0</v>
      </c>
    </row>
    <row r="2285" spans="1:8" x14ac:dyDescent="0.3">
      <c r="A2285" t="s">
        <v>4413</v>
      </c>
      <c r="B2285" t="s">
        <v>4413</v>
      </c>
      <c r="C2285">
        <v>5.5239062544335448E-4</v>
      </c>
      <c r="D2285">
        <v>436.01789353595819</v>
      </c>
      <c r="E2285">
        <v>0.96193322000000003</v>
      </c>
      <c r="F2285">
        <v>2.02193025</v>
      </c>
      <c r="G2285">
        <v>41.48131798</v>
      </c>
      <c r="H2285">
        <v>0</v>
      </c>
    </row>
    <row r="2286" spans="1:8" x14ac:dyDescent="0.3">
      <c r="A2286" t="s">
        <v>4433</v>
      </c>
      <c r="B2286" t="s">
        <v>4433</v>
      </c>
      <c r="C2286">
        <v>4.637938944801037E-4</v>
      </c>
      <c r="D2286">
        <v>414.35013333286446</v>
      </c>
      <c r="E2286">
        <v>2.9783657400000001</v>
      </c>
      <c r="F2286">
        <v>-8.8006258600000002</v>
      </c>
      <c r="G2286">
        <v>-18.881909239999999</v>
      </c>
      <c r="H2286">
        <v>0</v>
      </c>
    </row>
    <row r="2287" spans="1:8" x14ac:dyDescent="0.3">
      <c r="A2287" t="s">
        <v>4358</v>
      </c>
      <c r="B2287" t="s">
        <v>4357</v>
      </c>
      <c r="C2287">
        <v>5.9464014779354235E-3</v>
      </c>
      <c r="D2287">
        <v>412.83753436788857</v>
      </c>
      <c r="E2287">
        <v>2.1032645200000002</v>
      </c>
      <c r="F2287">
        <v>-23.310503529999998</v>
      </c>
      <c r="G2287">
        <v>-48.787009949999998</v>
      </c>
      <c r="H2287">
        <v>0</v>
      </c>
    </row>
    <row r="2288" spans="1:8" x14ac:dyDescent="0.3">
      <c r="A2288" t="s">
        <v>4391</v>
      </c>
      <c r="B2288" t="s">
        <v>4390</v>
      </c>
      <c r="C2288">
        <v>8.4814014821226989E-3</v>
      </c>
      <c r="D2288">
        <v>407.82872635597482</v>
      </c>
      <c r="E2288">
        <v>0.69502169000000003</v>
      </c>
      <c r="F2288">
        <v>8.8215707600000002</v>
      </c>
      <c r="G2288">
        <v>-15.60378811</v>
      </c>
      <c r="H2288">
        <v>0</v>
      </c>
    </row>
    <row r="2289" spans="1:8" x14ac:dyDescent="0.3">
      <c r="A2289" t="s">
        <v>4345</v>
      </c>
      <c r="B2289" t="s">
        <v>4344</v>
      </c>
      <c r="C2289">
        <v>9.6443131352045078E-4</v>
      </c>
      <c r="D2289">
        <v>351.63927819889142</v>
      </c>
      <c r="E2289">
        <v>1.17275386</v>
      </c>
      <c r="F2289">
        <v>-6.1303622899999999</v>
      </c>
      <c r="G2289">
        <v>-35.118464500000002</v>
      </c>
      <c r="H2289">
        <v>0</v>
      </c>
    </row>
    <row r="2290" spans="1:8" x14ac:dyDescent="0.3">
      <c r="A2290" t="s">
        <v>4326</v>
      </c>
      <c r="B2290" t="s">
        <v>4325</v>
      </c>
      <c r="C2290">
        <v>3.4892955256263643E-4</v>
      </c>
      <c r="D2290">
        <v>348.69104835245446</v>
      </c>
      <c r="E2290">
        <v>0.66072653999999997</v>
      </c>
      <c r="F2290">
        <v>-0.69709568</v>
      </c>
      <c r="G2290">
        <v>-12.089304050000001</v>
      </c>
      <c r="H2290">
        <v>0</v>
      </c>
    </row>
    <row r="2291" spans="1:8" x14ac:dyDescent="0.3">
      <c r="A2291" t="s">
        <v>4370</v>
      </c>
      <c r="B2291" t="s">
        <v>4370</v>
      </c>
      <c r="C2291">
        <v>6.7982740423538587E-4</v>
      </c>
      <c r="D2291">
        <v>325.13609752555624</v>
      </c>
      <c r="E2291">
        <v>3.5919626099999999</v>
      </c>
      <c r="F2291">
        <v>-10.71978283</v>
      </c>
      <c r="G2291">
        <v>3.18594555</v>
      </c>
      <c r="H2291">
        <v>0</v>
      </c>
    </row>
    <row r="2292" spans="1:8" x14ac:dyDescent="0.3">
      <c r="A2292" t="s">
        <v>4364</v>
      </c>
      <c r="B2292" t="s">
        <v>4364</v>
      </c>
      <c r="C2292">
        <v>9.1915521425507045E-4</v>
      </c>
      <c r="D2292">
        <v>320.7154290816901</v>
      </c>
      <c r="E2292">
        <v>6.3910483300000003</v>
      </c>
      <c r="F2292">
        <v>6.6742127099999999</v>
      </c>
      <c r="G2292">
        <v>59.798988999999999</v>
      </c>
      <c r="H2292">
        <v>0</v>
      </c>
    </row>
    <row r="2293" spans="1:8" x14ac:dyDescent="0.3">
      <c r="A2293" t="s">
        <v>4426</v>
      </c>
      <c r="B2293" t="s">
        <v>4425</v>
      </c>
      <c r="C2293">
        <v>4.6070726567699781E-5</v>
      </c>
      <c r="D2293">
        <v>296.46312769245259</v>
      </c>
      <c r="E2293">
        <v>-1.94669325</v>
      </c>
      <c r="F2293">
        <v>12.880884849999999</v>
      </c>
      <c r="G2293">
        <v>228.81846442</v>
      </c>
      <c r="H2293">
        <v>0</v>
      </c>
    </row>
    <row r="2294" spans="1:8" x14ac:dyDescent="0.3">
      <c r="A2294" t="s">
        <v>4420</v>
      </c>
      <c r="B2294" t="s">
        <v>4419</v>
      </c>
      <c r="C2294">
        <v>1.6166750773919349E-4</v>
      </c>
      <c r="D2294">
        <v>287.06920331557387</v>
      </c>
      <c r="E2294">
        <v>1.0003940899999999</v>
      </c>
      <c r="F2294">
        <v>2.2038957899999998</v>
      </c>
      <c r="G2294">
        <v>4.8202807600000002</v>
      </c>
      <c r="H2294">
        <v>0</v>
      </c>
    </row>
    <row r="2295" spans="1:8" x14ac:dyDescent="0.3">
      <c r="A2295" t="s">
        <v>2913</v>
      </c>
      <c r="B2295" t="s">
        <v>4409</v>
      </c>
      <c r="C2295">
        <v>5.7688279997081409E-6</v>
      </c>
      <c r="D2295">
        <v>278.40063038544548</v>
      </c>
      <c r="E2295">
        <v>1.3999768500000001</v>
      </c>
      <c r="F2295">
        <v>-6.0162033099999999</v>
      </c>
      <c r="G2295">
        <v>-10.27792985</v>
      </c>
      <c r="H2295">
        <v>0</v>
      </c>
    </row>
    <row r="2296" spans="1:8" x14ac:dyDescent="0.3">
      <c r="A2296" t="s">
        <v>4442</v>
      </c>
      <c r="B2296" t="s">
        <v>4441</v>
      </c>
      <c r="C2296">
        <v>0.9994985157342664</v>
      </c>
      <c r="D2296">
        <v>241.17195532872839</v>
      </c>
      <c r="E2296">
        <v>0.10880458</v>
      </c>
      <c r="F2296">
        <v>-5.1020309999999999E-2</v>
      </c>
      <c r="G2296">
        <v>0.47782085000000002</v>
      </c>
      <c r="H2296">
        <v>0</v>
      </c>
    </row>
    <row r="2297" spans="1:8" x14ac:dyDescent="0.3">
      <c r="A2297" t="s">
        <v>4378</v>
      </c>
      <c r="B2297" t="s">
        <v>4378</v>
      </c>
      <c r="C2297">
        <v>2.1236569797807829E-5</v>
      </c>
      <c r="D2297">
        <v>242.41162349700463</v>
      </c>
      <c r="E2297">
        <v>1.4860012499999999</v>
      </c>
      <c r="F2297">
        <v>-6.6903953300000003</v>
      </c>
      <c r="G2297">
        <v>-33.304719220000003</v>
      </c>
      <c r="H2297">
        <v>0</v>
      </c>
    </row>
    <row r="2298" spans="1:8" x14ac:dyDescent="0.3">
      <c r="A2298" t="s">
        <v>4361</v>
      </c>
      <c r="B2298" t="s">
        <v>4361</v>
      </c>
      <c r="C2298">
        <v>2.9921713995543632E-3</v>
      </c>
      <c r="D2298">
        <v>232.08609090173348</v>
      </c>
      <c r="E2298">
        <v>-0.77531735000000002</v>
      </c>
      <c r="F2298">
        <v>10.575568710000001</v>
      </c>
      <c r="G2298">
        <v>239.01256121</v>
      </c>
      <c r="H2298">
        <v>0</v>
      </c>
    </row>
    <row r="2299" spans="1:8" x14ac:dyDescent="0.3">
      <c r="A2299" t="s">
        <v>4369</v>
      </c>
      <c r="B2299" t="s">
        <v>4368</v>
      </c>
      <c r="C2299">
        <v>4.678914266246819E-7</v>
      </c>
      <c r="D2299">
        <v>229.81649272592705</v>
      </c>
      <c r="E2299">
        <v>-0.93843619</v>
      </c>
      <c r="F2299">
        <v>-18.265184659999999</v>
      </c>
      <c r="G2299">
        <v>-62.376346720000001</v>
      </c>
      <c r="H2299">
        <v>0</v>
      </c>
    </row>
    <row r="2300" spans="1:8" x14ac:dyDescent="0.3">
      <c r="A2300" t="s">
        <v>4389</v>
      </c>
      <c r="B2300" t="s">
        <v>4388</v>
      </c>
      <c r="C2300">
        <v>9.7339529646004383E-3</v>
      </c>
      <c r="D2300">
        <v>224.48950021264261</v>
      </c>
      <c r="E2300">
        <v>1.58073131</v>
      </c>
      <c r="F2300">
        <v>5.63926572</v>
      </c>
      <c r="G2300">
        <v>12.227716490000001</v>
      </c>
      <c r="H2300">
        <v>0</v>
      </c>
    </row>
    <row r="2301" spans="1:8" x14ac:dyDescent="0.3">
      <c r="A2301" t="s">
        <v>4410</v>
      </c>
      <c r="B2301" t="s">
        <v>4410</v>
      </c>
      <c r="C2301">
        <v>2.4542957671914013E-4</v>
      </c>
      <c r="D2301">
        <v>218.95065747515983</v>
      </c>
      <c r="E2301">
        <v>1.9459041500000001</v>
      </c>
      <c r="F2301">
        <v>-17.08507668</v>
      </c>
      <c r="G2301">
        <v>-3.98374864</v>
      </c>
      <c r="H2301">
        <v>0</v>
      </c>
    </row>
    <row r="2302" spans="1:8" x14ac:dyDescent="0.3">
      <c r="A2302" t="s">
        <v>4380</v>
      </c>
      <c r="B2302" t="s">
        <v>4379</v>
      </c>
      <c r="C2302">
        <v>1.1475383216528716E-4</v>
      </c>
      <c r="D2302">
        <v>209.75418785008989</v>
      </c>
      <c r="E2302">
        <v>2.4980455199999998</v>
      </c>
      <c r="F2302">
        <v>-21.45221579</v>
      </c>
      <c r="G2302">
        <v>-15.62376826</v>
      </c>
      <c r="H2302">
        <v>0</v>
      </c>
    </row>
    <row r="2303" spans="1:8" x14ac:dyDescent="0.3">
      <c r="A2303" t="s">
        <v>4316</v>
      </c>
      <c r="B2303" t="s">
        <v>4316</v>
      </c>
      <c r="C2303">
        <v>1.8811817160925042E-7</v>
      </c>
      <c r="D2303">
        <v>199.46344063041985</v>
      </c>
      <c r="E2303">
        <v>-3.2051599799999999</v>
      </c>
      <c r="F2303">
        <v>-13.779688350000001</v>
      </c>
      <c r="G2303">
        <v>-96.998837370000004</v>
      </c>
      <c r="H2303">
        <v>0</v>
      </c>
    </row>
    <row r="2304" spans="1:8" x14ac:dyDescent="0.3">
      <c r="A2304" t="s">
        <v>4363</v>
      </c>
      <c r="B2304" t="s">
        <v>4362</v>
      </c>
      <c r="C2304">
        <v>1.4261286295651063E-5</v>
      </c>
      <c r="D2304">
        <v>200.17924804279932</v>
      </c>
      <c r="E2304">
        <v>0.21636180999999999</v>
      </c>
      <c r="F2304">
        <v>-4.8365470300000002</v>
      </c>
      <c r="G2304">
        <v>-15.444926089999999</v>
      </c>
      <c r="H2304">
        <v>0</v>
      </c>
    </row>
    <row r="2305" spans="1:8" x14ac:dyDescent="0.3">
      <c r="A2305" t="s">
        <v>4335</v>
      </c>
      <c r="B2305" t="s">
        <v>4335</v>
      </c>
      <c r="C2305">
        <v>3.6357966736648358E-4</v>
      </c>
      <c r="D2305">
        <v>195.27452135585079</v>
      </c>
      <c r="E2305">
        <v>4.0189000799999999</v>
      </c>
      <c r="F2305">
        <v>-10.420416120000001</v>
      </c>
      <c r="G2305">
        <v>19.545924339999999</v>
      </c>
      <c r="H2305">
        <v>0</v>
      </c>
    </row>
    <row r="2306" spans="1:8" x14ac:dyDescent="0.3">
      <c r="A2306" t="s">
        <v>4405</v>
      </c>
      <c r="B2306" t="s">
        <v>4405</v>
      </c>
      <c r="C2306">
        <v>4.5669991802898422E-7</v>
      </c>
      <c r="D2306">
        <v>184.59408233923665</v>
      </c>
      <c r="E2306">
        <v>-4.3791032200000002</v>
      </c>
      <c r="F2306">
        <v>-13.18366112</v>
      </c>
      <c r="G2306">
        <v>-67.727943460000006</v>
      </c>
      <c r="H2306">
        <v>0</v>
      </c>
    </row>
    <row r="2307" spans="1:8" x14ac:dyDescent="0.3">
      <c r="A2307" t="s">
        <v>4468</v>
      </c>
      <c r="B2307" t="s">
        <v>4467</v>
      </c>
      <c r="C2307">
        <v>1.175043518375292E-5</v>
      </c>
      <c r="D2307">
        <v>185.41240167424291</v>
      </c>
      <c r="E2307">
        <v>1.1807899799999999</v>
      </c>
      <c r="F2307">
        <v>28.614446699999998</v>
      </c>
      <c r="G2307">
        <v>111.72697877</v>
      </c>
      <c r="H2307">
        <v>0</v>
      </c>
    </row>
    <row r="2308" spans="1:8" x14ac:dyDescent="0.3">
      <c r="A2308" t="s">
        <v>3977</v>
      </c>
      <c r="B2308" t="s">
        <v>4404</v>
      </c>
      <c r="C2308">
        <v>1.714802335236846E-3</v>
      </c>
      <c r="D2308">
        <v>161.64232129403726</v>
      </c>
      <c r="E2308">
        <v>-4.2725640000000002E-2</v>
      </c>
      <c r="F2308">
        <v>3.3349796399999998</v>
      </c>
      <c r="G2308">
        <v>-12.810511249999999</v>
      </c>
      <c r="H2308">
        <v>0</v>
      </c>
    </row>
    <row r="2309" spans="1:8" x14ac:dyDescent="0.3">
      <c r="A2309" t="s">
        <v>4619</v>
      </c>
      <c r="B2309" t="s">
        <v>4618</v>
      </c>
      <c r="C2309">
        <v>2.2522441516783675E-6</v>
      </c>
      <c r="D2309">
        <v>180.25066993621223</v>
      </c>
      <c r="E2309">
        <v>1.85377707</v>
      </c>
      <c r="F2309">
        <v>-42.13233537</v>
      </c>
      <c r="G2309">
        <v>29.257824889999998</v>
      </c>
      <c r="H2309">
        <v>0</v>
      </c>
    </row>
    <row r="2310" spans="1:8" x14ac:dyDescent="0.3">
      <c r="A2310" t="s">
        <v>4604</v>
      </c>
      <c r="B2310" t="s">
        <v>4850</v>
      </c>
      <c r="C2310">
        <v>3.9405393842152593E-3</v>
      </c>
      <c r="D2310">
        <v>182.24690757207424</v>
      </c>
      <c r="E2310">
        <v>10.85336599</v>
      </c>
      <c r="F2310">
        <v>150.55339218</v>
      </c>
      <c r="G2310">
        <v>58.167877079999997</v>
      </c>
      <c r="H2310">
        <v>0</v>
      </c>
    </row>
    <row r="2311" spans="1:8" x14ac:dyDescent="0.3">
      <c r="A2311" t="s">
        <v>1588</v>
      </c>
      <c r="B2311" t="s">
        <v>1588</v>
      </c>
      <c r="C2311">
        <v>8.8354418824606608E-4</v>
      </c>
      <c r="D2311">
        <v>169.43559456517335</v>
      </c>
      <c r="E2311">
        <v>12.079166499999999</v>
      </c>
      <c r="F2311">
        <v>14.532224080000001</v>
      </c>
      <c r="G2311">
        <v>17.507621050000001</v>
      </c>
      <c r="H2311">
        <v>0</v>
      </c>
    </row>
    <row r="2312" spans="1:8" x14ac:dyDescent="0.3">
      <c r="A2312" t="s">
        <v>4414</v>
      </c>
      <c r="B2312" t="s">
        <v>4414</v>
      </c>
      <c r="C2312">
        <v>9.6291344163787882E-6</v>
      </c>
      <c r="D2312">
        <v>168.94314799443933</v>
      </c>
      <c r="E2312">
        <v>-1.6641437699999999</v>
      </c>
      <c r="F2312">
        <v>2.8792665300000002</v>
      </c>
      <c r="G2312">
        <v>0.10812455999999999</v>
      </c>
      <c r="H2312">
        <v>0</v>
      </c>
    </row>
    <row r="2313" spans="1:8" x14ac:dyDescent="0.3">
      <c r="A2313" t="s">
        <v>4353</v>
      </c>
      <c r="B2313" t="s">
        <v>4352</v>
      </c>
      <c r="C2313">
        <v>1.9698047955384744E-3</v>
      </c>
      <c r="D2313">
        <v>167.27254608345203</v>
      </c>
      <c r="E2313">
        <v>1.70256513</v>
      </c>
      <c r="F2313">
        <v>-2.9223695200000002</v>
      </c>
      <c r="G2313">
        <v>0.10747671</v>
      </c>
      <c r="H2313">
        <v>0</v>
      </c>
    </row>
    <row r="2314" spans="1:8" x14ac:dyDescent="0.3">
      <c r="A2314" t="s">
        <v>1544</v>
      </c>
      <c r="B2314" t="s">
        <v>4387</v>
      </c>
      <c r="C2314">
        <v>3.4486972223166085E-4</v>
      </c>
      <c r="D2314">
        <v>155.24614671222068</v>
      </c>
      <c r="E2314">
        <v>1.81455268</v>
      </c>
      <c r="F2314">
        <v>-4.0410622900000002</v>
      </c>
      <c r="G2314">
        <v>-21.14424846</v>
      </c>
      <c r="H2314">
        <v>0</v>
      </c>
    </row>
    <row r="2315" spans="1:8" x14ac:dyDescent="0.3">
      <c r="A2315" t="s">
        <v>4399</v>
      </c>
      <c r="B2315" t="s">
        <v>4399</v>
      </c>
      <c r="C2315">
        <v>6.4318729967755651E-5</v>
      </c>
      <c r="D2315">
        <v>153.37035337880894</v>
      </c>
      <c r="E2315">
        <v>-0.28388563999999999</v>
      </c>
      <c r="F2315">
        <v>-12.753340359999999</v>
      </c>
      <c r="G2315">
        <v>-12.987628279999999</v>
      </c>
      <c r="H2315">
        <v>0</v>
      </c>
    </row>
    <row r="2316" spans="1:8" x14ac:dyDescent="0.3">
      <c r="A2316" t="s">
        <v>4407</v>
      </c>
      <c r="B2316" t="s">
        <v>4406</v>
      </c>
      <c r="C2316">
        <v>4.2000210634670781E-7</v>
      </c>
      <c r="D2316">
        <v>205.66200805558591</v>
      </c>
      <c r="E2316">
        <v>-0.47316216999999999</v>
      </c>
      <c r="F2316">
        <v>-4.0572366000000004</v>
      </c>
      <c r="G2316">
        <v>-1.2403638699999999</v>
      </c>
      <c r="H2316">
        <v>0</v>
      </c>
    </row>
    <row r="2317" spans="1:8" x14ac:dyDescent="0.3">
      <c r="A2317" t="s">
        <v>4412</v>
      </c>
      <c r="B2317" t="s">
        <v>4411</v>
      </c>
      <c r="C2317">
        <v>6.8561568946920551E-5</v>
      </c>
      <c r="D2317">
        <v>149.45226029898231</v>
      </c>
      <c r="E2317">
        <v>0.50451701000000004</v>
      </c>
      <c r="F2317">
        <v>0.38978616999999999</v>
      </c>
      <c r="G2317">
        <v>-2.0150058400000002</v>
      </c>
      <c r="H2317">
        <v>0</v>
      </c>
    </row>
    <row r="2318" spans="1:8" x14ac:dyDescent="0.3">
      <c r="A2318" t="s">
        <v>4416</v>
      </c>
      <c r="B2318" t="s">
        <v>4415</v>
      </c>
      <c r="C2318">
        <v>7.2700688960995459E-4</v>
      </c>
      <c r="D2318">
        <v>146.6803892888438</v>
      </c>
      <c r="E2318">
        <v>1.2325542300000001</v>
      </c>
      <c r="F2318">
        <v>29.305061729999998</v>
      </c>
      <c r="G2318">
        <v>916.00653569999997</v>
      </c>
      <c r="H2318">
        <v>0</v>
      </c>
    </row>
    <row r="2319" spans="1:8" x14ac:dyDescent="0.3">
      <c r="A2319" t="s">
        <v>4377</v>
      </c>
      <c r="B2319" t="s">
        <v>4376</v>
      </c>
      <c r="C2319">
        <v>1.470088873882704E-5</v>
      </c>
      <c r="D2319">
        <v>146.85891210923216</v>
      </c>
      <c r="E2319">
        <v>-0.26945223000000001</v>
      </c>
      <c r="F2319">
        <v>-6.0420406299999998</v>
      </c>
      <c r="G2319">
        <v>-15.545594830000001</v>
      </c>
      <c r="H2319">
        <v>0</v>
      </c>
    </row>
    <row r="2320" spans="1:8" x14ac:dyDescent="0.3">
      <c r="A2320" t="s">
        <v>4464</v>
      </c>
      <c r="B2320" t="s">
        <v>4463</v>
      </c>
      <c r="C2320">
        <v>1.3751697555559445E-5</v>
      </c>
      <c r="D2320">
        <v>142.14156445285565</v>
      </c>
      <c r="E2320">
        <v>-2.0479630599999998</v>
      </c>
      <c r="F2320">
        <v>-1.56096178</v>
      </c>
      <c r="G2320">
        <v>-12.21565874</v>
      </c>
      <c r="H2320">
        <v>0</v>
      </c>
    </row>
    <row r="2321" spans="1:8" x14ac:dyDescent="0.3">
      <c r="A2321" t="s">
        <v>4383</v>
      </c>
      <c r="B2321" t="s">
        <v>4382</v>
      </c>
      <c r="C2321">
        <v>3.4525078325055747E-4</v>
      </c>
      <c r="D2321">
        <v>140.25857570076366</v>
      </c>
      <c r="E2321">
        <v>-0.30349788999999999</v>
      </c>
      <c r="F2321">
        <v>-5.1350716099999998</v>
      </c>
      <c r="G2321">
        <v>-11.9617316</v>
      </c>
      <c r="H2321">
        <v>0</v>
      </c>
    </row>
    <row r="2322" spans="1:8" x14ac:dyDescent="0.3">
      <c r="A2322" t="s">
        <v>2171</v>
      </c>
      <c r="B2322" t="s">
        <v>4579</v>
      </c>
      <c r="C2322">
        <v>3.4749551885292455E-6</v>
      </c>
      <c r="D2322">
        <v>137.2141336836948</v>
      </c>
      <c r="E2322">
        <v>1.52302469</v>
      </c>
      <c r="F2322">
        <v>-3.9703277099999998</v>
      </c>
      <c r="G2322">
        <v>-13.96871617</v>
      </c>
      <c r="H2322">
        <v>0</v>
      </c>
    </row>
    <row r="2323" spans="1:8" x14ac:dyDescent="0.3">
      <c r="A2323" t="s">
        <v>7573</v>
      </c>
      <c r="B2323" t="s">
        <v>7574</v>
      </c>
      <c r="C2323">
        <v>1.1090434802246712E-4</v>
      </c>
      <c r="D2323">
        <v>138.28508620697227</v>
      </c>
      <c r="E2323">
        <v>-17.588012939999999</v>
      </c>
      <c r="F2323">
        <v>-3.7206347700000002</v>
      </c>
      <c r="G2323">
        <v>-15.62376826</v>
      </c>
      <c r="H2323">
        <v>0</v>
      </c>
    </row>
    <row r="2324" spans="1:8" x14ac:dyDescent="0.3">
      <c r="A2324" t="s">
        <v>3644</v>
      </c>
      <c r="B2324" t="s">
        <v>4408</v>
      </c>
      <c r="C2324">
        <v>4.8424974722010003E-2</v>
      </c>
      <c r="D2324">
        <v>138.07199475206059</v>
      </c>
      <c r="E2324">
        <v>0.18178421</v>
      </c>
      <c r="F2324">
        <v>-4.9061161699999998</v>
      </c>
      <c r="G2324">
        <v>-16.472617249999999</v>
      </c>
      <c r="H2324">
        <v>0</v>
      </c>
    </row>
    <row r="2325" spans="1:8" x14ac:dyDescent="0.3">
      <c r="A2325" t="s">
        <v>4386</v>
      </c>
      <c r="B2325" t="s">
        <v>4385</v>
      </c>
      <c r="C2325">
        <v>2.0344324953069312E-5</v>
      </c>
      <c r="D2325">
        <v>133.91141813465541</v>
      </c>
      <c r="E2325">
        <v>0.42142721</v>
      </c>
      <c r="F2325">
        <v>-3.6441706100000002</v>
      </c>
      <c r="G2325">
        <v>-15.17506826</v>
      </c>
      <c r="H2325">
        <v>0</v>
      </c>
    </row>
    <row r="2326" spans="1:8" x14ac:dyDescent="0.3">
      <c r="A2326" t="s">
        <v>4859</v>
      </c>
      <c r="B2326" t="s">
        <v>4859</v>
      </c>
      <c r="C2326">
        <v>1.0404856667018257E-7</v>
      </c>
      <c r="D2326">
        <v>132.1849692190298</v>
      </c>
      <c r="E2326">
        <v>2.2460319800000001</v>
      </c>
      <c r="F2326">
        <v>31.23353131</v>
      </c>
      <c r="G2326">
        <v>20.941881800000001</v>
      </c>
      <c r="H2326">
        <v>0</v>
      </c>
    </row>
    <row r="2327" spans="1:8" x14ac:dyDescent="0.3">
      <c r="A2327" t="s">
        <v>2271</v>
      </c>
      <c r="B2327" t="s">
        <v>2271</v>
      </c>
      <c r="C2327">
        <v>2.1693804046766735E-3</v>
      </c>
      <c r="D2327">
        <v>125.43950892892045</v>
      </c>
      <c r="E2327">
        <v>0.97595113</v>
      </c>
      <c r="F2327">
        <v>-3.72469312</v>
      </c>
      <c r="G2327">
        <v>-16.124356420000002</v>
      </c>
      <c r="H2327">
        <v>0</v>
      </c>
    </row>
    <row r="2328" spans="1:8" x14ac:dyDescent="0.3">
      <c r="A2328" t="s">
        <v>4428</v>
      </c>
      <c r="B2328" t="s">
        <v>4427</v>
      </c>
      <c r="C2328">
        <v>1.7205911733347804E-5</v>
      </c>
      <c r="D2328">
        <v>122.60154039898336</v>
      </c>
      <c r="E2328">
        <v>-0.28339829</v>
      </c>
      <c r="F2328">
        <v>-3.4729945</v>
      </c>
      <c r="G2328">
        <v>3.78529413</v>
      </c>
      <c r="H2328">
        <v>0</v>
      </c>
    </row>
    <row r="2329" spans="1:8" x14ac:dyDescent="0.3">
      <c r="A2329" t="s">
        <v>4438</v>
      </c>
      <c r="B2329" t="s">
        <v>4437</v>
      </c>
      <c r="C2329">
        <v>2.6070723210362393E-6</v>
      </c>
      <c r="D2329">
        <v>119.37550604431443</v>
      </c>
      <c r="E2329">
        <v>-0.21991981999999999</v>
      </c>
      <c r="F2329">
        <v>-4.4654732600000004</v>
      </c>
      <c r="G2329">
        <v>-9.2510995400000002</v>
      </c>
      <c r="H2329">
        <v>0</v>
      </c>
    </row>
    <row r="2330" spans="1:8" x14ac:dyDescent="0.3">
      <c r="A2330" t="s">
        <v>1407</v>
      </c>
      <c r="B2330" t="s">
        <v>4430</v>
      </c>
      <c r="C2330">
        <v>7.6206868932580872E-5</v>
      </c>
      <c r="D2330">
        <v>114.49437759841349</v>
      </c>
      <c r="E2330">
        <v>-4.2370949999999998E-2</v>
      </c>
      <c r="F2330">
        <v>9.1622029999999993E-2</v>
      </c>
      <c r="G2330">
        <v>-0.46579173000000001</v>
      </c>
      <c r="H2330">
        <v>0</v>
      </c>
    </row>
    <row r="2331" spans="1:8" x14ac:dyDescent="0.3">
      <c r="A2331" t="s">
        <v>4422</v>
      </c>
      <c r="B2331" t="s">
        <v>4421</v>
      </c>
      <c r="C2331">
        <v>8.6659000120741523E-4</v>
      </c>
      <c r="D2331">
        <v>113.46774533508017</v>
      </c>
      <c r="E2331">
        <v>1.095534</v>
      </c>
      <c r="F2331">
        <v>-7.4182449200000002</v>
      </c>
      <c r="G2331">
        <v>36.752872000000004</v>
      </c>
      <c r="H2331">
        <v>0</v>
      </c>
    </row>
    <row r="2332" spans="1:8" x14ac:dyDescent="0.3">
      <c r="A2332" t="s">
        <v>4446</v>
      </c>
      <c r="B2332" t="s">
        <v>4445</v>
      </c>
      <c r="C2332">
        <v>2.7541432200341478E-6</v>
      </c>
      <c r="D2332">
        <v>111.05001752921088</v>
      </c>
      <c r="E2332">
        <v>1.0826917300000001</v>
      </c>
      <c r="F2332">
        <v>-4.0267356200000002</v>
      </c>
      <c r="G2332">
        <v>0.17939817</v>
      </c>
      <c r="H2332">
        <v>0</v>
      </c>
    </row>
    <row r="2333" spans="1:8" x14ac:dyDescent="0.3">
      <c r="A2333" t="s">
        <v>3369</v>
      </c>
      <c r="B2333" t="s">
        <v>5461</v>
      </c>
      <c r="C2333">
        <v>1.2950452458160021E-7</v>
      </c>
      <c r="D2333">
        <v>111.24538085342016</v>
      </c>
      <c r="E2333">
        <v>-1.2985129</v>
      </c>
      <c r="F2333">
        <v>-5.5081139200000004</v>
      </c>
      <c r="G2333">
        <v>-10.27804985</v>
      </c>
      <c r="H2333">
        <v>0</v>
      </c>
    </row>
    <row r="2334" spans="1:8" x14ac:dyDescent="0.3">
      <c r="A2334" t="s">
        <v>3842</v>
      </c>
      <c r="B2334" t="s">
        <v>4465</v>
      </c>
      <c r="C2334">
        <v>1.1093316140648842E-4</v>
      </c>
      <c r="D2334">
        <v>107.42104095192072</v>
      </c>
      <c r="E2334">
        <v>-7.5221313700000003</v>
      </c>
      <c r="F2334">
        <v>-5.5936509499999998</v>
      </c>
      <c r="G2334">
        <v>4.1968459600000001</v>
      </c>
      <c r="H2334">
        <v>0</v>
      </c>
    </row>
    <row r="2335" spans="1:8" x14ac:dyDescent="0.3">
      <c r="A2335" t="s">
        <v>4432</v>
      </c>
      <c r="B2335" t="s">
        <v>4431</v>
      </c>
      <c r="C2335">
        <v>5.5185488331704294E-7</v>
      </c>
      <c r="D2335">
        <v>108.47010877210154</v>
      </c>
      <c r="E2335">
        <v>8.9799829999999997E-2</v>
      </c>
      <c r="F2335">
        <v>-3.7270462800000002</v>
      </c>
      <c r="G2335">
        <v>-15.44682792</v>
      </c>
      <c r="H2335">
        <v>0</v>
      </c>
    </row>
    <row r="2336" spans="1:8" x14ac:dyDescent="0.3">
      <c r="A2336" t="s">
        <v>4594</v>
      </c>
      <c r="B2336" t="s">
        <v>4594</v>
      </c>
      <c r="C2336">
        <v>2.1982647532235615E-7</v>
      </c>
      <c r="D2336">
        <v>105.4680928884512</v>
      </c>
      <c r="E2336">
        <v>1.4388875999999999</v>
      </c>
      <c r="F2336">
        <v>-25.72954425</v>
      </c>
      <c r="G2336">
        <v>-53.451030410000001</v>
      </c>
      <c r="H2336">
        <v>0</v>
      </c>
    </row>
    <row r="2337" spans="1:8" x14ac:dyDescent="0.3">
      <c r="A2337" t="s">
        <v>4452</v>
      </c>
      <c r="B2337" t="s">
        <v>4451</v>
      </c>
      <c r="C2337">
        <v>1.0787474155730933E-5</v>
      </c>
      <c r="D2337">
        <v>99.578494781390475</v>
      </c>
      <c r="E2337">
        <v>0.69062440999999997</v>
      </c>
      <c r="F2337">
        <v>-3.1621408299999998</v>
      </c>
      <c r="G2337">
        <v>-5.49170231</v>
      </c>
      <c r="H2337">
        <v>0</v>
      </c>
    </row>
    <row r="2338" spans="1:8" x14ac:dyDescent="0.3">
      <c r="A2338" t="s">
        <v>4563</v>
      </c>
      <c r="B2338" t="s">
        <v>4562</v>
      </c>
      <c r="C2338">
        <v>7.7691427376243118E-6</v>
      </c>
      <c r="D2338">
        <v>97.886733752982423</v>
      </c>
      <c r="E2338">
        <v>-6.4430960500000003</v>
      </c>
      <c r="F2338">
        <v>-4.6616729000000001</v>
      </c>
      <c r="G2338">
        <v>-12.00111652</v>
      </c>
      <c r="H2338">
        <v>0</v>
      </c>
    </row>
    <row r="2339" spans="1:8" x14ac:dyDescent="0.3">
      <c r="A2339" t="s">
        <v>4374</v>
      </c>
      <c r="B2339" t="s">
        <v>4373</v>
      </c>
      <c r="C2339">
        <v>2.4038198672340361E-3</v>
      </c>
      <c r="D2339">
        <v>94.527252522418081</v>
      </c>
      <c r="E2339">
        <v>5.42081912</v>
      </c>
      <c r="F2339">
        <v>-11.84978096</v>
      </c>
      <c r="G2339">
        <v>36.528287300000002</v>
      </c>
      <c r="H2339">
        <v>0</v>
      </c>
    </row>
    <row r="2340" spans="1:8" x14ac:dyDescent="0.3">
      <c r="A2340" t="s">
        <v>4398</v>
      </c>
      <c r="B2340" t="s">
        <v>4397</v>
      </c>
      <c r="C2340">
        <v>2.3500015670706403E-5</v>
      </c>
      <c r="D2340">
        <v>94.216211173388601</v>
      </c>
      <c r="E2340">
        <v>2.7537793000000002</v>
      </c>
      <c r="F2340">
        <v>9.1620866099999994</v>
      </c>
      <c r="G2340">
        <v>41.202350500000001</v>
      </c>
      <c r="H2340">
        <v>0</v>
      </c>
    </row>
    <row r="2341" spans="1:8" x14ac:dyDescent="0.3">
      <c r="A2341" t="s">
        <v>4503</v>
      </c>
      <c r="B2341" t="s">
        <v>4502</v>
      </c>
      <c r="C2341">
        <v>2.1310182122465072E-4</v>
      </c>
      <c r="D2341">
        <v>92.900422058384038</v>
      </c>
      <c r="E2341">
        <v>7.9155829999999996E-2</v>
      </c>
      <c r="F2341">
        <v>13.542563899999999</v>
      </c>
      <c r="G2341">
        <v>108.50885782</v>
      </c>
      <c r="H2341">
        <v>0</v>
      </c>
    </row>
    <row r="2342" spans="1:8" x14ac:dyDescent="0.3">
      <c r="A2342" t="s">
        <v>4449</v>
      </c>
      <c r="B2342" t="s">
        <v>4448</v>
      </c>
      <c r="C2342">
        <v>3.7158258738754921E-5</v>
      </c>
      <c r="D2342">
        <v>94.947131740911445</v>
      </c>
      <c r="E2342">
        <v>0.19355973000000001</v>
      </c>
      <c r="F2342">
        <v>-0.42266544</v>
      </c>
      <c r="G2342">
        <v>-56.685808430000002</v>
      </c>
      <c r="H2342">
        <v>0</v>
      </c>
    </row>
    <row r="2343" spans="1:8" x14ac:dyDescent="0.3">
      <c r="A2343" t="s">
        <v>4576</v>
      </c>
      <c r="B2343" t="s">
        <v>4576</v>
      </c>
      <c r="C2343">
        <v>4.3698241865054473E-8</v>
      </c>
      <c r="D2343">
        <v>94.096441987603455</v>
      </c>
      <c r="E2343">
        <v>-9.3162007800000008</v>
      </c>
      <c r="F2343">
        <v>-65.839277670000001</v>
      </c>
      <c r="G2343">
        <v>-78.180440720000007</v>
      </c>
      <c r="H2343">
        <v>0</v>
      </c>
    </row>
    <row r="2344" spans="1:8" x14ac:dyDescent="0.3">
      <c r="A2344" t="s">
        <v>4424</v>
      </c>
      <c r="B2344" t="s">
        <v>4423</v>
      </c>
      <c r="C2344">
        <v>1.0142180155913665</v>
      </c>
      <c r="D2344">
        <v>89.432160816653379</v>
      </c>
      <c r="E2344">
        <v>4.5492079999999997E-2</v>
      </c>
      <c r="F2344">
        <v>0.48494313</v>
      </c>
      <c r="G2344">
        <v>0.71653513999999996</v>
      </c>
      <c r="H2344">
        <v>0</v>
      </c>
    </row>
    <row r="2345" spans="1:8" x14ac:dyDescent="0.3">
      <c r="A2345" t="s">
        <v>4575</v>
      </c>
      <c r="B2345" t="s">
        <v>4574</v>
      </c>
      <c r="C2345">
        <v>3.1979495616655246E-5</v>
      </c>
      <c r="D2345">
        <v>84.685601833730175</v>
      </c>
      <c r="E2345">
        <v>0.86473834999999999</v>
      </c>
      <c r="F2345">
        <v>-3.95583273</v>
      </c>
      <c r="G2345">
        <v>51.168309639999997</v>
      </c>
      <c r="H2345">
        <v>0</v>
      </c>
    </row>
    <row r="2346" spans="1:8" x14ac:dyDescent="0.3">
      <c r="A2346" t="s">
        <v>4480</v>
      </c>
      <c r="B2346" t="s">
        <v>4479</v>
      </c>
      <c r="C2346">
        <v>1.2444304038640322E-4</v>
      </c>
      <c r="D2346">
        <v>87.735302990744543</v>
      </c>
      <c r="E2346">
        <v>3.6192401699999999</v>
      </c>
      <c r="F2346">
        <v>13.39667083</v>
      </c>
      <c r="G2346">
        <v>97.321542480000005</v>
      </c>
      <c r="H2346">
        <v>0</v>
      </c>
    </row>
    <row r="2347" spans="1:8" x14ac:dyDescent="0.3">
      <c r="A2347" t="s">
        <v>4460</v>
      </c>
      <c r="B2347" t="s">
        <v>4459</v>
      </c>
      <c r="C2347">
        <v>0.18625544556422763</v>
      </c>
      <c r="D2347">
        <v>87.532920544425636</v>
      </c>
      <c r="E2347">
        <v>-1.5357070399999999</v>
      </c>
      <c r="F2347">
        <v>2.7151573</v>
      </c>
      <c r="G2347">
        <v>43.725060829999997</v>
      </c>
      <c r="H2347">
        <v>0</v>
      </c>
    </row>
    <row r="2348" spans="1:8" x14ac:dyDescent="0.3">
      <c r="A2348" t="s">
        <v>4339</v>
      </c>
      <c r="B2348" t="s">
        <v>4338</v>
      </c>
      <c r="C2348">
        <v>4.4476230062039907E-5</v>
      </c>
      <c r="D2348">
        <v>89.475638838798687</v>
      </c>
      <c r="E2348">
        <v>-2.8161827599999998</v>
      </c>
      <c r="F2348">
        <v>-2.0701799699999999</v>
      </c>
      <c r="G2348">
        <v>6716.3306770299996</v>
      </c>
      <c r="H2348">
        <v>0</v>
      </c>
    </row>
    <row r="2349" spans="1:8" x14ac:dyDescent="0.3">
      <c r="A2349" t="s">
        <v>4447</v>
      </c>
      <c r="B2349" t="s">
        <v>4447</v>
      </c>
      <c r="C2349">
        <v>4.2569515527528934E-6</v>
      </c>
      <c r="D2349">
        <v>86.475295817643854</v>
      </c>
      <c r="E2349">
        <v>0.13124675</v>
      </c>
      <c r="F2349">
        <v>-6.8010148600000004</v>
      </c>
      <c r="G2349">
        <v>-20.654055060000001</v>
      </c>
      <c r="H2349">
        <v>0</v>
      </c>
    </row>
    <row r="2350" spans="1:8" x14ac:dyDescent="0.3">
      <c r="A2350" t="s">
        <v>1615</v>
      </c>
      <c r="B2350" t="s">
        <v>4524</v>
      </c>
      <c r="C2350">
        <v>2.9805922939760088E-7</v>
      </c>
      <c r="D2350">
        <v>86.126810488783747</v>
      </c>
      <c r="E2350">
        <v>-0.52785850999999995</v>
      </c>
      <c r="F2350">
        <v>10.57027353</v>
      </c>
      <c r="G2350">
        <v>-10.14736755</v>
      </c>
      <c r="H2350">
        <v>0</v>
      </c>
    </row>
    <row r="2351" spans="1:8" x14ac:dyDescent="0.3">
      <c r="A2351" t="s">
        <v>4755</v>
      </c>
      <c r="B2351" t="s">
        <v>4754</v>
      </c>
      <c r="C2351">
        <v>6.0248081417851429E-4</v>
      </c>
      <c r="D2351">
        <v>85.761378063025433</v>
      </c>
      <c r="E2351">
        <v>8.1936984600000002</v>
      </c>
      <c r="F2351">
        <v>29.049384549999999</v>
      </c>
      <c r="G2351">
        <v>84.858402839999997</v>
      </c>
      <c r="H2351">
        <v>0</v>
      </c>
    </row>
    <row r="2352" spans="1:8" x14ac:dyDescent="0.3">
      <c r="A2352" t="s">
        <v>571</v>
      </c>
      <c r="B2352" t="s">
        <v>4609</v>
      </c>
      <c r="C2352">
        <v>6.4169780253015708E-7</v>
      </c>
      <c r="D2352">
        <v>85.10126774382185</v>
      </c>
      <c r="E2352">
        <v>-12.610490779999999</v>
      </c>
      <c r="F2352">
        <v>34.23237752</v>
      </c>
      <c r="G2352">
        <v>39.983980250000002</v>
      </c>
      <c r="H2352">
        <v>0</v>
      </c>
    </row>
    <row r="2353" spans="1:8" x14ac:dyDescent="0.3">
      <c r="A2353" t="s">
        <v>4611</v>
      </c>
      <c r="B2353" t="s">
        <v>4610</v>
      </c>
      <c r="C2353">
        <v>1.1252968732861877E-7</v>
      </c>
      <c r="D2353">
        <v>80.388568503202222</v>
      </c>
      <c r="E2353">
        <v>6.7257159999999996E-2</v>
      </c>
      <c r="F2353">
        <v>-0.54298413999999995</v>
      </c>
      <c r="G2353">
        <v>-10.434198800000001</v>
      </c>
      <c r="H2353">
        <v>0</v>
      </c>
    </row>
    <row r="2354" spans="1:8" x14ac:dyDescent="0.3">
      <c r="A2354" t="s">
        <v>4456</v>
      </c>
      <c r="B2354" t="s">
        <v>4455</v>
      </c>
      <c r="C2354">
        <v>1.481574156172475E-6</v>
      </c>
      <c r="D2354">
        <v>79.42173273120882</v>
      </c>
      <c r="E2354">
        <v>-0.33754673000000002</v>
      </c>
      <c r="F2354">
        <v>-4.4334504800000003</v>
      </c>
      <c r="G2354">
        <v>-21.158185840000002</v>
      </c>
      <c r="H2354">
        <v>0</v>
      </c>
    </row>
    <row r="2355" spans="1:8" x14ac:dyDescent="0.3">
      <c r="A2355" t="s">
        <v>4553</v>
      </c>
      <c r="B2355" t="s">
        <v>4552</v>
      </c>
      <c r="C2355">
        <v>2.5646126776310764E-5</v>
      </c>
      <c r="D2355">
        <v>76.9552655083844</v>
      </c>
      <c r="E2355">
        <v>10.43097043</v>
      </c>
      <c r="F2355">
        <v>31.646870809999999</v>
      </c>
      <c r="G2355">
        <v>103.28095325</v>
      </c>
      <c r="H2355">
        <v>0</v>
      </c>
    </row>
    <row r="2356" spans="1:8" x14ac:dyDescent="0.3">
      <c r="A2356" t="s">
        <v>4454</v>
      </c>
      <c r="B2356" t="s">
        <v>4453</v>
      </c>
      <c r="C2356">
        <v>2.7765528788217196E-5</v>
      </c>
      <c r="D2356">
        <v>78.460448716722752</v>
      </c>
      <c r="E2356">
        <v>-0.15794738</v>
      </c>
      <c r="F2356">
        <v>-3.22667634</v>
      </c>
      <c r="G2356">
        <v>-21.072169710000001</v>
      </c>
      <c r="H2356">
        <v>0</v>
      </c>
    </row>
    <row r="2357" spans="1:8" x14ac:dyDescent="0.3">
      <c r="A2357" t="s">
        <v>4517</v>
      </c>
      <c r="B2357" t="s">
        <v>4516</v>
      </c>
      <c r="C2357">
        <v>3.4886000313561153E-3</v>
      </c>
      <c r="D2357">
        <v>78.139930533845416</v>
      </c>
      <c r="E2357">
        <v>-1.0228827700000001</v>
      </c>
      <c r="F2357">
        <v>11.429999</v>
      </c>
      <c r="G2357">
        <v>13.122091129999999</v>
      </c>
      <c r="H2357">
        <v>0</v>
      </c>
    </row>
    <row r="2358" spans="1:8" x14ac:dyDescent="0.3">
      <c r="A2358" t="s">
        <v>4489</v>
      </c>
      <c r="B2358" t="s">
        <v>4488</v>
      </c>
      <c r="C2358">
        <v>1E-8</v>
      </c>
      <c r="D2358">
        <v>76.679568292768579</v>
      </c>
      <c r="E2358">
        <v>8.4047949999999996E-2</v>
      </c>
      <c r="F2358">
        <v>-6.79188115</v>
      </c>
      <c r="G2358">
        <v>10.090248280000001</v>
      </c>
      <c r="H2358">
        <v>0</v>
      </c>
    </row>
    <row r="2359" spans="1:8" x14ac:dyDescent="0.3">
      <c r="A2359" t="s">
        <v>4521</v>
      </c>
      <c r="B2359" t="s">
        <v>4520</v>
      </c>
      <c r="C2359">
        <v>3.298793008371419E-6</v>
      </c>
      <c r="D2359">
        <v>76.36568217819476</v>
      </c>
      <c r="E2359">
        <v>-1.89286194</v>
      </c>
      <c r="F2359">
        <v>4.5562633899999998</v>
      </c>
      <c r="G2359">
        <v>-7.2626803899999999</v>
      </c>
      <c r="H2359">
        <v>0</v>
      </c>
    </row>
    <row r="2360" spans="1:8" x14ac:dyDescent="0.3">
      <c r="A2360" t="s">
        <v>4608</v>
      </c>
      <c r="B2360" t="s">
        <v>4607</v>
      </c>
      <c r="C2360">
        <v>6.8243956045786954E-6</v>
      </c>
      <c r="D2360">
        <v>68.466446811914807</v>
      </c>
      <c r="E2360">
        <v>-4.6245281900000004</v>
      </c>
      <c r="F2360">
        <v>5.6398656599999999</v>
      </c>
      <c r="G2360">
        <v>-5.9785819900000003</v>
      </c>
      <c r="H2360">
        <v>0</v>
      </c>
    </row>
    <row r="2361" spans="1:8" x14ac:dyDescent="0.3">
      <c r="A2361" t="s">
        <v>4654</v>
      </c>
      <c r="B2361" t="s">
        <v>4653</v>
      </c>
      <c r="C2361">
        <v>2.087884373430209E-5</v>
      </c>
      <c r="D2361">
        <v>73.048924162223642</v>
      </c>
      <c r="E2361">
        <v>3.2582616500000001</v>
      </c>
      <c r="F2361">
        <v>-8.6107984099999992</v>
      </c>
      <c r="G2361">
        <v>79.99270989</v>
      </c>
      <c r="H2361">
        <v>0</v>
      </c>
    </row>
    <row r="2362" spans="1:8" x14ac:dyDescent="0.3">
      <c r="A2362" t="s">
        <v>4485</v>
      </c>
      <c r="B2362" t="s">
        <v>4484</v>
      </c>
      <c r="C2362">
        <v>4.3743982802515891E-3</v>
      </c>
      <c r="D2362">
        <v>74.875000093107801</v>
      </c>
      <c r="E2362">
        <v>5.70645472</v>
      </c>
      <c r="F2362">
        <v>16.179452520000002</v>
      </c>
      <c r="G2362">
        <v>37.997740180000001</v>
      </c>
      <c r="H2362">
        <v>0</v>
      </c>
    </row>
    <row r="2363" spans="1:8" x14ac:dyDescent="0.3">
      <c r="A2363" t="s">
        <v>4354</v>
      </c>
      <c r="B2363" t="s">
        <v>4354</v>
      </c>
      <c r="C2363">
        <v>1.4405784672131169E-5</v>
      </c>
      <c r="D2363">
        <v>71.2579923968011</v>
      </c>
      <c r="E2363">
        <v>0.55945113999999996</v>
      </c>
      <c r="F2363">
        <v>-11.923932000000001</v>
      </c>
      <c r="G2363">
        <v>-15.62376826</v>
      </c>
      <c r="H2363">
        <v>0</v>
      </c>
    </row>
    <row r="2364" spans="1:8" x14ac:dyDescent="0.3">
      <c r="A2364" t="s">
        <v>7565</v>
      </c>
      <c r="B2364" t="s">
        <v>7566</v>
      </c>
      <c r="C2364">
        <v>2.0012714609812176E-5</v>
      </c>
      <c r="D2364">
        <v>70.250815939949703</v>
      </c>
      <c r="E2364">
        <v>-2.5723935500000001</v>
      </c>
      <c r="F2364">
        <v>-22.7098841</v>
      </c>
      <c r="G2364">
        <v>-15.62376826</v>
      </c>
      <c r="H2364">
        <v>0</v>
      </c>
    </row>
    <row r="2365" spans="1:8" x14ac:dyDescent="0.3">
      <c r="A2365" t="s">
        <v>4444</v>
      </c>
      <c r="B2365" t="s">
        <v>4443</v>
      </c>
      <c r="C2365">
        <v>1.560401701091105E-3</v>
      </c>
      <c r="D2365">
        <v>69.472996453348756</v>
      </c>
      <c r="E2365">
        <v>0.71960964000000005</v>
      </c>
      <c r="F2365">
        <v>-18.615426790000001</v>
      </c>
      <c r="G2365">
        <v>5.2854090400000002</v>
      </c>
      <c r="H2365">
        <v>0</v>
      </c>
    </row>
    <row r="2366" spans="1:8" x14ac:dyDescent="0.3">
      <c r="A2366" t="s">
        <v>4498</v>
      </c>
      <c r="B2366" t="s">
        <v>4497</v>
      </c>
      <c r="C2366">
        <v>7.376841674165284E-5</v>
      </c>
      <c r="D2366">
        <v>69.89163720996271</v>
      </c>
      <c r="E2366">
        <v>5.42221302</v>
      </c>
      <c r="F2366">
        <v>-5.1827786099999997</v>
      </c>
      <c r="G2366">
        <v>-28.763768379999998</v>
      </c>
      <c r="H2366">
        <v>0</v>
      </c>
    </row>
    <row r="2367" spans="1:8" x14ac:dyDescent="0.3">
      <c r="A2367" t="s">
        <v>4652</v>
      </c>
      <c r="B2367" t="s">
        <v>4651</v>
      </c>
      <c r="C2367">
        <v>1E-8</v>
      </c>
      <c r="D2367">
        <v>70.549934009742344</v>
      </c>
      <c r="E2367">
        <v>-1.60866982</v>
      </c>
      <c r="F2367">
        <v>-21.556297740000002</v>
      </c>
      <c r="G2367">
        <v>-63.012646969999999</v>
      </c>
      <c r="H2367">
        <v>0</v>
      </c>
    </row>
    <row r="2368" spans="1:8" x14ac:dyDescent="0.3">
      <c r="A2368" t="s">
        <v>4565</v>
      </c>
      <c r="B2368" t="s">
        <v>4564</v>
      </c>
      <c r="C2368">
        <v>2.1903993894930217E-2</v>
      </c>
      <c r="D2368">
        <v>68.749519303713797</v>
      </c>
      <c r="E2368">
        <v>5.1157352100000004</v>
      </c>
      <c r="F2368">
        <v>-11.317548029999999</v>
      </c>
      <c r="G2368">
        <v>-19.855254039999998</v>
      </c>
      <c r="H2368">
        <v>0</v>
      </c>
    </row>
    <row r="2369" spans="1:8" x14ac:dyDescent="0.3">
      <c r="A2369" t="s">
        <v>4458</v>
      </c>
      <c r="B2369" t="s">
        <v>4457</v>
      </c>
      <c r="C2369">
        <v>5.6573285017475442E-3</v>
      </c>
      <c r="D2369">
        <v>66.667750691017318</v>
      </c>
      <c r="E2369">
        <v>15.813423540000001</v>
      </c>
      <c r="F2369">
        <v>16.991248200000001</v>
      </c>
      <c r="G2369">
        <v>50.594561779999999</v>
      </c>
      <c r="H2369">
        <v>0</v>
      </c>
    </row>
    <row r="2370" spans="1:8" x14ac:dyDescent="0.3">
      <c r="A2370" t="s">
        <v>4496</v>
      </c>
      <c r="B2370" t="s">
        <v>4495</v>
      </c>
      <c r="C2370">
        <v>1.5577781245662004E-3</v>
      </c>
      <c r="D2370">
        <v>66.211799226660801</v>
      </c>
      <c r="E2370">
        <v>0.71272093000000003</v>
      </c>
      <c r="F2370">
        <v>2.00852458</v>
      </c>
      <c r="G2370">
        <v>78.036668480000003</v>
      </c>
      <c r="H2370">
        <v>0</v>
      </c>
    </row>
    <row r="2371" spans="1:8" x14ac:dyDescent="0.3">
      <c r="A2371" t="s">
        <v>4474</v>
      </c>
      <c r="B2371" t="s">
        <v>4473</v>
      </c>
      <c r="C2371">
        <v>2.4504191233059088E-6</v>
      </c>
      <c r="D2371">
        <v>64.560504036687163</v>
      </c>
      <c r="E2371">
        <v>-1.519032E-2</v>
      </c>
      <c r="F2371">
        <v>-4.3131936099999999</v>
      </c>
      <c r="G2371">
        <v>-13.38694475</v>
      </c>
      <c r="H2371">
        <v>0</v>
      </c>
    </row>
    <row r="2372" spans="1:8" x14ac:dyDescent="0.3">
      <c r="A2372" t="s">
        <v>4328</v>
      </c>
      <c r="B2372" t="s">
        <v>4327</v>
      </c>
      <c r="C2372">
        <v>1E-8</v>
      </c>
      <c r="D2372">
        <v>63.494915150896787</v>
      </c>
      <c r="E2372">
        <v>-3.41617829</v>
      </c>
      <c r="F2372">
        <v>-18.447719419999999</v>
      </c>
      <c r="G2372">
        <v>8175.5537816899996</v>
      </c>
      <c r="H2372">
        <v>0</v>
      </c>
    </row>
    <row r="2373" spans="1:8" x14ac:dyDescent="0.3">
      <c r="A2373" t="s">
        <v>4501</v>
      </c>
      <c r="B2373" t="s">
        <v>4500</v>
      </c>
      <c r="C2373">
        <v>2.0208670368087905E-2</v>
      </c>
      <c r="D2373">
        <v>61.875761961012643</v>
      </c>
      <c r="E2373">
        <v>6.0443900000000002E-3</v>
      </c>
      <c r="F2373">
        <v>-8.670013E-2</v>
      </c>
      <c r="G2373">
        <v>0.60072424999999996</v>
      </c>
      <c r="H2373">
        <v>0</v>
      </c>
    </row>
    <row r="2374" spans="1:8" x14ac:dyDescent="0.3">
      <c r="A2374" t="s">
        <v>4535</v>
      </c>
      <c r="B2374" t="s">
        <v>4534</v>
      </c>
      <c r="C2374">
        <v>7.210143287042888E-5</v>
      </c>
      <c r="D2374">
        <v>60.090748812859331</v>
      </c>
      <c r="E2374">
        <v>0.26470578</v>
      </c>
      <c r="F2374">
        <v>28.71306057</v>
      </c>
      <c r="G2374">
        <v>427.30277724000001</v>
      </c>
      <c r="H2374">
        <v>0</v>
      </c>
    </row>
    <row r="2375" spans="1:8" x14ac:dyDescent="0.3">
      <c r="A2375" t="s">
        <v>4466</v>
      </c>
      <c r="B2375" t="s">
        <v>4466</v>
      </c>
      <c r="C2375">
        <v>1.4554644317009413E-6</v>
      </c>
      <c r="D2375">
        <v>60.241456101242477</v>
      </c>
      <c r="E2375">
        <v>3.0413190800000001</v>
      </c>
      <c r="F2375">
        <v>-5.5055428600000003</v>
      </c>
      <c r="G2375">
        <v>-30.271647720000001</v>
      </c>
      <c r="H2375">
        <v>0</v>
      </c>
    </row>
    <row r="2376" spans="1:8" x14ac:dyDescent="0.3">
      <c r="A2376" t="s">
        <v>4593</v>
      </c>
      <c r="B2376" t="s">
        <v>4592</v>
      </c>
      <c r="C2376">
        <v>8.0929136502901509E-5</v>
      </c>
      <c r="D2376">
        <v>58.219281983163562</v>
      </c>
      <c r="E2376">
        <v>1.0006754</v>
      </c>
      <c r="F2376">
        <v>0.70089886999999995</v>
      </c>
      <c r="G2376">
        <v>-31.075852579999999</v>
      </c>
      <c r="H2376">
        <v>0</v>
      </c>
    </row>
    <row r="2377" spans="1:8" x14ac:dyDescent="0.3">
      <c r="A2377" t="s">
        <v>4375</v>
      </c>
      <c r="B2377" t="s">
        <v>4375</v>
      </c>
      <c r="C2377">
        <v>1.5622044438521594E-3</v>
      </c>
      <c r="D2377">
        <v>58.767939711303406</v>
      </c>
      <c r="E2377">
        <v>4.3327469299999999</v>
      </c>
      <c r="F2377">
        <v>11.23300798</v>
      </c>
      <c r="G2377">
        <v>53.976956450000003</v>
      </c>
      <c r="H2377">
        <v>0</v>
      </c>
    </row>
    <row r="2378" spans="1:8" x14ac:dyDescent="0.3">
      <c r="A2378" t="s">
        <v>4478</v>
      </c>
      <c r="B2378" t="s">
        <v>4477</v>
      </c>
      <c r="C2378">
        <v>5.8608168667323311E-5</v>
      </c>
      <c r="D2378">
        <v>59.303750583410768</v>
      </c>
      <c r="E2378">
        <v>-4.6939144500000003</v>
      </c>
      <c r="F2378">
        <v>-22.625322199999999</v>
      </c>
      <c r="G2378">
        <v>50.457653059999998</v>
      </c>
      <c r="H2378">
        <v>0</v>
      </c>
    </row>
    <row r="2379" spans="1:8" x14ac:dyDescent="0.3">
      <c r="A2379" t="s">
        <v>4660</v>
      </c>
      <c r="B2379" t="s">
        <v>4659</v>
      </c>
      <c r="C2379">
        <v>1.3589449095250097E-4</v>
      </c>
      <c r="D2379">
        <v>53.635050670887409</v>
      </c>
      <c r="E2379">
        <v>0.78933094999999998</v>
      </c>
      <c r="F2379">
        <v>-36.527407969999999</v>
      </c>
      <c r="G2379">
        <v>-63.360677889999998</v>
      </c>
      <c r="H2379">
        <v>0</v>
      </c>
    </row>
    <row r="2380" spans="1:8" x14ac:dyDescent="0.3">
      <c r="A2380" t="s">
        <v>7575</v>
      </c>
      <c r="B2380" t="s">
        <v>7576</v>
      </c>
      <c r="C2380">
        <v>8.488537633186936E-3</v>
      </c>
      <c r="D2380">
        <v>56.03786085304511</v>
      </c>
      <c r="E2380">
        <v>4.2212412099999996</v>
      </c>
      <c r="F2380">
        <v>-3.7206347700000002</v>
      </c>
      <c r="G2380">
        <v>-15.62376826</v>
      </c>
      <c r="H2380">
        <v>0</v>
      </c>
    </row>
    <row r="2381" spans="1:8" x14ac:dyDescent="0.3">
      <c r="A2381" t="s">
        <v>2620</v>
      </c>
      <c r="B2381" t="s">
        <v>4499</v>
      </c>
      <c r="C2381">
        <v>1.8087413211659141E-6</v>
      </c>
      <c r="D2381">
        <v>55.747625827444033</v>
      </c>
      <c r="E2381">
        <v>7.3501170000000005E-2</v>
      </c>
      <c r="F2381">
        <v>-9.8111904499999998</v>
      </c>
      <c r="G2381">
        <v>-43.393133319999997</v>
      </c>
      <c r="H2381">
        <v>0</v>
      </c>
    </row>
    <row r="2382" spans="1:8" x14ac:dyDescent="0.3">
      <c r="A2382" t="s">
        <v>4542</v>
      </c>
      <c r="B2382" t="s">
        <v>4541</v>
      </c>
      <c r="C2382">
        <v>2.0419503854601532E-6</v>
      </c>
      <c r="D2382">
        <v>54.539256436992119</v>
      </c>
      <c r="E2382">
        <v>-0.93081493000000004</v>
      </c>
      <c r="F2382">
        <v>3.0628807999999998</v>
      </c>
      <c r="G2382">
        <v>-4.3460652</v>
      </c>
      <c r="H2382">
        <v>0</v>
      </c>
    </row>
    <row r="2383" spans="1:8" x14ac:dyDescent="0.3">
      <c r="A2383" t="s">
        <v>4507</v>
      </c>
      <c r="B2383" t="s">
        <v>4506</v>
      </c>
      <c r="C2383">
        <v>3.5771259244651876E-6</v>
      </c>
      <c r="D2383">
        <v>54.571927012935944</v>
      </c>
      <c r="E2383">
        <v>0.99229820000000002</v>
      </c>
      <c r="F2383">
        <v>-3.9100877999999999</v>
      </c>
      <c r="G2383">
        <v>-14.764278020000001</v>
      </c>
      <c r="H2383">
        <v>0</v>
      </c>
    </row>
    <row r="2384" spans="1:8" x14ac:dyDescent="0.3">
      <c r="A2384" t="s">
        <v>4783</v>
      </c>
      <c r="B2384" t="s">
        <v>4782</v>
      </c>
      <c r="C2384">
        <v>1.6241398966559805E-3</v>
      </c>
      <c r="D2384">
        <v>54.061359088465572</v>
      </c>
      <c r="E2384">
        <v>0.57404270999999996</v>
      </c>
      <c r="F2384">
        <v>20.647816689999999</v>
      </c>
      <c r="G2384">
        <v>19.33227913</v>
      </c>
      <c r="H2384">
        <v>0</v>
      </c>
    </row>
    <row r="2385" spans="1:8" x14ac:dyDescent="0.3">
      <c r="A2385" t="s">
        <v>4476</v>
      </c>
      <c r="B2385" t="s">
        <v>4475</v>
      </c>
      <c r="C2385">
        <v>1.3212318224791595E-6</v>
      </c>
      <c r="D2385">
        <v>55.30103633982025</v>
      </c>
      <c r="E2385">
        <v>-5.9477095599999998</v>
      </c>
      <c r="F2385">
        <v>-8.4063987600000001</v>
      </c>
      <c r="G2385">
        <v>-23.06745334</v>
      </c>
      <c r="H2385">
        <v>0</v>
      </c>
    </row>
    <row r="2386" spans="1:8" x14ac:dyDescent="0.3">
      <c r="A2386" t="s">
        <v>1450</v>
      </c>
      <c r="B2386" t="s">
        <v>4393</v>
      </c>
      <c r="C2386">
        <v>1.0964041263724711</v>
      </c>
      <c r="D2386">
        <v>178.71988160900955</v>
      </c>
      <c r="E2386">
        <v>0.59597712000000003</v>
      </c>
      <c r="F2386">
        <v>6.3405144399999998</v>
      </c>
      <c r="G2386">
        <v>32.416244319999997</v>
      </c>
      <c r="H2386">
        <v>0</v>
      </c>
    </row>
    <row r="2387" spans="1:8" x14ac:dyDescent="0.3">
      <c r="A2387" t="s">
        <v>4487</v>
      </c>
      <c r="B2387" t="s">
        <v>4486</v>
      </c>
      <c r="C2387">
        <v>1.4131207056108801E-6</v>
      </c>
      <c r="D2387">
        <v>49.934169388029211</v>
      </c>
      <c r="E2387">
        <v>8.1443640300000002</v>
      </c>
      <c r="F2387">
        <v>-8.6400602400000004</v>
      </c>
      <c r="G2387">
        <v>-38.575194199999999</v>
      </c>
      <c r="H2387">
        <v>0</v>
      </c>
    </row>
    <row r="2388" spans="1:8" x14ac:dyDescent="0.3">
      <c r="A2388" t="s">
        <v>2175</v>
      </c>
      <c r="B2388" t="s">
        <v>7569</v>
      </c>
      <c r="C2388">
        <v>1.1088613289291564E-2</v>
      </c>
      <c r="D2388">
        <v>51.587967063334908</v>
      </c>
      <c r="E2388">
        <v>-3.1234565700000001</v>
      </c>
      <c r="F2388">
        <v>-20.479162609999999</v>
      </c>
      <c r="G2388">
        <v>-15.62376826</v>
      </c>
      <c r="H2388">
        <v>0</v>
      </c>
    </row>
    <row r="2389" spans="1:8" x14ac:dyDescent="0.3">
      <c r="A2389" t="s">
        <v>4569</v>
      </c>
      <c r="B2389" t="s">
        <v>4568</v>
      </c>
      <c r="C2389">
        <v>3.4029411825465973E-6</v>
      </c>
      <c r="D2389">
        <v>51.331067740653459</v>
      </c>
      <c r="E2389">
        <v>7.31653559</v>
      </c>
      <c r="F2389">
        <v>24.722455450000002</v>
      </c>
      <c r="G2389">
        <v>-15.62376826</v>
      </c>
      <c r="H2389">
        <v>0</v>
      </c>
    </row>
    <row r="2390" spans="1:8" x14ac:dyDescent="0.3">
      <c r="A2390" t="s">
        <v>4523</v>
      </c>
      <c r="B2390" t="s">
        <v>4522</v>
      </c>
      <c r="C2390">
        <v>4.3813578313203331E-7</v>
      </c>
      <c r="D2390">
        <v>50.493885187670237</v>
      </c>
      <c r="E2390">
        <v>1.2922854800000001</v>
      </c>
      <c r="F2390">
        <v>1.2465094800000001</v>
      </c>
      <c r="G2390">
        <v>5.2199252999999999</v>
      </c>
      <c r="H2390">
        <v>0</v>
      </c>
    </row>
    <row r="2391" spans="1:8" x14ac:dyDescent="0.3">
      <c r="A2391" t="s">
        <v>4573</v>
      </c>
      <c r="B2391" t="s">
        <v>4572</v>
      </c>
      <c r="C2391">
        <v>4.677202342941816E-6</v>
      </c>
      <c r="D2391">
        <v>50.250830190975869</v>
      </c>
      <c r="E2391">
        <v>9.25941422</v>
      </c>
      <c r="F2391">
        <v>-4.7327556900000003</v>
      </c>
      <c r="G2391">
        <v>-4.4391509999999998</v>
      </c>
      <c r="H2391">
        <v>0</v>
      </c>
    </row>
    <row r="2392" spans="1:8" x14ac:dyDescent="0.3">
      <c r="A2392" t="s">
        <v>4588</v>
      </c>
      <c r="B2392" t="s">
        <v>4587</v>
      </c>
      <c r="C2392">
        <v>1.3304909968624593E-7</v>
      </c>
      <c r="D2392">
        <v>40.035829591928312</v>
      </c>
      <c r="E2392">
        <v>2.0994805400000001</v>
      </c>
      <c r="F2392">
        <v>-16.11616905</v>
      </c>
      <c r="G2392">
        <v>-60.957146510000001</v>
      </c>
      <c r="H2392">
        <v>0</v>
      </c>
    </row>
    <row r="2393" spans="1:8" x14ac:dyDescent="0.3">
      <c r="A2393" t="s">
        <v>4646</v>
      </c>
      <c r="B2393" t="s">
        <v>4645</v>
      </c>
      <c r="C2393">
        <v>7.8558910129895459E-6</v>
      </c>
      <c r="D2393">
        <v>49.982468781171249</v>
      </c>
      <c r="E2393">
        <v>-3.0927351999999999</v>
      </c>
      <c r="F2393">
        <v>-3.9514962100000002</v>
      </c>
      <c r="G2393">
        <v>-20.98746075</v>
      </c>
      <c r="H2393">
        <v>0</v>
      </c>
    </row>
    <row r="2394" spans="1:8" x14ac:dyDescent="0.3">
      <c r="A2394" t="s">
        <v>4700</v>
      </c>
      <c r="B2394" t="s">
        <v>4699</v>
      </c>
      <c r="C2394">
        <v>0.43065199566600082</v>
      </c>
      <c r="D2394">
        <v>49.30206268499014</v>
      </c>
      <c r="E2394">
        <v>-4.0427950199999998</v>
      </c>
      <c r="F2394">
        <v>194.99231646999999</v>
      </c>
      <c r="G2394">
        <v>718.58859903999996</v>
      </c>
      <c r="H2394">
        <v>0</v>
      </c>
    </row>
    <row r="2395" spans="1:8" x14ac:dyDescent="0.3">
      <c r="A2395" t="s">
        <v>4871</v>
      </c>
      <c r="B2395" t="s">
        <v>4870</v>
      </c>
      <c r="C2395">
        <v>3.0924759064320011E-4</v>
      </c>
      <c r="D2395">
        <v>49.258236050113162</v>
      </c>
      <c r="E2395">
        <v>-5.3503891699999997</v>
      </c>
      <c r="F2395">
        <v>0.24963442</v>
      </c>
      <c r="G2395">
        <v>320.34914658999998</v>
      </c>
      <c r="H2395">
        <v>0</v>
      </c>
    </row>
    <row r="2396" spans="1:8" x14ac:dyDescent="0.3">
      <c r="A2396" t="s">
        <v>5515</v>
      </c>
      <c r="B2396" t="s">
        <v>5514</v>
      </c>
      <c r="C2396">
        <v>1.6695347172814302E-5</v>
      </c>
      <c r="D2396">
        <v>46.807119552069878</v>
      </c>
      <c r="E2396">
        <v>-0.29229812999999999</v>
      </c>
      <c r="F2396">
        <v>51.680628249999998</v>
      </c>
      <c r="G2396">
        <v>87.804316380000003</v>
      </c>
      <c r="H2396">
        <v>0</v>
      </c>
    </row>
    <row r="2397" spans="1:8" x14ac:dyDescent="0.3">
      <c r="A2397" t="s">
        <v>4636</v>
      </c>
      <c r="B2397" t="s">
        <v>4636</v>
      </c>
      <c r="C2397">
        <v>5.5582791214835302E-7</v>
      </c>
      <c r="D2397">
        <v>45.331796377252751</v>
      </c>
      <c r="E2397">
        <v>-0.95817554999999999</v>
      </c>
      <c r="F2397">
        <v>-12.14470421</v>
      </c>
      <c r="G2397">
        <v>-58.184635299999997</v>
      </c>
      <c r="H2397">
        <v>0</v>
      </c>
    </row>
    <row r="2398" spans="1:8" x14ac:dyDescent="0.3">
      <c r="A2398" t="s">
        <v>4343</v>
      </c>
      <c r="B2398" t="s">
        <v>4342</v>
      </c>
      <c r="C2398">
        <v>1.8519594742917508E-4</v>
      </c>
      <c r="D2398">
        <v>45.735781282191788</v>
      </c>
      <c r="E2398">
        <v>1.59070468</v>
      </c>
      <c r="F2398">
        <v>24.16644251</v>
      </c>
      <c r="G2398">
        <v>13.652030570000001</v>
      </c>
      <c r="H2398">
        <v>0</v>
      </c>
    </row>
    <row r="2399" spans="1:8" x14ac:dyDescent="0.3">
      <c r="A2399" t="s">
        <v>687</v>
      </c>
      <c r="B2399" t="s">
        <v>4760</v>
      </c>
      <c r="C2399">
        <v>4.3130490893844187E-2</v>
      </c>
      <c r="D2399">
        <v>45.093821813894003</v>
      </c>
      <c r="E2399">
        <v>0.80957217000000004</v>
      </c>
      <c r="F2399">
        <v>-0.45184109</v>
      </c>
      <c r="G2399">
        <v>3.7843479100000001</v>
      </c>
      <c r="H2399">
        <v>0</v>
      </c>
    </row>
    <row r="2400" spans="1:8" x14ac:dyDescent="0.3">
      <c r="A2400" t="s">
        <v>4533</v>
      </c>
      <c r="B2400" t="s">
        <v>4532</v>
      </c>
      <c r="C2400">
        <v>4.7476162831627208E-5</v>
      </c>
      <c r="D2400">
        <v>43.473613495173751</v>
      </c>
      <c r="E2400">
        <v>2.9600812099999998</v>
      </c>
      <c r="F2400">
        <v>-6.4158900399999998</v>
      </c>
      <c r="G2400">
        <v>-50.041060739999999</v>
      </c>
      <c r="H2400">
        <v>0</v>
      </c>
    </row>
    <row r="2401" spans="1:8" x14ac:dyDescent="0.3">
      <c r="A2401" t="s">
        <v>4586</v>
      </c>
      <c r="B2401" t="s">
        <v>4585</v>
      </c>
      <c r="C2401">
        <v>4.6713469238612451E-3</v>
      </c>
      <c r="D2401">
        <v>44.278185656535385</v>
      </c>
      <c r="E2401">
        <v>20.974841869999999</v>
      </c>
      <c r="F2401">
        <v>29.697826800000001</v>
      </c>
      <c r="G2401">
        <v>-24.49978617</v>
      </c>
      <c r="H2401">
        <v>0</v>
      </c>
    </row>
    <row r="2402" spans="1:8" x14ac:dyDescent="0.3">
      <c r="A2402" t="s">
        <v>4549</v>
      </c>
      <c r="B2402" t="s">
        <v>4548</v>
      </c>
      <c r="C2402">
        <v>2.2291008623174729E-4</v>
      </c>
      <c r="D2402">
        <v>43.16073965010581</v>
      </c>
      <c r="E2402">
        <v>-0.27978648</v>
      </c>
      <c r="F2402">
        <v>64.902695280000003</v>
      </c>
      <c r="G2402">
        <v>-16.80824239</v>
      </c>
      <c r="H2402">
        <v>0</v>
      </c>
    </row>
    <row r="2403" spans="1:8" x14ac:dyDescent="0.3">
      <c r="A2403" t="s">
        <v>4606</v>
      </c>
      <c r="B2403" t="s">
        <v>4605</v>
      </c>
      <c r="C2403">
        <v>3.1921644050194022E-6</v>
      </c>
      <c r="D2403">
        <v>42.937184853395941</v>
      </c>
      <c r="E2403">
        <v>1.9106996700000001</v>
      </c>
      <c r="F2403">
        <v>-18.278416409999998</v>
      </c>
      <c r="G2403">
        <v>13.100495329999999</v>
      </c>
      <c r="H2403">
        <v>0</v>
      </c>
    </row>
    <row r="2404" spans="1:8" x14ac:dyDescent="0.3">
      <c r="A2404" t="s">
        <v>4663</v>
      </c>
      <c r="B2404" t="s">
        <v>4663</v>
      </c>
      <c r="C2404">
        <v>5.3183957782142484E-7</v>
      </c>
      <c r="D2404">
        <v>41.768302578867342</v>
      </c>
      <c r="E2404">
        <v>-0.61061345</v>
      </c>
      <c r="F2404">
        <v>7.6737745200000003</v>
      </c>
      <c r="G2404">
        <v>-50.741371379999997</v>
      </c>
      <c r="H2404">
        <v>0</v>
      </c>
    </row>
    <row r="2405" spans="1:8" x14ac:dyDescent="0.3">
      <c r="A2405" t="s">
        <v>4631</v>
      </c>
      <c r="B2405" t="s">
        <v>4630</v>
      </c>
      <c r="C2405">
        <v>1.3503245596934577E-4</v>
      </c>
      <c r="D2405">
        <v>41.398481302744472</v>
      </c>
      <c r="E2405">
        <v>7.62471326</v>
      </c>
      <c r="F2405">
        <v>19.991196779999999</v>
      </c>
      <c r="G2405">
        <v>34.27367769</v>
      </c>
      <c r="H2405">
        <v>0</v>
      </c>
    </row>
    <row r="2406" spans="1:8" x14ac:dyDescent="0.3">
      <c r="A2406" t="s">
        <v>5022</v>
      </c>
      <c r="B2406" t="s">
        <v>5021</v>
      </c>
      <c r="C2406">
        <v>3.9778291249683995E-5</v>
      </c>
      <c r="D2406">
        <v>41.178262439475851</v>
      </c>
      <c r="E2406">
        <v>-9.9290941000000004</v>
      </c>
      <c r="F2406">
        <v>-2.9849539100000002</v>
      </c>
      <c r="G2406">
        <v>62.390157160000001</v>
      </c>
      <c r="H2406">
        <v>0</v>
      </c>
    </row>
    <row r="2407" spans="1:8" x14ac:dyDescent="0.3">
      <c r="A2407" t="s">
        <v>4633</v>
      </c>
      <c r="B2407" t="s">
        <v>4632</v>
      </c>
      <c r="C2407">
        <v>5.7236179674047734E-8</v>
      </c>
      <c r="D2407">
        <v>40.877492052683074</v>
      </c>
      <c r="E2407">
        <v>3.1626401500000001</v>
      </c>
      <c r="F2407">
        <v>6.8968745900000004</v>
      </c>
      <c r="G2407">
        <v>-25.171097929999998</v>
      </c>
      <c r="H2407">
        <v>0</v>
      </c>
    </row>
    <row r="2408" spans="1:8" x14ac:dyDescent="0.3">
      <c r="A2408" t="s">
        <v>4558</v>
      </c>
      <c r="B2408" t="s">
        <v>4558</v>
      </c>
      <c r="C2408">
        <v>6.9145418601394699E-8</v>
      </c>
      <c r="D2408">
        <v>40.890214638162774</v>
      </c>
      <c r="E2408">
        <v>-1.2831137100000001</v>
      </c>
      <c r="F2408">
        <v>1.1866718300000001</v>
      </c>
      <c r="G2408">
        <v>-21.711583099999999</v>
      </c>
      <c r="H2408">
        <v>0</v>
      </c>
    </row>
    <row r="2409" spans="1:8" x14ac:dyDescent="0.3">
      <c r="A2409" t="s">
        <v>4435</v>
      </c>
      <c r="B2409" t="s">
        <v>4434</v>
      </c>
      <c r="C2409">
        <v>3.7649849530282662E-6</v>
      </c>
      <c r="D2409">
        <v>40.414140926659336</v>
      </c>
      <c r="E2409">
        <v>-2.5560782799999999</v>
      </c>
      <c r="F2409">
        <v>-35.434025409999997</v>
      </c>
      <c r="G2409">
        <v>-15.62376826</v>
      </c>
      <c r="H2409">
        <v>0</v>
      </c>
    </row>
    <row r="2410" spans="1:8" x14ac:dyDescent="0.3">
      <c r="A2410" t="s">
        <v>4556</v>
      </c>
      <c r="B2410" t="s">
        <v>4555</v>
      </c>
      <c r="C2410">
        <v>6.9198709868138589E-6</v>
      </c>
      <c r="D2410">
        <v>40.476910939785185</v>
      </c>
      <c r="E2410">
        <v>8.6369100000000004E-2</v>
      </c>
      <c r="F2410">
        <v>-3.7654311900000002</v>
      </c>
      <c r="G2410">
        <v>-15.68030609</v>
      </c>
      <c r="H2410">
        <v>0</v>
      </c>
    </row>
    <row r="2411" spans="1:8" x14ac:dyDescent="0.3">
      <c r="A2411" t="s">
        <v>4544</v>
      </c>
      <c r="B2411" t="s">
        <v>4543</v>
      </c>
      <c r="C2411">
        <v>1.35723642295293E-3</v>
      </c>
      <c r="D2411">
        <v>39.900828192923285</v>
      </c>
      <c r="E2411">
        <v>-4.3524E-2</v>
      </c>
      <c r="F2411">
        <v>-3.82780706</v>
      </c>
      <c r="G2411">
        <v>-17.241696430000001</v>
      </c>
      <c r="H2411">
        <v>0</v>
      </c>
    </row>
    <row r="2412" spans="1:8" x14ac:dyDescent="0.3">
      <c r="A2412" t="s">
        <v>4470</v>
      </c>
      <c r="B2412" t="s">
        <v>4469</v>
      </c>
      <c r="C2412">
        <v>2.7198098919040053E-2</v>
      </c>
      <c r="D2412">
        <v>39.483766329429301</v>
      </c>
      <c r="E2412">
        <v>-1.1491061499999999</v>
      </c>
      <c r="F2412">
        <v>-14.9027826</v>
      </c>
      <c r="G2412">
        <v>-40.45305098</v>
      </c>
      <c r="H2412">
        <v>0</v>
      </c>
    </row>
    <row r="2413" spans="1:8" x14ac:dyDescent="0.3">
      <c r="A2413" t="s">
        <v>4494</v>
      </c>
      <c r="B2413" t="s">
        <v>4493</v>
      </c>
      <c r="C2413">
        <v>6.7132860169193933E-7</v>
      </c>
      <c r="D2413">
        <v>39.213348230643611</v>
      </c>
      <c r="E2413">
        <v>2.3302182299999998</v>
      </c>
      <c r="F2413">
        <v>-3.9448290400000001</v>
      </c>
      <c r="G2413">
        <v>-18.045686740000001</v>
      </c>
      <c r="H2413">
        <v>0</v>
      </c>
    </row>
    <row r="2414" spans="1:8" x14ac:dyDescent="0.3">
      <c r="A2414" t="s">
        <v>4954</v>
      </c>
      <c r="B2414" t="s">
        <v>4953</v>
      </c>
      <c r="C2414">
        <v>8.797759571943938E-8</v>
      </c>
      <c r="D2414">
        <v>38.695415146494859</v>
      </c>
      <c r="E2414">
        <v>-7.8231610600000003</v>
      </c>
      <c r="F2414">
        <v>103.20155155</v>
      </c>
      <c r="G2414">
        <v>551.36749220000002</v>
      </c>
      <c r="H2414">
        <v>0</v>
      </c>
    </row>
    <row r="2415" spans="1:8" x14ac:dyDescent="0.3">
      <c r="A2415" t="s">
        <v>4529</v>
      </c>
      <c r="B2415" t="s">
        <v>4529</v>
      </c>
      <c r="C2415">
        <v>1.0162505760578089E-6</v>
      </c>
      <c r="D2415">
        <v>38.47606077622202</v>
      </c>
      <c r="E2415">
        <v>-3.8221376299999998</v>
      </c>
      <c r="F2415">
        <v>-1.27763428</v>
      </c>
      <c r="G2415">
        <v>-49.447300009999999</v>
      </c>
      <c r="H2415">
        <v>0</v>
      </c>
    </row>
    <row r="2416" spans="1:8" x14ac:dyDescent="0.3">
      <c r="A2416" t="s">
        <v>4505</v>
      </c>
      <c r="B2416" t="s">
        <v>4504</v>
      </c>
      <c r="C2416">
        <v>1.2368757344779041E-6</v>
      </c>
      <c r="D2416">
        <v>38.195092401907914</v>
      </c>
      <c r="E2416">
        <v>-1.40574215</v>
      </c>
      <c r="F2416">
        <v>-4.4333261999999998</v>
      </c>
      <c r="G2416">
        <v>-4.4563578699999997</v>
      </c>
      <c r="H2416">
        <v>0</v>
      </c>
    </row>
    <row r="2417" spans="1:8" x14ac:dyDescent="0.3">
      <c r="A2417" t="s">
        <v>4598</v>
      </c>
      <c r="B2417" t="s">
        <v>4597</v>
      </c>
      <c r="C2417">
        <v>4.7171535389171132E-3</v>
      </c>
      <c r="D2417">
        <v>38.205117936715638</v>
      </c>
      <c r="E2417">
        <v>-3.8987441199999999</v>
      </c>
      <c r="F2417">
        <v>3.3222798899999999</v>
      </c>
      <c r="G2417">
        <v>858.10523288000002</v>
      </c>
      <c r="H2417">
        <v>0</v>
      </c>
    </row>
    <row r="2418" spans="1:8" x14ac:dyDescent="0.3">
      <c r="A2418" t="s">
        <v>4513</v>
      </c>
      <c r="B2418" t="s">
        <v>4512</v>
      </c>
      <c r="C2418">
        <v>1.863332119014959E-4</v>
      </c>
      <c r="D2418">
        <v>37.293452727615644</v>
      </c>
      <c r="E2418">
        <v>-0.42340913000000002</v>
      </c>
      <c r="F2418">
        <v>-4.9273560099999996</v>
      </c>
      <c r="G2418">
        <v>46.480778039999997</v>
      </c>
      <c r="H2418">
        <v>0</v>
      </c>
    </row>
    <row r="2419" spans="1:8" x14ac:dyDescent="0.3">
      <c r="A2419" t="s">
        <v>4546</v>
      </c>
      <c r="B2419" t="s">
        <v>4545</v>
      </c>
      <c r="C2419">
        <v>3.5239855627124469E-5</v>
      </c>
      <c r="D2419">
        <v>36.46082146195014</v>
      </c>
      <c r="E2419">
        <v>-9.63373934</v>
      </c>
      <c r="F2419">
        <v>49.329912829999998</v>
      </c>
      <c r="G2419">
        <v>-40.424548000000001</v>
      </c>
      <c r="H2419">
        <v>0</v>
      </c>
    </row>
    <row r="2420" spans="1:8" x14ac:dyDescent="0.3">
      <c r="A2420" t="s">
        <v>4395</v>
      </c>
      <c r="B2420" t="s">
        <v>4394</v>
      </c>
      <c r="C2420">
        <v>7.5179536997454874E-2</v>
      </c>
      <c r="D2420">
        <v>36.600898242838291</v>
      </c>
      <c r="E2420">
        <v>10.097710449999999</v>
      </c>
      <c r="F2420">
        <v>2.5229591600000001</v>
      </c>
      <c r="G2420">
        <v>6.1148460900000003</v>
      </c>
      <c r="H2420">
        <v>0</v>
      </c>
    </row>
    <row r="2421" spans="1:8" x14ac:dyDescent="0.3">
      <c r="A2421" t="s">
        <v>4581</v>
      </c>
      <c r="B2421" t="s">
        <v>4581</v>
      </c>
      <c r="C2421">
        <v>6.2990220289556743E-6</v>
      </c>
      <c r="D2421">
        <v>36.169997306143721</v>
      </c>
      <c r="E2421">
        <v>1.1769334300000001</v>
      </c>
      <c r="F2421">
        <v>7.7244365200000003</v>
      </c>
      <c r="G2421">
        <v>-0.54871939999999997</v>
      </c>
      <c r="H2421">
        <v>0</v>
      </c>
    </row>
    <row r="2422" spans="1:8" x14ac:dyDescent="0.3">
      <c r="A2422" t="s">
        <v>4557</v>
      </c>
      <c r="B2422" t="s">
        <v>4557</v>
      </c>
      <c r="C2422">
        <v>1.742600620717625E-8</v>
      </c>
      <c r="D2422">
        <v>36.206357489148807</v>
      </c>
      <c r="E2422">
        <v>-17.143575630000001</v>
      </c>
      <c r="F2422">
        <v>-37.189073489999998</v>
      </c>
      <c r="G2422">
        <v>-83.869587249999995</v>
      </c>
      <c r="H2422">
        <v>0</v>
      </c>
    </row>
    <row r="2423" spans="1:8" x14ac:dyDescent="0.3">
      <c r="A2423" t="s">
        <v>6148</v>
      </c>
      <c r="B2423" t="s">
        <v>6147</v>
      </c>
      <c r="C2423">
        <v>3.2027815276852771E-4</v>
      </c>
      <c r="D2423">
        <v>35.261814225865095</v>
      </c>
      <c r="E2423">
        <v>-7.0799365099999996</v>
      </c>
      <c r="F2423">
        <v>204.2984926</v>
      </c>
      <c r="G2423">
        <v>208.71561678</v>
      </c>
      <c r="H2423">
        <v>0</v>
      </c>
    </row>
    <row r="2424" spans="1:8" x14ac:dyDescent="0.3">
      <c r="A2424" t="s">
        <v>4537</v>
      </c>
      <c r="B2424" t="s">
        <v>4536</v>
      </c>
      <c r="C2424">
        <v>9.1592760799090492E-6</v>
      </c>
      <c r="D2424">
        <v>34.481217059727754</v>
      </c>
      <c r="E2424">
        <v>-1.8613044000000001</v>
      </c>
      <c r="F2424">
        <v>-21.413280889999999</v>
      </c>
      <c r="G2424">
        <v>8.9507356700000003</v>
      </c>
      <c r="H2424">
        <v>0</v>
      </c>
    </row>
    <row r="2425" spans="1:8" x14ac:dyDescent="0.3">
      <c r="A2425" t="s">
        <v>4591</v>
      </c>
      <c r="B2425" t="s">
        <v>4590</v>
      </c>
      <c r="C2425">
        <v>2.5908869999259652E-2</v>
      </c>
      <c r="D2425">
        <v>35.26825149091151</v>
      </c>
      <c r="E2425">
        <v>1.0763107700000001</v>
      </c>
      <c r="F2425">
        <v>3.22942617</v>
      </c>
      <c r="G2425">
        <v>24.174079540000001</v>
      </c>
      <c r="H2425">
        <v>0</v>
      </c>
    </row>
    <row r="2426" spans="1:8" x14ac:dyDescent="0.3">
      <c r="A2426" t="s">
        <v>4272</v>
      </c>
      <c r="B2426" t="s">
        <v>4547</v>
      </c>
      <c r="C2426">
        <v>4.829550805967728E-7</v>
      </c>
      <c r="D2426">
        <v>34.591382264198252</v>
      </c>
      <c r="E2426">
        <v>-0.38700890999999998</v>
      </c>
      <c r="F2426">
        <v>-7.42337033</v>
      </c>
      <c r="G2426">
        <v>-4.46987954</v>
      </c>
      <c r="H2426">
        <v>0</v>
      </c>
    </row>
    <row r="2427" spans="1:8" x14ac:dyDescent="0.3">
      <c r="A2427" t="s">
        <v>4519</v>
      </c>
      <c r="B2427" t="s">
        <v>4518</v>
      </c>
      <c r="C2427">
        <v>1.5328708588077994E-5</v>
      </c>
      <c r="D2427">
        <v>1.1856108919550552</v>
      </c>
      <c r="E2427">
        <v>9.3477110099999994</v>
      </c>
      <c r="F2427">
        <v>27.867508969999999</v>
      </c>
      <c r="G2427">
        <v>39.268295809999998</v>
      </c>
      <c r="H2427">
        <v>0</v>
      </c>
    </row>
    <row r="2428" spans="1:8" x14ac:dyDescent="0.3">
      <c r="A2428" t="s">
        <v>3873</v>
      </c>
      <c r="B2428" t="s">
        <v>4462</v>
      </c>
      <c r="C2428">
        <v>3.145277208912327E-6</v>
      </c>
      <c r="D2428">
        <v>34.325526493724531</v>
      </c>
      <c r="E2428">
        <v>-0.29562496999999999</v>
      </c>
      <c r="F2428">
        <v>-5.1369238599999996</v>
      </c>
      <c r="G2428">
        <v>-3.14000703</v>
      </c>
      <c r="H2428">
        <v>0</v>
      </c>
    </row>
    <row r="2429" spans="1:8" x14ac:dyDescent="0.3">
      <c r="A2429" t="s">
        <v>4596</v>
      </c>
      <c r="B2429" t="s">
        <v>4595</v>
      </c>
      <c r="C2429">
        <v>1.7637753715821029E-6</v>
      </c>
      <c r="D2429">
        <v>34.329001844318277</v>
      </c>
      <c r="E2429">
        <v>0.59433992000000002</v>
      </c>
      <c r="F2429">
        <v>0.11744831999999999</v>
      </c>
      <c r="G2429">
        <v>26.631919960000001</v>
      </c>
      <c r="H2429">
        <v>0</v>
      </c>
    </row>
    <row r="2430" spans="1:8" x14ac:dyDescent="0.3">
      <c r="A2430" t="s">
        <v>7450</v>
      </c>
      <c r="B2430" t="s">
        <v>7451</v>
      </c>
      <c r="C2430">
        <v>4.1327179167992074E-6</v>
      </c>
      <c r="D2430">
        <v>33.78256286360287</v>
      </c>
      <c r="E2430">
        <v>1.0258991900000001</v>
      </c>
      <c r="F2430">
        <v>-5.9896819900000002</v>
      </c>
      <c r="G2430">
        <v>-15.62376826</v>
      </c>
      <c r="H2430">
        <v>0</v>
      </c>
    </row>
    <row r="2431" spans="1:8" x14ac:dyDescent="0.3">
      <c r="A2431" t="s">
        <v>5639</v>
      </c>
      <c r="B2431" t="s">
        <v>5639</v>
      </c>
      <c r="C2431">
        <v>1.7982171566468567E-5</v>
      </c>
      <c r="D2431">
        <v>32.832056773090976</v>
      </c>
      <c r="E2431">
        <v>-15.42479818</v>
      </c>
      <c r="F2431">
        <v>37.4214105</v>
      </c>
      <c r="G2431">
        <v>58.273343709999999</v>
      </c>
      <c r="H2431">
        <v>0</v>
      </c>
    </row>
    <row r="2432" spans="1:8" x14ac:dyDescent="0.3">
      <c r="A2432" t="s">
        <v>4677</v>
      </c>
      <c r="B2432" t="s">
        <v>4676</v>
      </c>
      <c r="C2432">
        <v>1E-8</v>
      </c>
      <c r="D2432">
        <v>30.611138492217499</v>
      </c>
      <c r="E2432">
        <v>7.2281568900000002</v>
      </c>
      <c r="F2432">
        <v>-85.828639379999998</v>
      </c>
      <c r="G2432">
        <v>-99.942565680000001</v>
      </c>
      <c r="H2432">
        <v>0</v>
      </c>
    </row>
    <row r="2433" spans="1:8" x14ac:dyDescent="0.3">
      <c r="A2433" t="s">
        <v>5661</v>
      </c>
      <c r="B2433" t="s">
        <v>5660</v>
      </c>
      <c r="C2433">
        <v>1.5588339065869434E-6</v>
      </c>
      <c r="D2433">
        <v>32.154024297973855</v>
      </c>
      <c r="E2433">
        <v>3.7874291100000002</v>
      </c>
      <c r="F2433">
        <v>-2.34599095</v>
      </c>
      <c r="G2433">
        <v>245.11778738000001</v>
      </c>
      <c r="H2433">
        <v>0</v>
      </c>
    </row>
    <row r="2434" spans="1:8" x14ac:dyDescent="0.3">
      <c r="A2434" t="s">
        <v>4560</v>
      </c>
      <c r="B2434" t="s">
        <v>4559</v>
      </c>
      <c r="C2434">
        <v>1.6883326300055292E-5</v>
      </c>
      <c r="D2434">
        <v>30.498506594061887</v>
      </c>
      <c r="E2434">
        <v>0.95557977999999999</v>
      </c>
      <c r="F2434">
        <v>-1.2624464399999999</v>
      </c>
      <c r="G2434">
        <v>-27.804779029999999</v>
      </c>
      <c r="H2434">
        <v>0</v>
      </c>
    </row>
    <row r="2435" spans="1:8" x14ac:dyDescent="0.3">
      <c r="A2435" t="s">
        <v>4650</v>
      </c>
      <c r="B2435" t="s">
        <v>4649</v>
      </c>
      <c r="C2435">
        <v>6.050751590998516E-6</v>
      </c>
      <c r="D2435">
        <v>28.630589228150761</v>
      </c>
      <c r="E2435">
        <v>0.48665514999999998</v>
      </c>
      <c r="F2435">
        <v>3.3061261200000001</v>
      </c>
      <c r="G2435">
        <v>-25.220295719999999</v>
      </c>
      <c r="H2435">
        <v>0</v>
      </c>
    </row>
    <row r="2436" spans="1:8" x14ac:dyDescent="0.3">
      <c r="A2436" t="s">
        <v>4706</v>
      </c>
      <c r="B2436" t="s">
        <v>4705</v>
      </c>
      <c r="C2436">
        <v>2.4983447985743834E-4</v>
      </c>
      <c r="D2436">
        <v>28.555852057569979</v>
      </c>
      <c r="E2436">
        <v>0.90508761000000004</v>
      </c>
      <c r="F2436">
        <v>10.641477310000001</v>
      </c>
      <c r="G2436">
        <v>-9.0883158000000002</v>
      </c>
      <c r="H2436">
        <v>0</v>
      </c>
    </row>
    <row r="2437" spans="1:8" x14ac:dyDescent="0.3">
      <c r="A2437" t="s">
        <v>4600</v>
      </c>
      <c r="B2437" t="s">
        <v>4599</v>
      </c>
      <c r="C2437">
        <v>8.3860059724505537E-6</v>
      </c>
      <c r="D2437">
        <v>28.376229478195857</v>
      </c>
      <c r="E2437">
        <v>-0.78841813999999999</v>
      </c>
      <c r="F2437">
        <v>-7.5824216900000003</v>
      </c>
      <c r="G2437">
        <v>-11.837978440000001</v>
      </c>
      <c r="H2437">
        <v>0</v>
      </c>
    </row>
    <row r="2438" spans="1:8" x14ac:dyDescent="0.3">
      <c r="A2438" t="s">
        <v>4551</v>
      </c>
      <c r="B2438" t="s">
        <v>4550</v>
      </c>
      <c r="C2438">
        <v>1.6284109487974641E-7</v>
      </c>
      <c r="D2438">
        <v>27.998607685634958</v>
      </c>
      <c r="E2438">
        <v>-1.6147943499999999</v>
      </c>
      <c r="F2438">
        <v>-3.3436406999999999</v>
      </c>
      <c r="G2438">
        <v>-19.293067489999999</v>
      </c>
      <c r="H2438">
        <v>0</v>
      </c>
    </row>
    <row r="2439" spans="1:8" x14ac:dyDescent="0.3">
      <c r="A2439" t="s">
        <v>4623</v>
      </c>
      <c r="B2439" t="s">
        <v>4622</v>
      </c>
      <c r="C2439">
        <v>1.0575760735357047E-5</v>
      </c>
      <c r="D2439">
        <v>27.938311853346228</v>
      </c>
      <c r="E2439">
        <v>8.5316240000000002E-2</v>
      </c>
      <c r="F2439">
        <v>-12.72153625</v>
      </c>
      <c r="G2439">
        <v>-36.148375399999999</v>
      </c>
      <c r="H2439">
        <v>0</v>
      </c>
    </row>
    <row r="2440" spans="1:8" x14ac:dyDescent="0.3">
      <c r="A2440" t="s">
        <v>4629</v>
      </c>
      <c r="B2440" t="s">
        <v>4628</v>
      </c>
      <c r="C2440">
        <v>3.06986583448465E-7</v>
      </c>
      <c r="D2440">
        <v>27.827398209370383</v>
      </c>
      <c r="E2440">
        <v>-0.56317492999999996</v>
      </c>
      <c r="F2440">
        <v>0.93567800999999995</v>
      </c>
      <c r="G2440">
        <v>0.17856748</v>
      </c>
      <c r="H2440">
        <v>0</v>
      </c>
    </row>
    <row r="2441" spans="1:8" x14ac:dyDescent="0.3">
      <c r="A2441" t="s">
        <v>4660</v>
      </c>
      <c r="B2441" t="s">
        <v>7577</v>
      </c>
      <c r="C2441">
        <v>5.5940040597228002E-5</v>
      </c>
      <c r="D2441">
        <v>27.088660857516619</v>
      </c>
      <c r="E2441">
        <v>0.60538351000000001</v>
      </c>
      <c r="F2441">
        <v>-3.7206347700000002</v>
      </c>
      <c r="G2441">
        <v>-15.62376826</v>
      </c>
      <c r="H2441">
        <v>0</v>
      </c>
    </row>
    <row r="2442" spans="1:8" x14ac:dyDescent="0.3">
      <c r="A2442" t="s">
        <v>4540</v>
      </c>
      <c r="B2442" t="s">
        <v>4540</v>
      </c>
      <c r="C2442">
        <v>2.1343152331297511E-5</v>
      </c>
      <c r="D2442">
        <v>27.541584655844588</v>
      </c>
      <c r="E2442">
        <v>-1.8747389800000001</v>
      </c>
      <c r="F2442">
        <v>-3.88348995</v>
      </c>
      <c r="G2442">
        <v>-13.37659931</v>
      </c>
      <c r="H2442">
        <v>0</v>
      </c>
    </row>
    <row r="2443" spans="1:8" x14ac:dyDescent="0.3">
      <c r="A2443" t="s">
        <v>6182</v>
      </c>
      <c r="B2443" t="s">
        <v>6181</v>
      </c>
      <c r="C2443">
        <v>7.1928400079711583E-3</v>
      </c>
      <c r="D2443">
        <v>27.44145675596301</v>
      </c>
      <c r="E2443">
        <v>-0.25263202000000001</v>
      </c>
      <c r="F2443">
        <v>-1.6829762399999999</v>
      </c>
      <c r="G2443">
        <v>-12.364182919999999</v>
      </c>
      <c r="H2443">
        <v>0</v>
      </c>
    </row>
    <row r="2444" spans="1:8" x14ac:dyDescent="0.3">
      <c r="A2444" t="s">
        <v>2589</v>
      </c>
      <c r="B2444" t="s">
        <v>4669</v>
      </c>
      <c r="C2444">
        <v>8.2574516862037761E-5</v>
      </c>
      <c r="D2444">
        <v>27.268834070036725</v>
      </c>
      <c r="E2444">
        <v>1.6110800000000002E-2</v>
      </c>
      <c r="F2444">
        <v>-4.5376977600000004</v>
      </c>
      <c r="G2444">
        <v>-11.3349504</v>
      </c>
      <c r="H2444">
        <v>0</v>
      </c>
    </row>
    <row r="2445" spans="1:8" x14ac:dyDescent="0.3">
      <c r="A2445" t="s">
        <v>1384</v>
      </c>
      <c r="B2445" t="s">
        <v>4761</v>
      </c>
      <c r="C2445">
        <v>1.3302759416105891E-3</v>
      </c>
      <c r="D2445">
        <v>27.175321432452119</v>
      </c>
      <c r="E2445">
        <v>9.9124930300000003</v>
      </c>
      <c r="F2445">
        <v>-5.5625771999999998</v>
      </c>
      <c r="G2445">
        <v>11.55024345</v>
      </c>
      <c r="H2445">
        <v>0</v>
      </c>
    </row>
    <row r="2446" spans="1:8" x14ac:dyDescent="0.3">
      <c r="A2446" t="s">
        <v>4381</v>
      </c>
      <c r="B2446" t="s">
        <v>4381</v>
      </c>
      <c r="C2446">
        <v>1.1251637561685251E-4</v>
      </c>
      <c r="D2446">
        <v>27.09517474400532</v>
      </c>
      <c r="E2446">
        <v>0.25490236999999999</v>
      </c>
      <c r="F2446">
        <v>-4.5986628100000004</v>
      </c>
      <c r="G2446">
        <v>-14.29483782</v>
      </c>
      <c r="H2446">
        <v>0</v>
      </c>
    </row>
    <row r="2447" spans="1:8" x14ac:dyDescent="0.3">
      <c r="A2447" t="s">
        <v>4526</v>
      </c>
      <c r="B2447" t="s">
        <v>4525</v>
      </c>
      <c r="C2447">
        <v>5.4075421680224991E-3</v>
      </c>
      <c r="D2447">
        <v>27.064072444319613</v>
      </c>
      <c r="E2447">
        <v>-1.1223568399999999</v>
      </c>
      <c r="F2447">
        <v>-3.21656516</v>
      </c>
      <c r="G2447">
        <v>92.580252229999999</v>
      </c>
      <c r="H2447">
        <v>0</v>
      </c>
    </row>
    <row r="2448" spans="1:8" x14ac:dyDescent="0.3">
      <c r="A2448" t="s">
        <v>4531</v>
      </c>
      <c r="B2448" t="s">
        <v>4530</v>
      </c>
      <c r="C2448">
        <v>1.3778442713937019E-7</v>
      </c>
      <c r="D2448">
        <v>26.018483853273207</v>
      </c>
      <c r="E2448">
        <v>1.25167955</v>
      </c>
      <c r="F2448">
        <v>-1.5887334200000001</v>
      </c>
      <c r="G2448">
        <v>-18.606372520000001</v>
      </c>
      <c r="H2448">
        <v>0</v>
      </c>
    </row>
    <row r="2449" spans="1:8" x14ac:dyDescent="0.3">
      <c r="A2449" t="s">
        <v>4728</v>
      </c>
      <c r="B2449" t="s">
        <v>4727</v>
      </c>
      <c r="C2449">
        <v>2.593950018222648E-3</v>
      </c>
      <c r="D2449">
        <v>27.705362371866855</v>
      </c>
      <c r="E2449">
        <v>69.823007989999994</v>
      </c>
      <c r="F2449">
        <v>88.877116079999993</v>
      </c>
      <c r="G2449">
        <v>81.965920060000002</v>
      </c>
      <c r="H2449">
        <v>0</v>
      </c>
    </row>
    <row r="2450" spans="1:8" x14ac:dyDescent="0.3">
      <c r="A2450" t="s">
        <v>4664</v>
      </c>
      <c r="B2450" t="s">
        <v>4664</v>
      </c>
      <c r="C2450">
        <v>9.2276989548223682E-6</v>
      </c>
      <c r="D2450">
        <v>26.506323998675136</v>
      </c>
      <c r="E2450">
        <v>4.75321748</v>
      </c>
      <c r="F2450">
        <v>-10.761606349999999</v>
      </c>
      <c r="G2450">
        <v>-14.74228158</v>
      </c>
      <c r="H2450">
        <v>0</v>
      </c>
    </row>
    <row r="2451" spans="1:8" x14ac:dyDescent="0.3">
      <c r="A2451" t="s">
        <v>4771</v>
      </c>
      <c r="B2451" t="s">
        <v>4770</v>
      </c>
      <c r="C2451">
        <v>1.598898151666401E-2</v>
      </c>
      <c r="D2451">
        <v>27.966686846886233</v>
      </c>
      <c r="E2451">
        <v>-1.44882881</v>
      </c>
      <c r="F2451">
        <v>-0.28291265999999998</v>
      </c>
      <c r="G2451">
        <v>5.4352288099999999</v>
      </c>
      <c r="H2451">
        <v>0</v>
      </c>
    </row>
    <row r="2452" spans="1:8" x14ac:dyDescent="0.3">
      <c r="A2452" t="s">
        <v>4604</v>
      </c>
      <c r="B2452" t="s">
        <v>4603</v>
      </c>
      <c r="C2452">
        <v>1.4947581640754041E-4</v>
      </c>
      <c r="D2452">
        <v>23.763157888288113</v>
      </c>
      <c r="E2452">
        <v>296.24788491999999</v>
      </c>
      <c r="F2452">
        <v>-41.004119320000001</v>
      </c>
      <c r="G2452">
        <v>-11.713372379999999</v>
      </c>
      <c r="H2452">
        <v>0</v>
      </c>
    </row>
    <row r="2453" spans="1:8" x14ac:dyDescent="0.3">
      <c r="A2453" t="s">
        <v>4554</v>
      </c>
      <c r="B2453" t="s">
        <v>4554</v>
      </c>
      <c r="C2453">
        <v>8.8529720317298704E-7</v>
      </c>
      <c r="D2453">
        <v>26.028218316981626</v>
      </c>
      <c r="E2453">
        <v>0.40371559000000001</v>
      </c>
      <c r="F2453">
        <v>-5.3286233300000001</v>
      </c>
      <c r="G2453">
        <v>-4.6110106799999997</v>
      </c>
      <c r="H2453">
        <v>0</v>
      </c>
    </row>
    <row r="2454" spans="1:8" x14ac:dyDescent="0.3">
      <c r="A2454" t="s">
        <v>4583</v>
      </c>
      <c r="B2454" t="s">
        <v>4582</v>
      </c>
      <c r="C2454">
        <v>2.6628523952314959E-5</v>
      </c>
      <c r="D2454">
        <v>13.574413591428918</v>
      </c>
      <c r="E2454">
        <v>0.60071825999999995</v>
      </c>
      <c r="F2454">
        <v>-3.68923501</v>
      </c>
      <c r="G2454">
        <v>-15.491405719999999</v>
      </c>
      <c r="H2454">
        <v>0</v>
      </c>
    </row>
    <row r="2455" spans="1:8" x14ac:dyDescent="0.3">
      <c r="A2455" t="s">
        <v>3018</v>
      </c>
      <c r="B2455" t="s">
        <v>4720</v>
      </c>
      <c r="C2455">
        <v>3.0272835601783569E-7</v>
      </c>
      <c r="D2455">
        <v>25.393498754894519</v>
      </c>
      <c r="E2455">
        <v>2.6085179699999999</v>
      </c>
      <c r="F2455">
        <v>4.1016288000000003</v>
      </c>
      <c r="G2455">
        <v>-13.663484090000001</v>
      </c>
      <c r="H2455">
        <v>0</v>
      </c>
    </row>
    <row r="2456" spans="1:8" x14ac:dyDescent="0.3">
      <c r="A2456" t="s">
        <v>4602</v>
      </c>
      <c r="B2456" t="s">
        <v>4601</v>
      </c>
      <c r="C2456">
        <v>9.5804354672399617E-6</v>
      </c>
      <c r="D2456">
        <v>25.048370791881201</v>
      </c>
      <c r="E2456">
        <v>0.2024929</v>
      </c>
      <c r="F2456">
        <v>-3.9389490999999999</v>
      </c>
      <c r="G2456">
        <v>-14.33084086</v>
      </c>
      <c r="H2456">
        <v>0</v>
      </c>
    </row>
    <row r="2457" spans="1:8" x14ac:dyDescent="0.3">
      <c r="A2457" t="s">
        <v>4810</v>
      </c>
      <c r="B2457" t="s">
        <v>4809</v>
      </c>
      <c r="C2457">
        <v>3.0553313332466686E-5</v>
      </c>
      <c r="D2457">
        <v>25.057383115042921</v>
      </c>
      <c r="E2457">
        <v>5.7245300400000003</v>
      </c>
      <c r="F2457">
        <v>21.527237199999998</v>
      </c>
      <c r="G2457">
        <v>17.523338389999999</v>
      </c>
      <c r="H2457">
        <v>0</v>
      </c>
    </row>
    <row r="2458" spans="1:8" x14ac:dyDescent="0.3">
      <c r="A2458" t="s">
        <v>4515</v>
      </c>
      <c r="B2458" t="s">
        <v>4514</v>
      </c>
      <c r="C2458">
        <v>6.8541116523213843E-6</v>
      </c>
      <c r="D2458">
        <v>24.7418015280847</v>
      </c>
      <c r="E2458">
        <v>0.99197595000000005</v>
      </c>
      <c r="F2458">
        <v>63.397831009999997</v>
      </c>
      <c r="G2458">
        <v>44.201747089999998</v>
      </c>
      <c r="H2458">
        <v>0</v>
      </c>
    </row>
    <row r="2459" spans="1:8" x14ac:dyDescent="0.3">
      <c r="A2459" t="s">
        <v>4578</v>
      </c>
      <c r="B2459" t="s">
        <v>4577</v>
      </c>
      <c r="C2459">
        <v>9.0074458844610055E-3</v>
      </c>
      <c r="D2459">
        <v>24.526531395703696</v>
      </c>
      <c r="E2459">
        <v>-1.0450291599999999</v>
      </c>
      <c r="F2459">
        <v>27.466936910000001</v>
      </c>
      <c r="G2459">
        <v>6.6565504500000001</v>
      </c>
      <c r="H2459">
        <v>0</v>
      </c>
    </row>
    <row r="2460" spans="1:8" x14ac:dyDescent="0.3">
      <c r="A2460" t="s">
        <v>113</v>
      </c>
      <c r="B2460" t="s">
        <v>4483</v>
      </c>
      <c r="C2460">
        <v>1.0123747894899038E-4</v>
      </c>
      <c r="D2460">
        <v>24.233299997822268</v>
      </c>
      <c r="E2460">
        <v>-0.44726272</v>
      </c>
      <c r="F2460">
        <v>-3.5308788500000001</v>
      </c>
      <c r="G2460">
        <v>10.65703383</v>
      </c>
      <c r="H2460">
        <v>0</v>
      </c>
    </row>
    <row r="2461" spans="1:8" x14ac:dyDescent="0.3">
      <c r="A2461" t="s">
        <v>4366</v>
      </c>
      <c r="B2461" t="s">
        <v>4365</v>
      </c>
      <c r="C2461">
        <v>3.0232572528851449E-7</v>
      </c>
      <c r="D2461">
        <v>23.130855423534317</v>
      </c>
      <c r="E2461">
        <v>-2.3213445400000001</v>
      </c>
      <c r="F2461">
        <v>-18.321223320000001</v>
      </c>
      <c r="G2461">
        <v>-97.143120370000005</v>
      </c>
      <c r="H2461">
        <v>0</v>
      </c>
    </row>
    <row r="2462" spans="1:8" x14ac:dyDescent="0.3">
      <c r="A2462" t="s">
        <v>4635</v>
      </c>
      <c r="B2462" t="s">
        <v>4634</v>
      </c>
      <c r="C2462">
        <v>1.844208985974163E-5</v>
      </c>
      <c r="D2462">
        <v>22.692786895776859</v>
      </c>
      <c r="E2462">
        <v>0.15613015999999999</v>
      </c>
      <c r="F2462">
        <v>-0.68112081999999996</v>
      </c>
      <c r="G2462">
        <v>-8.3119326600000001</v>
      </c>
      <c r="H2462">
        <v>0</v>
      </c>
    </row>
    <row r="2463" spans="1:8" x14ac:dyDescent="0.3">
      <c r="A2463" t="s">
        <v>4808</v>
      </c>
      <c r="B2463" t="s">
        <v>4807</v>
      </c>
      <c r="C2463">
        <v>1.9763857900827016E-4</v>
      </c>
      <c r="D2463">
        <v>22.750575354902999</v>
      </c>
      <c r="E2463">
        <v>5.97753975</v>
      </c>
      <c r="F2463">
        <v>-8.4670530700000004</v>
      </c>
      <c r="G2463">
        <v>18.40944627</v>
      </c>
      <c r="H2463">
        <v>0</v>
      </c>
    </row>
    <row r="2464" spans="1:8" x14ac:dyDescent="0.3">
      <c r="A2464" t="s">
        <v>4401</v>
      </c>
      <c r="B2464" t="s">
        <v>4400</v>
      </c>
      <c r="C2464">
        <v>3.2990748917785068E-5</v>
      </c>
      <c r="D2464">
        <v>22.723063104754218</v>
      </c>
      <c r="E2464">
        <v>-3.8998533200000001</v>
      </c>
      <c r="F2464">
        <v>12.27738967</v>
      </c>
      <c r="G2464">
        <v>8.6880500299999994</v>
      </c>
      <c r="H2464">
        <v>0</v>
      </c>
    </row>
    <row r="2465" spans="1:8" x14ac:dyDescent="0.3">
      <c r="A2465" t="s">
        <v>4680</v>
      </c>
      <c r="B2465" t="s">
        <v>4679</v>
      </c>
      <c r="C2465">
        <v>2.3413238221245187E-6</v>
      </c>
      <c r="D2465">
        <v>22.483794986652299</v>
      </c>
      <c r="E2465">
        <v>6.8116990000000002E-2</v>
      </c>
      <c r="F2465">
        <v>1.5835013099999999</v>
      </c>
      <c r="G2465">
        <v>3.7000016100000002</v>
      </c>
      <c r="H2465">
        <v>0</v>
      </c>
    </row>
    <row r="2466" spans="1:8" x14ac:dyDescent="0.3">
      <c r="A2466" t="s">
        <v>3346</v>
      </c>
      <c r="B2466" t="s">
        <v>4584</v>
      </c>
      <c r="C2466">
        <v>6.4925293799211321E-7</v>
      </c>
      <c r="D2466">
        <v>22.252104772303699</v>
      </c>
      <c r="E2466">
        <v>0.99649608999999995</v>
      </c>
      <c r="F2466">
        <v>-9.9567804100000004</v>
      </c>
      <c r="G2466">
        <v>-5.30039003</v>
      </c>
      <c r="H2466">
        <v>0</v>
      </c>
    </row>
    <row r="2467" spans="1:8" x14ac:dyDescent="0.3">
      <c r="A2467" t="s">
        <v>4713</v>
      </c>
      <c r="B2467" t="s">
        <v>4712</v>
      </c>
      <c r="C2467">
        <v>9.2829510708009879E-4</v>
      </c>
      <c r="D2467">
        <v>22.651472809575733</v>
      </c>
      <c r="E2467">
        <v>-1.08028374</v>
      </c>
      <c r="F2467">
        <v>12.37084572</v>
      </c>
      <c r="G2467">
        <v>-16.394121899999998</v>
      </c>
      <c r="H2467">
        <v>0</v>
      </c>
    </row>
    <row r="2468" spans="1:8" x14ac:dyDescent="0.3">
      <c r="A2468" t="s">
        <v>4668</v>
      </c>
      <c r="B2468" t="s">
        <v>4667</v>
      </c>
      <c r="C2468">
        <v>4.4852590501708014E-5</v>
      </c>
      <c r="D2468">
        <v>21.910142558012467</v>
      </c>
      <c r="E2468">
        <v>1.9691866600000001</v>
      </c>
      <c r="F2468">
        <v>-1.13227323</v>
      </c>
      <c r="G2468">
        <v>-10.22751173</v>
      </c>
      <c r="H2468">
        <v>0</v>
      </c>
    </row>
    <row r="2469" spans="1:8" x14ac:dyDescent="0.3">
      <c r="A2469" t="s">
        <v>6324</v>
      </c>
      <c r="B2469" t="s">
        <v>6323</v>
      </c>
      <c r="C2469">
        <v>7.1183028058160163E-3</v>
      </c>
      <c r="D2469">
        <v>21.726250551319325</v>
      </c>
      <c r="E2469">
        <v>1.3013666800000001</v>
      </c>
      <c r="F2469">
        <v>2.8261697899999998</v>
      </c>
      <c r="G2469">
        <v>-1.4965974</v>
      </c>
      <c r="H2469">
        <v>0</v>
      </c>
    </row>
    <row r="2470" spans="1:8" x14ac:dyDescent="0.3">
      <c r="A2470" t="s">
        <v>4739</v>
      </c>
      <c r="B2470" t="s">
        <v>4738</v>
      </c>
      <c r="C2470">
        <v>6.1461828408903137E-7</v>
      </c>
      <c r="D2470">
        <v>21.536019070944565</v>
      </c>
      <c r="E2470">
        <v>1.86599005</v>
      </c>
      <c r="F2470">
        <v>-11.7253217</v>
      </c>
      <c r="G2470">
        <v>-20.06996036</v>
      </c>
      <c r="H2470">
        <v>0</v>
      </c>
    </row>
    <row r="2471" spans="1:8" x14ac:dyDescent="0.3">
      <c r="A2471" t="s">
        <v>4461</v>
      </c>
      <c r="B2471" t="s">
        <v>4461</v>
      </c>
      <c r="C2471">
        <v>2.5845965743477583E-5</v>
      </c>
      <c r="D2471">
        <v>21.095305379490188</v>
      </c>
      <c r="E2471">
        <v>-2.5950271100000002</v>
      </c>
      <c r="F2471">
        <v>13.507304120000001</v>
      </c>
      <c r="G2471">
        <v>-64.176542670000003</v>
      </c>
      <c r="H2471">
        <v>0</v>
      </c>
    </row>
    <row r="2472" spans="1:8" x14ac:dyDescent="0.3">
      <c r="A2472" t="s">
        <v>4707</v>
      </c>
      <c r="B2472" t="s">
        <v>4707</v>
      </c>
      <c r="C2472">
        <v>2.6424636449615137E-8</v>
      </c>
      <c r="D2472">
        <v>20.961264716403257</v>
      </c>
      <c r="E2472">
        <v>-3.3306023499999999</v>
      </c>
      <c r="F2472">
        <v>-8.0851381300000007</v>
      </c>
      <c r="G2472">
        <v>-16.473235070000001</v>
      </c>
      <c r="H2472">
        <v>0</v>
      </c>
    </row>
    <row r="2473" spans="1:8" x14ac:dyDescent="0.3">
      <c r="A2473" t="s">
        <v>4638</v>
      </c>
      <c r="B2473" t="s">
        <v>4637</v>
      </c>
      <c r="C2473">
        <v>1.5708933154701247E-6</v>
      </c>
      <c r="D2473">
        <v>20.79516565762701</v>
      </c>
      <c r="E2473">
        <v>0.82584009999999997</v>
      </c>
      <c r="F2473">
        <v>-3.3358491799999999</v>
      </c>
      <c r="G2473">
        <v>75.817368920000007</v>
      </c>
      <c r="H2473">
        <v>0</v>
      </c>
    </row>
    <row r="2474" spans="1:8" x14ac:dyDescent="0.3">
      <c r="A2474" t="s">
        <v>4673</v>
      </c>
      <c r="B2474" t="s">
        <v>4672</v>
      </c>
      <c r="C2474">
        <v>8.6797696010927443E-5</v>
      </c>
      <c r="D2474">
        <v>20.669792906298397</v>
      </c>
      <c r="E2474">
        <v>12.09975281</v>
      </c>
      <c r="F2474">
        <v>-58.94747031</v>
      </c>
      <c r="G2474">
        <v>68.405311100000006</v>
      </c>
      <c r="H2474">
        <v>0</v>
      </c>
    </row>
    <row r="2475" spans="1:8" x14ac:dyDescent="0.3">
      <c r="A2475" t="s">
        <v>1409</v>
      </c>
      <c r="B2475" t="s">
        <v>4617</v>
      </c>
      <c r="C2475">
        <v>1.0655592661733128E-5</v>
      </c>
      <c r="D2475">
        <v>20.391181437977419</v>
      </c>
      <c r="E2475">
        <v>1.2004463000000001</v>
      </c>
      <c r="F2475">
        <v>-1.86234363</v>
      </c>
      <c r="G2475">
        <v>-14.44338636</v>
      </c>
      <c r="H2475">
        <v>0</v>
      </c>
    </row>
    <row r="2476" spans="1:8" x14ac:dyDescent="0.3">
      <c r="A2476" t="s">
        <v>4656</v>
      </c>
      <c r="B2476" t="s">
        <v>4655</v>
      </c>
      <c r="C2476">
        <v>2.4283573770676724E-5</v>
      </c>
      <c r="D2476">
        <v>20.303356151207904</v>
      </c>
      <c r="E2476">
        <v>9.7528700000000003E-3</v>
      </c>
      <c r="F2476">
        <v>-4.38409738</v>
      </c>
      <c r="G2476">
        <v>-18.22320444</v>
      </c>
      <c r="H2476">
        <v>0</v>
      </c>
    </row>
    <row r="2477" spans="1:8" x14ac:dyDescent="0.3">
      <c r="A2477" t="s">
        <v>4648</v>
      </c>
      <c r="B2477" t="s">
        <v>4647</v>
      </c>
      <c r="C2477">
        <v>6.7385886388309146E-6</v>
      </c>
      <c r="D2477">
        <v>20.108392636178319</v>
      </c>
      <c r="E2477">
        <v>0.28477612000000002</v>
      </c>
      <c r="F2477">
        <v>-2.10221225</v>
      </c>
      <c r="G2477">
        <v>-18.546984129999998</v>
      </c>
      <c r="H2477">
        <v>0</v>
      </c>
    </row>
    <row r="2478" spans="1:8" x14ac:dyDescent="0.3">
      <c r="A2478" t="s">
        <v>4440</v>
      </c>
      <c r="B2478" t="s">
        <v>4439</v>
      </c>
      <c r="C2478">
        <v>2.552899173813598E-3</v>
      </c>
      <c r="D2478">
        <v>19.908437578282268</v>
      </c>
      <c r="E2478">
        <v>-2.5373455499999999</v>
      </c>
      <c r="F2478">
        <v>-7.3689119999999997E-2</v>
      </c>
      <c r="G2478">
        <v>-82.964882900000006</v>
      </c>
      <c r="H2478">
        <v>0</v>
      </c>
    </row>
    <row r="2479" spans="1:8" x14ac:dyDescent="0.3">
      <c r="A2479" t="s">
        <v>4854</v>
      </c>
      <c r="B2479" t="s">
        <v>4853</v>
      </c>
      <c r="C2479">
        <v>7.3718743891858708E-7</v>
      </c>
      <c r="D2479">
        <v>19.825870381138863</v>
      </c>
      <c r="E2479">
        <v>0.10231800000000001</v>
      </c>
      <c r="F2479">
        <v>9.8857550399999994</v>
      </c>
      <c r="G2479">
        <v>5.3373613999999998</v>
      </c>
      <c r="H2479">
        <v>0</v>
      </c>
    </row>
    <row r="2480" spans="1:8" x14ac:dyDescent="0.3">
      <c r="A2480" t="s">
        <v>4722</v>
      </c>
      <c r="B2480" t="s">
        <v>4721</v>
      </c>
      <c r="C2480">
        <v>7.3179657559256227E-4</v>
      </c>
      <c r="D2480">
        <v>19.586747881490609</v>
      </c>
      <c r="E2480">
        <v>-2.6559846</v>
      </c>
      <c r="F2480">
        <v>-5.2975849400000001</v>
      </c>
      <c r="G2480">
        <v>69.646866250000002</v>
      </c>
      <c r="H2480">
        <v>0</v>
      </c>
    </row>
    <row r="2481" spans="1:8" x14ac:dyDescent="0.3">
      <c r="A2481" t="s">
        <v>4842</v>
      </c>
      <c r="B2481" t="s">
        <v>4841</v>
      </c>
      <c r="C2481">
        <v>4.5523939079609443E-6</v>
      </c>
      <c r="D2481">
        <v>19.576818079208241</v>
      </c>
      <c r="E2481">
        <v>-5.0332608099999998</v>
      </c>
      <c r="F2481">
        <v>-9.7351005900000001</v>
      </c>
      <c r="G2481">
        <v>234.58265972999999</v>
      </c>
      <c r="H2481">
        <v>0</v>
      </c>
    </row>
    <row r="2482" spans="1:8" x14ac:dyDescent="0.3">
      <c r="A2482" t="s">
        <v>4686</v>
      </c>
      <c r="B2482" t="s">
        <v>4685</v>
      </c>
      <c r="C2482">
        <v>1.9766020994275613E-5</v>
      </c>
      <c r="D2482">
        <v>19.142152227878185</v>
      </c>
      <c r="E2482">
        <v>0.11558834</v>
      </c>
      <c r="F2482">
        <v>-0.76427173000000004</v>
      </c>
      <c r="G2482">
        <v>-3.8455630699999999</v>
      </c>
      <c r="H2482">
        <v>0</v>
      </c>
    </row>
    <row r="2483" spans="1:8" x14ac:dyDescent="0.3">
      <c r="A2483" t="s">
        <v>4666</v>
      </c>
      <c r="B2483" t="s">
        <v>4665</v>
      </c>
      <c r="C2483">
        <v>2.3009244081577521E-6</v>
      </c>
      <c r="D2483">
        <v>19.445906616982455</v>
      </c>
      <c r="E2483">
        <v>-3.80039332</v>
      </c>
      <c r="F2483">
        <v>-9.1375592399999999</v>
      </c>
      <c r="G2483">
        <v>-24.160798639999999</v>
      </c>
      <c r="H2483">
        <v>0</v>
      </c>
    </row>
    <row r="2484" spans="1:8" x14ac:dyDescent="0.3">
      <c r="A2484" t="s">
        <v>4658</v>
      </c>
      <c r="B2484" t="s">
        <v>4657</v>
      </c>
      <c r="C2484">
        <v>9.7677029440647592E-6</v>
      </c>
      <c r="D2484">
        <v>18.958726640674143</v>
      </c>
      <c r="E2484">
        <v>2.8992488199999999</v>
      </c>
      <c r="F2484">
        <v>-2.70421931</v>
      </c>
      <c r="G2484">
        <v>0.1183893</v>
      </c>
      <c r="H2484">
        <v>0</v>
      </c>
    </row>
    <row r="2485" spans="1:8" x14ac:dyDescent="0.3">
      <c r="A2485" t="s">
        <v>4662</v>
      </c>
      <c r="B2485" t="s">
        <v>4661</v>
      </c>
      <c r="C2485">
        <v>3.7553795079443392E-6</v>
      </c>
      <c r="D2485">
        <v>18.861924866516681</v>
      </c>
      <c r="E2485">
        <v>-0.35496297999999998</v>
      </c>
      <c r="F2485">
        <v>-3.2453703800000002</v>
      </c>
      <c r="G2485">
        <v>-11.93431846</v>
      </c>
      <c r="H2485">
        <v>0</v>
      </c>
    </row>
    <row r="2486" spans="1:8" x14ac:dyDescent="0.3">
      <c r="A2486" t="s">
        <v>4491</v>
      </c>
      <c r="B2486" t="s">
        <v>4490</v>
      </c>
      <c r="C2486">
        <v>1.0756271552364361E-5</v>
      </c>
      <c r="D2486">
        <v>18.733599849176382</v>
      </c>
      <c r="E2486">
        <v>8.38123912</v>
      </c>
      <c r="F2486">
        <v>3.5352550200000001</v>
      </c>
      <c r="G2486">
        <v>13.96138738</v>
      </c>
      <c r="H2486">
        <v>0</v>
      </c>
    </row>
    <row r="2487" spans="1:8" x14ac:dyDescent="0.3">
      <c r="A2487" t="s">
        <v>4743</v>
      </c>
      <c r="B2487" t="s">
        <v>4742</v>
      </c>
      <c r="C2487">
        <v>2.0639783605213165E-6</v>
      </c>
      <c r="D2487">
        <v>18.686584403112377</v>
      </c>
      <c r="E2487">
        <v>0.15297954999999999</v>
      </c>
      <c r="F2487">
        <v>-3.2811592900000002</v>
      </c>
      <c r="G2487">
        <v>6.5183074100000002</v>
      </c>
      <c r="H2487">
        <v>0</v>
      </c>
    </row>
    <row r="2488" spans="1:8" x14ac:dyDescent="0.3">
      <c r="A2488" t="s">
        <v>4682</v>
      </c>
      <c r="B2488" t="s">
        <v>4681</v>
      </c>
      <c r="C2488">
        <v>4.3962030032449032E-7</v>
      </c>
      <c r="D2488">
        <v>18.356024411928683</v>
      </c>
      <c r="E2488">
        <v>8.65065E-2</v>
      </c>
      <c r="F2488">
        <v>-6.5931988500000003</v>
      </c>
      <c r="G2488">
        <v>-20.491840190000001</v>
      </c>
      <c r="H2488">
        <v>0</v>
      </c>
    </row>
    <row r="2489" spans="1:8" x14ac:dyDescent="0.3">
      <c r="A2489" t="s">
        <v>4511</v>
      </c>
      <c r="B2489" t="s">
        <v>4510</v>
      </c>
      <c r="C2489">
        <v>1.3173176061780988E-7</v>
      </c>
      <c r="D2489">
        <v>18.199264143556697</v>
      </c>
      <c r="E2489">
        <v>0.47883265000000003</v>
      </c>
      <c r="F2489">
        <v>-5.0482509200000001</v>
      </c>
      <c r="G2489">
        <v>-7.4395489499999998</v>
      </c>
      <c r="H2489">
        <v>0</v>
      </c>
    </row>
    <row r="2490" spans="1:8" x14ac:dyDescent="0.3">
      <c r="A2490" t="s">
        <v>4482</v>
      </c>
      <c r="B2490" t="s">
        <v>4481</v>
      </c>
      <c r="C2490">
        <v>6.0324350237151039E-6</v>
      </c>
      <c r="D2490">
        <v>17.894691447054758</v>
      </c>
      <c r="E2490">
        <v>7.3994550000000006E-2</v>
      </c>
      <c r="F2490">
        <v>-6.8900349500000004</v>
      </c>
      <c r="G2490">
        <v>-15.62376826</v>
      </c>
      <c r="H2490">
        <v>0</v>
      </c>
    </row>
    <row r="2491" spans="1:8" x14ac:dyDescent="0.3">
      <c r="A2491" t="s">
        <v>4715</v>
      </c>
      <c r="B2491" t="s">
        <v>4714</v>
      </c>
      <c r="C2491">
        <v>1.0482924869369814E-4</v>
      </c>
      <c r="D2491">
        <v>17.833029950805642</v>
      </c>
      <c r="E2491">
        <v>0.96928398000000004</v>
      </c>
      <c r="F2491">
        <v>-8.8189349000000004</v>
      </c>
      <c r="G2491">
        <v>-1.83730813</v>
      </c>
      <c r="H2491">
        <v>0</v>
      </c>
    </row>
    <row r="2492" spans="1:8" x14ac:dyDescent="0.3">
      <c r="A2492" t="s">
        <v>4698</v>
      </c>
      <c r="B2492" t="s">
        <v>4697</v>
      </c>
      <c r="C2492">
        <v>2.9569932764541476E-5</v>
      </c>
      <c r="D2492">
        <v>17.721763128577912</v>
      </c>
      <c r="E2492">
        <v>0.47581594999999999</v>
      </c>
      <c r="F2492">
        <v>-1.2000474299999999</v>
      </c>
      <c r="G2492">
        <v>-16.48883588</v>
      </c>
      <c r="H2492">
        <v>0</v>
      </c>
    </row>
    <row r="2493" spans="1:8" x14ac:dyDescent="0.3">
      <c r="A2493" t="s">
        <v>4621</v>
      </c>
      <c r="B2493" t="s">
        <v>4620</v>
      </c>
      <c r="C2493">
        <v>2.2034065027937692E-5</v>
      </c>
      <c r="D2493">
        <v>17.513873315312424</v>
      </c>
      <c r="E2493">
        <v>1.7301576299999999</v>
      </c>
      <c r="F2493">
        <v>-1.56976911</v>
      </c>
      <c r="G2493">
        <v>0.74081121999999999</v>
      </c>
      <c r="H2493">
        <v>0</v>
      </c>
    </row>
    <row r="2494" spans="1:8" x14ac:dyDescent="0.3">
      <c r="A2494" t="s">
        <v>2242</v>
      </c>
      <c r="B2494" t="s">
        <v>4804</v>
      </c>
      <c r="C2494">
        <v>2.202386854244894E-6</v>
      </c>
      <c r="D2494">
        <v>17.60161908053821</v>
      </c>
      <c r="E2494">
        <v>1.5385701199999999</v>
      </c>
      <c r="F2494">
        <v>-12.085683749999999</v>
      </c>
      <c r="G2494">
        <v>-51.869426599999997</v>
      </c>
      <c r="H2494">
        <v>0</v>
      </c>
    </row>
    <row r="2495" spans="1:8" x14ac:dyDescent="0.3">
      <c r="A2495" t="s">
        <v>7578</v>
      </c>
      <c r="B2495" t="s">
        <v>7579</v>
      </c>
      <c r="C2495">
        <v>4.1087892413820531E-3</v>
      </c>
      <c r="D2495">
        <v>17.215870880322907</v>
      </c>
      <c r="E2495">
        <v>12.90802163</v>
      </c>
      <c r="F2495">
        <v>-3.7206347700000002</v>
      </c>
      <c r="G2495">
        <v>-15.62376826</v>
      </c>
      <c r="H2495">
        <v>0</v>
      </c>
    </row>
    <row r="2496" spans="1:8" x14ac:dyDescent="0.3">
      <c r="A2496" t="s">
        <v>3786</v>
      </c>
      <c r="B2496" t="s">
        <v>4692</v>
      </c>
      <c r="C2496">
        <v>3.2870590346011004E-6</v>
      </c>
      <c r="D2496">
        <v>16.974581254336954</v>
      </c>
      <c r="E2496">
        <v>0.96935227000000002</v>
      </c>
      <c r="F2496">
        <v>3.0357191700000001</v>
      </c>
      <c r="G2496">
        <v>14.13403742</v>
      </c>
      <c r="H2496">
        <v>0</v>
      </c>
    </row>
    <row r="2497" spans="1:8" x14ac:dyDescent="0.3">
      <c r="A2497" t="s">
        <v>4528</v>
      </c>
      <c r="B2497" t="s">
        <v>4527</v>
      </c>
      <c r="C2497">
        <v>2.6021570675946585E-3</v>
      </c>
      <c r="D2497">
        <v>16.29789557384472</v>
      </c>
      <c r="E2497">
        <v>6.4268134300000002</v>
      </c>
      <c r="F2497">
        <v>2.2234791</v>
      </c>
      <c r="G2497">
        <v>103.76335306</v>
      </c>
      <c r="H2497">
        <v>0</v>
      </c>
    </row>
    <row r="2498" spans="1:8" x14ac:dyDescent="0.3">
      <c r="A2498" t="s">
        <v>4709</v>
      </c>
      <c r="B2498" t="s">
        <v>4708</v>
      </c>
      <c r="C2498">
        <v>3.0613843372078338E-6</v>
      </c>
      <c r="D2498">
        <v>16.408091435097511</v>
      </c>
      <c r="E2498">
        <v>0.59799791999999996</v>
      </c>
      <c r="F2498">
        <v>1.9294184400000001</v>
      </c>
      <c r="G2498">
        <v>-6.2679320499999998</v>
      </c>
      <c r="H2498">
        <v>0</v>
      </c>
    </row>
    <row r="2499" spans="1:8" x14ac:dyDescent="0.3">
      <c r="A2499" t="s">
        <v>4642</v>
      </c>
      <c r="B2499" t="s">
        <v>4641</v>
      </c>
      <c r="C2499">
        <v>1E-8</v>
      </c>
      <c r="D2499">
        <v>16.477499615188961</v>
      </c>
      <c r="E2499">
        <v>-0.11127162</v>
      </c>
      <c r="F2499">
        <v>-6.9396819900000004</v>
      </c>
      <c r="G2499">
        <v>-32.176051549999997</v>
      </c>
      <c r="H2499">
        <v>0</v>
      </c>
    </row>
    <row r="2500" spans="1:8" x14ac:dyDescent="0.3">
      <c r="A2500" t="s">
        <v>4671</v>
      </c>
      <c r="B2500" t="s">
        <v>4670</v>
      </c>
      <c r="C2500">
        <v>2.6370434812393363E-5</v>
      </c>
      <c r="D2500">
        <v>16.022634811193605</v>
      </c>
      <c r="E2500">
        <v>1.77379252</v>
      </c>
      <c r="F2500">
        <v>-17.839194030000002</v>
      </c>
      <c r="G2500">
        <v>44.16051599</v>
      </c>
      <c r="H2500">
        <v>0</v>
      </c>
    </row>
    <row r="2501" spans="1:8" x14ac:dyDescent="0.3">
      <c r="A2501" t="s">
        <v>4580</v>
      </c>
      <c r="B2501" t="s">
        <v>4580</v>
      </c>
      <c r="C2501">
        <v>2.7285630957758454E-3</v>
      </c>
      <c r="D2501">
        <v>15.971270556507539</v>
      </c>
      <c r="E2501">
        <v>0.11500539999999999</v>
      </c>
      <c r="F2501">
        <v>-3.3397893399999998</v>
      </c>
      <c r="G2501">
        <v>-13.38669859</v>
      </c>
      <c r="H2501">
        <v>0</v>
      </c>
    </row>
    <row r="2502" spans="1:8" x14ac:dyDescent="0.3">
      <c r="A2502" t="s">
        <v>4737</v>
      </c>
      <c r="B2502" t="s">
        <v>4736</v>
      </c>
      <c r="C2502">
        <v>7.2397857374296591E-6</v>
      </c>
      <c r="D2502">
        <v>15.597306661461641</v>
      </c>
      <c r="E2502">
        <v>-3.8965009199999998</v>
      </c>
      <c r="F2502">
        <v>-2.71868781</v>
      </c>
      <c r="G2502">
        <v>-14.36295389</v>
      </c>
      <c r="H2502">
        <v>0</v>
      </c>
    </row>
    <row r="2503" spans="1:8" x14ac:dyDescent="0.3">
      <c r="A2503" t="s">
        <v>4694</v>
      </c>
      <c r="B2503" t="s">
        <v>4693</v>
      </c>
      <c r="C2503">
        <v>1.9838945781047607E-4</v>
      </c>
      <c r="D2503">
        <v>15.41984082513393</v>
      </c>
      <c r="E2503">
        <v>0.26027886</v>
      </c>
      <c r="F2503">
        <v>-6.1058039300000004</v>
      </c>
      <c r="G2503">
        <v>-17.005090890000002</v>
      </c>
      <c r="H2503">
        <v>0</v>
      </c>
    </row>
    <row r="2504" spans="1:8" x14ac:dyDescent="0.3">
      <c r="A2504" t="s">
        <v>4690</v>
      </c>
      <c r="B2504" t="s">
        <v>4689</v>
      </c>
      <c r="C2504">
        <v>4.8814133595637034E-7</v>
      </c>
      <c r="D2504">
        <v>15.341757358580031</v>
      </c>
      <c r="E2504">
        <v>-0.51086277999999996</v>
      </c>
      <c r="F2504">
        <v>-3.9721858800000001</v>
      </c>
      <c r="G2504">
        <v>-8.6688452300000005</v>
      </c>
      <c r="H2504">
        <v>0</v>
      </c>
    </row>
    <row r="2505" spans="1:8" x14ac:dyDescent="0.3">
      <c r="A2505" t="s">
        <v>4704</v>
      </c>
      <c r="B2505" t="s">
        <v>4703</v>
      </c>
      <c r="C2505">
        <v>1.2517818144725296E-5</v>
      </c>
      <c r="D2505">
        <v>15.271204225741188</v>
      </c>
      <c r="E2505">
        <v>1.43328878</v>
      </c>
      <c r="F2505">
        <v>9.5975729699999999</v>
      </c>
      <c r="G2505">
        <v>499.42780355999997</v>
      </c>
      <c r="H2505">
        <v>0</v>
      </c>
    </row>
    <row r="2506" spans="1:8" x14ac:dyDescent="0.3">
      <c r="A2506" t="s">
        <v>4724</v>
      </c>
      <c r="B2506" t="s">
        <v>4723</v>
      </c>
      <c r="C2506">
        <v>1.9168606827896004E-5</v>
      </c>
      <c r="D2506">
        <v>14.969517016203159</v>
      </c>
      <c r="E2506">
        <v>2.4916626499999999</v>
      </c>
      <c r="F2506">
        <v>-8.7274842400000008</v>
      </c>
      <c r="G2506">
        <v>-5.1691360099999999</v>
      </c>
      <c r="H2506">
        <v>0</v>
      </c>
    </row>
    <row r="2507" spans="1:8" x14ac:dyDescent="0.3">
      <c r="A2507" t="s">
        <v>4640</v>
      </c>
      <c r="B2507" t="s">
        <v>4639</v>
      </c>
      <c r="C2507">
        <v>7.0568562201300419E-7</v>
      </c>
      <c r="D2507">
        <v>15.734143941482779</v>
      </c>
      <c r="E2507">
        <v>-3.75332789</v>
      </c>
      <c r="F2507">
        <v>-7.4556134299999997</v>
      </c>
      <c r="G2507">
        <v>-25.90805194</v>
      </c>
      <c r="H2507">
        <v>0</v>
      </c>
    </row>
    <row r="2508" spans="1:8" x14ac:dyDescent="0.3">
      <c r="A2508" t="s">
        <v>4684</v>
      </c>
      <c r="B2508" t="s">
        <v>4683</v>
      </c>
      <c r="C2508">
        <v>2.2850983063100211E-7</v>
      </c>
      <c r="D2508">
        <v>14.802219054094904</v>
      </c>
      <c r="E2508">
        <v>-1.0582192699999999</v>
      </c>
      <c r="F2508">
        <v>5.2942574100000002</v>
      </c>
      <c r="G2508">
        <v>-3.5986022100000001</v>
      </c>
      <c r="H2508">
        <v>0</v>
      </c>
    </row>
    <row r="2509" spans="1:8" x14ac:dyDescent="0.3">
      <c r="A2509" t="s">
        <v>4749</v>
      </c>
      <c r="B2509" t="s">
        <v>4748</v>
      </c>
      <c r="C2509">
        <v>8.581820318297911E-7</v>
      </c>
      <c r="D2509">
        <v>14.29063041719605</v>
      </c>
      <c r="E2509">
        <v>-4.4861400500000004</v>
      </c>
      <c r="F2509">
        <v>-6.0642894600000004</v>
      </c>
      <c r="G2509">
        <v>-10.1106566</v>
      </c>
      <c r="H2509">
        <v>0</v>
      </c>
    </row>
    <row r="2510" spans="1:8" x14ac:dyDescent="0.3">
      <c r="A2510" t="s">
        <v>6240</v>
      </c>
      <c r="B2510" t="s">
        <v>7522</v>
      </c>
      <c r="C2510">
        <v>3.0855575207506345E-3</v>
      </c>
      <c r="D2510">
        <v>14.632816685197325</v>
      </c>
      <c r="E2510">
        <v>-12.57270572</v>
      </c>
      <c r="F2510">
        <v>9.2577306900000007</v>
      </c>
      <c r="G2510">
        <v>-15.62376826</v>
      </c>
      <c r="H2510">
        <v>0</v>
      </c>
    </row>
    <row r="2511" spans="1:8" x14ac:dyDescent="0.3">
      <c r="A2511" t="s">
        <v>7559</v>
      </c>
      <c r="B2511" t="s">
        <v>7560</v>
      </c>
      <c r="C2511">
        <v>1.7569476243002497E-5</v>
      </c>
      <c r="D2511">
        <v>14.498920033155176</v>
      </c>
      <c r="E2511">
        <v>0.20988359000000001</v>
      </c>
      <c r="F2511">
        <v>-4.0034707200000001</v>
      </c>
      <c r="G2511">
        <v>-15.62376826</v>
      </c>
      <c r="H2511">
        <v>0</v>
      </c>
    </row>
    <row r="2512" spans="1:8" x14ac:dyDescent="0.3">
      <c r="A2512" t="s">
        <v>4702</v>
      </c>
      <c r="B2512" t="s">
        <v>4701</v>
      </c>
      <c r="C2512">
        <v>2.3330597912851946E-5</v>
      </c>
      <c r="D2512">
        <v>14.453406154134612</v>
      </c>
      <c r="E2512">
        <v>0.22386217</v>
      </c>
      <c r="F2512">
        <v>-3.6414647200000001</v>
      </c>
      <c r="G2512">
        <v>-15.64830029</v>
      </c>
      <c r="H2512">
        <v>0</v>
      </c>
    </row>
    <row r="2513" spans="1:8" x14ac:dyDescent="0.3">
      <c r="A2513" t="s">
        <v>4747</v>
      </c>
      <c r="B2513" t="s">
        <v>4746</v>
      </c>
      <c r="C2513">
        <v>1.0631307325048162E-5</v>
      </c>
      <c r="D2513">
        <v>14.140872590278509</v>
      </c>
      <c r="E2513">
        <v>0.40736681000000002</v>
      </c>
      <c r="F2513">
        <v>-10.81121325</v>
      </c>
      <c r="G2513">
        <v>-13.87438251</v>
      </c>
      <c r="H2513">
        <v>0</v>
      </c>
    </row>
    <row r="2514" spans="1:8" x14ac:dyDescent="0.3">
      <c r="A2514" t="s">
        <v>4567</v>
      </c>
      <c r="B2514" t="s">
        <v>2548</v>
      </c>
      <c r="C2514">
        <v>1.9556025361674804E-5</v>
      </c>
      <c r="D2514">
        <v>13.897743660343108</v>
      </c>
      <c r="E2514">
        <v>5.9561994900000004</v>
      </c>
      <c r="F2514">
        <v>-12.9446213</v>
      </c>
      <c r="G2514">
        <v>-14.41264934</v>
      </c>
      <c r="H2514">
        <v>0</v>
      </c>
    </row>
    <row r="2515" spans="1:8" x14ac:dyDescent="0.3">
      <c r="A2515" t="s">
        <v>4757</v>
      </c>
      <c r="B2515" t="s">
        <v>4756</v>
      </c>
      <c r="C2515">
        <v>8.1612470521430172E-7</v>
      </c>
      <c r="D2515">
        <v>14.44368359073934</v>
      </c>
      <c r="E2515">
        <v>1.5290642999999999</v>
      </c>
      <c r="F2515">
        <v>18.690132200000001</v>
      </c>
      <c r="G2515">
        <v>19.480905740000001</v>
      </c>
      <c r="H2515">
        <v>0</v>
      </c>
    </row>
    <row r="2516" spans="1:8" x14ac:dyDescent="0.3">
      <c r="A2516" t="s">
        <v>4904</v>
      </c>
      <c r="B2516" t="s">
        <v>4903</v>
      </c>
      <c r="C2516">
        <v>1.5807090103264385E-6</v>
      </c>
      <c r="D2516">
        <v>14.065543685775886</v>
      </c>
      <c r="E2516">
        <v>1.2802403200000001</v>
      </c>
      <c r="F2516">
        <v>-7.1224197900000004</v>
      </c>
      <c r="G2516">
        <v>20.92429147</v>
      </c>
      <c r="H2516">
        <v>0</v>
      </c>
    </row>
    <row r="2517" spans="1:8" x14ac:dyDescent="0.3">
      <c r="A2517" t="s">
        <v>4509</v>
      </c>
      <c r="B2517" t="s">
        <v>4508</v>
      </c>
      <c r="C2517">
        <v>1.5485214570517912E-4</v>
      </c>
      <c r="D2517">
        <v>14.041880957373936</v>
      </c>
      <c r="E2517">
        <v>-2.7372737499999999</v>
      </c>
      <c r="F2517">
        <v>-4.6191238099999996</v>
      </c>
      <c r="G2517">
        <v>-19.884182410000001</v>
      </c>
      <c r="H2517">
        <v>0</v>
      </c>
    </row>
    <row r="2518" spans="1:8" x14ac:dyDescent="0.3">
      <c r="A2518" t="s">
        <v>293</v>
      </c>
      <c r="B2518" t="s">
        <v>7523</v>
      </c>
      <c r="C2518">
        <v>2.5795015578862681E-2</v>
      </c>
      <c r="D2518">
        <v>14.065019998777773</v>
      </c>
      <c r="E2518">
        <v>22.186429279999999</v>
      </c>
      <c r="F2518">
        <v>-17.58290955</v>
      </c>
      <c r="G2518">
        <v>-15.62376826</v>
      </c>
      <c r="H2518">
        <v>0</v>
      </c>
    </row>
    <row r="2519" spans="1:8" x14ac:dyDescent="0.3">
      <c r="A2519" t="s">
        <v>7567</v>
      </c>
      <c r="B2519" t="s">
        <v>7568</v>
      </c>
      <c r="C2519">
        <v>6.9701550575535383E-6</v>
      </c>
      <c r="D2519">
        <v>14.050545459504614</v>
      </c>
      <c r="E2519">
        <v>1.3331449900000001</v>
      </c>
      <c r="F2519">
        <v>-3.5736200500000002</v>
      </c>
      <c r="G2519">
        <v>-15.62376826</v>
      </c>
      <c r="H2519">
        <v>0</v>
      </c>
    </row>
    <row r="2520" spans="1:8" x14ac:dyDescent="0.3">
      <c r="A2520" t="s">
        <v>4561</v>
      </c>
      <c r="B2520" t="s">
        <v>4561</v>
      </c>
      <c r="C2520">
        <v>2.0531700757845533E-7</v>
      </c>
      <c r="D2520">
        <v>13.65083155595697</v>
      </c>
      <c r="E2520">
        <v>1.9806194100000001</v>
      </c>
      <c r="F2520">
        <v>-3.6998798599999998</v>
      </c>
      <c r="G2520">
        <v>-7.2917353</v>
      </c>
      <c r="H2520">
        <v>0</v>
      </c>
    </row>
    <row r="2521" spans="1:8" x14ac:dyDescent="0.3">
      <c r="A2521" t="s">
        <v>4745</v>
      </c>
      <c r="B2521" t="s">
        <v>4744</v>
      </c>
      <c r="C2521">
        <v>4.8885276465020583E-2</v>
      </c>
      <c r="D2521">
        <v>13.560549540288267</v>
      </c>
      <c r="E2521">
        <v>-1.09517402</v>
      </c>
      <c r="F2521">
        <v>-3.82908984</v>
      </c>
      <c r="G2521">
        <v>-16.176362910000002</v>
      </c>
      <c r="H2521">
        <v>0</v>
      </c>
    </row>
    <row r="2522" spans="1:8" x14ac:dyDescent="0.3">
      <c r="A2522" t="s">
        <v>4790</v>
      </c>
      <c r="B2522" t="s">
        <v>4789</v>
      </c>
      <c r="C2522">
        <v>4.2521421786031166E-5</v>
      </c>
      <c r="D2522">
        <v>13.625415767552546</v>
      </c>
      <c r="E2522">
        <v>0.48676518000000002</v>
      </c>
      <c r="F2522">
        <v>15.44337505</v>
      </c>
      <c r="G2522">
        <v>14.880586559999999</v>
      </c>
      <c r="H2522">
        <v>0</v>
      </c>
    </row>
    <row r="2523" spans="1:8" x14ac:dyDescent="0.3">
      <c r="A2523" t="s">
        <v>4858</v>
      </c>
      <c r="B2523" t="s">
        <v>4857</v>
      </c>
      <c r="C2523">
        <v>4.0045029773596197E-7</v>
      </c>
      <c r="D2523">
        <v>13.285138476292197</v>
      </c>
      <c r="E2523">
        <v>-0.41282495000000002</v>
      </c>
      <c r="F2523">
        <v>-4.9161888100000004</v>
      </c>
      <c r="G2523">
        <v>-14.630913850000001</v>
      </c>
      <c r="H2523">
        <v>0</v>
      </c>
    </row>
    <row r="2524" spans="1:8" x14ac:dyDescent="0.3">
      <c r="A2524" t="s">
        <v>4726</v>
      </c>
      <c r="B2524" t="s">
        <v>4725</v>
      </c>
      <c r="C2524">
        <v>1.2510587946572044E-6</v>
      </c>
      <c r="D2524">
        <v>13.14813374678184</v>
      </c>
      <c r="E2524">
        <v>3.7709243699999999</v>
      </c>
      <c r="F2524">
        <v>14.376417350000001</v>
      </c>
      <c r="G2524">
        <v>-8.8501156299999995</v>
      </c>
      <c r="H2524">
        <v>0</v>
      </c>
    </row>
    <row r="2525" spans="1:8" x14ac:dyDescent="0.3">
      <c r="A2525" t="s">
        <v>4753</v>
      </c>
      <c r="B2525" t="s">
        <v>4752</v>
      </c>
      <c r="C2525">
        <v>8.7583000616201437E-7</v>
      </c>
      <c r="D2525">
        <v>13.032449153516314</v>
      </c>
      <c r="E2525">
        <v>-1.7370529100000001</v>
      </c>
      <c r="F2525">
        <v>-12.85603229</v>
      </c>
      <c r="G2525">
        <v>-11.10482944</v>
      </c>
      <c r="H2525">
        <v>0</v>
      </c>
    </row>
    <row r="2526" spans="1:8" x14ac:dyDescent="0.3">
      <c r="A2526" t="s">
        <v>4719</v>
      </c>
      <c r="B2526" t="s">
        <v>4718</v>
      </c>
      <c r="C2526">
        <v>1.6534156686201012E-6</v>
      </c>
      <c r="D2526">
        <v>12.948252310039038</v>
      </c>
      <c r="E2526">
        <v>2.2676912900000001</v>
      </c>
      <c r="F2526">
        <v>8.7345583999999992</v>
      </c>
      <c r="G2526">
        <v>-35.34527405</v>
      </c>
      <c r="H2526">
        <v>0</v>
      </c>
    </row>
    <row r="2527" spans="1:8" x14ac:dyDescent="0.3">
      <c r="A2527" t="s">
        <v>4450</v>
      </c>
      <c r="B2527" t="s">
        <v>4450</v>
      </c>
      <c r="C2527">
        <v>6.0032977824065567E-6</v>
      </c>
      <c r="D2527">
        <v>12.833425580058114</v>
      </c>
      <c r="E2527">
        <v>-4.9766602400000002</v>
      </c>
      <c r="F2527">
        <v>-17.557983780000001</v>
      </c>
      <c r="G2527">
        <v>-54.764171589999997</v>
      </c>
      <c r="H2527">
        <v>0</v>
      </c>
    </row>
    <row r="2528" spans="1:8" x14ac:dyDescent="0.3">
      <c r="A2528" t="s">
        <v>4912</v>
      </c>
      <c r="B2528" t="s">
        <v>4911</v>
      </c>
      <c r="C2528">
        <v>1.0116296780694114</v>
      </c>
      <c r="D2528">
        <v>12.585304207759124</v>
      </c>
      <c r="E2528">
        <v>-3.2146899999999999E-2</v>
      </c>
      <c r="F2528">
        <v>-1.0490868</v>
      </c>
      <c r="G2528">
        <v>0.55617039000000001</v>
      </c>
      <c r="H2528">
        <v>0</v>
      </c>
    </row>
    <row r="2529" spans="1:8" x14ac:dyDescent="0.3">
      <c r="A2529" t="s">
        <v>4396</v>
      </c>
      <c r="B2529" t="s">
        <v>4396</v>
      </c>
      <c r="C2529">
        <v>1.4948200321919685E-6</v>
      </c>
      <c r="D2529">
        <v>12.564771151118538</v>
      </c>
      <c r="E2529">
        <v>-2.3515437100000001</v>
      </c>
      <c r="F2529">
        <v>1.10036161</v>
      </c>
      <c r="G2529">
        <v>-73.020705539999994</v>
      </c>
      <c r="H2529">
        <v>0</v>
      </c>
    </row>
    <row r="2530" spans="1:8" x14ac:dyDescent="0.3">
      <c r="A2530" t="s">
        <v>4846</v>
      </c>
      <c r="B2530" t="s">
        <v>4845</v>
      </c>
      <c r="C2530">
        <v>4.4308335350412648E-2</v>
      </c>
      <c r="D2530">
        <v>12.511620492520878</v>
      </c>
      <c r="E2530">
        <v>0.63788487999999999</v>
      </c>
      <c r="F2530">
        <v>2.9474498599999999</v>
      </c>
      <c r="G2530">
        <v>5.9708783299999997</v>
      </c>
      <c r="H2530">
        <v>0</v>
      </c>
    </row>
    <row r="2531" spans="1:8" x14ac:dyDescent="0.3">
      <c r="A2531" t="s">
        <v>4869</v>
      </c>
      <c r="B2531" t="s">
        <v>4869</v>
      </c>
      <c r="C2531">
        <v>1.2473113606770621E-3</v>
      </c>
      <c r="D2531">
        <v>12.380703650369943</v>
      </c>
      <c r="E2531">
        <v>3.4010691799999999</v>
      </c>
      <c r="F2531">
        <v>-3.84464724</v>
      </c>
      <c r="G2531">
        <v>-17.440316119999999</v>
      </c>
      <c r="H2531">
        <v>0</v>
      </c>
    </row>
    <row r="2532" spans="1:8" x14ac:dyDescent="0.3">
      <c r="A2532" t="s">
        <v>4735</v>
      </c>
      <c r="B2532" t="s">
        <v>4734</v>
      </c>
      <c r="C2532">
        <v>5.2552464896655145E-7</v>
      </c>
      <c r="D2532">
        <v>12.502448924375178</v>
      </c>
      <c r="E2532">
        <v>0.39445269999999999</v>
      </c>
      <c r="F2532">
        <v>-3.8983050000000001</v>
      </c>
      <c r="G2532">
        <v>-13.67480426</v>
      </c>
      <c r="H2532">
        <v>0</v>
      </c>
    </row>
    <row r="2533" spans="1:8" x14ac:dyDescent="0.3">
      <c r="A2533" t="s">
        <v>4741</v>
      </c>
      <c r="B2533" t="s">
        <v>4740</v>
      </c>
      <c r="C2533">
        <v>2.2077379223310396E-3</v>
      </c>
      <c r="D2533">
        <v>12.286683549601502</v>
      </c>
      <c r="E2533">
        <v>3.7394097999999998</v>
      </c>
      <c r="F2533">
        <v>-36.099504670000002</v>
      </c>
      <c r="G2533">
        <v>-67.886950189999993</v>
      </c>
      <c r="H2533">
        <v>0</v>
      </c>
    </row>
    <row r="2534" spans="1:8" x14ac:dyDescent="0.3">
      <c r="A2534" t="s">
        <v>4392</v>
      </c>
      <c r="B2534" t="s">
        <v>4392</v>
      </c>
      <c r="C2534">
        <v>4.1860290028050305E-5</v>
      </c>
      <c r="D2534">
        <v>12.264239674664749</v>
      </c>
      <c r="E2534">
        <v>-6.4083144699999997</v>
      </c>
      <c r="F2534">
        <v>-8.3156152599999995</v>
      </c>
      <c r="G2534">
        <v>-48.052692499999999</v>
      </c>
      <c r="H2534">
        <v>0</v>
      </c>
    </row>
    <row r="2535" spans="1:8" x14ac:dyDescent="0.3">
      <c r="A2535" t="s">
        <v>4696</v>
      </c>
      <c r="B2535" t="s">
        <v>4695</v>
      </c>
      <c r="C2535">
        <v>1.2752600132028526E-7</v>
      </c>
      <c r="D2535">
        <v>12.124282917413913</v>
      </c>
      <c r="E2535">
        <v>2.2619159999999999E-2</v>
      </c>
      <c r="F2535">
        <v>-4.2456036700000004</v>
      </c>
      <c r="G2535">
        <v>-15.541956600000001</v>
      </c>
      <c r="H2535">
        <v>0</v>
      </c>
    </row>
    <row r="2536" spans="1:8" x14ac:dyDescent="0.3">
      <c r="A2536" t="s">
        <v>4732</v>
      </c>
      <c r="B2536" t="s">
        <v>4731</v>
      </c>
      <c r="C2536">
        <v>1.0833424303598121E-5</v>
      </c>
      <c r="D2536">
        <v>12.105108421144813</v>
      </c>
      <c r="E2536">
        <v>-7.4335929900000002</v>
      </c>
      <c r="F2536">
        <v>26.061392250000001</v>
      </c>
      <c r="G2536">
        <v>-19.456240910000002</v>
      </c>
      <c r="H2536">
        <v>0</v>
      </c>
    </row>
    <row r="2537" spans="1:8" x14ac:dyDescent="0.3">
      <c r="A2537" t="s">
        <v>4877</v>
      </c>
      <c r="B2537" t="s">
        <v>4876</v>
      </c>
      <c r="C2537">
        <v>1.3714166255566329E-7</v>
      </c>
      <c r="D2537">
        <v>12.219741866333088</v>
      </c>
      <c r="E2537">
        <v>5.5906879700000003</v>
      </c>
      <c r="F2537">
        <v>-17.509865099999999</v>
      </c>
      <c r="G2537">
        <v>-54.739651840000001</v>
      </c>
      <c r="H2537">
        <v>0</v>
      </c>
    </row>
    <row r="2538" spans="1:8" x14ac:dyDescent="0.3">
      <c r="A2538" t="s">
        <v>4788</v>
      </c>
      <c r="B2538" t="s">
        <v>4788</v>
      </c>
      <c r="C2538">
        <v>2.1027092013735881E-4</v>
      </c>
      <c r="D2538">
        <v>11.854154263224888</v>
      </c>
      <c r="E2538">
        <v>0.85677740000000002</v>
      </c>
      <c r="F2538">
        <v>-6.6727245799999997</v>
      </c>
      <c r="G2538">
        <v>-17.98918445</v>
      </c>
      <c r="H2538">
        <v>0</v>
      </c>
    </row>
    <row r="2539" spans="1:8" x14ac:dyDescent="0.3">
      <c r="A2539" t="s">
        <v>5216</v>
      </c>
      <c r="B2539" t="s">
        <v>5215</v>
      </c>
      <c r="C2539">
        <v>8.2641946839620902E-7</v>
      </c>
      <c r="D2539">
        <v>11.618878963001924</v>
      </c>
      <c r="E2539">
        <v>0.89544467999999999</v>
      </c>
      <c r="F2539">
        <v>-3.0688051500000002</v>
      </c>
      <c r="G2539">
        <v>5.5686016499999997</v>
      </c>
      <c r="H2539">
        <v>0</v>
      </c>
    </row>
    <row r="2540" spans="1:8" x14ac:dyDescent="0.3">
      <c r="A2540" t="s">
        <v>4711</v>
      </c>
      <c r="B2540" t="s">
        <v>4710</v>
      </c>
      <c r="C2540">
        <v>4.0314843292449499E-7</v>
      </c>
      <c r="D2540">
        <v>11.549292542758884</v>
      </c>
      <c r="E2540">
        <v>-2.4915154799999999</v>
      </c>
      <c r="F2540">
        <v>-10.010566989999999</v>
      </c>
      <c r="G2540">
        <v>25.739057809999998</v>
      </c>
      <c r="H2540">
        <v>0</v>
      </c>
    </row>
    <row r="2541" spans="1:8" x14ac:dyDescent="0.3">
      <c r="A2541" t="s">
        <v>4644</v>
      </c>
      <c r="B2541" t="s">
        <v>4643</v>
      </c>
      <c r="C2541">
        <v>3.5999999999992466E-7</v>
      </c>
      <c r="D2541">
        <v>11.311522946066406</v>
      </c>
      <c r="E2541">
        <v>0.20246064</v>
      </c>
      <c r="F2541">
        <v>0</v>
      </c>
      <c r="G2541">
        <v>-18.18181818</v>
      </c>
      <c r="H2541">
        <v>0</v>
      </c>
    </row>
    <row r="2542" spans="1:8" x14ac:dyDescent="0.3">
      <c r="A2542" t="s">
        <v>4775</v>
      </c>
      <c r="B2542" t="s">
        <v>4774</v>
      </c>
      <c r="C2542">
        <v>3.1996615057888739E-7</v>
      </c>
      <c r="D2542">
        <v>11.168845837378424</v>
      </c>
      <c r="E2542">
        <v>-4.4732050000000002E-2</v>
      </c>
      <c r="F2542">
        <v>5.8016099999999996E-3</v>
      </c>
      <c r="G2542">
        <v>8.7964349999999997E-2</v>
      </c>
      <c r="H2542">
        <v>0</v>
      </c>
    </row>
    <row r="2543" spans="1:8" x14ac:dyDescent="0.3">
      <c r="A2543" t="s">
        <v>4759</v>
      </c>
      <c r="B2543" t="s">
        <v>4758</v>
      </c>
      <c r="C2543">
        <v>2.5766860383784324E-4</v>
      </c>
      <c r="D2543">
        <v>11.105666462470229</v>
      </c>
      <c r="E2543">
        <v>-0.93907755999999998</v>
      </c>
      <c r="F2543">
        <v>-3.6030021099999998</v>
      </c>
      <c r="G2543">
        <v>-3.8549358599999999</v>
      </c>
      <c r="H2543">
        <v>0</v>
      </c>
    </row>
    <row r="2544" spans="1:8" x14ac:dyDescent="0.3">
      <c r="A2544" t="s">
        <v>5072</v>
      </c>
      <c r="B2544" t="s">
        <v>5071</v>
      </c>
      <c r="C2544">
        <v>2.8397484628288136E-6</v>
      </c>
      <c r="D2544">
        <v>11.0161435049829</v>
      </c>
      <c r="E2544">
        <v>9.7298854099999996</v>
      </c>
      <c r="F2544">
        <v>10.589082660000001</v>
      </c>
      <c r="G2544">
        <v>17.882532350000002</v>
      </c>
      <c r="H2544">
        <v>0</v>
      </c>
    </row>
    <row r="2545" spans="1:8" x14ac:dyDescent="0.3">
      <c r="A2545" t="s">
        <v>4612</v>
      </c>
      <c r="B2545" t="s">
        <v>4612</v>
      </c>
      <c r="C2545">
        <v>3.1220505771952325E-6</v>
      </c>
      <c r="D2545">
        <v>10.988538037357408</v>
      </c>
      <c r="E2545">
        <v>-2.7439116399999999</v>
      </c>
      <c r="F2545">
        <v>-7.3513330300000002</v>
      </c>
      <c r="G2545">
        <v>11.72617823</v>
      </c>
      <c r="H2545">
        <v>0</v>
      </c>
    </row>
    <row r="2546" spans="1:8" x14ac:dyDescent="0.3">
      <c r="A2546" t="s">
        <v>4879</v>
      </c>
      <c r="B2546" t="s">
        <v>4878</v>
      </c>
      <c r="C2546">
        <v>6.4155755737795204E-8</v>
      </c>
      <c r="D2546">
        <v>11.016449153668898</v>
      </c>
      <c r="E2546">
        <v>2.83214203</v>
      </c>
      <c r="F2546">
        <v>-1.5605667999999999</v>
      </c>
      <c r="G2546">
        <v>-3.4425011599999999</v>
      </c>
      <c r="H2546">
        <v>0</v>
      </c>
    </row>
    <row r="2547" spans="1:8" x14ac:dyDescent="0.3">
      <c r="A2547" t="s">
        <v>5042</v>
      </c>
      <c r="B2547" t="s">
        <v>5041</v>
      </c>
      <c r="C2547">
        <v>1.0453207065023764E-6</v>
      </c>
      <c r="D2547">
        <v>10.783996532758236</v>
      </c>
      <c r="E2547">
        <v>1.9486186000000001</v>
      </c>
      <c r="F2547">
        <v>20.873256869999999</v>
      </c>
      <c r="G2547">
        <v>2.2359557300000001</v>
      </c>
      <c r="H2547">
        <v>0</v>
      </c>
    </row>
    <row r="2548" spans="1:8" x14ac:dyDescent="0.3">
      <c r="A2548" t="s">
        <v>4800</v>
      </c>
      <c r="B2548" t="s">
        <v>4799</v>
      </c>
      <c r="C2548">
        <v>3.2842619485272956E-5</v>
      </c>
      <c r="D2548">
        <v>10.33990378451684</v>
      </c>
      <c r="E2548">
        <v>-0.69700830999999996</v>
      </c>
      <c r="F2548">
        <v>-4.6611369500000004</v>
      </c>
      <c r="G2548">
        <v>-15.584766650000001</v>
      </c>
      <c r="H2548">
        <v>0</v>
      </c>
    </row>
    <row r="2549" spans="1:8" x14ac:dyDescent="0.3">
      <c r="A2549" t="s">
        <v>4794</v>
      </c>
      <c r="B2549" t="s">
        <v>4793</v>
      </c>
      <c r="C2549">
        <v>1.94661306576476E-3</v>
      </c>
      <c r="D2549">
        <v>10.302701929183829</v>
      </c>
      <c r="E2549">
        <v>0.24259354999999999</v>
      </c>
      <c r="F2549">
        <v>-0.82697735000000006</v>
      </c>
      <c r="G2549">
        <v>-16.60332189</v>
      </c>
      <c r="H2549">
        <v>0</v>
      </c>
    </row>
    <row r="2550" spans="1:8" x14ac:dyDescent="0.3">
      <c r="A2550" t="s">
        <v>2350</v>
      </c>
      <c r="B2550" t="s">
        <v>7580</v>
      </c>
      <c r="C2550">
        <v>6.9766434687031727E-4</v>
      </c>
      <c r="D2550">
        <v>9.6622450896208907</v>
      </c>
      <c r="E2550">
        <v>2.7345133100000001</v>
      </c>
      <c r="F2550">
        <v>-3.7206347700000002</v>
      </c>
      <c r="G2550">
        <v>-15.62376826</v>
      </c>
      <c r="H2550">
        <v>0</v>
      </c>
    </row>
    <row r="2551" spans="1:8" x14ac:dyDescent="0.3">
      <c r="A2551" t="s">
        <v>4767</v>
      </c>
      <c r="B2551" t="s">
        <v>4766</v>
      </c>
      <c r="C2551">
        <v>6.797806826702585E-8</v>
      </c>
      <c r="D2551">
        <v>10.16519979799369</v>
      </c>
      <c r="E2551">
        <v>-0.92359360000000001</v>
      </c>
      <c r="F2551">
        <v>-9.9369081599999998</v>
      </c>
      <c r="G2551">
        <v>13.663600280000001</v>
      </c>
      <c r="H2551">
        <v>0</v>
      </c>
    </row>
    <row r="2552" spans="1:8" x14ac:dyDescent="0.3">
      <c r="A2552" t="s">
        <v>3985</v>
      </c>
      <c r="B2552" t="s">
        <v>5079</v>
      </c>
      <c r="C2552">
        <v>4.2014283686840246E-8</v>
      </c>
      <c r="D2552">
        <v>10.199133405819651</v>
      </c>
      <c r="E2552">
        <v>0.35893539000000002</v>
      </c>
      <c r="F2552">
        <v>-2.6679422399999999</v>
      </c>
      <c r="G2552">
        <v>-9.1490215599999996</v>
      </c>
      <c r="H2552">
        <v>0</v>
      </c>
    </row>
    <row r="2553" spans="1:8" x14ac:dyDescent="0.3">
      <c r="A2553" t="s">
        <v>4882</v>
      </c>
      <c r="B2553" t="s">
        <v>4881</v>
      </c>
      <c r="C2553">
        <v>6.8221319653531984E-6</v>
      </c>
      <c r="D2553">
        <v>10.126089781892354</v>
      </c>
      <c r="E2553">
        <v>0.48224729999999999</v>
      </c>
      <c r="F2553">
        <v>-3.7580007100000001</v>
      </c>
      <c r="G2553">
        <v>-24.364140209999999</v>
      </c>
      <c r="H2553">
        <v>0</v>
      </c>
    </row>
    <row r="2554" spans="1:8" x14ac:dyDescent="0.3">
      <c r="A2554" t="s">
        <v>4814</v>
      </c>
      <c r="B2554" t="s">
        <v>4814</v>
      </c>
      <c r="C2554">
        <v>3.5255416792972146E-6</v>
      </c>
      <c r="D2554">
        <v>9.9943767241525006</v>
      </c>
      <c r="E2554">
        <v>9.4849939400000007</v>
      </c>
      <c r="F2554">
        <v>16.857864790000001</v>
      </c>
      <c r="G2554">
        <v>155.78061345</v>
      </c>
      <c r="H2554">
        <v>0</v>
      </c>
    </row>
    <row r="2555" spans="1:8" x14ac:dyDescent="0.3">
      <c r="A2555" t="s">
        <v>4852</v>
      </c>
      <c r="B2555" t="s">
        <v>4851</v>
      </c>
      <c r="C2555">
        <v>5.2296734108786734E-8</v>
      </c>
      <c r="D2555">
        <v>9.9725986632808166</v>
      </c>
      <c r="E2555">
        <v>1.85158029</v>
      </c>
      <c r="F2555">
        <v>-18.468215130000001</v>
      </c>
      <c r="G2555">
        <v>561.13832748000004</v>
      </c>
      <c r="H2555">
        <v>0</v>
      </c>
    </row>
    <row r="2556" spans="1:8" x14ac:dyDescent="0.3">
      <c r="A2556" t="s">
        <v>5045</v>
      </c>
      <c r="B2556" t="s">
        <v>5044</v>
      </c>
      <c r="C2556">
        <v>3.7611851303800693E-4</v>
      </c>
      <c r="D2556">
        <v>9.7384147288823169</v>
      </c>
      <c r="E2556">
        <v>14.21866093</v>
      </c>
      <c r="F2556">
        <v>-10.60817392</v>
      </c>
      <c r="G2556">
        <v>56.688047830000002</v>
      </c>
      <c r="H2556">
        <v>0</v>
      </c>
    </row>
    <row r="2557" spans="1:8" x14ac:dyDescent="0.3">
      <c r="A2557" t="s">
        <v>4785</v>
      </c>
      <c r="B2557" t="s">
        <v>4784</v>
      </c>
      <c r="C2557">
        <v>3.451041662227144E-6</v>
      </c>
      <c r="D2557">
        <v>9.8069481992975849</v>
      </c>
      <c r="E2557">
        <v>-4.44557775</v>
      </c>
      <c r="F2557">
        <v>-6.0031750099999996</v>
      </c>
      <c r="G2557">
        <v>-7.7745553100000002</v>
      </c>
      <c r="H2557">
        <v>0</v>
      </c>
    </row>
    <row r="2558" spans="1:8" x14ac:dyDescent="0.3">
      <c r="A2558" t="s">
        <v>4838</v>
      </c>
      <c r="B2558" t="s">
        <v>4837</v>
      </c>
      <c r="C2558">
        <v>2.0664699478789855E-6</v>
      </c>
      <c r="D2558">
        <v>9.7776463272399194</v>
      </c>
      <c r="E2558">
        <v>9.7601869999999993E-2</v>
      </c>
      <c r="F2558">
        <v>-2.0653701</v>
      </c>
      <c r="G2558">
        <v>-36.048660910000002</v>
      </c>
      <c r="H2558">
        <v>0</v>
      </c>
    </row>
    <row r="2559" spans="1:8" x14ac:dyDescent="0.3">
      <c r="A2559" t="s">
        <v>4822</v>
      </c>
      <c r="B2559" t="s">
        <v>4821</v>
      </c>
      <c r="C2559">
        <v>4.6327429882670307E-6</v>
      </c>
      <c r="D2559">
        <v>9.8324183570006927</v>
      </c>
      <c r="E2559">
        <v>4.4849109399999998</v>
      </c>
      <c r="F2559">
        <v>8.2193104699999999</v>
      </c>
      <c r="G2559">
        <v>-22.611815610000001</v>
      </c>
      <c r="H2559">
        <v>0</v>
      </c>
    </row>
    <row r="2560" spans="1:8" x14ac:dyDescent="0.3">
      <c r="A2560" t="s">
        <v>4818</v>
      </c>
      <c r="B2560" t="s">
        <v>4817</v>
      </c>
      <c r="C2560">
        <v>1E-8</v>
      </c>
      <c r="D2560">
        <v>9.5961560615169894</v>
      </c>
      <c r="E2560">
        <v>-0.50310708000000004</v>
      </c>
      <c r="F2560">
        <v>-42.195009720000002</v>
      </c>
      <c r="G2560">
        <v>-16.813227390000002</v>
      </c>
      <c r="H2560">
        <v>0</v>
      </c>
    </row>
    <row r="2561" spans="1:8" x14ac:dyDescent="0.3">
      <c r="A2561" t="s">
        <v>5250</v>
      </c>
      <c r="B2561" t="s">
        <v>5249</v>
      </c>
      <c r="C2561">
        <v>1.4278968608001568E-4</v>
      </c>
      <c r="D2561">
        <v>9.4809669959219658</v>
      </c>
      <c r="E2561">
        <v>6.1941857000000002</v>
      </c>
      <c r="F2561">
        <v>10.57146927</v>
      </c>
      <c r="G2561">
        <v>-3.54982044</v>
      </c>
      <c r="H2561">
        <v>0</v>
      </c>
    </row>
    <row r="2562" spans="1:8" x14ac:dyDescent="0.3">
      <c r="A2562" t="s">
        <v>4985</v>
      </c>
      <c r="B2562" t="s">
        <v>4984</v>
      </c>
      <c r="C2562">
        <v>8.7587911601285096E-3</v>
      </c>
      <c r="D2562">
        <v>9.4805506963959996</v>
      </c>
      <c r="E2562">
        <v>3.21760724</v>
      </c>
      <c r="F2562">
        <v>13.636667579999999</v>
      </c>
      <c r="G2562">
        <v>-20.285412529999999</v>
      </c>
      <c r="H2562">
        <v>0</v>
      </c>
    </row>
    <row r="2563" spans="1:8" x14ac:dyDescent="0.3">
      <c r="A2563" t="s">
        <v>4816</v>
      </c>
      <c r="B2563" t="s">
        <v>4815</v>
      </c>
      <c r="C2563">
        <v>4.3338057044164583E-5</v>
      </c>
      <c r="D2563">
        <v>9.413027142510856</v>
      </c>
      <c r="E2563">
        <v>1.3318150499999999</v>
      </c>
      <c r="F2563">
        <v>-3.6605222799999999</v>
      </c>
      <c r="G2563">
        <v>-15.74980599</v>
      </c>
      <c r="H2563">
        <v>0</v>
      </c>
    </row>
    <row r="2564" spans="1:8" x14ac:dyDescent="0.3">
      <c r="A2564" t="s">
        <v>4796</v>
      </c>
      <c r="B2564" t="s">
        <v>4795</v>
      </c>
      <c r="C2564">
        <v>3.7394564805378961E-5</v>
      </c>
      <c r="D2564">
        <v>9.3455394312814004</v>
      </c>
      <c r="E2564">
        <v>0.45761591000000001</v>
      </c>
      <c r="F2564">
        <v>-3.3857230999999999</v>
      </c>
      <c r="G2564">
        <v>-14.53997665</v>
      </c>
      <c r="H2564">
        <v>0</v>
      </c>
    </row>
    <row r="2565" spans="1:8" x14ac:dyDescent="0.3">
      <c r="A2565" t="s">
        <v>5033</v>
      </c>
      <c r="B2565" t="s">
        <v>5032</v>
      </c>
      <c r="C2565">
        <v>5.1804489312221624E-8</v>
      </c>
      <c r="D2565">
        <v>9.2345463179820602</v>
      </c>
      <c r="E2565">
        <v>-0.76063243999999997</v>
      </c>
      <c r="F2565">
        <v>2.8387634099999999</v>
      </c>
      <c r="G2565">
        <v>10.81599681</v>
      </c>
      <c r="H2565">
        <v>0</v>
      </c>
    </row>
    <row r="2566" spans="1:8" x14ac:dyDescent="0.3">
      <c r="A2566" t="s">
        <v>4567</v>
      </c>
      <c r="B2566" t="s">
        <v>4566</v>
      </c>
      <c r="C2566">
        <v>6.972649672196638E-4</v>
      </c>
      <c r="D2566">
        <v>9.0673313164418499</v>
      </c>
      <c r="E2566">
        <v>0.21657683999999999</v>
      </c>
      <c r="F2566">
        <v>-14.284340240000001</v>
      </c>
      <c r="G2566">
        <v>-49.337242619999998</v>
      </c>
      <c r="H2566">
        <v>0</v>
      </c>
    </row>
    <row r="2567" spans="1:8" x14ac:dyDescent="0.3">
      <c r="A2567" t="s">
        <v>4895</v>
      </c>
      <c r="B2567" t="s">
        <v>4894</v>
      </c>
      <c r="C2567">
        <v>6.1958747976637208E-6</v>
      </c>
      <c r="D2567">
        <v>9.0298919481155835</v>
      </c>
      <c r="E2567">
        <v>1.5306708899999999</v>
      </c>
      <c r="F2567">
        <v>9.4055224800000001</v>
      </c>
      <c r="G2567">
        <v>25.808178380000001</v>
      </c>
      <c r="H2567">
        <v>0</v>
      </c>
    </row>
    <row r="2568" spans="1:8" x14ac:dyDescent="0.3">
      <c r="A2568" t="s">
        <v>4938</v>
      </c>
      <c r="B2568" t="s">
        <v>4937</v>
      </c>
      <c r="C2568">
        <v>4.6236470230989945E-6</v>
      </c>
      <c r="D2568">
        <v>9.0560445564493843</v>
      </c>
      <c r="E2568">
        <v>0.65846254000000004</v>
      </c>
      <c r="F2568">
        <v>-3.10304753</v>
      </c>
      <c r="G2568">
        <v>17.683296439999999</v>
      </c>
      <c r="H2568">
        <v>0</v>
      </c>
    </row>
    <row r="2569" spans="1:8" x14ac:dyDescent="0.3">
      <c r="A2569" t="s">
        <v>4806</v>
      </c>
      <c r="B2569" t="s">
        <v>4805</v>
      </c>
      <c r="C2569">
        <v>3.9888575572947717E-5</v>
      </c>
      <c r="D2569">
        <v>8.871971782226213</v>
      </c>
      <c r="E2569">
        <v>-8.328112E-2</v>
      </c>
      <c r="F2569">
        <v>-9.4105940799999992</v>
      </c>
      <c r="G2569">
        <v>-40.674587389999999</v>
      </c>
      <c r="H2569">
        <v>0</v>
      </c>
    </row>
    <row r="2570" spans="1:8" x14ac:dyDescent="0.3">
      <c r="A2570" t="s">
        <v>4910</v>
      </c>
      <c r="B2570" t="s">
        <v>4909</v>
      </c>
      <c r="C2570">
        <v>2.6876950046467108E-7</v>
      </c>
      <c r="D2570">
        <v>8.3660238693511833</v>
      </c>
      <c r="E2570">
        <v>2.8869098399999999</v>
      </c>
      <c r="F2570">
        <v>-4.1203426500000004</v>
      </c>
      <c r="G2570">
        <v>-12.86512578</v>
      </c>
      <c r="H2570">
        <v>0</v>
      </c>
    </row>
    <row r="2571" spans="1:8" x14ac:dyDescent="0.3">
      <c r="A2571" t="s">
        <v>4688</v>
      </c>
      <c r="B2571" t="s">
        <v>4687</v>
      </c>
      <c r="C2571">
        <v>4.4606282272628541E-7</v>
      </c>
      <c r="D2571">
        <v>8.8014085287848935</v>
      </c>
      <c r="E2571">
        <v>6.2255262199999999</v>
      </c>
      <c r="F2571">
        <v>12.615466659999999</v>
      </c>
      <c r="G2571">
        <v>16.068782800000001</v>
      </c>
      <c r="H2571">
        <v>0</v>
      </c>
    </row>
    <row r="2572" spans="1:8" x14ac:dyDescent="0.3">
      <c r="A2572" t="s">
        <v>4675</v>
      </c>
      <c r="B2572" t="s">
        <v>4674</v>
      </c>
      <c r="C2572">
        <v>1.8706520859419231E-2</v>
      </c>
      <c r="D2572">
        <v>8.740605482528256</v>
      </c>
      <c r="E2572">
        <v>-0.75902583000000001</v>
      </c>
      <c r="F2572">
        <v>-11.285323590000001</v>
      </c>
      <c r="G2572">
        <v>-47.882633310000003</v>
      </c>
      <c r="H2572">
        <v>0</v>
      </c>
    </row>
    <row r="2573" spans="1:8" x14ac:dyDescent="0.3">
      <c r="A2573" t="s">
        <v>3338</v>
      </c>
      <c r="B2573" t="s">
        <v>5297</v>
      </c>
      <c r="C2573">
        <v>2.3877396719769141E-7</v>
      </c>
      <c r="D2573">
        <v>8.5740319098435265</v>
      </c>
      <c r="E2573">
        <v>0.25293262999999999</v>
      </c>
      <c r="F2573">
        <v>10.74566581</v>
      </c>
      <c r="G2573">
        <v>-6.0213849899999996</v>
      </c>
      <c r="H2573">
        <v>0</v>
      </c>
    </row>
    <row r="2574" spans="1:8" x14ac:dyDescent="0.3">
      <c r="A2574" t="s">
        <v>3242</v>
      </c>
      <c r="B2574" t="s">
        <v>4733</v>
      </c>
      <c r="C2574">
        <v>1.7808764745994198E-5</v>
      </c>
      <c r="D2574">
        <v>8.5189433757105224</v>
      </c>
      <c r="E2574">
        <v>-1.3470359300000001</v>
      </c>
      <c r="F2574">
        <v>-2.76133731</v>
      </c>
      <c r="G2574">
        <v>10.77670833</v>
      </c>
      <c r="H2574">
        <v>0</v>
      </c>
    </row>
    <row r="2575" spans="1:8" x14ac:dyDescent="0.3">
      <c r="A2575" t="s">
        <v>4571</v>
      </c>
      <c r="B2575" t="s">
        <v>4570</v>
      </c>
      <c r="C2575">
        <v>1.7391592797523522E-5</v>
      </c>
      <c r="D2575">
        <v>8.4991082113388092</v>
      </c>
      <c r="E2575">
        <v>-7.4289611500000001</v>
      </c>
      <c r="F2575">
        <v>-22.302217540000001</v>
      </c>
      <c r="G2575">
        <v>237.96347237000001</v>
      </c>
      <c r="H2575">
        <v>0</v>
      </c>
    </row>
    <row r="2576" spans="1:8" x14ac:dyDescent="0.3">
      <c r="A2576" t="s">
        <v>4928</v>
      </c>
      <c r="B2576" t="s">
        <v>4927</v>
      </c>
      <c r="C2576">
        <v>1E-8</v>
      </c>
      <c r="D2576">
        <v>8.3974700409485337</v>
      </c>
      <c r="E2576">
        <v>-3.1193700000000002E-3</v>
      </c>
      <c r="F2576">
        <v>-3.7695604</v>
      </c>
      <c r="G2576">
        <v>-14.601522620000001</v>
      </c>
      <c r="H2576">
        <v>0</v>
      </c>
    </row>
    <row r="2577" spans="1:8" x14ac:dyDescent="0.3">
      <c r="A2577" t="s">
        <v>4625</v>
      </c>
      <c r="B2577" t="s">
        <v>4624</v>
      </c>
      <c r="C2577">
        <v>1.1765374459918233E-7</v>
      </c>
      <c r="D2577">
        <v>8.2136859571056338</v>
      </c>
      <c r="E2577">
        <v>1.0324393599999999</v>
      </c>
      <c r="F2577">
        <v>18.478963220000001</v>
      </c>
      <c r="G2577">
        <v>-16.345205839999998</v>
      </c>
      <c r="H2577">
        <v>0</v>
      </c>
    </row>
    <row r="2578" spans="1:8" x14ac:dyDescent="0.3">
      <c r="A2578" t="s">
        <v>4792</v>
      </c>
      <c r="B2578" t="s">
        <v>4791</v>
      </c>
      <c r="C2578">
        <v>3.0056202351492183E-8</v>
      </c>
      <c r="D2578">
        <v>8.2830652415302968</v>
      </c>
      <c r="E2578">
        <v>11.910084469999999</v>
      </c>
      <c r="F2578">
        <v>5.8114755799999998</v>
      </c>
      <c r="G2578">
        <v>51.094563139999998</v>
      </c>
      <c r="H2578">
        <v>0</v>
      </c>
    </row>
    <row r="2579" spans="1:8" x14ac:dyDescent="0.3">
      <c r="A2579" t="s">
        <v>5040</v>
      </c>
      <c r="B2579" t="s">
        <v>5039</v>
      </c>
      <c r="C2579">
        <v>1.2444029785386176E-6</v>
      </c>
      <c r="D2579">
        <v>8.1884473326668452</v>
      </c>
      <c r="E2579">
        <v>18.93544009</v>
      </c>
      <c r="F2579">
        <v>12.66983267</v>
      </c>
      <c r="G2579">
        <v>5.7575757300000001</v>
      </c>
      <c r="H2579">
        <v>0</v>
      </c>
    </row>
    <row r="2580" spans="1:8" x14ac:dyDescent="0.3">
      <c r="A2580" t="s">
        <v>4920</v>
      </c>
      <c r="B2580" t="s">
        <v>4919</v>
      </c>
      <c r="C2580">
        <v>2.5979492538188593E-8</v>
      </c>
      <c r="D2580">
        <v>8.0960435560008754</v>
      </c>
      <c r="E2580">
        <v>-9.6452006800000003</v>
      </c>
      <c r="F2580">
        <v>-9.36354826</v>
      </c>
      <c r="G2580">
        <v>-15.62376826</v>
      </c>
      <c r="H2580">
        <v>0</v>
      </c>
    </row>
    <row r="2581" spans="1:8" x14ac:dyDescent="0.3">
      <c r="A2581" t="s">
        <v>4999</v>
      </c>
      <c r="B2581" t="s">
        <v>4998</v>
      </c>
      <c r="C2581">
        <v>4.3350234953484875E-7</v>
      </c>
      <c r="D2581">
        <v>8.0062776574361241</v>
      </c>
      <c r="E2581">
        <v>9.6966220000000006E-2</v>
      </c>
      <c r="F2581">
        <v>2.7639984700000002</v>
      </c>
      <c r="G2581">
        <v>56.606077800000001</v>
      </c>
      <c r="H2581">
        <v>0</v>
      </c>
    </row>
    <row r="2582" spans="1:8" x14ac:dyDescent="0.3">
      <c r="A2582" t="s">
        <v>279</v>
      </c>
      <c r="B2582" t="s">
        <v>5255</v>
      </c>
      <c r="C2582">
        <v>1.4812350509173415E-2</v>
      </c>
      <c r="D2582">
        <v>7.9745189398099159</v>
      </c>
      <c r="E2582">
        <v>-0.29013455999999999</v>
      </c>
      <c r="F2582">
        <v>-0.74984240000000002</v>
      </c>
      <c r="G2582">
        <v>17.127659420000001</v>
      </c>
      <c r="H2582">
        <v>0</v>
      </c>
    </row>
    <row r="2583" spans="1:8" x14ac:dyDescent="0.3">
      <c r="A2583" t="s">
        <v>4971</v>
      </c>
      <c r="B2583" t="s">
        <v>4970</v>
      </c>
      <c r="C2583">
        <v>1.1511500378170918E-3</v>
      </c>
      <c r="D2583">
        <v>7.9228602394064858</v>
      </c>
      <c r="E2583">
        <v>-0.85578452999999999</v>
      </c>
      <c r="F2583">
        <v>-18.0257349</v>
      </c>
      <c r="G2583">
        <v>-15.62376826</v>
      </c>
      <c r="H2583">
        <v>0</v>
      </c>
    </row>
    <row r="2584" spans="1:8" x14ac:dyDescent="0.3">
      <c r="A2584" t="s">
        <v>4803</v>
      </c>
      <c r="B2584" t="s">
        <v>4802</v>
      </c>
      <c r="C2584">
        <v>2.224918062244927E-7</v>
      </c>
      <c r="D2584">
        <v>7.7278311185079449</v>
      </c>
      <c r="E2584">
        <v>1.21030335</v>
      </c>
      <c r="F2584">
        <v>0.55209412000000002</v>
      </c>
      <c r="G2584">
        <v>11.78541098</v>
      </c>
      <c r="H2584">
        <v>0</v>
      </c>
    </row>
    <row r="2585" spans="1:8" x14ac:dyDescent="0.3">
      <c r="A2585" t="s">
        <v>3892</v>
      </c>
      <c r="B2585" t="s">
        <v>4813</v>
      </c>
      <c r="C2585">
        <v>1.0108145186949698E-5</v>
      </c>
      <c r="D2585">
        <v>7.694004773214874</v>
      </c>
      <c r="E2585">
        <v>0.81514847000000001</v>
      </c>
      <c r="F2585">
        <v>3.4760182400000001</v>
      </c>
      <c r="G2585">
        <v>-7.4822541100000004</v>
      </c>
      <c r="H2585">
        <v>0</v>
      </c>
    </row>
    <row r="2586" spans="1:8" x14ac:dyDescent="0.3">
      <c r="A2586" t="s">
        <v>5229</v>
      </c>
      <c r="B2586" t="s">
        <v>5228</v>
      </c>
      <c r="C2586">
        <v>5.4590037571939874E-5</v>
      </c>
      <c r="D2586">
        <v>7.6522030551822047</v>
      </c>
      <c r="E2586">
        <v>-0.33025286999999998</v>
      </c>
      <c r="F2586">
        <v>33.148697779999999</v>
      </c>
      <c r="G2586">
        <v>11.25276697</v>
      </c>
      <c r="H2586">
        <v>0</v>
      </c>
    </row>
    <row r="2587" spans="1:8" x14ac:dyDescent="0.3">
      <c r="A2587" t="s">
        <v>5161</v>
      </c>
      <c r="B2587" t="s">
        <v>5160</v>
      </c>
      <c r="C2587">
        <v>6.1844044310240189E-2</v>
      </c>
      <c r="D2587">
        <v>7.6794791895157593</v>
      </c>
      <c r="E2587">
        <v>-0.27220446999999998</v>
      </c>
      <c r="F2587">
        <v>0.16194776999999999</v>
      </c>
      <c r="G2587">
        <v>6.9865095100000003</v>
      </c>
      <c r="H2587">
        <v>0</v>
      </c>
    </row>
    <row r="2588" spans="1:8" x14ac:dyDescent="0.3">
      <c r="A2588" t="s">
        <v>4849</v>
      </c>
      <c r="B2588" t="s">
        <v>4849</v>
      </c>
      <c r="C2588">
        <v>1.6262839605477375E-6</v>
      </c>
      <c r="D2588">
        <v>7.6221550846863098</v>
      </c>
      <c r="E2588">
        <v>-1.7516322499999999</v>
      </c>
      <c r="F2588">
        <v>-3.4801202999999998</v>
      </c>
      <c r="G2588">
        <v>-15.395598700000001</v>
      </c>
      <c r="H2588">
        <v>0</v>
      </c>
    </row>
    <row r="2589" spans="1:8" x14ac:dyDescent="0.3">
      <c r="A2589" t="s">
        <v>7510</v>
      </c>
      <c r="B2589" t="s">
        <v>7511</v>
      </c>
      <c r="C2589">
        <v>2.0640760025203545E-5</v>
      </c>
      <c r="D2589">
        <v>7.569634649351519</v>
      </c>
      <c r="E2589">
        <v>0.31947333999999999</v>
      </c>
      <c r="F2589">
        <v>-2.91938414</v>
      </c>
      <c r="G2589">
        <v>-15.62376826</v>
      </c>
      <c r="H2589">
        <v>0</v>
      </c>
    </row>
    <row r="2590" spans="1:8" x14ac:dyDescent="0.3">
      <c r="A2590" t="s">
        <v>4899</v>
      </c>
      <c r="B2590" t="s">
        <v>4898</v>
      </c>
      <c r="C2590">
        <v>1E-8</v>
      </c>
      <c r="D2590">
        <v>7.4762080851424297</v>
      </c>
      <c r="E2590">
        <v>6.3633432699999997</v>
      </c>
      <c r="F2590">
        <v>-2.04759666</v>
      </c>
      <c r="G2590">
        <v>-2.4702889300000002</v>
      </c>
      <c r="H2590">
        <v>0</v>
      </c>
    </row>
    <row r="2591" spans="1:8" x14ac:dyDescent="0.3">
      <c r="A2591" t="s">
        <v>4926</v>
      </c>
      <c r="B2591" t="s">
        <v>4925</v>
      </c>
      <c r="C2591">
        <v>3.4227606709567316E-8</v>
      </c>
      <c r="D2591">
        <v>7.5944540298476007</v>
      </c>
      <c r="E2591">
        <v>9.8552596399999999</v>
      </c>
      <c r="F2591">
        <v>13.339860030000001</v>
      </c>
      <c r="G2591">
        <v>8.8913304100000001</v>
      </c>
      <c r="H2591">
        <v>0</v>
      </c>
    </row>
    <row r="2592" spans="1:8" x14ac:dyDescent="0.3">
      <c r="A2592" t="s">
        <v>2794</v>
      </c>
      <c r="B2592" t="s">
        <v>4589</v>
      </c>
      <c r="C2592">
        <v>1.3988445740832461E-5</v>
      </c>
      <c r="D2592">
        <v>7.6023517218663885</v>
      </c>
      <c r="E2592">
        <v>0.11782218</v>
      </c>
      <c r="F2592">
        <v>-8.0676515799999997</v>
      </c>
      <c r="G2592">
        <v>-26.55168376</v>
      </c>
      <c r="H2592">
        <v>0</v>
      </c>
    </row>
    <row r="2593" spans="1:8" x14ac:dyDescent="0.3">
      <c r="A2593" t="s">
        <v>7537</v>
      </c>
      <c r="B2593" t="s">
        <v>7538</v>
      </c>
      <c r="C2593">
        <v>1.2369677123295173E-5</v>
      </c>
      <c r="D2593">
        <v>7.4708543957505018</v>
      </c>
      <c r="E2593">
        <v>9.7216670000000005E-2</v>
      </c>
      <c r="F2593">
        <v>30.703782109999999</v>
      </c>
      <c r="G2593">
        <v>-15.62376826</v>
      </c>
      <c r="H2593">
        <v>0</v>
      </c>
    </row>
    <row r="2594" spans="1:8" x14ac:dyDescent="0.3">
      <c r="A2594" t="s">
        <v>4886</v>
      </c>
      <c r="B2594" t="s">
        <v>4885</v>
      </c>
      <c r="C2594">
        <v>3.3970777198590191E-7</v>
      </c>
      <c r="D2594">
        <v>7.197417679855894</v>
      </c>
      <c r="E2594">
        <v>0.29249846000000002</v>
      </c>
      <c r="F2594">
        <v>-4.4147151500000001</v>
      </c>
      <c r="G2594">
        <v>67.038360760000003</v>
      </c>
      <c r="H2594">
        <v>0</v>
      </c>
    </row>
    <row r="2595" spans="1:8" x14ac:dyDescent="0.3">
      <c r="A2595" t="s">
        <v>5502</v>
      </c>
      <c r="B2595" t="s">
        <v>5501</v>
      </c>
      <c r="C2595">
        <v>1.7080191756200031E-2</v>
      </c>
      <c r="D2595">
        <v>7.182302575094595</v>
      </c>
      <c r="E2595">
        <v>-2.3596803999999998</v>
      </c>
      <c r="F2595">
        <v>31.11047714</v>
      </c>
      <c r="G2595">
        <v>32.621917879999998</v>
      </c>
      <c r="H2595">
        <v>0</v>
      </c>
    </row>
    <row r="2596" spans="1:8" x14ac:dyDescent="0.3">
      <c r="A2596" t="s">
        <v>1505</v>
      </c>
      <c r="B2596" t="s">
        <v>4834</v>
      </c>
      <c r="C2596">
        <v>3.3131494924915644E-5</v>
      </c>
      <c r="D2596">
        <v>7.2180488408855847</v>
      </c>
      <c r="E2596">
        <v>1.5512394199999999</v>
      </c>
      <c r="F2596">
        <v>1.9334811300000001</v>
      </c>
      <c r="G2596">
        <v>51.128989840000003</v>
      </c>
      <c r="H2596">
        <v>0</v>
      </c>
    </row>
    <row r="2597" spans="1:8" x14ac:dyDescent="0.3">
      <c r="A2597" t="s">
        <v>5144</v>
      </c>
      <c r="B2597" t="s">
        <v>5143</v>
      </c>
      <c r="C2597">
        <v>1.7831211600114983E-3</v>
      </c>
      <c r="D2597">
        <v>7.1318795798478023</v>
      </c>
      <c r="E2597">
        <v>2.0073999900000001</v>
      </c>
      <c r="F2597">
        <v>-4.6299400300000002</v>
      </c>
      <c r="G2597">
        <v>-19.212963550000001</v>
      </c>
      <c r="H2597">
        <v>0</v>
      </c>
    </row>
    <row r="2598" spans="1:8" x14ac:dyDescent="0.3">
      <c r="A2598" t="s">
        <v>4906</v>
      </c>
      <c r="B2598" t="s">
        <v>4905</v>
      </c>
      <c r="C2598">
        <v>4.1957519524339018E-6</v>
      </c>
      <c r="D2598">
        <v>7.0795607102269695</v>
      </c>
      <c r="E2598">
        <v>1.3505253699999999</v>
      </c>
      <c r="F2598">
        <v>-2.54364312</v>
      </c>
      <c r="G2598">
        <v>-19.798776199999999</v>
      </c>
      <c r="H2598">
        <v>0</v>
      </c>
    </row>
    <row r="2599" spans="1:8" x14ac:dyDescent="0.3">
      <c r="A2599" t="s">
        <v>5979</v>
      </c>
      <c r="B2599" t="s">
        <v>5978</v>
      </c>
      <c r="C2599">
        <v>1.2431821968670776E-7</v>
      </c>
      <c r="D2599">
        <v>7.017782124127744</v>
      </c>
      <c r="E2599">
        <v>-1.85891038</v>
      </c>
      <c r="F2599">
        <v>86.73615581</v>
      </c>
      <c r="G2599">
        <v>234.64801256999999</v>
      </c>
      <c r="H2599">
        <v>0</v>
      </c>
    </row>
    <row r="2600" spans="1:8" x14ac:dyDescent="0.3">
      <c r="A2600" t="s">
        <v>4492</v>
      </c>
      <c r="B2600" t="s">
        <v>4492</v>
      </c>
      <c r="C2600">
        <v>5.9009357222025449E-5</v>
      </c>
      <c r="D2600">
        <v>6.825293218615764</v>
      </c>
      <c r="E2600">
        <v>-0.13211273000000001</v>
      </c>
      <c r="F2600">
        <v>-3.5705099100000002</v>
      </c>
      <c r="G2600">
        <v>-22.952382910000001</v>
      </c>
      <c r="H2600">
        <v>0</v>
      </c>
    </row>
    <row r="2601" spans="1:8" x14ac:dyDescent="0.3">
      <c r="A2601" t="s">
        <v>5564</v>
      </c>
      <c r="B2601" t="s">
        <v>5563</v>
      </c>
      <c r="C2601">
        <v>1.1965302079431552E-4</v>
      </c>
      <c r="D2601">
        <v>6.9084949543956817</v>
      </c>
      <c r="E2601">
        <v>0.3140174</v>
      </c>
      <c r="F2601">
        <v>37.910806950000001</v>
      </c>
      <c r="G2601">
        <v>69.075268039999997</v>
      </c>
      <c r="H2601">
        <v>0</v>
      </c>
    </row>
    <row r="2602" spans="1:8" x14ac:dyDescent="0.3">
      <c r="A2602" t="s">
        <v>4798</v>
      </c>
      <c r="B2602" t="s">
        <v>4797</v>
      </c>
      <c r="C2602">
        <v>1.5719345209727487E-6</v>
      </c>
      <c r="D2602">
        <v>6.9287732293137942</v>
      </c>
      <c r="E2602">
        <v>-1.48631504</v>
      </c>
      <c r="F2602">
        <v>-7.7143153399999997</v>
      </c>
      <c r="G2602">
        <v>0.13481357999999999</v>
      </c>
      <c r="H2602">
        <v>0</v>
      </c>
    </row>
    <row r="2603" spans="1:8" x14ac:dyDescent="0.3">
      <c r="A2603" t="s">
        <v>4844</v>
      </c>
      <c r="B2603" t="s">
        <v>4843</v>
      </c>
      <c r="C2603">
        <v>1.7831465516890786E-7</v>
      </c>
      <c r="D2603">
        <v>6.7655062608192917</v>
      </c>
      <c r="E2603">
        <v>-8.2934845100000008</v>
      </c>
      <c r="F2603">
        <v>-19.278678039999999</v>
      </c>
      <c r="G2603">
        <v>-48.101221160000001</v>
      </c>
      <c r="H2603">
        <v>0</v>
      </c>
    </row>
    <row r="2604" spans="1:8" x14ac:dyDescent="0.3">
      <c r="A2604" t="s">
        <v>4691</v>
      </c>
      <c r="B2604" t="s">
        <v>4691</v>
      </c>
      <c r="C2604">
        <v>1.0895046737889964E-3</v>
      </c>
      <c r="D2604">
        <v>6.9092715051800866</v>
      </c>
      <c r="E2604">
        <v>4.3376887899999996</v>
      </c>
      <c r="F2604">
        <v>-6.8006658599999996</v>
      </c>
      <c r="G2604">
        <v>-42.097887399999998</v>
      </c>
      <c r="H2604">
        <v>0</v>
      </c>
    </row>
    <row r="2605" spans="1:8" x14ac:dyDescent="0.3">
      <c r="A2605" t="s">
        <v>4884</v>
      </c>
      <c r="B2605" t="s">
        <v>4883</v>
      </c>
      <c r="C2605">
        <v>9.3368961393587354E-6</v>
      </c>
      <c r="D2605">
        <v>6.8626228695495479</v>
      </c>
      <c r="E2605">
        <v>0.17479441000000001</v>
      </c>
      <c r="F2605">
        <v>-8.7664637499999998</v>
      </c>
      <c r="G2605">
        <v>-26.517515060000001</v>
      </c>
      <c r="H2605">
        <v>0</v>
      </c>
    </row>
    <row r="2606" spans="1:8" x14ac:dyDescent="0.3">
      <c r="A2606" t="s">
        <v>5400</v>
      </c>
      <c r="B2606" t="s">
        <v>5399</v>
      </c>
      <c r="C2606">
        <v>5.1911421634125974E-8</v>
      </c>
      <c r="D2606">
        <v>6.4627592071426978</v>
      </c>
      <c r="E2606">
        <v>-14.004080289999999</v>
      </c>
      <c r="F2606">
        <v>-1.80120894</v>
      </c>
      <c r="G2606">
        <v>-26.630043919999999</v>
      </c>
      <c r="H2606">
        <v>0</v>
      </c>
    </row>
    <row r="2607" spans="1:8" x14ac:dyDescent="0.3">
      <c r="A2607" t="s">
        <v>4861</v>
      </c>
      <c r="B2607" t="s">
        <v>4860</v>
      </c>
      <c r="C2607">
        <v>3.9651672516084649E-6</v>
      </c>
      <c r="D2607">
        <v>6.7019471484717599</v>
      </c>
      <c r="E2607">
        <v>0.12364482</v>
      </c>
      <c r="F2607">
        <v>-6.4289007600000003</v>
      </c>
      <c r="G2607">
        <v>-17.479602289999999</v>
      </c>
      <c r="H2607">
        <v>0</v>
      </c>
    </row>
    <row r="2608" spans="1:8" x14ac:dyDescent="0.3">
      <c r="A2608" t="s">
        <v>5125</v>
      </c>
      <c r="B2608" t="s">
        <v>5124</v>
      </c>
      <c r="C2608">
        <v>3.4990810043257171E-7</v>
      </c>
      <c r="D2608">
        <v>2.480010895861978</v>
      </c>
      <c r="E2608">
        <v>-0.93765314</v>
      </c>
      <c r="F2608">
        <v>-2.6859307499999998</v>
      </c>
      <c r="G2608">
        <v>-14.503469000000001</v>
      </c>
      <c r="H2608">
        <v>0</v>
      </c>
    </row>
    <row r="2609" spans="1:8" x14ac:dyDescent="0.3">
      <c r="A2609" t="s">
        <v>5183</v>
      </c>
      <c r="B2609" t="s">
        <v>5182</v>
      </c>
      <c r="C2609">
        <v>1E-8</v>
      </c>
      <c r="D2609">
        <v>6.4970797738372799</v>
      </c>
      <c r="E2609">
        <v>-24.885265329999999</v>
      </c>
      <c r="F2609">
        <v>15.28177707</v>
      </c>
      <c r="G2609">
        <v>-74.716222500000001</v>
      </c>
      <c r="H2609">
        <v>0</v>
      </c>
    </row>
    <row r="2610" spans="1:8" x14ac:dyDescent="0.3">
      <c r="A2610" t="s">
        <v>5083</v>
      </c>
      <c r="B2610" t="s">
        <v>5082</v>
      </c>
      <c r="C2610">
        <v>1.7655119120708123E-5</v>
      </c>
      <c r="D2610">
        <v>6.4987074557341389</v>
      </c>
      <c r="E2610">
        <v>5.2866408700000003</v>
      </c>
      <c r="F2610">
        <v>0.73932341999999995</v>
      </c>
      <c r="G2610">
        <v>-11.066490959999999</v>
      </c>
      <c r="H2610">
        <v>0</v>
      </c>
    </row>
    <row r="2611" spans="1:8" x14ac:dyDescent="0.3">
      <c r="A2611" t="s">
        <v>4840</v>
      </c>
      <c r="B2611" t="s">
        <v>4839</v>
      </c>
      <c r="C2611">
        <v>1.9765841108869418E-5</v>
      </c>
      <c r="D2611">
        <v>6.4735382744808252</v>
      </c>
      <c r="E2611">
        <v>-2.0211909299999999</v>
      </c>
      <c r="F2611">
        <v>-10.80059426</v>
      </c>
      <c r="G2611">
        <v>-25.108703940000002</v>
      </c>
      <c r="H2611">
        <v>0</v>
      </c>
    </row>
    <row r="2612" spans="1:8" x14ac:dyDescent="0.3">
      <c r="A2612" t="s">
        <v>4940</v>
      </c>
      <c r="B2612" t="s">
        <v>4939</v>
      </c>
      <c r="C2612">
        <v>3.3846118362629085E-7</v>
      </c>
      <c r="D2612">
        <v>5.9502786295753065</v>
      </c>
      <c r="E2612">
        <v>16.053027870000001</v>
      </c>
      <c r="F2612">
        <v>7.6199427000000002</v>
      </c>
      <c r="G2612">
        <v>-70.640212610000006</v>
      </c>
      <c r="H2612">
        <v>0</v>
      </c>
    </row>
    <row r="2613" spans="1:8" x14ac:dyDescent="0.3">
      <c r="A2613" t="s">
        <v>5369</v>
      </c>
      <c r="B2613" t="s">
        <v>5368</v>
      </c>
      <c r="C2613">
        <v>6.5702906092110957E-5</v>
      </c>
      <c r="D2613">
        <v>6.3611275876154858</v>
      </c>
      <c r="E2613">
        <v>-0.50873155000000003</v>
      </c>
      <c r="F2613">
        <v>7.8937646800000003</v>
      </c>
      <c r="G2613">
        <v>-28.772229620000001</v>
      </c>
      <c r="H2613">
        <v>0</v>
      </c>
    </row>
    <row r="2614" spans="1:8" x14ac:dyDescent="0.3">
      <c r="A2614" t="s">
        <v>5176</v>
      </c>
      <c r="B2614" t="s">
        <v>5175</v>
      </c>
      <c r="C2614">
        <v>1.1374586995756812E-6</v>
      </c>
      <c r="D2614">
        <v>6.2507555739805651</v>
      </c>
      <c r="E2614">
        <v>0.25740643000000002</v>
      </c>
      <c r="F2614">
        <v>-5.3317080099999998</v>
      </c>
      <c r="G2614">
        <v>-13.317626949999999</v>
      </c>
      <c r="H2614">
        <v>0</v>
      </c>
    </row>
    <row r="2615" spans="1:8" x14ac:dyDescent="0.3">
      <c r="A2615" t="s">
        <v>5308</v>
      </c>
      <c r="B2615" t="s">
        <v>5307</v>
      </c>
      <c r="C2615">
        <v>2.5024114081774397E-3</v>
      </c>
      <c r="D2615">
        <v>6.2482347558586753</v>
      </c>
      <c r="E2615">
        <v>-9.7254957100000006</v>
      </c>
      <c r="F2615">
        <v>-6.9673548800000003</v>
      </c>
      <c r="G2615">
        <v>-14.038153449999999</v>
      </c>
      <c r="H2615">
        <v>0</v>
      </c>
    </row>
    <row r="2616" spans="1:8" x14ac:dyDescent="0.3">
      <c r="A2616" t="s">
        <v>5095</v>
      </c>
      <c r="B2616" t="s">
        <v>5094</v>
      </c>
      <c r="C2616">
        <v>1.164573733187397E-3</v>
      </c>
      <c r="D2616">
        <v>6.2084830529120945</v>
      </c>
      <c r="E2616">
        <v>9.0779750000000006E-2</v>
      </c>
      <c r="F2616">
        <v>-3.7504744699999999</v>
      </c>
      <c r="G2616">
        <v>-15.863908410000001</v>
      </c>
      <c r="H2616">
        <v>0</v>
      </c>
    </row>
    <row r="2617" spans="1:8" x14ac:dyDescent="0.3">
      <c r="A2617" t="s">
        <v>5060</v>
      </c>
      <c r="B2617" t="s">
        <v>5059</v>
      </c>
      <c r="C2617">
        <v>5.8796928959957281E-7</v>
      </c>
      <c r="D2617">
        <v>6.2561033750147157</v>
      </c>
      <c r="E2617">
        <v>-0.19960027</v>
      </c>
      <c r="F2617">
        <v>0.30445579</v>
      </c>
      <c r="G2617">
        <v>1.56115369</v>
      </c>
      <c r="H2617">
        <v>0</v>
      </c>
    </row>
    <row r="2618" spans="1:8" x14ac:dyDescent="0.3">
      <c r="A2618" t="s">
        <v>4922</v>
      </c>
      <c r="B2618" t="s">
        <v>4921</v>
      </c>
      <c r="C2618">
        <v>9.2912054502187456E-6</v>
      </c>
      <c r="D2618">
        <v>6.3864442768586329</v>
      </c>
      <c r="E2618">
        <v>0.75105316</v>
      </c>
      <c r="F2618">
        <v>-8.1105971599999993</v>
      </c>
      <c r="G2618">
        <v>-10.89537204</v>
      </c>
      <c r="H2618">
        <v>0</v>
      </c>
    </row>
    <row r="2619" spans="1:8" x14ac:dyDescent="0.3">
      <c r="A2619" t="s">
        <v>5020</v>
      </c>
      <c r="B2619" t="s">
        <v>5019</v>
      </c>
      <c r="C2619">
        <v>2.7613670517022212E-7</v>
      </c>
      <c r="D2619">
        <v>6.179463363673225</v>
      </c>
      <c r="E2619">
        <v>-4.2914991599999999</v>
      </c>
      <c r="F2619">
        <v>-6.4289941600000002</v>
      </c>
      <c r="G2619">
        <v>-30.327771800000001</v>
      </c>
      <c r="H2619">
        <v>0</v>
      </c>
    </row>
    <row r="2620" spans="1:8" x14ac:dyDescent="0.3">
      <c r="A2620" t="s">
        <v>4946</v>
      </c>
      <c r="B2620" t="s">
        <v>4945</v>
      </c>
      <c r="C2620">
        <v>1.0210211517649078E-6</v>
      </c>
      <c r="D2620">
        <v>6.1849812824844124</v>
      </c>
      <c r="E2620">
        <v>1.0242214300000001</v>
      </c>
      <c r="F2620">
        <v>-4.0640339999999997E-2</v>
      </c>
      <c r="G2620">
        <v>-3.7199948799999998</v>
      </c>
      <c r="H2620">
        <v>0</v>
      </c>
    </row>
    <row r="2621" spans="1:8" x14ac:dyDescent="0.3">
      <c r="A2621" t="s">
        <v>4973</v>
      </c>
      <c r="B2621" t="s">
        <v>4972</v>
      </c>
      <c r="C2621">
        <v>4.7919431737615207E-3</v>
      </c>
      <c r="D2621">
        <v>6.0571765347808153</v>
      </c>
      <c r="E2621">
        <v>7.1096743599999996</v>
      </c>
      <c r="F2621">
        <v>5.1632040899999998</v>
      </c>
      <c r="G2621">
        <v>-4.5132068399999996</v>
      </c>
      <c r="H2621">
        <v>0</v>
      </c>
    </row>
    <row r="2622" spans="1:8" x14ac:dyDescent="0.3">
      <c r="A2622" t="s">
        <v>4781</v>
      </c>
      <c r="B2622" t="s">
        <v>4780</v>
      </c>
      <c r="C2622">
        <v>1E-8</v>
      </c>
      <c r="D2622">
        <v>6.0737859844888984</v>
      </c>
      <c r="E2622">
        <v>3.5108380000000001</v>
      </c>
      <c r="F2622">
        <v>-9.1225031699999999</v>
      </c>
      <c r="G2622">
        <v>-3.9613976800000001</v>
      </c>
      <c r="H2622">
        <v>0</v>
      </c>
    </row>
    <row r="2623" spans="1:8" x14ac:dyDescent="0.3">
      <c r="A2623" t="s">
        <v>4914</v>
      </c>
      <c r="B2623" t="s">
        <v>4913</v>
      </c>
      <c r="C2623">
        <v>2.7692286564345988E-5</v>
      </c>
      <c r="D2623">
        <v>6.0095568833562183</v>
      </c>
      <c r="E2623">
        <v>-0.64997110999999996</v>
      </c>
      <c r="F2623">
        <v>-4.19297421</v>
      </c>
      <c r="G2623">
        <v>-13.3773587</v>
      </c>
      <c r="H2623">
        <v>0</v>
      </c>
    </row>
    <row r="2624" spans="1:8" x14ac:dyDescent="0.3">
      <c r="A2624" t="s">
        <v>4871</v>
      </c>
      <c r="B2624" t="s">
        <v>4902</v>
      </c>
      <c r="C2624">
        <v>8.9289517430933442E-6</v>
      </c>
      <c r="D2624">
        <v>5.8791619918691245</v>
      </c>
      <c r="E2624">
        <v>5.6510400000000002E-2</v>
      </c>
      <c r="F2624">
        <v>-3.1245965400000002</v>
      </c>
      <c r="G2624">
        <v>-16.870836409999999</v>
      </c>
      <c r="H2624">
        <v>0</v>
      </c>
    </row>
    <row r="2625" spans="1:8" x14ac:dyDescent="0.3">
      <c r="A2625" t="s">
        <v>4958</v>
      </c>
      <c r="B2625" t="s">
        <v>4957</v>
      </c>
      <c r="C2625">
        <v>3.7653206122766059E-5</v>
      </c>
      <c r="D2625">
        <v>5.8647773229162556</v>
      </c>
      <c r="E2625">
        <v>-4.9451700000000001E-2</v>
      </c>
      <c r="F2625">
        <v>-3.6399831900000001</v>
      </c>
      <c r="G2625">
        <v>-16.41056201</v>
      </c>
      <c r="H2625">
        <v>0</v>
      </c>
    </row>
    <row r="2626" spans="1:8" x14ac:dyDescent="0.3">
      <c r="A2626" t="s">
        <v>4983</v>
      </c>
      <c r="B2626" t="s">
        <v>4982</v>
      </c>
      <c r="C2626">
        <v>5.218086940575159E-4</v>
      </c>
      <c r="D2626">
        <v>5.8752129735792327</v>
      </c>
      <c r="E2626">
        <v>0.59756167999999998</v>
      </c>
      <c r="F2626">
        <v>2.0741674699999999</v>
      </c>
      <c r="G2626">
        <v>4.4262756100000002</v>
      </c>
      <c r="H2626">
        <v>0</v>
      </c>
    </row>
    <row r="2627" spans="1:8" x14ac:dyDescent="0.3">
      <c r="A2627" t="s">
        <v>4948</v>
      </c>
      <c r="B2627" t="s">
        <v>4947</v>
      </c>
      <c r="C2627">
        <v>2.4537730382822929E-7</v>
      </c>
      <c r="D2627">
        <v>5.6048373131610623</v>
      </c>
      <c r="E2627">
        <v>-3.9069594099999998</v>
      </c>
      <c r="F2627">
        <v>-21.892128920000001</v>
      </c>
      <c r="G2627">
        <v>-20.260531749999998</v>
      </c>
      <c r="H2627">
        <v>0</v>
      </c>
    </row>
    <row r="2628" spans="1:8" x14ac:dyDescent="0.3">
      <c r="A2628" t="s">
        <v>4987</v>
      </c>
      <c r="B2628" t="s">
        <v>4986</v>
      </c>
      <c r="C2628">
        <v>1.0600000000001332E-6</v>
      </c>
      <c r="D2628">
        <v>5.707309808093183</v>
      </c>
      <c r="E2628">
        <v>1.15676979</v>
      </c>
      <c r="F2628">
        <v>-1.8518518500000001</v>
      </c>
      <c r="G2628">
        <v>-3.5956323499999998</v>
      </c>
      <c r="H2628">
        <v>0</v>
      </c>
    </row>
    <row r="2629" spans="1:8" x14ac:dyDescent="0.3">
      <c r="A2629" t="s">
        <v>5029</v>
      </c>
      <c r="B2629" t="s">
        <v>5028</v>
      </c>
      <c r="C2629">
        <v>1E-8</v>
      </c>
      <c r="D2629">
        <v>5.8053622320223432</v>
      </c>
      <c r="E2629">
        <v>1.4040573300000001</v>
      </c>
      <c r="F2629">
        <v>-1.9304087599999999</v>
      </c>
      <c r="G2629">
        <v>4.2870060900000002</v>
      </c>
      <c r="H2629">
        <v>0</v>
      </c>
    </row>
    <row r="2630" spans="1:8" x14ac:dyDescent="0.3">
      <c r="A2630" t="s">
        <v>4942</v>
      </c>
      <c r="B2630" t="s">
        <v>4941</v>
      </c>
      <c r="C2630">
        <v>3.2433919250664819E-6</v>
      </c>
      <c r="D2630">
        <v>5.7269605448454515</v>
      </c>
      <c r="E2630">
        <v>-0.65285910000000003</v>
      </c>
      <c r="F2630">
        <v>0.53451154000000001</v>
      </c>
      <c r="G2630">
        <v>-16.475320369999999</v>
      </c>
      <c r="H2630">
        <v>0</v>
      </c>
    </row>
    <row r="2631" spans="1:8" x14ac:dyDescent="0.3">
      <c r="A2631" t="s">
        <v>4773</v>
      </c>
      <c r="B2631" t="s">
        <v>4772</v>
      </c>
      <c r="C2631">
        <v>4.0296164703449171E-7</v>
      </c>
      <c r="D2631">
        <v>5.6808760078858027</v>
      </c>
      <c r="E2631">
        <v>15.59816792</v>
      </c>
      <c r="F2631">
        <v>-31.351206520000002</v>
      </c>
      <c r="G2631">
        <v>2660.8261590900001</v>
      </c>
      <c r="H2631">
        <v>0</v>
      </c>
    </row>
    <row r="2632" spans="1:8" x14ac:dyDescent="0.3">
      <c r="A2632" t="s">
        <v>4989</v>
      </c>
      <c r="B2632" t="s">
        <v>4988</v>
      </c>
      <c r="C2632">
        <v>1.7068462613604417E-7</v>
      </c>
      <c r="D2632">
        <v>5.6357220116263944</v>
      </c>
      <c r="E2632">
        <v>1.3148828699999999</v>
      </c>
      <c r="F2632">
        <v>-5.8052183299999998</v>
      </c>
      <c r="G2632">
        <v>-16.0190977</v>
      </c>
      <c r="H2632">
        <v>0</v>
      </c>
    </row>
    <row r="2633" spans="1:8" x14ac:dyDescent="0.3">
      <c r="A2633" t="s">
        <v>2373</v>
      </c>
      <c r="B2633" t="s">
        <v>4891</v>
      </c>
      <c r="C2633">
        <v>1E-8</v>
      </c>
      <c r="D2633">
        <v>5.6695527324198753</v>
      </c>
      <c r="E2633">
        <v>2.8123528699999998</v>
      </c>
      <c r="F2633">
        <v>1.6218890800000001</v>
      </c>
      <c r="G2633">
        <v>9.5984104000000006</v>
      </c>
      <c r="H2633">
        <v>0</v>
      </c>
    </row>
    <row r="2634" spans="1:8" x14ac:dyDescent="0.3">
      <c r="A2634" t="s">
        <v>5330</v>
      </c>
      <c r="B2634" t="s">
        <v>5329</v>
      </c>
      <c r="C2634">
        <v>3.1900011569763881E-5</v>
      </c>
      <c r="D2634">
        <v>5.5915717240153882</v>
      </c>
      <c r="E2634">
        <v>0.15297954999999999</v>
      </c>
      <c r="F2634">
        <v>-5.0137725</v>
      </c>
      <c r="G2634">
        <v>-10.36790895</v>
      </c>
      <c r="H2634">
        <v>0</v>
      </c>
    </row>
    <row r="2635" spans="1:8" x14ac:dyDescent="0.3">
      <c r="A2635" t="s">
        <v>5081</v>
      </c>
      <c r="B2635" t="s">
        <v>5080</v>
      </c>
      <c r="C2635">
        <v>2.878142834915022E-7</v>
      </c>
      <c r="D2635">
        <v>5.5517859104859983</v>
      </c>
      <c r="E2635">
        <v>4.0248730899999998</v>
      </c>
      <c r="F2635">
        <v>3.0580216500000001</v>
      </c>
      <c r="G2635">
        <v>-5.0366877800000003</v>
      </c>
      <c r="H2635">
        <v>0</v>
      </c>
    </row>
    <row r="2636" spans="1:8" x14ac:dyDescent="0.3">
      <c r="A2636" t="s">
        <v>4975</v>
      </c>
      <c r="B2636" t="s">
        <v>4974</v>
      </c>
      <c r="C2636">
        <v>5.773426160135588E-5</v>
      </c>
      <c r="D2636">
        <v>5.5305153275591827</v>
      </c>
      <c r="E2636">
        <v>-1.0434718599999999</v>
      </c>
      <c r="F2636">
        <v>-9.1192496399999996</v>
      </c>
      <c r="G2636">
        <v>-19.93454165</v>
      </c>
      <c r="H2636">
        <v>0</v>
      </c>
    </row>
    <row r="2637" spans="1:8" x14ac:dyDescent="0.3">
      <c r="A2637" t="s">
        <v>5198</v>
      </c>
      <c r="B2637" t="s">
        <v>5197</v>
      </c>
      <c r="C2637">
        <v>2.9603459759233865E-7</v>
      </c>
      <c r="D2637">
        <v>5.687101357098439</v>
      </c>
      <c r="E2637">
        <v>-0.57645257999999999</v>
      </c>
      <c r="F2637">
        <v>-1.3752447000000001</v>
      </c>
      <c r="G2637">
        <v>-3.6168536599999999</v>
      </c>
      <c r="H2637">
        <v>0</v>
      </c>
    </row>
    <row r="2638" spans="1:8" x14ac:dyDescent="0.3">
      <c r="A2638" t="s">
        <v>4769</v>
      </c>
      <c r="B2638" t="s">
        <v>4768</v>
      </c>
      <c r="C2638">
        <v>1.1611856852897117E-7</v>
      </c>
      <c r="D2638">
        <v>5.4940763853869852</v>
      </c>
      <c r="E2638">
        <v>1.86050487</v>
      </c>
      <c r="F2638">
        <v>3.0229637899999999</v>
      </c>
      <c r="G2638">
        <v>-4.6156861400000002</v>
      </c>
      <c r="H2638">
        <v>0</v>
      </c>
    </row>
    <row r="2639" spans="1:8" x14ac:dyDescent="0.3">
      <c r="A2639" t="s">
        <v>4836</v>
      </c>
      <c r="B2639" t="s">
        <v>4835</v>
      </c>
      <c r="C2639">
        <v>7.4443926410405467E-6</v>
      </c>
      <c r="D2639">
        <v>5.4450786519185828</v>
      </c>
      <c r="E2639">
        <v>-2.1048530900000002</v>
      </c>
      <c r="F2639">
        <v>-35.797159370000003</v>
      </c>
      <c r="G2639">
        <v>40.286898600000001</v>
      </c>
      <c r="H2639">
        <v>0</v>
      </c>
    </row>
    <row r="2640" spans="1:8" x14ac:dyDescent="0.3">
      <c r="A2640" t="s">
        <v>4888</v>
      </c>
      <c r="B2640" t="s">
        <v>4887</v>
      </c>
      <c r="C2640">
        <v>7.9787271017075655E-4</v>
      </c>
      <c r="D2640">
        <v>5.4699511717116165</v>
      </c>
      <c r="E2640">
        <v>3.1885221499999998</v>
      </c>
      <c r="F2640">
        <v>-31.41972595</v>
      </c>
      <c r="G2640">
        <v>-58.678061370000002</v>
      </c>
      <c r="H2640">
        <v>0</v>
      </c>
    </row>
    <row r="2641" spans="1:8" x14ac:dyDescent="0.3">
      <c r="A2641" t="s">
        <v>5068</v>
      </c>
      <c r="B2641" t="s">
        <v>5067</v>
      </c>
      <c r="C2641">
        <v>1.5125979759542269E-2</v>
      </c>
      <c r="D2641">
        <v>5.3979161036191856</v>
      </c>
      <c r="E2641">
        <v>-2.3552839999999998E-2</v>
      </c>
      <c r="F2641">
        <v>0.73990571000000005</v>
      </c>
      <c r="G2641">
        <v>25.083610029999999</v>
      </c>
      <c r="H2641">
        <v>0</v>
      </c>
    </row>
    <row r="2642" spans="1:8" x14ac:dyDescent="0.3">
      <c r="A2642" t="s">
        <v>2649</v>
      </c>
      <c r="B2642" t="s">
        <v>5000</v>
      </c>
      <c r="C2642">
        <v>1.5498735166016351E-6</v>
      </c>
      <c r="D2642">
        <v>5.3869280924193541</v>
      </c>
      <c r="E2642">
        <v>-0.68557453000000002</v>
      </c>
      <c r="F2642">
        <v>1.2879624199999999</v>
      </c>
      <c r="G2642">
        <v>3.410465E-2</v>
      </c>
      <c r="H2642">
        <v>0</v>
      </c>
    </row>
    <row r="2643" spans="1:8" x14ac:dyDescent="0.3">
      <c r="A2643" t="s">
        <v>5354</v>
      </c>
      <c r="B2643" t="s">
        <v>5353</v>
      </c>
      <c r="C2643">
        <v>1E-8</v>
      </c>
      <c r="D2643">
        <v>5.3459062397550188</v>
      </c>
      <c r="E2643">
        <v>-2.1873349599999998</v>
      </c>
      <c r="F2643">
        <v>3.21157526</v>
      </c>
      <c r="G2643">
        <v>17.468820669999999</v>
      </c>
      <c r="H2643">
        <v>0</v>
      </c>
    </row>
    <row r="2644" spans="1:8" x14ac:dyDescent="0.3">
      <c r="A2644" t="s">
        <v>4717</v>
      </c>
      <c r="B2644" t="s">
        <v>4716</v>
      </c>
      <c r="C2644">
        <v>5.6363817366563777E-8</v>
      </c>
      <c r="D2644">
        <v>5.4000719501710002</v>
      </c>
      <c r="E2644">
        <v>1.6579922899999999</v>
      </c>
      <c r="F2644">
        <v>-7.5381411900000002</v>
      </c>
      <c r="G2644">
        <v>-12.45165828</v>
      </c>
      <c r="H2644">
        <v>0</v>
      </c>
    </row>
    <row r="2645" spans="1:8" x14ac:dyDescent="0.3">
      <c r="A2645" t="s">
        <v>1473</v>
      </c>
      <c r="B2645" t="s">
        <v>5017</v>
      </c>
      <c r="C2645">
        <v>3.6158736550662917E-5</v>
      </c>
      <c r="D2645">
        <v>5.3732620642631375</v>
      </c>
      <c r="E2645">
        <v>-0.67275366999999997</v>
      </c>
      <c r="F2645">
        <v>2.6791933800000001</v>
      </c>
      <c r="G2645">
        <v>17.666691719999999</v>
      </c>
      <c r="H2645">
        <v>0</v>
      </c>
    </row>
    <row r="2646" spans="1:8" x14ac:dyDescent="0.3">
      <c r="A2646" t="s">
        <v>5097</v>
      </c>
      <c r="B2646" t="s">
        <v>5096</v>
      </c>
      <c r="C2646">
        <v>2.5384948185900355E-6</v>
      </c>
      <c r="D2646">
        <v>5.2480010193996351</v>
      </c>
      <c r="E2646">
        <v>2.8808570900000001</v>
      </c>
      <c r="F2646">
        <v>20.840149530000001</v>
      </c>
      <c r="G2646">
        <v>11.073130900000001</v>
      </c>
      <c r="H2646">
        <v>0</v>
      </c>
    </row>
    <row r="2647" spans="1:8" x14ac:dyDescent="0.3">
      <c r="A2647" t="s">
        <v>4765</v>
      </c>
      <c r="B2647" t="s">
        <v>4764</v>
      </c>
      <c r="C2647">
        <v>8.9920149214249588E-6</v>
      </c>
      <c r="D2647">
        <v>5.211256704612329</v>
      </c>
      <c r="E2647">
        <v>-1.25713316</v>
      </c>
      <c r="F2647">
        <v>-9.1406010299999991</v>
      </c>
      <c r="G2647">
        <v>-9.8070260000000005</v>
      </c>
      <c r="H2647">
        <v>0</v>
      </c>
    </row>
    <row r="2648" spans="1:8" x14ac:dyDescent="0.3">
      <c r="A2648" t="s">
        <v>4829</v>
      </c>
      <c r="B2648" t="s">
        <v>4828</v>
      </c>
      <c r="C2648">
        <v>1.1193909079941847E-5</v>
      </c>
      <c r="D2648">
        <v>5.1779933148285178</v>
      </c>
      <c r="E2648">
        <v>-0.40686724000000002</v>
      </c>
      <c r="F2648">
        <v>-3.5103828500000001</v>
      </c>
      <c r="G2648">
        <v>-21.689367740000002</v>
      </c>
      <c r="H2648">
        <v>0</v>
      </c>
    </row>
    <row r="2649" spans="1:8" x14ac:dyDescent="0.3">
      <c r="A2649" t="s">
        <v>4616</v>
      </c>
      <c r="B2649" t="s">
        <v>4615</v>
      </c>
      <c r="C2649">
        <v>1.6626299701758497E-3</v>
      </c>
      <c r="D2649">
        <v>5.1566023370952063</v>
      </c>
      <c r="E2649">
        <v>0.28803727000000001</v>
      </c>
      <c r="F2649">
        <v>-1.9479322100000001</v>
      </c>
      <c r="G2649">
        <v>-16.361377279999999</v>
      </c>
      <c r="H2649">
        <v>0</v>
      </c>
    </row>
    <row r="2650" spans="1:8" x14ac:dyDescent="0.3">
      <c r="A2650" t="s">
        <v>5103</v>
      </c>
      <c r="B2650" t="s">
        <v>5102</v>
      </c>
      <c r="C2650">
        <v>5.9467812574672139E-5</v>
      </c>
      <c r="D2650">
        <v>5.2303871289539234</v>
      </c>
      <c r="E2650">
        <v>17.455856650000001</v>
      </c>
      <c r="F2650">
        <v>25.43005153</v>
      </c>
      <c r="G2650">
        <v>-0.50506709999999999</v>
      </c>
      <c r="H2650">
        <v>0</v>
      </c>
    </row>
    <row r="2651" spans="1:8" x14ac:dyDescent="0.3">
      <c r="A2651" t="s">
        <v>1797</v>
      </c>
      <c r="B2651" t="s">
        <v>5186</v>
      </c>
      <c r="C2651">
        <v>5.6552963906743184E-5</v>
      </c>
      <c r="D2651">
        <v>5.0644635498290782</v>
      </c>
      <c r="E2651">
        <v>3.6596690000000001E-2</v>
      </c>
      <c r="F2651">
        <v>4.9753394200000001</v>
      </c>
      <c r="G2651">
        <v>-22.52575685</v>
      </c>
      <c r="H2651">
        <v>0</v>
      </c>
    </row>
    <row r="2652" spans="1:8" x14ac:dyDescent="0.3">
      <c r="A2652" t="s">
        <v>5252</v>
      </c>
      <c r="B2652" t="s">
        <v>5251</v>
      </c>
      <c r="C2652">
        <v>2.1633524115314403E-3</v>
      </c>
      <c r="D2652">
        <v>5.0550074643090976</v>
      </c>
      <c r="E2652">
        <v>0.12895191</v>
      </c>
      <c r="F2652">
        <v>-8.2612819200000001</v>
      </c>
      <c r="G2652">
        <v>-32.430706260000001</v>
      </c>
      <c r="H2652">
        <v>0</v>
      </c>
    </row>
    <row r="2653" spans="1:8" x14ac:dyDescent="0.3">
      <c r="A2653" t="s">
        <v>5006</v>
      </c>
      <c r="B2653" t="s">
        <v>5005</v>
      </c>
      <c r="C2653">
        <v>8.998957734760427E-8</v>
      </c>
      <c r="D2653">
        <v>5.0496915470338184</v>
      </c>
      <c r="E2653">
        <v>-10.04343001</v>
      </c>
      <c r="F2653">
        <v>-2.2399169999999999E-2</v>
      </c>
      <c r="G2653">
        <v>8.6896329999999994E-2</v>
      </c>
      <c r="H2653">
        <v>0</v>
      </c>
    </row>
    <row r="2654" spans="1:8" x14ac:dyDescent="0.3">
      <c r="A2654" t="s">
        <v>7543</v>
      </c>
      <c r="B2654" t="s">
        <v>7544</v>
      </c>
      <c r="C2654">
        <v>1E-8</v>
      </c>
      <c r="D2654">
        <v>5.1074371506537712</v>
      </c>
      <c r="E2654">
        <v>-15.065377509999999</v>
      </c>
      <c r="F2654">
        <v>-32.219468910000003</v>
      </c>
      <c r="G2654">
        <v>-15.62376826</v>
      </c>
      <c r="H2654">
        <v>0</v>
      </c>
    </row>
    <row r="2655" spans="1:8" x14ac:dyDescent="0.3">
      <c r="A2655" t="s">
        <v>5152</v>
      </c>
      <c r="B2655" t="s">
        <v>5151</v>
      </c>
      <c r="C2655">
        <v>4.8556504636345192E-2</v>
      </c>
      <c r="D2655">
        <v>4.2704892175592688</v>
      </c>
      <c r="E2655">
        <v>0.1540263</v>
      </c>
      <c r="F2655">
        <v>-4.3227971800000002</v>
      </c>
      <c r="G2655">
        <v>-16.69053057</v>
      </c>
      <c r="H2655">
        <v>0</v>
      </c>
    </row>
    <row r="2656" spans="1:8" x14ac:dyDescent="0.3">
      <c r="A2656" t="s">
        <v>4950</v>
      </c>
      <c r="B2656" t="s">
        <v>4949</v>
      </c>
      <c r="C2656">
        <v>5.9726245068498442E-6</v>
      </c>
      <c r="D2656">
        <v>5.0049798137529606</v>
      </c>
      <c r="E2656">
        <v>0.18240086999999999</v>
      </c>
      <c r="F2656">
        <v>-2.9600958799999999</v>
      </c>
      <c r="G2656">
        <v>-27.438553819999999</v>
      </c>
      <c r="H2656">
        <v>0</v>
      </c>
    </row>
    <row r="2657" spans="1:8" x14ac:dyDescent="0.3">
      <c r="A2657" t="s">
        <v>4997</v>
      </c>
      <c r="B2657" t="s">
        <v>4996</v>
      </c>
      <c r="C2657">
        <v>7.8928799642607028E-8</v>
      </c>
      <c r="D2657">
        <v>4.7773603671912408</v>
      </c>
      <c r="E2657">
        <v>-2.9197054100000002</v>
      </c>
      <c r="F2657">
        <v>-10.153086610000001</v>
      </c>
      <c r="G2657">
        <v>-12.82965944</v>
      </c>
      <c r="H2657">
        <v>0</v>
      </c>
    </row>
    <row r="2658" spans="1:8" x14ac:dyDescent="0.3">
      <c r="A2658" t="s">
        <v>5012</v>
      </c>
      <c r="B2658" t="s">
        <v>5011</v>
      </c>
      <c r="C2658">
        <v>2.2009293165607569E-5</v>
      </c>
      <c r="D2658">
        <v>5.0248639681389617</v>
      </c>
      <c r="E2658">
        <v>-9.0524302799999994</v>
      </c>
      <c r="F2658">
        <v>-23.787388459999999</v>
      </c>
      <c r="G2658">
        <v>-31.422183149999999</v>
      </c>
      <c r="H2658">
        <v>0</v>
      </c>
    </row>
    <row r="2659" spans="1:8" x14ac:dyDescent="0.3">
      <c r="A2659" t="s">
        <v>4979</v>
      </c>
      <c r="B2659" t="s">
        <v>4978</v>
      </c>
      <c r="C2659">
        <v>4.7540043493759278E-6</v>
      </c>
      <c r="D2659">
        <v>4.9500949354765904</v>
      </c>
      <c r="E2659">
        <v>0.15193434</v>
      </c>
      <c r="F2659">
        <v>3.17851645</v>
      </c>
      <c r="G2659">
        <v>-7.7768528100000003</v>
      </c>
      <c r="H2659">
        <v>0</v>
      </c>
    </row>
    <row r="2660" spans="1:8" x14ac:dyDescent="0.3">
      <c r="A2660" t="s">
        <v>4897</v>
      </c>
      <c r="B2660" t="s">
        <v>4896</v>
      </c>
      <c r="C2660">
        <v>1E-8</v>
      </c>
      <c r="D2660">
        <v>4.9160134563867031</v>
      </c>
      <c r="E2660">
        <v>-0.57818782000000002</v>
      </c>
      <c r="F2660">
        <v>-8.0317513700000003</v>
      </c>
      <c r="G2660">
        <v>-8.85882112</v>
      </c>
      <c r="H2660">
        <v>0</v>
      </c>
    </row>
    <row r="2661" spans="1:8" x14ac:dyDescent="0.3">
      <c r="A2661" t="s">
        <v>2617</v>
      </c>
      <c r="B2661" t="s">
        <v>5043</v>
      </c>
      <c r="C2661">
        <v>1.9128198802065417E-7</v>
      </c>
      <c r="D2661">
        <v>4.8822593304853514</v>
      </c>
      <c r="E2661">
        <v>1.10072941</v>
      </c>
      <c r="F2661">
        <v>2.0022661199999998</v>
      </c>
      <c r="G2661">
        <v>14.732167499999999</v>
      </c>
      <c r="H2661">
        <v>0</v>
      </c>
    </row>
    <row r="2662" spans="1:8" x14ac:dyDescent="0.3">
      <c r="A2662" t="s">
        <v>4944</v>
      </c>
      <c r="B2662" t="s">
        <v>4943</v>
      </c>
      <c r="C2662">
        <v>1.081218965602907E-3</v>
      </c>
      <c r="D2662">
        <v>4.8683488793621574</v>
      </c>
      <c r="E2662">
        <v>0.13811072999999999</v>
      </c>
      <c r="F2662">
        <v>-5.9762165200000004</v>
      </c>
      <c r="G2662">
        <v>11.620372890000001</v>
      </c>
      <c r="H2662">
        <v>0</v>
      </c>
    </row>
    <row r="2663" spans="1:8" x14ac:dyDescent="0.3">
      <c r="A2663" t="s">
        <v>5365</v>
      </c>
      <c r="B2663" t="s">
        <v>5364</v>
      </c>
      <c r="C2663">
        <v>3.3419773006354964E-5</v>
      </c>
      <c r="D2663">
        <v>4.8589167000964659</v>
      </c>
      <c r="E2663">
        <v>0.17312088</v>
      </c>
      <c r="F2663">
        <v>4.99181688</v>
      </c>
      <c r="G2663">
        <v>-10.93485083</v>
      </c>
      <c r="H2663">
        <v>0</v>
      </c>
    </row>
    <row r="2664" spans="1:8" x14ac:dyDescent="0.3">
      <c r="A2664" t="s">
        <v>5064</v>
      </c>
      <c r="B2664" t="s">
        <v>5063</v>
      </c>
      <c r="C2664">
        <v>8.8062615465944383E-7</v>
      </c>
      <c r="D2664">
        <v>4.8637452971938213</v>
      </c>
      <c r="E2664">
        <v>0.26597511000000001</v>
      </c>
      <c r="F2664">
        <v>-3.6793138299999999</v>
      </c>
      <c r="G2664">
        <v>-15.801633280000001</v>
      </c>
      <c r="H2664">
        <v>0</v>
      </c>
    </row>
    <row r="2665" spans="1:8" x14ac:dyDescent="0.3">
      <c r="A2665" t="s">
        <v>5051</v>
      </c>
      <c r="B2665" t="s">
        <v>5050</v>
      </c>
      <c r="C2665">
        <v>3.4159235409176819E-6</v>
      </c>
      <c r="D2665">
        <v>4.8233763258823279</v>
      </c>
      <c r="E2665">
        <v>5.9413900000000004E-3</v>
      </c>
      <c r="F2665">
        <v>-3.5367852100000001</v>
      </c>
      <c r="G2665">
        <v>-15.25214109</v>
      </c>
      <c r="H2665">
        <v>0</v>
      </c>
    </row>
    <row r="2666" spans="1:8" x14ac:dyDescent="0.3">
      <c r="A2666" t="s">
        <v>5379</v>
      </c>
      <c r="B2666" t="s">
        <v>5378</v>
      </c>
      <c r="C2666">
        <v>1.4759552812310008E-8</v>
      </c>
      <c r="D2666">
        <v>4.816548899850412</v>
      </c>
      <c r="E2666">
        <v>1.7937693400000001</v>
      </c>
      <c r="F2666">
        <v>35.341073530000003</v>
      </c>
      <c r="G2666">
        <v>-11.44880536</v>
      </c>
      <c r="H2666">
        <v>0</v>
      </c>
    </row>
    <row r="2667" spans="1:8" x14ac:dyDescent="0.3">
      <c r="A2667" t="s">
        <v>768</v>
      </c>
      <c r="B2667" t="s">
        <v>4965</v>
      </c>
      <c r="C2667">
        <v>3.2807642870136882E-6</v>
      </c>
      <c r="D2667">
        <v>4.8123734480053963</v>
      </c>
      <c r="E2667">
        <v>-0.19082129</v>
      </c>
      <c r="F2667">
        <v>-0.97450274000000003</v>
      </c>
      <c r="G2667">
        <v>-5.1818554499999996</v>
      </c>
      <c r="H2667">
        <v>0</v>
      </c>
    </row>
    <row r="2668" spans="1:8" x14ac:dyDescent="0.3">
      <c r="A2668" t="s">
        <v>5074</v>
      </c>
      <c r="B2668" t="s">
        <v>5073</v>
      </c>
      <c r="C2668">
        <v>5.0135469217134772E-7</v>
      </c>
      <c r="D2668">
        <v>4.7255422416418202</v>
      </c>
      <c r="E2668">
        <v>1.65169462</v>
      </c>
      <c r="F2668">
        <v>6.5913939700000004</v>
      </c>
      <c r="G2668">
        <v>4.3487228</v>
      </c>
      <c r="H2668">
        <v>0</v>
      </c>
    </row>
    <row r="2669" spans="1:8" x14ac:dyDescent="0.3">
      <c r="A2669" t="s">
        <v>5026</v>
      </c>
      <c r="B2669" t="s">
        <v>5025</v>
      </c>
      <c r="C2669">
        <v>5.1598999999999992E-5</v>
      </c>
      <c r="D2669">
        <v>4.7470009757004021</v>
      </c>
      <c r="E2669">
        <v>0.20440262000000001</v>
      </c>
      <c r="F2669">
        <v>3.1430649999999997E-2</v>
      </c>
      <c r="G2669">
        <v>7.3699109999999998E-2</v>
      </c>
      <c r="H2669">
        <v>0</v>
      </c>
    </row>
    <row r="2670" spans="1:8" x14ac:dyDescent="0.3">
      <c r="A2670" t="s">
        <v>5119</v>
      </c>
      <c r="B2670" t="s">
        <v>5118</v>
      </c>
      <c r="C2670">
        <v>1.5062930834962686E-4</v>
      </c>
      <c r="D2670">
        <v>4.6933532311899659</v>
      </c>
      <c r="E2670">
        <v>0.17312088</v>
      </c>
      <c r="F2670">
        <v>35.253867820000004</v>
      </c>
      <c r="G2670">
        <v>58.090307350000003</v>
      </c>
      <c r="H2670">
        <v>0</v>
      </c>
    </row>
    <row r="2671" spans="1:8" x14ac:dyDescent="0.3">
      <c r="A2671" t="s">
        <v>4964</v>
      </c>
      <c r="B2671" t="s">
        <v>4963</v>
      </c>
      <c r="C2671">
        <v>5.6634674729754658E-6</v>
      </c>
      <c r="D2671">
        <v>4.6704336868943148</v>
      </c>
      <c r="E2671">
        <v>-3.2315243800000002</v>
      </c>
      <c r="F2671">
        <v>-2.0889283000000001</v>
      </c>
      <c r="G2671">
        <v>-25.751841200000001</v>
      </c>
      <c r="H2671">
        <v>0</v>
      </c>
    </row>
    <row r="2672" spans="1:8" x14ac:dyDescent="0.3">
      <c r="A2672" t="s">
        <v>5086</v>
      </c>
      <c r="B2672" t="s">
        <v>5085</v>
      </c>
      <c r="C2672">
        <v>1.5984715460109499E-7</v>
      </c>
      <c r="D2672">
        <v>4.6618040540664829</v>
      </c>
      <c r="E2672">
        <v>0.10200260999999999</v>
      </c>
      <c r="F2672">
        <v>-2.2976169500000001</v>
      </c>
      <c r="G2672">
        <v>34.047316549999998</v>
      </c>
      <c r="H2672">
        <v>0</v>
      </c>
    </row>
    <row r="2673" spans="1:8" x14ac:dyDescent="0.3">
      <c r="A2673" t="s">
        <v>4995</v>
      </c>
      <c r="B2673" t="s">
        <v>4994</v>
      </c>
      <c r="C2673">
        <v>1.5825926525793859E-6</v>
      </c>
      <c r="D2673">
        <v>4.6527460997170245</v>
      </c>
      <c r="E2673">
        <v>-1.2534736799999999</v>
      </c>
      <c r="F2673">
        <v>-8.9522011300000006</v>
      </c>
      <c r="G2673">
        <v>-11.680637770000001</v>
      </c>
      <c r="H2673">
        <v>0</v>
      </c>
    </row>
    <row r="2674" spans="1:8" x14ac:dyDescent="0.3">
      <c r="A2674" t="s">
        <v>7352</v>
      </c>
      <c r="B2674" t="s">
        <v>7351</v>
      </c>
      <c r="C2674">
        <v>1.5259999999999911E-5</v>
      </c>
      <c r="D2674">
        <v>5.113972536512243</v>
      </c>
      <c r="E2674">
        <v>15.43116491</v>
      </c>
      <c r="F2674">
        <v>1425.8348914200001</v>
      </c>
      <c r="G2674">
        <v>-55.07344312</v>
      </c>
      <c r="H2674">
        <v>0</v>
      </c>
    </row>
    <row r="2675" spans="1:8" x14ac:dyDescent="0.3">
      <c r="A2675" t="s">
        <v>5346</v>
      </c>
      <c r="B2675" t="s">
        <v>5345</v>
      </c>
      <c r="C2675">
        <v>2.7245951319039709E-6</v>
      </c>
      <c r="D2675">
        <v>4.5725180114047062</v>
      </c>
      <c r="E2675">
        <v>0.23435659</v>
      </c>
      <c r="F2675">
        <v>26.478423599999999</v>
      </c>
      <c r="G2675">
        <v>-5.0763276199999998</v>
      </c>
      <c r="H2675">
        <v>0</v>
      </c>
    </row>
    <row r="2676" spans="1:8" x14ac:dyDescent="0.3">
      <c r="A2676" t="s">
        <v>5055</v>
      </c>
      <c r="B2676" t="s">
        <v>5054</v>
      </c>
      <c r="C2676">
        <v>3.0721995652625364E-8</v>
      </c>
      <c r="D2676">
        <v>4.5898247067522675</v>
      </c>
      <c r="E2676">
        <v>-0.10410147</v>
      </c>
      <c r="F2676">
        <v>-6.0759974999999997</v>
      </c>
      <c r="G2676">
        <v>-47.56442217</v>
      </c>
      <c r="H2676">
        <v>0</v>
      </c>
    </row>
    <row r="2677" spans="1:8" x14ac:dyDescent="0.3">
      <c r="A2677" t="s">
        <v>4866</v>
      </c>
      <c r="B2677" t="s">
        <v>4865</v>
      </c>
      <c r="C2677">
        <v>1.5678720477622351E-5</v>
      </c>
      <c r="D2677">
        <v>4.6065264180379044</v>
      </c>
      <c r="E2677">
        <v>-8.1602199999999993E-3</v>
      </c>
      <c r="F2677">
        <v>-2.677092</v>
      </c>
      <c r="G2677">
        <v>-14.799850040000001</v>
      </c>
      <c r="H2677">
        <v>0</v>
      </c>
    </row>
    <row r="2678" spans="1:8" x14ac:dyDescent="0.3">
      <c r="A2678" t="s">
        <v>6887</v>
      </c>
      <c r="B2678" t="s">
        <v>6886</v>
      </c>
      <c r="C2678">
        <v>2.5757082074245105E-8</v>
      </c>
      <c r="D2678">
        <v>4.4916726764737049</v>
      </c>
      <c r="E2678">
        <v>5.5834051100000002</v>
      </c>
      <c r="F2678">
        <v>-1.3317759</v>
      </c>
      <c r="G2678">
        <v>71.103104810000005</v>
      </c>
      <c r="H2678">
        <v>0</v>
      </c>
    </row>
    <row r="2679" spans="1:8" x14ac:dyDescent="0.3">
      <c r="A2679" t="s">
        <v>4956</v>
      </c>
      <c r="B2679" t="s">
        <v>4955</v>
      </c>
      <c r="C2679">
        <v>2.3236168514683864E-3</v>
      </c>
      <c r="D2679">
        <v>4.4315380441517238</v>
      </c>
      <c r="E2679">
        <v>0.78041928000000005</v>
      </c>
      <c r="F2679">
        <v>-0.55774878999999999</v>
      </c>
      <c r="G2679">
        <v>-16.36387405</v>
      </c>
      <c r="H2679">
        <v>0</v>
      </c>
    </row>
    <row r="2680" spans="1:8" x14ac:dyDescent="0.3">
      <c r="A2680" t="s">
        <v>4967</v>
      </c>
      <c r="B2680" t="s">
        <v>4966</v>
      </c>
      <c r="C2680">
        <v>1.314952061297135E-4</v>
      </c>
      <c r="D2680">
        <v>4.4708645006834908</v>
      </c>
      <c r="E2680">
        <v>-1.6018580000000001E-2</v>
      </c>
      <c r="F2680">
        <v>3.3949880000000002E-2</v>
      </c>
      <c r="G2680">
        <v>4.372202E-2</v>
      </c>
      <c r="H2680">
        <v>0</v>
      </c>
    </row>
    <row r="2681" spans="1:8" x14ac:dyDescent="0.3">
      <c r="A2681" t="s">
        <v>5812</v>
      </c>
      <c r="B2681" t="s">
        <v>5811</v>
      </c>
      <c r="C2681">
        <v>4.9552908609977464E-3</v>
      </c>
      <c r="D2681">
        <v>4.446304618895029</v>
      </c>
      <c r="E2681">
        <v>0.18064357</v>
      </c>
      <c r="F2681">
        <v>14.347766719999999</v>
      </c>
      <c r="G2681">
        <v>30.112297890000001</v>
      </c>
      <c r="H2681">
        <v>0</v>
      </c>
    </row>
    <row r="2682" spans="1:8" x14ac:dyDescent="0.3">
      <c r="A2682" t="s">
        <v>5089</v>
      </c>
      <c r="B2682" t="s">
        <v>5088</v>
      </c>
      <c r="C2682">
        <v>1.9976825698653681E-7</v>
      </c>
      <c r="D2682">
        <v>4.6823204662000331</v>
      </c>
      <c r="E2682">
        <v>10.100408059999999</v>
      </c>
      <c r="F2682">
        <v>-1.1770871700000001</v>
      </c>
      <c r="G2682">
        <v>-15.89056295</v>
      </c>
      <c r="H2682">
        <v>0</v>
      </c>
    </row>
    <row r="2683" spans="1:8" x14ac:dyDescent="0.3">
      <c r="A2683" t="s">
        <v>4777</v>
      </c>
      <c r="B2683" t="s">
        <v>4776</v>
      </c>
      <c r="C2683">
        <v>5.1036471874991241E-3</v>
      </c>
      <c r="D2683">
        <v>4.5267978907728725</v>
      </c>
      <c r="E2683">
        <v>-1.02010282</v>
      </c>
      <c r="F2683">
        <v>2.5226084900000001</v>
      </c>
      <c r="G2683">
        <v>44.536708150000003</v>
      </c>
      <c r="H2683">
        <v>0</v>
      </c>
    </row>
    <row r="2684" spans="1:8" x14ac:dyDescent="0.3">
      <c r="A2684" t="s">
        <v>6282</v>
      </c>
      <c r="B2684" t="s">
        <v>6281</v>
      </c>
      <c r="C2684">
        <v>2.04378346266464E-2</v>
      </c>
      <c r="D2684">
        <v>4.4164879391947274</v>
      </c>
      <c r="E2684">
        <v>0.50506600000000001</v>
      </c>
      <c r="F2684">
        <v>6.4724272999999997</v>
      </c>
      <c r="G2684">
        <v>20.857932680000001</v>
      </c>
      <c r="H2684">
        <v>0</v>
      </c>
    </row>
    <row r="2685" spans="1:8" x14ac:dyDescent="0.3">
      <c r="A2685" t="s">
        <v>682</v>
      </c>
      <c r="B2685" t="s">
        <v>5034</v>
      </c>
      <c r="C2685">
        <v>4.7960740178339305E-8</v>
      </c>
      <c r="D2685">
        <v>4.3740777297148199</v>
      </c>
      <c r="E2685">
        <v>10.486290009999999</v>
      </c>
      <c r="F2685">
        <v>11.60295835</v>
      </c>
      <c r="G2685">
        <v>-2.8856571899999999</v>
      </c>
      <c r="H2685">
        <v>0</v>
      </c>
    </row>
    <row r="2686" spans="1:8" x14ac:dyDescent="0.3">
      <c r="A2686" t="s">
        <v>5015</v>
      </c>
      <c r="B2686" t="s">
        <v>5014</v>
      </c>
      <c r="C2686">
        <v>1.2025961648973696E-6</v>
      </c>
      <c r="D2686">
        <v>4.3562087116194821</v>
      </c>
      <c r="E2686">
        <v>6.3821986400000004</v>
      </c>
      <c r="F2686">
        <v>6.2396854399999997</v>
      </c>
      <c r="G2686">
        <v>-4.1114811800000002</v>
      </c>
      <c r="H2686">
        <v>0</v>
      </c>
    </row>
    <row r="2687" spans="1:8" x14ac:dyDescent="0.3">
      <c r="A2687" t="s">
        <v>4969</v>
      </c>
      <c r="B2687" t="s">
        <v>4968</v>
      </c>
      <c r="C2687">
        <v>1.5931972137890752E-3</v>
      </c>
      <c r="D2687">
        <v>4.6854121919164493</v>
      </c>
      <c r="E2687">
        <v>4.0720880000000001E-2</v>
      </c>
      <c r="F2687">
        <v>-11.560663610000001</v>
      </c>
      <c r="G2687">
        <v>-12.49661148</v>
      </c>
      <c r="H2687">
        <v>0</v>
      </c>
    </row>
    <row r="2688" spans="1:8" x14ac:dyDescent="0.3">
      <c r="A2688" t="s">
        <v>5227</v>
      </c>
      <c r="B2688" t="s">
        <v>5226</v>
      </c>
      <c r="C2688">
        <v>5.6895695518331529E-7</v>
      </c>
      <c r="D2688">
        <v>4.291710384620794</v>
      </c>
      <c r="E2688">
        <v>2.2771972800000002</v>
      </c>
      <c r="F2688">
        <v>-2.3166280600000002</v>
      </c>
      <c r="G2688">
        <v>-54.537959819999998</v>
      </c>
      <c r="H2688">
        <v>0</v>
      </c>
    </row>
    <row r="2689" spans="1:8" x14ac:dyDescent="0.3">
      <c r="A2689" t="s">
        <v>4977</v>
      </c>
      <c r="B2689" t="s">
        <v>4976</v>
      </c>
      <c r="C2689">
        <v>2.5503479580246937E-5</v>
      </c>
      <c r="D2689">
        <v>4.272012497583856</v>
      </c>
      <c r="E2689">
        <v>-1.24918036</v>
      </c>
      <c r="F2689">
        <v>-11.434977930000001</v>
      </c>
      <c r="G2689">
        <v>-28.17044907</v>
      </c>
      <c r="H2689">
        <v>0</v>
      </c>
    </row>
    <row r="2690" spans="1:8" x14ac:dyDescent="0.3">
      <c r="A2690" t="s">
        <v>5008</v>
      </c>
      <c r="B2690" t="s">
        <v>5007</v>
      </c>
      <c r="C2690">
        <v>5.1158917305479626E-7</v>
      </c>
      <c r="D2690">
        <v>4.2586866740032541</v>
      </c>
      <c r="E2690">
        <v>-1.95858044</v>
      </c>
      <c r="F2690">
        <v>-5.2472572299999998</v>
      </c>
      <c r="G2690">
        <v>-16.08535573</v>
      </c>
      <c r="H2690">
        <v>0</v>
      </c>
    </row>
    <row r="2691" spans="1:8" x14ac:dyDescent="0.3">
      <c r="A2691" t="s">
        <v>4787</v>
      </c>
      <c r="B2691" t="s">
        <v>4786</v>
      </c>
      <c r="C2691">
        <v>1.5408504655519588E-3</v>
      </c>
      <c r="D2691">
        <v>4.252355869102332</v>
      </c>
      <c r="E2691">
        <v>2.3179347400000001</v>
      </c>
      <c r="F2691">
        <v>-14.716067349999999</v>
      </c>
      <c r="G2691">
        <v>-28.05816927</v>
      </c>
      <c r="H2691">
        <v>0</v>
      </c>
    </row>
    <row r="2692" spans="1:8" x14ac:dyDescent="0.3">
      <c r="A2692" t="s">
        <v>4863</v>
      </c>
      <c r="B2692" t="s">
        <v>4862</v>
      </c>
      <c r="C2692">
        <v>5.9978357903639574E-5</v>
      </c>
      <c r="D2692">
        <v>4.2221173395599383</v>
      </c>
      <c r="E2692">
        <v>0.46428099</v>
      </c>
      <c r="F2692">
        <v>-10.704708309999999</v>
      </c>
      <c r="G2692">
        <v>12.37035332</v>
      </c>
      <c r="H2692">
        <v>0</v>
      </c>
    </row>
    <row r="2693" spans="1:8" x14ac:dyDescent="0.3">
      <c r="A2693" t="s">
        <v>5036</v>
      </c>
      <c r="B2693" t="s">
        <v>5035</v>
      </c>
      <c r="C2693">
        <v>2.349344890671084E-6</v>
      </c>
      <c r="D2693">
        <v>4.2303125187805</v>
      </c>
      <c r="E2693">
        <v>-6.39040841</v>
      </c>
      <c r="F2693">
        <v>-17.0660144</v>
      </c>
      <c r="G2693">
        <v>-22.731197250000001</v>
      </c>
      <c r="H2693">
        <v>0</v>
      </c>
    </row>
    <row r="2694" spans="1:8" x14ac:dyDescent="0.3">
      <c r="A2694" t="s">
        <v>4030</v>
      </c>
      <c r="B2694" t="s">
        <v>5150</v>
      </c>
      <c r="C2694">
        <v>1E-8</v>
      </c>
      <c r="D2694">
        <v>4.1956196305370375</v>
      </c>
      <c r="E2694">
        <v>0.16710633</v>
      </c>
      <c r="F2694">
        <v>-30.113798849999998</v>
      </c>
      <c r="G2694">
        <v>0.65209490999999997</v>
      </c>
      <c r="H2694">
        <v>0</v>
      </c>
    </row>
    <row r="2695" spans="1:8" x14ac:dyDescent="0.3">
      <c r="A2695" t="s">
        <v>5244</v>
      </c>
      <c r="B2695" t="s">
        <v>5243</v>
      </c>
      <c r="C2695">
        <v>4.7603658804040244E-7</v>
      </c>
      <c r="D2695">
        <v>4.1823309121711683</v>
      </c>
      <c r="E2695">
        <v>0.58404732000000004</v>
      </c>
      <c r="F2695">
        <v>-7.1130679399999996</v>
      </c>
      <c r="G2695">
        <v>-22.64018536</v>
      </c>
      <c r="H2695">
        <v>0</v>
      </c>
    </row>
    <row r="2696" spans="1:8" x14ac:dyDescent="0.3">
      <c r="A2696" t="s">
        <v>6153</v>
      </c>
      <c r="B2696" t="s">
        <v>6153</v>
      </c>
      <c r="C2696">
        <v>1E-8</v>
      </c>
      <c r="D2696">
        <v>4.1747603682864094</v>
      </c>
      <c r="E2696">
        <v>-12.340123030000001</v>
      </c>
      <c r="F2696">
        <v>1.5987124100000001</v>
      </c>
      <c r="G2696">
        <v>1083.88140572</v>
      </c>
      <c r="H2696">
        <v>0</v>
      </c>
    </row>
    <row r="2697" spans="1:8" x14ac:dyDescent="0.3">
      <c r="A2697" t="s">
        <v>5084</v>
      </c>
      <c r="B2697" t="s">
        <v>5084</v>
      </c>
      <c r="C2697">
        <v>1.91379958340974E-6</v>
      </c>
      <c r="D2697">
        <v>4.1342127512802493</v>
      </c>
      <c r="E2697">
        <v>0.51984461999999998</v>
      </c>
      <c r="F2697">
        <v>-2.9395369200000001</v>
      </c>
      <c r="G2697">
        <v>-14.461155229999999</v>
      </c>
      <c r="H2697">
        <v>0</v>
      </c>
    </row>
    <row r="2698" spans="1:8" x14ac:dyDescent="0.3">
      <c r="A2698" t="s">
        <v>5123</v>
      </c>
      <c r="B2698" t="s">
        <v>5122</v>
      </c>
      <c r="C2698">
        <v>4.8379366026833246E-4</v>
      </c>
      <c r="D2698">
        <v>4.1287713714457777</v>
      </c>
      <c r="E2698">
        <v>61.89152464</v>
      </c>
      <c r="F2698">
        <v>489.68537624999999</v>
      </c>
      <c r="G2698">
        <v>1510.73469335</v>
      </c>
      <c r="H2698">
        <v>0</v>
      </c>
    </row>
    <row r="2699" spans="1:8" x14ac:dyDescent="0.3">
      <c r="A2699" t="s">
        <v>4654</v>
      </c>
      <c r="B2699" t="s">
        <v>5027</v>
      </c>
      <c r="C2699">
        <v>1.0069705323456164E-6</v>
      </c>
      <c r="D2699">
        <v>4.0967491354595964</v>
      </c>
      <c r="E2699">
        <v>-0.32799558000000001</v>
      </c>
      <c r="F2699">
        <v>-0.61698732999999994</v>
      </c>
      <c r="G2699">
        <v>-19.815394980000001</v>
      </c>
      <c r="H2699">
        <v>0</v>
      </c>
    </row>
    <row r="2700" spans="1:8" x14ac:dyDescent="0.3">
      <c r="A2700" t="s">
        <v>4833</v>
      </c>
      <c r="B2700" t="s">
        <v>4832</v>
      </c>
      <c r="C2700">
        <v>9.2889959796018441E-7</v>
      </c>
      <c r="D2700">
        <v>4.0964010990578359</v>
      </c>
      <c r="E2700">
        <v>2.3764469999999999E-2</v>
      </c>
      <c r="F2700">
        <v>-4.1725231899999997</v>
      </c>
      <c r="G2700">
        <v>-11.73893629</v>
      </c>
      <c r="H2700">
        <v>0</v>
      </c>
    </row>
    <row r="2701" spans="1:8" x14ac:dyDescent="0.3">
      <c r="A2701" t="s">
        <v>5156</v>
      </c>
      <c r="B2701" t="s">
        <v>5155</v>
      </c>
      <c r="C2701">
        <v>6.9437475431160796E-5</v>
      </c>
      <c r="D2701">
        <v>4.1076009379786305</v>
      </c>
      <c r="E2701">
        <v>0.72800288000000002</v>
      </c>
      <c r="F2701">
        <v>24.115272340000001</v>
      </c>
      <c r="G2701">
        <v>32.776551640000001</v>
      </c>
      <c r="H2701">
        <v>0</v>
      </c>
    </row>
    <row r="2702" spans="1:8" x14ac:dyDescent="0.3">
      <c r="A2702" t="s">
        <v>6185</v>
      </c>
      <c r="B2702" t="s">
        <v>6184</v>
      </c>
      <c r="C2702">
        <v>3.617712966395726E-4</v>
      </c>
      <c r="D2702">
        <v>4.0950970841481169</v>
      </c>
      <c r="E2702">
        <v>6.9453134299999997</v>
      </c>
      <c r="F2702">
        <v>-8.8239789399999999</v>
      </c>
      <c r="G2702">
        <v>-6.8886299099999997</v>
      </c>
      <c r="H2702">
        <v>0</v>
      </c>
    </row>
    <row r="2703" spans="1:8" x14ac:dyDescent="0.3">
      <c r="A2703" t="s">
        <v>5614</v>
      </c>
      <c r="B2703" t="s">
        <v>5870</v>
      </c>
      <c r="C2703">
        <v>1.116116766924531E-5</v>
      </c>
      <c r="D2703">
        <v>4.1696093686422264</v>
      </c>
      <c r="E2703">
        <v>48.121617139999998</v>
      </c>
      <c r="F2703">
        <v>53.790363910000004</v>
      </c>
      <c r="G2703">
        <v>27.295869580000002</v>
      </c>
      <c r="H2703">
        <v>0</v>
      </c>
    </row>
    <row r="2704" spans="1:8" x14ac:dyDescent="0.3">
      <c r="A2704" t="s">
        <v>5494</v>
      </c>
      <c r="B2704" t="s">
        <v>5493</v>
      </c>
      <c r="C2704">
        <v>2.1989119223673379E-6</v>
      </c>
      <c r="D2704">
        <v>4.0412110943076298</v>
      </c>
      <c r="E2704">
        <v>7.7174697999999999</v>
      </c>
      <c r="F2704">
        <v>27.067236080000001</v>
      </c>
      <c r="G2704">
        <v>27.298673539999999</v>
      </c>
      <c r="H2704">
        <v>0</v>
      </c>
    </row>
    <row r="2705" spans="1:8" x14ac:dyDescent="0.3">
      <c r="A2705" t="s">
        <v>4952</v>
      </c>
      <c r="B2705" t="s">
        <v>4951</v>
      </c>
      <c r="C2705">
        <v>1.7970405474449863E-8</v>
      </c>
      <c r="D2705">
        <v>4.1252145324988723</v>
      </c>
      <c r="E2705">
        <v>-0.16060136999999999</v>
      </c>
      <c r="F2705">
        <v>-2.40799874</v>
      </c>
      <c r="G2705">
        <v>-19.08668415</v>
      </c>
      <c r="H2705">
        <v>0</v>
      </c>
    </row>
    <row r="2706" spans="1:8" x14ac:dyDescent="0.3">
      <c r="A2706" t="s">
        <v>5091</v>
      </c>
      <c r="B2706" t="s">
        <v>5090</v>
      </c>
      <c r="C2706">
        <v>9.6455875336379391E-7</v>
      </c>
      <c r="D2706">
        <v>4.0489923419761968</v>
      </c>
      <c r="E2706">
        <v>-10.09599169</v>
      </c>
      <c r="F2706">
        <v>7.8574873800000002</v>
      </c>
      <c r="G2706">
        <v>13.514183259999999</v>
      </c>
      <c r="H2706">
        <v>0</v>
      </c>
    </row>
    <row r="2707" spans="1:8" x14ac:dyDescent="0.3">
      <c r="A2707" t="s">
        <v>5099</v>
      </c>
      <c r="B2707" t="s">
        <v>5098</v>
      </c>
      <c r="C2707">
        <v>4.2745385827855538E-3</v>
      </c>
      <c r="D2707">
        <v>3.9767092188464401</v>
      </c>
      <c r="E2707">
        <v>0.77696282000000005</v>
      </c>
      <c r="F2707">
        <v>-5.5471951099999997</v>
      </c>
      <c r="G2707">
        <v>-33.837978030000002</v>
      </c>
      <c r="H2707">
        <v>0</v>
      </c>
    </row>
    <row r="2708" spans="1:8" x14ac:dyDescent="0.3">
      <c r="A2708" t="s">
        <v>4873</v>
      </c>
      <c r="B2708" t="s">
        <v>4872</v>
      </c>
      <c r="C2708">
        <v>5.2825865173344597E-3</v>
      </c>
      <c r="D2708">
        <v>3.9593299589706303</v>
      </c>
      <c r="E2708">
        <v>0.18206604000000001</v>
      </c>
      <c r="F2708">
        <v>8.1207497499999999</v>
      </c>
      <c r="G2708">
        <v>-0.49515535999999999</v>
      </c>
      <c r="H2708">
        <v>0</v>
      </c>
    </row>
    <row r="2709" spans="1:8" x14ac:dyDescent="0.3">
      <c r="A2709" t="s">
        <v>4779</v>
      </c>
      <c r="B2709" t="s">
        <v>4778</v>
      </c>
      <c r="C2709">
        <v>2.3694870398168213E-5</v>
      </c>
      <c r="D2709">
        <v>3.9534258236581952</v>
      </c>
      <c r="E2709">
        <v>5.0836564900000001</v>
      </c>
      <c r="F2709">
        <v>-8.9014101799999992</v>
      </c>
      <c r="G2709">
        <v>-43.137963210000002</v>
      </c>
      <c r="H2709">
        <v>0</v>
      </c>
    </row>
    <row r="2710" spans="1:8" x14ac:dyDescent="0.3">
      <c r="A2710" t="s">
        <v>4993</v>
      </c>
      <c r="B2710" t="s">
        <v>4992</v>
      </c>
      <c r="C2710">
        <v>2.2185475316701649E-5</v>
      </c>
      <c r="D2710">
        <v>3.9625764535800014</v>
      </c>
      <c r="E2710">
        <v>2.1192403</v>
      </c>
      <c r="F2710">
        <v>-20.13500024</v>
      </c>
      <c r="G2710">
        <v>-9.8187792999999992</v>
      </c>
      <c r="H2710">
        <v>0</v>
      </c>
    </row>
    <row r="2711" spans="1:8" x14ac:dyDescent="0.3">
      <c r="A2711" t="s">
        <v>5630</v>
      </c>
      <c r="B2711" t="s">
        <v>5629</v>
      </c>
      <c r="C2711">
        <v>2.1919057486738617E-5</v>
      </c>
      <c r="D2711">
        <v>3.9010878042191672</v>
      </c>
      <c r="E2711">
        <v>0.79591484999999995</v>
      </c>
      <c r="F2711">
        <v>45.31280314</v>
      </c>
      <c r="G2711">
        <v>75.505170019999994</v>
      </c>
      <c r="H2711">
        <v>0</v>
      </c>
    </row>
    <row r="2712" spans="1:8" x14ac:dyDescent="0.3">
      <c r="A2712" t="s">
        <v>5076</v>
      </c>
      <c r="B2712" t="s">
        <v>5075</v>
      </c>
      <c r="C2712">
        <v>8.3954303582042041E-4</v>
      </c>
      <c r="D2712">
        <v>3.8565225932492471</v>
      </c>
      <c r="E2712">
        <v>2.4457425599999998</v>
      </c>
      <c r="F2712">
        <v>-2.6369189</v>
      </c>
      <c r="G2712">
        <v>-48.809227579999998</v>
      </c>
      <c r="H2712">
        <v>0</v>
      </c>
    </row>
    <row r="2713" spans="1:8" x14ac:dyDescent="0.3">
      <c r="A2713" t="s">
        <v>5723</v>
      </c>
      <c r="B2713" t="s">
        <v>5722</v>
      </c>
      <c r="C2713">
        <v>6.0530722115556016E-3</v>
      </c>
      <c r="D2713">
        <v>3.8123221302889081</v>
      </c>
      <c r="E2713">
        <v>-0.22561289000000001</v>
      </c>
      <c r="F2713">
        <v>11.755078060000001</v>
      </c>
      <c r="G2713">
        <v>-11.55420625</v>
      </c>
      <c r="H2713">
        <v>0</v>
      </c>
    </row>
    <row r="2714" spans="1:8" x14ac:dyDescent="0.3">
      <c r="A2714" t="s">
        <v>2998</v>
      </c>
      <c r="B2714" t="s">
        <v>5013</v>
      </c>
      <c r="C2714">
        <v>1.791719979496474E-5</v>
      </c>
      <c r="D2714">
        <v>3.797656345193853</v>
      </c>
      <c r="E2714">
        <v>0.43626230999999999</v>
      </c>
      <c r="F2714">
        <v>-3.4227111099999998</v>
      </c>
      <c r="G2714">
        <v>-20.842321210000001</v>
      </c>
      <c r="H2714">
        <v>0</v>
      </c>
    </row>
    <row r="2715" spans="1:8" x14ac:dyDescent="0.3">
      <c r="A2715" t="s">
        <v>5024</v>
      </c>
      <c r="B2715" t="s">
        <v>5023</v>
      </c>
      <c r="C2715">
        <v>0.63341042199602315</v>
      </c>
      <c r="D2715">
        <v>3.7701220115184646</v>
      </c>
      <c r="E2715">
        <v>-8.9872649999999998E-2</v>
      </c>
      <c r="F2715">
        <v>3.8139485299999998</v>
      </c>
      <c r="G2715">
        <v>62.324412559999999</v>
      </c>
      <c r="H2715">
        <v>0</v>
      </c>
    </row>
    <row r="2716" spans="1:8" x14ac:dyDescent="0.3">
      <c r="A2716" t="s">
        <v>4751</v>
      </c>
      <c r="B2716" t="s">
        <v>4750</v>
      </c>
      <c r="C2716">
        <v>1E-8</v>
      </c>
      <c r="D2716">
        <v>3.75161178729492</v>
      </c>
      <c r="E2716">
        <v>0.73850572999999997</v>
      </c>
      <c r="F2716">
        <v>-36.708526110000001</v>
      </c>
      <c r="G2716">
        <v>-94.354725279999997</v>
      </c>
      <c r="H2716">
        <v>0</v>
      </c>
    </row>
    <row r="2717" spans="1:8" x14ac:dyDescent="0.3">
      <c r="A2717" t="s">
        <v>5283</v>
      </c>
      <c r="B2717" t="s">
        <v>5282</v>
      </c>
      <c r="C2717">
        <v>1E-8</v>
      </c>
      <c r="D2717">
        <v>3.7607599189136569</v>
      </c>
      <c r="E2717">
        <v>-1.7440610599999999</v>
      </c>
      <c r="F2717">
        <v>-4.3451044400000001</v>
      </c>
      <c r="G2717">
        <v>5.7759330699999998</v>
      </c>
      <c r="H2717">
        <v>0</v>
      </c>
    </row>
    <row r="2718" spans="1:8" x14ac:dyDescent="0.3">
      <c r="A2718" t="s">
        <v>4875</v>
      </c>
      <c r="B2718" t="s">
        <v>4874</v>
      </c>
      <c r="C2718">
        <v>1.8100000000000027E-5</v>
      </c>
      <c r="D2718">
        <v>3.747989271798625</v>
      </c>
      <c r="E2718">
        <v>-1.6304347800000001</v>
      </c>
      <c r="F2718">
        <v>-1.61477278</v>
      </c>
      <c r="G2718">
        <v>72.380952379999997</v>
      </c>
      <c r="H2718">
        <v>0</v>
      </c>
    </row>
    <row r="2719" spans="1:8" x14ac:dyDescent="0.3">
      <c r="A2719" t="s">
        <v>2330</v>
      </c>
      <c r="B2719" t="s">
        <v>5056</v>
      </c>
      <c r="C2719">
        <v>5.9903894732383056E-6</v>
      </c>
      <c r="D2719">
        <v>3.7597157835958623</v>
      </c>
      <c r="E2719">
        <v>1.51792642</v>
      </c>
      <c r="F2719">
        <v>-5.1297436300000001</v>
      </c>
      <c r="G2719">
        <v>-29.993912179999999</v>
      </c>
      <c r="H2719">
        <v>0</v>
      </c>
    </row>
    <row r="2720" spans="1:8" x14ac:dyDescent="0.3">
      <c r="A2720" t="s">
        <v>5062</v>
      </c>
      <c r="B2720" t="s">
        <v>5061</v>
      </c>
      <c r="C2720">
        <v>1.3331842679456454E-6</v>
      </c>
      <c r="D2720">
        <v>3.7230988508636207</v>
      </c>
      <c r="E2720">
        <v>4.0336071699999998</v>
      </c>
      <c r="F2720">
        <v>-0.93373156999999996</v>
      </c>
      <c r="G2720">
        <v>-42.503005330000001</v>
      </c>
      <c r="H2720">
        <v>0</v>
      </c>
    </row>
    <row r="2721" spans="1:8" x14ac:dyDescent="0.3">
      <c r="A2721" t="s">
        <v>5066</v>
      </c>
      <c r="B2721" t="s">
        <v>5065</v>
      </c>
      <c r="C2721">
        <v>1E-8</v>
      </c>
      <c r="D2721">
        <v>3.770064454031782</v>
      </c>
      <c r="E2721">
        <v>-2.9671249199999998</v>
      </c>
      <c r="F2721">
        <v>-1.88332783</v>
      </c>
      <c r="G2721">
        <v>-23.516724969999999</v>
      </c>
      <c r="H2721">
        <v>0</v>
      </c>
    </row>
    <row r="2722" spans="1:8" x14ac:dyDescent="0.3">
      <c r="A2722" t="s">
        <v>5212</v>
      </c>
      <c r="B2722" t="s">
        <v>5211</v>
      </c>
      <c r="C2722">
        <v>1.3610510103325741E-7</v>
      </c>
      <c r="D2722">
        <v>3.7216603198343421</v>
      </c>
      <c r="E2722">
        <v>1.24449133</v>
      </c>
      <c r="F2722">
        <v>-2.9046046699999999</v>
      </c>
      <c r="G2722">
        <v>-5.53345588</v>
      </c>
      <c r="H2722">
        <v>0</v>
      </c>
    </row>
    <row r="2723" spans="1:8" x14ac:dyDescent="0.3">
      <c r="A2723" t="s">
        <v>5173</v>
      </c>
      <c r="B2723" t="s">
        <v>5172</v>
      </c>
      <c r="C2723">
        <v>1.2391132900652239E-2</v>
      </c>
      <c r="D2723">
        <v>3.6963061110728721</v>
      </c>
      <c r="E2723">
        <v>0.66508341000000004</v>
      </c>
      <c r="F2723">
        <v>1.03111172</v>
      </c>
      <c r="G2723">
        <v>3.4426919800000002</v>
      </c>
      <c r="H2723">
        <v>0</v>
      </c>
    </row>
    <row r="2724" spans="1:8" x14ac:dyDescent="0.3">
      <c r="A2724" t="s">
        <v>4831</v>
      </c>
      <c r="B2724" t="s">
        <v>4830</v>
      </c>
      <c r="C2724">
        <v>1.2327343977627322E-6</v>
      </c>
      <c r="D2724">
        <v>2.4312391235659865</v>
      </c>
      <c r="E2724">
        <v>-4.4166160400000001</v>
      </c>
      <c r="F2724">
        <v>-8.275817</v>
      </c>
      <c r="G2724">
        <v>-19.34423284</v>
      </c>
      <c r="H2724">
        <v>0</v>
      </c>
    </row>
    <row r="2725" spans="1:8" x14ac:dyDescent="0.3">
      <c r="A2725" t="s">
        <v>5127</v>
      </c>
      <c r="B2725" t="s">
        <v>5126</v>
      </c>
      <c r="C2725">
        <v>1E-8</v>
      </c>
      <c r="D2725">
        <v>3.7371895452421282</v>
      </c>
      <c r="E2725">
        <v>4.3299348599999998</v>
      </c>
      <c r="F2725">
        <v>-13.439390469999999</v>
      </c>
      <c r="G2725">
        <v>4.6782854800000004</v>
      </c>
      <c r="H2725">
        <v>0</v>
      </c>
    </row>
    <row r="2726" spans="1:8" x14ac:dyDescent="0.3">
      <c r="A2726" t="s">
        <v>5004</v>
      </c>
      <c r="B2726" t="s">
        <v>5003</v>
      </c>
      <c r="C2726">
        <v>1.7822504062209104E-4</v>
      </c>
      <c r="D2726">
        <v>3.7202857449378639</v>
      </c>
      <c r="E2726">
        <v>-10.522044190000001</v>
      </c>
      <c r="F2726">
        <v>-20.412292730000001</v>
      </c>
      <c r="G2726">
        <v>6.2807121500000003</v>
      </c>
      <c r="H2726">
        <v>0</v>
      </c>
    </row>
    <row r="2727" spans="1:8" x14ac:dyDescent="0.3">
      <c r="A2727" t="s">
        <v>5148</v>
      </c>
      <c r="B2727" t="s">
        <v>5147</v>
      </c>
      <c r="C2727">
        <v>1.4981692899143175E-3</v>
      </c>
      <c r="D2727">
        <v>3.6209773795034779</v>
      </c>
      <c r="E2727">
        <v>0.66821434000000002</v>
      </c>
      <c r="F2727">
        <v>2.0741674699999999</v>
      </c>
      <c r="G2727">
        <v>-2.7613567099999998</v>
      </c>
      <c r="H2727">
        <v>0</v>
      </c>
    </row>
    <row r="2728" spans="1:8" x14ac:dyDescent="0.3">
      <c r="A2728" t="s">
        <v>5269</v>
      </c>
      <c r="B2728" t="s">
        <v>5268</v>
      </c>
      <c r="C2728">
        <v>6.4276142715222509E-8</v>
      </c>
      <c r="D2728">
        <v>4.1406894084769323</v>
      </c>
      <c r="E2728">
        <v>-3.4239125700000002</v>
      </c>
      <c r="F2728">
        <v>8.0620673400000005</v>
      </c>
      <c r="G2728">
        <v>26.418887479999999</v>
      </c>
      <c r="H2728">
        <v>0</v>
      </c>
    </row>
    <row r="2729" spans="1:8" x14ac:dyDescent="0.3">
      <c r="A2729" t="s">
        <v>5263</v>
      </c>
      <c r="B2729" t="s">
        <v>5262</v>
      </c>
      <c r="C2729">
        <v>1.0147755786700286E-6</v>
      </c>
      <c r="D2729">
        <v>3.5694165407244163</v>
      </c>
      <c r="E2729">
        <v>0.98867638999999996</v>
      </c>
      <c r="F2729">
        <v>-7.9778213100000004</v>
      </c>
      <c r="G2729">
        <v>8.1602285699999992</v>
      </c>
      <c r="H2729">
        <v>0</v>
      </c>
    </row>
    <row r="2730" spans="1:8" x14ac:dyDescent="0.3">
      <c r="A2730" t="s">
        <v>5248</v>
      </c>
      <c r="B2730" t="s">
        <v>5247</v>
      </c>
      <c r="C2730">
        <v>9.7772173162666759E-2</v>
      </c>
      <c r="D2730">
        <v>3.5194727395070129</v>
      </c>
      <c r="E2730">
        <v>0.17995222999999999</v>
      </c>
      <c r="F2730">
        <v>2.0650853900000001</v>
      </c>
      <c r="G2730">
        <v>7.1849340100000001</v>
      </c>
      <c r="H2730">
        <v>0</v>
      </c>
    </row>
    <row r="2731" spans="1:8" x14ac:dyDescent="0.3">
      <c r="A2731" t="s">
        <v>2387</v>
      </c>
      <c r="B2731" t="s">
        <v>5157</v>
      </c>
      <c r="C2731">
        <v>1.0712648115785156E-6</v>
      </c>
      <c r="D2731">
        <v>3.5383206014320718</v>
      </c>
      <c r="E2731">
        <v>0.63111008000000002</v>
      </c>
      <c r="F2731">
        <v>-3.93080622</v>
      </c>
      <c r="G2731">
        <v>1.8801567100000001</v>
      </c>
      <c r="H2731">
        <v>0</v>
      </c>
    </row>
    <row r="2732" spans="1:8" x14ac:dyDescent="0.3">
      <c r="A2732" t="s">
        <v>5410</v>
      </c>
      <c r="B2732" t="s">
        <v>5409</v>
      </c>
      <c r="C2732">
        <v>2.1352307914008521E-3</v>
      </c>
      <c r="D2732">
        <v>3.4911155610786713</v>
      </c>
      <c r="E2732">
        <v>-12.248261429999999</v>
      </c>
      <c r="F2732">
        <v>4.2222430600000003</v>
      </c>
      <c r="G2732">
        <v>-22.762589420000001</v>
      </c>
      <c r="H2732">
        <v>0</v>
      </c>
    </row>
    <row r="2733" spans="1:8" x14ac:dyDescent="0.3">
      <c r="A2733" t="s">
        <v>5053</v>
      </c>
      <c r="B2733" t="s">
        <v>5052</v>
      </c>
      <c r="C2733">
        <v>6.155361454689113E-5</v>
      </c>
      <c r="D2733">
        <v>3.4625280299386998</v>
      </c>
      <c r="E2733">
        <v>5.9943427900000001</v>
      </c>
      <c r="F2733">
        <v>-3.6868783999999999</v>
      </c>
      <c r="G2733">
        <v>-17.726468910000001</v>
      </c>
      <c r="H2733">
        <v>0</v>
      </c>
    </row>
    <row r="2734" spans="1:8" x14ac:dyDescent="0.3">
      <c r="A2734" t="s">
        <v>5634</v>
      </c>
      <c r="B2734" t="s">
        <v>5633</v>
      </c>
      <c r="C2734">
        <v>1.9791196024720863E-5</v>
      </c>
      <c r="D2734">
        <v>3.4264663585430144</v>
      </c>
      <c r="E2734">
        <v>-4.2511199099999999</v>
      </c>
      <c r="F2734">
        <v>-3.1787420800000001</v>
      </c>
      <c r="G2734">
        <v>-52.174293249999998</v>
      </c>
      <c r="H2734">
        <v>0</v>
      </c>
    </row>
    <row r="2735" spans="1:8" x14ac:dyDescent="0.3">
      <c r="A2735" t="s">
        <v>5078</v>
      </c>
      <c r="B2735" t="s">
        <v>5077</v>
      </c>
      <c r="C2735">
        <v>1.2836301498961961E-6</v>
      </c>
      <c r="D2735">
        <v>3.3606244640504728</v>
      </c>
      <c r="E2735">
        <v>4.4112885100000003</v>
      </c>
      <c r="F2735">
        <v>-2.5255874700000001</v>
      </c>
      <c r="G2735">
        <v>-24.45594307</v>
      </c>
      <c r="H2735">
        <v>0</v>
      </c>
    </row>
    <row r="2736" spans="1:8" x14ac:dyDescent="0.3">
      <c r="A2736" t="s">
        <v>5137</v>
      </c>
      <c r="B2736" t="s">
        <v>5136</v>
      </c>
      <c r="C2736">
        <v>2.0605845920603177E-4</v>
      </c>
      <c r="D2736">
        <v>3.3557692396429282</v>
      </c>
      <c r="E2736">
        <v>0.17919980999999999</v>
      </c>
      <c r="F2736">
        <v>-2.3342377700000001</v>
      </c>
      <c r="G2736">
        <v>-12.082599780000001</v>
      </c>
      <c r="H2736">
        <v>0</v>
      </c>
    </row>
    <row r="2737" spans="1:8" x14ac:dyDescent="0.3">
      <c r="A2737" t="s">
        <v>5300</v>
      </c>
      <c r="B2737" t="s">
        <v>5299</v>
      </c>
      <c r="C2737">
        <v>1.0971079142652504E-6</v>
      </c>
      <c r="D2737">
        <v>3.4454555205221404</v>
      </c>
      <c r="E2737">
        <v>-11.352471570000001</v>
      </c>
      <c r="F2737">
        <v>17.95382846</v>
      </c>
      <c r="G2737">
        <v>-37.244772390000001</v>
      </c>
      <c r="H2737">
        <v>0</v>
      </c>
    </row>
    <row r="2738" spans="1:8" x14ac:dyDescent="0.3">
      <c r="A2738" t="s">
        <v>5181</v>
      </c>
      <c r="B2738" t="s">
        <v>5180</v>
      </c>
      <c r="C2738">
        <v>9.1661308330416439E-4</v>
      </c>
      <c r="D2738">
        <v>3.3193517013170815</v>
      </c>
      <c r="E2738">
        <v>4.1551460999999996</v>
      </c>
      <c r="F2738">
        <v>4.8034676899999997</v>
      </c>
      <c r="G2738">
        <v>-31.017418630000002</v>
      </c>
      <c r="H2738">
        <v>0</v>
      </c>
    </row>
    <row r="2739" spans="1:8" x14ac:dyDescent="0.3">
      <c r="A2739" t="s">
        <v>5293</v>
      </c>
      <c r="B2739" t="s">
        <v>5292</v>
      </c>
      <c r="C2739">
        <v>8.652029780352034E-6</v>
      </c>
      <c r="D2739">
        <v>3.3151431033993215</v>
      </c>
      <c r="E2739">
        <v>-0.83923064000000003</v>
      </c>
      <c r="F2739">
        <v>-4.4378558200000002</v>
      </c>
      <c r="G2739">
        <v>-8.8327684099999999</v>
      </c>
      <c r="H2739">
        <v>0</v>
      </c>
    </row>
    <row r="2740" spans="1:8" x14ac:dyDescent="0.3">
      <c r="A2740" t="s">
        <v>6242</v>
      </c>
      <c r="B2740" t="s">
        <v>6241</v>
      </c>
      <c r="C2740">
        <v>1E-8</v>
      </c>
      <c r="D2740">
        <v>3.3227548252315033</v>
      </c>
      <c r="E2740">
        <v>11.22213732</v>
      </c>
      <c r="F2740">
        <v>6.7655968399999997</v>
      </c>
      <c r="G2740">
        <v>-0.82616758999999995</v>
      </c>
      <c r="H2740">
        <v>0</v>
      </c>
    </row>
    <row r="2741" spans="1:8" x14ac:dyDescent="0.3">
      <c r="A2741" t="s">
        <v>5167</v>
      </c>
      <c r="B2741" t="s">
        <v>5166</v>
      </c>
      <c r="C2741">
        <v>1.6093742735681342E-5</v>
      </c>
      <c r="D2741">
        <v>3.318145840037876</v>
      </c>
      <c r="E2741">
        <v>0.21924721999999999</v>
      </c>
      <c r="F2741">
        <v>-3.7943743300000001</v>
      </c>
      <c r="G2741">
        <v>-15.76035263</v>
      </c>
      <c r="H2741">
        <v>0</v>
      </c>
    </row>
    <row r="2742" spans="1:8" x14ac:dyDescent="0.3">
      <c r="A2742" t="s">
        <v>1169</v>
      </c>
      <c r="B2742" t="s">
        <v>5133</v>
      </c>
      <c r="C2742">
        <v>4.6460194854126097E-8</v>
      </c>
      <c r="D2742">
        <v>3.2930576693300275</v>
      </c>
      <c r="E2742">
        <v>0.13229643999999999</v>
      </c>
      <c r="F2742">
        <v>-3.9703193400000001</v>
      </c>
      <c r="G2742">
        <v>-15.73647864</v>
      </c>
      <c r="H2742">
        <v>0</v>
      </c>
    </row>
    <row r="2743" spans="1:8" x14ac:dyDescent="0.3">
      <c r="A2743" t="s">
        <v>5117</v>
      </c>
      <c r="B2743" t="s">
        <v>5116</v>
      </c>
      <c r="C2743">
        <v>1.9774743410231646E-7</v>
      </c>
      <c r="D2743">
        <v>3.290643782557598</v>
      </c>
      <c r="E2743">
        <v>0.11350878</v>
      </c>
      <c r="F2743">
        <v>-3.8449413200000002</v>
      </c>
      <c r="G2743">
        <v>-12.541788090000001</v>
      </c>
      <c r="H2743">
        <v>0</v>
      </c>
    </row>
    <row r="2744" spans="1:8" x14ac:dyDescent="0.3">
      <c r="A2744" t="s">
        <v>5196</v>
      </c>
      <c r="B2744" t="s">
        <v>5195</v>
      </c>
      <c r="C2744">
        <v>7.5292450892344674E-3</v>
      </c>
      <c r="D2744">
        <v>3.2783787399161564</v>
      </c>
      <c r="E2744">
        <v>3.8800664999999999</v>
      </c>
      <c r="F2744">
        <v>4.0234325899999996</v>
      </c>
      <c r="G2744">
        <v>-5.1105195800000001</v>
      </c>
      <c r="H2744">
        <v>0</v>
      </c>
    </row>
    <row r="2745" spans="1:8" x14ac:dyDescent="0.3">
      <c r="A2745" t="s">
        <v>5049</v>
      </c>
      <c r="B2745" t="s">
        <v>5048</v>
      </c>
      <c r="C2745">
        <v>4.9071055127105392E-6</v>
      </c>
      <c r="D2745">
        <v>3.2195102266152924</v>
      </c>
      <c r="E2745">
        <v>0.53974738</v>
      </c>
      <c r="F2745">
        <v>-5.2951309899999996</v>
      </c>
      <c r="G2745">
        <v>-16.79977955</v>
      </c>
      <c r="H2745">
        <v>0</v>
      </c>
    </row>
    <row r="2746" spans="1:8" x14ac:dyDescent="0.3">
      <c r="A2746" t="s">
        <v>2683</v>
      </c>
      <c r="B2746" t="s">
        <v>5174</v>
      </c>
      <c r="C2746">
        <v>1E-8</v>
      </c>
      <c r="D2746">
        <v>3.2160521444227932</v>
      </c>
      <c r="E2746">
        <v>25.010420480000001</v>
      </c>
      <c r="F2746">
        <v>109.05734557</v>
      </c>
      <c r="G2746">
        <v>11.95320837</v>
      </c>
      <c r="H2746">
        <v>0</v>
      </c>
    </row>
    <row r="2747" spans="1:8" x14ac:dyDescent="0.3">
      <c r="A2747" t="s">
        <v>5114</v>
      </c>
      <c r="B2747" t="s">
        <v>5113</v>
      </c>
      <c r="C2747">
        <v>5.8579872644681602E-6</v>
      </c>
      <c r="D2747">
        <v>3.211137926568302</v>
      </c>
      <c r="E2747">
        <v>2.8744614099999999</v>
      </c>
      <c r="F2747">
        <v>1.9582818799999999</v>
      </c>
      <c r="G2747">
        <v>87.399922070000002</v>
      </c>
      <c r="H2747">
        <v>0</v>
      </c>
    </row>
    <row r="2748" spans="1:8" x14ac:dyDescent="0.3">
      <c r="A2748" t="s">
        <v>5285</v>
      </c>
      <c r="B2748" t="s">
        <v>5284</v>
      </c>
      <c r="C2748">
        <v>1.9459533848360169E-5</v>
      </c>
      <c r="D2748">
        <v>3.2107466517180261</v>
      </c>
      <c r="E2748">
        <v>7.9825788600000003</v>
      </c>
      <c r="F2748">
        <v>-0.48749948999999998</v>
      </c>
      <c r="G2748">
        <v>-30.949873610000001</v>
      </c>
      <c r="H2748">
        <v>0</v>
      </c>
    </row>
    <row r="2749" spans="1:8" x14ac:dyDescent="0.3">
      <c r="A2749" t="s">
        <v>5141</v>
      </c>
      <c r="B2749" t="s">
        <v>5140</v>
      </c>
      <c r="C2749">
        <v>2.2099999999963875E-8</v>
      </c>
      <c r="D2749">
        <v>3.3537164406540998</v>
      </c>
      <c r="E2749">
        <v>0.20246064</v>
      </c>
      <c r="F2749">
        <v>1.37614679</v>
      </c>
      <c r="G2749">
        <v>-12.64822135</v>
      </c>
      <c r="H2749">
        <v>0</v>
      </c>
    </row>
    <row r="2750" spans="1:8" x14ac:dyDescent="0.3">
      <c r="A2750" t="s">
        <v>5163</v>
      </c>
      <c r="B2750" t="s">
        <v>5162</v>
      </c>
      <c r="C2750">
        <v>8.6643405751521675E-8</v>
      </c>
      <c r="D2750">
        <v>3.1497441717068027</v>
      </c>
      <c r="E2750">
        <v>3.11845054</v>
      </c>
      <c r="F2750">
        <v>-9.7664586599999996</v>
      </c>
      <c r="G2750">
        <v>-30.512190029999999</v>
      </c>
      <c r="H2750">
        <v>0</v>
      </c>
    </row>
    <row r="2751" spans="1:8" x14ac:dyDescent="0.3">
      <c r="A2751" t="s">
        <v>5259</v>
      </c>
      <c r="B2751" t="s">
        <v>5258</v>
      </c>
      <c r="C2751">
        <v>2.9972728538722671E-6</v>
      </c>
      <c r="D2751">
        <v>3.1137631396086065</v>
      </c>
      <c r="E2751">
        <v>0.22428163000000001</v>
      </c>
      <c r="F2751">
        <v>-0.46303391999999999</v>
      </c>
      <c r="G2751">
        <v>-0.33117614000000001</v>
      </c>
      <c r="H2751">
        <v>0</v>
      </c>
    </row>
    <row r="2752" spans="1:8" x14ac:dyDescent="0.3">
      <c r="A2752" t="s">
        <v>5171</v>
      </c>
      <c r="B2752" t="s">
        <v>5170</v>
      </c>
      <c r="C2752">
        <v>3.6256127311454553E-7</v>
      </c>
      <c r="D2752">
        <v>3.09755516017159</v>
      </c>
      <c r="E2752">
        <v>1.2152594699999999</v>
      </c>
      <c r="F2752">
        <v>-1.1608977899999999</v>
      </c>
      <c r="G2752">
        <v>-15.218953920000001</v>
      </c>
      <c r="H2752">
        <v>0</v>
      </c>
    </row>
    <row r="2753" spans="1:8" x14ac:dyDescent="0.3">
      <c r="A2753" t="s">
        <v>559</v>
      </c>
      <c r="B2753" t="s">
        <v>4801</v>
      </c>
      <c r="C2753">
        <v>3.4297361263811173E-6</v>
      </c>
      <c r="D2753">
        <v>3.0953514635508359</v>
      </c>
      <c r="E2753">
        <v>1.0907517099999999</v>
      </c>
      <c r="F2753">
        <v>-1.9866646800000001</v>
      </c>
      <c r="G2753">
        <v>-13.3184831</v>
      </c>
      <c r="H2753">
        <v>0</v>
      </c>
    </row>
    <row r="2754" spans="1:8" x14ac:dyDescent="0.3">
      <c r="A2754" t="s">
        <v>5190</v>
      </c>
      <c r="B2754" t="s">
        <v>5189</v>
      </c>
      <c r="C2754">
        <v>7.4027379897595425E-5</v>
      </c>
      <c r="D2754">
        <v>3.2109081403788067</v>
      </c>
      <c r="E2754">
        <v>0.41241897999999999</v>
      </c>
      <c r="F2754">
        <v>6.7948172800000002</v>
      </c>
      <c r="G2754">
        <v>31.28056823</v>
      </c>
      <c r="H2754">
        <v>0</v>
      </c>
    </row>
    <row r="2755" spans="1:8" x14ac:dyDescent="0.3">
      <c r="A2755" t="s">
        <v>5058</v>
      </c>
      <c r="B2755" t="s">
        <v>5057</v>
      </c>
      <c r="C2755">
        <v>9.5554464928725158E-5</v>
      </c>
      <c r="D2755">
        <v>3.0876228423001799</v>
      </c>
      <c r="E2755">
        <v>-1.0675461100000001</v>
      </c>
      <c r="F2755">
        <v>19.167413369999998</v>
      </c>
      <c r="G2755">
        <v>123.92762895</v>
      </c>
      <c r="H2755">
        <v>0</v>
      </c>
    </row>
    <row r="2756" spans="1:8" x14ac:dyDescent="0.3">
      <c r="A2756" t="s">
        <v>5101</v>
      </c>
      <c r="B2756" t="s">
        <v>5100</v>
      </c>
      <c r="C2756">
        <v>6.5747736612758548E-5</v>
      </c>
      <c r="D2756">
        <v>3.1023827168752165</v>
      </c>
      <c r="E2756">
        <v>7.6342955899999998</v>
      </c>
      <c r="F2756">
        <v>-3.24229045</v>
      </c>
      <c r="G2756">
        <v>-28.4849183</v>
      </c>
      <c r="H2756">
        <v>0</v>
      </c>
    </row>
    <row r="2757" spans="1:8" x14ac:dyDescent="0.3">
      <c r="A2757" t="s">
        <v>5115</v>
      </c>
      <c r="B2757" t="s">
        <v>5115</v>
      </c>
      <c r="C2757">
        <v>1E-8</v>
      </c>
      <c r="D2757">
        <v>3.064474349600407</v>
      </c>
      <c r="E2757">
        <v>0.55834218999999996</v>
      </c>
      <c r="F2757">
        <v>-0.73225235</v>
      </c>
      <c r="G2757">
        <v>-22.37953113</v>
      </c>
      <c r="H2757">
        <v>0</v>
      </c>
    </row>
    <row r="2758" spans="1:8" x14ac:dyDescent="0.3">
      <c r="A2758" t="s">
        <v>5225</v>
      </c>
      <c r="B2758" t="s">
        <v>5224</v>
      </c>
      <c r="C2758">
        <v>6.7911626887738339E-3</v>
      </c>
      <c r="D2758">
        <v>3.0412548381893068</v>
      </c>
      <c r="E2758">
        <v>-1.66277714</v>
      </c>
      <c r="F2758">
        <v>-13.892212519999999</v>
      </c>
      <c r="G2758">
        <v>-37.897837889999998</v>
      </c>
      <c r="H2758">
        <v>0</v>
      </c>
    </row>
    <row r="2759" spans="1:8" x14ac:dyDescent="0.3">
      <c r="A2759" t="s">
        <v>2222</v>
      </c>
      <c r="B2759" t="s">
        <v>5306</v>
      </c>
      <c r="C2759">
        <v>1.2811210344664239E-4</v>
      </c>
      <c r="D2759">
        <v>3.0345454535563463</v>
      </c>
      <c r="E2759">
        <v>2.9501998500000002</v>
      </c>
      <c r="F2759">
        <v>22.530370869999999</v>
      </c>
      <c r="G2759">
        <v>20.21325861</v>
      </c>
      <c r="H2759">
        <v>0</v>
      </c>
    </row>
    <row r="2760" spans="1:8" x14ac:dyDescent="0.3">
      <c r="A2760" t="s">
        <v>4856</v>
      </c>
      <c r="B2760" t="s">
        <v>4855</v>
      </c>
      <c r="C2760">
        <v>9.7399117874187957E-5</v>
      </c>
      <c r="D2760">
        <v>3.0075164303630526</v>
      </c>
      <c r="E2760">
        <v>8.3949140000000005E-2</v>
      </c>
      <c r="F2760">
        <v>-6.0465697900000004</v>
      </c>
      <c r="G2760">
        <v>2.8477187399999999</v>
      </c>
      <c r="H2760">
        <v>0</v>
      </c>
    </row>
    <row r="2761" spans="1:8" x14ac:dyDescent="0.3">
      <c r="A2761" t="s">
        <v>4823</v>
      </c>
      <c r="B2761" t="s">
        <v>4823</v>
      </c>
      <c r="C2761">
        <v>2.0367031246031092E-5</v>
      </c>
      <c r="D2761">
        <v>2.9908284637454785</v>
      </c>
      <c r="E2761">
        <v>-3.38096715</v>
      </c>
      <c r="F2761">
        <v>-0.24601379000000001</v>
      </c>
      <c r="G2761">
        <v>-31.541431020000001</v>
      </c>
      <c r="H2761">
        <v>0</v>
      </c>
    </row>
    <row r="2762" spans="1:8" x14ac:dyDescent="0.3">
      <c r="A2762" t="s">
        <v>5107</v>
      </c>
      <c r="B2762" t="s">
        <v>5106</v>
      </c>
      <c r="C2762">
        <v>1.9199653474112722E-6</v>
      </c>
      <c r="D2762">
        <v>2.9960003429083217</v>
      </c>
      <c r="E2762">
        <v>0.20241498999999999</v>
      </c>
      <c r="F2762">
        <v>1.0508077600000001</v>
      </c>
      <c r="G2762">
        <v>-1.0327140500000001</v>
      </c>
      <c r="H2762">
        <v>0</v>
      </c>
    </row>
    <row r="2763" spans="1:8" x14ac:dyDescent="0.3">
      <c r="A2763" t="s">
        <v>5568</v>
      </c>
      <c r="B2763" t="s">
        <v>5567</v>
      </c>
      <c r="C2763">
        <v>4.994457519323833E-3</v>
      </c>
      <c r="D2763">
        <v>2.9871546085930798</v>
      </c>
      <c r="E2763">
        <v>61.099112599999998</v>
      </c>
      <c r="F2763">
        <v>130.16725249999999</v>
      </c>
      <c r="G2763">
        <v>117.48293269</v>
      </c>
      <c r="H2763">
        <v>0</v>
      </c>
    </row>
    <row r="2764" spans="1:8" x14ac:dyDescent="0.3">
      <c r="A2764" t="s">
        <v>3570</v>
      </c>
      <c r="B2764" t="s">
        <v>5130</v>
      </c>
      <c r="C2764">
        <v>3.7499623200093498E-6</v>
      </c>
      <c r="D2764">
        <v>2.9935209903803717</v>
      </c>
      <c r="E2764">
        <v>-1.5745509099999999</v>
      </c>
      <c r="F2764">
        <v>-14.17565243</v>
      </c>
      <c r="G2764">
        <v>-62.08550022</v>
      </c>
      <c r="H2764">
        <v>0</v>
      </c>
    </row>
    <row r="2765" spans="1:8" x14ac:dyDescent="0.3">
      <c r="A2765" t="s">
        <v>4930</v>
      </c>
      <c r="B2765" t="s">
        <v>4929</v>
      </c>
      <c r="C2765">
        <v>2.1115640971391784E-4</v>
      </c>
      <c r="D2765">
        <v>2.9719066006043708</v>
      </c>
      <c r="E2765">
        <v>2.6347239500000001</v>
      </c>
      <c r="F2765">
        <v>-9.6313966799999999</v>
      </c>
      <c r="G2765">
        <v>40.899481780000002</v>
      </c>
      <c r="H2765">
        <v>0</v>
      </c>
    </row>
    <row r="2766" spans="1:8" x14ac:dyDescent="0.3">
      <c r="A2766" t="s">
        <v>5110</v>
      </c>
      <c r="B2766" t="s">
        <v>5110</v>
      </c>
      <c r="C2766">
        <v>2.6610870387110912E-7</v>
      </c>
      <c r="D2766">
        <v>2.9762633957771709</v>
      </c>
      <c r="E2766">
        <v>8.3548289999999997E-2</v>
      </c>
      <c r="F2766">
        <v>32.05796986</v>
      </c>
      <c r="G2766">
        <v>-29.249569260000001</v>
      </c>
      <c r="H2766">
        <v>0</v>
      </c>
    </row>
    <row r="2767" spans="1:8" x14ac:dyDescent="0.3">
      <c r="A2767" t="s">
        <v>4890</v>
      </c>
      <c r="B2767" t="s">
        <v>4889</v>
      </c>
      <c r="C2767">
        <v>3.3841754367807845E-8</v>
      </c>
      <c r="D2767">
        <v>2.9413796109891481</v>
      </c>
      <c r="E2767">
        <v>0.86217898999999998</v>
      </c>
      <c r="F2767">
        <v>-4.4965753199999998</v>
      </c>
      <c r="G2767">
        <v>-13.65712306</v>
      </c>
      <c r="H2767">
        <v>0</v>
      </c>
    </row>
    <row r="2768" spans="1:8" x14ac:dyDescent="0.3">
      <c r="A2768" t="s">
        <v>5093</v>
      </c>
      <c r="B2768" t="s">
        <v>5092</v>
      </c>
      <c r="C2768">
        <v>7.1682784994271604E-8</v>
      </c>
      <c r="D2768">
        <v>2.9527530523208805</v>
      </c>
      <c r="E2768">
        <v>-0.60461677000000003</v>
      </c>
      <c r="F2768">
        <v>-7.1233389699999998</v>
      </c>
      <c r="G2768">
        <v>-13.898359770000001</v>
      </c>
      <c r="H2768">
        <v>0</v>
      </c>
    </row>
    <row r="2769" spans="1:8" x14ac:dyDescent="0.3">
      <c r="A2769" t="s">
        <v>5002</v>
      </c>
      <c r="B2769" t="s">
        <v>5001</v>
      </c>
      <c r="C2769">
        <v>2.7205085868756972E-7</v>
      </c>
      <c r="D2769">
        <v>2.9015961989541754</v>
      </c>
      <c r="E2769">
        <v>2.1087513000000002</v>
      </c>
      <c r="F2769">
        <v>-0.39533880999999998</v>
      </c>
      <c r="G2769">
        <v>-18.44634375</v>
      </c>
      <c r="H2769">
        <v>0</v>
      </c>
    </row>
    <row r="2770" spans="1:8" x14ac:dyDescent="0.3">
      <c r="A2770" t="s">
        <v>5188</v>
      </c>
      <c r="B2770" t="s">
        <v>5187</v>
      </c>
      <c r="C2770">
        <v>1.1777209088031816E-6</v>
      </c>
      <c r="D2770">
        <v>2.8480582663041409</v>
      </c>
      <c r="E2770">
        <v>0.10915561999999999</v>
      </c>
      <c r="F2770">
        <v>-1.28777341</v>
      </c>
      <c r="G2770">
        <v>-0.49786155999999998</v>
      </c>
      <c r="H2770">
        <v>0</v>
      </c>
    </row>
    <row r="2771" spans="1:8" x14ac:dyDescent="0.3">
      <c r="A2771" t="s">
        <v>5202</v>
      </c>
      <c r="B2771" t="s">
        <v>5201</v>
      </c>
      <c r="C2771">
        <v>4.8322094622976208E-3</v>
      </c>
      <c r="D2771">
        <v>2.8534459441166629</v>
      </c>
      <c r="E2771">
        <v>-0.28822404000000001</v>
      </c>
      <c r="F2771">
        <v>-7.92848226</v>
      </c>
      <c r="G2771">
        <v>-32.918400669999997</v>
      </c>
      <c r="H2771">
        <v>0</v>
      </c>
    </row>
    <row r="2772" spans="1:8" x14ac:dyDescent="0.3">
      <c r="A2772" t="s">
        <v>5210</v>
      </c>
      <c r="B2772" t="s">
        <v>5209</v>
      </c>
      <c r="C2772">
        <v>2.785872210462131E-7</v>
      </c>
      <c r="D2772">
        <v>2.8378627897150248</v>
      </c>
      <c r="E2772">
        <v>3.5107104200000001</v>
      </c>
      <c r="F2772">
        <v>-3.5914234999999999</v>
      </c>
      <c r="G2772">
        <v>-27.393324610000001</v>
      </c>
      <c r="H2772">
        <v>0</v>
      </c>
    </row>
    <row r="2773" spans="1:8" x14ac:dyDescent="0.3">
      <c r="A2773" t="s">
        <v>4627</v>
      </c>
      <c r="B2773" t="s">
        <v>4626</v>
      </c>
      <c r="C2773">
        <v>2.393085019036388E-5</v>
      </c>
      <c r="D2773">
        <v>2.8183184751523149</v>
      </c>
      <c r="E2773">
        <v>1.30998247</v>
      </c>
      <c r="F2773">
        <v>-0.95816133999999997</v>
      </c>
      <c r="G2773">
        <v>-17.19172532</v>
      </c>
      <c r="H2773">
        <v>0</v>
      </c>
    </row>
    <row r="2774" spans="1:8" x14ac:dyDescent="0.3">
      <c r="A2774" t="s">
        <v>5446</v>
      </c>
      <c r="B2774" t="s">
        <v>5445</v>
      </c>
      <c r="C2774">
        <v>1.8101891951962947E-5</v>
      </c>
      <c r="D2774">
        <v>2.8150384020160018</v>
      </c>
      <c r="E2774">
        <v>16.331857970000002</v>
      </c>
      <c r="F2774">
        <v>13.74212709</v>
      </c>
      <c r="G2774">
        <v>55.111753399999998</v>
      </c>
      <c r="H2774">
        <v>0</v>
      </c>
    </row>
    <row r="2775" spans="1:8" x14ac:dyDescent="0.3">
      <c r="A2775" t="s">
        <v>5038</v>
      </c>
      <c r="B2775" t="s">
        <v>5037</v>
      </c>
      <c r="C2775">
        <v>1E-8</v>
      </c>
      <c r="D2775">
        <v>2.8182343222898427</v>
      </c>
      <c r="E2775">
        <v>0.90754765000000004</v>
      </c>
      <c r="F2775">
        <v>-1.4034031</v>
      </c>
      <c r="G2775">
        <v>-4.3251319199999996</v>
      </c>
      <c r="H2775">
        <v>0</v>
      </c>
    </row>
    <row r="2776" spans="1:8" x14ac:dyDescent="0.3">
      <c r="A2776" t="s">
        <v>4981</v>
      </c>
      <c r="B2776" t="s">
        <v>4980</v>
      </c>
      <c r="C2776">
        <v>8.8362836005671697E-7</v>
      </c>
      <c r="D2776">
        <v>2.7872238042808366</v>
      </c>
      <c r="E2776">
        <v>0.26609957000000001</v>
      </c>
      <c r="F2776">
        <v>45.581889869999998</v>
      </c>
      <c r="G2776">
        <v>246.83748327000001</v>
      </c>
      <c r="H2776">
        <v>0</v>
      </c>
    </row>
    <row r="2777" spans="1:8" x14ac:dyDescent="0.3">
      <c r="A2777" t="s">
        <v>5231</v>
      </c>
      <c r="B2777" t="s">
        <v>5230</v>
      </c>
      <c r="C2777">
        <v>3.7199892039597848E-6</v>
      </c>
      <c r="D2777">
        <v>2.7738161819978617</v>
      </c>
      <c r="E2777">
        <v>-4.4158401200000004</v>
      </c>
      <c r="F2777">
        <v>-6.8898142800000004</v>
      </c>
      <c r="G2777">
        <v>0.19754005999999999</v>
      </c>
      <c r="H2777">
        <v>0</v>
      </c>
    </row>
    <row r="2778" spans="1:8" x14ac:dyDescent="0.3">
      <c r="A2778" t="s">
        <v>4901</v>
      </c>
      <c r="B2778" t="s">
        <v>4900</v>
      </c>
      <c r="C2778">
        <v>5.1864284667325195E-4</v>
      </c>
      <c r="D2778">
        <v>2.7173194772228113</v>
      </c>
      <c r="E2778">
        <v>-2.7741310100000001</v>
      </c>
      <c r="F2778">
        <v>-31.332258320000001</v>
      </c>
      <c r="G2778">
        <v>-35.049373090000003</v>
      </c>
      <c r="H2778">
        <v>0</v>
      </c>
    </row>
    <row r="2779" spans="1:8" x14ac:dyDescent="0.3">
      <c r="A2779" t="s">
        <v>5200</v>
      </c>
      <c r="B2779" t="s">
        <v>5199</v>
      </c>
      <c r="C2779">
        <v>2.927922759640163E-6</v>
      </c>
      <c r="D2779">
        <v>2.6796663275975727</v>
      </c>
      <c r="E2779">
        <v>-16.800675559999998</v>
      </c>
      <c r="F2779">
        <v>18.56668256</v>
      </c>
      <c r="G2779">
        <v>-9.0700005000000008</v>
      </c>
      <c r="H2779">
        <v>0</v>
      </c>
    </row>
    <row r="2780" spans="1:8" x14ac:dyDescent="0.3">
      <c r="A2780" t="s">
        <v>2585</v>
      </c>
      <c r="B2780" t="s">
        <v>4880</v>
      </c>
      <c r="C2780">
        <v>3.0580401262620092E-7</v>
      </c>
      <c r="D2780">
        <v>2.6821841722025974</v>
      </c>
      <c r="E2780">
        <v>-0.98462348</v>
      </c>
      <c r="F2780">
        <v>-6.6181772299999997</v>
      </c>
      <c r="G2780">
        <v>-9.4674773999999999</v>
      </c>
      <c r="H2780">
        <v>0</v>
      </c>
    </row>
    <row r="2781" spans="1:8" x14ac:dyDescent="0.3">
      <c r="A2781" t="s">
        <v>5254</v>
      </c>
      <c r="B2781" t="s">
        <v>5253</v>
      </c>
      <c r="C2781">
        <v>1.7601952934776864E-8</v>
      </c>
      <c r="D2781">
        <v>2.6604600316449067</v>
      </c>
      <c r="E2781">
        <v>9.7609310000000005E-2</v>
      </c>
      <c r="F2781">
        <v>-7.1875675399999999</v>
      </c>
      <c r="G2781">
        <v>-1.5285888400000001</v>
      </c>
      <c r="H2781">
        <v>0</v>
      </c>
    </row>
    <row r="2782" spans="1:8" x14ac:dyDescent="0.3">
      <c r="A2782" t="s">
        <v>4934</v>
      </c>
      <c r="B2782" t="s">
        <v>4933</v>
      </c>
      <c r="C2782">
        <v>1.5221383980917016E-7</v>
      </c>
      <c r="D2782">
        <v>2.6625227703365528</v>
      </c>
      <c r="E2782">
        <v>-28.531461400000001</v>
      </c>
      <c r="F2782">
        <v>-5.23688267</v>
      </c>
      <c r="G2782">
        <v>-28.784657110000001</v>
      </c>
      <c r="H2782">
        <v>0</v>
      </c>
    </row>
    <row r="2783" spans="1:8" x14ac:dyDescent="0.3">
      <c r="A2783" t="s">
        <v>5218</v>
      </c>
      <c r="B2783" t="s">
        <v>5218</v>
      </c>
      <c r="C2783">
        <v>1.8629679595854888E-6</v>
      </c>
      <c r="D2783">
        <v>2.8401846959226069</v>
      </c>
      <c r="E2783">
        <v>0.14092163999999999</v>
      </c>
      <c r="F2783">
        <v>-32.716210650000001</v>
      </c>
      <c r="G2783">
        <v>-15.62376826</v>
      </c>
      <c r="H2783">
        <v>0</v>
      </c>
    </row>
    <row r="2784" spans="1:8" x14ac:dyDescent="0.3">
      <c r="A2784" t="s">
        <v>5129</v>
      </c>
      <c r="B2784" t="s">
        <v>5128</v>
      </c>
      <c r="C2784">
        <v>3.1272459345903878E-5</v>
      </c>
      <c r="D2784">
        <v>2.6533538303174957</v>
      </c>
      <c r="E2784">
        <v>0.37629110999999998</v>
      </c>
      <c r="F2784">
        <v>23.55068399</v>
      </c>
      <c r="G2784">
        <v>8.0838593900000006</v>
      </c>
      <c r="H2784">
        <v>0</v>
      </c>
    </row>
    <row r="2785" spans="1:8" x14ac:dyDescent="0.3">
      <c r="A2785" t="s">
        <v>5641</v>
      </c>
      <c r="B2785" t="s">
        <v>5640</v>
      </c>
      <c r="C2785">
        <v>1E-8</v>
      </c>
      <c r="D2785">
        <v>2.6382764756859691</v>
      </c>
      <c r="E2785">
        <v>0.94046240000000003</v>
      </c>
      <c r="F2785">
        <v>-18.264271740000002</v>
      </c>
      <c r="G2785">
        <v>-7.0566407699999996</v>
      </c>
      <c r="H2785">
        <v>0</v>
      </c>
    </row>
    <row r="2786" spans="1:8" x14ac:dyDescent="0.3">
      <c r="A2786" t="s">
        <v>3547</v>
      </c>
      <c r="B2786" t="s">
        <v>5240</v>
      </c>
      <c r="C2786">
        <v>7.8006620223623502E-5</v>
      </c>
      <c r="D2786">
        <v>1.6309923083416045</v>
      </c>
      <c r="E2786">
        <v>-0.76602937000000004</v>
      </c>
      <c r="F2786">
        <v>-3.93384679</v>
      </c>
      <c r="G2786">
        <v>-13.69032202</v>
      </c>
      <c r="H2786">
        <v>0</v>
      </c>
    </row>
    <row r="2787" spans="1:8" x14ac:dyDescent="0.3">
      <c r="A2787" t="s">
        <v>5519</v>
      </c>
      <c r="B2787" t="s">
        <v>5518</v>
      </c>
      <c r="C2787">
        <v>1.2920132225664946E-6</v>
      </c>
      <c r="D2787">
        <v>2.6064371807764242</v>
      </c>
      <c r="E2787">
        <v>-1.82513667</v>
      </c>
      <c r="F2787">
        <v>-4.7992187199999998</v>
      </c>
      <c r="G2787">
        <v>-17.868857290000001</v>
      </c>
      <c r="H2787">
        <v>0</v>
      </c>
    </row>
    <row r="2788" spans="1:8" x14ac:dyDescent="0.3">
      <c r="A2788" t="s">
        <v>5165</v>
      </c>
      <c r="B2788" t="s">
        <v>5164</v>
      </c>
      <c r="C2788">
        <v>1.4603683379082229E-5</v>
      </c>
      <c r="D2788">
        <v>2.5746982772069562</v>
      </c>
      <c r="E2788">
        <v>-6.0810963300000003</v>
      </c>
      <c r="F2788">
        <v>-1.94886662</v>
      </c>
      <c r="G2788">
        <v>-4.79940824</v>
      </c>
      <c r="H2788">
        <v>0</v>
      </c>
    </row>
    <row r="2789" spans="1:8" x14ac:dyDescent="0.3">
      <c r="A2789" t="s">
        <v>5239</v>
      </c>
      <c r="B2789" t="s">
        <v>5238</v>
      </c>
      <c r="C2789">
        <v>1.7022538919639334E-3</v>
      </c>
      <c r="D2789">
        <v>2.5982464676786035</v>
      </c>
      <c r="E2789">
        <v>-0.38399397000000002</v>
      </c>
      <c r="F2789">
        <v>-4.7948729300000004</v>
      </c>
      <c r="G2789">
        <v>-13.150609469999999</v>
      </c>
      <c r="H2789">
        <v>0</v>
      </c>
    </row>
    <row r="2790" spans="1:8" x14ac:dyDescent="0.3">
      <c r="A2790" t="s">
        <v>5287</v>
      </c>
      <c r="B2790" t="s">
        <v>5286</v>
      </c>
      <c r="C2790">
        <v>9.021461510571738E-7</v>
      </c>
      <c r="D2790">
        <v>2.5666101726549218</v>
      </c>
      <c r="E2790">
        <v>-2.2973645600000001</v>
      </c>
      <c r="F2790">
        <v>-0.80128491000000002</v>
      </c>
      <c r="G2790">
        <v>-19.42360691</v>
      </c>
      <c r="H2790">
        <v>0</v>
      </c>
    </row>
    <row r="2791" spans="1:8" x14ac:dyDescent="0.3">
      <c r="A2791" t="s">
        <v>5471</v>
      </c>
      <c r="B2791" t="s">
        <v>5470</v>
      </c>
      <c r="C2791">
        <v>1E-8</v>
      </c>
      <c r="D2791">
        <v>2.5082310498235363</v>
      </c>
      <c r="E2791">
        <v>0.66589083999999998</v>
      </c>
      <c r="F2791">
        <v>2.1099162900000001</v>
      </c>
      <c r="G2791">
        <v>-4.4495992600000003</v>
      </c>
      <c r="H2791">
        <v>0</v>
      </c>
    </row>
    <row r="2792" spans="1:8" x14ac:dyDescent="0.3">
      <c r="A2792" t="s">
        <v>5271</v>
      </c>
      <c r="B2792" t="s">
        <v>5270</v>
      </c>
      <c r="C2792">
        <v>9.3124601715168701E-7</v>
      </c>
      <c r="D2792">
        <v>2.4559710392164829</v>
      </c>
      <c r="E2792">
        <v>-1.1087790399999999</v>
      </c>
      <c r="F2792">
        <v>-7.7211310500000003</v>
      </c>
      <c r="G2792">
        <v>-26.424007499999998</v>
      </c>
      <c r="H2792">
        <v>0</v>
      </c>
    </row>
    <row r="2793" spans="1:8" x14ac:dyDescent="0.3">
      <c r="A2793" t="s">
        <v>4787</v>
      </c>
      <c r="B2793" t="s">
        <v>5087</v>
      </c>
      <c r="C2793">
        <v>1.8944030187656311E-4</v>
      </c>
      <c r="D2793">
        <v>2.4022161639706363</v>
      </c>
      <c r="E2793">
        <v>8.65065E-2</v>
      </c>
      <c r="F2793">
        <v>0.77046274000000003</v>
      </c>
      <c r="G2793">
        <v>51.923442829999999</v>
      </c>
      <c r="H2793">
        <v>0</v>
      </c>
    </row>
    <row r="2794" spans="1:8" x14ac:dyDescent="0.3">
      <c r="A2794" t="s">
        <v>6469</v>
      </c>
      <c r="B2794" t="s">
        <v>6468</v>
      </c>
      <c r="C2794">
        <v>5.5106249103198182E-2</v>
      </c>
      <c r="D2794">
        <v>2.441427697164718</v>
      </c>
      <c r="E2794">
        <v>-1.483311E-2</v>
      </c>
      <c r="F2794">
        <v>-1.14304319</v>
      </c>
      <c r="G2794">
        <v>-6.0257404399999999</v>
      </c>
      <c r="H2794">
        <v>0</v>
      </c>
    </row>
    <row r="2795" spans="1:8" x14ac:dyDescent="0.3">
      <c r="A2795" t="s">
        <v>5991</v>
      </c>
      <c r="B2795" t="s">
        <v>5990</v>
      </c>
      <c r="C2795">
        <v>1.3940138149994166E-7</v>
      </c>
      <c r="D2795">
        <v>2.2664578423930104</v>
      </c>
      <c r="E2795">
        <v>6.07124E-2</v>
      </c>
      <c r="F2795">
        <v>8.3538434299999995</v>
      </c>
      <c r="G2795">
        <v>-0.1378547</v>
      </c>
      <c r="H2795">
        <v>0</v>
      </c>
    </row>
    <row r="2796" spans="1:8" x14ac:dyDescent="0.3">
      <c r="A2796" t="s">
        <v>4730</v>
      </c>
      <c r="B2796" t="s">
        <v>4729</v>
      </c>
      <c r="C2796">
        <v>1.0820743100666524E-4</v>
      </c>
      <c r="D2796">
        <v>2.4129851174944958</v>
      </c>
      <c r="E2796">
        <v>0.17312088</v>
      </c>
      <c r="F2796">
        <v>2.09416497</v>
      </c>
      <c r="G2796">
        <v>5.0662141099999998</v>
      </c>
      <c r="H2796">
        <v>0</v>
      </c>
    </row>
    <row r="2797" spans="1:8" x14ac:dyDescent="0.3">
      <c r="A2797" t="s">
        <v>4893</v>
      </c>
      <c r="B2797" t="s">
        <v>4892</v>
      </c>
      <c r="C2797">
        <v>1E-8</v>
      </c>
      <c r="D2797">
        <v>2.3938751272204715</v>
      </c>
      <c r="E2797">
        <v>-3.1614999999999997E-2</v>
      </c>
      <c r="F2797">
        <v>-0.63206002999999999</v>
      </c>
      <c r="G2797">
        <v>0.81756516000000001</v>
      </c>
      <c r="H2797">
        <v>0</v>
      </c>
    </row>
    <row r="2798" spans="1:8" x14ac:dyDescent="0.3">
      <c r="A2798" t="s">
        <v>5105</v>
      </c>
      <c r="B2798" t="s">
        <v>5104</v>
      </c>
      <c r="C2798">
        <v>4.9254472635299504E-4</v>
      </c>
      <c r="D2798">
        <v>2.633208776444639</v>
      </c>
      <c r="E2798">
        <v>0.79833135</v>
      </c>
      <c r="F2798">
        <v>3.9831481499999999</v>
      </c>
      <c r="G2798">
        <v>-17.630049069999998</v>
      </c>
      <c r="H2798">
        <v>0</v>
      </c>
    </row>
    <row r="2799" spans="1:8" x14ac:dyDescent="0.3">
      <c r="A2799" t="s">
        <v>4820</v>
      </c>
      <c r="B2799" t="s">
        <v>4819</v>
      </c>
      <c r="C2799">
        <v>6.7899630131344063E-4</v>
      </c>
      <c r="D2799">
        <v>2.3313542077530225</v>
      </c>
      <c r="E2799">
        <v>0.19343663</v>
      </c>
      <c r="F2799">
        <v>-4.6534893000000004</v>
      </c>
      <c r="G2799">
        <v>1.07895827</v>
      </c>
      <c r="H2799">
        <v>0</v>
      </c>
    </row>
    <row r="2800" spans="1:8" x14ac:dyDescent="0.3">
      <c r="A2800" t="s">
        <v>5352</v>
      </c>
      <c r="B2800" t="s">
        <v>5351</v>
      </c>
      <c r="C2800">
        <v>2.3863805141216031E-8</v>
      </c>
      <c r="D2800">
        <v>2.3161387336787218</v>
      </c>
      <c r="E2800">
        <v>0.71793180000000001</v>
      </c>
      <c r="F2800">
        <v>-8.0078264000000008</v>
      </c>
      <c r="G2800">
        <v>24.27833815</v>
      </c>
      <c r="H2800">
        <v>0</v>
      </c>
    </row>
    <row r="2801" spans="1:8" x14ac:dyDescent="0.3">
      <c r="A2801" t="s">
        <v>5458</v>
      </c>
      <c r="B2801" t="s">
        <v>5457</v>
      </c>
      <c r="C2801">
        <v>4.2255520134071645E-5</v>
      </c>
      <c r="D2801">
        <v>2.280087785679846</v>
      </c>
      <c r="E2801">
        <v>0.19499801</v>
      </c>
      <c r="F2801">
        <v>72.149299589999998</v>
      </c>
      <c r="G2801">
        <v>64.074637519999996</v>
      </c>
      <c r="H2801">
        <v>0</v>
      </c>
    </row>
    <row r="2802" spans="1:8" x14ac:dyDescent="0.3">
      <c r="A2802" t="s">
        <v>5018</v>
      </c>
      <c r="B2802" t="s">
        <v>5018</v>
      </c>
      <c r="C2802">
        <v>1.0125202383367578E-7</v>
      </c>
      <c r="D2802">
        <v>2.2619897678660488</v>
      </c>
      <c r="E2802">
        <v>5.761819E-2</v>
      </c>
      <c r="F2802">
        <v>261.77915180999997</v>
      </c>
      <c r="G2802">
        <v>-16.74424737</v>
      </c>
      <c r="H2802">
        <v>0</v>
      </c>
    </row>
    <row r="2803" spans="1:8" x14ac:dyDescent="0.3">
      <c r="A2803" t="s">
        <v>6219</v>
      </c>
      <c r="B2803" t="s">
        <v>6218</v>
      </c>
      <c r="C2803">
        <v>3.3768012870730192E-7</v>
      </c>
      <c r="D2803">
        <v>2.2573011166172958</v>
      </c>
      <c r="E2803">
        <v>-0.13427126</v>
      </c>
      <c r="F2803">
        <v>-0.46734927999999998</v>
      </c>
      <c r="G2803">
        <v>17.60067153</v>
      </c>
      <c r="H2803">
        <v>0</v>
      </c>
    </row>
    <row r="2804" spans="1:8" x14ac:dyDescent="0.3">
      <c r="A2804" t="s">
        <v>5132</v>
      </c>
      <c r="B2804" t="s">
        <v>5131</v>
      </c>
      <c r="C2804">
        <v>2.1158208824244331E-5</v>
      </c>
      <c r="D2804">
        <v>1.3912808303386603</v>
      </c>
      <c r="E2804">
        <v>0.28291074999999999</v>
      </c>
      <c r="F2804">
        <v>0.65838430000000003</v>
      </c>
      <c r="G2804">
        <v>14.468810360000001</v>
      </c>
      <c r="H2804">
        <v>0</v>
      </c>
    </row>
    <row r="2805" spans="1:8" x14ac:dyDescent="0.3">
      <c r="A2805" t="s">
        <v>5298</v>
      </c>
      <c r="B2805" t="s">
        <v>5298</v>
      </c>
      <c r="C2805">
        <v>3.1974323315841572E-8</v>
      </c>
      <c r="D2805">
        <v>2.2387854548316484</v>
      </c>
      <c r="E2805">
        <v>-0.74065471999999999</v>
      </c>
      <c r="F2805">
        <v>6.9305353700000003</v>
      </c>
      <c r="G2805">
        <v>-3.5980574700000001</v>
      </c>
      <c r="H2805">
        <v>0</v>
      </c>
    </row>
    <row r="2806" spans="1:8" x14ac:dyDescent="0.3">
      <c r="A2806" t="s">
        <v>5185</v>
      </c>
      <c r="B2806" t="s">
        <v>5184</v>
      </c>
      <c r="C2806">
        <v>2.8701915100803848E-3</v>
      </c>
      <c r="D2806">
        <v>2.2290197702604369</v>
      </c>
      <c r="E2806">
        <v>8.65065E-2</v>
      </c>
      <c r="F2806">
        <v>-33.547186760000002</v>
      </c>
      <c r="G2806">
        <v>-76.585217080000007</v>
      </c>
      <c r="H2806">
        <v>0</v>
      </c>
    </row>
    <row r="2807" spans="1:8" x14ac:dyDescent="0.3">
      <c r="A2807" t="s">
        <v>4763</v>
      </c>
      <c r="B2807" t="s">
        <v>4762</v>
      </c>
      <c r="C2807">
        <v>2.2856362629098231E-5</v>
      </c>
      <c r="D2807">
        <v>2.2868621914049339</v>
      </c>
      <c r="E2807">
        <v>0.94197229000000005</v>
      </c>
      <c r="F2807">
        <v>-22.365650939999998</v>
      </c>
      <c r="G2807">
        <v>-15.62376826</v>
      </c>
      <c r="H2807">
        <v>0</v>
      </c>
    </row>
    <row r="2808" spans="1:8" x14ac:dyDescent="0.3">
      <c r="A2808" t="s">
        <v>5070</v>
      </c>
      <c r="B2808" t="s">
        <v>5069</v>
      </c>
      <c r="C2808">
        <v>1.6897514749754808E-5</v>
      </c>
      <c r="D2808">
        <v>2.2078075405927837</v>
      </c>
      <c r="E2808">
        <v>7.9403200000000007E-3</v>
      </c>
      <c r="F2808">
        <v>1.57105147</v>
      </c>
      <c r="G2808">
        <v>-31.553949899999999</v>
      </c>
      <c r="H2808">
        <v>0</v>
      </c>
    </row>
    <row r="2809" spans="1:8" x14ac:dyDescent="0.3">
      <c r="A2809" t="s">
        <v>5733</v>
      </c>
      <c r="B2809" t="s">
        <v>5732</v>
      </c>
      <c r="C2809">
        <v>2.3319114009241794E-5</v>
      </c>
      <c r="D2809">
        <v>1.9328144942672141</v>
      </c>
      <c r="E2809">
        <v>23.828542500000001</v>
      </c>
      <c r="F2809">
        <v>39.203761579999998</v>
      </c>
      <c r="G2809">
        <v>25.058820040000001</v>
      </c>
      <c r="H2809">
        <v>0</v>
      </c>
    </row>
    <row r="2810" spans="1:8" x14ac:dyDescent="0.3">
      <c r="A2810" t="s">
        <v>5578</v>
      </c>
      <c r="B2810" t="s">
        <v>5577</v>
      </c>
      <c r="C2810">
        <v>3.7607708760849552E-6</v>
      </c>
      <c r="D2810">
        <v>2.163511689042501</v>
      </c>
      <c r="E2810">
        <v>1.37629592</v>
      </c>
      <c r="F2810">
        <v>17.455849789999998</v>
      </c>
      <c r="G2810">
        <v>131.05639729000001</v>
      </c>
      <c r="H2810">
        <v>0</v>
      </c>
    </row>
    <row r="2811" spans="1:8" x14ac:dyDescent="0.3">
      <c r="A2811" t="s">
        <v>5467</v>
      </c>
      <c r="B2811" t="s">
        <v>5466</v>
      </c>
      <c r="C2811">
        <v>1.5828166857127634E-5</v>
      </c>
      <c r="D2811">
        <v>2.2014767265874085</v>
      </c>
      <c r="E2811">
        <v>-0.79225687</v>
      </c>
      <c r="F2811">
        <v>-23.820918670000001</v>
      </c>
      <c r="G2811">
        <v>-30.55810258</v>
      </c>
      <c r="H2811">
        <v>0</v>
      </c>
    </row>
    <row r="2812" spans="1:8" x14ac:dyDescent="0.3">
      <c r="A2812" t="s">
        <v>5112</v>
      </c>
      <c r="B2812" t="s">
        <v>5111</v>
      </c>
      <c r="C2812">
        <v>4.2100830656217197E-5</v>
      </c>
      <c r="D2812">
        <v>2.144507653465495</v>
      </c>
      <c r="E2812">
        <v>0.19397304000000001</v>
      </c>
      <c r="F2812">
        <v>8.0626186299999993</v>
      </c>
      <c r="G2812">
        <v>-9.4679494099999992</v>
      </c>
      <c r="H2812">
        <v>0</v>
      </c>
    </row>
    <row r="2813" spans="1:8" x14ac:dyDescent="0.3">
      <c r="A2813" t="s">
        <v>5291</v>
      </c>
      <c r="B2813" t="s">
        <v>5290</v>
      </c>
      <c r="C2813">
        <v>1.4688801263792807E-5</v>
      </c>
      <c r="D2813">
        <v>2.1337420765791157</v>
      </c>
      <c r="E2813">
        <v>-1.25478449</v>
      </c>
      <c r="F2813">
        <v>-1.06932955</v>
      </c>
      <c r="G2813">
        <v>-0.58642300000000003</v>
      </c>
      <c r="H2813">
        <v>0</v>
      </c>
    </row>
    <row r="2814" spans="1:8" x14ac:dyDescent="0.3">
      <c r="A2814" t="s">
        <v>5214</v>
      </c>
      <c r="B2814" t="s">
        <v>5213</v>
      </c>
      <c r="C2814">
        <v>7.6583404626225907E-4</v>
      </c>
      <c r="D2814">
        <v>2.0271664665040747</v>
      </c>
      <c r="E2814">
        <v>-1.3507888800000001</v>
      </c>
      <c r="F2814">
        <v>31.79574517</v>
      </c>
      <c r="G2814">
        <v>96.303895199999999</v>
      </c>
      <c r="H2814">
        <v>0</v>
      </c>
    </row>
    <row r="2815" spans="1:8" x14ac:dyDescent="0.3">
      <c r="A2815" t="s">
        <v>5194</v>
      </c>
      <c r="B2815" t="s">
        <v>5193</v>
      </c>
      <c r="C2815">
        <v>1.235016058453476E-7</v>
      </c>
      <c r="D2815">
        <v>2.202119900157276</v>
      </c>
      <c r="E2815">
        <v>-0.33426211</v>
      </c>
      <c r="F2815">
        <v>-9.0597927200000008</v>
      </c>
      <c r="G2815">
        <v>-50.419941510000001</v>
      </c>
      <c r="H2815">
        <v>0</v>
      </c>
    </row>
    <row r="2816" spans="1:8" x14ac:dyDescent="0.3">
      <c r="A2816" t="s">
        <v>5402</v>
      </c>
      <c r="B2816" t="s">
        <v>5401</v>
      </c>
      <c r="C2816">
        <v>8.2118034920759565E-3</v>
      </c>
      <c r="D2816">
        <v>2.0896244123327508</v>
      </c>
      <c r="E2816">
        <v>0.18922844</v>
      </c>
      <c r="F2816">
        <v>-0.74103991999999996</v>
      </c>
      <c r="G2816">
        <v>-1.71558944</v>
      </c>
      <c r="H2816">
        <v>0</v>
      </c>
    </row>
    <row r="2817" spans="1:8" x14ac:dyDescent="0.3">
      <c r="A2817" t="s">
        <v>5414</v>
      </c>
      <c r="B2817" t="s">
        <v>5414</v>
      </c>
      <c r="C2817">
        <v>1.8540997259525324E-4</v>
      </c>
      <c r="D2817">
        <v>2.0821298184309391</v>
      </c>
      <c r="E2817">
        <v>-5.22851891</v>
      </c>
      <c r="F2817">
        <v>3.4799744100000001</v>
      </c>
      <c r="G2817">
        <v>28.463797899999999</v>
      </c>
      <c r="H2817">
        <v>0</v>
      </c>
    </row>
    <row r="2818" spans="1:8" x14ac:dyDescent="0.3">
      <c r="A2818" t="s">
        <v>5542</v>
      </c>
      <c r="B2818" t="s">
        <v>5541</v>
      </c>
      <c r="C2818">
        <v>1.7176036780161515E-6</v>
      </c>
      <c r="D2818">
        <v>2.0818867582164482</v>
      </c>
      <c r="E2818">
        <v>-0.80014035999999999</v>
      </c>
      <c r="F2818">
        <v>10.05930554</v>
      </c>
      <c r="G2818">
        <v>40.592638649999998</v>
      </c>
      <c r="H2818">
        <v>0</v>
      </c>
    </row>
    <row r="2819" spans="1:8" x14ac:dyDescent="0.3">
      <c r="A2819" t="s">
        <v>2265</v>
      </c>
      <c r="B2819" t="s">
        <v>2265</v>
      </c>
      <c r="C2819">
        <v>1.8630717187908017E-4</v>
      </c>
      <c r="D2819">
        <v>2.0714108983823025</v>
      </c>
      <c r="E2819">
        <v>1.00281954</v>
      </c>
      <c r="F2819">
        <v>6.6115165600000001</v>
      </c>
      <c r="G2819">
        <v>5.8073747500000001</v>
      </c>
      <c r="H2819">
        <v>0</v>
      </c>
    </row>
    <row r="2820" spans="1:8" x14ac:dyDescent="0.3">
      <c r="A2820" t="s">
        <v>5420</v>
      </c>
      <c r="B2820" t="s">
        <v>5419</v>
      </c>
      <c r="C2820">
        <v>1.2430340768908768E-6</v>
      </c>
      <c r="D2820">
        <v>2.0638444997376295</v>
      </c>
      <c r="E2820">
        <v>-4.8536360000000001E-2</v>
      </c>
      <c r="F2820">
        <v>6.0596959400000001</v>
      </c>
      <c r="G2820">
        <v>-0.23186556</v>
      </c>
      <c r="H2820">
        <v>0</v>
      </c>
    </row>
    <row r="2821" spans="1:8" x14ac:dyDescent="0.3">
      <c r="A2821" t="s">
        <v>559</v>
      </c>
      <c r="B2821" t="s">
        <v>5149</v>
      </c>
      <c r="C2821">
        <v>1.6199996528407786E-7</v>
      </c>
      <c r="D2821">
        <v>2.058773886083975</v>
      </c>
      <c r="E2821">
        <v>0.87897833000000003</v>
      </c>
      <c r="F2821">
        <v>-3.1858412399999998</v>
      </c>
      <c r="G2821">
        <v>-19.517904739999999</v>
      </c>
      <c r="H2821">
        <v>0</v>
      </c>
    </row>
    <row r="2822" spans="1:8" x14ac:dyDescent="0.3">
      <c r="A2822" t="s">
        <v>5169</v>
      </c>
      <c r="B2822" t="s">
        <v>5168</v>
      </c>
      <c r="C2822">
        <v>1.9623722430017784E-8</v>
      </c>
      <c r="D2822">
        <v>2.0188809317441403</v>
      </c>
      <c r="E2822">
        <v>2.1717289200000001</v>
      </c>
      <c r="F2822">
        <v>-0.24530690999999999</v>
      </c>
      <c r="G2822">
        <v>0.12063628999999999</v>
      </c>
      <c r="H2822">
        <v>0</v>
      </c>
    </row>
    <row r="2823" spans="1:8" x14ac:dyDescent="0.3">
      <c r="A2823" t="s">
        <v>5267</v>
      </c>
      <c r="B2823" t="s">
        <v>5266</v>
      </c>
      <c r="C2823">
        <v>1.9128718474830856E-4</v>
      </c>
      <c r="D2823">
        <v>2.1352931787537619</v>
      </c>
      <c r="E2823">
        <v>17.718804859999999</v>
      </c>
      <c r="F2823">
        <v>-9.3233821700000004</v>
      </c>
      <c r="G2823">
        <v>-7.0515746200000002</v>
      </c>
      <c r="H2823">
        <v>0</v>
      </c>
    </row>
    <row r="2824" spans="1:8" x14ac:dyDescent="0.3">
      <c r="A2824" t="s">
        <v>5142</v>
      </c>
      <c r="B2824" t="s">
        <v>5142</v>
      </c>
      <c r="C2824">
        <v>1.7030095571880591E-5</v>
      </c>
      <c r="D2824">
        <v>2.0239206575685489</v>
      </c>
      <c r="E2824">
        <v>6.3754708400000002</v>
      </c>
      <c r="F2824">
        <v>31.75657369</v>
      </c>
      <c r="G2824">
        <v>17.793312589999999</v>
      </c>
      <c r="H2824">
        <v>0</v>
      </c>
    </row>
    <row r="2825" spans="1:8" x14ac:dyDescent="0.3">
      <c r="A2825" t="s">
        <v>5206</v>
      </c>
      <c r="B2825" t="s">
        <v>5205</v>
      </c>
      <c r="C2825">
        <v>8.0511874367320112E-3</v>
      </c>
      <c r="D2825">
        <v>1.9588653936521745</v>
      </c>
      <c r="E2825">
        <v>8.6396780000000006E-2</v>
      </c>
      <c r="F2825">
        <v>7.6548072600000001</v>
      </c>
      <c r="G2825">
        <v>-40.175465879999997</v>
      </c>
      <c r="H2825">
        <v>0</v>
      </c>
    </row>
    <row r="2826" spans="1:8" x14ac:dyDescent="0.3">
      <c r="A2826" t="s">
        <v>5276</v>
      </c>
      <c r="B2826" t="s">
        <v>5275</v>
      </c>
      <c r="C2826">
        <v>9.7566010519193687E-8</v>
      </c>
      <c r="D2826">
        <v>2.1540835507997769</v>
      </c>
      <c r="E2826">
        <v>-6.35504201</v>
      </c>
      <c r="F2826">
        <v>-3.9277600000000001</v>
      </c>
      <c r="G2826">
        <v>-23.155512900000002</v>
      </c>
      <c r="H2826">
        <v>0</v>
      </c>
    </row>
    <row r="2827" spans="1:8" x14ac:dyDescent="0.3">
      <c r="A2827" t="s">
        <v>6097</v>
      </c>
      <c r="B2827" t="s">
        <v>6096</v>
      </c>
      <c r="C2827">
        <v>4.1999999999999998E-5</v>
      </c>
      <c r="D2827">
        <v>1.7583025044518723</v>
      </c>
      <c r="E2827">
        <v>35.48430802</v>
      </c>
      <c r="F2827">
        <v>91.780821930000002</v>
      </c>
      <c r="G2827">
        <v>236.66525052</v>
      </c>
      <c r="H2827">
        <v>0</v>
      </c>
    </row>
    <row r="2828" spans="1:8" x14ac:dyDescent="0.3">
      <c r="A2828" t="s">
        <v>5371</v>
      </c>
      <c r="B2828" t="s">
        <v>5370</v>
      </c>
      <c r="C2828">
        <v>5.9546887130569267E-4</v>
      </c>
      <c r="D2828">
        <v>1.9194293206499644</v>
      </c>
      <c r="E2828">
        <v>1.1700486400000001</v>
      </c>
      <c r="F2828">
        <v>-26.558930549999999</v>
      </c>
      <c r="G2828">
        <v>102.71556544000001</v>
      </c>
      <c r="H2828">
        <v>0</v>
      </c>
    </row>
    <row r="2829" spans="1:8" x14ac:dyDescent="0.3">
      <c r="A2829" t="s">
        <v>4936</v>
      </c>
      <c r="B2829" t="s">
        <v>4935</v>
      </c>
      <c r="C2829">
        <v>7.1443377330554443E-5</v>
      </c>
      <c r="D2829">
        <v>1.8578808307164989</v>
      </c>
      <c r="E2829">
        <v>1.06794787</v>
      </c>
      <c r="F2829">
        <v>-4.11125221</v>
      </c>
      <c r="G2829">
        <v>-11.02373319</v>
      </c>
      <c r="H2829">
        <v>0</v>
      </c>
    </row>
    <row r="2830" spans="1:8" x14ac:dyDescent="0.3">
      <c r="A2830" t="s">
        <v>5296</v>
      </c>
      <c r="B2830" t="s">
        <v>5295</v>
      </c>
      <c r="C2830">
        <v>8.4357139522629624E-6</v>
      </c>
      <c r="D2830">
        <v>1.8612104991288816</v>
      </c>
      <c r="E2830">
        <v>0.66590802000000004</v>
      </c>
      <c r="F2830">
        <v>2.6200180400000002</v>
      </c>
      <c r="G2830">
        <v>5.5116319699999998</v>
      </c>
      <c r="H2830">
        <v>0</v>
      </c>
    </row>
    <row r="2831" spans="1:8" x14ac:dyDescent="0.3">
      <c r="A2831" t="s">
        <v>5146</v>
      </c>
      <c r="B2831" t="s">
        <v>5145</v>
      </c>
      <c r="C2831">
        <v>3.0429313311289116E-6</v>
      </c>
      <c r="D2831">
        <v>1.870211276205926</v>
      </c>
      <c r="E2831">
        <v>3.1565262299999999</v>
      </c>
      <c r="F2831">
        <v>-45.323443990000001</v>
      </c>
      <c r="G2831">
        <v>-37.407139389999998</v>
      </c>
      <c r="H2831">
        <v>0</v>
      </c>
    </row>
    <row r="2832" spans="1:8" x14ac:dyDescent="0.3">
      <c r="A2832" t="s">
        <v>5524</v>
      </c>
      <c r="B2832" t="s">
        <v>5524</v>
      </c>
      <c r="C2832">
        <v>4.4368804310340427E-7</v>
      </c>
      <c r="D2832">
        <v>1.8636443640453133</v>
      </c>
      <c r="E2832">
        <v>-1.64305597</v>
      </c>
      <c r="F2832">
        <v>-4.3644098500000004</v>
      </c>
      <c r="G2832">
        <v>-13.37802113</v>
      </c>
      <c r="H2832">
        <v>0</v>
      </c>
    </row>
    <row r="2833" spans="1:8" x14ac:dyDescent="0.3">
      <c r="A2833" t="s">
        <v>1052</v>
      </c>
      <c r="B2833" t="s">
        <v>5305</v>
      </c>
      <c r="C2833">
        <v>2.6090434702818319E-8</v>
      </c>
      <c r="D2833">
        <v>1.86272640081246</v>
      </c>
      <c r="E2833">
        <v>0.66821434000000002</v>
      </c>
      <c r="F2833">
        <v>-20.851797399999999</v>
      </c>
      <c r="G2833">
        <v>-21.35480007</v>
      </c>
      <c r="H2833">
        <v>0</v>
      </c>
    </row>
    <row r="2834" spans="1:8" x14ac:dyDescent="0.3">
      <c r="A2834" t="s">
        <v>7581</v>
      </c>
      <c r="B2834" t="s">
        <v>7582</v>
      </c>
      <c r="C2834">
        <v>1E-8</v>
      </c>
      <c r="D2834">
        <v>1.8630127981605928</v>
      </c>
      <c r="E2834">
        <v>-3.2866177300000001</v>
      </c>
      <c r="F2834">
        <v>-3.7206347700000002</v>
      </c>
      <c r="G2834">
        <v>-15.62376826</v>
      </c>
      <c r="H2834">
        <v>0</v>
      </c>
    </row>
    <row r="2835" spans="1:8" x14ac:dyDescent="0.3">
      <c r="A2835" t="s">
        <v>5452</v>
      </c>
      <c r="B2835" t="s">
        <v>5451</v>
      </c>
      <c r="C2835">
        <v>8.8959751008515444E-7</v>
      </c>
      <c r="D2835">
        <v>1.8694470612760361</v>
      </c>
      <c r="E2835">
        <v>11.47597388</v>
      </c>
      <c r="F2835">
        <v>-10.493974870000001</v>
      </c>
      <c r="G2835">
        <v>9.8519479600000004</v>
      </c>
      <c r="H2835">
        <v>0</v>
      </c>
    </row>
    <row r="2836" spans="1:8" x14ac:dyDescent="0.3">
      <c r="A2836" t="s">
        <v>5361</v>
      </c>
      <c r="B2836" t="s">
        <v>5360</v>
      </c>
      <c r="C2836">
        <v>5.9179143403916025E-8</v>
      </c>
      <c r="D2836">
        <v>1.8452929226897388</v>
      </c>
      <c r="E2836">
        <v>3.0535238900000001</v>
      </c>
      <c r="F2836">
        <v>4.8790221599999999</v>
      </c>
      <c r="G2836">
        <v>-20.27867019</v>
      </c>
      <c r="H2836">
        <v>0</v>
      </c>
    </row>
    <row r="2837" spans="1:8" x14ac:dyDescent="0.3">
      <c r="A2837" t="s">
        <v>5010</v>
      </c>
      <c r="B2837" t="s">
        <v>5009</v>
      </c>
      <c r="C2837">
        <v>1.1880763585967583E-6</v>
      </c>
      <c r="D2837">
        <v>1.8370451990086465</v>
      </c>
      <c r="E2837">
        <v>-0.64432853999999995</v>
      </c>
      <c r="F2837">
        <v>-0.21546651999999999</v>
      </c>
      <c r="G2837">
        <v>32.54054661</v>
      </c>
      <c r="H2837">
        <v>0</v>
      </c>
    </row>
    <row r="2838" spans="1:8" x14ac:dyDescent="0.3">
      <c r="A2838" t="s">
        <v>4424</v>
      </c>
      <c r="B2838" t="s">
        <v>5223</v>
      </c>
      <c r="C2838">
        <v>2.9026193591394888E-5</v>
      </c>
      <c r="D2838">
        <v>1.9501972379181485</v>
      </c>
      <c r="E2838">
        <v>4.3972488199999997</v>
      </c>
      <c r="F2838">
        <v>6.40006217</v>
      </c>
      <c r="G2838">
        <v>-2.9831492100000001</v>
      </c>
      <c r="H2838">
        <v>0</v>
      </c>
    </row>
    <row r="2839" spans="1:8" x14ac:dyDescent="0.3">
      <c r="A2839" t="s">
        <v>1659</v>
      </c>
      <c r="B2839" t="s">
        <v>5217</v>
      </c>
      <c r="C2839">
        <v>2.5235283772906359E-4</v>
      </c>
      <c r="D2839">
        <v>1.8106160369968651</v>
      </c>
      <c r="E2839">
        <v>2.6049603700000001</v>
      </c>
      <c r="F2839">
        <v>1.5630145900000001</v>
      </c>
      <c r="G2839">
        <v>102.42878012</v>
      </c>
      <c r="H2839">
        <v>0</v>
      </c>
    </row>
    <row r="2840" spans="1:8" x14ac:dyDescent="0.3">
      <c r="A2840" t="s">
        <v>5373</v>
      </c>
      <c r="B2840" t="s">
        <v>5372</v>
      </c>
      <c r="C2840">
        <v>1.6721703752470136E-5</v>
      </c>
      <c r="D2840">
        <v>1.7985984293044548</v>
      </c>
      <c r="E2840">
        <v>-0.26707997999999999</v>
      </c>
      <c r="F2840">
        <v>-5.4097319800000001</v>
      </c>
      <c r="G2840">
        <v>22.229566080000001</v>
      </c>
      <c r="H2840">
        <v>0</v>
      </c>
    </row>
    <row r="2841" spans="1:8" x14ac:dyDescent="0.3">
      <c r="A2841" t="s">
        <v>5454</v>
      </c>
      <c r="B2841" t="s">
        <v>5453</v>
      </c>
      <c r="C2841">
        <v>7.3967267937503398E-6</v>
      </c>
      <c r="D2841">
        <v>1.7827597656967202</v>
      </c>
      <c r="E2841">
        <v>37.47656705</v>
      </c>
      <c r="F2841">
        <v>173.71261697</v>
      </c>
      <c r="G2841">
        <v>105.24001161</v>
      </c>
      <c r="H2841">
        <v>0</v>
      </c>
    </row>
    <row r="2842" spans="1:8" x14ac:dyDescent="0.3">
      <c r="A2842" t="s">
        <v>5135</v>
      </c>
      <c r="B2842" t="s">
        <v>5134</v>
      </c>
      <c r="C2842">
        <v>4.4893878446583904E-6</v>
      </c>
      <c r="D2842">
        <v>1.7823729152294163</v>
      </c>
      <c r="E2842">
        <v>-0.96616985</v>
      </c>
      <c r="F2842">
        <v>-29.594296289999999</v>
      </c>
      <c r="G2842">
        <v>38.862545339999997</v>
      </c>
      <c r="H2842">
        <v>0</v>
      </c>
    </row>
    <row r="2843" spans="1:8" x14ac:dyDescent="0.3">
      <c r="A2843" t="s">
        <v>5750</v>
      </c>
      <c r="B2843" t="s">
        <v>5749</v>
      </c>
      <c r="C2843">
        <v>4.0277522175679768E-4</v>
      </c>
      <c r="D2843">
        <v>1.7816405576772856</v>
      </c>
      <c r="E2843">
        <v>4.2796382700000004</v>
      </c>
      <c r="F2843">
        <v>-3.8296683800000002</v>
      </c>
      <c r="G2843">
        <v>-15.166220020000001</v>
      </c>
      <c r="H2843">
        <v>0</v>
      </c>
    </row>
    <row r="2844" spans="1:8" x14ac:dyDescent="0.3">
      <c r="A2844" t="s">
        <v>542</v>
      </c>
      <c r="B2844" t="s">
        <v>5294</v>
      </c>
      <c r="C2844">
        <v>1.9726806081255192E-8</v>
      </c>
      <c r="D2844">
        <v>1.7973002871438919</v>
      </c>
      <c r="E2844">
        <v>-4.2888019999999996</v>
      </c>
      <c r="F2844">
        <v>-1.9950156699999999</v>
      </c>
      <c r="G2844">
        <v>28.29412774</v>
      </c>
      <c r="H2844">
        <v>0</v>
      </c>
    </row>
    <row r="2845" spans="1:8" x14ac:dyDescent="0.3">
      <c r="A2845" t="s">
        <v>5304</v>
      </c>
      <c r="B2845" t="s">
        <v>5303</v>
      </c>
      <c r="C2845">
        <v>3.4105944870317968E-6</v>
      </c>
      <c r="D2845">
        <v>1.7655764611241898</v>
      </c>
      <c r="E2845">
        <v>8.3949140000000005E-2</v>
      </c>
      <c r="F2845">
        <v>-1.45714751</v>
      </c>
      <c r="G2845">
        <v>-36.859903209999999</v>
      </c>
      <c r="H2845">
        <v>0</v>
      </c>
    </row>
    <row r="2846" spans="1:8" x14ac:dyDescent="0.3">
      <c r="A2846" t="s">
        <v>5418</v>
      </c>
      <c r="B2846" t="s">
        <v>5417</v>
      </c>
      <c r="C2846">
        <v>3.1422601914465696E-7</v>
      </c>
      <c r="D2846">
        <v>1.7142935371155454</v>
      </c>
      <c r="E2846">
        <v>-0.92276809000000004</v>
      </c>
      <c r="F2846">
        <v>17.46070855</v>
      </c>
      <c r="G2846">
        <v>50.584309230000002</v>
      </c>
      <c r="H2846">
        <v>0</v>
      </c>
    </row>
    <row r="2847" spans="1:8" x14ac:dyDescent="0.3">
      <c r="A2847" t="s">
        <v>5435</v>
      </c>
      <c r="B2847" t="s">
        <v>5434</v>
      </c>
      <c r="C2847">
        <v>2.8016341772273478E-7</v>
      </c>
      <c r="D2847">
        <v>1.721833523260655</v>
      </c>
      <c r="E2847">
        <v>-1.95671968</v>
      </c>
      <c r="F2847">
        <v>-7.31360119</v>
      </c>
      <c r="G2847">
        <v>-16.624362009999999</v>
      </c>
      <c r="H2847">
        <v>0</v>
      </c>
    </row>
    <row r="2848" spans="1:8" x14ac:dyDescent="0.3">
      <c r="A2848" t="s">
        <v>5799</v>
      </c>
      <c r="B2848" t="s">
        <v>5798</v>
      </c>
      <c r="C2848">
        <v>7.4808180943486641E-5</v>
      </c>
      <c r="D2848">
        <v>1.7425154461683985</v>
      </c>
      <c r="E2848">
        <v>0.3670774</v>
      </c>
      <c r="F2848">
        <v>-16.51122282</v>
      </c>
      <c r="G2848">
        <v>-22.960839969999999</v>
      </c>
      <c r="H2848">
        <v>0</v>
      </c>
    </row>
    <row r="2849" spans="1:8" x14ac:dyDescent="0.3">
      <c r="A2849" t="s">
        <v>5628</v>
      </c>
      <c r="B2849" t="s">
        <v>5627</v>
      </c>
      <c r="C2849">
        <v>3.0615832744983311E-8</v>
      </c>
      <c r="D2849">
        <v>1.7283456442068823</v>
      </c>
      <c r="E2849">
        <v>-4.3277634999999997</v>
      </c>
      <c r="F2849">
        <v>-12.308681310000001</v>
      </c>
      <c r="G2849">
        <v>44.869693040000001</v>
      </c>
      <c r="H2849">
        <v>0</v>
      </c>
    </row>
    <row r="2850" spans="1:8" x14ac:dyDescent="0.3">
      <c r="A2850" t="s">
        <v>5322</v>
      </c>
      <c r="B2850" t="s">
        <v>5321</v>
      </c>
      <c r="C2850">
        <v>1.3050358969924331E-6</v>
      </c>
      <c r="D2850">
        <v>1.7232595351420503</v>
      </c>
      <c r="E2850">
        <v>-0.87562249999999997</v>
      </c>
      <c r="F2850">
        <v>-14.32147123</v>
      </c>
      <c r="G2850">
        <v>-9.32523999</v>
      </c>
      <c r="H2850">
        <v>0</v>
      </c>
    </row>
    <row r="2851" spans="1:8" x14ac:dyDescent="0.3">
      <c r="A2851" t="s">
        <v>5265</v>
      </c>
      <c r="B2851" t="s">
        <v>5264</v>
      </c>
      <c r="C2851">
        <v>3.8801594228279579E-6</v>
      </c>
      <c r="D2851">
        <v>1.7168633690738138</v>
      </c>
      <c r="E2851">
        <v>0.16549820000000001</v>
      </c>
      <c r="F2851">
        <v>-3.1008188300000001</v>
      </c>
      <c r="G2851">
        <v>-15.790071940000001</v>
      </c>
      <c r="H2851">
        <v>0</v>
      </c>
    </row>
    <row r="2852" spans="1:8" x14ac:dyDescent="0.3">
      <c r="A2852" t="s">
        <v>5398</v>
      </c>
      <c r="B2852" t="s">
        <v>5397</v>
      </c>
      <c r="C2852">
        <v>8.986879226384969E-6</v>
      </c>
      <c r="D2852">
        <v>1.6724967018664485</v>
      </c>
      <c r="E2852">
        <v>-9.0589397399999996</v>
      </c>
      <c r="F2852">
        <v>-16.202495819999999</v>
      </c>
      <c r="G2852">
        <v>-19.441490640000001</v>
      </c>
      <c r="H2852">
        <v>0</v>
      </c>
    </row>
    <row r="2853" spans="1:8" x14ac:dyDescent="0.3">
      <c r="A2853" t="s">
        <v>5235</v>
      </c>
      <c r="B2853" t="s">
        <v>5234</v>
      </c>
      <c r="C2853">
        <v>1.9003254548417528E-6</v>
      </c>
      <c r="D2853">
        <v>1.7160216409907314</v>
      </c>
      <c r="E2853">
        <v>1.0518859300000001</v>
      </c>
      <c r="F2853">
        <v>-5.8156312100000003</v>
      </c>
      <c r="G2853">
        <v>10.285760059999999</v>
      </c>
      <c r="H2853">
        <v>0</v>
      </c>
    </row>
    <row r="2854" spans="1:8" x14ac:dyDescent="0.3">
      <c r="A2854" t="s">
        <v>5356</v>
      </c>
      <c r="B2854" t="s">
        <v>5355</v>
      </c>
      <c r="C2854">
        <v>1.9983952072451562E-6</v>
      </c>
      <c r="D2854">
        <v>1.6952446814228406</v>
      </c>
      <c r="E2854">
        <v>-6.1712976800000003</v>
      </c>
      <c r="F2854">
        <v>-9.7813240100000005</v>
      </c>
      <c r="G2854">
        <v>-50.958591239999997</v>
      </c>
      <c r="H2854">
        <v>0</v>
      </c>
    </row>
    <row r="2855" spans="1:8" x14ac:dyDescent="0.3">
      <c r="A2855" t="s">
        <v>5392</v>
      </c>
      <c r="B2855" t="s">
        <v>5391</v>
      </c>
      <c r="C2855">
        <v>2.6895253145603494E-5</v>
      </c>
      <c r="D2855">
        <v>1.6965695299815575</v>
      </c>
      <c r="E2855">
        <v>0.24963384999999999</v>
      </c>
      <c r="F2855">
        <v>-2.81644374</v>
      </c>
      <c r="G2855">
        <v>-15.72836027</v>
      </c>
      <c r="H2855">
        <v>0</v>
      </c>
    </row>
    <row r="2856" spans="1:8" x14ac:dyDescent="0.3">
      <c r="A2856" t="s">
        <v>5348</v>
      </c>
      <c r="B2856" t="s">
        <v>5347</v>
      </c>
      <c r="C2856">
        <v>1.5001475972430275E-8</v>
      </c>
      <c r="D2856">
        <v>1.6807893162345309</v>
      </c>
      <c r="E2856">
        <v>-0.15396782000000001</v>
      </c>
      <c r="F2856">
        <v>-39.460689000000002</v>
      </c>
      <c r="G2856">
        <v>41.466000639999997</v>
      </c>
      <c r="H2856">
        <v>0</v>
      </c>
    </row>
    <row r="2857" spans="1:8" x14ac:dyDescent="0.3">
      <c r="A2857" t="s">
        <v>4472</v>
      </c>
      <c r="B2857" t="s">
        <v>4471</v>
      </c>
      <c r="C2857">
        <v>1.0451307746204156E-6</v>
      </c>
      <c r="D2857">
        <v>1.6837075458761128</v>
      </c>
      <c r="E2857">
        <v>0.17723427999999999</v>
      </c>
      <c r="F2857">
        <v>23.193996460000001</v>
      </c>
      <c r="G2857">
        <v>426.95440616000002</v>
      </c>
      <c r="H2857">
        <v>0</v>
      </c>
    </row>
    <row r="2858" spans="1:8" x14ac:dyDescent="0.3">
      <c r="A2858" t="s">
        <v>5359</v>
      </c>
      <c r="B2858" t="s">
        <v>5358</v>
      </c>
      <c r="C2858">
        <v>2.4877696360488457E-7</v>
      </c>
      <c r="D2858">
        <v>1.9667279192239635</v>
      </c>
      <c r="E2858">
        <v>4.4827480499999997</v>
      </c>
      <c r="F2858">
        <v>-12.16086368</v>
      </c>
      <c r="G2858">
        <v>-38.63725385</v>
      </c>
      <c r="H2858">
        <v>0</v>
      </c>
    </row>
    <row r="2859" spans="1:8" x14ac:dyDescent="0.3">
      <c r="A2859" t="s">
        <v>5242</v>
      </c>
      <c r="B2859" t="s">
        <v>5241</v>
      </c>
      <c r="C2859">
        <v>8.4431654457900365E-7</v>
      </c>
      <c r="D2859">
        <v>1.6897983738237263</v>
      </c>
      <c r="E2859">
        <v>0.43235785999999998</v>
      </c>
      <c r="F2859">
        <v>2.2412152399999998</v>
      </c>
      <c r="G2859">
        <v>36.547468309999999</v>
      </c>
      <c r="H2859">
        <v>0</v>
      </c>
    </row>
    <row r="2860" spans="1:8" x14ac:dyDescent="0.3">
      <c r="A2860" t="s">
        <v>3415</v>
      </c>
      <c r="B2860" t="s">
        <v>4864</v>
      </c>
      <c r="C2860">
        <v>2.7860764936939431E-3</v>
      </c>
      <c r="D2860">
        <v>1.6262487363594296</v>
      </c>
      <c r="E2860">
        <v>0.49174757000000002</v>
      </c>
      <c r="F2860">
        <v>-12.594565640000001</v>
      </c>
      <c r="G2860">
        <v>-35.643570519999997</v>
      </c>
      <c r="H2860">
        <v>0</v>
      </c>
    </row>
    <row r="2861" spans="1:8" x14ac:dyDescent="0.3">
      <c r="A2861" t="s">
        <v>5324</v>
      </c>
      <c r="B2861" t="s">
        <v>5323</v>
      </c>
      <c r="C2861">
        <v>3.9776058205008387E-3</v>
      </c>
      <c r="D2861">
        <v>1.6447380498143249</v>
      </c>
      <c r="E2861">
        <v>-0.31005587000000001</v>
      </c>
      <c r="F2861">
        <v>-4.5743521200000004</v>
      </c>
      <c r="G2861">
        <v>-8.5086785000000003</v>
      </c>
      <c r="H2861">
        <v>0</v>
      </c>
    </row>
    <row r="2862" spans="1:8" x14ac:dyDescent="0.3">
      <c r="A2862" t="s">
        <v>5903</v>
      </c>
      <c r="B2862" t="s">
        <v>5902</v>
      </c>
      <c r="C2862">
        <v>1E-8</v>
      </c>
      <c r="D2862">
        <v>1.6402917009800275</v>
      </c>
      <c r="E2862">
        <v>2.1045509999999998</v>
      </c>
      <c r="F2862">
        <v>-9.4782505300000004</v>
      </c>
      <c r="G2862">
        <v>-68.434260719999997</v>
      </c>
      <c r="H2862">
        <v>0</v>
      </c>
    </row>
    <row r="2863" spans="1:8" x14ac:dyDescent="0.3">
      <c r="A2863" t="s">
        <v>5192</v>
      </c>
      <c r="B2863" t="s">
        <v>5191</v>
      </c>
      <c r="C2863">
        <v>1.618806557272665E-7</v>
      </c>
      <c r="D2863">
        <v>1.6237488077551001</v>
      </c>
      <c r="E2863">
        <v>0.15297954999999999</v>
      </c>
      <c r="F2863">
        <v>-1.03990274</v>
      </c>
      <c r="G2863">
        <v>-33.35927143</v>
      </c>
      <c r="H2863">
        <v>0</v>
      </c>
    </row>
    <row r="2864" spans="1:8" x14ac:dyDescent="0.3">
      <c r="A2864" t="s">
        <v>5691</v>
      </c>
      <c r="B2864" t="s">
        <v>5690</v>
      </c>
      <c r="C2864">
        <v>5.2094907469392206E-5</v>
      </c>
      <c r="D2864">
        <v>1.6257893024511274</v>
      </c>
      <c r="E2864">
        <v>-2.6463909700000001</v>
      </c>
      <c r="F2864">
        <v>-31.575009489999999</v>
      </c>
      <c r="G2864">
        <v>-9.7732065899999991</v>
      </c>
      <c r="H2864">
        <v>0</v>
      </c>
    </row>
    <row r="2865" spans="1:8" x14ac:dyDescent="0.3">
      <c r="A2865" t="s">
        <v>5363</v>
      </c>
      <c r="B2865" t="s">
        <v>5362</v>
      </c>
      <c r="C2865">
        <v>1.6953498132839592E-5</v>
      </c>
      <c r="D2865">
        <v>1.5798118595931856</v>
      </c>
      <c r="E2865">
        <v>0.48432217</v>
      </c>
      <c r="F2865">
        <v>-2.2689805700000001</v>
      </c>
      <c r="G2865">
        <v>-17.616335020000001</v>
      </c>
      <c r="H2865">
        <v>0</v>
      </c>
    </row>
    <row r="2866" spans="1:8" x14ac:dyDescent="0.3">
      <c r="A2866" t="s">
        <v>5413</v>
      </c>
      <c r="B2866" t="s">
        <v>5412</v>
      </c>
      <c r="C2866">
        <v>7.8768357885100585E-5</v>
      </c>
      <c r="D2866">
        <v>1.5993800485252989</v>
      </c>
      <c r="E2866">
        <v>0.18295053999999999</v>
      </c>
      <c r="F2866">
        <v>-3.89663694</v>
      </c>
      <c r="G2866">
        <v>-15.985856979999999</v>
      </c>
      <c r="H2866">
        <v>0</v>
      </c>
    </row>
    <row r="2867" spans="1:8" x14ac:dyDescent="0.3">
      <c r="A2867" t="s">
        <v>5537</v>
      </c>
      <c r="B2867" t="s">
        <v>5536</v>
      </c>
      <c r="C2867">
        <v>8.712732993061095E-6</v>
      </c>
      <c r="D2867">
        <v>1.5750370656389412</v>
      </c>
      <c r="E2867">
        <v>-0.14501489000000001</v>
      </c>
      <c r="F2867">
        <v>-3.8283260399999999</v>
      </c>
      <c r="G2867">
        <v>-11.99837411</v>
      </c>
      <c r="H2867">
        <v>0</v>
      </c>
    </row>
    <row r="2868" spans="1:8" x14ac:dyDescent="0.3">
      <c r="A2868" t="s">
        <v>5448</v>
      </c>
      <c r="B2868" t="s">
        <v>5447</v>
      </c>
      <c r="C2868">
        <v>2.5123742173233303E-8</v>
      </c>
      <c r="D2868">
        <v>1.5709768369870549</v>
      </c>
      <c r="E2868">
        <v>0.45764800999999999</v>
      </c>
      <c r="F2868">
        <v>-2.6289604199999999</v>
      </c>
      <c r="G2868">
        <v>-11.49144094</v>
      </c>
      <c r="H2868">
        <v>0</v>
      </c>
    </row>
    <row r="2869" spans="1:8" x14ac:dyDescent="0.3">
      <c r="A2869" t="s">
        <v>1996</v>
      </c>
      <c r="B2869" t="s">
        <v>5597</v>
      </c>
      <c r="C2869">
        <v>6.5354065556418155E-8</v>
      </c>
      <c r="D2869">
        <v>1.5707476511100698</v>
      </c>
      <c r="E2869">
        <v>10.99443235</v>
      </c>
      <c r="F2869">
        <v>-0.82596745999999999</v>
      </c>
      <c r="G2869">
        <v>-15.40474538</v>
      </c>
      <c r="H2869">
        <v>0</v>
      </c>
    </row>
    <row r="2870" spans="1:8" x14ac:dyDescent="0.3">
      <c r="A2870" t="s">
        <v>5570</v>
      </c>
      <c r="B2870" t="s">
        <v>5569</v>
      </c>
      <c r="C2870">
        <v>5.9276887170592795E-8</v>
      </c>
      <c r="D2870">
        <v>1.5571174302623991</v>
      </c>
      <c r="E2870">
        <v>0.15297954999999999</v>
      </c>
      <c r="F2870">
        <v>-2.7791583900000001</v>
      </c>
      <c r="G2870">
        <v>-3.2905555899999999</v>
      </c>
      <c r="H2870">
        <v>0</v>
      </c>
    </row>
    <row r="2871" spans="1:8" x14ac:dyDescent="0.3">
      <c r="A2871" t="s">
        <v>6004</v>
      </c>
      <c r="B2871" t="s">
        <v>6003</v>
      </c>
      <c r="C2871">
        <v>2.5900342137789786E-6</v>
      </c>
      <c r="D2871">
        <v>1.5209848225389588</v>
      </c>
      <c r="E2871">
        <v>3.6086975300000002</v>
      </c>
      <c r="F2871">
        <v>42.50546774</v>
      </c>
      <c r="G2871">
        <v>1.35169867</v>
      </c>
      <c r="H2871">
        <v>0</v>
      </c>
    </row>
    <row r="2872" spans="1:8" x14ac:dyDescent="0.3">
      <c r="A2872" t="s">
        <v>5510</v>
      </c>
      <c r="B2872" t="s">
        <v>5509</v>
      </c>
      <c r="C2872">
        <v>4.1773670835066277E-5</v>
      </c>
      <c r="D2872">
        <v>1.5283416848728255</v>
      </c>
      <c r="E2872">
        <v>-6.7295029399999997</v>
      </c>
      <c r="F2872">
        <v>48.387981279999998</v>
      </c>
      <c r="G2872">
        <v>50.152485980000002</v>
      </c>
      <c r="H2872">
        <v>0</v>
      </c>
    </row>
    <row r="2873" spans="1:8" x14ac:dyDescent="0.3">
      <c r="A2873" t="s">
        <v>5506</v>
      </c>
      <c r="B2873" t="s">
        <v>5505</v>
      </c>
      <c r="C2873">
        <v>2.6210109106962233E-7</v>
      </c>
      <c r="D2873">
        <v>1.5249460138587101</v>
      </c>
      <c r="E2873">
        <v>0.88497687000000003</v>
      </c>
      <c r="F2873">
        <v>-2.80385784</v>
      </c>
      <c r="G2873">
        <v>-16.716901419999999</v>
      </c>
      <c r="H2873">
        <v>0</v>
      </c>
    </row>
    <row r="2874" spans="1:8" x14ac:dyDescent="0.3">
      <c r="A2874" t="s">
        <v>5408</v>
      </c>
      <c r="B2874" t="s">
        <v>5407</v>
      </c>
      <c r="C2874">
        <v>4.7173706737379624E-8</v>
      </c>
      <c r="D2874">
        <v>1.3498934360173731</v>
      </c>
      <c r="E2874">
        <v>-2.2353619400000002</v>
      </c>
      <c r="F2874">
        <v>-2.2752823000000002</v>
      </c>
      <c r="G2874">
        <v>-13.91391932</v>
      </c>
      <c r="H2874">
        <v>0</v>
      </c>
    </row>
    <row r="2875" spans="1:8" x14ac:dyDescent="0.3">
      <c r="A2875" t="s">
        <v>2620</v>
      </c>
      <c r="B2875" t="s">
        <v>5436</v>
      </c>
      <c r="C2875">
        <v>4.9450305459141074E-7</v>
      </c>
      <c r="D2875">
        <v>1.5512986721847442</v>
      </c>
      <c r="E2875">
        <v>-3.6524161899999998</v>
      </c>
      <c r="F2875">
        <v>-0.55914288999999995</v>
      </c>
      <c r="G2875">
        <v>117.06977445</v>
      </c>
      <c r="H2875">
        <v>0</v>
      </c>
    </row>
    <row r="2876" spans="1:8" x14ac:dyDescent="0.3">
      <c r="A2876" t="s">
        <v>5274</v>
      </c>
      <c r="B2876" t="s">
        <v>5273</v>
      </c>
      <c r="C2876">
        <v>1E-8</v>
      </c>
      <c r="D2876">
        <v>1.5454563641459502</v>
      </c>
      <c r="E2876">
        <v>-1.33157171</v>
      </c>
      <c r="F2876">
        <v>12.833033540000001</v>
      </c>
      <c r="G2876">
        <v>14.212604969999999</v>
      </c>
      <c r="H2876">
        <v>0</v>
      </c>
    </row>
    <row r="2877" spans="1:8" x14ac:dyDescent="0.3">
      <c r="A2877" t="s">
        <v>5289</v>
      </c>
      <c r="B2877" t="s">
        <v>5288</v>
      </c>
      <c r="C2877">
        <v>2.049021219161994E-6</v>
      </c>
      <c r="D2877">
        <v>1.5163066395506988</v>
      </c>
      <c r="E2877">
        <v>8.3949140000000005E-2</v>
      </c>
      <c r="F2877">
        <v>-6.0829650600000003</v>
      </c>
      <c r="G2877">
        <v>-5.2248790000000003E-2</v>
      </c>
      <c r="H2877">
        <v>0</v>
      </c>
    </row>
    <row r="2878" spans="1:8" x14ac:dyDescent="0.3">
      <c r="A2878" t="s">
        <v>5261</v>
      </c>
      <c r="B2878" t="s">
        <v>5260</v>
      </c>
      <c r="C2878">
        <v>4.8280589279934438E-5</v>
      </c>
      <c r="D2878">
        <v>1.5159311937890989</v>
      </c>
      <c r="E2878">
        <v>-2.91902748</v>
      </c>
      <c r="F2878">
        <v>-7.77212031</v>
      </c>
      <c r="G2878">
        <v>-15.42293899</v>
      </c>
      <c r="H2878">
        <v>0</v>
      </c>
    </row>
    <row r="2879" spans="1:8" x14ac:dyDescent="0.3">
      <c r="A2879" t="s">
        <v>5139</v>
      </c>
      <c r="B2879" t="s">
        <v>5138</v>
      </c>
      <c r="C2879">
        <v>2.8934313151646291E-5</v>
      </c>
      <c r="D2879">
        <v>1.5092090673422065</v>
      </c>
      <c r="E2879">
        <v>-3.1226615</v>
      </c>
      <c r="F2879">
        <v>-15.336616530000001</v>
      </c>
      <c r="G2879">
        <v>-18.643811360000001</v>
      </c>
      <c r="H2879">
        <v>0</v>
      </c>
    </row>
    <row r="2880" spans="1:8" x14ac:dyDescent="0.3">
      <c r="A2880" t="s">
        <v>2180</v>
      </c>
      <c r="B2880" t="s">
        <v>5177</v>
      </c>
      <c r="C2880">
        <v>4.600274298604831E-4</v>
      </c>
      <c r="D2880">
        <v>1.5113408673109374</v>
      </c>
      <c r="E2880">
        <v>0.22849906</v>
      </c>
      <c r="F2880">
        <v>-2.5470620300000002</v>
      </c>
      <c r="G2880">
        <v>-12.05056065</v>
      </c>
      <c r="H2880">
        <v>0</v>
      </c>
    </row>
    <row r="2881" spans="1:8" x14ac:dyDescent="0.3">
      <c r="A2881" t="s">
        <v>963</v>
      </c>
      <c r="B2881" t="s">
        <v>5411</v>
      </c>
      <c r="C2881">
        <v>3.0003312510589853E-8</v>
      </c>
      <c r="D2881">
        <v>1.5109984380295718</v>
      </c>
      <c r="E2881">
        <v>0.66590802000000004</v>
      </c>
      <c r="F2881">
        <v>25.814003970000002</v>
      </c>
      <c r="G2881">
        <v>-44.530236129999999</v>
      </c>
      <c r="H2881">
        <v>0</v>
      </c>
    </row>
    <row r="2882" spans="1:8" x14ac:dyDescent="0.3">
      <c r="A2882" t="s">
        <v>5337</v>
      </c>
      <c r="B2882" t="s">
        <v>5336</v>
      </c>
      <c r="C2882">
        <v>2.7371121936521685E-6</v>
      </c>
      <c r="D2882">
        <v>1.4970496694143305</v>
      </c>
      <c r="E2882">
        <v>-0.23742719000000001</v>
      </c>
      <c r="F2882">
        <v>-3.6991232599999999</v>
      </c>
      <c r="G2882">
        <v>0.20755972</v>
      </c>
      <c r="H2882">
        <v>0</v>
      </c>
    </row>
    <row r="2883" spans="1:8" x14ac:dyDescent="0.3">
      <c r="A2883" t="s">
        <v>4916</v>
      </c>
      <c r="B2883" t="s">
        <v>4915</v>
      </c>
      <c r="C2883">
        <v>2.5656043206707709E-5</v>
      </c>
      <c r="D2883">
        <v>1.493901425635711</v>
      </c>
      <c r="E2883">
        <v>3.1591423299999999</v>
      </c>
      <c r="F2883">
        <v>17.255580980000001</v>
      </c>
      <c r="G2883">
        <v>-10.15045063</v>
      </c>
      <c r="H2883">
        <v>0</v>
      </c>
    </row>
    <row r="2884" spans="1:8" x14ac:dyDescent="0.3">
      <c r="A2884" t="s">
        <v>3537</v>
      </c>
      <c r="B2884" t="s">
        <v>7545</v>
      </c>
      <c r="C2884">
        <v>5.8108003572804182E-5</v>
      </c>
      <c r="D2884">
        <v>1.469278471610399</v>
      </c>
      <c r="E2884">
        <v>-11.26795825</v>
      </c>
      <c r="F2884">
        <v>-1.1470489399999999</v>
      </c>
      <c r="G2884">
        <v>-15.62376826</v>
      </c>
      <c r="H2884">
        <v>0</v>
      </c>
    </row>
    <row r="2885" spans="1:8" x14ac:dyDescent="0.3">
      <c r="A2885" t="s">
        <v>5246</v>
      </c>
      <c r="B2885" t="s">
        <v>5245</v>
      </c>
      <c r="C2885">
        <v>1.2931306182677521E-4</v>
      </c>
      <c r="D2885">
        <v>1.4552758291090548</v>
      </c>
      <c r="E2885">
        <v>-0.12333666</v>
      </c>
      <c r="F2885">
        <v>-3.4335560799999998</v>
      </c>
      <c r="G2885">
        <v>-46.257257780000003</v>
      </c>
      <c r="H2885">
        <v>0</v>
      </c>
    </row>
    <row r="2886" spans="1:8" x14ac:dyDescent="0.3">
      <c r="A2886" t="s">
        <v>5444</v>
      </c>
      <c r="B2886" t="s">
        <v>5443</v>
      </c>
      <c r="C2886">
        <v>7.0663254528297371E-8</v>
      </c>
      <c r="D2886">
        <v>1.4575580659830192</v>
      </c>
      <c r="E2886">
        <v>2.24553745</v>
      </c>
      <c r="F2886">
        <v>-3.94361994</v>
      </c>
      <c r="G2886">
        <v>-35.737017080000001</v>
      </c>
      <c r="H2886">
        <v>0</v>
      </c>
    </row>
    <row r="2887" spans="1:8" x14ac:dyDescent="0.3">
      <c r="A2887" t="s">
        <v>5016</v>
      </c>
      <c r="B2887" t="s">
        <v>5016</v>
      </c>
      <c r="C2887">
        <v>3.6991188390701659E-4</v>
      </c>
      <c r="D2887">
        <v>1.4580188783368171</v>
      </c>
      <c r="E2887">
        <v>8.1630109900000001</v>
      </c>
      <c r="F2887">
        <v>7.8358212299999996</v>
      </c>
      <c r="G2887">
        <v>54.932466519999998</v>
      </c>
      <c r="H2887">
        <v>0</v>
      </c>
    </row>
    <row r="2888" spans="1:8" x14ac:dyDescent="0.3">
      <c r="A2888" t="s">
        <v>5272</v>
      </c>
      <c r="B2888" t="s">
        <v>5272</v>
      </c>
      <c r="C2888">
        <v>5.1733499980556668E-7</v>
      </c>
      <c r="D2888">
        <v>1.4443706295247891</v>
      </c>
      <c r="E2888">
        <v>-0.89773221000000003</v>
      </c>
      <c r="F2888">
        <v>-29.819122329999999</v>
      </c>
      <c r="G2888">
        <v>148.92714427999999</v>
      </c>
      <c r="H2888">
        <v>0</v>
      </c>
    </row>
    <row r="2889" spans="1:8" x14ac:dyDescent="0.3">
      <c r="A2889" t="s">
        <v>5121</v>
      </c>
      <c r="B2889" t="s">
        <v>5120</v>
      </c>
      <c r="C2889">
        <v>2.2332813859322529E-4</v>
      </c>
      <c r="D2889">
        <v>1.4442694255830628</v>
      </c>
      <c r="E2889">
        <v>-5.2287050600000002</v>
      </c>
      <c r="F2889">
        <v>-35.180238449999997</v>
      </c>
      <c r="G2889">
        <v>15.56291618</v>
      </c>
      <c r="H2889">
        <v>0</v>
      </c>
    </row>
    <row r="2890" spans="1:8" x14ac:dyDescent="0.3">
      <c r="A2890" t="s">
        <v>1996</v>
      </c>
      <c r="B2890" t="s">
        <v>5331</v>
      </c>
      <c r="C2890">
        <v>3.7022034323007679E-6</v>
      </c>
      <c r="D2890">
        <v>1.4356503280765784</v>
      </c>
      <c r="E2890">
        <v>2.24916362</v>
      </c>
      <c r="F2890">
        <v>-8.8759837499999996</v>
      </c>
      <c r="G2890">
        <v>-20.195679630000001</v>
      </c>
      <c r="H2890">
        <v>0</v>
      </c>
    </row>
    <row r="2891" spans="1:8" x14ac:dyDescent="0.3">
      <c r="A2891" t="s">
        <v>5316</v>
      </c>
      <c r="B2891" t="s">
        <v>5315</v>
      </c>
      <c r="C2891">
        <v>1.9611180799096036E-3</v>
      </c>
      <c r="D2891">
        <v>1.3089157038074537</v>
      </c>
      <c r="E2891">
        <v>0.29376856000000001</v>
      </c>
      <c r="F2891">
        <v>-7.8053239400000001</v>
      </c>
      <c r="G2891">
        <v>-23.995049300000002</v>
      </c>
      <c r="H2891">
        <v>0</v>
      </c>
    </row>
    <row r="2892" spans="1:8" x14ac:dyDescent="0.3">
      <c r="A2892" t="s">
        <v>5456</v>
      </c>
      <c r="B2892" t="s">
        <v>5455</v>
      </c>
      <c r="C2892">
        <v>3.884965566933769E-7</v>
      </c>
      <c r="D2892">
        <v>1.4065047339084749</v>
      </c>
      <c r="E2892">
        <v>0.11187786</v>
      </c>
      <c r="F2892">
        <v>-3.68133117</v>
      </c>
      <c r="G2892">
        <v>-15.625975800000001</v>
      </c>
      <c r="H2892">
        <v>0</v>
      </c>
    </row>
    <row r="2893" spans="1:8" x14ac:dyDescent="0.3">
      <c r="A2893" t="s">
        <v>5208</v>
      </c>
      <c r="B2893" t="s">
        <v>5207</v>
      </c>
      <c r="C2893">
        <v>5.5077344236675745E-6</v>
      </c>
      <c r="D2893">
        <v>1.4651188168706786</v>
      </c>
      <c r="E2893">
        <v>0.65554513000000003</v>
      </c>
      <c r="F2893">
        <v>6.0540449000000001</v>
      </c>
      <c r="G2893">
        <v>50.637963980000002</v>
      </c>
      <c r="H2893">
        <v>0</v>
      </c>
    </row>
    <row r="2894" spans="1:8" x14ac:dyDescent="0.3">
      <c r="A2894" t="s">
        <v>5549</v>
      </c>
      <c r="B2894" t="s">
        <v>5548</v>
      </c>
      <c r="C2894">
        <v>3.8199586179439843E-6</v>
      </c>
      <c r="D2894">
        <v>1.398282370188445</v>
      </c>
      <c r="E2894">
        <v>-0.35256490000000001</v>
      </c>
      <c r="F2894">
        <v>-12.35653186</v>
      </c>
      <c r="G2894">
        <v>-12.420765619999999</v>
      </c>
      <c r="H2894">
        <v>0</v>
      </c>
    </row>
    <row r="2895" spans="1:8" x14ac:dyDescent="0.3">
      <c r="A2895" t="s">
        <v>5554</v>
      </c>
      <c r="B2895" t="s">
        <v>5553</v>
      </c>
      <c r="C2895">
        <v>7.9152264946146853E-5</v>
      </c>
      <c r="D2895">
        <v>1.3961117261029017</v>
      </c>
      <c r="E2895">
        <v>0.35059003</v>
      </c>
      <c r="F2895">
        <v>3.7113334999999998</v>
      </c>
      <c r="G2895">
        <v>78.011214039999999</v>
      </c>
      <c r="H2895">
        <v>0</v>
      </c>
    </row>
    <row r="2896" spans="1:8" x14ac:dyDescent="0.3">
      <c r="A2896" t="s">
        <v>5109</v>
      </c>
      <c r="B2896" t="s">
        <v>5108</v>
      </c>
      <c r="C2896">
        <v>2.7375161262080127E-5</v>
      </c>
      <c r="D2896">
        <v>1.4353279391650009</v>
      </c>
      <c r="E2896">
        <v>-2.8213545600000001</v>
      </c>
      <c r="F2896">
        <v>-6.9938545899999998</v>
      </c>
      <c r="G2896">
        <v>-74.468116390000006</v>
      </c>
      <c r="H2896">
        <v>0</v>
      </c>
    </row>
    <row r="2897" spans="1:8" x14ac:dyDescent="0.3">
      <c r="A2897" t="s">
        <v>5645</v>
      </c>
      <c r="B2897" t="s">
        <v>5644</v>
      </c>
      <c r="C2897">
        <v>1.128900878215404E-5</v>
      </c>
      <c r="D2897">
        <v>1.3918277671070529</v>
      </c>
      <c r="E2897">
        <v>-2.8873924500000001</v>
      </c>
      <c r="F2897">
        <v>-6.7883545999999999</v>
      </c>
      <c r="G2897">
        <v>-24.476778400000001</v>
      </c>
      <c r="H2897">
        <v>0</v>
      </c>
    </row>
    <row r="2898" spans="1:8" x14ac:dyDescent="0.3">
      <c r="A2898" t="s">
        <v>5487</v>
      </c>
      <c r="B2898" t="s">
        <v>5486</v>
      </c>
      <c r="C2898">
        <v>7.4071044153806024E-7</v>
      </c>
      <c r="D2898">
        <v>1.3894912979966081</v>
      </c>
      <c r="E2898">
        <v>0.24335772</v>
      </c>
      <c r="F2898">
        <v>-9.5092861200000005</v>
      </c>
      <c r="G2898">
        <v>-17.640139850000001</v>
      </c>
      <c r="H2898">
        <v>0</v>
      </c>
    </row>
    <row r="2899" spans="1:8" x14ac:dyDescent="0.3">
      <c r="A2899" t="s">
        <v>5335</v>
      </c>
      <c r="B2899" t="s">
        <v>5334</v>
      </c>
      <c r="C2899">
        <v>1.5161365388899185E-4</v>
      </c>
      <c r="D2899">
        <v>1.3602592349428924</v>
      </c>
      <c r="E2899">
        <v>36.567253960000002</v>
      </c>
      <c r="F2899">
        <v>-38.884067960000003</v>
      </c>
      <c r="G2899">
        <v>108.78423608999999</v>
      </c>
      <c r="H2899">
        <v>0</v>
      </c>
    </row>
    <row r="2900" spans="1:8" x14ac:dyDescent="0.3">
      <c r="A2900" t="s">
        <v>5381</v>
      </c>
      <c r="B2900" t="s">
        <v>5380</v>
      </c>
      <c r="C2900">
        <v>4.9382651688335717E-5</v>
      </c>
      <c r="D2900">
        <v>1.3805029990099609</v>
      </c>
      <c r="E2900">
        <v>5.692958E-2</v>
      </c>
      <c r="F2900">
        <v>-1.3464917999999999</v>
      </c>
      <c r="G2900">
        <v>-5.5541205700000003</v>
      </c>
      <c r="H2900">
        <v>0</v>
      </c>
    </row>
    <row r="2901" spans="1:8" x14ac:dyDescent="0.3">
      <c r="A2901" t="s">
        <v>5481</v>
      </c>
      <c r="B2901" t="s">
        <v>5480</v>
      </c>
      <c r="C2901">
        <v>4.2850314616306611E-6</v>
      </c>
      <c r="D2901">
        <v>1.3776479329420517</v>
      </c>
      <c r="E2901">
        <v>0.15193434</v>
      </c>
      <c r="F2901">
        <v>-8.8147115899999999</v>
      </c>
      <c r="G2901">
        <v>-21.19268812</v>
      </c>
      <c r="H2901">
        <v>0</v>
      </c>
    </row>
    <row r="2902" spans="1:8" x14ac:dyDescent="0.3">
      <c r="A2902" t="s">
        <v>5426</v>
      </c>
      <c r="B2902" t="s">
        <v>5425</v>
      </c>
      <c r="C2902">
        <v>1.4612022247185007E-5</v>
      </c>
      <c r="D2902">
        <v>1.3728175239392819</v>
      </c>
      <c r="E2902">
        <v>2.6094247400000001</v>
      </c>
      <c r="F2902">
        <v>6.5252557099999997</v>
      </c>
      <c r="G2902">
        <v>-0.81646160000000001</v>
      </c>
      <c r="H2902">
        <v>0</v>
      </c>
    </row>
    <row r="2903" spans="1:8" x14ac:dyDescent="0.3">
      <c r="A2903" t="s">
        <v>5668</v>
      </c>
      <c r="B2903" t="s">
        <v>5667</v>
      </c>
      <c r="C2903">
        <v>3.9593882897251482E-6</v>
      </c>
      <c r="D2903">
        <v>1.3647410362063963</v>
      </c>
      <c r="E2903">
        <v>-2.2060946600000002</v>
      </c>
      <c r="F2903">
        <v>-2.7129909200000002</v>
      </c>
      <c r="G2903">
        <v>-20.837212470000001</v>
      </c>
      <c r="H2903">
        <v>0</v>
      </c>
    </row>
    <row r="2904" spans="1:8" x14ac:dyDescent="0.3">
      <c r="A2904" t="s">
        <v>5390</v>
      </c>
      <c r="B2904" t="s">
        <v>5389</v>
      </c>
      <c r="C2904">
        <v>3.0377520925404717E-7</v>
      </c>
      <c r="D2904">
        <v>1.3550695772437902</v>
      </c>
      <c r="E2904">
        <v>3.4656707199999999</v>
      </c>
      <c r="F2904">
        <v>4.4071859900000003</v>
      </c>
      <c r="G2904">
        <v>-18.32543841</v>
      </c>
      <c r="H2904">
        <v>0</v>
      </c>
    </row>
    <row r="2905" spans="1:8" x14ac:dyDescent="0.3">
      <c r="A2905" t="s">
        <v>4908</v>
      </c>
      <c r="B2905" t="s">
        <v>4907</v>
      </c>
      <c r="C2905">
        <v>3.1211321455836456E-6</v>
      </c>
      <c r="D2905">
        <v>1.3434246808725936</v>
      </c>
      <c r="E2905">
        <v>-1.9895322</v>
      </c>
      <c r="F2905">
        <v>0.12575418999999999</v>
      </c>
      <c r="G2905">
        <v>-38.87685991</v>
      </c>
      <c r="H2905">
        <v>0</v>
      </c>
    </row>
    <row r="2906" spans="1:8" x14ac:dyDescent="0.3">
      <c r="A2906" t="s">
        <v>5339</v>
      </c>
      <c r="B2906" t="s">
        <v>5338</v>
      </c>
      <c r="C2906">
        <v>1.6440794790665457E-3</v>
      </c>
      <c r="D2906">
        <v>1.3457044767365094</v>
      </c>
      <c r="E2906">
        <v>1.9860477299999999</v>
      </c>
      <c r="F2906">
        <v>-1.09368624</v>
      </c>
      <c r="G2906">
        <v>-37.500476239999998</v>
      </c>
      <c r="H2906">
        <v>0</v>
      </c>
    </row>
    <row r="2907" spans="1:8" x14ac:dyDescent="0.3">
      <c r="A2907" t="s">
        <v>5655</v>
      </c>
      <c r="B2907" t="s">
        <v>5654</v>
      </c>
      <c r="C2907">
        <v>3.0803048293225582E-6</v>
      </c>
      <c r="D2907">
        <v>1.3403730110290779</v>
      </c>
      <c r="E2907">
        <v>1.3456049800000001</v>
      </c>
      <c r="F2907">
        <v>-4.1628643600000004</v>
      </c>
      <c r="G2907">
        <v>-10.144532160000001</v>
      </c>
      <c r="H2907">
        <v>0</v>
      </c>
    </row>
    <row r="2908" spans="1:8" x14ac:dyDescent="0.3">
      <c r="A2908" t="s">
        <v>5257</v>
      </c>
      <c r="B2908" t="s">
        <v>5256</v>
      </c>
      <c r="C2908">
        <v>3.9965785495271027E-6</v>
      </c>
      <c r="D2908">
        <v>1.3251925763174439</v>
      </c>
      <c r="E2908">
        <v>0.41441138</v>
      </c>
      <c r="F2908">
        <v>-3.7654311900000002</v>
      </c>
      <c r="G2908">
        <v>-15.115647389999999</v>
      </c>
      <c r="H2908">
        <v>0</v>
      </c>
    </row>
    <row r="2909" spans="1:8" x14ac:dyDescent="0.3">
      <c r="A2909" t="s">
        <v>6049</v>
      </c>
      <c r="B2909" t="s">
        <v>6048</v>
      </c>
      <c r="C2909">
        <v>7.4767252406611456E-6</v>
      </c>
      <c r="D2909">
        <v>1.3344488946084565</v>
      </c>
      <c r="E2909">
        <v>-1.24019506</v>
      </c>
      <c r="F2909">
        <v>0.76988572</v>
      </c>
      <c r="G2909">
        <v>10.1054692</v>
      </c>
      <c r="H2909">
        <v>0</v>
      </c>
    </row>
    <row r="2910" spans="1:8" x14ac:dyDescent="0.3">
      <c r="A2910" t="s">
        <v>3389</v>
      </c>
      <c r="B2910" t="s">
        <v>5342</v>
      </c>
      <c r="C2910">
        <v>5.1746028827300714E-8</v>
      </c>
      <c r="D2910">
        <v>1.3242917221447372</v>
      </c>
      <c r="E2910">
        <v>3.2717026499999999</v>
      </c>
      <c r="F2910">
        <v>20.265603250000002</v>
      </c>
      <c r="G2910">
        <v>23.036898990000001</v>
      </c>
      <c r="H2910">
        <v>0</v>
      </c>
    </row>
    <row r="2911" spans="1:8" x14ac:dyDescent="0.3">
      <c r="A2911" t="s">
        <v>5521</v>
      </c>
      <c r="B2911" t="s">
        <v>5520</v>
      </c>
      <c r="C2911">
        <v>3.2248105121545777E-7</v>
      </c>
      <c r="D2911">
        <v>1.2936084192837634</v>
      </c>
      <c r="E2911">
        <v>1.5152220300000001</v>
      </c>
      <c r="F2911">
        <v>13.41047208</v>
      </c>
      <c r="G2911">
        <v>-4.1120934800000004</v>
      </c>
      <c r="H2911">
        <v>0</v>
      </c>
    </row>
    <row r="2912" spans="1:8" x14ac:dyDescent="0.3">
      <c r="A2912" t="s">
        <v>5618</v>
      </c>
      <c r="B2912" t="s">
        <v>5617</v>
      </c>
      <c r="C2912">
        <v>3.211287871696776E-7</v>
      </c>
      <c r="D2912">
        <v>1.2888249167414312</v>
      </c>
      <c r="E2912">
        <v>0.20034515999999999</v>
      </c>
      <c r="F2912">
        <v>0.26827888</v>
      </c>
      <c r="G2912">
        <v>-18.678430500000001</v>
      </c>
      <c r="H2912">
        <v>0</v>
      </c>
    </row>
    <row r="2913" spans="1:8" x14ac:dyDescent="0.3">
      <c r="A2913" t="s">
        <v>3626</v>
      </c>
      <c r="B2913" t="s">
        <v>5538</v>
      </c>
      <c r="C2913">
        <v>7.1179876562375599E-7</v>
      </c>
      <c r="D2913">
        <v>1.2797080715359019</v>
      </c>
      <c r="E2913">
        <v>3.97826696</v>
      </c>
      <c r="F2913">
        <v>1.1225434700000001</v>
      </c>
      <c r="G2913">
        <v>25.99997754</v>
      </c>
      <c r="H2913">
        <v>0</v>
      </c>
    </row>
    <row r="2914" spans="1:8" x14ac:dyDescent="0.3">
      <c r="A2914" t="s">
        <v>5424</v>
      </c>
      <c r="B2914" t="s">
        <v>5423</v>
      </c>
      <c r="C2914">
        <v>1.5440079720707274E-5</v>
      </c>
      <c r="D2914">
        <v>1.276026240458578</v>
      </c>
      <c r="E2914">
        <v>0.59688920000000001</v>
      </c>
      <c r="F2914">
        <v>-3.6720335300000002</v>
      </c>
      <c r="G2914">
        <v>4.8135869800000002</v>
      </c>
      <c r="H2914">
        <v>0</v>
      </c>
    </row>
    <row r="2915" spans="1:8" x14ac:dyDescent="0.3">
      <c r="A2915" t="s">
        <v>5784</v>
      </c>
      <c r="B2915" t="s">
        <v>5783</v>
      </c>
      <c r="C2915">
        <v>1.7556467742359434E-3</v>
      </c>
      <c r="D2915">
        <v>1.2721449684234485</v>
      </c>
      <c r="E2915">
        <v>-3.3528960799999998</v>
      </c>
      <c r="F2915">
        <v>-10.611442309999999</v>
      </c>
      <c r="G2915">
        <v>-14.24940239</v>
      </c>
      <c r="H2915">
        <v>0</v>
      </c>
    </row>
    <row r="2916" spans="1:8" x14ac:dyDescent="0.3">
      <c r="A2916" t="s">
        <v>5485</v>
      </c>
      <c r="B2916" t="s">
        <v>5484</v>
      </c>
      <c r="C2916">
        <v>1.469702058235321E-5</v>
      </c>
      <c r="D2916">
        <v>1.271482466231284</v>
      </c>
      <c r="E2916">
        <v>8.2452200000000003E-2</v>
      </c>
      <c r="F2916">
        <v>-21.57381646</v>
      </c>
      <c r="G2916">
        <v>-7.3143183199999999</v>
      </c>
      <c r="H2916">
        <v>0</v>
      </c>
    </row>
    <row r="2917" spans="1:8" x14ac:dyDescent="0.3">
      <c r="A2917" t="s">
        <v>5383</v>
      </c>
      <c r="B2917" t="s">
        <v>5382</v>
      </c>
      <c r="C2917">
        <v>1E-8</v>
      </c>
      <c r="D2917">
        <v>1.3506367746613881</v>
      </c>
      <c r="E2917">
        <v>0.66821434000000002</v>
      </c>
      <c r="F2917">
        <v>-1.60091725</v>
      </c>
      <c r="G2917">
        <v>-18.207991020000001</v>
      </c>
      <c r="H2917">
        <v>0</v>
      </c>
    </row>
    <row r="2918" spans="1:8" x14ac:dyDescent="0.3">
      <c r="A2918" t="s">
        <v>3020</v>
      </c>
      <c r="B2918" t="s">
        <v>5867</v>
      </c>
      <c r="C2918">
        <v>1.3300465547283749E-7</v>
      </c>
      <c r="D2918">
        <v>1.2879700281319495</v>
      </c>
      <c r="E2918">
        <v>0.83826688000000005</v>
      </c>
      <c r="F2918">
        <v>15.91110874</v>
      </c>
      <c r="G2918">
        <v>-4.2838025999999996</v>
      </c>
      <c r="H2918">
        <v>0</v>
      </c>
    </row>
    <row r="2919" spans="1:8" x14ac:dyDescent="0.3">
      <c r="A2919" t="s">
        <v>4755</v>
      </c>
      <c r="B2919" t="s">
        <v>5492</v>
      </c>
      <c r="C2919">
        <v>1E-8</v>
      </c>
      <c r="D2919">
        <v>1.2662978189607117</v>
      </c>
      <c r="E2919">
        <v>-1E-8</v>
      </c>
      <c r="F2919">
        <v>7.1312646099999997</v>
      </c>
      <c r="G2919">
        <v>-1E-8</v>
      </c>
      <c r="H2919">
        <v>0</v>
      </c>
    </row>
    <row r="2920" spans="1:8" x14ac:dyDescent="0.3">
      <c r="A2920" t="s">
        <v>5404</v>
      </c>
      <c r="B2920" t="s">
        <v>5403</v>
      </c>
      <c r="C2920">
        <v>6.211046642234209E-3</v>
      </c>
      <c r="D2920">
        <v>1.254993536484579</v>
      </c>
      <c r="E2920">
        <v>0.17312088</v>
      </c>
      <c r="F2920">
        <v>4.2685082599999999</v>
      </c>
      <c r="G2920">
        <v>5.4685731000000004</v>
      </c>
      <c r="H2920">
        <v>0</v>
      </c>
    </row>
    <row r="2921" spans="1:8" x14ac:dyDescent="0.3">
      <c r="A2921" t="s">
        <v>5552</v>
      </c>
      <c r="B2921" t="s">
        <v>5552</v>
      </c>
      <c r="C2921">
        <v>2.9395223098573395E-4</v>
      </c>
      <c r="D2921">
        <v>1.2464593469178646</v>
      </c>
      <c r="E2921">
        <v>2.3334028600000001</v>
      </c>
      <c r="F2921">
        <v>5.0260840399999998</v>
      </c>
      <c r="G2921">
        <v>3.7494861899999998</v>
      </c>
      <c r="H2921">
        <v>0</v>
      </c>
    </row>
    <row r="2922" spans="1:8" x14ac:dyDescent="0.3">
      <c r="A2922" t="s">
        <v>658</v>
      </c>
      <c r="B2922" t="s">
        <v>5600</v>
      </c>
      <c r="C2922">
        <v>1.0347914398202572E-6</v>
      </c>
      <c r="D2922">
        <v>1.2495277254313686</v>
      </c>
      <c r="E2922">
        <v>0.31871559999999999</v>
      </c>
      <c r="F2922">
        <v>1.08036405</v>
      </c>
      <c r="G2922">
        <v>-4.8568211400000001</v>
      </c>
      <c r="H2922">
        <v>0</v>
      </c>
    </row>
    <row r="2923" spans="1:8" x14ac:dyDescent="0.3">
      <c r="A2923" t="s">
        <v>5632</v>
      </c>
      <c r="B2923" t="s">
        <v>5631</v>
      </c>
      <c r="C2923">
        <v>3.5762445819954499E-7</v>
      </c>
      <c r="D2923">
        <v>1.2532817611359237</v>
      </c>
      <c r="E2923">
        <v>-1.974621</v>
      </c>
      <c r="F2923">
        <v>4.0975051699999998</v>
      </c>
      <c r="G2923">
        <v>-42.727039869999999</v>
      </c>
      <c r="H2923">
        <v>0</v>
      </c>
    </row>
    <row r="2924" spans="1:8" x14ac:dyDescent="0.3">
      <c r="A2924" t="s">
        <v>5442</v>
      </c>
      <c r="B2924" t="s">
        <v>5441</v>
      </c>
      <c r="C2924">
        <v>1.2133622068792528E-5</v>
      </c>
      <c r="D2924">
        <v>1.2480073446912474</v>
      </c>
      <c r="E2924">
        <v>4.1733723999999999</v>
      </c>
      <c r="F2924">
        <v>0.42011870000000001</v>
      </c>
      <c r="G2924">
        <v>-20.800946199999998</v>
      </c>
      <c r="H2924">
        <v>0</v>
      </c>
    </row>
    <row r="2925" spans="1:8" x14ac:dyDescent="0.3">
      <c r="A2925" t="s">
        <v>4812</v>
      </c>
      <c r="B2925" t="s">
        <v>4811</v>
      </c>
      <c r="C2925">
        <v>6.9636214081800134E-6</v>
      </c>
      <c r="D2925">
        <v>1.2448455029388363</v>
      </c>
      <c r="E2925">
        <v>-7.5446232200000001</v>
      </c>
      <c r="F2925">
        <v>-9.9098273799999994</v>
      </c>
      <c r="G2925">
        <v>-48.588867100000002</v>
      </c>
      <c r="H2925">
        <v>0</v>
      </c>
    </row>
    <row r="2926" spans="1:8" x14ac:dyDescent="0.3">
      <c r="A2926" t="s">
        <v>5460</v>
      </c>
      <c r="B2926" t="s">
        <v>5459</v>
      </c>
      <c r="C2926">
        <v>2.7818543182433472E-6</v>
      </c>
      <c r="D2926">
        <v>1.2404939067638374</v>
      </c>
      <c r="E2926">
        <v>2.7242712999999998</v>
      </c>
      <c r="F2926">
        <v>0.91919413999999999</v>
      </c>
      <c r="G2926">
        <v>-26.521667600000001</v>
      </c>
      <c r="H2926">
        <v>0</v>
      </c>
    </row>
    <row r="2927" spans="1:8" x14ac:dyDescent="0.3">
      <c r="A2927" t="s">
        <v>5047</v>
      </c>
      <c r="B2927" t="s">
        <v>5046</v>
      </c>
      <c r="C2927">
        <v>4.4900362707594767E-5</v>
      </c>
      <c r="D2927">
        <v>1.2327892317183462</v>
      </c>
      <c r="E2927">
        <v>0.17995222999999999</v>
      </c>
      <c r="F2927">
        <v>0.30255608000000001</v>
      </c>
      <c r="G2927">
        <v>12.81128333</v>
      </c>
      <c r="H2927">
        <v>0</v>
      </c>
    </row>
    <row r="2928" spans="1:8" x14ac:dyDescent="0.3">
      <c r="A2928" t="s">
        <v>5500</v>
      </c>
      <c r="B2928" t="s">
        <v>5499</v>
      </c>
      <c r="C2928">
        <v>3.1706592877448872E-7</v>
      </c>
      <c r="D2928">
        <v>1.1733898183640712</v>
      </c>
      <c r="E2928">
        <v>-4.3078688100000004</v>
      </c>
      <c r="F2928">
        <v>-7.0798453500000003</v>
      </c>
      <c r="G2928">
        <v>-15.69234632</v>
      </c>
      <c r="H2928">
        <v>0</v>
      </c>
    </row>
    <row r="2929" spans="1:8" x14ac:dyDescent="0.3">
      <c r="A2929" t="s">
        <v>5233</v>
      </c>
      <c r="B2929" t="s">
        <v>5232</v>
      </c>
      <c r="C2929">
        <v>1.5095343235699369E-5</v>
      </c>
      <c r="D2929">
        <v>1.1543342615745771</v>
      </c>
      <c r="E2929">
        <v>0.79540283000000001</v>
      </c>
      <c r="F2929">
        <v>-6.3847251399999996</v>
      </c>
      <c r="G2929">
        <v>41.513279740000002</v>
      </c>
      <c r="H2929">
        <v>0</v>
      </c>
    </row>
    <row r="2930" spans="1:8" x14ac:dyDescent="0.3">
      <c r="A2930" t="s">
        <v>5375</v>
      </c>
      <c r="B2930" t="s">
        <v>5374</v>
      </c>
      <c r="C2930">
        <v>1E-8</v>
      </c>
      <c r="D2930">
        <v>1.2103994807807379</v>
      </c>
      <c r="E2930">
        <v>-1.8584311499999999</v>
      </c>
      <c r="F2930">
        <v>13.890218450000001</v>
      </c>
      <c r="G2930">
        <v>-53.153813890000002</v>
      </c>
      <c r="H2930">
        <v>0</v>
      </c>
    </row>
    <row r="2931" spans="1:8" x14ac:dyDescent="0.3">
      <c r="A2931" t="s">
        <v>5614</v>
      </c>
      <c r="B2931" t="s">
        <v>5613</v>
      </c>
      <c r="C2931">
        <v>6.7428175969192634E-8</v>
      </c>
      <c r="D2931">
        <v>1.2068944546997449</v>
      </c>
      <c r="E2931">
        <v>-1.49813913</v>
      </c>
      <c r="F2931">
        <v>13.96949517</v>
      </c>
      <c r="G2931">
        <v>30.59276582</v>
      </c>
      <c r="H2931">
        <v>0</v>
      </c>
    </row>
    <row r="2932" spans="1:8" x14ac:dyDescent="0.3">
      <c r="A2932" t="s">
        <v>5791</v>
      </c>
      <c r="B2932" t="s">
        <v>5791</v>
      </c>
      <c r="C2932">
        <v>3.0615414575040761E-8</v>
      </c>
      <c r="D2932">
        <v>1.2011334599027923</v>
      </c>
      <c r="E2932">
        <v>8.65065E-2</v>
      </c>
      <c r="F2932">
        <v>83.682502709999994</v>
      </c>
      <c r="G2932">
        <v>460.23180905999999</v>
      </c>
      <c r="H2932">
        <v>0</v>
      </c>
    </row>
    <row r="2933" spans="1:8" x14ac:dyDescent="0.3">
      <c r="A2933" t="s">
        <v>5721</v>
      </c>
      <c r="B2933" t="s">
        <v>5721</v>
      </c>
      <c r="C2933">
        <v>1E-8</v>
      </c>
      <c r="D2933">
        <v>1.2126526561245368</v>
      </c>
      <c r="E2933">
        <v>-4.4836309999999997E-2</v>
      </c>
      <c r="F2933">
        <v>-18.659508370000001</v>
      </c>
      <c r="G2933">
        <v>-8.1602199999999993E-3</v>
      </c>
      <c r="H2933">
        <v>0</v>
      </c>
    </row>
    <row r="2934" spans="1:8" x14ac:dyDescent="0.3">
      <c r="A2934" t="s">
        <v>5429</v>
      </c>
      <c r="B2934" t="s">
        <v>5428</v>
      </c>
      <c r="C2934">
        <v>9.9600000000000436E-6</v>
      </c>
      <c r="D2934">
        <v>1.1905419219901461</v>
      </c>
      <c r="E2934">
        <v>0.30316662999999999</v>
      </c>
      <c r="F2934">
        <v>1.2195122</v>
      </c>
      <c r="G2934">
        <v>0.80971660000000001</v>
      </c>
      <c r="H2934">
        <v>0</v>
      </c>
    </row>
    <row r="2935" spans="1:8" x14ac:dyDescent="0.3">
      <c r="A2935" t="s">
        <v>5302</v>
      </c>
      <c r="B2935" t="s">
        <v>5301</v>
      </c>
      <c r="C2935">
        <v>5.4777557180612398E-7</v>
      </c>
      <c r="D2935">
        <v>1.1890198684704285</v>
      </c>
      <c r="E2935">
        <v>-4.4164222500000001</v>
      </c>
      <c r="F2935">
        <v>-6.0675952500000001</v>
      </c>
      <c r="G2935">
        <v>-20.878591029999999</v>
      </c>
      <c r="H2935">
        <v>0</v>
      </c>
    </row>
    <row r="2936" spans="1:8" x14ac:dyDescent="0.3">
      <c r="A2936" t="s">
        <v>5204</v>
      </c>
      <c r="B2936" t="s">
        <v>5203</v>
      </c>
      <c r="C2936">
        <v>8.7661233397809399E-8</v>
      </c>
      <c r="D2936">
        <v>1.1928305039887912</v>
      </c>
      <c r="E2936">
        <v>-1.62721395</v>
      </c>
      <c r="F2936">
        <v>0.28973342000000002</v>
      </c>
      <c r="G2936">
        <v>28.92880448</v>
      </c>
      <c r="H2936">
        <v>0</v>
      </c>
    </row>
    <row r="2937" spans="1:8" x14ac:dyDescent="0.3">
      <c r="A2937" t="s">
        <v>3010</v>
      </c>
      <c r="B2937" t="s">
        <v>6207</v>
      </c>
      <c r="C2937">
        <v>1.3740810953794544E-7</v>
      </c>
      <c r="D2937">
        <v>1.1934532035519263</v>
      </c>
      <c r="E2937">
        <v>5.5473795800000003</v>
      </c>
      <c r="F2937">
        <v>-7.57952212</v>
      </c>
      <c r="G2937">
        <v>-46.02686353</v>
      </c>
      <c r="H2937">
        <v>0</v>
      </c>
    </row>
    <row r="2938" spans="1:8" x14ac:dyDescent="0.3">
      <c r="A2938" t="s">
        <v>5869</v>
      </c>
      <c r="B2938" t="s">
        <v>5868</v>
      </c>
      <c r="C2938">
        <v>4.4230491345400907E-4</v>
      </c>
      <c r="D2938">
        <v>1.1672387622767295</v>
      </c>
      <c r="E2938">
        <v>0.17312088</v>
      </c>
      <c r="F2938">
        <v>-12.021814620000001</v>
      </c>
      <c r="G2938">
        <v>36.879698339999997</v>
      </c>
      <c r="H2938">
        <v>0</v>
      </c>
    </row>
    <row r="2939" spans="1:8" x14ac:dyDescent="0.3">
      <c r="A2939" t="s">
        <v>5576</v>
      </c>
      <c r="B2939" t="s">
        <v>5575</v>
      </c>
      <c r="C2939">
        <v>1E-8</v>
      </c>
      <c r="D2939">
        <v>1.1653069071804167</v>
      </c>
      <c r="E2939">
        <v>0.28995425000000002</v>
      </c>
      <c r="F2939">
        <v>2.06278937</v>
      </c>
      <c r="G2939">
        <v>44.587085209999998</v>
      </c>
      <c r="H2939">
        <v>0</v>
      </c>
    </row>
    <row r="2940" spans="1:8" x14ac:dyDescent="0.3">
      <c r="A2940" t="s">
        <v>5582</v>
      </c>
      <c r="B2940" t="s">
        <v>5581</v>
      </c>
      <c r="C2940">
        <v>3.9430241034008451E-7</v>
      </c>
      <c r="D2940">
        <v>1.1624538591931468</v>
      </c>
      <c r="E2940">
        <v>0.22584725</v>
      </c>
      <c r="F2940">
        <v>-4.3968481700000002</v>
      </c>
      <c r="G2940">
        <v>-23.527253470000002</v>
      </c>
      <c r="H2940">
        <v>0</v>
      </c>
    </row>
    <row r="2941" spans="1:8" x14ac:dyDescent="0.3">
      <c r="A2941" t="s">
        <v>5333</v>
      </c>
      <c r="B2941" t="s">
        <v>5332</v>
      </c>
      <c r="C2941">
        <v>6.1551413090254387E-7</v>
      </c>
      <c r="D2941">
        <v>1.1597622923746045</v>
      </c>
      <c r="E2941">
        <v>-0.34608605999999997</v>
      </c>
      <c r="F2941">
        <v>8.9714970399999991</v>
      </c>
      <c r="G2941">
        <v>-14.910922830000001</v>
      </c>
      <c r="H2941">
        <v>0</v>
      </c>
    </row>
    <row r="2942" spans="1:8" x14ac:dyDescent="0.3">
      <c r="A2942" t="s">
        <v>5031</v>
      </c>
      <c r="B2942" t="s">
        <v>5030</v>
      </c>
      <c r="C2942">
        <v>2.7041860761924205E-5</v>
      </c>
      <c r="D2942">
        <v>1.1543342615745771</v>
      </c>
      <c r="E2942">
        <v>7.9613100000000006E-2</v>
      </c>
      <c r="F2942">
        <v>-3.7653220200000002</v>
      </c>
      <c r="G2942">
        <v>-15.34178105</v>
      </c>
      <c r="H2942">
        <v>0</v>
      </c>
    </row>
    <row r="2943" spans="1:8" x14ac:dyDescent="0.3">
      <c r="A2943" t="s">
        <v>5450</v>
      </c>
      <c r="B2943" t="s">
        <v>5449</v>
      </c>
      <c r="C2943">
        <v>2.7914587137079705E-7</v>
      </c>
      <c r="D2943">
        <v>1.1526914702752775</v>
      </c>
      <c r="E2943">
        <v>-9.7762667600000004</v>
      </c>
      <c r="F2943">
        <v>-15.377335990000001</v>
      </c>
      <c r="G2943">
        <v>-0.30685794</v>
      </c>
      <c r="H2943">
        <v>0</v>
      </c>
    </row>
    <row r="2944" spans="1:8" x14ac:dyDescent="0.3">
      <c r="A2944" t="s">
        <v>4924</v>
      </c>
      <c r="B2944" t="s">
        <v>4923</v>
      </c>
      <c r="C2944">
        <v>1.9173510025407313E-2</v>
      </c>
      <c r="D2944">
        <v>1.1464785835138018</v>
      </c>
      <c r="E2944">
        <v>6.7880107599999997</v>
      </c>
      <c r="F2944">
        <v>16.970345009999999</v>
      </c>
      <c r="G2944">
        <v>69.240659370000003</v>
      </c>
      <c r="H2944">
        <v>0</v>
      </c>
    </row>
    <row r="2945" spans="1:8" x14ac:dyDescent="0.3">
      <c r="A2945" t="s">
        <v>5237</v>
      </c>
      <c r="B2945" t="s">
        <v>5236</v>
      </c>
      <c r="C2945">
        <v>6.3380977942435485E-4</v>
      </c>
      <c r="D2945">
        <v>1.1315630604346831</v>
      </c>
      <c r="E2945">
        <v>-1.6594314299999999</v>
      </c>
      <c r="F2945">
        <v>-4.0532570799999998</v>
      </c>
      <c r="G2945">
        <v>-37.941828059999999</v>
      </c>
      <c r="H2945">
        <v>0</v>
      </c>
    </row>
    <row r="2946" spans="1:8" x14ac:dyDescent="0.3">
      <c r="A2946" t="s">
        <v>6180</v>
      </c>
      <c r="B2946" t="s">
        <v>6179</v>
      </c>
      <c r="C2946">
        <v>8.8369306849134716E-2</v>
      </c>
      <c r="D2946">
        <v>1.1330460744047708</v>
      </c>
      <c r="E2946">
        <v>-2.5514800000000001E-3</v>
      </c>
      <c r="F2946">
        <v>-6.71332123</v>
      </c>
      <c r="G2946">
        <v>-13.989356770000001</v>
      </c>
      <c r="H2946">
        <v>0</v>
      </c>
    </row>
    <row r="2947" spans="1:8" x14ac:dyDescent="0.3">
      <c r="A2947" t="s">
        <v>5341</v>
      </c>
      <c r="B2947" t="s">
        <v>5340</v>
      </c>
      <c r="C2947">
        <v>1.6319546382805348E-4</v>
      </c>
      <c r="D2947">
        <v>1.116175240918734</v>
      </c>
      <c r="E2947">
        <v>-5.8129470000000003E-2</v>
      </c>
      <c r="F2947">
        <v>-2.89883318</v>
      </c>
      <c r="G2947">
        <v>-24.358758680000001</v>
      </c>
      <c r="H2947">
        <v>0</v>
      </c>
    </row>
    <row r="2948" spans="1:8" x14ac:dyDescent="0.3">
      <c r="A2948" t="s">
        <v>1807</v>
      </c>
      <c r="B2948" t="s">
        <v>5279</v>
      </c>
      <c r="C2948">
        <v>2.6476186534402527E-5</v>
      </c>
      <c r="D2948">
        <v>1.1827770552919521</v>
      </c>
      <c r="E2948">
        <v>2.2889123699999998</v>
      </c>
      <c r="F2948">
        <v>-19.8349169</v>
      </c>
      <c r="G2948">
        <v>-74.854996889999995</v>
      </c>
      <c r="H2948">
        <v>0</v>
      </c>
    </row>
    <row r="2949" spans="1:8" x14ac:dyDescent="0.3">
      <c r="A2949" t="s">
        <v>3971</v>
      </c>
      <c r="B2949" t="s">
        <v>5427</v>
      </c>
      <c r="C2949">
        <v>1.2809863497240241E-6</v>
      </c>
      <c r="D2949">
        <v>1.123537612804864</v>
      </c>
      <c r="E2949">
        <v>-0.54634090999999996</v>
      </c>
      <c r="F2949">
        <v>-3.6632558099999999</v>
      </c>
      <c r="G2949">
        <v>-30.75640808</v>
      </c>
      <c r="H2949">
        <v>0</v>
      </c>
    </row>
    <row r="2950" spans="1:8" x14ac:dyDescent="0.3">
      <c r="A2950" t="s">
        <v>5875</v>
      </c>
      <c r="B2950" t="s">
        <v>5874</v>
      </c>
      <c r="C2950">
        <v>2.20545428549917E-6</v>
      </c>
      <c r="D2950">
        <v>1.1193642298168269</v>
      </c>
      <c r="E2950">
        <v>0.65596460999999995</v>
      </c>
      <c r="F2950">
        <v>-4.9335430799999997</v>
      </c>
      <c r="G2950">
        <v>-16.97600825</v>
      </c>
      <c r="H2950">
        <v>0</v>
      </c>
    </row>
    <row r="2951" spans="1:8" x14ac:dyDescent="0.3">
      <c r="A2951" t="s">
        <v>5477</v>
      </c>
      <c r="B2951" t="s">
        <v>5476</v>
      </c>
      <c r="C2951">
        <v>6.7453420882246514E-5</v>
      </c>
      <c r="D2951">
        <v>1.1122559969662582</v>
      </c>
      <c r="E2951">
        <v>22.004130539999998</v>
      </c>
      <c r="F2951">
        <v>58.863913240000002</v>
      </c>
      <c r="G2951">
        <v>69.981636260000002</v>
      </c>
      <c r="H2951">
        <v>0</v>
      </c>
    </row>
    <row r="2952" spans="1:8" x14ac:dyDescent="0.3">
      <c r="A2952" t="s">
        <v>5513</v>
      </c>
      <c r="B2952" t="s">
        <v>5512</v>
      </c>
      <c r="C2952">
        <v>3.2668366728505222E-4</v>
      </c>
      <c r="D2952">
        <v>1.1130632028324372</v>
      </c>
      <c r="E2952">
        <v>-0.34144032000000002</v>
      </c>
      <c r="F2952">
        <v>1.3824866200000001</v>
      </c>
      <c r="G2952">
        <v>0.35073105999999998</v>
      </c>
      <c r="H2952">
        <v>0</v>
      </c>
    </row>
    <row r="2953" spans="1:8" x14ac:dyDescent="0.3">
      <c r="A2953" t="s">
        <v>5159</v>
      </c>
      <c r="B2953" t="s">
        <v>5158</v>
      </c>
      <c r="C2953">
        <v>1.6200000000057843E-8</v>
      </c>
      <c r="D2953">
        <v>1.0903846641080099</v>
      </c>
      <c r="E2953">
        <v>2.5316455699999998</v>
      </c>
      <c r="F2953">
        <v>0</v>
      </c>
      <c r="G2953">
        <v>6.5789473699999999</v>
      </c>
      <c r="H2953">
        <v>0</v>
      </c>
    </row>
    <row r="2954" spans="1:8" x14ac:dyDescent="0.3">
      <c r="A2954" t="s">
        <v>5889</v>
      </c>
      <c r="B2954" t="s">
        <v>5888</v>
      </c>
      <c r="C2954">
        <v>8.0975578675873783E-6</v>
      </c>
      <c r="D2954">
        <v>1.0921422756701598</v>
      </c>
      <c r="E2954">
        <v>-1.9900014800000001</v>
      </c>
      <c r="F2954">
        <v>0.14475267999999999</v>
      </c>
      <c r="G2954">
        <v>-9.8811032999999995</v>
      </c>
      <c r="H2954">
        <v>0</v>
      </c>
    </row>
    <row r="2955" spans="1:8" x14ac:dyDescent="0.3">
      <c r="A2955" t="s">
        <v>5523</v>
      </c>
      <c r="B2955" t="s">
        <v>5522</v>
      </c>
      <c r="C2955">
        <v>2.5810191219059993E-6</v>
      </c>
      <c r="D2955">
        <v>1.0806137039914194</v>
      </c>
      <c r="E2955">
        <v>0.39975462</v>
      </c>
      <c r="F2955">
        <v>-6.3100045500000004</v>
      </c>
      <c r="G2955">
        <v>-23.358420590000001</v>
      </c>
      <c r="H2955">
        <v>0</v>
      </c>
    </row>
    <row r="2956" spans="1:8" x14ac:dyDescent="0.3">
      <c r="A2956" t="s">
        <v>5498</v>
      </c>
      <c r="B2956" t="s">
        <v>5497</v>
      </c>
      <c r="C2956">
        <v>4.8912721092533417E-4</v>
      </c>
      <c r="D2956">
        <v>1.0811130512141001</v>
      </c>
      <c r="E2956">
        <v>6.4702339999999997E-2</v>
      </c>
      <c r="F2956">
        <v>-2.6960148300000002</v>
      </c>
      <c r="G2956">
        <v>-8.9043327699999999</v>
      </c>
      <c r="H2956">
        <v>0</v>
      </c>
    </row>
    <row r="2957" spans="1:8" x14ac:dyDescent="0.3">
      <c r="A2957" t="s">
        <v>5511</v>
      </c>
      <c r="B2957" t="s">
        <v>5511</v>
      </c>
      <c r="C2957">
        <v>5.693365121122796E-4</v>
      </c>
      <c r="D2957">
        <v>1.0794982071859349</v>
      </c>
      <c r="E2957">
        <v>-0.27529872999999999</v>
      </c>
      <c r="F2957">
        <v>-12.094264129999999</v>
      </c>
      <c r="G2957">
        <v>-56.06833649</v>
      </c>
      <c r="H2957">
        <v>0</v>
      </c>
    </row>
    <row r="2958" spans="1:8" x14ac:dyDescent="0.3">
      <c r="A2958" t="s">
        <v>6469</v>
      </c>
      <c r="B2958" t="s">
        <v>6519</v>
      </c>
      <c r="C2958">
        <v>5.4912621644866426E-2</v>
      </c>
      <c r="D2958">
        <v>1.0558242617190314</v>
      </c>
      <c r="E2958">
        <v>9.4170130000000005E-2</v>
      </c>
      <c r="F2958">
        <v>-3.6458982199999999</v>
      </c>
      <c r="G2958">
        <v>-4.1462215999999996</v>
      </c>
      <c r="H2958">
        <v>0</v>
      </c>
    </row>
    <row r="2959" spans="1:8" x14ac:dyDescent="0.3">
      <c r="A2959" t="s">
        <v>5344</v>
      </c>
      <c r="B2959" t="s">
        <v>5343</v>
      </c>
      <c r="C2959">
        <v>4.7397623043675124E-8</v>
      </c>
      <c r="D2959">
        <v>1.0527396554051112</v>
      </c>
      <c r="E2959">
        <v>0.66821434000000002</v>
      </c>
      <c r="F2959">
        <v>12.38468943</v>
      </c>
      <c r="G2959">
        <v>-32.247237839999997</v>
      </c>
      <c r="H2959">
        <v>0</v>
      </c>
    </row>
    <row r="2960" spans="1:8" x14ac:dyDescent="0.3">
      <c r="A2960" t="s">
        <v>4412</v>
      </c>
      <c r="B2960" t="s">
        <v>5386</v>
      </c>
      <c r="C2960">
        <v>1.608494979678035E-7</v>
      </c>
      <c r="D2960">
        <v>1.0401066212049137</v>
      </c>
      <c r="E2960">
        <v>0.20329607999999999</v>
      </c>
      <c r="F2960">
        <v>-3.9057127899999999</v>
      </c>
      <c r="G2960">
        <v>-20.97611788</v>
      </c>
      <c r="H2960">
        <v>0</v>
      </c>
    </row>
    <row r="2961" spans="1:8" x14ac:dyDescent="0.3">
      <c r="A2961" t="s">
        <v>5708</v>
      </c>
      <c r="B2961" t="s">
        <v>5707</v>
      </c>
      <c r="C2961">
        <v>1.3880935587995341E-8</v>
      </c>
      <c r="D2961">
        <v>1.0397376984630069</v>
      </c>
      <c r="E2961">
        <v>-0.20035536000000001</v>
      </c>
      <c r="F2961">
        <v>-15.263223719999999</v>
      </c>
      <c r="G2961">
        <v>-21.2343048</v>
      </c>
      <c r="H2961">
        <v>0</v>
      </c>
    </row>
    <row r="2962" spans="1:8" x14ac:dyDescent="0.3">
      <c r="A2962" t="s">
        <v>6331</v>
      </c>
      <c r="B2962" t="s">
        <v>6330</v>
      </c>
      <c r="C2962">
        <v>2.1396346180085637E-6</v>
      </c>
      <c r="D2962">
        <v>1.0384100694643339</v>
      </c>
      <c r="E2962">
        <v>8.5054969999999994E-2</v>
      </c>
      <c r="F2962">
        <v>6.1696513800000004</v>
      </c>
      <c r="G2962">
        <v>-2.8098073700000001</v>
      </c>
      <c r="H2962">
        <v>0</v>
      </c>
    </row>
    <row r="2963" spans="1:8" x14ac:dyDescent="0.3">
      <c r="A2963" t="s">
        <v>5496</v>
      </c>
      <c r="B2963" t="s">
        <v>5495</v>
      </c>
      <c r="C2963">
        <v>2.6730849830138357E-3</v>
      </c>
      <c r="D2963">
        <v>1.0359766443501379</v>
      </c>
      <c r="E2963">
        <v>1.5788245400000001</v>
      </c>
      <c r="F2963">
        <v>-1.8368043700000001</v>
      </c>
      <c r="G2963">
        <v>-18.757635530000002</v>
      </c>
      <c r="H2963">
        <v>0</v>
      </c>
    </row>
    <row r="2964" spans="1:8" x14ac:dyDescent="0.3">
      <c r="A2964" t="s">
        <v>5609</v>
      </c>
      <c r="B2964" t="s">
        <v>5608</v>
      </c>
      <c r="C2964">
        <v>2.9863840628163758E-7</v>
      </c>
      <c r="D2964">
        <v>1.0149976617585941</v>
      </c>
      <c r="E2964">
        <v>-0.63165749000000004</v>
      </c>
      <c r="F2964">
        <v>-3.8785464300000001</v>
      </c>
      <c r="G2964">
        <v>-23.1703507</v>
      </c>
      <c r="H2964">
        <v>0</v>
      </c>
    </row>
    <row r="2965" spans="1:8" x14ac:dyDescent="0.3">
      <c r="A2965" t="s">
        <v>5611</v>
      </c>
      <c r="B2965" t="s">
        <v>5610</v>
      </c>
      <c r="C2965">
        <v>1.2740828946574002E-7</v>
      </c>
      <c r="D2965">
        <v>1.0220008271558805</v>
      </c>
      <c r="E2965">
        <v>-2.9743855199999998</v>
      </c>
      <c r="F2965">
        <v>55.745886990000002</v>
      </c>
      <c r="G2965">
        <v>123.33502741</v>
      </c>
      <c r="H2965">
        <v>0</v>
      </c>
    </row>
    <row r="2966" spans="1:8" x14ac:dyDescent="0.3">
      <c r="A2966" t="s">
        <v>5422</v>
      </c>
      <c r="B2966" t="s">
        <v>5421</v>
      </c>
      <c r="C2966">
        <v>5.1804517149204584E-8</v>
      </c>
      <c r="D2966">
        <v>0.99763791125859558</v>
      </c>
      <c r="E2966">
        <v>-13.70991955</v>
      </c>
      <c r="F2966">
        <v>-14.453018760000001</v>
      </c>
      <c r="G2966">
        <v>-32.674132299999997</v>
      </c>
      <c r="H2966">
        <v>0</v>
      </c>
    </row>
    <row r="2967" spans="1:8" x14ac:dyDescent="0.3">
      <c r="A2967" t="s">
        <v>5312</v>
      </c>
      <c r="B2967" t="s">
        <v>5311</v>
      </c>
      <c r="C2967">
        <v>1.0299159497417197E-6</v>
      </c>
      <c r="D2967">
        <v>0.99988419275027096</v>
      </c>
      <c r="E2967">
        <v>-1.00594366</v>
      </c>
      <c r="F2967">
        <v>0.96122704999999997</v>
      </c>
      <c r="G2967">
        <v>-7.1233965599999998</v>
      </c>
      <c r="H2967">
        <v>0</v>
      </c>
    </row>
    <row r="2968" spans="1:8" x14ac:dyDescent="0.3">
      <c r="A2968" t="s">
        <v>5491</v>
      </c>
      <c r="B2968" t="s">
        <v>5490</v>
      </c>
      <c r="C2968">
        <v>7.5155570439393576E-6</v>
      </c>
      <c r="D2968">
        <v>0.96056858178817761</v>
      </c>
      <c r="E2968">
        <v>3.8503518400000001</v>
      </c>
      <c r="F2968">
        <v>-0.85415101999999998</v>
      </c>
      <c r="G2968">
        <v>-35.29433169</v>
      </c>
      <c r="H2968">
        <v>0</v>
      </c>
    </row>
    <row r="2969" spans="1:8" x14ac:dyDescent="0.3">
      <c r="A2969" t="s">
        <v>6086</v>
      </c>
      <c r="B2969" t="s">
        <v>6085</v>
      </c>
      <c r="C2969">
        <v>4.6796942422913963E-5</v>
      </c>
      <c r="D2969">
        <v>1.0046792776263167</v>
      </c>
      <c r="E2969">
        <v>2.2548568499999999</v>
      </c>
      <c r="F2969">
        <v>1.44523588</v>
      </c>
      <c r="G2969">
        <v>0.13126378999999999</v>
      </c>
      <c r="H2969">
        <v>0</v>
      </c>
    </row>
    <row r="2970" spans="1:8" x14ac:dyDescent="0.3">
      <c r="A2970" t="s">
        <v>1938</v>
      </c>
      <c r="B2970" t="s">
        <v>5813</v>
      </c>
      <c r="C2970">
        <v>2.7826256540904359E-6</v>
      </c>
      <c r="D2970">
        <v>0.97767014157961196</v>
      </c>
      <c r="E2970">
        <v>0.76777066999999999</v>
      </c>
      <c r="F2970">
        <v>41.785299600000002</v>
      </c>
      <c r="G2970">
        <v>-32.217117819999999</v>
      </c>
      <c r="H2970">
        <v>0</v>
      </c>
    </row>
    <row r="2971" spans="1:8" x14ac:dyDescent="0.3">
      <c r="A2971" t="s">
        <v>5320</v>
      </c>
      <c r="B2971" t="s">
        <v>5319</v>
      </c>
      <c r="C2971">
        <v>0.10632424715608926</v>
      </c>
      <c r="D2971">
        <v>0.97802648421950722</v>
      </c>
      <c r="E2971">
        <v>-1.92814055</v>
      </c>
      <c r="F2971">
        <v>-5.2248982799999997</v>
      </c>
      <c r="G2971">
        <v>-20.453767200000001</v>
      </c>
      <c r="H2971">
        <v>0</v>
      </c>
    </row>
    <row r="2972" spans="1:8" x14ac:dyDescent="0.3">
      <c r="A2972" t="s">
        <v>5556</v>
      </c>
      <c r="B2972" t="s">
        <v>5555</v>
      </c>
      <c r="C2972">
        <v>5.7466676687982058E-5</v>
      </c>
      <c r="D2972">
        <v>0.97357878079614435</v>
      </c>
      <c r="E2972">
        <v>-2.73667382</v>
      </c>
      <c r="F2972">
        <v>-21.19333404</v>
      </c>
      <c r="G2972">
        <v>-11.709147400000001</v>
      </c>
      <c r="H2972">
        <v>0</v>
      </c>
    </row>
    <row r="2973" spans="1:8" x14ac:dyDescent="0.3">
      <c r="A2973" t="s">
        <v>7411</v>
      </c>
      <c r="B2973" t="s">
        <v>7410</v>
      </c>
      <c r="C2973">
        <v>1E-8</v>
      </c>
      <c r="D2973">
        <v>0.97111076945489216</v>
      </c>
      <c r="E2973">
        <v>7.7243229999999996E-2</v>
      </c>
      <c r="F2973">
        <v>-1.9507081100000001</v>
      </c>
      <c r="G2973">
        <v>-12.11958752</v>
      </c>
      <c r="H2973">
        <v>0</v>
      </c>
    </row>
    <row r="2974" spans="1:8" x14ac:dyDescent="0.3">
      <c r="A2974" t="s">
        <v>5433</v>
      </c>
      <c r="B2974" t="s">
        <v>5432</v>
      </c>
      <c r="C2974">
        <v>1.8469977995673609E-8</v>
      </c>
      <c r="D2974">
        <v>1.0072255645263966</v>
      </c>
      <c r="E2974">
        <v>4.7014231300000002</v>
      </c>
      <c r="F2974">
        <v>-5.9246641000000002</v>
      </c>
      <c r="G2974">
        <v>-12.29255277</v>
      </c>
      <c r="H2974">
        <v>0</v>
      </c>
    </row>
    <row r="2975" spans="1:8" x14ac:dyDescent="0.3">
      <c r="A2975" t="s">
        <v>5278</v>
      </c>
      <c r="B2975" t="s">
        <v>5277</v>
      </c>
      <c r="C2975">
        <v>3.8502414326256834E-7</v>
      </c>
      <c r="D2975">
        <v>0.9550926038528732</v>
      </c>
      <c r="E2975">
        <v>1.7290369999999999E-2</v>
      </c>
      <c r="F2975">
        <v>-3.69587171</v>
      </c>
      <c r="G2975">
        <v>-7.1681598800000002</v>
      </c>
      <c r="H2975">
        <v>0</v>
      </c>
    </row>
    <row r="2976" spans="1:8" x14ac:dyDescent="0.3">
      <c r="A2976" t="s">
        <v>3334</v>
      </c>
      <c r="B2976" t="s">
        <v>6456</v>
      </c>
      <c r="C2976">
        <v>2.5233220579481559E-8</v>
      </c>
      <c r="D2976">
        <v>0.94863034744489738</v>
      </c>
      <c r="E2976">
        <v>8.8175329999999996E-2</v>
      </c>
      <c r="F2976">
        <v>680.57012659999998</v>
      </c>
      <c r="G2976">
        <v>624.39979612000002</v>
      </c>
      <c r="H2976">
        <v>0</v>
      </c>
    </row>
    <row r="2977" spans="1:8" x14ac:dyDescent="0.3">
      <c r="A2977" t="s">
        <v>5350</v>
      </c>
      <c r="B2977" t="s">
        <v>5349</v>
      </c>
      <c r="C2977">
        <v>1.3199999999999899E-6</v>
      </c>
      <c r="D2977">
        <v>1.0469429820032654</v>
      </c>
      <c r="E2977">
        <v>-15.923566879999999</v>
      </c>
      <c r="F2977">
        <v>-30.890052350000001</v>
      </c>
      <c r="G2977">
        <v>-98.622641459999997</v>
      </c>
      <c r="H2977">
        <v>0</v>
      </c>
    </row>
    <row r="2978" spans="1:8" x14ac:dyDescent="0.3">
      <c r="A2978" t="s">
        <v>6008</v>
      </c>
      <c r="B2978" t="s">
        <v>6007</v>
      </c>
      <c r="C2978">
        <v>1.1293959078367084E-5</v>
      </c>
      <c r="D2978">
        <v>1.0045134725914948</v>
      </c>
      <c r="E2978">
        <v>14.85194493</v>
      </c>
      <c r="F2978">
        <v>21.35567253</v>
      </c>
      <c r="G2978">
        <v>14.41608566</v>
      </c>
      <c r="H2978">
        <v>0</v>
      </c>
    </row>
    <row r="2979" spans="1:8" x14ac:dyDescent="0.3">
      <c r="A2979" t="s">
        <v>5586</v>
      </c>
      <c r="B2979" t="s">
        <v>5585</v>
      </c>
      <c r="C2979">
        <v>5.887606541940308E-5</v>
      </c>
      <c r="D2979">
        <v>0.93245338595512317</v>
      </c>
      <c r="E2979">
        <v>0.79097194999999998</v>
      </c>
      <c r="F2979">
        <v>1.7711755300000001</v>
      </c>
      <c r="G2979">
        <v>24.563531300000001</v>
      </c>
      <c r="H2979">
        <v>0</v>
      </c>
    </row>
    <row r="2980" spans="1:8" x14ac:dyDescent="0.3">
      <c r="A2980" t="s">
        <v>412</v>
      </c>
      <c r="B2980" t="s">
        <v>5847</v>
      </c>
      <c r="C2980">
        <v>3.490604617423566E-8</v>
      </c>
      <c r="D2980">
        <v>0.93133070864260936</v>
      </c>
      <c r="E2980">
        <v>8.5316169999999997E-2</v>
      </c>
      <c r="F2980">
        <v>17.56697922</v>
      </c>
      <c r="G2980">
        <v>-3.9927235699999999</v>
      </c>
      <c r="H2980">
        <v>0</v>
      </c>
    </row>
    <row r="2981" spans="1:8" x14ac:dyDescent="0.3">
      <c r="A2981" t="s">
        <v>5222</v>
      </c>
      <c r="B2981" t="s">
        <v>5221</v>
      </c>
      <c r="C2981">
        <v>6.3542608853099091E-5</v>
      </c>
      <c r="D2981">
        <v>0.91975248857338798</v>
      </c>
      <c r="E2981">
        <v>3.5302005699999999</v>
      </c>
      <c r="F2981">
        <v>-3.8064477700000001</v>
      </c>
      <c r="G2981">
        <v>-17.83096179</v>
      </c>
      <c r="H2981">
        <v>0</v>
      </c>
    </row>
    <row r="2982" spans="1:8" x14ac:dyDescent="0.3">
      <c r="A2982" t="s">
        <v>5748</v>
      </c>
      <c r="B2982" t="s">
        <v>5747</v>
      </c>
      <c r="C2982">
        <v>5.5614683636899154E-8</v>
      </c>
      <c r="D2982">
        <v>0.9075381168368104</v>
      </c>
      <c r="E2982">
        <v>-1.4399230700000001</v>
      </c>
      <c r="F2982">
        <v>-6.7634944099999998</v>
      </c>
      <c r="G2982">
        <v>-8.4864453700000002</v>
      </c>
      <c r="H2982">
        <v>0</v>
      </c>
    </row>
    <row r="2983" spans="1:8" x14ac:dyDescent="0.3">
      <c r="A2983" t="s">
        <v>5706</v>
      </c>
      <c r="B2983" t="s">
        <v>5705</v>
      </c>
      <c r="C2983">
        <v>1E-8</v>
      </c>
      <c r="D2983">
        <v>0.87641810854112412</v>
      </c>
      <c r="E2983">
        <v>8.6199573100000002</v>
      </c>
      <c r="F2983">
        <v>-17.733528660000001</v>
      </c>
      <c r="G2983">
        <v>-77.128099359999993</v>
      </c>
      <c r="H2983">
        <v>0</v>
      </c>
    </row>
    <row r="2984" spans="1:8" x14ac:dyDescent="0.3">
      <c r="A2984" t="s">
        <v>5406</v>
      </c>
      <c r="B2984" t="s">
        <v>5405</v>
      </c>
      <c r="C2984">
        <v>3.2323270769539286E-5</v>
      </c>
      <c r="D2984">
        <v>0.86347840774534645</v>
      </c>
      <c r="E2984">
        <v>-2.4021341500000002</v>
      </c>
      <c r="F2984">
        <v>3.2399763799999999</v>
      </c>
      <c r="G2984">
        <v>-20.25437629</v>
      </c>
      <c r="H2984">
        <v>0</v>
      </c>
    </row>
    <row r="2985" spans="1:8" x14ac:dyDescent="0.3">
      <c r="A2985" t="s">
        <v>5566</v>
      </c>
      <c r="B2985" t="s">
        <v>5565</v>
      </c>
      <c r="C2985">
        <v>1.014459827352046E-5</v>
      </c>
      <c r="D2985">
        <v>0.87303572396830476</v>
      </c>
      <c r="E2985">
        <v>0.89660320000000004</v>
      </c>
      <c r="F2985">
        <v>-5.6171019600000003</v>
      </c>
      <c r="G2985">
        <v>4.5979189500000004</v>
      </c>
      <c r="H2985">
        <v>0</v>
      </c>
    </row>
    <row r="2986" spans="1:8" x14ac:dyDescent="0.3">
      <c r="A2986" t="s">
        <v>5626</v>
      </c>
      <c r="B2986" t="s">
        <v>5625</v>
      </c>
      <c r="C2986">
        <v>7.5220051905720951E-7</v>
      </c>
      <c r="D2986">
        <v>0.86609618349110662</v>
      </c>
      <c r="E2986">
        <v>0.14939190999999999</v>
      </c>
      <c r="F2986">
        <v>-7.5877883500000003</v>
      </c>
      <c r="G2986">
        <v>-31.087551749999999</v>
      </c>
      <c r="H2986">
        <v>0</v>
      </c>
    </row>
    <row r="2987" spans="1:8" x14ac:dyDescent="0.3">
      <c r="A2987" t="s">
        <v>6126</v>
      </c>
      <c r="B2987" t="s">
        <v>6125</v>
      </c>
      <c r="C2987">
        <v>1.4828092437750812E-7</v>
      </c>
      <c r="D2987">
        <v>0.83408193045445</v>
      </c>
      <c r="E2987">
        <v>4.5162651499999997</v>
      </c>
      <c r="F2987">
        <v>41.901976849999997</v>
      </c>
      <c r="G2987">
        <v>-6.1358615600000004</v>
      </c>
      <c r="H2987">
        <v>0</v>
      </c>
    </row>
    <row r="2988" spans="1:8" x14ac:dyDescent="0.3">
      <c r="A2988" t="s">
        <v>5526</v>
      </c>
      <c r="B2988" t="s">
        <v>5525</v>
      </c>
      <c r="C2988">
        <v>8.9262871797561503E-6</v>
      </c>
      <c r="D2988">
        <v>0.8640917828833814</v>
      </c>
      <c r="E2988">
        <v>0.3849728</v>
      </c>
      <c r="F2988">
        <v>-3.1874457899999999</v>
      </c>
      <c r="G2988">
        <v>-15.39507278</v>
      </c>
      <c r="H2988">
        <v>0</v>
      </c>
    </row>
    <row r="2989" spans="1:8" x14ac:dyDescent="0.3">
      <c r="A2989" t="s">
        <v>4868</v>
      </c>
      <c r="B2989" t="s">
        <v>4867</v>
      </c>
      <c r="C2989">
        <v>1.3450235978619996E-5</v>
      </c>
      <c r="D2989">
        <v>0.97453062354088915</v>
      </c>
      <c r="E2989">
        <v>-1.2478914299999999</v>
      </c>
      <c r="F2989">
        <v>6.3040910700000001</v>
      </c>
      <c r="G2989">
        <v>7.8975492300000001</v>
      </c>
      <c r="H2989">
        <v>0</v>
      </c>
    </row>
    <row r="2990" spans="1:8" x14ac:dyDescent="0.3">
      <c r="A2990" t="s">
        <v>5314</v>
      </c>
      <c r="B2990" t="s">
        <v>5313</v>
      </c>
      <c r="C2990">
        <v>1.4473884048174675E-5</v>
      </c>
      <c r="D2990">
        <v>0.85900412954960725</v>
      </c>
      <c r="E2990">
        <v>1.35215726</v>
      </c>
      <c r="F2990">
        <v>-3.1550741200000001</v>
      </c>
      <c r="G2990">
        <v>-15.189894969999999</v>
      </c>
      <c r="H2990">
        <v>0</v>
      </c>
    </row>
    <row r="2991" spans="1:8" x14ac:dyDescent="0.3">
      <c r="A2991" t="s">
        <v>5517</v>
      </c>
      <c r="B2991" t="s">
        <v>5516</v>
      </c>
      <c r="C2991">
        <v>1.5998147083876557E-8</v>
      </c>
      <c r="D2991">
        <v>0.85756060424614022</v>
      </c>
      <c r="E2991">
        <v>1.8616503900000001</v>
      </c>
      <c r="F2991">
        <v>-2.2399169999999999E-2</v>
      </c>
      <c r="G2991">
        <v>17.7492898</v>
      </c>
      <c r="H2991">
        <v>0</v>
      </c>
    </row>
    <row r="2992" spans="1:8" x14ac:dyDescent="0.3">
      <c r="A2992" t="s">
        <v>5599</v>
      </c>
      <c r="B2992" t="s">
        <v>5598</v>
      </c>
      <c r="C2992">
        <v>2.3269313793163068E-5</v>
      </c>
      <c r="D2992">
        <v>0.85248197058066866</v>
      </c>
      <c r="E2992">
        <v>-0.13288668000000001</v>
      </c>
      <c r="F2992">
        <v>-14.33180321</v>
      </c>
      <c r="G2992">
        <v>-36.933221160000002</v>
      </c>
      <c r="H2992">
        <v>0</v>
      </c>
    </row>
    <row r="2993" spans="1:8" x14ac:dyDescent="0.3">
      <c r="A2993" t="s">
        <v>5547</v>
      </c>
      <c r="B2993" t="s">
        <v>5546</v>
      </c>
      <c r="C2993">
        <v>9.8162513344007473E-8</v>
      </c>
      <c r="D2993">
        <v>0.85458273506115734</v>
      </c>
      <c r="E2993">
        <v>1.18394752</v>
      </c>
      <c r="F2993">
        <v>-5.3310315199999998</v>
      </c>
      <c r="G2993">
        <v>-11.74286712</v>
      </c>
      <c r="H2993">
        <v>0</v>
      </c>
    </row>
    <row r="2994" spans="1:8" x14ac:dyDescent="0.3">
      <c r="A2994" t="s">
        <v>5473</v>
      </c>
      <c r="B2994" t="s">
        <v>5472</v>
      </c>
      <c r="C2994">
        <v>7.6125534761322701E-7</v>
      </c>
      <c r="D2994">
        <v>0.8197034671543787</v>
      </c>
      <c r="E2994">
        <v>4.1675200999999999</v>
      </c>
      <c r="F2994">
        <v>-34.15752861</v>
      </c>
      <c r="G2994">
        <v>-38.478646920000003</v>
      </c>
      <c r="H2994">
        <v>0</v>
      </c>
    </row>
    <row r="2995" spans="1:8" x14ac:dyDescent="0.3">
      <c r="A2995" t="s">
        <v>5469</v>
      </c>
      <c r="B2995" t="s">
        <v>5468</v>
      </c>
      <c r="C2995">
        <v>9.0307874441825784E-7</v>
      </c>
      <c r="D2995">
        <v>0.84850854226269812</v>
      </c>
      <c r="E2995">
        <v>0.89775572999999997</v>
      </c>
      <c r="F2995">
        <v>-19.98069083</v>
      </c>
      <c r="G2995">
        <v>-1.9375377199999999</v>
      </c>
      <c r="H2995">
        <v>0</v>
      </c>
    </row>
    <row r="2996" spans="1:8" x14ac:dyDescent="0.3">
      <c r="A2996" t="s">
        <v>5531</v>
      </c>
      <c r="B2996" t="s">
        <v>5531</v>
      </c>
      <c r="C2996">
        <v>2.3205682104021131E-7</v>
      </c>
      <c r="D2996">
        <v>0.88034766935332942</v>
      </c>
      <c r="E2996">
        <v>1.4482097899999999</v>
      </c>
      <c r="F2996">
        <v>3.35514365</v>
      </c>
      <c r="G2996">
        <v>-2.4016236200000001</v>
      </c>
      <c r="H2996">
        <v>0</v>
      </c>
    </row>
    <row r="2997" spans="1:8" x14ac:dyDescent="0.3">
      <c r="A2997" t="s">
        <v>4042</v>
      </c>
      <c r="B2997" t="s">
        <v>5588</v>
      </c>
      <c r="C2997">
        <v>3.605745032765285E-5</v>
      </c>
      <c r="D2997">
        <v>0.84525673546253155</v>
      </c>
      <c r="E2997">
        <v>2.2516577</v>
      </c>
      <c r="F2997">
        <v>2.2477987100000001</v>
      </c>
      <c r="G2997">
        <v>9.5323013499999991</v>
      </c>
      <c r="H2997">
        <v>0</v>
      </c>
    </row>
    <row r="2998" spans="1:8" x14ac:dyDescent="0.3">
      <c r="A2998" t="s">
        <v>5572</v>
      </c>
      <c r="B2998" t="s">
        <v>5571</v>
      </c>
      <c r="C2998">
        <v>2.7978714410027763E-2</v>
      </c>
      <c r="D2998">
        <v>0.8448856929794939</v>
      </c>
      <c r="E2998">
        <v>1.7687089999999999E-2</v>
      </c>
      <c r="F2998">
        <v>-2.75784604</v>
      </c>
      <c r="G2998">
        <v>-9.1181681300000008</v>
      </c>
      <c r="H2998">
        <v>0</v>
      </c>
    </row>
    <row r="2999" spans="1:8" x14ac:dyDescent="0.3">
      <c r="A2999" t="s">
        <v>5281</v>
      </c>
      <c r="B2999" t="s">
        <v>5280</v>
      </c>
      <c r="C2999">
        <v>6.0248092141557E-4</v>
      </c>
      <c r="D2999">
        <v>0.84072613476731373</v>
      </c>
      <c r="E2999">
        <v>0.34473738999999998</v>
      </c>
      <c r="F2999">
        <v>-8.5731581400000003</v>
      </c>
      <c r="G2999">
        <v>-26.052642120000002</v>
      </c>
      <c r="H2999">
        <v>0</v>
      </c>
    </row>
    <row r="3000" spans="1:8" x14ac:dyDescent="0.3">
      <c r="A3000" t="s">
        <v>5620</v>
      </c>
      <c r="B3000" t="s">
        <v>5619</v>
      </c>
      <c r="C3000">
        <v>1.7084967450326383E-8</v>
      </c>
      <c r="D3000">
        <v>0.83886117024853124</v>
      </c>
      <c r="E3000">
        <v>0.50597844000000003</v>
      </c>
      <c r="F3000">
        <v>-5.4549345100000002</v>
      </c>
      <c r="G3000">
        <v>-5.6628453700000003</v>
      </c>
      <c r="H3000">
        <v>0</v>
      </c>
    </row>
    <row r="3001" spans="1:8" x14ac:dyDescent="0.3">
      <c r="A3001" t="s">
        <v>5604</v>
      </c>
      <c r="B3001" t="s">
        <v>5603</v>
      </c>
      <c r="C3001">
        <v>2.6441794968940375E-6</v>
      </c>
      <c r="D3001">
        <v>0.82337039987762262</v>
      </c>
      <c r="E3001">
        <v>8.8955128600000002</v>
      </c>
      <c r="F3001">
        <v>6.8629858400000003</v>
      </c>
      <c r="G3001">
        <v>2.4837437200000001</v>
      </c>
      <c r="H3001">
        <v>0</v>
      </c>
    </row>
    <row r="3002" spans="1:8" x14ac:dyDescent="0.3">
      <c r="A3002" t="s">
        <v>5695</v>
      </c>
      <c r="B3002" t="s">
        <v>5694</v>
      </c>
      <c r="C3002">
        <v>1E-8</v>
      </c>
      <c r="D3002">
        <v>0.80551418594605395</v>
      </c>
      <c r="E3002">
        <v>-0.17431777000000001</v>
      </c>
      <c r="F3002">
        <v>-2.3496687299999999</v>
      </c>
      <c r="G3002">
        <v>-15.269307660000001</v>
      </c>
      <c r="H3002">
        <v>0</v>
      </c>
    </row>
    <row r="3003" spans="1:8" x14ac:dyDescent="0.3">
      <c r="A3003" t="s">
        <v>5782</v>
      </c>
      <c r="B3003" t="s">
        <v>5781</v>
      </c>
      <c r="C3003">
        <v>2.3459215677560128E-2</v>
      </c>
      <c r="D3003">
        <v>0.80513113511857914</v>
      </c>
      <c r="E3003">
        <v>0.17312088</v>
      </c>
      <c r="F3003">
        <v>8.0720214000000006</v>
      </c>
      <c r="G3003">
        <v>41.116214669999998</v>
      </c>
      <c r="H3003">
        <v>0</v>
      </c>
    </row>
    <row r="3004" spans="1:8" x14ac:dyDescent="0.3">
      <c r="A3004" t="s">
        <v>5377</v>
      </c>
      <c r="B3004" t="s">
        <v>5376</v>
      </c>
      <c r="C3004">
        <v>3.9215777231088671E-6</v>
      </c>
      <c r="D3004">
        <v>0.79549789728659115</v>
      </c>
      <c r="E3004">
        <v>-1.91140534</v>
      </c>
      <c r="F3004">
        <v>-14.732791000000001</v>
      </c>
      <c r="G3004">
        <v>32.965440299999997</v>
      </c>
      <c r="H3004">
        <v>0</v>
      </c>
    </row>
    <row r="3005" spans="1:8" x14ac:dyDescent="0.3">
      <c r="A3005" t="s">
        <v>3873</v>
      </c>
      <c r="B3005" t="s">
        <v>5873</v>
      </c>
      <c r="C3005">
        <v>4.9645936009704291E-5</v>
      </c>
      <c r="D3005">
        <v>0.78725720055151649</v>
      </c>
      <c r="E3005">
        <v>0.18064357</v>
      </c>
      <c r="F3005">
        <v>-15.9793953</v>
      </c>
      <c r="G3005">
        <v>-2.1071600500000001</v>
      </c>
      <c r="H3005">
        <v>0</v>
      </c>
    </row>
    <row r="3006" spans="1:8" x14ac:dyDescent="0.3">
      <c r="A3006" t="s">
        <v>4881</v>
      </c>
      <c r="B3006" t="s">
        <v>7202</v>
      </c>
      <c r="C3006">
        <v>1.9713455446738316E-5</v>
      </c>
      <c r="D3006">
        <v>0.77722907099703853</v>
      </c>
      <c r="E3006">
        <v>0.17995222999999999</v>
      </c>
      <c r="F3006">
        <v>-10.144487939999999</v>
      </c>
      <c r="G3006">
        <v>5.9599556299999996</v>
      </c>
      <c r="H3006">
        <v>0</v>
      </c>
    </row>
    <row r="3007" spans="1:8" x14ac:dyDescent="0.3">
      <c r="A3007" t="s">
        <v>1653</v>
      </c>
      <c r="B3007" t="s">
        <v>5590</v>
      </c>
      <c r="C3007">
        <v>1.0254622377322582E-5</v>
      </c>
      <c r="D3007">
        <v>0.75936988783955195</v>
      </c>
      <c r="E3007">
        <v>0.16071608000000001</v>
      </c>
      <c r="F3007">
        <v>-8.9267987499999997</v>
      </c>
      <c r="G3007">
        <v>-35.440402730000002</v>
      </c>
      <c r="H3007">
        <v>0</v>
      </c>
    </row>
    <row r="3008" spans="1:8" x14ac:dyDescent="0.3">
      <c r="A3008" t="s">
        <v>5438</v>
      </c>
      <c r="B3008" t="s">
        <v>5437</v>
      </c>
      <c r="C3008">
        <v>5.2198082813244469E-6</v>
      </c>
      <c r="D3008">
        <v>0.77271509189851417</v>
      </c>
      <c r="E3008">
        <v>-5.4655465899999998</v>
      </c>
      <c r="F3008">
        <v>-5.4991343800000001</v>
      </c>
      <c r="G3008">
        <v>-6.0039933200000002</v>
      </c>
      <c r="H3008">
        <v>0</v>
      </c>
    </row>
    <row r="3009" spans="1:8" x14ac:dyDescent="0.3">
      <c r="A3009" t="s">
        <v>7536</v>
      </c>
      <c r="B3009" t="s">
        <v>7536</v>
      </c>
      <c r="C3009">
        <v>7.6541385441558636E-6</v>
      </c>
      <c r="D3009">
        <v>0.77341672089675206</v>
      </c>
      <c r="E3009">
        <v>-2.2735680299999999</v>
      </c>
      <c r="F3009">
        <v>-3.9652219999999998</v>
      </c>
      <c r="G3009">
        <v>-15.62376826</v>
      </c>
      <c r="H3009">
        <v>0</v>
      </c>
    </row>
    <row r="3010" spans="1:8" x14ac:dyDescent="0.3">
      <c r="A3010" t="s">
        <v>5584</v>
      </c>
      <c r="B3010" t="s">
        <v>5583</v>
      </c>
      <c r="C3010">
        <v>2.8573325141916998E-6</v>
      </c>
      <c r="D3010">
        <v>0.77456952757349806</v>
      </c>
      <c r="E3010">
        <v>-7.1145860000000005E-2</v>
      </c>
      <c r="F3010">
        <v>0.59007120000000002</v>
      </c>
      <c r="G3010">
        <v>-15.62376826</v>
      </c>
      <c r="H3010">
        <v>0</v>
      </c>
    </row>
    <row r="3011" spans="1:8" x14ac:dyDescent="0.3">
      <c r="A3011" t="s">
        <v>5741</v>
      </c>
      <c r="B3011" t="s">
        <v>5740</v>
      </c>
      <c r="C3011">
        <v>2.1005449525173536E-7</v>
      </c>
      <c r="D3011">
        <v>0.77699853195331736</v>
      </c>
      <c r="E3011">
        <v>0.39453106999999998</v>
      </c>
      <c r="F3011">
        <v>6.18284477</v>
      </c>
      <c r="G3011">
        <v>8.9074669499999999</v>
      </c>
      <c r="H3011">
        <v>0</v>
      </c>
    </row>
    <row r="3012" spans="1:8" x14ac:dyDescent="0.3">
      <c r="A3012" t="s">
        <v>5388</v>
      </c>
      <c r="B3012" t="s">
        <v>5387</v>
      </c>
      <c r="C3012">
        <v>5.1159616075019947E-5</v>
      </c>
      <c r="D3012">
        <v>0.78357057763372795</v>
      </c>
      <c r="E3012">
        <v>1.1388458100000001</v>
      </c>
      <c r="F3012">
        <v>-16.391814060000002</v>
      </c>
      <c r="G3012">
        <v>-34.164166219999998</v>
      </c>
      <c r="H3012">
        <v>0</v>
      </c>
    </row>
    <row r="3013" spans="1:8" x14ac:dyDescent="0.3">
      <c r="A3013" t="s">
        <v>5533</v>
      </c>
      <c r="B3013" t="s">
        <v>5532</v>
      </c>
      <c r="C3013">
        <v>1E-8</v>
      </c>
      <c r="D3013">
        <v>0.76124815137086199</v>
      </c>
      <c r="E3013">
        <v>-3.7547044500000002</v>
      </c>
      <c r="F3013">
        <v>0.83829392999999996</v>
      </c>
      <c r="G3013">
        <v>-20.312533259999999</v>
      </c>
      <c r="H3013">
        <v>0</v>
      </c>
    </row>
    <row r="3014" spans="1:8" x14ac:dyDescent="0.3">
      <c r="A3014" t="s">
        <v>2732</v>
      </c>
      <c r="B3014" t="s">
        <v>5587</v>
      </c>
      <c r="C3014">
        <v>2.8914650275923676E-5</v>
      </c>
      <c r="D3014">
        <v>0.75490954573326108</v>
      </c>
      <c r="E3014">
        <v>-0.52836927</v>
      </c>
      <c r="F3014">
        <v>-1.0358114599999999</v>
      </c>
      <c r="G3014">
        <v>-14.336698139999999</v>
      </c>
      <c r="H3014">
        <v>0</v>
      </c>
    </row>
    <row r="3015" spans="1:8" x14ac:dyDescent="0.3">
      <c r="A3015" t="s">
        <v>5594</v>
      </c>
      <c r="B3015" t="s">
        <v>5593</v>
      </c>
      <c r="C3015">
        <v>1.2806375749431621E-6</v>
      </c>
      <c r="D3015">
        <v>0.75401311460025955</v>
      </c>
      <c r="E3015">
        <v>1.4758693300000001</v>
      </c>
      <c r="F3015">
        <v>-15.54260676</v>
      </c>
      <c r="G3015">
        <v>-29.404016630000001</v>
      </c>
      <c r="H3015">
        <v>0</v>
      </c>
    </row>
    <row r="3016" spans="1:8" x14ac:dyDescent="0.3">
      <c r="A3016" t="s">
        <v>5895</v>
      </c>
      <c r="B3016" t="s">
        <v>5894</v>
      </c>
      <c r="C3016">
        <v>1.3325136189997662E-4</v>
      </c>
      <c r="D3016">
        <v>0.74399814944678422</v>
      </c>
      <c r="E3016">
        <v>4.85265974</v>
      </c>
      <c r="F3016">
        <v>25.491209260000002</v>
      </c>
      <c r="G3016">
        <v>16.973257790000002</v>
      </c>
      <c r="H3016">
        <v>0</v>
      </c>
    </row>
    <row r="3017" spans="1:8" x14ac:dyDescent="0.3">
      <c r="A3017" t="s">
        <v>5483</v>
      </c>
      <c r="B3017" t="s">
        <v>5482</v>
      </c>
      <c r="C3017">
        <v>1.7149762439212874E-5</v>
      </c>
      <c r="D3017">
        <v>0.73881486425706488</v>
      </c>
      <c r="E3017">
        <v>-0.52758145999999995</v>
      </c>
      <c r="F3017">
        <v>-15.5792097</v>
      </c>
      <c r="G3017">
        <v>-68.392647659999994</v>
      </c>
      <c r="H3017">
        <v>0</v>
      </c>
    </row>
    <row r="3018" spans="1:8" x14ac:dyDescent="0.3">
      <c r="A3018" t="s">
        <v>5659</v>
      </c>
      <c r="B3018" t="s">
        <v>5658</v>
      </c>
      <c r="C3018">
        <v>1.6461622942095246E-3</v>
      </c>
      <c r="D3018">
        <v>0.72177306809217667</v>
      </c>
      <c r="E3018">
        <v>0.85967291999999995</v>
      </c>
      <c r="F3018">
        <v>7.0879697799999999</v>
      </c>
      <c r="G3018">
        <v>10.73568759</v>
      </c>
      <c r="H3018">
        <v>0</v>
      </c>
    </row>
    <row r="3019" spans="1:8" x14ac:dyDescent="0.3">
      <c r="A3019" t="s">
        <v>5638</v>
      </c>
      <c r="B3019" t="s">
        <v>5637</v>
      </c>
      <c r="C3019">
        <v>2.0429393626057625E-5</v>
      </c>
      <c r="D3019">
        <v>0.71331683767679521</v>
      </c>
      <c r="E3019">
        <v>-3.7502038199999999</v>
      </c>
      <c r="F3019">
        <v>-7.7702377699999996</v>
      </c>
      <c r="G3019">
        <v>3.1783905699999999</v>
      </c>
      <c r="H3019">
        <v>0</v>
      </c>
    </row>
    <row r="3020" spans="1:8" x14ac:dyDescent="0.3">
      <c r="A3020" t="s">
        <v>5560</v>
      </c>
      <c r="B3020" t="s">
        <v>5559</v>
      </c>
      <c r="C3020">
        <v>4.8273866325598755E-3</v>
      </c>
      <c r="D3020">
        <v>0.71612199229726348</v>
      </c>
      <c r="E3020">
        <v>1.04614837</v>
      </c>
      <c r="F3020">
        <v>5.2154847100000001</v>
      </c>
      <c r="G3020">
        <v>44.391610729999996</v>
      </c>
      <c r="H3020">
        <v>0</v>
      </c>
    </row>
    <row r="3021" spans="1:8" x14ac:dyDescent="0.3">
      <c r="A3021" t="s">
        <v>5701</v>
      </c>
      <c r="B3021" t="s">
        <v>5700</v>
      </c>
      <c r="C3021">
        <v>2.7127484124453164E-7</v>
      </c>
      <c r="D3021">
        <v>0.70219800701849744</v>
      </c>
      <c r="E3021">
        <v>10.191805</v>
      </c>
      <c r="F3021">
        <v>35.093399769999998</v>
      </c>
      <c r="G3021">
        <v>-39.626910479999999</v>
      </c>
      <c r="H3021">
        <v>0</v>
      </c>
    </row>
    <row r="3022" spans="1:8" x14ac:dyDescent="0.3">
      <c r="A3022" t="s">
        <v>5574</v>
      </c>
      <c r="B3022" t="s">
        <v>5573</v>
      </c>
      <c r="C3022">
        <v>1.1799037094128542E-6</v>
      </c>
      <c r="D3022">
        <v>0.69511062250714517</v>
      </c>
      <c r="E3022">
        <v>6.2976314799999997</v>
      </c>
      <c r="F3022">
        <v>5.3371470900000002</v>
      </c>
      <c r="G3022">
        <v>17.990370939999998</v>
      </c>
      <c r="H3022">
        <v>0</v>
      </c>
    </row>
    <row r="3023" spans="1:8" x14ac:dyDescent="0.3">
      <c r="A3023" t="s">
        <v>4991</v>
      </c>
      <c r="B3023" t="s">
        <v>4990</v>
      </c>
      <c r="C3023">
        <v>2.3632286147581036E-4</v>
      </c>
      <c r="D3023">
        <v>0.68496024478476281</v>
      </c>
      <c r="E3023">
        <v>-3.4286124600000001</v>
      </c>
      <c r="F3023">
        <v>5.7821862399999997</v>
      </c>
      <c r="G3023">
        <v>-59.510810960000001</v>
      </c>
      <c r="H3023">
        <v>0</v>
      </c>
    </row>
    <row r="3024" spans="1:8" x14ac:dyDescent="0.3">
      <c r="A3024" t="s">
        <v>5508</v>
      </c>
      <c r="B3024" t="s">
        <v>5507</v>
      </c>
      <c r="C3024">
        <v>8.065021917909666E-7</v>
      </c>
      <c r="D3024">
        <v>0.67747071352479105</v>
      </c>
      <c r="E3024">
        <v>0.68043372999999996</v>
      </c>
      <c r="F3024">
        <v>-1.0565963899999999</v>
      </c>
      <c r="G3024">
        <v>-4.2308775900000004</v>
      </c>
      <c r="H3024">
        <v>0</v>
      </c>
    </row>
    <row r="3025" spans="1:8" x14ac:dyDescent="0.3">
      <c r="A3025" t="s">
        <v>4962</v>
      </c>
      <c r="B3025" t="s">
        <v>4961</v>
      </c>
      <c r="C3025">
        <v>9.6754011670373963E-7</v>
      </c>
      <c r="D3025">
        <v>0.66047134632322202</v>
      </c>
      <c r="E3025">
        <v>-0.10797192</v>
      </c>
      <c r="F3025">
        <v>10.241575599999999</v>
      </c>
      <c r="G3025">
        <v>78.602534329999997</v>
      </c>
      <c r="H3025">
        <v>0</v>
      </c>
    </row>
    <row r="3026" spans="1:8" x14ac:dyDescent="0.3">
      <c r="A3026" t="s">
        <v>6173</v>
      </c>
      <c r="B3026" t="s">
        <v>6172</v>
      </c>
      <c r="C3026">
        <v>2.2175843775154832E-6</v>
      </c>
      <c r="D3026">
        <v>0.66145632919503761</v>
      </c>
      <c r="E3026">
        <v>0.33206932</v>
      </c>
      <c r="F3026">
        <v>164.86449865</v>
      </c>
      <c r="G3026">
        <v>204.95285433000001</v>
      </c>
      <c r="H3026">
        <v>0</v>
      </c>
    </row>
    <row r="3027" spans="1:8" x14ac:dyDescent="0.3">
      <c r="A3027" t="s">
        <v>7057</v>
      </c>
      <c r="B3027" t="s">
        <v>7056</v>
      </c>
      <c r="C3027">
        <v>2.7960305800851573E-6</v>
      </c>
      <c r="D3027">
        <v>0.6525161547712246</v>
      </c>
      <c r="E3027">
        <v>0.17995222999999999</v>
      </c>
      <c r="F3027">
        <v>-15.37632576</v>
      </c>
      <c r="G3027">
        <v>-3.6405871300000001</v>
      </c>
      <c r="H3027">
        <v>0</v>
      </c>
    </row>
    <row r="3028" spans="1:8" x14ac:dyDescent="0.3">
      <c r="A3028" t="s">
        <v>5612</v>
      </c>
      <c r="B3028" t="s">
        <v>5612</v>
      </c>
      <c r="C3028">
        <v>8.7577316990342292E-7</v>
      </c>
      <c r="D3028">
        <v>0.67892747061967629</v>
      </c>
      <c r="E3028">
        <v>2.94540201</v>
      </c>
      <c r="F3028">
        <v>-3.88357698</v>
      </c>
      <c r="G3028">
        <v>-27.800509340000001</v>
      </c>
      <c r="H3028">
        <v>0</v>
      </c>
    </row>
    <row r="3029" spans="1:8" x14ac:dyDescent="0.3">
      <c r="A3029" t="s">
        <v>5465</v>
      </c>
      <c r="B3029" t="s">
        <v>5464</v>
      </c>
      <c r="C3029">
        <v>3.3916269254493639E-5</v>
      </c>
      <c r="D3029">
        <v>0.62263122689808237</v>
      </c>
      <c r="E3029">
        <v>4.0323400000000002E-2</v>
      </c>
      <c r="F3029">
        <v>-3.0217811399999999</v>
      </c>
      <c r="G3029">
        <v>-15.423937929999999</v>
      </c>
      <c r="H3029">
        <v>0</v>
      </c>
    </row>
    <row r="3030" spans="1:8" x14ac:dyDescent="0.3">
      <c r="A3030" t="s">
        <v>7380</v>
      </c>
      <c r="B3030" t="s">
        <v>7379</v>
      </c>
      <c r="C3030">
        <v>3.5312982820196114E-5</v>
      </c>
      <c r="D3030">
        <v>0.58636567621064972</v>
      </c>
      <c r="E3030">
        <v>8.5054710000000006E-2</v>
      </c>
      <c r="F3030">
        <v>-6.2530607399999996</v>
      </c>
      <c r="G3030">
        <v>4.2193293000000001</v>
      </c>
      <c r="H3030">
        <v>0</v>
      </c>
    </row>
    <row r="3031" spans="1:8" x14ac:dyDescent="0.3">
      <c r="A3031" t="s">
        <v>5905</v>
      </c>
      <c r="B3031" t="s">
        <v>5904</v>
      </c>
      <c r="C3031">
        <v>1.5914800549113769E-6</v>
      </c>
      <c r="D3031">
        <v>0.61704501807632128</v>
      </c>
      <c r="E3031">
        <v>-2.2712935399999998</v>
      </c>
      <c r="F3031">
        <v>2.5770848599999998</v>
      </c>
      <c r="G3031">
        <v>-36.275218950000003</v>
      </c>
      <c r="H3031">
        <v>0</v>
      </c>
    </row>
    <row r="3032" spans="1:8" x14ac:dyDescent="0.3">
      <c r="A3032" t="s">
        <v>5504</v>
      </c>
      <c r="B3032" t="s">
        <v>5503</v>
      </c>
      <c r="C3032">
        <v>1.9535778640640447E-4</v>
      </c>
      <c r="D3032">
        <v>0.61070545558335987</v>
      </c>
      <c r="E3032">
        <v>-45.624235939999998</v>
      </c>
      <c r="F3032">
        <v>-49.485740249999999</v>
      </c>
      <c r="G3032">
        <v>-27.87041237</v>
      </c>
      <c r="H3032">
        <v>0</v>
      </c>
    </row>
    <row r="3033" spans="1:8" x14ac:dyDescent="0.3">
      <c r="A3033" t="s">
        <v>5674</v>
      </c>
      <c r="B3033" t="s">
        <v>5673</v>
      </c>
      <c r="C3033">
        <v>5.2982473121187854E-7</v>
      </c>
      <c r="D3033">
        <v>0.60825679167759406</v>
      </c>
      <c r="E3033">
        <v>-1.23228326</v>
      </c>
      <c r="F3033">
        <v>2.1140999900000002</v>
      </c>
      <c r="G3033">
        <v>8.9794532999999994</v>
      </c>
      <c r="H3033">
        <v>0</v>
      </c>
    </row>
    <row r="3034" spans="1:8" x14ac:dyDescent="0.3">
      <c r="A3034" t="s">
        <v>5677</v>
      </c>
      <c r="B3034" t="s">
        <v>5676</v>
      </c>
      <c r="C3034">
        <v>1.6573357585408057E-7</v>
      </c>
      <c r="D3034">
        <v>0.6007251444221724</v>
      </c>
      <c r="E3034">
        <v>0.89500221000000002</v>
      </c>
      <c r="F3034">
        <v>12.7252057</v>
      </c>
      <c r="G3034">
        <v>-18.782568510000001</v>
      </c>
      <c r="H3034">
        <v>0</v>
      </c>
    </row>
    <row r="3035" spans="1:8" x14ac:dyDescent="0.3">
      <c r="A3035" t="s">
        <v>5463</v>
      </c>
      <c r="B3035" t="s">
        <v>5462</v>
      </c>
      <c r="C3035">
        <v>1.9637563569984845E-8</v>
      </c>
      <c r="D3035">
        <v>0.60135742254952418</v>
      </c>
      <c r="E3035">
        <v>0.21993277</v>
      </c>
      <c r="F3035">
        <v>-2.9768693900000001</v>
      </c>
      <c r="G3035">
        <v>-20.19614546</v>
      </c>
      <c r="H3035">
        <v>0</v>
      </c>
    </row>
    <row r="3036" spans="1:8" x14ac:dyDescent="0.3">
      <c r="A3036" t="s">
        <v>5675</v>
      </c>
      <c r="B3036" t="s">
        <v>5675</v>
      </c>
      <c r="C3036">
        <v>1.2123323740367665E-5</v>
      </c>
      <c r="D3036">
        <v>0.59704489035319142</v>
      </c>
      <c r="E3036">
        <v>-0.19588047</v>
      </c>
      <c r="F3036">
        <v>8.5116969699999991</v>
      </c>
      <c r="G3036">
        <v>10.218365950000001</v>
      </c>
      <c r="H3036">
        <v>0</v>
      </c>
    </row>
    <row r="3037" spans="1:8" x14ac:dyDescent="0.3">
      <c r="A3037" t="s">
        <v>6095</v>
      </c>
      <c r="B3037" t="s">
        <v>6094</v>
      </c>
      <c r="C3037">
        <v>3.0034737280784862E-6</v>
      </c>
      <c r="D3037">
        <v>0.60356378876942107</v>
      </c>
      <c r="E3037">
        <v>-1.2447498800000001</v>
      </c>
      <c r="F3037">
        <v>-0.20517267</v>
      </c>
      <c r="G3037">
        <v>-13.58022442</v>
      </c>
      <c r="H3037">
        <v>0</v>
      </c>
    </row>
    <row r="3038" spans="1:8" x14ac:dyDescent="0.3">
      <c r="A3038" t="s">
        <v>5649</v>
      </c>
      <c r="B3038" t="s">
        <v>5648</v>
      </c>
      <c r="C3038">
        <v>4.4317321225760425E-8</v>
      </c>
      <c r="D3038">
        <v>0.59821568646867729</v>
      </c>
      <c r="E3038">
        <v>1.15578132</v>
      </c>
      <c r="F3038">
        <v>-3.3584767499999999</v>
      </c>
      <c r="G3038">
        <v>-15.62376826</v>
      </c>
      <c r="H3038">
        <v>0</v>
      </c>
    </row>
    <row r="3039" spans="1:8" x14ac:dyDescent="0.3">
      <c r="A3039" t="s">
        <v>253</v>
      </c>
      <c r="B3039" t="s">
        <v>6445</v>
      </c>
      <c r="C3039">
        <v>1.31561863115665E-5</v>
      </c>
      <c r="D3039">
        <v>0.59472320956926816</v>
      </c>
      <c r="E3039">
        <v>-29.11551141</v>
      </c>
      <c r="F3039">
        <v>803.90970050999999</v>
      </c>
      <c r="G3039">
        <v>1344.96310797</v>
      </c>
      <c r="H3039">
        <v>0</v>
      </c>
    </row>
    <row r="3040" spans="1:8" x14ac:dyDescent="0.3">
      <c r="A3040" t="s">
        <v>5772</v>
      </c>
      <c r="B3040" t="s">
        <v>5771</v>
      </c>
      <c r="C3040">
        <v>1E-8</v>
      </c>
      <c r="D3040">
        <v>0.59612294889842377</v>
      </c>
      <c r="E3040">
        <v>12.815127329999999</v>
      </c>
      <c r="F3040">
        <v>-19.16298295</v>
      </c>
      <c r="G3040">
        <v>-5.4449159600000003</v>
      </c>
      <c r="H3040">
        <v>0</v>
      </c>
    </row>
    <row r="3041" spans="1:8" x14ac:dyDescent="0.3">
      <c r="A3041" t="s">
        <v>5958</v>
      </c>
      <c r="B3041" t="s">
        <v>5957</v>
      </c>
      <c r="C3041">
        <v>3.6175912542743978E-3</v>
      </c>
      <c r="D3041">
        <v>0.59459388358264065</v>
      </c>
      <c r="E3041">
        <v>-5.4983499999999998E-2</v>
      </c>
      <c r="F3041">
        <v>-5.8788065400000002</v>
      </c>
      <c r="G3041">
        <v>-16.93722854</v>
      </c>
      <c r="H3041">
        <v>0</v>
      </c>
    </row>
    <row r="3042" spans="1:8" x14ac:dyDescent="0.3">
      <c r="A3042" t="s">
        <v>5179</v>
      </c>
      <c r="B3042" t="s">
        <v>5178</v>
      </c>
      <c r="C3042">
        <v>8.1014590719564786E-6</v>
      </c>
      <c r="D3042">
        <v>0.58957534047958993</v>
      </c>
      <c r="E3042">
        <v>0.18295053999999999</v>
      </c>
      <c r="F3042">
        <v>-1.26859477</v>
      </c>
      <c r="G3042">
        <v>12.113745229999999</v>
      </c>
      <c r="H3042">
        <v>0</v>
      </c>
    </row>
    <row r="3043" spans="1:8" x14ac:dyDescent="0.3">
      <c r="A3043" t="s">
        <v>5607</v>
      </c>
      <c r="B3043" t="s">
        <v>5606</v>
      </c>
      <c r="C3043">
        <v>1E-8</v>
      </c>
      <c r="D3043">
        <v>0.58518112608066764</v>
      </c>
      <c r="E3043">
        <v>1.1240389399999999</v>
      </c>
      <c r="F3043">
        <v>-6.9901598600000003</v>
      </c>
      <c r="G3043">
        <v>5.1865700800000001</v>
      </c>
      <c r="H3043">
        <v>0</v>
      </c>
    </row>
    <row r="3044" spans="1:8" x14ac:dyDescent="0.3">
      <c r="A3044" t="s">
        <v>6142</v>
      </c>
      <c r="B3044" t="s">
        <v>6141</v>
      </c>
      <c r="C3044">
        <v>1.3232839891780094E-3</v>
      </c>
      <c r="D3044">
        <v>0.58338837038742408</v>
      </c>
      <c r="E3044">
        <v>-0.31070178999999998</v>
      </c>
      <c r="F3044">
        <v>-24.865131359999999</v>
      </c>
      <c r="G3044">
        <v>-30.420304609999999</v>
      </c>
      <c r="H3044">
        <v>0</v>
      </c>
    </row>
    <row r="3045" spans="1:8" x14ac:dyDescent="0.3">
      <c r="A3045" t="s">
        <v>5622</v>
      </c>
      <c r="B3045" t="s">
        <v>5621</v>
      </c>
      <c r="C3045">
        <v>1.2963100635796882E-8</v>
      </c>
      <c r="D3045">
        <v>0.57854798091211734</v>
      </c>
      <c r="E3045">
        <v>-6.6139119400000004</v>
      </c>
      <c r="F3045">
        <v>-14.14245786</v>
      </c>
      <c r="G3045">
        <v>72.136873039999998</v>
      </c>
      <c r="H3045">
        <v>0</v>
      </c>
    </row>
    <row r="3046" spans="1:8" x14ac:dyDescent="0.3">
      <c r="A3046" t="s">
        <v>5310</v>
      </c>
      <c r="B3046" t="s">
        <v>5309</v>
      </c>
      <c r="C3046">
        <v>1.9974978824073339E-4</v>
      </c>
      <c r="D3046">
        <v>0.57230366390698828</v>
      </c>
      <c r="E3046">
        <v>-5.4733417700000002</v>
      </c>
      <c r="F3046">
        <v>7.2402669099999999</v>
      </c>
      <c r="G3046">
        <v>-64.365813950000003</v>
      </c>
      <c r="H3046">
        <v>0</v>
      </c>
    </row>
    <row r="3047" spans="1:8" x14ac:dyDescent="0.3">
      <c r="A3047" t="s">
        <v>2713</v>
      </c>
      <c r="B3047" t="s">
        <v>5650</v>
      </c>
      <c r="C3047">
        <v>2.9986526940583107E-5</v>
      </c>
      <c r="D3047">
        <v>0.56717924729550129</v>
      </c>
      <c r="E3047">
        <v>-4.8255560000000003E-2</v>
      </c>
      <c r="F3047">
        <v>7.1515400000000007E-2</v>
      </c>
      <c r="G3047">
        <v>0.48898630999999998</v>
      </c>
      <c r="H3047">
        <v>0</v>
      </c>
    </row>
    <row r="3048" spans="1:8" x14ac:dyDescent="0.3">
      <c r="A3048" t="s">
        <v>5596</v>
      </c>
      <c r="B3048" t="s">
        <v>5595</v>
      </c>
      <c r="C3048">
        <v>7.7388509621169042E-7</v>
      </c>
      <c r="D3048">
        <v>0.56344875189738797</v>
      </c>
      <c r="E3048">
        <v>-6.9061807200000001</v>
      </c>
      <c r="F3048">
        <v>-0.51260048000000002</v>
      </c>
      <c r="G3048">
        <v>-40.200505440000001</v>
      </c>
      <c r="H3048">
        <v>0</v>
      </c>
    </row>
    <row r="3049" spans="1:8" x14ac:dyDescent="0.3">
      <c r="A3049" t="s">
        <v>5643</v>
      </c>
      <c r="B3049" t="s">
        <v>5642</v>
      </c>
      <c r="C3049">
        <v>1E-8</v>
      </c>
      <c r="D3049">
        <v>0.56235751113011567</v>
      </c>
      <c r="E3049">
        <v>-0.10884779</v>
      </c>
      <c r="F3049">
        <v>-3.9503596999999999</v>
      </c>
      <c r="G3049">
        <v>-1.7498045900000001</v>
      </c>
      <c r="H3049">
        <v>0</v>
      </c>
    </row>
    <row r="3050" spans="1:8" x14ac:dyDescent="0.3">
      <c r="A3050" t="s">
        <v>5681</v>
      </c>
      <c r="B3050" t="s">
        <v>5680</v>
      </c>
      <c r="C3050">
        <v>5.9379529688306687E-5</v>
      </c>
      <c r="D3050">
        <v>0.54378524263596861</v>
      </c>
      <c r="E3050">
        <v>1.30125924</v>
      </c>
      <c r="F3050">
        <v>2.55515596</v>
      </c>
      <c r="G3050">
        <v>21.889529509999999</v>
      </c>
      <c r="H3050">
        <v>0</v>
      </c>
    </row>
    <row r="3051" spans="1:8" x14ac:dyDescent="0.3">
      <c r="A3051" t="s">
        <v>5475</v>
      </c>
      <c r="B3051" t="s">
        <v>5474</v>
      </c>
      <c r="C3051">
        <v>1.3786939831920322E-2</v>
      </c>
      <c r="D3051">
        <v>0.54313846653644249</v>
      </c>
      <c r="E3051">
        <v>0.64600851999999997</v>
      </c>
      <c r="F3051">
        <v>-0.23541049</v>
      </c>
      <c r="G3051">
        <v>-17.06246741</v>
      </c>
      <c r="H3051">
        <v>0</v>
      </c>
    </row>
    <row r="3052" spans="1:8" x14ac:dyDescent="0.3">
      <c r="A3052" t="s">
        <v>5881</v>
      </c>
      <c r="B3052" t="s">
        <v>5880</v>
      </c>
      <c r="C3052">
        <v>5.3837036333481469E-2</v>
      </c>
      <c r="D3052">
        <v>0.53890281881539281</v>
      </c>
      <c r="E3052">
        <v>4.4297746199999999</v>
      </c>
      <c r="F3052">
        <v>7.2857752900000001</v>
      </c>
      <c r="G3052">
        <v>2.6102266599999999</v>
      </c>
      <c r="H3052">
        <v>0</v>
      </c>
    </row>
    <row r="3053" spans="1:8" x14ac:dyDescent="0.3">
      <c r="A3053" t="s">
        <v>5663</v>
      </c>
      <c r="B3053" t="s">
        <v>5662</v>
      </c>
      <c r="C3053">
        <v>1.4115566397306217E-4</v>
      </c>
      <c r="D3053">
        <v>0.53663938590887095</v>
      </c>
      <c r="E3053">
        <v>0.14832012999999999</v>
      </c>
      <c r="F3053">
        <v>-2.5932512499999998</v>
      </c>
      <c r="G3053">
        <v>-10.93661509</v>
      </c>
      <c r="H3053">
        <v>0</v>
      </c>
    </row>
    <row r="3054" spans="1:8" x14ac:dyDescent="0.3">
      <c r="A3054" t="s">
        <v>5687</v>
      </c>
      <c r="B3054" t="s">
        <v>5686</v>
      </c>
      <c r="C3054">
        <v>2.2701573989547397E-7</v>
      </c>
      <c r="D3054">
        <v>0.53647695481168534</v>
      </c>
      <c r="E3054">
        <v>0.40023303999999998</v>
      </c>
      <c r="F3054">
        <v>-9.2964707700000009</v>
      </c>
      <c r="G3054">
        <v>-22.530278249999999</v>
      </c>
      <c r="H3054">
        <v>0</v>
      </c>
    </row>
    <row r="3055" spans="1:8" x14ac:dyDescent="0.3">
      <c r="A3055" t="s">
        <v>5672</v>
      </c>
      <c r="B3055" t="s">
        <v>5671</v>
      </c>
      <c r="C3055">
        <v>2.301506604380399E-7</v>
      </c>
      <c r="D3055">
        <v>0.54250309484234172</v>
      </c>
      <c r="E3055">
        <v>0.75018899999999999</v>
      </c>
      <c r="F3055">
        <v>-4.0963534800000003</v>
      </c>
      <c r="G3055">
        <v>-10.31740091</v>
      </c>
      <c r="H3055">
        <v>0</v>
      </c>
    </row>
    <row r="3056" spans="1:8" x14ac:dyDescent="0.3">
      <c r="A3056" t="s">
        <v>5840</v>
      </c>
      <c r="B3056" t="s">
        <v>5839</v>
      </c>
      <c r="C3056">
        <v>3.231204727460183E-7</v>
      </c>
      <c r="D3056">
        <v>0.5316990904097364</v>
      </c>
      <c r="E3056">
        <v>0.71246686999999997</v>
      </c>
      <c r="F3056">
        <v>-4.8902584600000001</v>
      </c>
      <c r="G3056">
        <v>-12.90414533</v>
      </c>
      <c r="H3056">
        <v>0</v>
      </c>
    </row>
    <row r="3057" spans="1:8" x14ac:dyDescent="0.3">
      <c r="A3057" t="s">
        <v>4932</v>
      </c>
      <c r="B3057" t="s">
        <v>4931</v>
      </c>
      <c r="C3057">
        <v>3.5374431949196589E-3</v>
      </c>
      <c r="D3057">
        <v>0.56103575880631296</v>
      </c>
      <c r="E3057">
        <v>-0.84857963000000003</v>
      </c>
      <c r="F3057">
        <v>-7.2677889100000002</v>
      </c>
      <c r="G3057">
        <v>-33.775376250000001</v>
      </c>
      <c r="H3057">
        <v>0</v>
      </c>
    </row>
    <row r="3058" spans="1:8" x14ac:dyDescent="0.3">
      <c r="A3058" t="s">
        <v>5602</v>
      </c>
      <c r="B3058" t="s">
        <v>5601</v>
      </c>
      <c r="C3058">
        <v>4.3964694559282175E-8</v>
      </c>
      <c r="D3058">
        <v>0.52229484066813792</v>
      </c>
      <c r="E3058">
        <v>-14.87705356</v>
      </c>
      <c r="F3058">
        <v>-18.152128999999999</v>
      </c>
      <c r="G3058">
        <v>-41.274464950000002</v>
      </c>
      <c r="H3058">
        <v>0</v>
      </c>
    </row>
    <row r="3059" spans="1:8" x14ac:dyDescent="0.3">
      <c r="A3059" t="s">
        <v>5854</v>
      </c>
      <c r="B3059" t="s">
        <v>5853</v>
      </c>
      <c r="C3059">
        <v>1.1683487712654246E-3</v>
      </c>
      <c r="D3059">
        <v>0.51787174069769215</v>
      </c>
      <c r="E3059">
        <v>0.18064357</v>
      </c>
      <c r="F3059">
        <v>-2.2438923800000001</v>
      </c>
      <c r="G3059">
        <v>-25.576647149999999</v>
      </c>
      <c r="H3059">
        <v>0</v>
      </c>
    </row>
    <row r="3060" spans="1:8" x14ac:dyDescent="0.3">
      <c r="A3060" t="s">
        <v>6165</v>
      </c>
      <c r="B3060" t="s">
        <v>6164</v>
      </c>
      <c r="C3060">
        <v>2.2136268158510753E-5</v>
      </c>
      <c r="D3060">
        <v>0.51202594728228823</v>
      </c>
      <c r="E3060">
        <v>0.13732696</v>
      </c>
      <c r="F3060">
        <v>0.47202168999999999</v>
      </c>
      <c r="G3060">
        <v>-14.253895460000001</v>
      </c>
      <c r="H3060">
        <v>0</v>
      </c>
    </row>
    <row r="3061" spans="1:8" x14ac:dyDescent="0.3">
      <c r="A3061" t="s">
        <v>5326</v>
      </c>
      <c r="B3061" t="s">
        <v>5325</v>
      </c>
      <c r="C3061">
        <v>6.1877361527502687E-4</v>
      </c>
      <c r="D3061">
        <v>0.50947944100458098</v>
      </c>
      <c r="E3061">
        <v>0.18064357</v>
      </c>
      <c r="F3061">
        <v>-2.27368332</v>
      </c>
      <c r="G3061">
        <v>-12.149661999999999</v>
      </c>
      <c r="H3061">
        <v>0</v>
      </c>
    </row>
    <row r="3062" spans="1:8" x14ac:dyDescent="0.3">
      <c r="A3062" t="s">
        <v>5530</v>
      </c>
      <c r="B3062" t="s">
        <v>5529</v>
      </c>
      <c r="C3062">
        <v>5.2897624757273151E-6</v>
      </c>
      <c r="D3062">
        <v>0.50416150973250207</v>
      </c>
      <c r="E3062">
        <v>-0.97192261999999996</v>
      </c>
      <c r="F3062">
        <v>-0.63013790999999997</v>
      </c>
      <c r="G3062">
        <v>-43.206191099999998</v>
      </c>
      <c r="H3062">
        <v>0</v>
      </c>
    </row>
    <row r="3063" spans="1:8" x14ac:dyDescent="0.3">
      <c r="A3063" t="s">
        <v>5928</v>
      </c>
      <c r="B3063" t="s">
        <v>5927</v>
      </c>
      <c r="C3063">
        <v>1.7437428749790343E-5</v>
      </c>
      <c r="D3063">
        <v>0.5016168029122301</v>
      </c>
      <c r="E3063">
        <v>-0.15704522000000001</v>
      </c>
      <c r="F3063">
        <v>-0.59289351000000001</v>
      </c>
      <c r="G3063">
        <v>-8.8810562500000003</v>
      </c>
      <c r="H3063">
        <v>0</v>
      </c>
    </row>
    <row r="3064" spans="1:8" x14ac:dyDescent="0.3">
      <c r="A3064" t="s">
        <v>5793</v>
      </c>
      <c r="B3064" t="s">
        <v>5792</v>
      </c>
      <c r="C3064">
        <v>1.039131800118178E-5</v>
      </c>
      <c r="D3064">
        <v>0.49833855540123406</v>
      </c>
      <c r="E3064">
        <v>-0.12393427999999999</v>
      </c>
      <c r="F3064">
        <v>-0.36501930999999999</v>
      </c>
      <c r="G3064">
        <v>-11.197624769999999</v>
      </c>
      <c r="H3064">
        <v>0</v>
      </c>
    </row>
    <row r="3065" spans="1:8" x14ac:dyDescent="0.3">
      <c r="A3065" t="s">
        <v>5699</v>
      </c>
      <c r="B3065" t="s">
        <v>5698</v>
      </c>
      <c r="C3065">
        <v>4.3370282385212076E-6</v>
      </c>
      <c r="D3065">
        <v>0.49655706868198185</v>
      </c>
      <c r="E3065">
        <v>-8.6814639999999998E-2</v>
      </c>
      <c r="F3065">
        <v>-4.4490823800000001</v>
      </c>
      <c r="G3065">
        <v>-9.9751187600000009</v>
      </c>
      <c r="H3065">
        <v>0</v>
      </c>
    </row>
    <row r="3066" spans="1:8" x14ac:dyDescent="0.3">
      <c r="A3066" t="s">
        <v>5535</v>
      </c>
      <c r="B3066" t="s">
        <v>5534</v>
      </c>
      <c r="C3066">
        <v>3.5803983226069532E-7</v>
      </c>
      <c r="D3066">
        <v>0.49261194363547151</v>
      </c>
      <c r="E3066">
        <v>-7.1771370000000001E-2</v>
      </c>
      <c r="F3066">
        <v>-19.895071359999999</v>
      </c>
      <c r="G3066">
        <v>-59.955049860000003</v>
      </c>
      <c r="H3066">
        <v>0</v>
      </c>
    </row>
    <row r="3067" spans="1:8" x14ac:dyDescent="0.3">
      <c r="A3067" t="s">
        <v>6032</v>
      </c>
      <c r="B3067" t="s">
        <v>6031</v>
      </c>
      <c r="C3067">
        <v>7.3051543504133926E-5</v>
      </c>
      <c r="D3067">
        <v>0.49210603606087383</v>
      </c>
      <c r="E3067">
        <v>-1.9774859499999999</v>
      </c>
      <c r="F3067">
        <v>2.6830374799999999</v>
      </c>
      <c r="G3067">
        <v>-1.36299926</v>
      </c>
      <c r="H3067">
        <v>0</v>
      </c>
    </row>
    <row r="3068" spans="1:8" x14ac:dyDescent="0.3">
      <c r="A3068" t="s">
        <v>5710</v>
      </c>
      <c r="B3068" t="s">
        <v>5709</v>
      </c>
      <c r="C3068">
        <v>7.5471962172273221E-5</v>
      </c>
      <c r="D3068">
        <v>0.47978640811433393</v>
      </c>
      <c r="E3068">
        <v>0.18295053999999999</v>
      </c>
      <c r="F3068">
        <v>5.7651246399999998</v>
      </c>
      <c r="G3068">
        <v>11.24865849</v>
      </c>
      <c r="H3068">
        <v>0</v>
      </c>
    </row>
    <row r="3069" spans="1:8" x14ac:dyDescent="0.3">
      <c r="A3069" t="s">
        <v>5528</v>
      </c>
      <c r="B3069" t="s">
        <v>5527</v>
      </c>
      <c r="C3069">
        <v>2.516281310158819E-7</v>
      </c>
      <c r="D3069">
        <v>0.47821397531575671</v>
      </c>
      <c r="E3069">
        <v>-2.4309636399999999</v>
      </c>
      <c r="F3069">
        <v>-4.6723958300000001</v>
      </c>
      <c r="G3069">
        <v>-22.334177629999999</v>
      </c>
      <c r="H3069">
        <v>0</v>
      </c>
    </row>
    <row r="3070" spans="1:8" x14ac:dyDescent="0.3">
      <c r="A3070" t="s">
        <v>5716</v>
      </c>
      <c r="B3070" t="s">
        <v>5715</v>
      </c>
      <c r="C3070">
        <v>4.311313417017751E-5</v>
      </c>
      <c r="D3070">
        <v>0.47570281566462624</v>
      </c>
      <c r="E3070">
        <v>-0.14980619000000001</v>
      </c>
      <c r="F3070">
        <v>-2.8790475299999998</v>
      </c>
      <c r="G3070">
        <v>-12.8233751</v>
      </c>
      <c r="H3070">
        <v>0</v>
      </c>
    </row>
    <row r="3071" spans="1:8" x14ac:dyDescent="0.3">
      <c r="A3071" t="s">
        <v>5702</v>
      </c>
      <c r="B3071" t="s">
        <v>5702</v>
      </c>
      <c r="C3071">
        <v>4.8005982573832284E-6</v>
      </c>
      <c r="D3071">
        <v>0.48294504614891909</v>
      </c>
      <c r="E3071">
        <v>-3.2419984099999999</v>
      </c>
      <c r="F3071">
        <v>-2.0235250499999999</v>
      </c>
      <c r="G3071">
        <v>-6.5283745399999997</v>
      </c>
      <c r="H3071">
        <v>0</v>
      </c>
    </row>
    <row r="3072" spans="1:8" x14ac:dyDescent="0.3">
      <c r="A3072" t="s">
        <v>5543</v>
      </c>
      <c r="B3072" t="s">
        <v>5543</v>
      </c>
      <c r="C3072">
        <v>1E-8</v>
      </c>
      <c r="D3072">
        <v>0.45931063947623552</v>
      </c>
      <c r="E3072">
        <v>0.26490511999999999</v>
      </c>
      <c r="F3072">
        <v>-18.67360519</v>
      </c>
      <c r="G3072">
        <v>-27.824245099999999</v>
      </c>
      <c r="H3072">
        <v>0</v>
      </c>
    </row>
    <row r="3073" spans="1:8" x14ac:dyDescent="0.3">
      <c r="A3073" t="s">
        <v>5804</v>
      </c>
      <c r="B3073" t="s">
        <v>5804</v>
      </c>
      <c r="C3073">
        <v>2.0881820561908203E-6</v>
      </c>
      <c r="D3073">
        <v>0.4489175930806229</v>
      </c>
      <c r="E3073">
        <v>-0.75240481999999997</v>
      </c>
      <c r="F3073">
        <v>-4.6065544000000003</v>
      </c>
      <c r="G3073">
        <v>-36.036619109999997</v>
      </c>
      <c r="H3073">
        <v>0</v>
      </c>
    </row>
    <row r="3074" spans="1:8" x14ac:dyDescent="0.3">
      <c r="A3074" t="s">
        <v>5562</v>
      </c>
      <c r="B3074" t="s">
        <v>5561</v>
      </c>
      <c r="C3074">
        <v>1.5847764863838243E-5</v>
      </c>
      <c r="D3074">
        <v>0.43889773112472585</v>
      </c>
      <c r="E3074">
        <v>0.31600546000000002</v>
      </c>
      <c r="F3074">
        <v>-2.3234379399999998</v>
      </c>
      <c r="G3074">
        <v>53.072942040000001</v>
      </c>
      <c r="H3074">
        <v>0</v>
      </c>
    </row>
    <row r="3075" spans="1:8" x14ac:dyDescent="0.3">
      <c r="A3075" t="s">
        <v>5795</v>
      </c>
      <c r="B3075" t="s">
        <v>5794</v>
      </c>
      <c r="C3075">
        <v>5.3727260154883317E-6</v>
      </c>
      <c r="D3075">
        <v>0.43691216360905616</v>
      </c>
      <c r="E3075">
        <v>0.24567836000000001</v>
      </c>
      <c r="F3075">
        <v>-3.2862634499999999</v>
      </c>
      <c r="G3075">
        <v>-15.56099234</v>
      </c>
      <c r="H3075">
        <v>0</v>
      </c>
    </row>
    <row r="3076" spans="1:8" x14ac:dyDescent="0.3">
      <c r="A3076" t="s">
        <v>5891</v>
      </c>
      <c r="B3076" t="s">
        <v>5890</v>
      </c>
      <c r="C3076">
        <v>1.4998775967113454E-7</v>
      </c>
      <c r="D3076">
        <v>0.44020531512910999</v>
      </c>
      <c r="E3076">
        <v>-8.1602199999999993E-3</v>
      </c>
      <c r="F3076">
        <v>-8.1602199999999993E-3</v>
      </c>
      <c r="G3076">
        <v>3.410465E-2</v>
      </c>
      <c r="H3076">
        <v>0</v>
      </c>
    </row>
    <row r="3077" spans="1:8" x14ac:dyDescent="0.3">
      <c r="A3077" t="s">
        <v>5318</v>
      </c>
      <c r="B3077" t="s">
        <v>5317</v>
      </c>
      <c r="C3077">
        <v>1.9871759155588796E-4</v>
      </c>
      <c r="D3077">
        <v>0.42321030612973015</v>
      </c>
      <c r="E3077">
        <v>2.9446815599999998</v>
      </c>
      <c r="F3077">
        <v>-3.7652469900000001</v>
      </c>
      <c r="G3077">
        <v>-2.0101136500000001</v>
      </c>
      <c r="H3077">
        <v>0</v>
      </c>
    </row>
    <row r="3078" spans="1:8" x14ac:dyDescent="0.3">
      <c r="A3078" t="s">
        <v>5683</v>
      </c>
      <c r="B3078" t="s">
        <v>5682</v>
      </c>
      <c r="C3078">
        <v>5.433984718535685E-5</v>
      </c>
      <c r="D3078">
        <v>0.43104612118624941</v>
      </c>
      <c r="E3078">
        <v>0.41762141000000003</v>
      </c>
      <c r="F3078">
        <v>-2.3895088200000001</v>
      </c>
      <c r="G3078">
        <v>-15.62376826</v>
      </c>
      <c r="H3078">
        <v>0</v>
      </c>
    </row>
    <row r="3079" spans="1:8" x14ac:dyDescent="0.3">
      <c r="A3079" t="s">
        <v>5712</v>
      </c>
      <c r="B3079" t="s">
        <v>5711</v>
      </c>
      <c r="C3079">
        <v>1E-8</v>
      </c>
      <c r="D3079">
        <v>0.42977942237510958</v>
      </c>
      <c r="E3079">
        <v>-2.4737592500000001</v>
      </c>
      <c r="F3079">
        <v>-5.4042404700000004</v>
      </c>
      <c r="G3079">
        <v>-16.407777660000001</v>
      </c>
      <c r="H3079">
        <v>0</v>
      </c>
    </row>
    <row r="3080" spans="1:8" x14ac:dyDescent="0.3">
      <c r="A3080" t="s">
        <v>6526</v>
      </c>
      <c r="B3080" t="s">
        <v>6525</v>
      </c>
      <c r="C3080">
        <v>1.7427275333924944E-6</v>
      </c>
      <c r="D3080">
        <v>0.4288114894384018</v>
      </c>
      <c r="E3080">
        <v>14.66089932</v>
      </c>
      <c r="F3080">
        <v>26.162994009999998</v>
      </c>
      <c r="G3080">
        <v>43.433479169999998</v>
      </c>
      <c r="H3080">
        <v>0</v>
      </c>
    </row>
    <row r="3081" spans="1:8" x14ac:dyDescent="0.3">
      <c r="A3081" t="s">
        <v>5636</v>
      </c>
      <c r="B3081" t="s">
        <v>5635</v>
      </c>
      <c r="C3081">
        <v>1E-8</v>
      </c>
      <c r="D3081">
        <v>0.42740038456432339</v>
      </c>
      <c r="E3081">
        <v>0.15297954</v>
      </c>
      <c r="F3081">
        <v>-3.5535950399999998</v>
      </c>
      <c r="G3081">
        <v>-16.064492179999998</v>
      </c>
      <c r="H3081">
        <v>0</v>
      </c>
    </row>
    <row r="3082" spans="1:8" x14ac:dyDescent="0.3">
      <c r="A3082" t="s">
        <v>5592</v>
      </c>
      <c r="B3082" t="s">
        <v>5591</v>
      </c>
      <c r="C3082">
        <v>1E-8</v>
      </c>
      <c r="D3082">
        <v>0.4257665244267877</v>
      </c>
      <c r="E3082">
        <v>-5.6459098599999997</v>
      </c>
      <c r="F3082">
        <v>-24.161786899999999</v>
      </c>
      <c r="G3082">
        <v>-70.008857849999998</v>
      </c>
      <c r="H3082">
        <v>0</v>
      </c>
    </row>
    <row r="3083" spans="1:8" x14ac:dyDescent="0.3">
      <c r="A3083" t="s">
        <v>5367</v>
      </c>
      <c r="B3083" t="s">
        <v>5366</v>
      </c>
      <c r="C3083">
        <v>1.7842581098058488E-8</v>
      </c>
      <c r="D3083">
        <v>0.42288495411999139</v>
      </c>
      <c r="E3083">
        <v>2.5193364900000002</v>
      </c>
      <c r="F3083">
        <v>-4.8713654399999999</v>
      </c>
      <c r="G3083">
        <v>-22.63649221</v>
      </c>
      <c r="H3083">
        <v>0</v>
      </c>
    </row>
    <row r="3084" spans="1:8" x14ac:dyDescent="0.3">
      <c r="A3084" t="s">
        <v>5697</v>
      </c>
      <c r="B3084" t="s">
        <v>5696</v>
      </c>
      <c r="C3084">
        <v>1.8198514840097303E-5</v>
      </c>
      <c r="D3084">
        <v>0.42307759887233681</v>
      </c>
      <c r="E3084">
        <v>-6.4205772000000003</v>
      </c>
      <c r="F3084">
        <v>-8.0883088799999996</v>
      </c>
      <c r="G3084">
        <v>-27.205940640000001</v>
      </c>
      <c r="H3084">
        <v>0</v>
      </c>
    </row>
    <row r="3085" spans="1:8" x14ac:dyDescent="0.3">
      <c r="A3085" t="s">
        <v>5858</v>
      </c>
      <c r="B3085" t="s">
        <v>5858</v>
      </c>
      <c r="C3085">
        <v>1.5027931958594613E-8</v>
      </c>
      <c r="D3085">
        <v>0.43830471077808952</v>
      </c>
      <c r="E3085">
        <v>-0.44559556</v>
      </c>
      <c r="F3085">
        <v>-1.3171718699999999</v>
      </c>
      <c r="G3085">
        <v>-20.577479459999999</v>
      </c>
      <c r="H3085">
        <v>0</v>
      </c>
    </row>
    <row r="3086" spans="1:8" x14ac:dyDescent="0.3">
      <c r="A3086" t="s">
        <v>6539</v>
      </c>
      <c r="B3086" t="s">
        <v>6538</v>
      </c>
      <c r="C3086">
        <v>1.0691978928946125E-7</v>
      </c>
      <c r="D3086">
        <v>0.41952227085255134</v>
      </c>
      <c r="E3086">
        <v>20.110152849999999</v>
      </c>
      <c r="F3086">
        <v>31.992379079999999</v>
      </c>
      <c r="G3086">
        <v>21.620418669999999</v>
      </c>
      <c r="H3086">
        <v>0</v>
      </c>
    </row>
    <row r="3087" spans="1:8" x14ac:dyDescent="0.3">
      <c r="A3087" t="s">
        <v>5693</v>
      </c>
      <c r="B3087" t="s">
        <v>5692</v>
      </c>
      <c r="C3087">
        <v>6.1809883658673567E-7</v>
      </c>
      <c r="D3087">
        <v>0.41684495234595415</v>
      </c>
      <c r="E3087">
        <v>4.2092160200000004</v>
      </c>
      <c r="F3087">
        <v>-2.9166773500000001</v>
      </c>
      <c r="G3087">
        <v>-15.77186053</v>
      </c>
      <c r="H3087">
        <v>0</v>
      </c>
    </row>
    <row r="3088" spans="1:8" x14ac:dyDescent="0.3">
      <c r="A3088" t="s">
        <v>5910</v>
      </c>
      <c r="B3088" t="s">
        <v>5909</v>
      </c>
      <c r="C3088">
        <v>1.122197681717828E-7</v>
      </c>
      <c r="D3088">
        <v>0.41327758851157814</v>
      </c>
      <c r="E3088">
        <v>0.25536310000000001</v>
      </c>
      <c r="F3088">
        <v>-6.3060589900000004</v>
      </c>
      <c r="G3088">
        <v>-14.483283800000001</v>
      </c>
      <c r="H3088">
        <v>0</v>
      </c>
    </row>
    <row r="3089" spans="1:8" x14ac:dyDescent="0.3">
      <c r="A3089" t="s">
        <v>5754</v>
      </c>
      <c r="B3089" t="s">
        <v>5753</v>
      </c>
      <c r="C3089">
        <v>1.7474697950308871E-7</v>
      </c>
      <c r="D3089">
        <v>0.41448616215538009</v>
      </c>
      <c r="E3089">
        <v>-10.3506581</v>
      </c>
      <c r="F3089">
        <v>-0.14021027999999999</v>
      </c>
      <c r="G3089">
        <v>-11.238237549999999</v>
      </c>
      <c r="H3089">
        <v>0</v>
      </c>
    </row>
    <row r="3090" spans="1:8" x14ac:dyDescent="0.3">
      <c r="A3090" t="s">
        <v>2525</v>
      </c>
      <c r="B3090" t="s">
        <v>6563</v>
      </c>
      <c r="C3090">
        <v>1.8118783212357252E-6</v>
      </c>
      <c r="D3090">
        <v>0.41019164601528829</v>
      </c>
      <c r="E3090">
        <v>8.65065E-2</v>
      </c>
      <c r="F3090">
        <v>-16.211763149999999</v>
      </c>
      <c r="G3090">
        <v>-16.870788690000001</v>
      </c>
      <c r="H3090">
        <v>0</v>
      </c>
    </row>
    <row r="3091" spans="1:8" x14ac:dyDescent="0.3">
      <c r="A3091" t="s">
        <v>5416</v>
      </c>
      <c r="B3091" t="s">
        <v>5415</v>
      </c>
      <c r="C3091">
        <v>4.9411552086659785E-7</v>
      </c>
      <c r="D3091">
        <v>0.40566389435288641</v>
      </c>
      <c r="E3091">
        <v>1.5727572599999999</v>
      </c>
      <c r="F3091">
        <v>-0.43041080999999998</v>
      </c>
      <c r="G3091">
        <v>-41.768404169999997</v>
      </c>
      <c r="H3091">
        <v>0</v>
      </c>
    </row>
    <row r="3092" spans="1:8" x14ac:dyDescent="0.3">
      <c r="A3092" t="s">
        <v>5714</v>
      </c>
      <c r="B3092" t="s">
        <v>5713</v>
      </c>
      <c r="C3092">
        <v>8.0955155137945706E-7</v>
      </c>
      <c r="D3092">
        <v>0.37553422675281734</v>
      </c>
      <c r="E3092">
        <v>-2.9921604899999998</v>
      </c>
      <c r="F3092">
        <v>88.190731700000001</v>
      </c>
      <c r="G3092">
        <v>52.253395849999997</v>
      </c>
      <c r="H3092">
        <v>0</v>
      </c>
    </row>
    <row r="3093" spans="1:8" x14ac:dyDescent="0.3">
      <c r="A3093" t="s">
        <v>5810</v>
      </c>
      <c r="B3093" t="s">
        <v>5809</v>
      </c>
      <c r="C3093">
        <v>1E-8</v>
      </c>
      <c r="D3093">
        <v>0.39810548045754501</v>
      </c>
      <c r="E3093">
        <v>-0.80965754999999995</v>
      </c>
      <c r="F3093">
        <v>13.436013129999999</v>
      </c>
      <c r="G3093">
        <v>3.07874231</v>
      </c>
      <c r="H3093">
        <v>0</v>
      </c>
    </row>
    <row r="3094" spans="1:8" x14ac:dyDescent="0.3">
      <c r="A3094" t="s">
        <v>5885</v>
      </c>
      <c r="B3094" t="s">
        <v>5884</v>
      </c>
      <c r="C3094">
        <v>3.858086202955154E-7</v>
      </c>
      <c r="D3094">
        <v>0.38302896093710415</v>
      </c>
      <c r="E3094">
        <v>1.71016335</v>
      </c>
      <c r="F3094">
        <v>-5.3603336300000004</v>
      </c>
      <c r="G3094">
        <v>-21.704804889999998</v>
      </c>
      <c r="H3094">
        <v>0</v>
      </c>
    </row>
    <row r="3095" spans="1:8" x14ac:dyDescent="0.3">
      <c r="A3095" t="s">
        <v>5797</v>
      </c>
      <c r="B3095" t="s">
        <v>5796</v>
      </c>
      <c r="C3095">
        <v>5.0995838288180429E-7</v>
      </c>
      <c r="D3095">
        <v>0.39505424455551152</v>
      </c>
      <c r="E3095">
        <v>-3.8167292800000001</v>
      </c>
      <c r="F3095">
        <v>-1.8979030000000001E-2</v>
      </c>
      <c r="G3095">
        <v>-1.8896281399999999</v>
      </c>
      <c r="H3095">
        <v>0</v>
      </c>
    </row>
    <row r="3096" spans="1:8" x14ac:dyDescent="0.3">
      <c r="A3096" t="s">
        <v>5767</v>
      </c>
      <c r="B3096" t="s">
        <v>5766</v>
      </c>
      <c r="C3096">
        <v>1.2298575570828599E-6</v>
      </c>
      <c r="D3096">
        <v>0.38688932026055983</v>
      </c>
      <c r="E3096">
        <v>5.9833152199999997</v>
      </c>
      <c r="F3096">
        <v>3.3381924500000002</v>
      </c>
      <c r="G3096">
        <v>-12.284370539999999</v>
      </c>
      <c r="H3096">
        <v>0</v>
      </c>
    </row>
    <row r="3097" spans="1:8" x14ac:dyDescent="0.3">
      <c r="A3097" t="s">
        <v>5788</v>
      </c>
      <c r="B3097" t="s">
        <v>5787</v>
      </c>
      <c r="C3097">
        <v>1.4947996150193204E-6</v>
      </c>
      <c r="D3097">
        <v>0.39253249057645601</v>
      </c>
      <c r="E3097">
        <v>-0.44841228999999999</v>
      </c>
      <c r="F3097">
        <v>-7.0794221899999998</v>
      </c>
      <c r="G3097">
        <v>-12.368451589999999</v>
      </c>
      <c r="H3097">
        <v>0</v>
      </c>
    </row>
    <row r="3098" spans="1:8" x14ac:dyDescent="0.3">
      <c r="A3098" t="s">
        <v>5822</v>
      </c>
      <c r="B3098" t="s">
        <v>5821</v>
      </c>
      <c r="C3098">
        <v>1.1678781107126491E-6</v>
      </c>
      <c r="D3098">
        <v>0.3891746409164018</v>
      </c>
      <c r="E3098">
        <v>1.4040547299999999</v>
      </c>
      <c r="F3098">
        <v>-0.98682744</v>
      </c>
      <c r="G3098">
        <v>-0.42648519000000001</v>
      </c>
      <c r="H3098">
        <v>0</v>
      </c>
    </row>
    <row r="3099" spans="1:8" x14ac:dyDescent="0.3">
      <c r="A3099" t="s">
        <v>5704</v>
      </c>
      <c r="B3099" t="s">
        <v>5703</v>
      </c>
      <c r="C3099">
        <v>8.7738675910284747E-7</v>
      </c>
      <c r="D3099">
        <v>0.3833794793137616</v>
      </c>
      <c r="E3099">
        <v>1.2369856400000001</v>
      </c>
      <c r="F3099">
        <v>-1.23676432</v>
      </c>
      <c r="G3099">
        <v>-14.92211657</v>
      </c>
      <c r="H3099">
        <v>0</v>
      </c>
    </row>
    <row r="3100" spans="1:8" x14ac:dyDescent="0.3">
      <c r="A3100" t="s">
        <v>5731</v>
      </c>
      <c r="B3100" t="s">
        <v>5730</v>
      </c>
      <c r="C3100">
        <v>1.0775541963790134E-8</v>
      </c>
      <c r="D3100">
        <v>0.38453364483271912</v>
      </c>
      <c r="E3100">
        <v>-0.88860507</v>
      </c>
      <c r="F3100">
        <v>-4.2093735299999997</v>
      </c>
      <c r="G3100">
        <v>-16.76217136</v>
      </c>
      <c r="H3100">
        <v>0</v>
      </c>
    </row>
    <row r="3101" spans="1:8" x14ac:dyDescent="0.3">
      <c r="A3101" t="s">
        <v>5857</v>
      </c>
      <c r="B3101" t="s">
        <v>5856</v>
      </c>
      <c r="C3101">
        <v>3.5177859712911851E-7</v>
      </c>
      <c r="D3101">
        <v>0.37788291970167176</v>
      </c>
      <c r="E3101">
        <v>-2.7118738800000002</v>
      </c>
      <c r="F3101">
        <v>-9.8785404099999994</v>
      </c>
      <c r="G3101">
        <v>-6.1948358099999998</v>
      </c>
      <c r="H3101">
        <v>0</v>
      </c>
    </row>
    <row r="3102" spans="1:8" x14ac:dyDescent="0.3">
      <c r="A3102" t="s">
        <v>5930</v>
      </c>
      <c r="B3102" t="s">
        <v>5929</v>
      </c>
      <c r="C3102">
        <v>1.5508148532348119E-4</v>
      </c>
      <c r="D3102">
        <v>0.37771009848506898</v>
      </c>
      <c r="E3102">
        <v>9.006335E-2</v>
      </c>
      <c r="F3102">
        <v>-3.8557523599999999</v>
      </c>
      <c r="G3102">
        <v>-42.765726209999997</v>
      </c>
      <c r="H3102">
        <v>0</v>
      </c>
    </row>
    <row r="3103" spans="1:8" x14ac:dyDescent="0.3">
      <c r="A3103" t="s">
        <v>6265</v>
      </c>
      <c r="B3103" t="s">
        <v>6264</v>
      </c>
      <c r="C3103">
        <v>1.789879501873964E-6</v>
      </c>
      <c r="D3103">
        <v>0.37695361893976814</v>
      </c>
      <c r="E3103">
        <v>0.16537326999999999</v>
      </c>
      <c r="F3103">
        <v>-0.30320850999999999</v>
      </c>
      <c r="G3103">
        <v>0.66134356999999999</v>
      </c>
      <c r="H3103">
        <v>0</v>
      </c>
    </row>
    <row r="3104" spans="1:8" x14ac:dyDescent="0.3">
      <c r="A3104" t="s">
        <v>5689</v>
      </c>
      <c r="B3104" t="s">
        <v>5688</v>
      </c>
      <c r="C3104">
        <v>1.3790606819295172E-5</v>
      </c>
      <c r="D3104">
        <v>0.37618548702639754</v>
      </c>
      <c r="E3104">
        <v>0.62822703000000002</v>
      </c>
      <c r="F3104">
        <v>-2.7841296799999999</v>
      </c>
      <c r="G3104">
        <v>0.66317625000000002</v>
      </c>
      <c r="H3104">
        <v>0</v>
      </c>
    </row>
    <row r="3105" spans="1:8" x14ac:dyDescent="0.3">
      <c r="A3105" t="s">
        <v>5385</v>
      </c>
      <c r="B3105" t="s">
        <v>5384</v>
      </c>
      <c r="C3105">
        <v>1.0387017396199762E-4</v>
      </c>
      <c r="D3105">
        <v>0.37437344235293579</v>
      </c>
      <c r="E3105">
        <v>0.42804809999999999</v>
      </c>
      <c r="F3105">
        <v>-2.75378626</v>
      </c>
      <c r="G3105">
        <v>-30.157826199999999</v>
      </c>
      <c r="H3105">
        <v>0</v>
      </c>
    </row>
    <row r="3106" spans="1:8" x14ac:dyDescent="0.3">
      <c r="A3106" t="s">
        <v>5923</v>
      </c>
      <c r="B3106" t="s">
        <v>5922</v>
      </c>
      <c r="C3106">
        <v>2.284754614270781E-5</v>
      </c>
      <c r="D3106">
        <v>0.37170037413835821</v>
      </c>
      <c r="E3106">
        <v>5.2351044199999999</v>
      </c>
      <c r="F3106">
        <v>0.25416841000000001</v>
      </c>
      <c r="G3106">
        <v>26.48893872</v>
      </c>
      <c r="H3106">
        <v>0</v>
      </c>
    </row>
    <row r="3107" spans="1:8" x14ac:dyDescent="0.3">
      <c r="A3107" t="s">
        <v>5440</v>
      </c>
      <c r="B3107" t="s">
        <v>5439</v>
      </c>
      <c r="C3107">
        <v>4.8797147768094609E-4</v>
      </c>
      <c r="D3107">
        <v>0.37160416076073138</v>
      </c>
      <c r="E3107">
        <v>0.17312088</v>
      </c>
      <c r="F3107">
        <v>-10.75350008</v>
      </c>
      <c r="G3107">
        <v>-45.276473209999999</v>
      </c>
      <c r="H3107">
        <v>0</v>
      </c>
    </row>
    <row r="3108" spans="1:8" x14ac:dyDescent="0.3">
      <c r="A3108" t="s">
        <v>5551</v>
      </c>
      <c r="B3108" t="s">
        <v>5550</v>
      </c>
      <c r="C3108">
        <v>3.347355360965799E-6</v>
      </c>
      <c r="D3108">
        <v>0.37123051211476765</v>
      </c>
      <c r="E3108">
        <v>1.0345777199999999</v>
      </c>
      <c r="F3108">
        <v>-2.84998101</v>
      </c>
      <c r="G3108">
        <v>66.184354429999999</v>
      </c>
      <c r="H3108">
        <v>0</v>
      </c>
    </row>
    <row r="3109" spans="1:8" x14ac:dyDescent="0.3">
      <c r="A3109" t="s">
        <v>6028</v>
      </c>
      <c r="B3109" t="s">
        <v>6027</v>
      </c>
      <c r="C3109">
        <v>2.730721596298768E-6</v>
      </c>
      <c r="D3109">
        <v>0.36980707557303588</v>
      </c>
      <c r="E3109">
        <v>2.8933697600000001</v>
      </c>
      <c r="F3109">
        <v>8.0627961599999995</v>
      </c>
      <c r="G3109">
        <v>56.485103260000002</v>
      </c>
      <c r="H3109">
        <v>0</v>
      </c>
    </row>
    <row r="3110" spans="1:8" x14ac:dyDescent="0.3">
      <c r="A3110" t="s">
        <v>2360</v>
      </c>
      <c r="B3110" t="s">
        <v>5963</v>
      </c>
      <c r="C3110">
        <v>2.1158320506307822E-6</v>
      </c>
      <c r="D3110">
        <v>0.36862205239775814</v>
      </c>
      <c r="E3110">
        <v>0.26858669000000002</v>
      </c>
      <c r="F3110">
        <v>2.46533888</v>
      </c>
      <c r="G3110">
        <v>0.91446892000000002</v>
      </c>
      <c r="H3110">
        <v>0</v>
      </c>
    </row>
    <row r="3111" spans="1:8" x14ac:dyDescent="0.3">
      <c r="A3111" t="s">
        <v>6180</v>
      </c>
      <c r="B3111" t="s">
        <v>6183</v>
      </c>
      <c r="C3111">
        <v>8.8763159595037125E-2</v>
      </c>
      <c r="D3111">
        <v>0.36398250931940068</v>
      </c>
      <c r="E3111">
        <v>0.21786952000000001</v>
      </c>
      <c r="F3111">
        <v>-7.2075857900000004</v>
      </c>
      <c r="G3111">
        <v>-12.47655713</v>
      </c>
      <c r="H3111">
        <v>0</v>
      </c>
    </row>
    <row r="3112" spans="1:8" x14ac:dyDescent="0.3">
      <c r="A3112" t="s">
        <v>5765</v>
      </c>
      <c r="B3112" t="s">
        <v>5764</v>
      </c>
      <c r="C3112">
        <v>1.8398498519657927E-6</v>
      </c>
      <c r="D3112">
        <v>0.37926471330975375</v>
      </c>
      <c r="E3112">
        <v>1.0906512100000001</v>
      </c>
      <c r="F3112">
        <v>-7.0782902999999999</v>
      </c>
      <c r="G3112">
        <v>8.3330524599999993</v>
      </c>
      <c r="H3112">
        <v>0</v>
      </c>
    </row>
    <row r="3113" spans="1:8" x14ac:dyDescent="0.3">
      <c r="A3113" t="s">
        <v>4868</v>
      </c>
      <c r="B3113" t="s">
        <v>5729</v>
      </c>
      <c r="C3113">
        <v>1.8669126093370109E-6</v>
      </c>
      <c r="D3113">
        <v>0.26430910613229214</v>
      </c>
      <c r="E3113">
        <v>0.18064357</v>
      </c>
      <c r="F3113">
        <v>19.468083480000001</v>
      </c>
      <c r="G3113">
        <v>-3.2371233199999998</v>
      </c>
      <c r="H3113">
        <v>0</v>
      </c>
    </row>
    <row r="3114" spans="1:8" x14ac:dyDescent="0.3">
      <c r="A3114" t="s">
        <v>6182</v>
      </c>
      <c r="B3114" t="s">
        <v>6288</v>
      </c>
      <c r="C3114">
        <v>7.1721491126113621E-3</v>
      </c>
      <c r="D3114">
        <v>0.34963841515891458</v>
      </c>
      <c r="E3114">
        <v>4.9624870000000001E-2</v>
      </c>
      <c r="F3114">
        <v>-2.6257869999999999</v>
      </c>
      <c r="G3114">
        <v>-11.57355402</v>
      </c>
      <c r="H3114">
        <v>0</v>
      </c>
    </row>
    <row r="3115" spans="1:8" x14ac:dyDescent="0.3">
      <c r="A3115" t="s">
        <v>5946</v>
      </c>
      <c r="B3115" t="s">
        <v>5945</v>
      </c>
      <c r="C3115">
        <v>3.7061981417281381E-7</v>
      </c>
      <c r="D3115">
        <v>0.34593145097583361</v>
      </c>
      <c r="E3115">
        <v>2.8090974000000002</v>
      </c>
      <c r="F3115">
        <v>-9.8863927</v>
      </c>
      <c r="G3115">
        <v>22.24575681</v>
      </c>
      <c r="H3115">
        <v>0</v>
      </c>
    </row>
    <row r="3116" spans="1:8" x14ac:dyDescent="0.3">
      <c r="A3116" t="s">
        <v>7512</v>
      </c>
      <c r="B3116" t="s">
        <v>7512</v>
      </c>
      <c r="C3116">
        <v>2.3750853554964596E-4</v>
      </c>
      <c r="D3116">
        <v>0.26953922754870496</v>
      </c>
      <c r="E3116">
        <v>-17.649018130000002</v>
      </c>
      <c r="F3116">
        <v>-24.67370975</v>
      </c>
      <c r="G3116">
        <v>-15.62376826</v>
      </c>
      <c r="H3116">
        <v>0</v>
      </c>
    </row>
    <row r="3117" spans="1:8" x14ac:dyDescent="0.3">
      <c r="A3117" t="s">
        <v>5838</v>
      </c>
      <c r="B3117" t="s">
        <v>5837</v>
      </c>
      <c r="C3117">
        <v>1.7479535492298541E-5</v>
      </c>
      <c r="D3117">
        <v>0.34154302505936385</v>
      </c>
      <c r="E3117">
        <v>-0.21784479000000001</v>
      </c>
      <c r="F3117">
        <v>-1.5114699899999999</v>
      </c>
      <c r="G3117">
        <v>21.883608219999999</v>
      </c>
      <c r="H3117">
        <v>0</v>
      </c>
    </row>
    <row r="3118" spans="1:8" x14ac:dyDescent="0.3">
      <c r="A3118" t="s">
        <v>4324</v>
      </c>
      <c r="B3118" t="s">
        <v>5724</v>
      </c>
      <c r="C3118">
        <v>7.26370276342111E-7</v>
      </c>
      <c r="D3118">
        <v>0.337599264055366</v>
      </c>
      <c r="E3118">
        <v>0.18295053999999999</v>
      </c>
      <c r="F3118">
        <v>-18.42695312</v>
      </c>
      <c r="G3118">
        <v>-37.505267070000002</v>
      </c>
      <c r="H3118">
        <v>0</v>
      </c>
    </row>
    <row r="3119" spans="1:8" x14ac:dyDescent="0.3">
      <c r="A3119" t="s">
        <v>5786</v>
      </c>
      <c r="B3119" t="s">
        <v>5785</v>
      </c>
      <c r="C3119">
        <v>1E-8</v>
      </c>
      <c r="D3119">
        <v>0.33748503524814305</v>
      </c>
      <c r="E3119">
        <v>0.15196709</v>
      </c>
      <c r="F3119">
        <v>2.0741674699999999</v>
      </c>
      <c r="G3119">
        <v>-13.792776720000001</v>
      </c>
      <c r="H3119">
        <v>0</v>
      </c>
    </row>
    <row r="3120" spans="1:8" x14ac:dyDescent="0.3">
      <c r="A3120" t="s">
        <v>4468</v>
      </c>
      <c r="B3120" t="s">
        <v>5908</v>
      </c>
      <c r="C3120">
        <v>1.018270742170969E-5</v>
      </c>
      <c r="D3120">
        <v>0.33610290449844615</v>
      </c>
      <c r="E3120">
        <v>0.20380666</v>
      </c>
      <c r="F3120">
        <v>77.42001071</v>
      </c>
      <c r="G3120">
        <v>269.76969735</v>
      </c>
      <c r="H3120">
        <v>0</v>
      </c>
    </row>
    <row r="3121" spans="1:8" x14ac:dyDescent="0.3">
      <c r="A3121" t="s">
        <v>4631</v>
      </c>
      <c r="B3121" t="s">
        <v>6017</v>
      </c>
      <c r="C3121">
        <v>1.3745310682631738E-4</v>
      </c>
      <c r="D3121">
        <v>0.33920020026923808</v>
      </c>
      <c r="E3121">
        <v>10.566374290000001</v>
      </c>
      <c r="F3121">
        <v>16.065027050000001</v>
      </c>
      <c r="G3121">
        <v>38.981131380000001</v>
      </c>
      <c r="H3121">
        <v>0</v>
      </c>
    </row>
    <row r="3122" spans="1:8" x14ac:dyDescent="0.3">
      <c r="A3122" t="s">
        <v>5790</v>
      </c>
      <c r="B3122" t="s">
        <v>5789</v>
      </c>
      <c r="C3122">
        <v>5.209547004699626E-6</v>
      </c>
      <c r="D3122">
        <v>0.33450993887822628</v>
      </c>
      <c r="E3122">
        <v>-6.3027993799999997</v>
      </c>
      <c r="F3122">
        <v>1.36963737</v>
      </c>
      <c r="G3122">
        <v>-37.918035969999998</v>
      </c>
      <c r="H3122">
        <v>0</v>
      </c>
    </row>
    <row r="3123" spans="1:8" x14ac:dyDescent="0.3">
      <c r="A3123" t="s">
        <v>5806</v>
      </c>
      <c r="B3123" t="s">
        <v>5805</v>
      </c>
      <c r="C3123">
        <v>1.8370000000000104E-5</v>
      </c>
      <c r="D3123">
        <v>0.32835643674105663</v>
      </c>
      <c r="E3123">
        <v>1.24968108</v>
      </c>
      <c r="F3123">
        <v>22.87625418</v>
      </c>
      <c r="G3123">
        <v>-7.6420311700000001</v>
      </c>
      <c r="H3123">
        <v>0</v>
      </c>
    </row>
    <row r="3124" spans="1:8" x14ac:dyDescent="0.3">
      <c r="A3124" t="s">
        <v>5489</v>
      </c>
      <c r="B3124" t="s">
        <v>5488</v>
      </c>
      <c r="C3124">
        <v>1.1362418689508482E-3</v>
      </c>
      <c r="D3124">
        <v>0.32793600787671795</v>
      </c>
      <c r="E3124">
        <v>8.5639021799999995</v>
      </c>
      <c r="F3124">
        <v>3.8886570300000001</v>
      </c>
      <c r="G3124">
        <v>-36.197351249999997</v>
      </c>
      <c r="H3124">
        <v>0</v>
      </c>
    </row>
    <row r="3125" spans="1:8" x14ac:dyDescent="0.3">
      <c r="A3125" t="s">
        <v>5720</v>
      </c>
      <c r="B3125" t="s">
        <v>5719</v>
      </c>
      <c r="C3125">
        <v>1.2720889584917337E-7</v>
      </c>
      <c r="D3125">
        <v>0.32773132303028174</v>
      </c>
      <c r="E3125">
        <v>0.69408384000000001</v>
      </c>
      <c r="F3125">
        <v>-1.42764958</v>
      </c>
      <c r="G3125">
        <v>-12.839062569999999</v>
      </c>
      <c r="H3125">
        <v>0</v>
      </c>
    </row>
    <row r="3126" spans="1:8" x14ac:dyDescent="0.3">
      <c r="A3126" t="s">
        <v>6060</v>
      </c>
      <c r="B3126" t="s">
        <v>6059</v>
      </c>
      <c r="C3126">
        <v>3.4951929298260249E-4</v>
      </c>
      <c r="D3126">
        <v>0.31985011996950169</v>
      </c>
      <c r="E3126">
        <v>1.9290309999999999</v>
      </c>
      <c r="F3126">
        <v>-6.5188072999999997</v>
      </c>
      <c r="G3126">
        <v>-15.74451101</v>
      </c>
      <c r="H3126">
        <v>0</v>
      </c>
    </row>
    <row r="3127" spans="1:8" x14ac:dyDescent="0.3">
      <c r="A3127" t="s">
        <v>5862</v>
      </c>
      <c r="B3127" t="s">
        <v>5861</v>
      </c>
      <c r="C3127">
        <v>2.5630412699842217E-5</v>
      </c>
      <c r="D3127">
        <v>0.3120700131660194</v>
      </c>
      <c r="E3127">
        <v>0.14564466000000001</v>
      </c>
      <c r="F3127">
        <v>1.1407876299999999</v>
      </c>
      <c r="G3127">
        <v>-11.11529294</v>
      </c>
      <c r="H3127">
        <v>0</v>
      </c>
    </row>
    <row r="3128" spans="1:8" x14ac:dyDescent="0.3">
      <c r="A3128" t="s">
        <v>6068</v>
      </c>
      <c r="B3128" t="s">
        <v>6067</v>
      </c>
      <c r="C3128">
        <v>1.1696475995663022E-3</v>
      </c>
      <c r="D3128">
        <v>0.30931836858868389</v>
      </c>
      <c r="E3128">
        <v>-1.5018469699999999</v>
      </c>
      <c r="F3128">
        <v>874.60087269999997</v>
      </c>
      <c r="G3128">
        <v>-8.8082236500000004</v>
      </c>
      <c r="H3128">
        <v>0</v>
      </c>
    </row>
    <row r="3129" spans="1:8" x14ac:dyDescent="0.3">
      <c r="A3129" t="s">
        <v>4042</v>
      </c>
      <c r="B3129" t="s">
        <v>5775</v>
      </c>
      <c r="C3129">
        <v>3.8103692278861661E-7</v>
      </c>
      <c r="D3129">
        <v>0.30898618317090232</v>
      </c>
      <c r="E3129">
        <v>-1.4509448</v>
      </c>
      <c r="F3129">
        <v>-19.092016919999999</v>
      </c>
      <c r="G3129">
        <v>-33.082968919999999</v>
      </c>
      <c r="H3129">
        <v>0</v>
      </c>
    </row>
    <row r="3130" spans="1:8" x14ac:dyDescent="0.3">
      <c r="A3130" t="s">
        <v>5780</v>
      </c>
      <c r="B3130" t="s">
        <v>5779</v>
      </c>
      <c r="C3130">
        <v>3.7411743711240733E-8</v>
      </c>
      <c r="D3130">
        <v>0.30918267509917763</v>
      </c>
      <c r="E3130">
        <v>0.53434901999999995</v>
      </c>
      <c r="F3130">
        <v>12.78756203</v>
      </c>
      <c r="G3130">
        <v>-8.9888024400000006</v>
      </c>
      <c r="H3130">
        <v>0</v>
      </c>
    </row>
    <row r="3131" spans="1:8" x14ac:dyDescent="0.3">
      <c r="A3131" t="s">
        <v>5726</v>
      </c>
      <c r="B3131" t="s">
        <v>5725</v>
      </c>
      <c r="C3131">
        <v>3.3690124169565009E-6</v>
      </c>
      <c r="D3131">
        <v>0.30832402083057886</v>
      </c>
      <c r="E3131">
        <v>0.18064357</v>
      </c>
      <c r="F3131">
        <v>11.710158570000001</v>
      </c>
      <c r="G3131">
        <v>72.561388399999998</v>
      </c>
      <c r="H3131">
        <v>0</v>
      </c>
    </row>
    <row r="3132" spans="1:8" x14ac:dyDescent="0.3">
      <c r="A3132" t="s">
        <v>5770</v>
      </c>
      <c r="B3132" t="s">
        <v>5770</v>
      </c>
      <c r="C3132">
        <v>5.9420589577422944E-5</v>
      </c>
      <c r="D3132">
        <v>0.30798257544347635</v>
      </c>
      <c r="E3132">
        <v>0.18064357</v>
      </c>
      <c r="F3132">
        <v>-2.5505010000000001</v>
      </c>
      <c r="G3132">
        <v>-56.697358379999997</v>
      </c>
      <c r="H3132">
        <v>0</v>
      </c>
    </row>
    <row r="3133" spans="1:8" x14ac:dyDescent="0.3">
      <c r="A3133" t="s">
        <v>6001</v>
      </c>
      <c r="B3133" t="s">
        <v>6001</v>
      </c>
      <c r="C3133">
        <v>6.597329971199246E-8</v>
      </c>
      <c r="D3133">
        <v>0.30593215582456007</v>
      </c>
      <c r="E3133">
        <v>0.30307646999999999</v>
      </c>
      <c r="F3133">
        <v>-5.6253491100000002</v>
      </c>
      <c r="G3133">
        <v>-13.507249829999999</v>
      </c>
      <c r="H3133">
        <v>0</v>
      </c>
    </row>
    <row r="3134" spans="1:8" x14ac:dyDescent="0.3">
      <c r="A3134" t="s">
        <v>5836</v>
      </c>
      <c r="B3134" t="s">
        <v>5835</v>
      </c>
      <c r="C3134">
        <v>1.0479144809023196E-5</v>
      </c>
      <c r="D3134">
        <v>0.30933318351274097</v>
      </c>
      <c r="E3134">
        <v>-1.04679123</v>
      </c>
      <c r="F3134">
        <v>-1.6042740900000001</v>
      </c>
      <c r="G3134">
        <v>3.410465E-2</v>
      </c>
      <c r="H3134">
        <v>0</v>
      </c>
    </row>
    <row r="3135" spans="1:8" x14ac:dyDescent="0.3">
      <c r="A3135" t="s">
        <v>5866</v>
      </c>
      <c r="B3135" t="s">
        <v>5865</v>
      </c>
      <c r="C3135">
        <v>1.4828789839485884E-4</v>
      </c>
      <c r="D3135">
        <v>0.29810631012974337</v>
      </c>
      <c r="E3135">
        <v>9.9836910000000001E-2</v>
      </c>
      <c r="F3135">
        <v>7.9569689999999998E-2</v>
      </c>
      <c r="G3135">
        <v>5.2559469999999997E-2</v>
      </c>
      <c r="H3135">
        <v>0</v>
      </c>
    </row>
    <row r="3136" spans="1:8" x14ac:dyDescent="0.3">
      <c r="A3136" t="s">
        <v>5739</v>
      </c>
      <c r="B3136" t="s">
        <v>5738</v>
      </c>
      <c r="C3136">
        <v>7.6236308481397692E-6</v>
      </c>
      <c r="D3136">
        <v>0.2916076725970887</v>
      </c>
      <c r="E3136">
        <v>3.3330217900000001</v>
      </c>
      <c r="F3136">
        <v>-1.2796212499999999</v>
      </c>
      <c r="G3136">
        <v>5.6057001900000003</v>
      </c>
      <c r="H3136">
        <v>0</v>
      </c>
    </row>
    <row r="3137" spans="1:8" x14ac:dyDescent="0.3">
      <c r="A3137" t="s">
        <v>6010</v>
      </c>
      <c r="B3137" t="s">
        <v>6009</v>
      </c>
      <c r="C3137">
        <v>3.5436027821956148E-7</v>
      </c>
      <c r="D3137">
        <v>0.29421700437726844</v>
      </c>
      <c r="E3137">
        <v>8.6369100000000004E-2</v>
      </c>
      <c r="F3137">
        <v>-3.76349431</v>
      </c>
      <c r="G3137">
        <v>-6.4931034600000004</v>
      </c>
      <c r="H3137">
        <v>0</v>
      </c>
    </row>
    <row r="3138" spans="1:8" x14ac:dyDescent="0.3">
      <c r="A3138" t="s">
        <v>6076</v>
      </c>
      <c r="B3138" t="s">
        <v>6075</v>
      </c>
      <c r="C3138">
        <v>3.4522719246100517E-4</v>
      </c>
      <c r="D3138">
        <v>0.29307112330203333</v>
      </c>
      <c r="E3138">
        <v>0.18295053999999999</v>
      </c>
      <c r="F3138">
        <v>5.3042933899999998</v>
      </c>
      <c r="G3138">
        <v>16.617498739999998</v>
      </c>
      <c r="H3138">
        <v>0</v>
      </c>
    </row>
    <row r="3139" spans="1:8" x14ac:dyDescent="0.3">
      <c r="A3139" t="s">
        <v>5830</v>
      </c>
      <c r="B3139" t="s">
        <v>5829</v>
      </c>
      <c r="C3139">
        <v>1E-8</v>
      </c>
      <c r="D3139">
        <v>0.29092353195139964</v>
      </c>
      <c r="E3139">
        <v>0.35715372000000001</v>
      </c>
      <c r="F3139">
        <v>-6.39978259</v>
      </c>
      <c r="G3139">
        <v>-23.493355489999999</v>
      </c>
      <c r="H3139">
        <v>0</v>
      </c>
    </row>
    <row r="3140" spans="1:8" x14ac:dyDescent="0.3">
      <c r="A3140" t="s">
        <v>6050</v>
      </c>
      <c r="B3140" t="s">
        <v>6050</v>
      </c>
      <c r="C3140">
        <v>1E-8</v>
      </c>
      <c r="D3140">
        <v>0.29009009267033642</v>
      </c>
      <c r="E3140">
        <v>-2.9976989999999999</v>
      </c>
      <c r="F3140">
        <v>-46.032742499999998</v>
      </c>
      <c r="G3140">
        <v>-51.457843519999997</v>
      </c>
      <c r="H3140">
        <v>0</v>
      </c>
    </row>
    <row r="3141" spans="1:8" x14ac:dyDescent="0.3">
      <c r="A3141" t="s">
        <v>6024</v>
      </c>
      <c r="B3141" t="s">
        <v>6023</v>
      </c>
      <c r="C3141">
        <v>6.0748188312637587E-7</v>
      </c>
      <c r="D3141">
        <v>0.28799278590729904</v>
      </c>
      <c r="E3141">
        <v>0.18064357</v>
      </c>
      <c r="F3141">
        <v>-1.2480309300000001</v>
      </c>
      <c r="G3141">
        <v>5.4894109200000001</v>
      </c>
      <c r="H3141">
        <v>0</v>
      </c>
    </row>
    <row r="3142" spans="1:8" x14ac:dyDescent="0.3">
      <c r="A3142" t="s">
        <v>5361</v>
      </c>
      <c r="B3142" t="s">
        <v>6194</v>
      </c>
      <c r="C3142">
        <v>1.6771996590714006E-3</v>
      </c>
      <c r="D3142">
        <v>0.28250848200226603</v>
      </c>
      <c r="E3142">
        <v>0.18064357</v>
      </c>
      <c r="F3142">
        <v>1.6505023000000001</v>
      </c>
      <c r="G3142">
        <v>-2.7512523999999998</v>
      </c>
      <c r="H3142">
        <v>0</v>
      </c>
    </row>
    <row r="3143" spans="1:8" x14ac:dyDescent="0.3">
      <c r="A3143" t="s">
        <v>5431</v>
      </c>
      <c r="B3143" t="s">
        <v>5430</v>
      </c>
      <c r="C3143">
        <v>1.9657677165463796E-4</v>
      </c>
      <c r="D3143">
        <v>0.27995844919569329</v>
      </c>
      <c r="E3143">
        <v>0.18295053999999999</v>
      </c>
      <c r="F3143">
        <v>-7.0748462999999999</v>
      </c>
      <c r="G3143">
        <v>40.682909719999998</v>
      </c>
      <c r="H3143">
        <v>0</v>
      </c>
    </row>
    <row r="3144" spans="1:8" x14ac:dyDescent="0.3">
      <c r="A3144" t="s">
        <v>5801</v>
      </c>
      <c r="B3144" t="s">
        <v>5800</v>
      </c>
      <c r="C3144">
        <v>2.1316750733780379E-5</v>
      </c>
      <c r="D3144">
        <v>0.27831840687818937</v>
      </c>
      <c r="E3144">
        <v>-3.1874621400000001</v>
      </c>
      <c r="F3144">
        <v>-3.4641769199999999</v>
      </c>
      <c r="G3144">
        <v>-0.21595406</v>
      </c>
      <c r="H3144">
        <v>0</v>
      </c>
    </row>
    <row r="3145" spans="1:8" x14ac:dyDescent="0.3">
      <c r="A3145" t="s">
        <v>5744</v>
      </c>
      <c r="B3145" t="s">
        <v>5743</v>
      </c>
      <c r="C3145">
        <v>1.6658640507473779E-5</v>
      </c>
      <c r="D3145">
        <v>0.27734021827226968</v>
      </c>
      <c r="E3145">
        <v>-4.4836309999999997E-2</v>
      </c>
      <c r="F3145">
        <v>1.3720099999999999E-3</v>
      </c>
      <c r="G3145">
        <v>52.744516580000003</v>
      </c>
      <c r="H3145">
        <v>0</v>
      </c>
    </row>
    <row r="3146" spans="1:8" x14ac:dyDescent="0.3">
      <c r="A3146" t="s">
        <v>6357</v>
      </c>
      <c r="B3146" t="s">
        <v>6809</v>
      </c>
      <c r="C3146">
        <v>8.3559331878452329E-7</v>
      </c>
      <c r="D3146">
        <v>0.27163015165731386</v>
      </c>
      <c r="E3146">
        <v>-66.230988379999999</v>
      </c>
      <c r="F3146">
        <v>-69.59954802</v>
      </c>
      <c r="G3146">
        <v>-73.625024730000007</v>
      </c>
      <c r="H3146">
        <v>0</v>
      </c>
    </row>
    <row r="3147" spans="1:8" x14ac:dyDescent="0.3">
      <c r="A3147" t="s">
        <v>5670</v>
      </c>
      <c r="B3147" t="s">
        <v>5669</v>
      </c>
      <c r="C3147">
        <v>1E-8</v>
      </c>
      <c r="D3147">
        <v>0.27121037325118691</v>
      </c>
      <c r="E3147">
        <v>-1.6667796399999999</v>
      </c>
      <c r="F3147">
        <v>-24.013895219999998</v>
      </c>
      <c r="G3147">
        <v>10.371704080000001</v>
      </c>
      <c r="H3147">
        <v>0</v>
      </c>
    </row>
    <row r="3148" spans="1:8" x14ac:dyDescent="0.3">
      <c r="A3148" t="s">
        <v>5872</v>
      </c>
      <c r="B3148" t="s">
        <v>5871</v>
      </c>
      <c r="C3148">
        <v>1.1939745231554289E-4</v>
      </c>
      <c r="D3148">
        <v>0.27081937245317278</v>
      </c>
      <c r="E3148">
        <v>6.1618939999999997E-2</v>
      </c>
      <c r="F3148">
        <v>7.1911240100000002</v>
      </c>
      <c r="G3148">
        <v>-16.117406979999998</v>
      </c>
      <c r="H3148">
        <v>0</v>
      </c>
    </row>
    <row r="3149" spans="1:8" x14ac:dyDescent="0.3">
      <c r="A3149" t="s">
        <v>5879</v>
      </c>
      <c r="B3149" t="s">
        <v>5878</v>
      </c>
      <c r="C3149">
        <v>1.1045314447145116E-7</v>
      </c>
      <c r="D3149">
        <v>0.26102405653405186</v>
      </c>
      <c r="E3149">
        <v>36.747082220000003</v>
      </c>
      <c r="F3149">
        <v>21.635615000000001</v>
      </c>
      <c r="G3149">
        <v>172.36205126999999</v>
      </c>
      <c r="H3149">
        <v>0</v>
      </c>
    </row>
    <row r="3150" spans="1:8" x14ac:dyDescent="0.3">
      <c r="A3150" t="s">
        <v>5808</v>
      </c>
      <c r="B3150" t="s">
        <v>5807</v>
      </c>
      <c r="C3150">
        <v>5.4889255025678886E-7</v>
      </c>
      <c r="D3150">
        <v>0.27157931112680772</v>
      </c>
      <c r="E3150">
        <v>1.11731406</v>
      </c>
      <c r="F3150">
        <v>-8.2604291599999993</v>
      </c>
      <c r="G3150">
        <v>-35.403896099999997</v>
      </c>
      <c r="H3150">
        <v>0</v>
      </c>
    </row>
    <row r="3151" spans="1:8" x14ac:dyDescent="0.3">
      <c r="A3151" t="s">
        <v>5761</v>
      </c>
      <c r="B3151" t="s">
        <v>5760</v>
      </c>
      <c r="C3151">
        <v>1E-8</v>
      </c>
      <c r="D3151">
        <v>0.26951643228711991</v>
      </c>
      <c r="E3151">
        <v>-0.23270445000000001</v>
      </c>
      <c r="F3151">
        <v>-14.53562062</v>
      </c>
      <c r="G3151">
        <v>-20.51773227</v>
      </c>
      <c r="H3151">
        <v>0</v>
      </c>
    </row>
    <row r="3152" spans="1:8" x14ac:dyDescent="0.3">
      <c r="A3152" t="s">
        <v>7276</v>
      </c>
      <c r="B3152" t="s">
        <v>7275</v>
      </c>
      <c r="C3152">
        <v>1.9325813917544117E-7</v>
      </c>
      <c r="D3152">
        <v>0.26674384010804475</v>
      </c>
      <c r="E3152">
        <v>11.43826883</v>
      </c>
      <c r="F3152">
        <v>2.1035392100000001</v>
      </c>
      <c r="G3152">
        <v>-10.135220199999999</v>
      </c>
      <c r="H3152">
        <v>0</v>
      </c>
    </row>
    <row r="3153" spans="1:8" x14ac:dyDescent="0.3">
      <c r="A3153" t="s">
        <v>5849</v>
      </c>
      <c r="B3153" t="s">
        <v>5848</v>
      </c>
      <c r="C3153">
        <v>6.1308937826569607E-5</v>
      </c>
      <c r="D3153">
        <v>0.26432445204074312</v>
      </c>
      <c r="E3153">
        <v>8.6369100000000004E-2</v>
      </c>
      <c r="F3153">
        <v>-6.7683422899999997</v>
      </c>
      <c r="G3153">
        <v>-15.62376826</v>
      </c>
      <c r="H3153">
        <v>0</v>
      </c>
    </row>
    <row r="3154" spans="1:8" x14ac:dyDescent="0.3">
      <c r="A3154" t="s">
        <v>6299</v>
      </c>
      <c r="B3154" t="s">
        <v>6298</v>
      </c>
      <c r="C3154">
        <v>1.1577224720453949E-2</v>
      </c>
      <c r="D3154">
        <v>0.26401050276440075</v>
      </c>
      <c r="E3154">
        <v>1.172998</v>
      </c>
      <c r="F3154">
        <v>12.892682499999999</v>
      </c>
      <c r="G3154">
        <v>90.723613209999996</v>
      </c>
      <c r="H3154">
        <v>0</v>
      </c>
    </row>
    <row r="3155" spans="1:8" x14ac:dyDescent="0.3">
      <c r="A3155" t="s">
        <v>5778</v>
      </c>
      <c r="B3155" t="s">
        <v>5777</v>
      </c>
      <c r="C3155">
        <v>4.0671989357346731E-8</v>
      </c>
      <c r="D3155">
        <v>0.26367241436304495</v>
      </c>
      <c r="E3155">
        <v>0.24702548999999999</v>
      </c>
      <c r="F3155">
        <v>-3.8188300499999999</v>
      </c>
      <c r="G3155">
        <v>2.2637398800000001</v>
      </c>
      <c r="H3155">
        <v>0</v>
      </c>
    </row>
    <row r="3156" spans="1:8" x14ac:dyDescent="0.3">
      <c r="A3156" t="s">
        <v>6236</v>
      </c>
      <c r="B3156" t="s">
        <v>6236</v>
      </c>
      <c r="C3156">
        <v>1.1806584334331709E-3</v>
      </c>
      <c r="D3156">
        <v>0.260546021372078</v>
      </c>
      <c r="E3156">
        <v>0.18064357</v>
      </c>
      <c r="F3156">
        <v>3.3002472200000001</v>
      </c>
      <c r="G3156">
        <v>-5.4810135400000002</v>
      </c>
      <c r="H3156">
        <v>0</v>
      </c>
    </row>
    <row r="3157" spans="1:8" x14ac:dyDescent="0.3">
      <c r="A3157" t="s">
        <v>5815</v>
      </c>
      <c r="B3157" t="s">
        <v>5814</v>
      </c>
      <c r="C3157">
        <v>1.5929115315968921E-6</v>
      </c>
      <c r="D3157">
        <v>0.25591199570673001</v>
      </c>
      <c r="E3157">
        <v>0.80165724000000005</v>
      </c>
      <c r="F3157">
        <v>1.5244708</v>
      </c>
      <c r="G3157">
        <v>2.8804678799999999</v>
      </c>
      <c r="H3157">
        <v>0</v>
      </c>
    </row>
    <row r="3158" spans="1:8" x14ac:dyDescent="0.3">
      <c r="A3158" t="s">
        <v>4668</v>
      </c>
      <c r="B3158" t="s">
        <v>5653</v>
      </c>
      <c r="C3158">
        <v>2.2914865576837799E-2</v>
      </c>
      <c r="D3158">
        <v>0.25308048653138693</v>
      </c>
      <c r="E3158">
        <v>0.51750885000000002</v>
      </c>
      <c r="F3158">
        <v>-5.7730912500000002</v>
      </c>
      <c r="G3158">
        <v>-11.892933490000001</v>
      </c>
      <c r="H3158">
        <v>0</v>
      </c>
    </row>
    <row r="3159" spans="1:8" x14ac:dyDescent="0.3">
      <c r="A3159" t="s">
        <v>5763</v>
      </c>
      <c r="B3159" t="s">
        <v>5762</v>
      </c>
      <c r="C3159">
        <v>1E-8</v>
      </c>
      <c r="D3159">
        <v>0.25576059460368911</v>
      </c>
      <c r="E3159">
        <v>0.88920244999999998</v>
      </c>
      <c r="F3159">
        <v>-12.367953330000001</v>
      </c>
      <c r="G3159">
        <v>-16.72637258</v>
      </c>
      <c r="H3159">
        <v>0</v>
      </c>
    </row>
    <row r="3160" spans="1:8" x14ac:dyDescent="0.3">
      <c r="A3160" t="s">
        <v>6155</v>
      </c>
      <c r="B3160" t="s">
        <v>6154</v>
      </c>
      <c r="C3160">
        <v>1E-8</v>
      </c>
      <c r="D3160">
        <v>0.25105517172763253</v>
      </c>
      <c r="E3160">
        <v>-4.4523027199999996</v>
      </c>
      <c r="F3160">
        <v>-19.843142530000001</v>
      </c>
      <c r="G3160">
        <v>-32.209040280000004</v>
      </c>
      <c r="H3160">
        <v>0</v>
      </c>
    </row>
    <row r="3161" spans="1:8" x14ac:dyDescent="0.3">
      <c r="A3161" t="s">
        <v>5752</v>
      </c>
      <c r="B3161" t="s">
        <v>5751</v>
      </c>
      <c r="C3161">
        <v>4.2206106777017358E-6</v>
      </c>
      <c r="D3161">
        <v>0.25053094745311866</v>
      </c>
      <c r="E3161">
        <v>3.4810544600000002</v>
      </c>
      <c r="F3161">
        <v>-0.63006848999999998</v>
      </c>
      <c r="G3161">
        <v>-18.379296060000001</v>
      </c>
      <c r="H3161">
        <v>0</v>
      </c>
    </row>
    <row r="3162" spans="1:8" x14ac:dyDescent="0.3">
      <c r="A3162" t="s">
        <v>6196</v>
      </c>
      <c r="B3162" t="s">
        <v>6195</v>
      </c>
      <c r="C3162">
        <v>6.9159096288198733E-8</v>
      </c>
      <c r="D3162">
        <v>0.24824802378565372</v>
      </c>
      <c r="E3162">
        <v>15.800923770000001</v>
      </c>
      <c r="F3162">
        <v>-20.914612210000001</v>
      </c>
      <c r="G3162">
        <v>-69.124517019999999</v>
      </c>
      <c r="H3162">
        <v>0</v>
      </c>
    </row>
    <row r="3163" spans="1:8" x14ac:dyDescent="0.3">
      <c r="A3163" t="s">
        <v>6433</v>
      </c>
      <c r="B3163" t="s">
        <v>6432</v>
      </c>
      <c r="C3163">
        <v>1.1519955482551912E-6</v>
      </c>
      <c r="D3163">
        <v>0.24726984721376533</v>
      </c>
      <c r="E3163">
        <v>-0.45033395999999998</v>
      </c>
      <c r="F3163">
        <v>0.72006227</v>
      </c>
      <c r="G3163">
        <v>2.2744940100000002</v>
      </c>
      <c r="H3163">
        <v>0</v>
      </c>
    </row>
    <row r="3164" spans="1:8" x14ac:dyDescent="0.3">
      <c r="A3164" t="s">
        <v>5846</v>
      </c>
      <c r="B3164" t="s">
        <v>5846</v>
      </c>
      <c r="C3164">
        <v>2.6653686670548893E-5</v>
      </c>
      <c r="D3164">
        <v>0.2462571756842932</v>
      </c>
      <c r="E3164">
        <v>0.10145693</v>
      </c>
      <c r="F3164">
        <v>-3.7425318000000001</v>
      </c>
      <c r="G3164">
        <v>-15.6414694</v>
      </c>
      <c r="H3164">
        <v>0</v>
      </c>
    </row>
    <row r="3165" spans="1:8" x14ac:dyDescent="0.3">
      <c r="A3165" t="s">
        <v>2129</v>
      </c>
      <c r="B3165" t="s">
        <v>5664</v>
      </c>
      <c r="C3165">
        <v>2.0345176148469041E-6</v>
      </c>
      <c r="D3165">
        <v>0.24622059372098667</v>
      </c>
      <c r="E3165">
        <v>0.18295053999999999</v>
      </c>
      <c r="F3165">
        <v>-11.360596770000001</v>
      </c>
      <c r="G3165">
        <v>4.1798241799999998</v>
      </c>
      <c r="H3165">
        <v>0</v>
      </c>
    </row>
    <row r="3166" spans="1:8" x14ac:dyDescent="0.3">
      <c r="A3166" t="s">
        <v>5803</v>
      </c>
      <c r="B3166" t="s">
        <v>5802</v>
      </c>
      <c r="C3166">
        <v>1.046546517915568E-6</v>
      </c>
      <c r="D3166">
        <v>0.23733946045804524</v>
      </c>
      <c r="E3166">
        <v>-0.38852711000000001</v>
      </c>
      <c r="F3166">
        <v>-13.829561200000001</v>
      </c>
      <c r="G3166">
        <v>-52.330992709999997</v>
      </c>
      <c r="H3166">
        <v>0</v>
      </c>
    </row>
    <row r="3167" spans="1:8" x14ac:dyDescent="0.3">
      <c r="A3167" t="s">
        <v>5936</v>
      </c>
      <c r="B3167" t="s">
        <v>5935</v>
      </c>
      <c r="C3167">
        <v>1.2898506086535197E-8</v>
      </c>
      <c r="D3167">
        <v>0.23710315556855377</v>
      </c>
      <c r="E3167">
        <v>-6.7936940000000001E-2</v>
      </c>
      <c r="F3167">
        <v>14.16474749</v>
      </c>
      <c r="G3167">
        <v>-13.320638519999999</v>
      </c>
      <c r="H3167">
        <v>0</v>
      </c>
    </row>
    <row r="3168" spans="1:8" x14ac:dyDescent="0.3">
      <c r="A3168" t="s">
        <v>5834</v>
      </c>
      <c r="B3168" t="s">
        <v>5833</v>
      </c>
      <c r="C3168">
        <v>4.5882255159920309E-7</v>
      </c>
      <c r="D3168">
        <v>0.23801820697445863</v>
      </c>
      <c r="E3168">
        <v>2.080278E-2</v>
      </c>
      <c r="F3168">
        <v>0.54385936000000001</v>
      </c>
      <c r="G3168">
        <v>-14.465626650000001</v>
      </c>
      <c r="H3168">
        <v>0</v>
      </c>
    </row>
    <row r="3169" spans="1:8" x14ac:dyDescent="0.3">
      <c r="A3169" t="s">
        <v>5220</v>
      </c>
      <c r="B3169" t="s">
        <v>5219</v>
      </c>
      <c r="C3169">
        <v>1.8435799907459303E-4</v>
      </c>
      <c r="D3169">
        <v>0.23281056130074015</v>
      </c>
      <c r="E3169">
        <v>-1.89520556</v>
      </c>
      <c r="F3169">
        <v>-18.163334890000002</v>
      </c>
      <c r="G3169">
        <v>89.103404929999996</v>
      </c>
      <c r="H3169">
        <v>0</v>
      </c>
    </row>
    <row r="3170" spans="1:8" x14ac:dyDescent="0.3">
      <c r="A3170" t="s">
        <v>6233</v>
      </c>
      <c r="B3170" t="s">
        <v>6232</v>
      </c>
      <c r="C3170">
        <v>3.8995483517268554E-7</v>
      </c>
      <c r="D3170">
        <v>0.2294842554399035</v>
      </c>
      <c r="E3170">
        <v>-9.3460922499999999</v>
      </c>
      <c r="F3170">
        <v>-9.3128290299999996</v>
      </c>
      <c r="G3170">
        <v>143.72177198</v>
      </c>
      <c r="H3170">
        <v>0</v>
      </c>
    </row>
    <row r="3171" spans="1:8" x14ac:dyDescent="0.3">
      <c r="A3171" t="s">
        <v>4503</v>
      </c>
      <c r="B3171" t="s">
        <v>5818</v>
      </c>
      <c r="C3171">
        <v>4.060248969793314E-7</v>
      </c>
      <c r="D3171">
        <v>0.22835826617595581</v>
      </c>
      <c r="E3171">
        <v>0.13677027</v>
      </c>
      <c r="F3171">
        <v>-4.8497693200000001</v>
      </c>
      <c r="G3171">
        <v>-28.150384469999999</v>
      </c>
      <c r="H3171">
        <v>0</v>
      </c>
    </row>
    <row r="3172" spans="1:8" x14ac:dyDescent="0.3">
      <c r="A3172" t="s">
        <v>5832</v>
      </c>
      <c r="B3172" t="s">
        <v>5831</v>
      </c>
      <c r="C3172">
        <v>3.6393569172567669E-7</v>
      </c>
      <c r="D3172">
        <v>0.22654918840285124</v>
      </c>
      <c r="E3172">
        <v>-3.4704355599999999</v>
      </c>
      <c r="F3172">
        <v>-7.6647206499999996</v>
      </c>
      <c r="G3172">
        <v>46.277383120000003</v>
      </c>
      <c r="H3172">
        <v>0</v>
      </c>
    </row>
    <row r="3173" spans="1:8" x14ac:dyDescent="0.3">
      <c r="A3173" t="s">
        <v>5965</v>
      </c>
      <c r="B3173" t="s">
        <v>5964</v>
      </c>
      <c r="C3173">
        <v>3.0109154455715324E-8</v>
      </c>
      <c r="D3173">
        <v>0.2259465905198132</v>
      </c>
      <c r="E3173">
        <v>2.8161384800000002</v>
      </c>
      <c r="F3173">
        <v>-2.0328130999999998</v>
      </c>
      <c r="G3173">
        <v>-12.552825070000001</v>
      </c>
      <c r="H3173">
        <v>0</v>
      </c>
    </row>
    <row r="3174" spans="1:8" x14ac:dyDescent="0.3">
      <c r="A3174" t="s">
        <v>6171</v>
      </c>
      <c r="B3174" t="s">
        <v>6170</v>
      </c>
      <c r="C3174">
        <v>2.2147497047936065E-8</v>
      </c>
      <c r="D3174">
        <v>0.2223942152191497</v>
      </c>
      <c r="E3174">
        <v>0.15254393999999999</v>
      </c>
      <c r="F3174">
        <v>17.575582990000001</v>
      </c>
      <c r="G3174">
        <v>45.174106160000001</v>
      </c>
      <c r="H3174">
        <v>0</v>
      </c>
    </row>
    <row r="3175" spans="1:8" x14ac:dyDescent="0.3">
      <c r="A3175" t="s">
        <v>5993</v>
      </c>
      <c r="B3175" t="s">
        <v>5992</v>
      </c>
      <c r="C3175">
        <v>2.7505056947120131E-3</v>
      </c>
      <c r="D3175">
        <v>0.22156907301826059</v>
      </c>
      <c r="E3175">
        <v>0.17593879000000001</v>
      </c>
      <c r="F3175">
        <v>5.2418429399999997</v>
      </c>
      <c r="G3175">
        <v>-20.386438559999998</v>
      </c>
      <c r="H3175">
        <v>0</v>
      </c>
    </row>
    <row r="3176" spans="1:8" x14ac:dyDescent="0.3">
      <c r="A3176" t="s">
        <v>6137</v>
      </c>
      <c r="B3176" t="s">
        <v>6136</v>
      </c>
      <c r="C3176">
        <v>4.4296385022874245E-2</v>
      </c>
      <c r="D3176">
        <v>0.22030978884428673</v>
      </c>
      <c r="E3176">
        <v>4.9760023799999997</v>
      </c>
      <c r="F3176">
        <v>6.4138971900000001</v>
      </c>
      <c r="G3176">
        <v>-9.0331778299999996</v>
      </c>
      <c r="H3176">
        <v>0</v>
      </c>
    </row>
    <row r="3177" spans="1:8" x14ac:dyDescent="0.3">
      <c r="A3177" t="s">
        <v>5938</v>
      </c>
      <c r="B3177" t="s">
        <v>5937</v>
      </c>
      <c r="C3177">
        <v>3.8564928348729092E-7</v>
      </c>
      <c r="D3177">
        <v>0.21913155025012648</v>
      </c>
      <c r="E3177">
        <v>0.30838960999999998</v>
      </c>
      <c r="F3177">
        <v>8.5934205400000003</v>
      </c>
      <c r="G3177">
        <v>-27.112365539999999</v>
      </c>
      <c r="H3177">
        <v>0</v>
      </c>
    </row>
    <row r="3178" spans="1:8" x14ac:dyDescent="0.3">
      <c r="A3178" t="s">
        <v>2198</v>
      </c>
      <c r="B3178" t="s">
        <v>6033</v>
      </c>
      <c r="C3178">
        <v>1.8303751066030513E-5</v>
      </c>
      <c r="D3178">
        <v>0.28449530429157177</v>
      </c>
      <c r="E3178">
        <v>-28.700009730000001</v>
      </c>
      <c r="F3178">
        <v>-10.275651290000001</v>
      </c>
      <c r="G3178">
        <v>-32.35139856</v>
      </c>
      <c r="H3178">
        <v>0</v>
      </c>
    </row>
    <row r="3179" spans="1:8" x14ac:dyDescent="0.3">
      <c r="A3179" t="s">
        <v>4668</v>
      </c>
      <c r="B3179" t="s">
        <v>5759</v>
      </c>
      <c r="C3179">
        <v>2.2854419326468749E-2</v>
      </c>
      <c r="D3179">
        <v>0.21679459442905513</v>
      </c>
      <c r="E3179">
        <v>0.18877786999999999</v>
      </c>
      <c r="F3179">
        <v>-5.9135431199999999</v>
      </c>
      <c r="G3179">
        <v>-11.2792358</v>
      </c>
      <c r="H3179">
        <v>0</v>
      </c>
    </row>
    <row r="3180" spans="1:8" x14ac:dyDescent="0.3">
      <c r="A3180" t="s">
        <v>6037</v>
      </c>
      <c r="B3180" t="s">
        <v>6036</v>
      </c>
      <c r="C3180">
        <v>9.3592362034787424E-6</v>
      </c>
      <c r="D3180">
        <v>0.21424430608259923</v>
      </c>
      <c r="E3180">
        <v>0.27656293999999998</v>
      </c>
      <c r="F3180">
        <v>0.31335696000000002</v>
      </c>
      <c r="G3180">
        <v>-9.3097267200000005</v>
      </c>
      <c r="H3180">
        <v>0</v>
      </c>
    </row>
    <row r="3181" spans="1:8" x14ac:dyDescent="0.3">
      <c r="A3181" t="s">
        <v>5989</v>
      </c>
      <c r="B3181" t="s">
        <v>5988</v>
      </c>
      <c r="C3181">
        <v>6.3911188947404725E-5</v>
      </c>
      <c r="D3181">
        <v>0.21479314269832531</v>
      </c>
      <c r="E3181">
        <v>4.9918417599999998</v>
      </c>
      <c r="F3181">
        <v>0.29331180000000001</v>
      </c>
      <c r="G3181">
        <v>-1.4398979999999999</v>
      </c>
      <c r="H3181">
        <v>0</v>
      </c>
    </row>
    <row r="3182" spans="1:8" x14ac:dyDescent="0.3">
      <c r="A3182" t="s">
        <v>6133</v>
      </c>
      <c r="B3182" t="s">
        <v>6132</v>
      </c>
      <c r="C3182">
        <v>5.4071678244184841E-4</v>
      </c>
      <c r="D3182">
        <v>0.12074891997850629</v>
      </c>
      <c r="E3182">
        <v>-5.5534698499999999</v>
      </c>
      <c r="F3182">
        <v>-10.886084159999999</v>
      </c>
      <c r="G3182">
        <v>-0.98263370000000005</v>
      </c>
      <c r="H3182">
        <v>0</v>
      </c>
    </row>
    <row r="3183" spans="1:8" x14ac:dyDescent="0.3">
      <c r="A3183" t="s">
        <v>6776</v>
      </c>
      <c r="B3183" t="s">
        <v>6775</v>
      </c>
      <c r="C3183">
        <v>2.5487919960119553E-7</v>
      </c>
      <c r="D3183">
        <v>0.21021853335263135</v>
      </c>
      <c r="E3183">
        <v>-2.9757379099999999</v>
      </c>
      <c r="F3183">
        <v>33.794855439999999</v>
      </c>
      <c r="G3183">
        <v>131.70836327000001</v>
      </c>
      <c r="H3183">
        <v>0</v>
      </c>
    </row>
    <row r="3184" spans="1:8" x14ac:dyDescent="0.3">
      <c r="A3184" t="s">
        <v>5907</v>
      </c>
      <c r="B3184" t="s">
        <v>5906</v>
      </c>
      <c r="C3184">
        <v>8.3240274587025951E-7</v>
      </c>
      <c r="D3184">
        <v>0.21345922443687759</v>
      </c>
      <c r="E3184">
        <v>8.4403729999999996E-2</v>
      </c>
      <c r="F3184">
        <v>2.8529282</v>
      </c>
      <c r="G3184">
        <v>-14.691045129999999</v>
      </c>
      <c r="H3184">
        <v>0</v>
      </c>
    </row>
    <row r="3185" spans="1:8" x14ac:dyDescent="0.3">
      <c r="A3185" t="s">
        <v>6088</v>
      </c>
      <c r="B3185" t="s">
        <v>6087</v>
      </c>
      <c r="C3185">
        <v>1.7500000000001215E-6</v>
      </c>
      <c r="D3185">
        <v>0.21379054279932405</v>
      </c>
      <c r="E3185">
        <v>0</v>
      </c>
      <c r="F3185">
        <v>0</v>
      </c>
      <c r="G3185">
        <v>-1.58856471</v>
      </c>
      <c r="H3185">
        <v>0</v>
      </c>
    </row>
    <row r="3186" spans="1:8" x14ac:dyDescent="0.3">
      <c r="A3186" t="s">
        <v>5826</v>
      </c>
      <c r="B3186" t="s">
        <v>5825</v>
      </c>
      <c r="C3186">
        <v>1.0977877101329004E-8</v>
      </c>
      <c r="D3186">
        <v>0.21006484184808155</v>
      </c>
      <c r="E3186">
        <v>2.1319659500000001</v>
      </c>
      <c r="F3186">
        <v>-3.7500794499999999</v>
      </c>
      <c r="G3186">
        <v>-17.382932360000002</v>
      </c>
      <c r="H3186">
        <v>0</v>
      </c>
    </row>
    <row r="3187" spans="1:8" x14ac:dyDescent="0.3">
      <c r="A3187" t="s">
        <v>5845</v>
      </c>
      <c r="B3187" t="s">
        <v>5845</v>
      </c>
      <c r="C3187">
        <v>9.7473845762276918E-6</v>
      </c>
      <c r="D3187">
        <v>0.20878343321113832</v>
      </c>
      <c r="E3187">
        <v>-34.95964172</v>
      </c>
      <c r="F3187">
        <v>-9.2860069799999998</v>
      </c>
      <c r="G3187">
        <v>-28.07669177</v>
      </c>
      <c r="H3187">
        <v>0</v>
      </c>
    </row>
    <row r="3188" spans="1:8" x14ac:dyDescent="0.3">
      <c r="A3188" t="s">
        <v>6217</v>
      </c>
      <c r="B3188" t="s">
        <v>6216</v>
      </c>
      <c r="C3188">
        <v>4.0160910725483678E-3</v>
      </c>
      <c r="D3188">
        <v>0.21201088256096975</v>
      </c>
      <c r="E3188">
        <v>-0.19822962999999999</v>
      </c>
      <c r="F3188">
        <v>9.5785631299999991</v>
      </c>
      <c r="G3188">
        <v>9.1670185699999998</v>
      </c>
      <c r="H3188">
        <v>0</v>
      </c>
    </row>
    <row r="3189" spans="1:8" x14ac:dyDescent="0.3">
      <c r="A3189" t="s">
        <v>5887</v>
      </c>
      <c r="B3189" t="s">
        <v>5886</v>
      </c>
      <c r="C3189">
        <v>1.5972257604673189E-6</v>
      </c>
      <c r="D3189">
        <v>0.21169434584544655</v>
      </c>
      <c r="E3189">
        <v>7.9613100000000006E-2</v>
      </c>
      <c r="F3189">
        <v>-3.7206347700000002</v>
      </c>
      <c r="G3189">
        <v>-15.62376826</v>
      </c>
      <c r="H3189">
        <v>0</v>
      </c>
    </row>
    <row r="3190" spans="1:8" x14ac:dyDescent="0.3">
      <c r="A3190" t="s">
        <v>6089</v>
      </c>
      <c r="B3190" t="s">
        <v>6089</v>
      </c>
      <c r="C3190">
        <v>1.9691123062215533E-7</v>
      </c>
      <c r="D3190">
        <v>0.21113632167355756</v>
      </c>
      <c r="E3190">
        <v>8.7531960699999996</v>
      </c>
      <c r="F3190">
        <v>-6.8657067100000004</v>
      </c>
      <c r="G3190">
        <v>-25.719250160000001</v>
      </c>
      <c r="H3190">
        <v>0</v>
      </c>
    </row>
    <row r="3191" spans="1:8" x14ac:dyDescent="0.3">
      <c r="A3191" t="s">
        <v>5969</v>
      </c>
      <c r="B3191" t="s">
        <v>5968</v>
      </c>
      <c r="C3191">
        <v>3.5460358370696841E-7</v>
      </c>
      <c r="D3191">
        <v>0.21059248727635471</v>
      </c>
      <c r="E3191">
        <v>-4.5542904899999996</v>
      </c>
      <c r="F3191">
        <v>-5.8811243099999997</v>
      </c>
      <c r="G3191">
        <v>-17.225352399999998</v>
      </c>
      <c r="H3191">
        <v>0</v>
      </c>
    </row>
    <row r="3192" spans="1:8" x14ac:dyDescent="0.3">
      <c r="A3192" t="s">
        <v>5950</v>
      </c>
      <c r="B3192" t="s">
        <v>5949</v>
      </c>
      <c r="C3192">
        <v>1.3518937956726479E-4</v>
      </c>
      <c r="D3192">
        <v>0.20668195869671557</v>
      </c>
      <c r="E3192">
        <v>0.17312088</v>
      </c>
      <c r="F3192">
        <v>-3.1046233399999998</v>
      </c>
      <c r="G3192">
        <v>-10.56352364</v>
      </c>
      <c r="H3192">
        <v>0</v>
      </c>
    </row>
    <row r="3193" spans="1:8" x14ac:dyDescent="0.3">
      <c r="A3193" t="s">
        <v>5893</v>
      </c>
      <c r="B3193" t="s">
        <v>5892</v>
      </c>
      <c r="C3193">
        <v>1.584493849572351E-3</v>
      </c>
      <c r="D3193">
        <v>0.20566888306380193</v>
      </c>
      <c r="E3193">
        <v>1.63787971</v>
      </c>
      <c r="F3193">
        <v>-2.7638776100000002</v>
      </c>
      <c r="G3193">
        <v>-16.460546430000001</v>
      </c>
      <c r="H3193">
        <v>0</v>
      </c>
    </row>
    <row r="3194" spans="1:8" x14ac:dyDescent="0.3">
      <c r="A3194" t="s">
        <v>5820</v>
      </c>
      <c r="B3194" t="s">
        <v>5819</v>
      </c>
      <c r="C3194">
        <v>1.2683321485266236E-6</v>
      </c>
      <c r="D3194">
        <v>0.19298836099994623</v>
      </c>
      <c r="E3194">
        <v>-4.1436408599999996</v>
      </c>
      <c r="F3194">
        <v>-6.7053874599999999</v>
      </c>
      <c r="G3194">
        <v>-26.996853470000001</v>
      </c>
      <c r="H3194">
        <v>0</v>
      </c>
    </row>
    <row r="3195" spans="1:8" x14ac:dyDescent="0.3">
      <c r="A3195" t="s">
        <v>1484</v>
      </c>
      <c r="B3195" t="s">
        <v>7403</v>
      </c>
      <c r="C3195">
        <v>1.5561049889485301E-6</v>
      </c>
      <c r="D3195">
        <v>0.20140077498271972</v>
      </c>
      <c r="E3195">
        <v>2.543552</v>
      </c>
      <c r="F3195">
        <v>7.0495013000000002</v>
      </c>
      <c r="G3195">
        <v>23.463125609999999</v>
      </c>
      <c r="H3195">
        <v>0</v>
      </c>
    </row>
    <row r="3196" spans="1:8" x14ac:dyDescent="0.3">
      <c r="A3196" t="s">
        <v>6041</v>
      </c>
      <c r="B3196" t="s">
        <v>6040</v>
      </c>
      <c r="C3196">
        <v>1.4389673080343484E-2</v>
      </c>
      <c r="D3196">
        <v>0.20452765692708469</v>
      </c>
      <c r="E3196">
        <v>0.49792840999999999</v>
      </c>
      <c r="F3196">
        <v>-4.4717127899999998</v>
      </c>
      <c r="G3196">
        <v>-11.57508324</v>
      </c>
      <c r="H3196">
        <v>0</v>
      </c>
    </row>
    <row r="3197" spans="1:8" x14ac:dyDescent="0.3">
      <c r="A3197" t="s">
        <v>7561</v>
      </c>
      <c r="B3197" t="s">
        <v>7562</v>
      </c>
      <c r="C3197">
        <v>1.3642307333369694E-7</v>
      </c>
      <c r="D3197">
        <v>0.2038699954465002</v>
      </c>
      <c r="E3197">
        <v>5.55421342</v>
      </c>
      <c r="F3197">
        <v>46.000668259999998</v>
      </c>
      <c r="G3197">
        <v>-15.62376826</v>
      </c>
      <c r="H3197">
        <v>0</v>
      </c>
    </row>
    <row r="3198" spans="1:8" x14ac:dyDescent="0.3">
      <c r="A3198" t="s">
        <v>5926</v>
      </c>
      <c r="B3198" t="s">
        <v>5925</v>
      </c>
      <c r="C3198">
        <v>1.7528914486656185E-6</v>
      </c>
      <c r="D3198">
        <v>0.2051876662837499</v>
      </c>
      <c r="E3198">
        <v>12.01761804</v>
      </c>
      <c r="F3198">
        <v>-9.5471963399999993</v>
      </c>
      <c r="G3198">
        <v>-22.14960799</v>
      </c>
      <c r="H3198">
        <v>0</v>
      </c>
    </row>
    <row r="3199" spans="1:8" x14ac:dyDescent="0.3">
      <c r="A3199" t="s">
        <v>7224</v>
      </c>
      <c r="B3199" t="s">
        <v>7223</v>
      </c>
      <c r="C3199">
        <v>6.1879272806836456E-5</v>
      </c>
      <c r="D3199">
        <v>0.20315322934194055</v>
      </c>
      <c r="E3199">
        <v>1.0629023900000001</v>
      </c>
      <c r="F3199">
        <v>2.0221181000000001</v>
      </c>
      <c r="G3199">
        <v>7.4330015400000002</v>
      </c>
      <c r="H3199">
        <v>0</v>
      </c>
    </row>
    <row r="3200" spans="1:8" x14ac:dyDescent="0.3">
      <c r="A3200" t="s">
        <v>6105</v>
      </c>
      <c r="B3200" t="s">
        <v>6104</v>
      </c>
      <c r="C3200">
        <v>5.0774922358709735E-7</v>
      </c>
      <c r="D3200">
        <v>0.15110842874005595</v>
      </c>
      <c r="E3200">
        <v>0.93221653000000004</v>
      </c>
      <c r="F3200">
        <v>47.801183330000001</v>
      </c>
      <c r="G3200">
        <v>-10.7116656</v>
      </c>
      <c r="H3200">
        <v>0</v>
      </c>
    </row>
    <row r="3201" spans="1:8" x14ac:dyDescent="0.3">
      <c r="A3201" t="s">
        <v>5842</v>
      </c>
      <c r="B3201" t="s">
        <v>5841</v>
      </c>
      <c r="C3201">
        <v>4.3331423832520823E-8</v>
      </c>
      <c r="D3201">
        <v>0.19837914379166136</v>
      </c>
      <c r="E3201">
        <v>1.6201174899999999</v>
      </c>
      <c r="F3201">
        <v>-0.46339522</v>
      </c>
      <c r="G3201">
        <v>-4.6300397100000001</v>
      </c>
      <c r="H3201">
        <v>0</v>
      </c>
    </row>
    <row r="3202" spans="1:8" x14ac:dyDescent="0.3">
      <c r="A3202" t="s">
        <v>5897</v>
      </c>
      <c r="B3202" t="s">
        <v>5896</v>
      </c>
      <c r="C3202">
        <v>4.5055076659848946E-3</v>
      </c>
      <c r="D3202">
        <v>0.20202437623703071</v>
      </c>
      <c r="E3202">
        <v>0.62061611999999999</v>
      </c>
      <c r="F3202">
        <v>-0.77767421000000003</v>
      </c>
      <c r="G3202">
        <v>-25.725920729999999</v>
      </c>
      <c r="H3202">
        <v>0</v>
      </c>
    </row>
    <row r="3203" spans="1:8" x14ac:dyDescent="0.3">
      <c r="A3203" t="s">
        <v>5580</v>
      </c>
      <c r="B3203" t="s">
        <v>5579</v>
      </c>
      <c r="C3203">
        <v>2.3872107222338456E-4</v>
      </c>
      <c r="D3203">
        <v>0.2033020447009895</v>
      </c>
      <c r="E3203">
        <v>0.25257743999999999</v>
      </c>
      <c r="F3203">
        <v>-4.7448432800000004</v>
      </c>
      <c r="G3203">
        <v>-33.841705380000001</v>
      </c>
      <c r="H3203">
        <v>0</v>
      </c>
    </row>
    <row r="3204" spans="1:8" x14ac:dyDescent="0.3">
      <c r="A3204" t="s">
        <v>6246</v>
      </c>
      <c r="B3204" t="s">
        <v>6245</v>
      </c>
      <c r="C3204">
        <v>6.9012385493359028E-6</v>
      </c>
      <c r="D3204">
        <v>0.20187765267777769</v>
      </c>
      <c r="E3204">
        <v>0.18064357</v>
      </c>
      <c r="F3204">
        <v>-12.37272741</v>
      </c>
      <c r="G3204">
        <v>-7.6979876699999998</v>
      </c>
      <c r="H3204">
        <v>0</v>
      </c>
    </row>
    <row r="3205" spans="1:8" x14ac:dyDescent="0.3">
      <c r="A3205" t="s">
        <v>5967</v>
      </c>
      <c r="B3205" t="s">
        <v>5967</v>
      </c>
      <c r="C3205">
        <v>1.0998596553488056E-4</v>
      </c>
      <c r="D3205">
        <v>0.20177806271990467</v>
      </c>
      <c r="E3205">
        <v>-0.97545344</v>
      </c>
      <c r="F3205">
        <v>-2.63835753</v>
      </c>
      <c r="G3205">
        <v>1.71660824</v>
      </c>
      <c r="H3205">
        <v>0</v>
      </c>
    </row>
    <row r="3206" spans="1:8" x14ac:dyDescent="0.3">
      <c r="A3206" t="s">
        <v>5479</v>
      </c>
      <c r="B3206" t="s">
        <v>5478</v>
      </c>
      <c r="C3206">
        <v>2.2164148628154119E-5</v>
      </c>
      <c r="D3206">
        <v>0.20114849992026931</v>
      </c>
      <c r="E3206">
        <v>0.17995222999999999</v>
      </c>
      <c r="F3206">
        <v>-23.110911689999998</v>
      </c>
      <c r="G3206">
        <v>145.73845922000001</v>
      </c>
      <c r="H3206">
        <v>0</v>
      </c>
    </row>
    <row r="3207" spans="1:8" x14ac:dyDescent="0.3">
      <c r="A3207" t="s">
        <v>6066</v>
      </c>
      <c r="B3207" t="s">
        <v>6065</v>
      </c>
      <c r="C3207">
        <v>5.5284383184400383E-3</v>
      </c>
      <c r="D3207">
        <v>0.17456684334202924</v>
      </c>
      <c r="E3207">
        <v>0.18295053999999999</v>
      </c>
      <c r="F3207">
        <v>8.9491989200000006</v>
      </c>
      <c r="G3207">
        <v>41.857247200000003</v>
      </c>
      <c r="H3207">
        <v>0</v>
      </c>
    </row>
    <row r="3208" spans="1:8" x14ac:dyDescent="0.3">
      <c r="A3208" t="s">
        <v>5914</v>
      </c>
      <c r="B3208" t="s">
        <v>5913</v>
      </c>
      <c r="C3208">
        <v>2.4812677992618124E-6</v>
      </c>
      <c r="D3208">
        <v>0.20865305969677361</v>
      </c>
      <c r="E3208">
        <v>-1.70853075</v>
      </c>
      <c r="F3208">
        <v>-6.3889219300000004</v>
      </c>
      <c r="G3208">
        <v>-25.79948061</v>
      </c>
      <c r="H3208">
        <v>0</v>
      </c>
    </row>
    <row r="3209" spans="1:8" x14ac:dyDescent="0.3">
      <c r="A3209" t="s">
        <v>7006</v>
      </c>
      <c r="B3209" t="s">
        <v>7006</v>
      </c>
      <c r="C3209">
        <v>4.2303333278684259E-6</v>
      </c>
      <c r="D3209">
        <v>0.19523024367570829</v>
      </c>
      <c r="E3209">
        <v>-3.0194220199999999</v>
      </c>
      <c r="F3209">
        <v>-12.570288400000001</v>
      </c>
      <c r="G3209">
        <v>-15.66485555</v>
      </c>
      <c r="H3209">
        <v>0</v>
      </c>
    </row>
    <row r="3210" spans="1:8" x14ac:dyDescent="0.3">
      <c r="A3210" t="s">
        <v>6014</v>
      </c>
      <c r="B3210" t="s">
        <v>6013</v>
      </c>
      <c r="C3210">
        <v>1E-8</v>
      </c>
      <c r="D3210">
        <v>0.19483226721646593</v>
      </c>
      <c r="E3210">
        <v>0.10101193999999999</v>
      </c>
      <c r="F3210">
        <v>-1.52272155</v>
      </c>
      <c r="G3210">
        <v>-10.568311720000001</v>
      </c>
      <c r="H3210">
        <v>0</v>
      </c>
    </row>
    <row r="3211" spans="1:8" x14ac:dyDescent="0.3">
      <c r="A3211" t="s">
        <v>6119</v>
      </c>
      <c r="B3211" t="s">
        <v>6118</v>
      </c>
      <c r="C3211">
        <v>8.1993308620218447E-7</v>
      </c>
      <c r="D3211">
        <v>0.19280349937087241</v>
      </c>
      <c r="E3211">
        <v>-30.51414523</v>
      </c>
      <c r="F3211">
        <v>18.83088206</v>
      </c>
      <c r="G3211">
        <v>-12.77307594</v>
      </c>
      <c r="H3211">
        <v>0</v>
      </c>
    </row>
    <row r="3212" spans="1:8" x14ac:dyDescent="0.3">
      <c r="A3212" t="s">
        <v>5919</v>
      </c>
      <c r="B3212" t="s">
        <v>5918</v>
      </c>
      <c r="C3212">
        <v>1.1799419760633417E-6</v>
      </c>
      <c r="D3212">
        <v>0.19258006648172415</v>
      </c>
      <c r="E3212">
        <v>1.78771904</v>
      </c>
      <c r="F3212">
        <v>-17.909487070000001</v>
      </c>
      <c r="G3212">
        <v>-65.143297540000006</v>
      </c>
      <c r="H3212">
        <v>0</v>
      </c>
    </row>
    <row r="3213" spans="1:8" x14ac:dyDescent="0.3">
      <c r="A3213" t="s">
        <v>5746</v>
      </c>
      <c r="B3213" t="s">
        <v>5745</v>
      </c>
      <c r="C3213">
        <v>1E-8</v>
      </c>
      <c r="D3213">
        <v>0.19186605046583768</v>
      </c>
      <c r="E3213">
        <v>1.084749E-2</v>
      </c>
      <c r="F3213">
        <v>-1.3753078400000001</v>
      </c>
      <c r="G3213">
        <v>-15.218918370000001</v>
      </c>
      <c r="H3213">
        <v>0</v>
      </c>
    </row>
    <row r="3214" spans="1:8" x14ac:dyDescent="0.3">
      <c r="A3214" t="s">
        <v>6442</v>
      </c>
      <c r="B3214" t="s">
        <v>6441</v>
      </c>
      <c r="C3214">
        <v>1.7496978831774301E-5</v>
      </c>
      <c r="D3214">
        <v>0.1919510017053333</v>
      </c>
      <c r="E3214">
        <v>1.07135099</v>
      </c>
      <c r="F3214">
        <v>-7.2754748100000004</v>
      </c>
      <c r="G3214">
        <v>-25.33893376</v>
      </c>
      <c r="H3214">
        <v>0</v>
      </c>
    </row>
    <row r="3215" spans="1:8" x14ac:dyDescent="0.3">
      <c r="A3215" t="s">
        <v>6084</v>
      </c>
      <c r="B3215" t="s">
        <v>6083</v>
      </c>
      <c r="C3215">
        <v>3.4397192884579835E-6</v>
      </c>
      <c r="D3215">
        <v>0.18835094506878935</v>
      </c>
      <c r="E3215">
        <v>-8.1602199999999993E-3</v>
      </c>
      <c r="F3215">
        <v>-63.639330989999998</v>
      </c>
      <c r="G3215">
        <v>8.1672732200000002</v>
      </c>
      <c r="H3215">
        <v>0</v>
      </c>
    </row>
    <row r="3216" spans="1:8" x14ac:dyDescent="0.3">
      <c r="A3216" t="s">
        <v>2796</v>
      </c>
      <c r="B3216" t="s">
        <v>6779</v>
      </c>
      <c r="C3216">
        <v>2.2086565502388369E-7</v>
      </c>
      <c r="D3216">
        <v>0.18241349089812384</v>
      </c>
      <c r="E3216">
        <v>0.2546448</v>
      </c>
      <c r="F3216">
        <v>-1.49563585</v>
      </c>
      <c r="G3216">
        <v>-27.424035920000001</v>
      </c>
      <c r="H3216">
        <v>0</v>
      </c>
    </row>
    <row r="3217" spans="1:8" x14ac:dyDescent="0.3">
      <c r="A3217" t="s">
        <v>6307</v>
      </c>
      <c r="B3217" t="s">
        <v>6306</v>
      </c>
      <c r="C3217">
        <v>1.5197603110846539E-3</v>
      </c>
      <c r="D3217">
        <v>0.18159620863961165</v>
      </c>
      <c r="E3217">
        <v>-0.28717081999999999</v>
      </c>
      <c r="F3217">
        <v>-3.7290662700000001</v>
      </c>
      <c r="G3217">
        <v>0.43867951999999999</v>
      </c>
      <c r="H3217">
        <v>0</v>
      </c>
    </row>
    <row r="3218" spans="1:8" x14ac:dyDescent="0.3">
      <c r="A3218" t="s">
        <v>6002</v>
      </c>
      <c r="B3218" t="s">
        <v>6002</v>
      </c>
      <c r="C3218">
        <v>1E-8</v>
      </c>
      <c r="D3218">
        <v>0.14047159764085906</v>
      </c>
      <c r="E3218">
        <v>40.11889626</v>
      </c>
      <c r="F3218">
        <v>68.408348059999994</v>
      </c>
      <c r="G3218">
        <v>96.819384159999998</v>
      </c>
      <c r="H3218">
        <v>0</v>
      </c>
    </row>
    <row r="3219" spans="1:8" x14ac:dyDescent="0.3">
      <c r="A3219" t="s">
        <v>5917</v>
      </c>
      <c r="B3219" t="s">
        <v>5916</v>
      </c>
      <c r="C3219">
        <v>1.6573357585421359E-6</v>
      </c>
      <c r="D3219">
        <v>0.18004185892405583</v>
      </c>
      <c r="E3219">
        <v>-7.6699249999999997E-2</v>
      </c>
      <c r="F3219">
        <v>0.26752714</v>
      </c>
      <c r="G3219">
        <v>-3.9070380600000001</v>
      </c>
      <c r="H3219">
        <v>0</v>
      </c>
    </row>
    <row r="3220" spans="1:8" x14ac:dyDescent="0.3">
      <c r="A3220" t="s">
        <v>5921</v>
      </c>
      <c r="B3220" t="s">
        <v>5920</v>
      </c>
      <c r="C3220">
        <v>1.5027232363063359E-3</v>
      </c>
      <c r="D3220">
        <v>0.20386300748796465</v>
      </c>
      <c r="E3220">
        <v>-6.2713536400000001</v>
      </c>
      <c r="F3220">
        <v>-8.6559635799999999</v>
      </c>
      <c r="G3220">
        <v>-20.582938200000001</v>
      </c>
      <c r="H3220">
        <v>0</v>
      </c>
    </row>
    <row r="3221" spans="1:8" x14ac:dyDescent="0.3">
      <c r="A3221" t="s">
        <v>5616</v>
      </c>
      <c r="B3221" t="s">
        <v>5615</v>
      </c>
      <c r="C3221">
        <v>9.2361801369071783E-7</v>
      </c>
      <c r="D3221">
        <v>0.17943590505859502</v>
      </c>
      <c r="E3221">
        <v>7.8712872599999999</v>
      </c>
      <c r="F3221">
        <v>12.479528699999999</v>
      </c>
      <c r="G3221">
        <v>-48.748253499999997</v>
      </c>
      <c r="H3221">
        <v>0</v>
      </c>
    </row>
    <row r="3222" spans="1:8" x14ac:dyDescent="0.3">
      <c r="A3222" t="s">
        <v>5954</v>
      </c>
      <c r="B3222" t="s">
        <v>5953</v>
      </c>
      <c r="C3222">
        <v>5.9547160080404851E-2</v>
      </c>
      <c r="D3222">
        <v>0.17923634044330464</v>
      </c>
      <c r="E3222">
        <v>2.0719535100000002</v>
      </c>
      <c r="F3222">
        <v>7.9964384300000004</v>
      </c>
      <c r="G3222">
        <v>8.2472781299999998</v>
      </c>
      <c r="H3222">
        <v>0</v>
      </c>
    </row>
    <row r="3223" spans="1:8" x14ac:dyDescent="0.3">
      <c r="A3223" t="s">
        <v>2236</v>
      </c>
      <c r="B3223" t="s">
        <v>5589</v>
      </c>
      <c r="C3223">
        <v>9.6809086706731937E-5</v>
      </c>
      <c r="D3223">
        <v>0.17618499144490946</v>
      </c>
      <c r="E3223">
        <v>0.18295053999999999</v>
      </c>
      <c r="F3223">
        <v>0.72015103999999996</v>
      </c>
      <c r="G3223">
        <v>-16.608585829999999</v>
      </c>
      <c r="H3223">
        <v>0</v>
      </c>
    </row>
    <row r="3224" spans="1:8" x14ac:dyDescent="0.3">
      <c r="A3224" t="s">
        <v>6240</v>
      </c>
      <c r="B3224" t="s">
        <v>6239</v>
      </c>
      <c r="C3224">
        <v>1.4123621985823428E-4</v>
      </c>
      <c r="D3224">
        <v>0.17588880986099401</v>
      </c>
      <c r="E3224">
        <v>-4.4505084200000002</v>
      </c>
      <c r="F3224">
        <v>241.91815098999999</v>
      </c>
      <c r="G3224">
        <v>124.17484679</v>
      </c>
      <c r="H3224">
        <v>0</v>
      </c>
    </row>
    <row r="3225" spans="1:8" x14ac:dyDescent="0.3">
      <c r="A3225" t="s">
        <v>6058</v>
      </c>
      <c r="B3225" t="s">
        <v>6057</v>
      </c>
      <c r="C3225">
        <v>9.5737760707055759E-4</v>
      </c>
      <c r="D3225">
        <v>0.17273275158985513</v>
      </c>
      <c r="E3225">
        <v>-5.376848E-2</v>
      </c>
      <c r="F3225">
        <v>6.3582915199999999</v>
      </c>
      <c r="G3225">
        <v>-7.3158048500000001</v>
      </c>
      <c r="H3225">
        <v>0</v>
      </c>
    </row>
    <row r="3226" spans="1:8" x14ac:dyDescent="0.3">
      <c r="A3226" t="s">
        <v>5685</v>
      </c>
      <c r="B3226" t="s">
        <v>5684</v>
      </c>
      <c r="C3226">
        <v>6.8947185567399004E-7</v>
      </c>
      <c r="D3226">
        <v>0.17270045482833307</v>
      </c>
      <c r="E3226">
        <v>-0.17551185999999999</v>
      </c>
      <c r="F3226">
        <v>-10.885174019999999</v>
      </c>
      <c r="G3226">
        <v>-11.866999829999999</v>
      </c>
      <c r="H3226">
        <v>0</v>
      </c>
    </row>
    <row r="3227" spans="1:8" x14ac:dyDescent="0.3">
      <c r="A3227" t="s">
        <v>6062</v>
      </c>
      <c r="B3227" t="s">
        <v>6061</v>
      </c>
      <c r="C3227">
        <v>1.0341029065769209E-7</v>
      </c>
      <c r="D3227">
        <v>0.17850765522678572</v>
      </c>
      <c r="E3227">
        <v>2.81254808</v>
      </c>
      <c r="F3227">
        <v>-28.860712329999998</v>
      </c>
      <c r="G3227">
        <v>-48.315898850000004</v>
      </c>
      <c r="H3227">
        <v>0</v>
      </c>
    </row>
    <row r="3228" spans="1:8" x14ac:dyDescent="0.3">
      <c r="A3228" t="s">
        <v>5666</v>
      </c>
      <c r="B3228" t="s">
        <v>5665</v>
      </c>
      <c r="C3228">
        <v>7.4490383287888243E-6</v>
      </c>
      <c r="D3228">
        <v>0.17169356305912981</v>
      </c>
      <c r="E3228">
        <v>0.18064357</v>
      </c>
      <c r="F3228">
        <v>-3.4388839999999997E-2</v>
      </c>
      <c r="G3228">
        <v>-9.9978589600000003</v>
      </c>
      <c r="H3228">
        <v>0</v>
      </c>
    </row>
    <row r="3229" spans="1:8" x14ac:dyDescent="0.3">
      <c r="A3229" t="s">
        <v>5394</v>
      </c>
      <c r="B3229" t="s">
        <v>5393</v>
      </c>
      <c r="C3229">
        <v>4.633875234010695E-6</v>
      </c>
      <c r="D3229">
        <v>0.1706592419256337</v>
      </c>
      <c r="E3229">
        <v>0.18295053999999999</v>
      </c>
      <c r="F3229">
        <v>11.60222113</v>
      </c>
      <c r="G3229">
        <v>58.191096100000003</v>
      </c>
      <c r="H3229">
        <v>0</v>
      </c>
    </row>
    <row r="3230" spans="1:8" x14ac:dyDescent="0.3">
      <c r="A3230" t="s">
        <v>5901</v>
      </c>
      <c r="B3230" t="s">
        <v>5900</v>
      </c>
      <c r="C3230">
        <v>3.1601103706447225E-4</v>
      </c>
      <c r="D3230">
        <v>0.16859899284921362</v>
      </c>
      <c r="E3230">
        <v>0.17312088</v>
      </c>
      <c r="F3230">
        <v>2.4158881399999999</v>
      </c>
      <c r="G3230">
        <v>-2.1804595</v>
      </c>
      <c r="H3230">
        <v>0</v>
      </c>
    </row>
    <row r="3231" spans="1:8" x14ac:dyDescent="0.3">
      <c r="A3231" t="s">
        <v>5899</v>
      </c>
      <c r="B3231" t="s">
        <v>5898</v>
      </c>
      <c r="C3231">
        <v>1.8449633557146214E-7</v>
      </c>
      <c r="D3231">
        <v>0.16964062608117633</v>
      </c>
      <c r="E3231">
        <v>2.2642413100000001</v>
      </c>
      <c r="F3231">
        <v>-3.6963033699999999</v>
      </c>
      <c r="G3231">
        <v>-28.925229479999999</v>
      </c>
      <c r="H3231">
        <v>0</v>
      </c>
    </row>
    <row r="3232" spans="1:8" x14ac:dyDescent="0.3">
      <c r="A3232" t="s">
        <v>5328</v>
      </c>
      <c r="B3232" t="s">
        <v>5327</v>
      </c>
      <c r="C3232">
        <v>2.3294318331659053E-7</v>
      </c>
      <c r="D3232">
        <v>0.16737512651812023</v>
      </c>
      <c r="E3232">
        <v>0.55389045000000003</v>
      </c>
      <c r="F3232">
        <v>-0.83035842999999998</v>
      </c>
      <c r="G3232">
        <v>-66.540955800000006</v>
      </c>
      <c r="H3232">
        <v>0</v>
      </c>
    </row>
    <row r="3233" spans="1:8" x14ac:dyDescent="0.3">
      <c r="A3233" t="s">
        <v>5860</v>
      </c>
      <c r="B3233" t="s">
        <v>5859</v>
      </c>
      <c r="C3233">
        <v>8.4510342715493587E-5</v>
      </c>
      <c r="D3233">
        <v>0.16692405627620435</v>
      </c>
      <c r="E3233">
        <v>0.15193434</v>
      </c>
      <c r="F3233">
        <v>4.9145195199999998</v>
      </c>
      <c r="G3233">
        <v>-27.90502442</v>
      </c>
      <c r="H3233">
        <v>0</v>
      </c>
    </row>
    <row r="3234" spans="1:8" x14ac:dyDescent="0.3">
      <c r="A3234" t="s">
        <v>6213</v>
      </c>
      <c r="B3234" t="s">
        <v>6212</v>
      </c>
      <c r="C3234">
        <v>2.0173057014416461E-8</v>
      </c>
      <c r="D3234">
        <v>0.16491248707968229</v>
      </c>
      <c r="E3234">
        <v>0.67441229999999996</v>
      </c>
      <c r="F3234">
        <v>-27.329689699999999</v>
      </c>
      <c r="G3234">
        <v>-13.12686596</v>
      </c>
      <c r="H3234">
        <v>0</v>
      </c>
    </row>
    <row r="3235" spans="1:8" x14ac:dyDescent="0.3">
      <c r="A3235" t="s">
        <v>6423</v>
      </c>
      <c r="B3235" t="s">
        <v>6422</v>
      </c>
      <c r="C3235">
        <v>4.9684999999999996E-4</v>
      </c>
      <c r="D3235">
        <v>0.16421832833081687</v>
      </c>
      <c r="E3235">
        <v>12.664369629999999</v>
      </c>
      <c r="F3235">
        <v>4.48561575</v>
      </c>
      <c r="G3235">
        <v>21.077840689999999</v>
      </c>
      <c r="H3235">
        <v>0</v>
      </c>
    </row>
    <row r="3236" spans="1:8" x14ac:dyDescent="0.3">
      <c r="A3236" t="s">
        <v>7391</v>
      </c>
      <c r="B3236" t="s">
        <v>7390</v>
      </c>
      <c r="C3236">
        <v>1.4145741205582453E-7</v>
      </c>
      <c r="D3236">
        <v>0.16219023155962661</v>
      </c>
      <c r="E3236">
        <v>0.17995222999999999</v>
      </c>
      <c r="F3236">
        <v>25.54564719</v>
      </c>
      <c r="G3236">
        <v>34.156164680000003</v>
      </c>
      <c r="H3236">
        <v>0</v>
      </c>
    </row>
    <row r="3237" spans="1:8" x14ac:dyDescent="0.3">
      <c r="A3237" t="s">
        <v>5973</v>
      </c>
      <c r="B3237" t="s">
        <v>5972</v>
      </c>
      <c r="C3237">
        <v>4.0674780542372468E-7</v>
      </c>
      <c r="D3237">
        <v>0.16083059300484798</v>
      </c>
      <c r="E3237">
        <v>-0.28250275000000002</v>
      </c>
      <c r="F3237">
        <v>-41.28809408</v>
      </c>
      <c r="G3237">
        <v>-49.061531340000002</v>
      </c>
      <c r="H3237">
        <v>0</v>
      </c>
    </row>
    <row r="3238" spans="1:8" x14ac:dyDescent="0.3">
      <c r="A3238" t="s">
        <v>6638</v>
      </c>
      <c r="B3238" t="s">
        <v>6637</v>
      </c>
      <c r="C3238">
        <v>3.8745906534607436E-6</v>
      </c>
      <c r="D3238">
        <v>0.15893112622064159</v>
      </c>
      <c r="E3238">
        <v>0.74541486000000001</v>
      </c>
      <c r="F3238">
        <v>-34.66545283</v>
      </c>
      <c r="G3238">
        <v>-28.7048937</v>
      </c>
      <c r="H3238">
        <v>0</v>
      </c>
    </row>
    <row r="3239" spans="1:8" x14ac:dyDescent="0.3">
      <c r="A3239" t="s">
        <v>6257</v>
      </c>
      <c r="B3239" t="s">
        <v>6256</v>
      </c>
      <c r="C3239">
        <v>5.4276717948672874E-8</v>
      </c>
      <c r="D3239">
        <v>0.15864484062879863</v>
      </c>
      <c r="E3239">
        <v>1.0688990000000001E-2</v>
      </c>
      <c r="F3239">
        <v>-25.90391984</v>
      </c>
      <c r="G3239">
        <v>-57.729051810000001</v>
      </c>
      <c r="H3239">
        <v>0</v>
      </c>
    </row>
    <row r="3240" spans="1:8" x14ac:dyDescent="0.3">
      <c r="A3240" t="s">
        <v>6650</v>
      </c>
      <c r="B3240" t="s">
        <v>6649</v>
      </c>
      <c r="C3240">
        <v>7.9936900117196211E-8</v>
      </c>
      <c r="D3240">
        <v>0.15483234768089252</v>
      </c>
      <c r="E3240">
        <v>8.5316169999999997E-2</v>
      </c>
      <c r="F3240">
        <v>-27.824073389999999</v>
      </c>
      <c r="G3240">
        <v>-49.388702790000004</v>
      </c>
      <c r="H3240">
        <v>0</v>
      </c>
    </row>
    <row r="3241" spans="1:8" x14ac:dyDescent="0.3">
      <c r="A3241" t="s">
        <v>6080</v>
      </c>
      <c r="B3241" t="s">
        <v>6079</v>
      </c>
      <c r="C3241">
        <v>1.1291902289588855</v>
      </c>
      <c r="D3241">
        <v>0.1540480893744369</v>
      </c>
      <c r="E3241">
        <v>0.17995222999999999</v>
      </c>
      <c r="F3241">
        <v>-16.24927065</v>
      </c>
      <c r="G3241">
        <v>-38.51378287</v>
      </c>
      <c r="H3241">
        <v>0</v>
      </c>
    </row>
    <row r="3242" spans="1:8" x14ac:dyDescent="0.3">
      <c r="A3242" t="s">
        <v>3591</v>
      </c>
      <c r="B3242" t="s">
        <v>5924</v>
      </c>
      <c r="C3242">
        <v>1.5081222497343786E-5</v>
      </c>
      <c r="D3242">
        <v>0.1513090862938091</v>
      </c>
      <c r="E3242">
        <v>4.65373606</v>
      </c>
      <c r="F3242">
        <v>7.39646823</v>
      </c>
      <c r="G3242">
        <v>6.6714823699999997</v>
      </c>
      <c r="H3242">
        <v>0</v>
      </c>
    </row>
    <row r="3243" spans="1:8" x14ac:dyDescent="0.3">
      <c r="A3243" t="s">
        <v>5855</v>
      </c>
      <c r="B3243" t="s">
        <v>5855</v>
      </c>
      <c r="C3243">
        <v>1E-8</v>
      </c>
      <c r="D3243">
        <v>0.148968539101032</v>
      </c>
      <c r="E3243">
        <v>-0.15359044999999999</v>
      </c>
      <c r="F3243">
        <v>-3.1040094200000001</v>
      </c>
      <c r="G3243">
        <v>-27.378403070000001</v>
      </c>
      <c r="H3243">
        <v>0</v>
      </c>
    </row>
    <row r="3244" spans="1:8" x14ac:dyDescent="0.3">
      <c r="A3244" t="s">
        <v>6006</v>
      </c>
      <c r="B3244" t="s">
        <v>6005</v>
      </c>
      <c r="C3244">
        <v>3.1299916896580003E-5</v>
      </c>
      <c r="D3244">
        <v>0.1483208086066716</v>
      </c>
      <c r="E3244">
        <v>-3.2371381499999998</v>
      </c>
      <c r="F3244">
        <v>-4.7325004799999997</v>
      </c>
      <c r="G3244">
        <v>-6.97001911</v>
      </c>
      <c r="H3244">
        <v>0</v>
      </c>
    </row>
    <row r="3245" spans="1:8" x14ac:dyDescent="0.3">
      <c r="A3245" t="s">
        <v>7570</v>
      </c>
      <c r="B3245" t="s">
        <v>7571</v>
      </c>
      <c r="C3245">
        <v>8.7111986288569189E-4</v>
      </c>
      <c r="D3245">
        <v>0.14791552151282006</v>
      </c>
      <c r="E3245">
        <v>0.66821434000000002</v>
      </c>
      <c r="F3245">
        <v>6.1168018699999998</v>
      </c>
      <c r="G3245">
        <v>-15.62376826</v>
      </c>
      <c r="H3245">
        <v>0</v>
      </c>
    </row>
    <row r="3246" spans="1:8" x14ac:dyDescent="0.3">
      <c r="A3246" t="s">
        <v>6150</v>
      </c>
      <c r="B3246" t="s">
        <v>6149</v>
      </c>
      <c r="C3246">
        <v>1E-8</v>
      </c>
      <c r="D3246">
        <v>0.14552308860546223</v>
      </c>
      <c r="E3246">
        <v>-32.934958880000003</v>
      </c>
      <c r="F3246">
        <v>-31.961853990000002</v>
      </c>
      <c r="G3246">
        <v>-30.323442140000001</v>
      </c>
      <c r="H3246">
        <v>0</v>
      </c>
    </row>
    <row r="3247" spans="1:8" x14ac:dyDescent="0.3">
      <c r="A3247" t="s">
        <v>5652</v>
      </c>
      <c r="B3247" t="s">
        <v>5651</v>
      </c>
      <c r="C3247">
        <v>6.04949256776997E-2</v>
      </c>
      <c r="D3247">
        <v>0.14578789468957237</v>
      </c>
      <c r="E3247">
        <v>0.61089174000000002</v>
      </c>
      <c r="F3247">
        <v>18.55586967</v>
      </c>
      <c r="G3247">
        <v>67.025249669999994</v>
      </c>
      <c r="H3247">
        <v>0</v>
      </c>
    </row>
    <row r="3248" spans="1:8" x14ac:dyDescent="0.3">
      <c r="A3248" t="s">
        <v>5977</v>
      </c>
      <c r="B3248" t="s">
        <v>5976</v>
      </c>
      <c r="C3248">
        <v>3.4718595262681254E-6</v>
      </c>
      <c r="D3248">
        <v>0.14888860142275839</v>
      </c>
      <c r="E3248">
        <v>0.23909737</v>
      </c>
      <c r="F3248">
        <v>-2.6792210600000002</v>
      </c>
      <c r="G3248">
        <v>-10.863406469999999</v>
      </c>
      <c r="H3248">
        <v>0</v>
      </c>
    </row>
    <row r="3249" spans="1:8" x14ac:dyDescent="0.3">
      <c r="A3249" t="s">
        <v>2066</v>
      </c>
      <c r="B3249" t="s">
        <v>6108</v>
      </c>
      <c r="C3249">
        <v>2.5269710894266754E-7</v>
      </c>
      <c r="D3249">
        <v>0.14338943525748701</v>
      </c>
      <c r="E3249">
        <v>1.19375539</v>
      </c>
      <c r="F3249">
        <v>14.650728920000001</v>
      </c>
      <c r="G3249">
        <v>59.600814409999998</v>
      </c>
      <c r="H3249">
        <v>0</v>
      </c>
    </row>
    <row r="3250" spans="1:8" x14ac:dyDescent="0.3">
      <c r="A3250" t="s">
        <v>5985</v>
      </c>
      <c r="B3250" t="s">
        <v>5984</v>
      </c>
      <c r="C3250">
        <v>4.325329221003511E-7</v>
      </c>
      <c r="D3250">
        <v>0.1419983457747151</v>
      </c>
      <c r="E3250">
        <v>0.10048530999999999</v>
      </c>
      <c r="F3250">
        <v>-9.1161334499999995</v>
      </c>
      <c r="G3250">
        <v>10.175720439999999</v>
      </c>
      <c r="H3250">
        <v>0</v>
      </c>
    </row>
    <row r="3251" spans="1:8" x14ac:dyDescent="0.3">
      <c r="A3251" t="s">
        <v>5912</v>
      </c>
      <c r="B3251" t="s">
        <v>5911</v>
      </c>
      <c r="C3251">
        <v>1.669668877733713E-6</v>
      </c>
      <c r="D3251">
        <v>0.14100057811001793</v>
      </c>
      <c r="E3251">
        <v>0.30978569</v>
      </c>
      <c r="F3251">
        <v>195.56529202999999</v>
      </c>
      <c r="G3251">
        <v>-17.38246406</v>
      </c>
      <c r="H3251">
        <v>0</v>
      </c>
    </row>
    <row r="3252" spans="1:8" x14ac:dyDescent="0.3">
      <c r="A3252" t="s">
        <v>5758</v>
      </c>
      <c r="B3252" t="s">
        <v>5757</v>
      </c>
      <c r="C3252">
        <v>5.7266799772209102E-3</v>
      </c>
      <c r="D3252">
        <v>0.14026925326336917</v>
      </c>
      <c r="E3252">
        <v>0.79374352000000004</v>
      </c>
      <c r="F3252">
        <v>0.57464327000000004</v>
      </c>
      <c r="G3252">
        <v>12.470595700000001</v>
      </c>
      <c r="H3252">
        <v>0</v>
      </c>
    </row>
    <row r="3253" spans="1:8" x14ac:dyDescent="0.3">
      <c r="A3253" t="s">
        <v>7398</v>
      </c>
      <c r="B3253" t="s">
        <v>7397</v>
      </c>
      <c r="C3253">
        <v>5.2317639656424549E-5</v>
      </c>
      <c r="D3253">
        <v>0.13836437631986315</v>
      </c>
      <c r="E3253">
        <v>0.18064357</v>
      </c>
      <c r="F3253">
        <v>12.790185279999999</v>
      </c>
      <c r="G3253">
        <v>50.488605440000001</v>
      </c>
      <c r="H3253">
        <v>0</v>
      </c>
    </row>
    <row r="3254" spans="1:8" x14ac:dyDescent="0.3">
      <c r="A3254" t="s">
        <v>6078</v>
      </c>
      <c r="B3254" t="s">
        <v>6077</v>
      </c>
      <c r="C3254">
        <v>1.8680157261543435E-5</v>
      </c>
      <c r="D3254">
        <v>0.1328180114739819</v>
      </c>
      <c r="E3254">
        <v>4.2199479999999998E-2</v>
      </c>
      <c r="F3254">
        <v>21.71479489</v>
      </c>
      <c r="G3254">
        <v>245.01056505</v>
      </c>
      <c r="H3254">
        <v>0</v>
      </c>
    </row>
    <row r="3255" spans="1:8" x14ac:dyDescent="0.3">
      <c r="A3255" t="s">
        <v>5975</v>
      </c>
      <c r="B3255" t="s">
        <v>5974</v>
      </c>
      <c r="C3255">
        <v>2.1787808202733684E-4</v>
      </c>
      <c r="D3255">
        <v>0.13222120522951447</v>
      </c>
      <c r="E3255">
        <v>8.2951910000000004E-2</v>
      </c>
      <c r="F3255">
        <v>40.534657230000001</v>
      </c>
      <c r="G3255">
        <v>227.52541708000001</v>
      </c>
      <c r="H3255">
        <v>0</v>
      </c>
    </row>
    <row r="3256" spans="1:8" x14ac:dyDescent="0.3">
      <c r="A3256" t="s">
        <v>5981</v>
      </c>
      <c r="B3256" t="s">
        <v>5980</v>
      </c>
      <c r="C3256">
        <v>5.5955065802866501E-6</v>
      </c>
      <c r="D3256">
        <v>0.13193080349664357</v>
      </c>
      <c r="E3256">
        <v>-4.4653212699999996</v>
      </c>
      <c r="F3256">
        <v>-8.1409844499999995</v>
      </c>
      <c r="G3256">
        <v>-11.43121578</v>
      </c>
      <c r="H3256">
        <v>0</v>
      </c>
    </row>
    <row r="3257" spans="1:8" x14ac:dyDescent="0.3">
      <c r="A3257" t="s">
        <v>6204</v>
      </c>
      <c r="B3257" t="s">
        <v>6203</v>
      </c>
      <c r="C3257">
        <v>1.103395677951344E-3</v>
      </c>
      <c r="D3257">
        <v>0.13150359322434255</v>
      </c>
      <c r="E3257">
        <v>0.23159721</v>
      </c>
      <c r="F3257">
        <v>-5.9661703399999997</v>
      </c>
      <c r="G3257">
        <v>10.889619980000001</v>
      </c>
      <c r="H3257">
        <v>0</v>
      </c>
    </row>
    <row r="3258" spans="1:8" x14ac:dyDescent="0.3">
      <c r="A3258" t="s">
        <v>3809</v>
      </c>
      <c r="B3258" t="s">
        <v>5776</v>
      </c>
      <c r="C3258">
        <v>1.9451046683852427E-6</v>
      </c>
      <c r="D3258">
        <v>0.13141648010464119</v>
      </c>
      <c r="E3258">
        <v>8.65065E-2</v>
      </c>
      <c r="F3258">
        <v>-3.76674562</v>
      </c>
      <c r="G3258">
        <v>-8.0944167300000007</v>
      </c>
      <c r="H3258">
        <v>0</v>
      </c>
    </row>
    <row r="3259" spans="1:8" x14ac:dyDescent="0.3">
      <c r="A3259" t="s">
        <v>5828</v>
      </c>
      <c r="B3259" t="s">
        <v>5827</v>
      </c>
      <c r="C3259">
        <v>2.3378061047373321E-3</v>
      </c>
      <c r="D3259">
        <v>0.13134807869955054</v>
      </c>
      <c r="E3259">
        <v>7.9613100000000006E-2</v>
      </c>
      <c r="F3259">
        <v>-5.2844869000000001</v>
      </c>
      <c r="G3259">
        <v>-16.536149229999999</v>
      </c>
      <c r="H3259">
        <v>0</v>
      </c>
    </row>
    <row r="3260" spans="1:8" x14ac:dyDescent="0.3">
      <c r="A3260" t="s">
        <v>6016</v>
      </c>
      <c r="B3260" t="s">
        <v>6015</v>
      </c>
      <c r="C3260">
        <v>7.0593236850842447E-3</v>
      </c>
      <c r="D3260">
        <v>0.12974225973538284</v>
      </c>
      <c r="E3260">
        <v>1.5862676899999999</v>
      </c>
      <c r="F3260">
        <v>-6.7278260100000002</v>
      </c>
      <c r="G3260">
        <v>-39.972694769999997</v>
      </c>
      <c r="H3260">
        <v>0</v>
      </c>
    </row>
    <row r="3261" spans="1:8" x14ac:dyDescent="0.3">
      <c r="A3261" t="s">
        <v>5679</v>
      </c>
      <c r="B3261" t="s">
        <v>5678</v>
      </c>
      <c r="C3261">
        <v>7.751599581732457E-4</v>
      </c>
      <c r="D3261">
        <v>0.12935936115014351</v>
      </c>
      <c r="E3261">
        <v>0.17312088</v>
      </c>
      <c r="F3261">
        <v>4.2965404700000001</v>
      </c>
      <c r="G3261">
        <v>18.630034469999998</v>
      </c>
      <c r="H3261">
        <v>0</v>
      </c>
    </row>
    <row r="3262" spans="1:8" x14ac:dyDescent="0.3">
      <c r="A3262" t="s">
        <v>5774</v>
      </c>
      <c r="B3262" t="s">
        <v>5773</v>
      </c>
      <c r="C3262">
        <v>1.7696496047260865E-6</v>
      </c>
      <c r="D3262">
        <v>0.12448752324570324</v>
      </c>
      <c r="E3262">
        <v>0.13205908999999999</v>
      </c>
      <c r="F3262">
        <v>-0.12562098999999999</v>
      </c>
      <c r="G3262">
        <v>-4.5680971699999997</v>
      </c>
      <c r="H3262">
        <v>0</v>
      </c>
    </row>
    <row r="3263" spans="1:8" x14ac:dyDescent="0.3">
      <c r="A3263" t="s">
        <v>6511</v>
      </c>
      <c r="B3263" t="s">
        <v>6510</v>
      </c>
      <c r="C3263">
        <v>1E-8</v>
      </c>
      <c r="D3263">
        <v>0.12998215890592688</v>
      </c>
      <c r="E3263">
        <v>-17.894220189999999</v>
      </c>
      <c r="F3263">
        <v>-1.2357168700000001</v>
      </c>
      <c r="G3263">
        <v>-8.1100869400000004</v>
      </c>
      <c r="H3263">
        <v>0</v>
      </c>
    </row>
    <row r="3264" spans="1:8" x14ac:dyDescent="0.3">
      <c r="A3264" t="s">
        <v>7270</v>
      </c>
      <c r="B3264" t="s">
        <v>7269</v>
      </c>
      <c r="C3264">
        <v>1.5454357300837268E-5</v>
      </c>
      <c r="D3264">
        <v>0.12175186580732481</v>
      </c>
      <c r="E3264">
        <v>0.18295053999999999</v>
      </c>
      <c r="F3264">
        <v>2.67369016</v>
      </c>
      <c r="G3264">
        <v>0.92455710000000002</v>
      </c>
      <c r="H3264">
        <v>0</v>
      </c>
    </row>
    <row r="3265" spans="1:8" x14ac:dyDescent="0.3">
      <c r="A3265" t="s">
        <v>6012</v>
      </c>
      <c r="B3265" t="s">
        <v>6011</v>
      </c>
      <c r="C3265">
        <v>2.3978077959994805E-7</v>
      </c>
      <c r="D3265">
        <v>0.12151303080148768</v>
      </c>
      <c r="E3265">
        <v>7.2828710000000005E-2</v>
      </c>
      <c r="F3265">
        <v>57.455101120000002</v>
      </c>
      <c r="G3265">
        <v>52.150061399999998</v>
      </c>
      <c r="H3265">
        <v>0</v>
      </c>
    </row>
    <row r="3266" spans="1:8" x14ac:dyDescent="0.3">
      <c r="A3266" t="s">
        <v>6498</v>
      </c>
      <c r="B3266" t="s">
        <v>6497</v>
      </c>
      <c r="C3266">
        <v>5.2357329387499971E-2</v>
      </c>
      <c r="D3266">
        <v>0.13390670249873077</v>
      </c>
      <c r="E3266">
        <v>-1.45802543</v>
      </c>
      <c r="F3266">
        <v>-7.0159757999999997</v>
      </c>
      <c r="G3266">
        <v>-21.037494299999999</v>
      </c>
      <c r="H3266">
        <v>0</v>
      </c>
    </row>
    <row r="3267" spans="1:8" x14ac:dyDescent="0.3">
      <c r="A3267" t="s">
        <v>6515</v>
      </c>
      <c r="B3267" t="s">
        <v>6514</v>
      </c>
      <c r="C3267">
        <v>1.225944545987991E-4</v>
      </c>
      <c r="D3267">
        <v>0.12068474793725233</v>
      </c>
      <c r="E3267">
        <v>-0.44989343999999998</v>
      </c>
      <c r="F3267">
        <v>6.3958007700000001</v>
      </c>
      <c r="G3267">
        <v>-17.99187139</v>
      </c>
      <c r="H3267">
        <v>0</v>
      </c>
    </row>
    <row r="3268" spans="1:8" x14ac:dyDescent="0.3">
      <c r="A3268" t="s">
        <v>6293</v>
      </c>
      <c r="B3268" t="s">
        <v>6292</v>
      </c>
      <c r="C3268">
        <v>1.5225102811304727E-4</v>
      </c>
      <c r="D3268">
        <v>0.12047680923101543</v>
      </c>
      <c r="E3268">
        <v>0.18295053999999999</v>
      </c>
      <c r="F3268">
        <v>-23.96978154</v>
      </c>
      <c r="G3268">
        <v>29.938318429999999</v>
      </c>
      <c r="H3268">
        <v>0</v>
      </c>
    </row>
    <row r="3269" spans="1:8" x14ac:dyDescent="0.3">
      <c r="A3269" t="s">
        <v>5995</v>
      </c>
      <c r="B3269" t="s">
        <v>5994</v>
      </c>
      <c r="C3269">
        <v>1.0550438267778627E-7</v>
      </c>
      <c r="D3269">
        <v>0.11941491217205692</v>
      </c>
      <c r="E3269">
        <v>2.4134819300000001</v>
      </c>
      <c r="F3269">
        <v>-2.2579717700000002</v>
      </c>
      <c r="G3269">
        <v>-23.99688038</v>
      </c>
      <c r="H3269">
        <v>0</v>
      </c>
    </row>
    <row r="3270" spans="1:8" x14ac:dyDescent="0.3">
      <c r="A3270" t="s">
        <v>1457</v>
      </c>
      <c r="B3270" t="s">
        <v>6458</v>
      </c>
      <c r="C3270">
        <v>4.2261750085705747E-5</v>
      </c>
      <c r="D3270">
        <v>0.11826211957405738</v>
      </c>
      <c r="E3270">
        <v>-9.2109125699999996</v>
      </c>
      <c r="F3270">
        <v>16.97782986</v>
      </c>
      <c r="G3270">
        <v>-4.79697906</v>
      </c>
      <c r="H3270">
        <v>0</v>
      </c>
    </row>
    <row r="3271" spans="1:8" x14ac:dyDescent="0.3">
      <c r="A3271" t="s">
        <v>5877</v>
      </c>
      <c r="B3271" t="s">
        <v>5876</v>
      </c>
      <c r="C3271">
        <v>2.2997336433258893E-7</v>
      </c>
      <c r="D3271">
        <v>0.11701526904581</v>
      </c>
      <c r="E3271">
        <v>4.4950055600000001</v>
      </c>
      <c r="F3271">
        <v>4.5220372299999996</v>
      </c>
      <c r="G3271">
        <v>-1.1580729999999999E-2</v>
      </c>
      <c r="H3271">
        <v>0</v>
      </c>
    </row>
    <row r="3272" spans="1:8" x14ac:dyDescent="0.3">
      <c r="A3272" t="s">
        <v>5960</v>
      </c>
      <c r="B3272" t="s">
        <v>5959</v>
      </c>
      <c r="C3272">
        <v>4.9247913720819427E-8</v>
      </c>
      <c r="D3272">
        <v>0.33917157311979185</v>
      </c>
      <c r="E3272">
        <v>-30.663228650000001</v>
      </c>
      <c r="F3272">
        <v>30.066527350000001</v>
      </c>
      <c r="G3272">
        <v>33.205271580000002</v>
      </c>
      <c r="H3272">
        <v>0</v>
      </c>
    </row>
    <row r="3273" spans="1:8" x14ac:dyDescent="0.3">
      <c r="A3273" t="s">
        <v>5971</v>
      </c>
      <c r="B3273" t="s">
        <v>5971</v>
      </c>
      <c r="C3273">
        <v>7.189018529513754E-8</v>
      </c>
      <c r="D3273">
        <v>0.11575848967321831</v>
      </c>
      <c r="E3273">
        <v>0.11939576</v>
      </c>
      <c r="F3273">
        <v>-4.8676646100000003</v>
      </c>
      <c r="G3273">
        <v>127.93228821</v>
      </c>
      <c r="H3273">
        <v>0</v>
      </c>
    </row>
    <row r="3274" spans="1:8" x14ac:dyDescent="0.3">
      <c r="A3274" t="s">
        <v>6630</v>
      </c>
      <c r="B3274" t="s">
        <v>6630</v>
      </c>
      <c r="C3274">
        <v>1.2262275009825918E-7</v>
      </c>
      <c r="D3274">
        <v>0.11579216882964297</v>
      </c>
      <c r="E3274">
        <v>-8.7642769999999995E-2</v>
      </c>
      <c r="F3274">
        <v>-5.7062585700000001</v>
      </c>
      <c r="G3274">
        <v>20.93158407</v>
      </c>
      <c r="H3274">
        <v>0</v>
      </c>
    </row>
    <row r="3275" spans="1:8" x14ac:dyDescent="0.3">
      <c r="A3275" t="s">
        <v>6390</v>
      </c>
      <c r="B3275" t="s">
        <v>6389</v>
      </c>
      <c r="C3275">
        <v>1.030077513354715E-3</v>
      </c>
      <c r="D3275">
        <v>0.11528700602544512</v>
      </c>
      <c r="E3275">
        <v>1.6692210300000001</v>
      </c>
      <c r="F3275">
        <v>1.07243727</v>
      </c>
      <c r="G3275">
        <v>4.3277931599999997</v>
      </c>
      <c r="H3275">
        <v>0</v>
      </c>
    </row>
    <row r="3276" spans="1:8" x14ac:dyDescent="0.3">
      <c r="A3276" t="s">
        <v>5883</v>
      </c>
      <c r="B3276" t="s">
        <v>5882</v>
      </c>
      <c r="C3276">
        <v>3.0109154455715324E-8</v>
      </c>
      <c r="D3276">
        <v>0.11356425218838394</v>
      </c>
      <c r="E3276">
        <v>-1.6566412800000001</v>
      </c>
      <c r="F3276">
        <v>-9.3763712699999999</v>
      </c>
      <c r="G3276">
        <v>-50.86730893</v>
      </c>
      <c r="H3276">
        <v>0</v>
      </c>
    </row>
    <row r="3277" spans="1:8" x14ac:dyDescent="0.3">
      <c r="A3277" t="s">
        <v>5824</v>
      </c>
      <c r="B3277" t="s">
        <v>5823</v>
      </c>
      <c r="C3277">
        <v>2.3805730342392558E-6</v>
      </c>
      <c r="D3277">
        <v>0.11446106327370846</v>
      </c>
      <c r="E3277">
        <v>0.15193434</v>
      </c>
      <c r="F3277">
        <v>-5.8348002000000001</v>
      </c>
      <c r="G3277">
        <v>-21.9629242</v>
      </c>
      <c r="H3277">
        <v>0</v>
      </c>
    </row>
    <row r="3278" spans="1:8" x14ac:dyDescent="0.3">
      <c r="A3278" t="s">
        <v>6110</v>
      </c>
      <c r="B3278" t="s">
        <v>6109</v>
      </c>
      <c r="C3278">
        <v>2.9279421614760944E-8</v>
      </c>
      <c r="D3278">
        <v>0.11409735727345068</v>
      </c>
      <c r="E3278">
        <v>-2.6697133700000002</v>
      </c>
      <c r="F3278">
        <v>-10.151527339999999</v>
      </c>
      <c r="G3278">
        <v>-15.796966769999999</v>
      </c>
      <c r="H3278">
        <v>0</v>
      </c>
    </row>
    <row r="3279" spans="1:8" x14ac:dyDescent="0.3">
      <c r="A3279" t="s">
        <v>6374</v>
      </c>
      <c r="B3279" t="s">
        <v>6373</v>
      </c>
      <c r="C3279">
        <v>3.3463464015051072E-4</v>
      </c>
      <c r="D3279">
        <v>0.11199803384544822</v>
      </c>
      <c r="E3279">
        <v>0.18064357</v>
      </c>
      <c r="F3279">
        <v>-33.599438030000002</v>
      </c>
      <c r="G3279">
        <v>-40.235322949999997</v>
      </c>
      <c r="H3279">
        <v>0</v>
      </c>
    </row>
    <row r="3280" spans="1:8" x14ac:dyDescent="0.3">
      <c r="A3280" t="s">
        <v>6178</v>
      </c>
      <c r="B3280" t="s">
        <v>6177</v>
      </c>
      <c r="C3280">
        <v>2.0242207697304654E-6</v>
      </c>
      <c r="D3280">
        <v>0.10919961796571812</v>
      </c>
      <c r="E3280">
        <v>-6.2174640500000002</v>
      </c>
      <c r="F3280">
        <v>-15.601443039999999</v>
      </c>
      <c r="G3280">
        <v>-37.962335869999997</v>
      </c>
      <c r="H3280">
        <v>0</v>
      </c>
    </row>
    <row r="3281" spans="1:8" x14ac:dyDescent="0.3">
      <c r="A3281" t="s">
        <v>7356</v>
      </c>
      <c r="B3281" t="s">
        <v>7355</v>
      </c>
      <c r="C3281">
        <v>7.8055311891457081E-4</v>
      </c>
      <c r="D3281">
        <v>0.10910990261998596</v>
      </c>
      <c r="E3281">
        <v>-5.2836989299999999</v>
      </c>
      <c r="F3281">
        <v>-19.82894615</v>
      </c>
      <c r="G3281">
        <v>-17.053654590000001</v>
      </c>
      <c r="H3281">
        <v>0</v>
      </c>
    </row>
    <row r="3282" spans="1:8" x14ac:dyDescent="0.3">
      <c r="A3282" t="s">
        <v>6114</v>
      </c>
      <c r="B3282" t="s">
        <v>6113</v>
      </c>
      <c r="C3282">
        <v>2.1000000000000131E-5</v>
      </c>
      <c r="D3282">
        <v>0.108979106340194</v>
      </c>
      <c r="E3282">
        <v>0.20246064</v>
      </c>
      <c r="F3282">
        <v>13.51351352</v>
      </c>
      <c r="G3282">
        <v>-19.23076923</v>
      </c>
      <c r="H3282">
        <v>0</v>
      </c>
    </row>
    <row r="3283" spans="1:8" x14ac:dyDescent="0.3">
      <c r="A3283" t="s">
        <v>5958</v>
      </c>
      <c r="B3283" t="s">
        <v>5966</v>
      </c>
      <c r="C3283">
        <v>3.6344872179433839E-3</v>
      </c>
      <c r="D3283">
        <v>0.10844905222892294</v>
      </c>
      <c r="E3283">
        <v>0.30736732</v>
      </c>
      <c r="F3283">
        <v>-3.05316221</v>
      </c>
      <c r="G3283">
        <v>-17.71509344</v>
      </c>
      <c r="H3283">
        <v>0</v>
      </c>
    </row>
    <row r="3284" spans="1:8" x14ac:dyDescent="0.3">
      <c r="A3284" t="s">
        <v>2967</v>
      </c>
      <c r="B3284" t="s">
        <v>6022</v>
      </c>
      <c r="C3284">
        <v>2.1081079936735209E-2</v>
      </c>
      <c r="D3284">
        <v>0.10517924243755594</v>
      </c>
      <c r="E3284">
        <v>0.59756167999999998</v>
      </c>
      <c r="F3284">
        <v>2.0587592899999998</v>
      </c>
      <c r="G3284">
        <v>22.255172850000001</v>
      </c>
      <c r="H3284">
        <v>0</v>
      </c>
    </row>
    <row r="3285" spans="1:8" x14ac:dyDescent="0.3">
      <c r="A3285" t="s">
        <v>4561</v>
      </c>
      <c r="B3285" t="s">
        <v>6310</v>
      </c>
      <c r="C3285">
        <v>1E-8</v>
      </c>
      <c r="D3285">
        <v>0.10436446928787751</v>
      </c>
      <c r="E3285">
        <v>0.24003346</v>
      </c>
      <c r="F3285">
        <v>-3.9128582500000002</v>
      </c>
      <c r="G3285">
        <v>16.77001529</v>
      </c>
      <c r="H3285">
        <v>0</v>
      </c>
    </row>
    <row r="3286" spans="1:8" x14ac:dyDescent="0.3">
      <c r="A3286" t="s">
        <v>5545</v>
      </c>
      <c r="B3286" t="s">
        <v>5544</v>
      </c>
      <c r="C3286">
        <v>3.9273119406957255E-3</v>
      </c>
      <c r="D3286">
        <v>0.10367974910612454</v>
      </c>
      <c r="E3286">
        <v>0.49513559000000001</v>
      </c>
      <c r="F3286">
        <v>-4.4974467000000002</v>
      </c>
      <c r="G3286">
        <v>-9.9144198299999999</v>
      </c>
      <c r="H3286">
        <v>0</v>
      </c>
    </row>
    <row r="3287" spans="1:8" x14ac:dyDescent="0.3">
      <c r="A3287" t="s">
        <v>6030</v>
      </c>
      <c r="B3287" t="s">
        <v>6029</v>
      </c>
      <c r="C3287">
        <v>1E-8</v>
      </c>
      <c r="D3287">
        <v>0.10283690832077408</v>
      </c>
      <c r="E3287">
        <v>0.20425533000000001</v>
      </c>
      <c r="F3287">
        <v>13.025251219999999</v>
      </c>
      <c r="G3287">
        <v>0.67783512000000001</v>
      </c>
      <c r="H3287">
        <v>0</v>
      </c>
    </row>
    <row r="3288" spans="1:8" x14ac:dyDescent="0.3">
      <c r="A3288" t="s">
        <v>5817</v>
      </c>
      <c r="B3288" t="s">
        <v>5816</v>
      </c>
      <c r="C3288">
        <v>1.3997769441326826E-5</v>
      </c>
      <c r="D3288">
        <v>0.10311656704583042</v>
      </c>
      <c r="E3288">
        <v>-0.35645111000000002</v>
      </c>
      <c r="F3288">
        <v>-4.19589444</v>
      </c>
      <c r="G3288">
        <v>-7.5435361500000004</v>
      </c>
      <c r="H3288">
        <v>0</v>
      </c>
    </row>
    <row r="3289" spans="1:8" x14ac:dyDescent="0.3">
      <c r="A3289" t="s">
        <v>6072</v>
      </c>
      <c r="B3289" t="s">
        <v>6071</v>
      </c>
      <c r="C3289">
        <v>1.5485182026067671E-3</v>
      </c>
      <c r="D3289">
        <v>0.1017843304922053</v>
      </c>
      <c r="E3289">
        <v>0.36030948000000002</v>
      </c>
      <c r="F3289">
        <v>-5.6066712000000001</v>
      </c>
      <c r="G3289">
        <v>-17.341213029999999</v>
      </c>
      <c r="H3289">
        <v>0</v>
      </c>
    </row>
    <row r="3290" spans="1:8" x14ac:dyDescent="0.3">
      <c r="A3290" t="s">
        <v>6052</v>
      </c>
      <c r="B3290" t="s">
        <v>6051</v>
      </c>
      <c r="C3290">
        <v>1.297799813418968E-7</v>
      </c>
      <c r="D3290">
        <v>0.10074290375145233</v>
      </c>
      <c r="E3290">
        <v>-1.514386E-2</v>
      </c>
      <c r="F3290">
        <v>-0.15483770999999999</v>
      </c>
      <c r="G3290">
        <v>-18.77058311</v>
      </c>
      <c r="H3290">
        <v>0</v>
      </c>
    </row>
    <row r="3291" spans="1:8" x14ac:dyDescent="0.3">
      <c r="A3291" t="s">
        <v>6045</v>
      </c>
      <c r="B3291" t="s">
        <v>6044</v>
      </c>
      <c r="C3291">
        <v>1.5669882862897165E-7</v>
      </c>
      <c r="D3291">
        <v>9.78706083786514E-2</v>
      </c>
      <c r="E3291">
        <v>1.38275346</v>
      </c>
      <c r="F3291">
        <v>1.76720155</v>
      </c>
      <c r="G3291">
        <v>4.5254020099999996</v>
      </c>
      <c r="H3291">
        <v>0</v>
      </c>
    </row>
    <row r="3292" spans="1:8" x14ac:dyDescent="0.3">
      <c r="A3292" t="s">
        <v>5962</v>
      </c>
      <c r="B3292" t="s">
        <v>5961</v>
      </c>
      <c r="C3292">
        <v>3.8178923897098933E-2</v>
      </c>
      <c r="D3292">
        <v>9.6104115245935401E-2</v>
      </c>
      <c r="E3292">
        <v>0.18064357</v>
      </c>
      <c r="F3292">
        <v>5.6599613900000003</v>
      </c>
      <c r="G3292">
        <v>23.501343949999999</v>
      </c>
      <c r="H3292">
        <v>0</v>
      </c>
    </row>
    <row r="3293" spans="1:8" x14ac:dyDescent="0.3">
      <c r="A3293" t="s">
        <v>6267</v>
      </c>
      <c r="B3293" t="s">
        <v>6266</v>
      </c>
      <c r="C3293">
        <v>2.4809253671783805E-6</v>
      </c>
      <c r="D3293">
        <v>9.4678962983458487E-2</v>
      </c>
      <c r="E3293">
        <v>0.18295053999999999</v>
      </c>
      <c r="F3293">
        <v>-3.8176166299999998</v>
      </c>
      <c r="G3293">
        <v>14.004837050000001</v>
      </c>
      <c r="H3293">
        <v>0</v>
      </c>
    </row>
    <row r="3294" spans="1:8" x14ac:dyDescent="0.3">
      <c r="A3294" t="s">
        <v>5558</v>
      </c>
      <c r="B3294" t="s">
        <v>5557</v>
      </c>
      <c r="C3294">
        <v>4.2958818030802426E-7</v>
      </c>
      <c r="D3294">
        <v>9.3492757915956057E-2</v>
      </c>
      <c r="E3294">
        <v>-6.0763002400000001</v>
      </c>
      <c r="F3294">
        <v>-20.409490980000001</v>
      </c>
      <c r="G3294">
        <v>-64.530436469999998</v>
      </c>
      <c r="H3294">
        <v>0</v>
      </c>
    </row>
    <row r="3295" spans="1:8" x14ac:dyDescent="0.3">
      <c r="A3295" t="s">
        <v>6093</v>
      </c>
      <c r="B3295" t="s">
        <v>6092</v>
      </c>
      <c r="C3295">
        <v>1.3998857569302342E-7</v>
      </c>
      <c r="D3295">
        <v>9.3540879059662643E-2</v>
      </c>
      <c r="E3295">
        <v>4.4861177100000003</v>
      </c>
      <c r="F3295">
        <v>21.981487730000001</v>
      </c>
      <c r="G3295">
        <v>-20.633810969999999</v>
      </c>
      <c r="H3295">
        <v>0</v>
      </c>
    </row>
    <row r="3296" spans="1:8" x14ac:dyDescent="0.3">
      <c r="A3296" t="s">
        <v>6372</v>
      </c>
      <c r="B3296" t="s">
        <v>6371</v>
      </c>
      <c r="C3296">
        <v>1.1999020773690764E-6</v>
      </c>
      <c r="D3296">
        <v>9.3373025474191684E-2</v>
      </c>
      <c r="E3296">
        <v>-8.1602199999999993E-3</v>
      </c>
      <c r="F3296">
        <v>-2.4469855800000002</v>
      </c>
      <c r="G3296">
        <v>-4.7294241499999998</v>
      </c>
      <c r="H3296">
        <v>0</v>
      </c>
    </row>
    <row r="3297" spans="1:8" x14ac:dyDescent="0.3">
      <c r="A3297" t="s">
        <v>0</v>
      </c>
      <c r="B3297" t="s">
        <v>0</v>
      </c>
      <c r="C3297">
        <v>1.5858494962163473E-8</v>
      </c>
      <c r="D3297">
        <v>9.2277774270558555E-2</v>
      </c>
      <c r="E3297">
        <v>2.5053691699999998</v>
      </c>
      <c r="F3297">
        <v>-4.9093893299999998</v>
      </c>
      <c r="G3297">
        <v>-16.20743963</v>
      </c>
      <c r="H3297">
        <v>0</v>
      </c>
    </row>
    <row r="3298" spans="1:8" x14ac:dyDescent="0.3">
      <c r="A3298" t="s">
        <v>7306</v>
      </c>
      <c r="B3298" t="s">
        <v>7305</v>
      </c>
      <c r="C3298">
        <v>3.1741539479233348E-7</v>
      </c>
      <c r="D3298">
        <v>9.2269442033049695E-2</v>
      </c>
      <c r="E3298">
        <v>0.17312088</v>
      </c>
      <c r="F3298">
        <v>7.4315432399999999</v>
      </c>
      <c r="G3298">
        <v>-11.297458900000001</v>
      </c>
      <c r="H3298">
        <v>0</v>
      </c>
    </row>
    <row r="3299" spans="1:8" x14ac:dyDescent="0.3">
      <c r="A3299" t="s">
        <v>6116</v>
      </c>
      <c r="B3299" t="s">
        <v>6115</v>
      </c>
      <c r="C3299">
        <v>1E-8</v>
      </c>
      <c r="D3299">
        <v>9.2258792594979419E-2</v>
      </c>
      <c r="E3299">
        <v>0.18064357</v>
      </c>
      <c r="F3299">
        <v>-18.107950750000001</v>
      </c>
      <c r="G3299">
        <v>63.03852681</v>
      </c>
      <c r="H3299">
        <v>0</v>
      </c>
    </row>
    <row r="3300" spans="1:8" x14ac:dyDescent="0.3">
      <c r="A3300" t="s">
        <v>7336</v>
      </c>
      <c r="B3300" t="s">
        <v>7336</v>
      </c>
      <c r="C3300">
        <v>4.2088033653058404E-6</v>
      </c>
      <c r="D3300">
        <v>9.1980467244369882E-2</v>
      </c>
      <c r="E3300">
        <v>0.18295053999999999</v>
      </c>
      <c r="F3300">
        <v>5.7822185900000003</v>
      </c>
      <c r="G3300">
        <v>14.331773999999999</v>
      </c>
      <c r="H3300">
        <v>0</v>
      </c>
    </row>
    <row r="3301" spans="1:8" x14ac:dyDescent="0.3">
      <c r="A3301" t="s">
        <v>6099</v>
      </c>
      <c r="B3301" t="s">
        <v>6098</v>
      </c>
      <c r="C3301">
        <v>1.0702886075500248E-4</v>
      </c>
      <c r="D3301">
        <v>9.1965799087524475E-2</v>
      </c>
      <c r="E3301">
        <v>0.18295053999999999</v>
      </c>
      <c r="F3301">
        <v>-13.32596599</v>
      </c>
      <c r="G3301">
        <v>20.859413780000001</v>
      </c>
      <c r="H3301">
        <v>0</v>
      </c>
    </row>
    <row r="3302" spans="1:8" x14ac:dyDescent="0.3">
      <c r="A3302" t="s">
        <v>6064</v>
      </c>
      <c r="B3302" t="s">
        <v>6063</v>
      </c>
      <c r="C3302">
        <v>2.0048867441756638E-3</v>
      </c>
      <c r="D3302">
        <v>9.1810435046156116E-2</v>
      </c>
      <c r="E3302">
        <v>-8.1810769699999994</v>
      </c>
      <c r="F3302">
        <v>-12.49152679</v>
      </c>
      <c r="G3302">
        <v>-15.278348640000001</v>
      </c>
      <c r="H3302">
        <v>0</v>
      </c>
    </row>
    <row r="3303" spans="1:8" x14ac:dyDescent="0.3">
      <c r="A3303" t="s">
        <v>4848</v>
      </c>
      <c r="B3303" t="s">
        <v>4847</v>
      </c>
      <c r="C3303">
        <v>4.9418507298162073E-6</v>
      </c>
      <c r="D3303">
        <v>9.1509865557775003E-2</v>
      </c>
      <c r="E3303">
        <v>2.9386539999999999E-2</v>
      </c>
      <c r="F3303">
        <v>-4.1491500700000001</v>
      </c>
      <c r="G3303">
        <v>-5.3639429600000001</v>
      </c>
      <c r="H3303">
        <v>0</v>
      </c>
    </row>
    <row r="3304" spans="1:8" x14ac:dyDescent="0.3">
      <c r="A3304" t="s">
        <v>6223</v>
      </c>
      <c r="B3304" t="s">
        <v>6222</v>
      </c>
      <c r="C3304">
        <v>1.33072813658874E-5</v>
      </c>
      <c r="D3304">
        <v>9.0341012121361156E-2</v>
      </c>
      <c r="E3304">
        <v>0.26980959999999998</v>
      </c>
      <c r="F3304">
        <v>-20.49820137</v>
      </c>
      <c r="G3304">
        <v>-20.735026090000002</v>
      </c>
      <c r="H3304">
        <v>0</v>
      </c>
    </row>
    <row r="3305" spans="1:8" x14ac:dyDescent="0.3">
      <c r="A3305" t="s">
        <v>7369</v>
      </c>
      <c r="B3305" t="s">
        <v>7368</v>
      </c>
      <c r="C3305">
        <v>4.9868351065916153E-4</v>
      </c>
      <c r="D3305">
        <v>8.9220015908925698E-2</v>
      </c>
      <c r="E3305">
        <v>0.18295053999999999</v>
      </c>
      <c r="F3305">
        <v>-9.0537473399999993</v>
      </c>
      <c r="G3305">
        <v>-22.507402190000001</v>
      </c>
      <c r="H3305">
        <v>0</v>
      </c>
    </row>
    <row r="3306" spans="1:8" x14ac:dyDescent="0.3">
      <c r="A3306" t="s">
        <v>6734</v>
      </c>
      <c r="B3306" t="s">
        <v>6733</v>
      </c>
      <c r="C3306">
        <v>4.3227019227210187E-7</v>
      </c>
      <c r="D3306">
        <v>8.7933381406447575E-2</v>
      </c>
      <c r="E3306">
        <v>0.17995222999999999</v>
      </c>
      <c r="F3306">
        <v>-9.1783740500000004</v>
      </c>
      <c r="G3306">
        <v>-7.9753066700000002</v>
      </c>
      <c r="H3306">
        <v>0</v>
      </c>
    </row>
    <row r="3307" spans="1:8" x14ac:dyDescent="0.3">
      <c r="A3307" t="s">
        <v>5605</v>
      </c>
      <c r="B3307" t="s">
        <v>5605</v>
      </c>
      <c r="C3307">
        <v>2.380573034239256E-7</v>
      </c>
      <c r="D3307">
        <v>8.2998272973838369E-2</v>
      </c>
      <c r="E3307">
        <v>0.15193434</v>
      </c>
      <c r="F3307">
        <v>6.7205597600000004</v>
      </c>
      <c r="G3307">
        <v>-15.71995813</v>
      </c>
      <c r="H3307">
        <v>0</v>
      </c>
    </row>
    <row r="3308" spans="1:8" x14ac:dyDescent="0.3">
      <c r="A3308" t="s">
        <v>6261</v>
      </c>
      <c r="B3308" t="s">
        <v>6260</v>
      </c>
      <c r="C3308">
        <v>1E-8</v>
      </c>
      <c r="D3308">
        <v>8.2919813378133048E-2</v>
      </c>
      <c r="E3308">
        <v>0.66590802000000004</v>
      </c>
      <c r="F3308">
        <v>2.0718289200000002</v>
      </c>
      <c r="G3308">
        <v>4.4238831899999997</v>
      </c>
      <c r="H3308">
        <v>0</v>
      </c>
    </row>
    <row r="3309" spans="1:8" x14ac:dyDescent="0.3">
      <c r="A3309" t="s">
        <v>5983</v>
      </c>
      <c r="B3309" t="s">
        <v>5982</v>
      </c>
      <c r="C3309">
        <v>2.5541919335084132E-5</v>
      </c>
      <c r="D3309">
        <v>8.2180983139950606E-2</v>
      </c>
      <c r="E3309">
        <v>0.18740112</v>
      </c>
      <c r="F3309">
        <v>4.0411401500000004</v>
      </c>
      <c r="G3309">
        <v>14.13641011</v>
      </c>
      <c r="H3309">
        <v>0</v>
      </c>
    </row>
    <row r="3310" spans="1:8" x14ac:dyDescent="0.3">
      <c r="A3310" t="s">
        <v>5647</v>
      </c>
      <c r="B3310" t="s">
        <v>5646</v>
      </c>
      <c r="C3310">
        <v>2.4299999999998908E-6</v>
      </c>
      <c r="D3310">
        <v>8.1903265968454528E-2</v>
      </c>
      <c r="E3310">
        <v>0</v>
      </c>
      <c r="F3310">
        <v>11.98156683</v>
      </c>
      <c r="G3310">
        <v>2.63262741</v>
      </c>
      <c r="H3310">
        <v>0</v>
      </c>
    </row>
    <row r="3311" spans="1:8" x14ac:dyDescent="0.3">
      <c r="A3311" t="s">
        <v>5728</v>
      </c>
      <c r="B3311" t="s">
        <v>5727</v>
      </c>
      <c r="C3311">
        <v>2.8819524945167325E-7</v>
      </c>
      <c r="D3311">
        <v>8.113537533440314E-2</v>
      </c>
      <c r="E3311">
        <v>0.21663679</v>
      </c>
      <c r="F3311">
        <v>-1.49326526</v>
      </c>
      <c r="G3311">
        <v>-8.4694422899999999</v>
      </c>
      <c r="H3311">
        <v>0</v>
      </c>
    </row>
    <row r="3312" spans="1:8" x14ac:dyDescent="0.3">
      <c r="A3312" t="s">
        <v>4759</v>
      </c>
      <c r="B3312" t="s">
        <v>5852</v>
      </c>
      <c r="C3312">
        <v>2.0715554604614576E-4</v>
      </c>
      <c r="D3312">
        <v>8.0539973956207586E-2</v>
      </c>
      <c r="E3312">
        <v>0.81755089999999997</v>
      </c>
      <c r="F3312">
        <v>-2.7269255499999998</v>
      </c>
      <c r="G3312">
        <v>-10.85485098</v>
      </c>
      <c r="H3312">
        <v>0</v>
      </c>
    </row>
    <row r="3313" spans="1:8" x14ac:dyDescent="0.3">
      <c r="A3313" t="s">
        <v>1421</v>
      </c>
      <c r="B3313" t="s">
        <v>6358</v>
      </c>
      <c r="C3313">
        <v>1.0223531064845869E-7</v>
      </c>
      <c r="D3313">
        <v>7.9815411042281195E-2</v>
      </c>
      <c r="E3313">
        <v>-17.22350801</v>
      </c>
      <c r="F3313">
        <v>-42.140858379999997</v>
      </c>
      <c r="G3313">
        <v>-26.943911580000002</v>
      </c>
      <c r="H3313">
        <v>0</v>
      </c>
    </row>
    <row r="3314" spans="1:8" x14ac:dyDescent="0.3">
      <c r="A3314" t="s">
        <v>6250</v>
      </c>
      <c r="B3314" t="s">
        <v>6249</v>
      </c>
      <c r="C3314">
        <v>1.1403251855841659E-6</v>
      </c>
      <c r="D3314">
        <v>7.9527512751287027E-2</v>
      </c>
      <c r="E3314">
        <v>0.17995222999999999</v>
      </c>
      <c r="F3314">
        <v>1.47895208</v>
      </c>
      <c r="G3314">
        <v>-9.7857067099999995</v>
      </c>
      <c r="H3314">
        <v>0</v>
      </c>
    </row>
    <row r="3315" spans="1:8" x14ac:dyDescent="0.3">
      <c r="A3315" t="s">
        <v>6368</v>
      </c>
      <c r="B3315" t="s">
        <v>6367</v>
      </c>
      <c r="C3315">
        <v>2.6763501417732097E-5</v>
      </c>
      <c r="D3315">
        <v>7.8426099435230157E-2</v>
      </c>
      <c r="E3315">
        <v>0.79805037999999995</v>
      </c>
      <c r="F3315">
        <v>-4.7828228199999998</v>
      </c>
      <c r="G3315">
        <v>-15.68683824</v>
      </c>
      <c r="H3315">
        <v>0</v>
      </c>
    </row>
    <row r="3316" spans="1:8" x14ac:dyDescent="0.3">
      <c r="A3316" t="s">
        <v>6107</v>
      </c>
      <c r="B3316" t="s">
        <v>6106</v>
      </c>
      <c r="C3316">
        <v>4.4855423439790537E-6</v>
      </c>
      <c r="D3316">
        <v>7.8247056600226919E-2</v>
      </c>
      <c r="E3316">
        <v>7.9613100000000006E-2</v>
      </c>
      <c r="F3316">
        <v>-4.62626078</v>
      </c>
      <c r="G3316">
        <v>-17.913423519999998</v>
      </c>
      <c r="H3316">
        <v>0</v>
      </c>
    </row>
    <row r="3317" spans="1:8" x14ac:dyDescent="0.3">
      <c r="A3317" t="s">
        <v>6167</v>
      </c>
      <c r="B3317" t="s">
        <v>6166</v>
      </c>
      <c r="C3317">
        <v>3.1961437230096673E-8</v>
      </c>
      <c r="D3317">
        <v>7.7914246707369877E-2</v>
      </c>
      <c r="E3317">
        <v>0.36142512999999998</v>
      </c>
      <c r="F3317">
        <v>16.977467870000002</v>
      </c>
      <c r="G3317">
        <v>-29.642988429999999</v>
      </c>
      <c r="H3317">
        <v>0</v>
      </c>
    </row>
    <row r="3318" spans="1:8" x14ac:dyDescent="0.3">
      <c r="A3318" t="s">
        <v>521</v>
      </c>
      <c r="B3318" t="s">
        <v>6285</v>
      </c>
      <c r="C3318">
        <v>3.321391777151035E-8</v>
      </c>
      <c r="D3318">
        <v>7.7457949204209967E-2</v>
      </c>
      <c r="E3318">
        <v>1.24844307</v>
      </c>
      <c r="F3318">
        <v>0.66754829000000004</v>
      </c>
      <c r="G3318">
        <v>-50.587767239999998</v>
      </c>
      <c r="H3318">
        <v>0</v>
      </c>
    </row>
    <row r="3319" spans="1:8" x14ac:dyDescent="0.3">
      <c r="A3319" t="s">
        <v>4827</v>
      </c>
      <c r="B3319" t="s">
        <v>4826</v>
      </c>
      <c r="C3319">
        <v>1.9103408935531956E-4</v>
      </c>
      <c r="D3319">
        <v>7.7218488383757333E-2</v>
      </c>
      <c r="E3319">
        <v>0.15832972000000001</v>
      </c>
      <c r="F3319">
        <v>-6.8193401500000004</v>
      </c>
      <c r="G3319">
        <v>48.471376499999998</v>
      </c>
      <c r="H3319">
        <v>0</v>
      </c>
    </row>
    <row r="3320" spans="1:8" x14ac:dyDescent="0.3">
      <c r="A3320" t="s">
        <v>2616</v>
      </c>
      <c r="B3320" t="s">
        <v>2615</v>
      </c>
      <c r="C3320">
        <v>1.3910754964448951E-6</v>
      </c>
      <c r="D3320">
        <v>7.6371828495316985E-2</v>
      </c>
      <c r="E3320">
        <v>8.65065E-2</v>
      </c>
      <c r="F3320">
        <v>11.216224860000001</v>
      </c>
      <c r="G3320">
        <v>12.77148826</v>
      </c>
      <c r="H3320">
        <v>0</v>
      </c>
    </row>
    <row r="3321" spans="1:8" x14ac:dyDescent="0.3">
      <c r="A3321" t="s">
        <v>6686</v>
      </c>
      <c r="B3321" t="s">
        <v>6685</v>
      </c>
      <c r="C3321">
        <v>2.1741530804801803E-5</v>
      </c>
      <c r="D3321">
        <v>7.5196837722112997E-2</v>
      </c>
      <c r="E3321">
        <v>0.66590802000000004</v>
      </c>
      <c r="F3321">
        <v>-27.091550770000001</v>
      </c>
      <c r="G3321">
        <v>-47.788058409999998</v>
      </c>
      <c r="H3321">
        <v>0</v>
      </c>
    </row>
    <row r="3322" spans="1:8" x14ac:dyDescent="0.3">
      <c r="A3322" t="s">
        <v>6035</v>
      </c>
      <c r="B3322" t="s">
        <v>6034</v>
      </c>
      <c r="C3322">
        <v>2.7312560503991151E-2</v>
      </c>
      <c r="D3322">
        <v>7.0961584685664589E-2</v>
      </c>
      <c r="E3322">
        <v>7.0437144099999998</v>
      </c>
      <c r="F3322">
        <v>0.85005485000000003</v>
      </c>
      <c r="G3322">
        <v>30.082665309999999</v>
      </c>
      <c r="H3322">
        <v>0</v>
      </c>
    </row>
    <row r="3323" spans="1:8" x14ac:dyDescent="0.3">
      <c r="A3323" t="s">
        <v>7167</v>
      </c>
      <c r="B3323" t="s">
        <v>7167</v>
      </c>
      <c r="C3323">
        <v>2.5199152064461433E-5</v>
      </c>
      <c r="D3323">
        <v>7.3694818881799934E-2</v>
      </c>
      <c r="E3323">
        <v>0.17312088</v>
      </c>
      <c r="F3323">
        <v>6.5970836200000003</v>
      </c>
      <c r="G3323">
        <v>13.71189287</v>
      </c>
      <c r="H3323">
        <v>0</v>
      </c>
    </row>
    <row r="3324" spans="1:8" x14ac:dyDescent="0.3">
      <c r="A3324" t="s">
        <v>3963</v>
      </c>
      <c r="B3324" t="s">
        <v>6131</v>
      </c>
      <c r="C3324">
        <v>2.5234074163015977E-8</v>
      </c>
      <c r="D3324">
        <v>7.1222588618574251E-2</v>
      </c>
      <c r="E3324">
        <v>0.15193434</v>
      </c>
      <c r="F3324">
        <v>27.271773289999999</v>
      </c>
      <c r="G3324">
        <v>19.115792509999999</v>
      </c>
      <c r="H3324">
        <v>0</v>
      </c>
    </row>
    <row r="3325" spans="1:8" x14ac:dyDescent="0.3">
      <c r="A3325" t="s">
        <v>6103</v>
      </c>
      <c r="B3325" t="s">
        <v>6102</v>
      </c>
      <c r="C3325">
        <v>7.7332347235959352E-3</v>
      </c>
      <c r="D3325">
        <v>7.1336539984488148E-2</v>
      </c>
      <c r="E3325">
        <v>2.6956114599999998</v>
      </c>
      <c r="F3325">
        <v>-8.02645315</v>
      </c>
      <c r="G3325">
        <v>-0.15765654000000001</v>
      </c>
      <c r="H3325">
        <v>0</v>
      </c>
    </row>
    <row r="3326" spans="1:8" x14ac:dyDescent="0.3">
      <c r="A3326" t="s">
        <v>6101</v>
      </c>
      <c r="B3326" t="s">
        <v>6100</v>
      </c>
      <c r="C3326">
        <v>1E-8</v>
      </c>
      <c r="D3326">
        <v>7.0755632764025689E-2</v>
      </c>
      <c r="E3326">
        <v>8.5316169999999997E-2</v>
      </c>
      <c r="F3326">
        <v>-3.7654311800000002</v>
      </c>
      <c r="G3326">
        <v>-22.307022839999998</v>
      </c>
      <c r="H3326">
        <v>0</v>
      </c>
    </row>
    <row r="3327" spans="1:8" x14ac:dyDescent="0.3">
      <c r="A3327" t="s">
        <v>6174</v>
      </c>
      <c r="B3327" t="s">
        <v>6174</v>
      </c>
      <c r="C3327">
        <v>1E-8</v>
      </c>
      <c r="D3327">
        <v>7.097496073212449E-2</v>
      </c>
      <c r="E3327">
        <v>2.019541E-2</v>
      </c>
      <c r="F3327">
        <v>-0.57829770999999996</v>
      </c>
      <c r="G3327">
        <v>-80.691716920000005</v>
      </c>
      <c r="H3327">
        <v>0</v>
      </c>
    </row>
    <row r="3328" spans="1:8" x14ac:dyDescent="0.3">
      <c r="A3328" t="s">
        <v>6295</v>
      </c>
      <c r="B3328" t="s">
        <v>6294</v>
      </c>
      <c r="C3328">
        <v>2.131621554407185E-8</v>
      </c>
      <c r="D3328">
        <v>7.1230653268858413E-2</v>
      </c>
      <c r="E3328">
        <v>8.65065E-2</v>
      </c>
      <c r="F3328">
        <v>-4.9506352199999997</v>
      </c>
      <c r="G3328">
        <v>-25.020711370000001</v>
      </c>
      <c r="H3328">
        <v>0</v>
      </c>
    </row>
    <row r="3329" spans="1:8" x14ac:dyDescent="0.3">
      <c r="A3329" t="s">
        <v>5657</v>
      </c>
      <c r="B3329" t="s">
        <v>5656</v>
      </c>
      <c r="C3329">
        <v>8.982274671799181E-5</v>
      </c>
      <c r="D3329">
        <v>6.8779103423979623E-2</v>
      </c>
      <c r="E3329">
        <v>-8.498559E-2</v>
      </c>
      <c r="F3329">
        <v>0.70975838999999996</v>
      </c>
      <c r="G3329">
        <v>-2.7547240000000001E-2</v>
      </c>
      <c r="H3329">
        <v>0</v>
      </c>
    </row>
    <row r="3330" spans="1:8" x14ac:dyDescent="0.3">
      <c r="A3330" t="s">
        <v>6378</v>
      </c>
      <c r="B3330" t="s">
        <v>6377</v>
      </c>
      <c r="C3330">
        <v>3.8214492042695614E-8</v>
      </c>
      <c r="D3330">
        <v>6.7048185672247726E-2</v>
      </c>
      <c r="E3330">
        <v>1.07453416</v>
      </c>
      <c r="F3330">
        <v>18.01306245</v>
      </c>
      <c r="G3330">
        <v>27.435482220000001</v>
      </c>
      <c r="H3330">
        <v>0</v>
      </c>
    </row>
    <row r="3331" spans="1:8" x14ac:dyDescent="0.3">
      <c r="A3331" t="s">
        <v>5942</v>
      </c>
      <c r="B3331" t="s">
        <v>5941</v>
      </c>
      <c r="C3331">
        <v>1.1001214587230474E-6</v>
      </c>
      <c r="D3331">
        <v>6.5418021040213228E-2</v>
      </c>
      <c r="E3331">
        <v>0.66590802000000004</v>
      </c>
      <c r="F3331">
        <v>2.0718289300000001</v>
      </c>
      <c r="G3331">
        <v>4.50825078</v>
      </c>
      <c r="H3331">
        <v>0</v>
      </c>
    </row>
    <row r="3332" spans="1:8" x14ac:dyDescent="0.3">
      <c r="A3332" t="s">
        <v>5940</v>
      </c>
      <c r="B3332" t="s">
        <v>5939</v>
      </c>
      <c r="C3332">
        <v>1.5248755566565169E-5</v>
      </c>
      <c r="D3332">
        <v>6.5009210590119076E-2</v>
      </c>
      <c r="E3332">
        <v>-18.5429724</v>
      </c>
      <c r="F3332">
        <v>-36.743328859999998</v>
      </c>
      <c r="G3332">
        <v>-68.571897489999998</v>
      </c>
      <c r="H3332">
        <v>0</v>
      </c>
    </row>
    <row r="3333" spans="1:8" x14ac:dyDescent="0.3">
      <c r="A3333" t="s">
        <v>6193</v>
      </c>
      <c r="B3333" t="s">
        <v>6192</v>
      </c>
      <c r="C3333">
        <v>3.372940031225413E-7</v>
      </c>
      <c r="D3333">
        <v>6.4141539190677083E-2</v>
      </c>
      <c r="E3333">
        <v>7.6523337099999997</v>
      </c>
      <c r="F3333">
        <v>1.19815395</v>
      </c>
      <c r="G3333">
        <v>1.9276781300000001</v>
      </c>
      <c r="H3333">
        <v>0</v>
      </c>
    </row>
    <row r="3334" spans="1:8" x14ac:dyDescent="0.3">
      <c r="A3334" t="s">
        <v>2202</v>
      </c>
      <c r="B3334" t="s">
        <v>5970</v>
      </c>
      <c r="C3334">
        <v>1.8687498318691644E-8</v>
      </c>
      <c r="D3334">
        <v>6.4038409676432997E-2</v>
      </c>
      <c r="E3334">
        <v>0.15193434</v>
      </c>
      <c r="F3334">
        <v>-10.453592069999999</v>
      </c>
      <c r="G3334">
        <v>-6.8171368000000001</v>
      </c>
      <c r="H3334">
        <v>0</v>
      </c>
    </row>
    <row r="3335" spans="1:8" x14ac:dyDescent="0.3">
      <c r="A3335" t="s">
        <v>5718</v>
      </c>
      <c r="B3335" t="s">
        <v>5717</v>
      </c>
      <c r="C3335">
        <v>4.0849007228903653E-4</v>
      </c>
      <c r="D3335">
        <v>6.4017607673800547E-2</v>
      </c>
      <c r="E3335">
        <v>-2.7033679500000001</v>
      </c>
      <c r="F3335">
        <v>8.1730508200000003</v>
      </c>
      <c r="G3335">
        <v>1.6538719799999999</v>
      </c>
      <c r="H3335">
        <v>0</v>
      </c>
    </row>
    <row r="3336" spans="1:8" x14ac:dyDescent="0.3">
      <c r="A3336" t="s">
        <v>6056</v>
      </c>
      <c r="B3336" t="s">
        <v>6055</v>
      </c>
      <c r="C3336">
        <v>3.2240776010223665E-6</v>
      </c>
      <c r="D3336">
        <v>6.3854373866051958E-2</v>
      </c>
      <c r="E3336">
        <v>-2.26650113</v>
      </c>
      <c r="F3336">
        <v>-5.4928676200000002</v>
      </c>
      <c r="G3336">
        <v>-3.1273918900000002</v>
      </c>
      <c r="H3336">
        <v>0</v>
      </c>
    </row>
    <row r="3337" spans="1:8" x14ac:dyDescent="0.3">
      <c r="A3337" t="s">
        <v>6531</v>
      </c>
      <c r="B3337" t="s">
        <v>6530</v>
      </c>
      <c r="C3337">
        <v>1.8614170864988035E-6</v>
      </c>
      <c r="D3337">
        <v>6.3783415896154411E-2</v>
      </c>
      <c r="E3337">
        <v>-1.53098377</v>
      </c>
      <c r="F3337">
        <v>-3.4982346899999999</v>
      </c>
      <c r="G3337">
        <v>-17.161249560000002</v>
      </c>
      <c r="H3337">
        <v>0</v>
      </c>
    </row>
    <row r="3338" spans="1:8" x14ac:dyDescent="0.3">
      <c r="A3338" t="s">
        <v>6297</v>
      </c>
      <c r="B3338" t="s">
        <v>6296</v>
      </c>
      <c r="C3338">
        <v>1E-8</v>
      </c>
      <c r="D3338">
        <v>6.29884034388387E-2</v>
      </c>
      <c r="E3338">
        <v>-3.1998529100000002</v>
      </c>
      <c r="F3338">
        <v>-12.86214245</v>
      </c>
      <c r="G3338">
        <v>-34.503619890000003</v>
      </c>
      <c r="H3338">
        <v>0</v>
      </c>
    </row>
    <row r="3339" spans="1:8" x14ac:dyDescent="0.3">
      <c r="A3339" t="s">
        <v>6070</v>
      </c>
      <c r="B3339" t="s">
        <v>6069</v>
      </c>
      <c r="C3339">
        <v>4.2996491105718139E-7</v>
      </c>
      <c r="D3339">
        <v>6.34008268742976E-2</v>
      </c>
      <c r="E3339">
        <v>26.41388349</v>
      </c>
      <c r="F3339">
        <v>-6.5394804000000004</v>
      </c>
      <c r="G3339">
        <v>-27.124591339999998</v>
      </c>
      <c r="H3339">
        <v>0</v>
      </c>
    </row>
    <row r="3340" spans="1:8" x14ac:dyDescent="0.3">
      <c r="A3340" t="s">
        <v>6159</v>
      </c>
      <c r="B3340" t="s">
        <v>6158</v>
      </c>
      <c r="C3340">
        <v>6.3076591395146305E-5</v>
      </c>
      <c r="D3340">
        <v>6.3075138899034461E-2</v>
      </c>
      <c r="E3340">
        <v>0.17312088</v>
      </c>
      <c r="F3340">
        <v>-6.1182284500000002</v>
      </c>
      <c r="G3340">
        <v>-10.093995960000001</v>
      </c>
      <c r="H3340">
        <v>0</v>
      </c>
    </row>
    <row r="3341" spans="1:8" x14ac:dyDescent="0.3">
      <c r="A3341" t="s">
        <v>6221</v>
      </c>
      <c r="B3341" t="s">
        <v>6220</v>
      </c>
      <c r="C3341">
        <v>1.0843728238156318E-4</v>
      </c>
      <c r="D3341">
        <v>6.1589067481595143E-2</v>
      </c>
      <c r="E3341">
        <v>0.17995222999999999</v>
      </c>
      <c r="F3341">
        <v>2.4236804599999999</v>
      </c>
      <c r="G3341">
        <v>-4.7150888399999999</v>
      </c>
      <c r="H3341">
        <v>0</v>
      </c>
    </row>
    <row r="3342" spans="1:8" x14ac:dyDescent="0.3">
      <c r="A3342" t="s">
        <v>6139</v>
      </c>
      <c r="B3342" t="s">
        <v>6138</v>
      </c>
      <c r="C3342">
        <v>1E-8</v>
      </c>
      <c r="D3342">
        <v>6.0911056699010688E-2</v>
      </c>
      <c r="E3342">
        <v>-10.49350761</v>
      </c>
      <c r="F3342">
        <v>-16.279718249999998</v>
      </c>
      <c r="G3342">
        <v>-22.554733580000001</v>
      </c>
      <c r="H3342">
        <v>0</v>
      </c>
    </row>
    <row r="3343" spans="1:8" x14ac:dyDescent="0.3">
      <c r="A3343" t="s">
        <v>6317</v>
      </c>
      <c r="B3343" t="s">
        <v>6316</v>
      </c>
      <c r="C3343">
        <v>1.3965185842559626E-7</v>
      </c>
      <c r="D3343">
        <v>6.007447939614647E-2</v>
      </c>
      <c r="E3343">
        <v>2.773513E-2</v>
      </c>
      <c r="F3343">
        <v>7.3260864300000001</v>
      </c>
      <c r="G3343">
        <v>1.2380846400000001</v>
      </c>
      <c r="H3343">
        <v>0</v>
      </c>
    </row>
    <row r="3344" spans="1:8" x14ac:dyDescent="0.3">
      <c r="A3344" t="s">
        <v>5999</v>
      </c>
      <c r="B3344" t="s">
        <v>5998</v>
      </c>
      <c r="C3344">
        <v>1.5172784735060298E-4</v>
      </c>
      <c r="D3344">
        <v>5.8656880208248649E-2</v>
      </c>
      <c r="E3344">
        <v>0.18064357</v>
      </c>
      <c r="F3344">
        <v>5.5813561800000002</v>
      </c>
      <c r="G3344">
        <v>97.407864520000004</v>
      </c>
      <c r="H3344">
        <v>0</v>
      </c>
    </row>
    <row r="3345" spans="1:8" x14ac:dyDescent="0.3">
      <c r="A3345" t="s">
        <v>3666</v>
      </c>
      <c r="B3345" t="s">
        <v>3666</v>
      </c>
      <c r="C3345">
        <v>8.5801870478878052E-8</v>
      </c>
      <c r="D3345">
        <v>5.8055618570138315E-2</v>
      </c>
      <c r="E3345">
        <v>8.6369100000000004E-2</v>
      </c>
      <c r="F3345">
        <v>-3.7654311900000002</v>
      </c>
      <c r="G3345">
        <v>-50.610957929999998</v>
      </c>
      <c r="H3345">
        <v>0</v>
      </c>
    </row>
    <row r="3346" spans="1:8" x14ac:dyDescent="0.3">
      <c r="A3346" t="s">
        <v>6074</v>
      </c>
      <c r="B3346" t="s">
        <v>6073</v>
      </c>
      <c r="C3346">
        <v>1.1999020773680118E-7</v>
      </c>
      <c r="D3346">
        <v>3.9041070737322513E-2</v>
      </c>
      <c r="E3346">
        <v>-52.003916910000001</v>
      </c>
      <c r="F3346">
        <v>-60.003264090000002</v>
      </c>
      <c r="G3346">
        <v>-66.669386739999993</v>
      </c>
      <c r="H3346">
        <v>0</v>
      </c>
    </row>
    <row r="3347" spans="1:8" x14ac:dyDescent="0.3">
      <c r="A3347" t="s">
        <v>6411</v>
      </c>
      <c r="B3347" t="s">
        <v>6410</v>
      </c>
      <c r="C3347">
        <v>1.4343136056829928E-6</v>
      </c>
      <c r="D3347">
        <v>5.5441076857549225E-2</v>
      </c>
      <c r="E3347">
        <v>-1.5101017299999999</v>
      </c>
      <c r="F3347">
        <v>32.645059289999999</v>
      </c>
      <c r="G3347">
        <v>-10.50382469</v>
      </c>
      <c r="H3347">
        <v>0</v>
      </c>
    </row>
    <row r="3348" spans="1:8" x14ac:dyDescent="0.3">
      <c r="A3348" t="s">
        <v>5624</v>
      </c>
      <c r="B3348" t="s">
        <v>5623</v>
      </c>
      <c r="C3348">
        <v>7.9958485552747138E-6</v>
      </c>
      <c r="D3348">
        <v>5.6650869964318784E-2</v>
      </c>
      <c r="E3348">
        <v>0.66821434000000002</v>
      </c>
      <c r="F3348">
        <v>-53.36795549</v>
      </c>
      <c r="G3348">
        <v>-52.259625200000002</v>
      </c>
      <c r="H3348">
        <v>0</v>
      </c>
    </row>
    <row r="3349" spans="1:8" x14ac:dyDescent="0.3">
      <c r="A3349" t="s">
        <v>6673</v>
      </c>
      <c r="B3349" t="s">
        <v>6673</v>
      </c>
      <c r="C3349">
        <v>9.2991990310487702E-8</v>
      </c>
      <c r="D3349">
        <v>5.6795600354330102E-2</v>
      </c>
      <c r="E3349">
        <v>0.95172904999999997</v>
      </c>
      <c r="F3349">
        <v>-4.5869153999999996</v>
      </c>
      <c r="G3349">
        <v>-21.076201480000002</v>
      </c>
      <c r="H3349">
        <v>0</v>
      </c>
    </row>
    <row r="3350" spans="1:8" x14ac:dyDescent="0.3">
      <c r="A3350" t="s">
        <v>6135</v>
      </c>
      <c r="B3350" t="s">
        <v>6134</v>
      </c>
      <c r="C3350">
        <v>4.0592256098185905E-6</v>
      </c>
      <c r="D3350">
        <v>5.5558683353759207E-2</v>
      </c>
      <c r="E3350">
        <v>8.3949140000000005E-2</v>
      </c>
      <c r="F3350">
        <v>-3.7444637200000002</v>
      </c>
      <c r="G3350">
        <v>-15.63099968</v>
      </c>
      <c r="H3350">
        <v>0</v>
      </c>
    </row>
    <row r="3351" spans="1:8" x14ac:dyDescent="0.3">
      <c r="A3351" t="s">
        <v>6287</v>
      </c>
      <c r="B3351" t="s">
        <v>6286</v>
      </c>
      <c r="C3351">
        <v>1E-8</v>
      </c>
      <c r="D3351">
        <v>5.5538148493524099E-2</v>
      </c>
      <c r="E3351">
        <v>-11.63183098</v>
      </c>
      <c r="F3351">
        <v>-25.31600641</v>
      </c>
      <c r="G3351">
        <v>-61.093182030000001</v>
      </c>
      <c r="H3351">
        <v>0</v>
      </c>
    </row>
    <row r="3352" spans="1:8" x14ac:dyDescent="0.3">
      <c r="A3352" t="s">
        <v>6091</v>
      </c>
      <c r="B3352" t="s">
        <v>6090</v>
      </c>
      <c r="C3352">
        <v>2.4553114728021678E-4</v>
      </c>
      <c r="D3352">
        <v>5.5193877152186883E-2</v>
      </c>
      <c r="E3352">
        <v>2.4277331100000001</v>
      </c>
      <c r="F3352">
        <v>2.1192225900000001</v>
      </c>
      <c r="G3352">
        <v>-1.5037331</v>
      </c>
      <c r="H3352">
        <v>0</v>
      </c>
    </row>
    <row r="3353" spans="1:8" x14ac:dyDescent="0.3">
      <c r="A3353" t="s">
        <v>6227</v>
      </c>
      <c r="B3353" t="s">
        <v>6226</v>
      </c>
      <c r="C3353">
        <v>1E-8</v>
      </c>
      <c r="D3353">
        <v>5.5819091223311412E-2</v>
      </c>
      <c r="E3353">
        <v>-2.10452394</v>
      </c>
      <c r="F3353">
        <v>-11.59889173</v>
      </c>
      <c r="G3353">
        <v>-11.56333721</v>
      </c>
      <c r="H3353">
        <v>0</v>
      </c>
    </row>
    <row r="3354" spans="1:8" x14ac:dyDescent="0.3">
      <c r="A3354" t="s">
        <v>6337</v>
      </c>
      <c r="B3354" t="s">
        <v>6336</v>
      </c>
      <c r="C3354">
        <v>6.7945437046336671E-4</v>
      </c>
      <c r="D3354">
        <v>5.4105690528937309E-2</v>
      </c>
      <c r="E3354">
        <v>8.3949140000000005E-2</v>
      </c>
      <c r="F3354">
        <v>32.645837120000003</v>
      </c>
      <c r="G3354">
        <v>7.5478094100000002</v>
      </c>
      <c r="H3354">
        <v>0</v>
      </c>
    </row>
    <row r="3355" spans="1:8" x14ac:dyDescent="0.3">
      <c r="A3355" t="s">
        <v>6124</v>
      </c>
      <c r="B3355" t="s">
        <v>6123</v>
      </c>
      <c r="C3355">
        <v>2.3120100284355366E-5</v>
      </c>
      <c r="D3355">
        <v>5.3094209076673254E-2</v>
      </c>
      <c r="E3355">
        <v>-0.54644678999999996</v>
      </c>
      <c r="F3355">
        <v>-0.32040727000000002</v>
      </c>
      <c r="G3355">
        <v>-14.023779810000001</v>
      </c>
      <c r="H3355">
        <v>0</v>
      </c>
    </row>
    <row r="3356" spans="1:8" x14ac:dyDescent="0.3">
      <c r="A3356" t="s">
        <v>6508</v>
      </c>
      <c r="B3356" t="s">
        <v>6507</v>
      </c>
      <c r="C3356">
        <v>1E-8</v>
      </c>
      <c r="D3356">
        <v>5.2762571802281909E-2</v>
      </c>
      <c r="E3356">
        <v>-0.51419424999999996</v>
      </c>
      <c r="F3356">
        <v>483.78024574</v>
      </c>
      <c r="G3356">
        <v>609.24126014000001</v>
      </c>
      <c r="H3356">
        <v>0</v>
      </c>
    </row>
    <row r="3357" spans="1:8" x14ac:dyDescent="0.3">
      <c r="A3357" t="s">
        <v>6026</v>
      </c>
      <c r="B3357" t="s">
        <v>6025</v>
      </c>
      <c r="C3357">
        <v>1.2351478797490101E-4</v>
      </c>
      <c r="D3357">
        <v>5.2569078207766719E-2</v>
      </c>
      <c r="E3357">
        <v>0.17312088</v>
      </c>
      <c r="F3357">
        <v>-2.9330893300000001</v>
      </c>
      <c r="G3357">
        <v>1.0639192799999999</v>
      </c>
      <c r="H3357">
        <v>0</v>
      </c>
    </row>
    <row r="3358" spans="1:8" x14ac:dyDescent="0.3">
      <c r="A3358" t="s">
        <v>1167</v>
      </c>
      <c r="B3358" t="s">
        <v>6488</v>
      </c>
      <c r="C3358">
        <v>8.8316810614665825E-6</v>
      </c>
      <c r="D3358">
        <v>5.2550819373476346E-2</v>
      </c>
      <c r="E3358">
        <v>-2.2692556399999999</v>
      </c>
      <c r="F3358">
        <v>-36.13644352</v>
      </c>
      <c r="G3358">
        <v>-7.1951691100000001</v>
      </c>
      <c r="H3358">
        <v>0</v>
      </c>
    </row>
    <row r="3359" spans="1:8" x14ac:dyDescent="0.3">
      <c r="A3359" t="s">
        <v>6122</v>
      </c>
      <c r="B3359" t="s">
        <v>6121</v>
      </c>
      <c r="C3359">
        <v>6.728206913752777E-6</v>
      </c>
      <c r="D3359">
        <v>5.0804316204499038E-2</v>
      </c>
      <c r="E3359">
        <v>1.1682613399999999</v>
      </c>
      <c r="F3359">
        <v>-2.4842256599999999</v>
      </c>
      <c r="G3359">
        <v>-50.123837049999999</v>
      </c>
      <c r="H3359">
        <v>0</v>
      </c>
    </row>
    <row r="3360" spans="1:8" x14ac:dyDescent="0.3">
      <c r="A3360" t="s">
        <v>6537</v>
      </c>
      <c r="B3360" t="s">
        <v>6536</v>
      </c>
      <c r="C3360">
        <v>1.8998449558344595E-6</v>
      </c>
      <c r="D3360">
        <v>5.056207622586445E-2</v>
      </c>
      <c r="E3360">
        <v>25.771398019999999</v>
      </c>
      <c r="F3360">
        <v>25.803933659999998</v>
      </c>
      <c r="G3360">
        <v>20.361777459999999</v>
      </c>
      <c r="H3360">
        <v>0</v>
      </c>
    </row>
    <row r="3361" spans="1:8" x14ac:dyDescent="0.3">
      <c r="A3361" t="s">
        <v>7289</v>
      </c>
      <c r="B3361" t="s">
        <v>7288</v>
      </c>
      <c r="C3361">
        <v>1.0098557113945716E-4</v>
      </c>
      <c r="D3361">
        <v>5.091652541105595E-2</v>
      </c>
      <c r="E3361">
        <v>1.42196985</v>
      </c>
      <c r="F3361">
        <v>-47.54490491</v>
      </c>
      <c r="G3361">
        <v>-45.823029849999998</v>
      </c>
      <c r="H3361">
        <v>0</v>
      </c>
    </row>
    <row r="3362" spans="1:8" x14ac:dyDescent="0.3">
      <c r="A3362" t="s">
        <v>1481</v>
      </c>
      <c r="B3362" t="s">
        <v>6120</v>
      </c>
      <c r="C3362">
        <v>1.1182859708128497E-7</v>
      </c>
      <c r="D3362">
        <v>4.9665601225589981E-2</v>
      </c>
      <c r="E3362">
        <v>8.275681E-2</v>
      </c>
      <c r="F3362">
        <v>-4.9034700000000001E-3</v>
      </c>
      <c r="G3362">
        <v>49.919547940000001</v>
      </c>
      <c r="H3362">
        <v>0</v>
      </c>
    </row>
    <row r="3363" spans="1:8" x14ac:dyDescent="0.3">
      <c r="A3363" t="s">
        <v>6128</v>
      </c>
      <c r="B3363" t="s">
        <v>6127</v>
      </c>
      <c r="C3363">
        <v>2.3914274761427665E-5</v>
      </c>
      <c r="D3363">
        <v>4.9600329473369793E-2</v>
      </c>
      <c r="E3363">
        <v>8.6247550000000006E-2</v>
      </c>
      <c r="F3363">
        <v>-13.619749069999999</v>
      </c>
      <c r="G3363">
        <v>-21.848953259999998</v>
      </c>
      <c r="H3363">
        <v>0</v>
      </c>
    </row>
    <row r="3364" spans="1:8" x14ac:dyDescent="0.3">
      <c r="A3364" t="s">
        <v>6622</v>
      </c>
      <c r="B3364" t="s">
        <v>6621</v>
      </c>
      <c r="C3364">
        <v>4.972962405214997E-3</v>
      </c>
      <c r="D3364">
        <v>4.9559253304366793E-2</v>
      </c>
      <c r="E3364">
        <v>0.22715589</v>
      </c>
      <c r="F3364">
        <v>-0.57518950999999996</v>
      </c>
      <c r="G3364">
        <v>-21.738170109999999</v>
      </c>
      <c r="H3364">
        <v>0</v>
      </c>
    </row>
    <row r="3365" spans="1:8" x14ac:dyDescent="0.3">
      <c r="A3365" t="s">
        <v>6112</v>
      </c>
      <c r="B3365" t="s">
        <v>6111</v>
      </c>
      <c r="C3365">
        <v>1.7842231551491221E-6</v>
      </c>
      <c r="D3365">
        <v>4.9557699794142977E-2</v>
      </c>
      <c r="E3365">
        <v>-5.7082078699999999</v>
      </c>
      <c r="F3365">
        <v>94.552438510000002</v>
      </c>
      <c r="G3365">
        <v>-68.237251599999993</v>
      </c>
      <c r="H3365">
        <v>0</v>
      </c>
    </row>
    <row r="3366" spans="1:8" x14ac:dyDescent="0.3">
      <c r="A3366" t="s">
        <v>5540</v>
      </c>
      <c r="B3366" t="s">
        <v>5539</v>
      </c>
      <c r="C3366">
        <v>1.2334442320219592E-7</v>
      </c>
      <c r="D3366">
        <v>4.8452062565314771E-2</v>
      </c>
      <c r="E3366">
        <v>0.18295053999999999</v>
      </c>
      <c r="F3366">
        <v>-8.0119445299999992</v>
      </c>
      <c r="G3366">
        <v>51.234130890000003</v>
      </c>
      <c r="H3366">
        <v>0</v>
      </c>
    </row>
    <row r="3367" spans="1:8" x14ac:dyDescent="0.3">
      <c r="A3367" t="s">
        <v>6161</v>
      </c>
      <c r="B3367" t="s">
        <v>6160</v>
      </c>
      <c r="C3367">
        <v>1.5198239729805183E-6</v>
      </c>
      <c r="D3367">
        <v>4.7241858309208483E-2</v>
      </c>
      <c r="E3367">
        <v>-0.70153494000000005</v>
      </c>
      <c r="F3367">
        <v>-4.4239287699999998</v>
      </c>
      <c r="G3367">
        <v>17.931846839999999</v>
      </c>
      <c r="H3367">
        <v>0</v>
      </c>
    </row>
    <row r="3368" spans="1:8" x14ac:dyDescent="0.3">
      <c r="A3368" t="s">
        <v>5948</v>
      </c>
      <c r="B3368" t="s">
        <v>5947</v>
      </c>
      <c r="C3368">
        <v>1.8997799662257813E-6</v>
      </c>
      <c r="D3368">
        <v>4.6811495509634503E-2</v>
      </c>
      <c r="E3368">
        <v>-6.7936940000000001E-2</v>
      </c>
      <c r="F3368">
        <v>1.6091335499999999</v>
      </c>
      <c r="G3368">
        <v>-15.62376826</v>
      </c>
      <c r="H3368">
        <v>0</v>
      </c>
    </row>
    <row r="3369" spans="1:8" x14ac:dyDescent="0.3">
      <c r="A3369" t="s">
        <v>6345</v>
      </c>
      <c r="B3369" t="s">
        <v>6344</v>
      </c>
      <c r="C3369">
        <v>7.7164283215887105E-3</v>
      </c>
      <c r="D3369">
        <v>4.6503976666865815E-2</v>
      </c>
      <c r="E3369">
        <v>0.18295053999999999</v>
      </c>
      <c r="F3369">
        <v>-0.16896254999999999</v>
      </c>
      <c r="G3369">
        <v>-1.5893183500000001</v>
      </c>
      <c r="H3369">
        <v>0</v>
      </c>
    </row>
    <row r="3370" spans="1:8" x14ac:dyDescent="0.3">
      <c r="A3370" t="s">
        <v>6252</v>
      </c>
      <c r="B3370" t="s">
        <v>6251</v>
      </c>
      <c r="C3370">
        <v>8.2243604369028353E-5</v>
      </c>
      <c r="D3370">
        <v>4.9357668909787294E-2</v>
      </c>
      <c r="E3370">
        <v>-6.3657860800000003</v>
      </c>
      <c r="F3370">
        <v>-7.7939724899999998</v>
      </c>
      <c r="G3370">
        <v>-32.99782836</v>
      </c>
      <c r="H3370">
        <v>0</v>
      </c>
    </row>
    <row r="3371" spans="1:8" x14ac:dyDescent="0.3">
      <c r="A3371" t="s">
        <v>6117</v>
      </c>
      <c r="B3371" t="s">
        <v>6117</v>
      </c>
      <c r="C3371">
        <v>5.8886849753005644E-7</v>
      </c>
      <c r="D3371">
        <v>4.5704054482111359E-2</v>
      </c>
      <c r="E3371">
        <v>6.3406484299999999</v>
      </c>
      <c r="F3371">
        <v>-4.1989202299999997</v>
      </c>
      <c r="G3371">
        <v>-42.991208200000003</v>
      </c>
      <c r="H3371">
        <v>0</v>
      </c>
    </row>
    <row r="3372" spans="1:8" x14ac:dyDescent="0.3">
      <c r="A3372" t="s">
        <v>5154</v>
      </c>
      <c r="B3372" t="s">
        <v>5153</v>
      </c>
      <c r="C3372">
        <v>1.5785914599285333E-3</v>
      </c>
      <c r="D3372">
        <v>0.43601647883249983</v>
      </c>
      <c r="E3372">
        <v>1.4482231999999999</v>
      </c>
      <c r="F3372">
        <v>1.59014872</v>
      </c>
      <c r="G3372">
        <v>-12.14204492</v>
      </c>
      <c r="H3372">
        <v>0</v>
      </c>
    </row>
    <row r="3373" spans="1:8" x14ac:dyDescent="0.3">
      <c r="A3373" t="s">
        <v>5864</v>
      </c>
      <c r="B3373" t="s">
        <v>5863</v>
      </c>
      <c r="C3373">
        <v>7.399765376445872E-8</v>
      </c>
      <c r="D3373">
        <v>4.47866173224492E-2</v>
      </c>
      <c r="E3373">
        <v>0.18295053999999999</v>
      </c>
      <c r="F3373">
        <v>4.3658177399999998</v>
      </c>
      <c r="G3373">
        <v>-11.85876887</v>
      </c>
      <c r="H3373">
        <v>0</v>
      </c>
    </row>
    <row r="3374" spans="1:8" x14ac:dyDescent="0.3">
      <c r="A3374" t="s">
        <v>6259</v>
      </c>
      <c r="B3374" t="s">
        <v>6258</v>
      </c>
      <c r="C3374">
        <v>1.0089340100800288</v>
      </c>
      <c r="D3374">
        <v>4.1971435231874153E-2</v>
      </c>
      <c r="E3374">
        <v>0.11086848000000001</v>
      </c>
      <c r="F3374">
        <v>4.3758863100000003</v>
      </c>
      <c r="G3374">
        <v>4.1035285200000002</v>
      </c>
      <c r="H3374">
        <v>0</v>
      </c>
    </row>
    <row r="3375" spans="1:8" x14ac:dyDescent="0.3">
      <c r="A3375" t="s">
        <v>6335</v>
      </c>
      <c r="B3375" t="s">
        <v>6334</v>
      </c>
      <c r="C3375">
        <v>4.7863375792125634E-7</v>
      </c>
      <c r="D3375">
        <v>4.1674830167506692E-2</v>
      </c>
      <c r="E3375">
        <v>2.3745972599999998</v>
      </c>
      <c r="F3375">
        <v>-3.2257686200000002</v>
      </c>
      <c r="G3375">
        <v>-43.392392170000001</v>
      </c>
      <c r="H3375">
        <v>0</v>
      </c>
    </row>
    <row r="3376" spans="1:8" x14ac:dyDescent="0.3">
      <c r="A3376" t="s">
        <v>5281</v>
      </c>
      <c r="B3376" t="s">
        <v>7372</v>
      </c>
      <c r="C3376">
        <v>9.3120702714768021E-6</v>
      </c>
      <c r="D3376">
        <v>4.0443110300775111E-2</v>
      </c>
      <c r="E3376">
        <v>8.5316169999999997E-2</v>
      </c>
      <c r="F3376">
        <v>-6.8787155699999998</v>
      </c>
      <c r="G3376">
        <v>-21.00113619</v>
      </c>
      <c r="H3376">
        <v>0</v>
      </c>
    </row>
    <row r="3377" spans="1:8" x14ac:dyDescent="0.3">
      <c r="A3377" t="s">
        <v>6130</v>
      </c>
      <c r="B3377" t="s">
        <v>6129</v>
      </c>
      <c r="C3377">
        <v>4.1328248964328023E-8</v>
      </c>
      <c r="D3377">
        <v>3.9372084686640905E-2</v>
      </c>
      <c r="E3377">
        <v>2.0703468900000002</v>
      </c>
      <c r="F3377">
        <v>-6.9764354900000001</v>
      </c>
      <c r="G3377">
        <v>-19.041710070000001</v>
      </c>
      <c r="H3377">
        <v>0</v>
      </c>
    </row>
    <row r="3378" spans="1:8" x14ac:dyDescent="0.3">
      <c r="A3378" t="s">
        <v>6043</v>
      </c>
      <c r="B3378" t="s">
        <v>6042</v>
      </c>
      <c r="C3378">
        <v>1.0691027163607972E-4</v>
      </c>
      <c r="D3378">
        <v>3.8284271782540978E-2</v>
      </c>
      <c r="E3378">
        <v>-7.1440499800000001</v>
      </c>
      <c r="F3378">
        <v>-6.0702292699999996</v>
      </c>
      <c r="G3378">
        <v>45.529611410000001</v>
      </c>
      <c r="H3378">
        <v>0</v>
      </c>
    </row>
    <row r="3379" spans="1:8" x14ac:dyDescent="0.3">
      <c r="A3379" t="s">
        <v>6289</v>
      </c>
      <c r="B3379" t="s">
        <v>6289</v>
      </c>
      <c r="C3379">
        <v>1.7237180196666755E-4</v>
      </c>
      <c r="D3379">
        <v>3.8463730863362133E-2</v>
      </c>
      <c r="E3379">
        <v>-0.87711205999999997</v>
      </c>
      <c r="F3379">
        <v>58.558541239999997</v>
      </c>
      <c r="G3379">
        <v>49.899505300000001</v>
      </c>
      <c r="H3379">
        <v>0</v>
      </c>
    </row>
    <row r="3380" spans="1:8" x14ac:dyDescent="0.3">
      <c r="A3380" t="s">
        <v>6453</v>
      </c>
      <c r="B3380" t="s">
        <v>6452</v>
      </c>
      <c r="C3380">
        <v>2.8724828735065119E-5</v>
      </c>
      <c r="D3380">
        <v>3.6703783586674602E-2</v>
      </c>
      <c r="E3380">
        <v>1.0075483000000001</v>
      </c>
      <c r="F3380">
        <v>4.69354548</v>
      </c>
      <c r="G3380">
        <v>2.0271947099999998</v>
      </c>
      <c r="H3380">
        <v>0</v>
      </c>
    </row>
    <row r="3381" spans="1:8" x14ac:dyDescent="0.3">
      <c r="A3381" t="s">
        <v>6082</v>
      </c>
      <c r="B3381" t="s">
        <v>6081</v>
      </c>
      <c r="C3381">
        <v>7.1320221755962431E-5</v>
      </c>
      <c r="D3381">
        <v>3.6734355870927451E-2</v>
      </c>
      <c r="E3381">
        <v>-0.70873406999999999</v>
      </c>
      <c r="F3381">
        <v>4.2504821599999998</v>
      </c>
      <c r="G3381">
        <v>-9.6340956799999997</v>
      </c>
      <c r="H3381">
        <v>0</v>
      </c>
    </row>
    <row r="3382" spans="1:8" x14ac:dyDescent="0.3">
      <c r="A3382" t="s">
        <v>5944</v>
      </c>
      <c r="B3382" t="s">
        <v>5943</v>
      </c>
      <c r="C3382">
        <v>1.1502907947770702E-2</v>
      </c>
      <c r="D3382">
        <v>3.6531928292616679E-2</v>
      </c>
      <c r="E3382">
        <v>0.18295053999999999</v>
      </c>
      <c r="F3382">
        <v>10.870536919999999</v>
      </c>
      <c r="G3382">
        <v>94.734901669999999</v>
      </c>
      <c r="H3382">
        <v>0</v>
      </c>
    </row>
    <row r="3383" spans="1:8" x14ac:dyDescent="0.3">
      <c r="A3383" t="s">
        <v>2794</v>
      </c>
      <c r="B3383" t="s">
        <v>6272</v>
      </c>
      <c r="C3383">
        <v>1E-8</v>
      </c>
      <c r="D3383">
        <v>3.6485665758270447E-2</v>
      </c>
      <c r="E3383">
        <v>8.6506509999999995E-2</v>
      </c>
      <c r="F3383">
        <v>-0.74077046999999996</v>
      </c>
      <c r="G3383">
        <v>23.56727485</v>
      </c>
      <c r="H3383">
        <v>0</v>
      </c>
    </row>
    <row r="3384" spans="1:8" x14ac:dyDescent="0.3">
      <c r="A3384" t="s">
        <v>7378</v>
      </c>
      <c r="B3384" t="s">
        <v>7377</v>
      </c>
      <c r="C3384">
        <v>1.7490696045590455E-6</v>
      </c>
      <c r="D3384">
        <v>3.6329876125716233E-2</v>
      </c>
      <c r="E3384">
        <v>8.6923710000000001E-2</v>
      </c>
      <c r="F3384">
        <v>-1.40471148</v>
      </c>
      <c r="G3384">
        <v>-37.625479679999998</v>
      </c>
      <c r="H3384">
        <v>0</v>
      </c>
    </row>
    <row r="3385" spans="1:8" x14ac:dyDescent="0.3">
      <c r="A3385" t="s">
        <v>6955</v>
      </c>
      <c r="B3385" t="s">
        <v>6954</v>
      </c>
      <c r="C3385">
        <v>1.5187803574971507E-8</v>
      </c>
      <c r="D3385">
        <v>3.5162340478286425E-2</v>
      </c>
      <c r="E3385">
        <v>1.51122545</v>
      </c>
      <c r="F3385">
        <v>-69.697671389999996</v>
      </c>
      <c r="G3385">
        <v>-69.340946520000003</v>
      </c>
      <c r="H3385">
        <v>0</v>
      </c>
    </row>
    <row r="3386" spans="1:8" x14ac:dyDescent="0.3">
      <c r="A3386" t="s">
        <v>6157</v>
      </c>
      <c r="B3386" t="s">
        <v>6156</v>
      </c>
      <c r="C3386">
        <v>1E-8</v>
      </c>
      <c r="D3386">
        <v>3.4879394891550723E-2</v>
      </c>
      <c r="E3386">
        <v>8.65065E-2</v>
      </c>
      <c r="F3386">
        <v>-2.0439916999999999</v>
      </c>
      <c r="G3386">
        <v>-18.507679939999999</v>
      </c>
      <c r="H3386">
        <v>0</v>
      </c>
    </row>
    <row r="3387" spans="1:8" x14ac:dyDescent="0.3">
      <c r="A3387" t="s">
        <v>4339</v>
      </c>
      <c r="B3387" t="s">
        <v>6516</v>
      </c>
      <c r="C3387">
        <v>3.1273680389950101E-3</v>
      </c>
      <c r="D3387">
        <v>3.4275133798161606E-2</v>
      </c>
      <c r="E3387">
        <v>0.49019613000000001</v>
      </c>
      <c r="F3387">
        <v>-0.63340220999999997</v>
      </c>
      <c r="G3387">
        <v>-6.8547293399999996</v>
      </c>
      <c r="H3387">
        <v>0</v>
      </c>
    </row>
    <row r="3388" spans="1:8" x14ac:dyDescent="0.3">
      <c r="A3388" t="s">
        <v>6370</v>
      </c>
      <c r="B3388" t="s">
        <v>6486</v>
      </c>
      <c r="C3388">
        <v>9.3118261835244685E-4</v>
      </c>
      <c r="D3388">
        <v>3.3993818587873238E-2</v>
      </c>
      <c r="E3388">
        <v>0.10823181</v>
      </c>
      <c r="F3388">
        <v>-4.3223808000000004</v>
      </c>
      <c r="G3388">
        <v>-18.173535179999998</v>
      </c>
      <c r="H3388">
        <v>0</v>
      </c>
    </row>
    <row r="3389" spans="1:8" x14ac:dyDescent="0.3">
      <c r="A3389" t="s">
        <v>6211</v>
      </c>
      <c r="B3389" t="s">
        <v>6210</v>
      </c>
      <c r="C3389">
        <v>7.9246631339049904E-7</v>
      </c>
      <c r="D3389">
        <v>2.9459730464142776E-2</v>
      </c>
      <c r="E3389">
        <v>6.36620746</v>
      </c>
      <c r="F3389">
        <v>-4.3404397899999996</v>
      </c>
      <c r="G3389">
        <v>-14.678701719999999</v>
      </c>
      <c r="H3389">
        <v>0</v>
      </c>
    </row>
    <row r="3390" spans="1:8" x14ac:dyDescent="0.3">
      <c r="A3390" t="s">
        <v>6435</v>
      </c>
      <c r="B3390" t="s">
        <v>6434</v>
      </c>
      <c r="C3390">
        <v>1.6987852191229001E-4</v>
      </c>
      <c r="D3390">
        <v>3.2552473091607657E-2</v>
      </c>
      <c r="E3390">
        <v>0.17312069999999999</v>
      </c>
      <c r="F3390">
        <v>-1.0904953100000001</v>
      </c>
      <c r="G3390">
        <v>-14.9228472</v>
      </c>
      <c r="H3390">
        <v>0</v>
      </c>
    </row>
    <row r="3391" spans="1:8" x14ac:dyDescent="0.3">
      <c r="A3391" t="s">
        <v>6206</v>
      </c>
      <c r="B3391" t="s">
        <v>6205</v>
      </c>
      <c r="C3391">
        <v>7.1514522524735342E-3</v>
      </c>
      <c r="D3391">
        <v>3.2501862165499044E-2</v>
      </c>
      <c r="E3391">
        <v>-0.13010453999999999</v>
      </c>
      <c r="F3391">
        <v>-4.5861708600000002</v>
      </c>
      <c r="G3391">
        <v>-19.139779570000002</v>
      </c>
      <c r="H3391">
        <v>0</v>
      </c>
    </row>
    <row r="3392" spans="1:8" x14ac:dyDescent="0.3">
      <c r="A3392" t="s">
        <v>6231</v>
      </c>
      <c r="B3392" t="s">
        <v>6230</v>
      </c>
      <c r="C3392">
        <v>6.3595930489605414E-5</v>
      </c>
      <c r="D3392">
        <v>3.2509640534628174E-2</v>
      </c>
      <c r="E3392">
        <v>0.17995222999999999</v>
      </c>
      <c r="F3392">
        <v>-7.0434833599999997</v>
      </c>
      <c r="G3392">
        <v>-7.8764769699999997</v>
      </c>
      <c r="H3392">
        <v>0</v>
      </c>
    </row>
    <row r="3393" spans="1:8" x14ac:dyDescent="0.3">
      <c r="A3393" t="s">
        <v>6235</v>
      </c>
      <c r="B3393" t="s">
        <v>6234</v>
      </c>
      <c r="C3393">
        <v>9.059391606178094E-6</v>
      </c>
      <c r="D3393">
        <v>3.346990134300934E-2</v>
      </c>
      <c r="E3393">
        <v>-5.4738549799999996</v>
      </c>
      <c r="F3393">
        <v>5.5461499700000001</v>
      </c>
      <c r="G3393">
        <v>-10.37631906</v>
      </c>
      <c r="H3393">
        <v>0</v>
      </c>
    </row>
    <row r="3394" spans="1:8" x14ac:dyDescent="0.3">
      <c r="A3394" t="s">
        <v>6225</v>
      </c>
      <c r="B3394" t="s">
        <v>6224</v>
      </c>
      <c r="C3394">
        <v>5.835314005155968E-5</v>
      </c>
      <c r="D3394">
        <v>3.2410751274105983E-2</v>
      </c>
      <c r="E3394">
        <v>-0.77276906000000001</v>
      </c>
      <c r="F3394">
        <v>-4.6068846700000003</v>
      </c>
      <c r="G3394">
        <v>-5.6583967199999998</v>
      </c>
      <c r="H3394">
        <v>0</v>
      </c>
    </row>
    <row r="3395" spans="1:8" x14ac:dyDescent="0.3">
      <c r="A3395" t="s">
        <v>6187</v>
      </c>
      <c r="B3395" t="s">
        <v>6186</v>
      </c>
      <c r="C3395">
        <v>4.1123965576593681E-8</v>
      </c>
      <c r="D3395">
        <v>3.0814806402448366E-2</v>
      </c>
      <c r="E3395">
        <v>-0.37911666999999999</v>
      </c>
      <c r="F3395">
        <v>-3.6373728700000001</v>
      </c>
      <c r="G3395">
        <v>-16.087164399999999</v>
      </c>
      <c r="H3395">
        <v>0</v>
      </c>
    </row>
    <row r="3396" spans="1:8" x14ac:dyDescent="0.3">
      <c r="A3396" t="s">
        <v>5851</v>
      </c>
      <c r="B3396" t="s">
        <v>5850</v>
      </c>
      <c r="C3396">
        <v>3.3967667839271644E-3</v>
      </c>
      <c r="D3396">
        <v>3.0694014170246024E-2</v>
      </c>
      <c r="E3396">
        <v>0.19740000999999999</v>
      </c>
      <c r="F3396">
        <v>-4.9497330499999999</v>
      </c>
      <c r="G3396">
        <v>-11.49685845</v>
      </c>
      <c r="H3396">
        <v>0</v>
      </c>
    </row>
    <row r="3397" spans="1:8" x14ac:dyDescent="0.3">
      <c r="A3397" t="s">
        <v>6202</v>
      </c>
      <c r="B3397" t="s">
        <v>6201</v>
      </c>
      <c r="C3397">
        <v>1.0109173523303027E-7</v>
      </c>
      <c r="D3397">
        <v>3.05461743296081E-2</v>
      </c>
      <c r="E3397">
        <v>0.17312088</v>
      </c>
      <c r="F3397">
        <v>0.49653066000000001</v>
      </c>
      <c r="G3397">
        <v>-8.6270014100000001</v>
      </c>
      <c r="H3397">
        <v>0</v>
      </c>
    </row>
    <row r="3398" spans="1:8" x14ac:dyDescent="0.3">
      <c r="A3398" t="s">
        <v>6146</v>
      </c>
      <c r="B3398" t="s">
        <v>6145</v>
      </c>
      <c r="C3398">
        <v>1.867834000879727E-8</v>
      </c>
      <c r="D3398">
        <v>3.0357671924772296E-2</v>
      </c>
      <c r="E3398">
        <v>-16.154032600000001</v>
      </c>
      <c r="F3398">
        <v>-14.701704400000001</v>
      </c>
      <c r="G3398">
        <v>-15.78771549</v>
      </c>
      <c r="H3398">
        <v>0</v>
      </c>
    </row>
    <row r="3399" spans="1:8" x14ac:dyDescent="0.3">
      <c r="A3399" t="s">
        <v>6314</v>
      </c>
      <c r="B3399" t="s">
        <v>6313</v>
      </c>
      <c r="C3399">
        <v>2.0949261329407826E-8</v>
      </c>
      <c r="D3399">
        <v>2.9670570980858787E-2</v>
      </c>
      <c r="E3399">
        <v>0.15297954999999999</v>
      </c>
      <c r="F3399">
        <v>-3.9504938300000001</v>
      </c>
      <c r="G3399">
        <v>-14.750332350000001</v>
      </c>
      <c r="H3399">
        <v>0</v>
      </c>
    </row>
    <row r="3400" spans="1:8" x14ac:dyDescent="0.3">
      <c r="A3400" t="s">
        <v>6455</v>
      </c>
      <c r="B3400" t="s">
        <v>6454</v>
      </c>
      <c r="C3400">
        <v>1.4401918477840402E-2</v>
      </c>
      <c r="D3400">
        <v>2.9185179673191099E-2</v>
      </c>
      <c r="E3400">
        <v>0.20185339999999999</v>
      </c>
      <c r="F3400">
        <v>-5.25129717</v>
      </c>
      <c r="G3400">
        <v>-12.21464398</v>
      </c>
      <c r="H3400">
        <v>0</v>
      </c>
    </row>
    <row r="3401" spans="1:8" x14ac:dyDescent="0.3">
      <c r="A3401" t="s">
        <v>6425</v>
      </c>
      <c r="B3401" t="s">
        <v>6424</v>
      </c>
      <c r="C3401">
        <v>3.0001223867444471E-2</v>
      </c>
      <c r="D3401">
        <v>2.9195412823116967E-2</v>
      </c>
      <c r="E3401">
        <v>7.9613100000000006E-2</v>
      </c>
      <c r="F3401">
        <v>-4.9852499000000003</v>
      </c>
      <c r="G3401">
        <v>9.0817472499999994</v>
      </c>
      <c r="H3401">
        <v>0</v>
      </c>
    </row>
    <row r="3402" spans="1:8" x14ac:dyDescent="0.3">
      <c r="A3402" t="s">
        <v>7190</v>
      </c>
      <c r="B3402" t="s">
        <v>7189</v>
      </c>
      <c r="C3402">
        <v>4.8808208614404126E-8</v>
      </c>
      <c r="D3402">
        <v>2.8773062776235332E-2</v>
      </c>
      <c r="E3402">
        <v>0.26079121</v>
      </c>
      <c r="F3402">
        <v>70.812864020000006</v>
      </c>
      <c r="G3402">
        <v>-45.566259000000002</v>
      </c>
      <c r="H3402">
        <v>0</v>
      </c>
    </row>
    <row r="3403" spans="1:8" x14ac:dyDescent="0.3">
      <c r="A3403" t="s">
        <v>7395</v>
      </c>
      <c r="B3403" t="s">
        <v>7394</v>
      </c>
      <c r="C3403">
        <v>2.4061006935290698E-7</v>
      </c>
      <c r="D3403">
        <v>2.8714787006480547E-2</v>
      </c>
      <c r="E3403">
        <v>-5.7000829499999996</v>
      </c>
      <c r="F3403">
        <v>-13.14361255</v>
      </c>
      <c r="G3403">
        <v>-41.452578930000001</v>
      </c>
      <c r="H3403">
        <v>0</v>
      </c>
    </row>
    <row r="3404" spans="1:8" x14ac:dyDescent="0.3">
      <c r="A3404" t="s">
        <v>6152</v>
      </c>
      <c r="B3404" t="s">
        <v>6151</v>
      </c>
      <c r="C3404">
        <v>4.6996164696962598E-7</v>
      </c>
      <c r="D3404">
        <v>2.9918530560520178E-2</v>
      </c>
      <c r="E3404">
        <v>-6.0421461299999999</v>
      </c>
      <c r="F3404">
        <v>2.16557544</v>
      </c>
      <c r="G3404">
        <v>-87.434180560000001</v>
      </c>
      <c r="H3404">
        <v>0</v>
      </c>
    </row>
    <row r="3405" spans="1:8" x14ac:dyDescent="0.3">
      <c r="A3405" t="s">
        <v>6301</v>
      </c>
      <c r="B3405" t="s">
        <v>6300</v>
      </c>
      <c r="C3405">
        <v>6.7245567163145209E-5</v>
      </c>
      <c r="D3405">
        <v>2.8450419678423381E-2</v>
      </c>
      <c r="E3405">
        <v>1.5100530400000001</v>
      </c>
      <c r="F3405">
        <v>28.457510750000001</v>
      </c>
      <c r="G3405">
        <v>-21.114217979999999</v>
      </c>
      <c r="H3405">
        <v>0</v>
      </c>
    </row>
    <row r="3406" spans="1:8" x14ac:dyDescent="0.3">
      <c r="A3406" t="s">
        <v>7317</v>
      </c>
      <c r="B3406" t="s">
        <v>7316</v>
      </c>
      <c r="C3406">
        <v>3.4899872537258654E-4</v>
      </c>
      <c r="D3406">
        <v>2.8318391731794141E-2</v>
      </c>
      <c r="E3406">
        <v>-0.77793131999999998</v>
      </c>
      <c r="F3406">
        <v>0.36950955000000002</v>
      </c>
      <c r="G3406">
        <v>3.04999376</v>
      </c>
      <c r="H3406">
        <v>0</v>
      </c>
    </row>
    <row r="3407" spans="1:8" x14ac:dyDescent="0.3">
      <c r="A3407" t="s">
        <v>6176</v>
      </c>
      <c r="B3407" t="s">
        <v>6175</v>
      </c>
      <c r="C3407">
        <v>2.9983193458586048E-7</v>
      </c>
      <c r="D3407">
        <v>2.7652101695845307E-2</v>
      </c>
      <c r="E3407">
        <v>0.20246064</v>
      </c>
      <c r="F3407">
        <v>399.79945436000003</v>
      </c>
      <c r="G3407">
        <v>-19.146121860000001</v>
      </c>
      <c r="H3407">
        <v>0</v>
      </c>
    </row>
    <row r="3408" spans="1:8" x14ac:dyDescent="0.3">
      <c r="A3408" t="s">
        <v>6244</v>
      </c>
      <c r="B3408" t="s">
        <v>6243</v>
      </c>
      <c r="C3408">
        <v>1.9998367956142397E-7</v>
      </c>
      <c r="D3408">
        <v>2.7517802869798946E-2</v>
      </c>
      <c r="E3408">
        <v>-8.1602199999999993E-3</v>
      </c>
      <c r="F3408">
        <v>-8.1602199999999993E-3</v>
      </c>
      <c r="G3408">
        <v>42.84548539</v>
      </c>
      <c r="H3408">
        <v>0</v>
      </c>
    </row>
    <row r="3409" spans="1:8" x14ac:dyDescent="0.3">
      <c r="A3409" t="s">
        <v>6648</v>
      </c>
      <c r="B3409" t="s">
        <v>6647</v>
      </c>
      <c r="C3409">
        <v>1E-8</v>
      </c>
      <c r="D3409">
        <v>2.7342217250718177E-2</v>
      </c>
      <c r="E3409">
        <v>0.63834694999999997</v>
      </c>
      <c r="F3409">
        <v>1.98618663</v>
      </c>
      <c r="G3409">
        <v>-38.490272599999997</v>
      </c>
      <c r="H3409">
        <v>0</v>
      </c>
    </row>
    <row r="3410" spans="1:8" x14ac:dyDescent="0.3">
      <c r="A3410" t="s">
        <v>6586</v>
      </c>
      <c r="B3410" t="s">
        <v>6585</v>
      </c>
      <c r="C3410">
        <v>1E-8</v>
      </c>
      <c r="D3410">
        <v>2.6992116355599019E-2</v>
      </c>
      <c r="E3410">
        <v>-4.4836309999999997E-2</v>
      </c>
      <c r="F3410">
        <v>-1.8979030000000001E-2</v>
      </c>
      <c r="G3410">
        <v>-8.1602199999999993E-3</v>
      </c>
      <c r="H3410">
        <v>0</v>
      </c>
    </row>
    <row r="3411" spans="1:8" x14ac:dyDescent="0.3">
      <c r="A3411" t="s">
        <v>6364</v>
      </c>
      <c r="B3411" t="s">
        <v>6363</v>
      </c>
      <c r="C3411">
        <v>8.2819633484792297E-7</v>
      </c>
      <c r="D3411">
        <v>2.6178946633442474E-2</v>
      </c>
      <c r="E3411">
        <v>0.19892809</v>
      </c>
      <c r="F3411">
        <v>-27.898776219999998</v>
      </c>
      <c r="G3411">
        <v>-16.18192114</v>
      </c>
      <c r="H3411">
        <v>0</v>
      </c>
    </row>
    <row r="3412" spans="1:8" x14ac:dyDescent="0.3">
      <c r="A3412" t="s">
        <v>6718</v>
      </c>
      <c r="B3412" t="s">
        <v>6717</v>
      </c>
      <c r="C3412">
        <v>2.6729974341408962E-7</v>
      </c>
      <c r="D3412">
        <v>2.5645387627462778E-2</v>
      </c>
      <c r="E3412">
        <v>8.3949140000000005E-2</v>
      </c>
      <c r="F3412">
        <v>-1.37515093</v>
      </c>
      <c r="G3412">
        <v>200.13009434</v>
      </c>
      <c r="H3412">
        <v>0</v>
      </c>
    </row>
    <row r="3413" spans="1:8" x14ac:dyDescent="0.3">
      <c r="A3413" t="s">
        <v>6284</v>
      </c>
      <c r="B3413" t="s">
        <v>6283</v>
      </c>
      <c r="C3413">
        <v>2.1187648551376224E-5</v>
      </c>
      <c r="D3413">
        <v>2.5376128888951879E-2</v>
      </c>
      <c r="E3413">
        <v>0.17312088</v>
      </c>
      <c r="F3413">
        <v>0.61686523999999998</v>
      </c>
      <c r="G3413">
        <v>2.21092756</v>
      </c>
      <c r="H3413">
        <v>0</v>
      </c>
    </row>
    <row r="3414" spans="1:8" x14ac:dyDescent="0.3">
      <c r="A3414" t="s">
        <v>4456</v>
      </c>
      <c r="B3414" t="s">
        <v>5357</v>
      </c>
      <c r="C3414">
        <v>1.1093992783616532E-4</v>
      </c>
      <c r="D3414">
        <v>2.5249815795862076E-2</v>
      </c>
      <c r="E3414">
        <v>0.17995222999999999</v>
      </c>
      <c r="F3414">
        <v>-8.0214788000000006</v>
      </c>
      <c r="G3414">
        <v>57.36127922</v>
      </c>
      <c r="H3414">
        <v>0</v>
      </c>
    </row>
    <row r="3415" spans="1:8" x14ac:dyDescent="0.3">
      <c r="A3415" t="s">
        <v>6319</v>
      </c>
      <c r="B3415" t="s">
        <v>6318</v>
      </c>
      <c r="C3415">
        <v>1.0206805017972991E-2</v>
      </c>
      <c r="D3415">
        <v>2.506352814046952E-2</v>
      </c>
      <c r="E3415">
        <v>0.32032747</v>
      </c>
      <c r="F3415">
        <v>-3.6452437400000002</v>
      </c>
      <c r="G3415">
        <v>-13.433761179999999</v>
      </c>
      <c r="H3415">
        <v>0</v>
      </c>
    </row>
    <row r="3416" spans="1:8" x14ac:dyDescent="0.3">
      <c r="A3416" t="s">
        <v>5737</v>
      </c>
      <c r="B3416" t="s">
        <v>5736</v>
      </c>
      <c r="C3416">
        <v>8.6643192149382997E-6</v>
      </c>
      <c r="D3416">
        <v>2.4301039416845336E-2</v>
      </c>
      <c r="E3416">
        <v>8.3974649999999998E-2</v>
      </c>
      <c r="F3416">
        <v>-5.7158697199999997</v>
      </c>
      <c r="G3416">
        <v>-18.987594739999999</v>
      </c>
      <c r="H3416">
        <v>0</v>
      </c>
    </row>
    <row r="3417" spans="1:8" x14ac:dyDescent="0.3">
      <c r="A3417" t="s">
        <v>6567</v>
      </c>
      <c r="B3417" t="s">
        <v>6566</v>
      </c>
      <c r="C3417">
        <v>4.6689993372087597E-5</v>
      </c>
      <c r="D3417">
        <v>2.3535660194561048E-2</v>
      </c>
      <c r="E3417">
        <v>0.17312088</v>
      </c>
      <c r="F3417">
        <v>-2.9697219499999998</v>
      </c>
      <c r="G3417">
        <v>-14.876136130000001</v>
      </c>
      <c r="H3417">
        <v>0</v>
      </c>
    </row>
    <row r="3418" spans="1:8" x14ac:dyDescent="0.3">
      <c r="A3418" t="s">
        <v>6169</v>
      </c>
      <c r="B3418" t="s">
        <v>6168</v>
      </c>
      <c r="C3418">
        <v>9.6988766696773616E-7</v>
      </c>
      <c r="D3418">
        <v>2.3217299385992353E-2</v>
      </c>
      <c r="E3418">
        <v>-4.8255560000000003E-2</v>
      </c>
      <c r="F3418">
        <v>6.5695305599999996</v>
      </c>
      <c r="G3418">
        <v>18.278983780000001</v>
      </c>
      <c r="H3418">
        <v>0</v>
      </c>
    </row>
    <row r="3419" spans="1:8" x14ac:dyDescent="0.3">
      <c r="A3419" t="s">
        <v>6396</v>
      </c>
      <c r="B3419" t="s">
        <v>6395</v>
      </c>
      <c r="C3419">
        <v>5.0845959051685615E-7</v>
      </c>
      <c r="D3419">
        <v>2.2366731525619431E-2</v>
      </c>
      <c r="E3419">
        <v>0.16198614</v>
      </c>
      <c r="F3419">
        <v>4.3371649999999997</v>
      </c>
      <c r="G3419">
        <v>-14.94264795</v>
      </c>
      <c r="H3419">
        <v>0</v>
      </c>
    </row>
    <row r="3420" spans="1:8" x14ac:dyDescent="0.3">
      <c r="A3420" t="s">
        <v>6309</v>
      </c>
      <c r="B3420" t="s">
        <v>6308</v>
      </c>
      <c r="C3420">
        <v>5.9995103868400589E-8</v>
      </c>
      <c r="D3420">
        <v>2.1920471156580777E-2</v>
      </c>
      <c r="E3420">
        <v>-4.4836309999999997E-2</v>
      </c>
      <c r="F3420">
        <v>-14.30198203</v>
      </c>
      <c r="G3420">
        <v>-8.1602199999999993E-3</v>
      </c>
      <c r="H3420">
        <v>0</v>
      </c>
    </row>
    <row r="3421" spans="1:8" x14ac:dyDescent="0.3">
      <c r="A3421" t="s">
        <v>6189</v>
      </c>
      <c r="B3421" t="s">
        <v>6189</v>
      </c>
      <c r="C3421">
        <v>8.9885856686365573E-4</v>
      </c>
      <c r="D3421">
        <v>2.1674946729941157E-2</v>
      </c>
      <c r="E3421">
        <v>0.18295053999999999</v>
      </c>
      <c r="F3421">
        <v>2.8474938999999999</v>
      </c>
      <c r="G3421">
        <v>4.3084656399999997</v>
      </c>
      <c r="H3421">
        <v>0</v>
      </c>
    </row>
    <row r="3422" spans="1:8" x14ac:dyDescent="0.3">
      <c r="A3422" t="s">
        <v>5756</v>
      </c>
      <c r="B3422" t="s">
        <v>5755</v>
      </c>
      <c r="C3422">
        <v>6.2397356056272098E-8</v>
      </c>
      <c r="D3422">
        <v>2.1628679069298849E-2</v>
      </c>
      <c r="E3422">
        <v>0.17312088</v>
      </c>
      <c r="F3422">
        <v>1.49955058</v>
      </c>
      <c r="G3422">
        <v>4.8933045499999999</v>
      </c>
      <c r="H3422">
        <v>0</v>
      </c>
    </row>
    <row r="3423" spans="1:8" x14ac:dyDescent="0.3">
      <c r="A3423" t="s">
        <v>6188</v>
      </c>
      <c r="B3423" t="s">
        <v>6188</v>
      </c>
      <c r="C3423">
        <v>2.686123983505809E-5</v>
      </c>
      <c r="D3423">
        <v>2.1545973489824215E-2</v>
      </c>
      <c r="E3423">
        <v>1.8775424300000001</v>
      </c>
      <c r="F3423">
        <v>0.10157666999999999</v>
      </c>
      <c r="G3423">
        <v>-3.45951853</v>
      </c>
      <c r="H3423">
        <v>0</v>
      </c>
    </row>
    <row r="3424" spans="1:8" x14ac:dyDescent="0.3">
      <c r="A3424" t="s">
        <v>4256</v>
      </c>
      <c r="B3424" t="s">
        <v>6528</v>
      </c>
      <c r="C3424">
        <v>5.1212947420517556E-6</v>
      </c>
      <c r="D3424">
        <v>2.1376990438135953E-2</v>
      </c>
      <c r="E3424">
        <v>0.18064357</v>
      </c>
      <c r="F3424">
        <v>0.60933512999999995</v>
      </c>
      <c r="G3424">
        <v>2.19250788</v>
      </c>
      <c r="H3424">
        <v>0</v>
      </c>
    </row>
    <row r="3425" spans="1:8" x14ac:dyDescent="0.3">
      <c r="A3425" t="s">
        <v>6556</v>
      </c>
      <c r="B3425" t="s">
        <v>6555</v>
      </c>
      <c r="C3425">
        <v>6.9994287846511711E-8</v>
      </c>
      <c r="D3425">
        <v>2.0605333980453E-2</v>
      </c>
      <c r="E3425">
        <v>-41.692821180000003</v>
      </c>
      <c r="F3425">
        <v>-50.004080109999997</v>
      </c>
      <c r="G3425">
        <v>-36.368829230000003</v>
      </c>
      <c r="H3425">
        <v>0</v>
      </c>
    </row>
    <row r="3426" spans="1:8" x14ac:dyDescent="0.3">
      <c r="A3426" t="s">
        <v>6021</v>
      </c>
      <c r="B3426" t="s">
        <v>6020</v>
      </c>
      <c r="C3426">
        <v>8.7852871049133342E-7</v>
      </c>
      <c r="D3426">
        <v>2.0262889200939837E-2</v>
      </c>
      <c r="E3426">
        <v>2.2068748600000001</v>
      </c>
      <c r="F3426">
        <v>13.18166751</v>
      </c>
      <c r="G3426">
        <v>-34.733422050000001</v>
      </c>
      <c r="H3426">
        <v>0</v>
      </c>
    </row>
    <row r="3427" spans="1:8" x14ac:dyDescent="0.3">
      <c r="A3427" t="s">
        <v>6333</v>
      </c>
      <c r="B3427" t="s">
        <v>6332</v>
      </c>
      <c r="C3427">
        <v>6.1423045600949536E-4</v>
      </c>
      <c r="D3427">
        <v>2.0123937502919562E-2</v>
      </c>
      <c r="E3427">
        <v>0.85641374000000003</v>
      </c>
      <c r="F3427">
        <v>-4.9446337800000002</v>
      </c>
      <c r="G3427">
        <v>-17.183235750000001</v>
      </c>
      <c r="H3427">
        <v>0</v>
      </c>
    </row>
    <row r="3428" spans="1:8" x14ac:dyDescent="0.3">
      <c r="A3428" t="s">
        <v>6343</v>
      </c>
      <c r="B3428" t="s">
        <v>6342</v>
      </c>
      <c r="C3428">
        <v>1.0004456364177329E-8</v>
      </c>
      <c r="D3428">
        <v>1.9774199189761015E-2</v>
      </c>
      <c r="E3428">
        <v>5.1056829999999997E-2</v>
      </c>
      <c r="F3428">
        <v>-0.1145018</v>
      </c>
      <c r="G3428">
        <v>-0.52870101000000003</v>
      </c>
      <c r="H3428">
        <v>0</v>
      </c>
    </row>
    <row r="3429" spans="1:8" x14ac:dyDescent="0.3">
      <c r="A3429" t="s">
        <v>6144</v>
      </c>
      <c r="B3429" t="s">
        <v>6143</v>
      </c>
      <c r="C3429">
        <v>6.3015857348229292E-4</v>
      </c>
      <c r="D3429">
        <v>2.0101211864405423E-2</v>
      </c>
      <c r="E3429">
        <v>-4.3195989999999997E-2</v>
      </c>
      <c r="F3429">
        <v>-0.16904317999999999</v>
      </c>
      <c r="G3429">
        <v>-75.763038570000006</v>
      </c>
      <c r="H3429">
        <v>0</v>
      </c>
    </row>
    <row r="3430" spans="1:8" x14ac:dyDescent="0.3">
      <c r="A3430" t="s">
        <v>6479</v>
      </c>
      <c r="B3430" t="s">
        <v>6478</v>
      </c>
      <c r="C3430">
        <v>1.8808360736486504E-6</v>
      </c>
      <c r="D3430">
        <v>1.9474542557429881E-2</v>
      </c>
      <c r="E3430">
        <v>0.40565230000000002</v>
      </c>
      <c r="F3430">
        <v>11.239036219999999</v>
      </c>
      <c r="G3430">
        <v>-6.30624027</v>
      </c>
      <c r="H3430">
        <v>0</v>
      </c>
    </row>
    <row r="3431" spans="1:8" x14ac:dyDescent="0.3">
      <c r="A3431" t="s">
        <v>6339</v>
      </c>
      <c r="B3431" t="s">
        <v>6338</v>
      </c>
      <c r="C3431">
        <v>6.9994287846511711E-8</v>
      </c>
      <c r="D3431">
        <v>1.9124498798803031E-2</v>
      </c>
      <c r="E3431">
        <v>-8.1602199999999993E-3</v>
      </c>
      <c r="F3431">
        <v>-8.1602199999999993E-3</v>
      </c>
      <c r="G3431">
        <v>16.657146409999999</v>
      </c>
      <c r="H3431">
        <v>0</v>
      </c>
    </row>
    <row r="3432" spans="1:8" x14ac:dyDescent="0.3">
      <c r="A3432" t="s">
        <v>6254</v>
      </c>
      <c r="B3432" t="s">
        <v>6253</v>
      </c>
      <c r="C3432">
        <v>1.5719079397152148E-4</v>
      </c>
      <c r="D3432">
        <v>1.9015566908371924E-2</v>
      </c>
      <c r="E3432">
        <v>0.18064357</v>
      </c>
      <c r="F3432">
        <v>-0.85642286999999995</v>
      </c>
      <c r="G3432">
        <v>-0.23196708999999999</v>
      </c>
      <c r="H3432">
        <v>0</v>
      </c>
    </row>
    <row r="3433" spans="1:8" x14ac:dyDescent="0.3">
      <c r="A3433" t="s">
        <v>2322</v>
      </c>
      <c r="B3433" t="s">
        <v>7225</v>
      </c>
      <c r="C3433">
        <v>9.3770586277551438E-6</v>
      </c>
      <c r="D3433">
        <v>1.8938139645462745E-2</v>
      </c>
      <c r="E3433">
        <v>0.17995222999999999</v>
      </c>
      <c r="F3433">
        <v>1.75368798</v>
      </c>
      <c r="G3433">
        <v>4.5933112600000001</v>
      </c>
      <c r="H3433">
        <v>0</v>
      </c>
    </row>
    <row r="3434" spans="1:8" x14ac:dyDescent="0.3">
      <c r="A3434" t="s">
        <v>6305</v>
      </c>
      <c r="B3434" t="s">
        <v>6304</v>
      </c>
      <c r="C3434">
        <v>1E-8</v>
      </c>
      <c r="D3434">
        <v>1.8855342081756567E-2</v>
      </c>
      <c r="E3434">
        <v>2.44231474</v>
      </c>
      <c r="F3434">
        <v>-10.929272470000001</v>
      </c>
      <c r="G3434">
        <v>6.4148399400000002</v>
      </c>
      <c r="H3434">
        <v>0</v>
      </c>
    </row>
    <row r="3435" spans="1:8" x14ac:dyDescent="0.3">
      <c r="A3435" t="s">
        <v>6616</v>
      </c>
      <c r="B3435" t="s">
        <v>6615</v>
      </c>
      <c r="C3435">
        <v>6.9999999999994226E-7</v>
      </c>
      <c r="D3435">
        <v>1.8653641556352685E-2</v>
      </c>
      <c r="E3435">
        <v>-29.85827755</v>
      </c>
      <c r="F3435">
        <v>84.239855570000003</v>
      </c>
      <c r="G3435">
        <v>37.254901959999998</v>
      </c>
      <c r="H3435">
        <v>0</v>
      </c>
    </row>
    <row r="3436" spans="1:8" x14ac:dyDescent="0.3">
      <c r="A3436" t="s">
        <v>3096</v>
      </c>
      <c r="B3436" t="s">
        <v>6895</v>
      </c>
      <c r="C3436">
        <v>6.5224592414453055E-8</v>
      </c>
      <c r="D3436">
        <v>1.788715066786736E-2</v>
      </c>
      <c r="E3436">
        <v>0.66590802000000004</v>
      </c>
      <c r="F3436">
        <v>2.0718289300000001</v>
      </c>
      <c r="G3436">
        <v>4.4238831799999998</v>
      </c>
      <c r="H3436">
        <v>0</v>
      </c>
    </row>
    <row r="3437" spans="1:8" x14ac:dyDescent="0.3">
      <c r="A3437" t="s">
        <v>6198</v>
      </c>
      <c r="B3437" t="s">
        <v>6197</v>
      </c>
      <c r="C3437">
        <v>6.0771963128743272E-8</v>
      </c>
      <c r="D3437">
        <v>1.7799882272798866E-2</v>
      </c>
      <c r="E3437">
        <v>2.8619121500000002</v>
      </c>
      <c r="F3437">
        <v>7.8153680799999998</v>
      </c>
      <c r="G3437">
        <v>18.257064679999999</v>
      </c>
      <c r="H3437">
        <v>0</v>
      </c>
    </row>
    <row r="3438" spans="1:8" x14ac:dyDescent="0.3">
      <c r="A3438" t="s">
        <v>6400</v>
      </c>
      <c r="B3438" t="s">
        <v>6399</v>
      </c>
      <c r="C3438">
        <v>9.2992410996101823E-5</v>
      </c>
      <c r="D3438">
        <v>1.7497101325259577E-2</v>
      </c>
      <c r="E3438">
        <v>1.0416328699999999</v>
      </c>
      <c r="F3438">
        <v>-3.14338593</v>
      </c>
      <c r="G3438">
        <v>-16.88928769</v>
      </c>
      <c r="H3438">
        <v>0</v>
      </c>
    </row>
    <row r="3439" spans="1:8" x14ac:dyDescent="0.3">
      <c r="A3439" t="s">
        <v>2743</v>
      </c>
      <c r="B3439" t="s">
        <v>6327</v>
      </c>
      <c r="C3439">
        <v>2.083554384100276E-7</v>
      </c>
      <c r="D3439">
        <v>1.7293501388032293E-2</v>
      </c>
      <c r="E3439">
        <v>7.9613100000000006E-2</v>
      </c>
      <c r="F3439">
        <v>-3.77104281</v>
      </c>
      <c r="G3439">
        <v>-14.04566741</v>
      </c>
      <c r="H3439">
        <v>0</v>
      </c>
    </row>
    <row r="3440" spans="1:8" x14ac:dyDescent="0.3">
      <c r="A3440" t="s">
        <v>6280</v>
      </c>
      <c r="B3440" t="s">
        <v>6279</v>
      </c>
      <c r="C3440">
        <v>4.6574648454103964E-8</v>
      </c>
      <c r="D3440">
        <v>1.7267297255087907E-2</v>
      </c>
      <c r="E3440">
        <v>3.8369717099999998</v>
      </c>
      <c r="F3440">
        <v>43.19179072</v>
      </c>
      <c r="G3440">
        <v>14.89768417</v>
      </c>
      <c r="H3440">
        <v>0</v>
      </c>
    </row>
    <row r="3441" spans="1:8" x14ac:dyDescent="0.3">
      <c r="A3441" t="s">
        <v>6427</v>
      </c>
      <c r="B3441" t="s">
        <v>6426</v>
      </c>
      <c r="C3441">
        <v>4.3804822942814702E-4</v>
      </c>
      <c r="D3441">
        <v>1.7141061340745455E-2</v>
      </c>
      <c r="E3441">
        <v>-9.5800440000000001E-2</v>
      </c>
      <c r="F3441">
        <v>-3.4731725400000002</v>
      </c>
      <c r="G3441">
        <v>-15.64830029</v>
      </c>
      <c r="H3441">
        <v>0</v>
      </c>
    </row>
    <row r="3442" spans="1:8" x14ac:dyDescent="0.3">
      <c r="A3442" t="s">
        <v>6392</v>
      </c>
      <c r="B3442" t="s">
        <v>6391</v>
      </c>
      <c r="C3442">
        <v>2.9997551934333391E-8</v>
      </c>
      <c r="D3442">
        <v>1.6296105816242728E-2</v>
      </c>
      <c r="E3442">
        <v>-4.4836309999999997E-2</v>
      </c>
      <c r="F3442">
        <v>-25.01423428</v>
      </c>
      <c r="G3442">
        <v>9.0320209999999998E-2</v>
      </c>
      <c r="H3442">
        <v>0</v>
      </c>
    </row>
    <row r="3443" spans="1:8" x14ac:dyDescent="0.3">
      <c r="A3443" t="s">
        <v>6355</v>
      </c>
      <c r="B3443" t="s">
        <v>6354</v>
      </c>
      <c r="C3443">
        <v>1E-8</v>
      </c>
      <c r="D3443">
        <v>1.6330585762033948E-2</v>
      </c>
      <c r="E3443">
        <v>2.03900763</v>
      </c>
      <c r="F3443">
        <v>12.799204380000001</v>
      </c>
      <c r="G3443">
        <v>9.1285972500000003</v>
      </c>
      <c r="H3443">
        <v>0</v>
      </c>
    </row>
    <row r="3444" spans="1:8" x14ac:dyDescent="0.3">
      <c r="A3444" t="s">
        <v>6471</v>
      </c>
      <c r="B3444" t="s">
        <v>6470</v>
      </c>
      <c r="C3444">
        <v>1E-8</v>
      </c>
      <c r="D3444">
        <v>1.5652401368196848E-2</v>
      </c>
      <c r="E3444">
        <v>0.48467855999999998</v>
      </c>
      <c r="F3444">
        <v>12.843910839999999</v>
      </c>
      <c r="G3444">
        <v>83.090351200000001</v>
      </c>
      <c r="H3444">
        <v>0</v>
      </c>
    </row>
    <row r="3445" spans="1:8" x14ac:dyDescent="0.3">
      <c r="A3445" t="s">
        <v>6360</v>
      </c>
      <c r="B3445" t="s">
        <v>6359</v>
      </c>
      <c r="C3445">
        <v>1.0675703108154191E-5</v>
      </c>
      <c r="D3445">
        <v>1.572245218706865E-2</v>
      </c>
      <c r="E3445">
        <v>3.61520741</v>
      </c>
      <c r="F3445">
        <v>0.51525105000000004</v>
      </c>
      <c r="G3445">
        <v>-2.8479798500000002</v>
      </c>
      <c r="H3445">
        <v>0</v>
      </c>
    </row>
    <row r="3446" spans="1:8" x14ac:dyDescent="0.3">
      <c r="A3446" t="s">
        <v>6483</v>
      </c>
      <c r="B3446" t="s">
        <v>6482</v>
      </c>
      <c r="C3446">
        <v>5.8619592745798283E-8</v>
      </c>
      <c r="D3446">
        <v>3.2456537079421609E-2</v>
      </c>
      <c r="E3446">
        <v>4.8525306099999996</v>
      </c>
      <c r="F3446">
        <v>0.82021907000000005</v>
      </c>
      <c r="G3446">
        <v>-7.2131303100000004</v>
      </c>
      <c r="H3446">
        <v>0</v>
      </c>
    </row>
    <row r="3447" spans="1:8" x14ac:dyDescent="0.3">
      <c r="A3447" t="s">
        <v>6269</v>
      </c>
      <c r="B3447" t="s">
        <v>6268</v>
      </c>
      <c r="C3447">
        <v>1.3392782975748885E-7</v>
      </c>
      <c r="D3447">
        <v>1.5675808041946494E-2</v>
      </c>
      <c r="E3447">
        <v>-1.30325702</v>
      </c>
      <c r="F3447">
        <v>4.8328473699999996</v>
      </c>
      <c r="G3447">
        <v>118.96966831</v>
      </c>
      <c r="H3447">
        <v>0</v>
      </c>
    </row>
    <row r="3448" spans="1:8" x14ac:dyDescent="0.3">
      <c r="A3448" t="s">
        <v>6155</v>
      </c>
      <c r="B3448" t="s">
        <v>6353</v>
      </c>
      <c r="C3448">
        <v>2.9388854753581373E-6</v>
      </c>
      <c r="D3448">
        <v>1.5434990915943032E-2</v>
      </c>
      <c r="E3448">
        <v>0.18064357</v>
      </c>
      <c r="F3448">
        <v>-8.6715498699999998</v>
      </c>
      <c r="G3448">
        <v>48.943741269999997</v>
      </c>
      <c r="H3448">
        <v>0</v>
      </c>
    </row>
    <row r="3449" spans="1:8" x14ac:dyDescent="0.3">
      <c r="A3449" t="s">
        <v>6376</v>
      </c>
      <c r="B3449" t="s">
        <v>6375</v>
      </c>
      <c r="C3449">
        <v>5.6529275189564211E-4</v>
      </c>
      <c r="D3449">
        <v>1.51917988669702E-2</v>
      </c>
      <c r="E3449">
        <v>0.66821434000000002</v>
      </c>
      <c r="F3449">
        <v>2.0741674699999999</v>
      </c>
      <c r="G3449">
        <v>4.5157998700000004</v>
      </c>
      <c r="H3449">
        <v>0</v>
      </c>
    </row>
    <row r="3450" spans="1:8" x14ac:dyDescent="0.3">
      <c r="A3450" t="s">
        <v>6504</v>
      </c>
      <c r="B3450" t="s">
        <v>6503</v>
      </c>
      <c r="C3450">
        <v>2.0000034521279853E-8</v>
      </c>
      <c r="D3450">
        <v>1.5126783990978785E-2</v>
      </c>
      <c r="E3450">
        <v>-33.333218260000002</v>
      </c>
      <c r="F3450">
        <v>-33.71883424</v>
      </c>
      <c r="G3450">
        <v>-33.267191769999997</v>
      </c>
      <c r="H3450">
        <v>0</v>
      </c>
    </row>
    <row r="3451" spans="1:8" x14ac:dyDescent="0.3">
      <c r="A3451" t="s">
        <v>6341</v>
      </c>
      <c r="B3451" t="s">
        <v>6340</v>
      </c>
      <c r="C3451">
        <v>9.8587496890866446E-8</v>
      </c>
      <c r="D3451">
        <v>1.4519401160037675E-2</v>
      </c>
      <c r="E3451">
        <v>-2.54983899</v>
      </c>
      <c r="F3451">
        <v>-6.2991996800000001</v>
      </c>
      <c r="G3451">
        <v>-42.203465010000002</v>
      </c>
      <c r="H3451">
        <v>0</v>
      </c>
    </row>
    <row r="3452" spans="1:8" x14ac:dyDescent="0.3">
      <c r="A3452" t="s">
        <v>6362</v>
      </c>
      <c r="B3452" t="s">
        <v>6361</v>
      </c>
      <c r="C3452">
        <v>2.8917640064594101E-5</v>
      </c>
      <c r="D3452">
        <v>1.4206094640616855E-2</v>
      </c>
      <c r="E3452">
        <v>1.4994148199999999</v>
      </c>
      <c r="F3452">
        <v>-0.59250579000000003</v>
      </c>
      <c r="G3452">
        <v>-5.8057326900000001</v>
      </c>
      <c r="H3452">
        <v>0</v>
      </c>
    </row>
    <row r="3453" spans="1:8" x14ac:dyDescent="0.3">
      <c r="A3453" t="s">
        <v>6670</v>
      </c>
      <c r="B3453" t="s">
        <v>6669</v>
      </c>
      <c r="C3453">
        <v>7.3494002238853273E-6</v>
      </c>
      <c r="D3453">
        <v>1.3462349487738796E-2</v>
      </c>
      <c r="E3453">
        <v>-8.1602199999999993E-3</v>
      </c>
      <c r="F3453">
        <v>-0.36359970000000003</v>
      </c>
      <c r="G3453">
        <v>-16.673466850000001</v>
      </c>
      <c r="H3453">
        <v>0</v>
      </c>
    </row>
    <row r="3454" spans="1:8" x14ac:dyDescent="0.3">
      <c r="A3454" t="s">
        <v>6274</v>
      </c>
      <c r="B3454" t="s">
        <v>6273</v>
      </c>
      <c r="C3454">
        <v>1.0415836720705181E-8</v>
      </c>
      <c r="D3454">
        <v>1.3392324223946758E-2</v>
      </c>
      <c r="E3454">
        <v>5.5095390000000001E-2</v>
      </c>
      <c r="F3454">
        <v>-9.9165665099999991</v>
      </c>
      <c r="G3454">
        <v>-37.41272318</v>
      </c>
      <c r="H3454">
        <v>0</v>
      </c>
    </row>
    <row r="3455" spans="1:8" x14ac:dyDescent="0.3">
      <c r="A3455" t="s">
        <v>6054</v>
      </c>
      <c r="B3455" t="s">
        <v>6053</v>
      </c>
      <c r="C3455">
        <v>3.2556785084192184E-4</v>
      </c>
      <c r="D3455">
        <v>1.3206434926774624E-2</v>
      </c>
      <c r="E3455">
        <v>7.9613100000000006E-2</v>
      </c>
      <c r="F3455">
        <v>6.3202380900000001</v>
      </c>
      <c r="G3455">
        <v>-57.186129489999999</v>
      </c>
      <c r="H3455">
        <v>0</v>
      </c>
    </row>
    <row r="3456" spans="1:8" x14ac:dyDescent="0.3">
      <c r="A3456" t="s">
        <v>2171</v>
      </c>
      <c r="B3456" t="s">
        <v>6579</v>
      </c>
      <c r="C3456">
        <v>2.8042245875862252E-8</v>
      </c>
      <c r="D3456">
        <v>1.3115300179483811E-2</v>
      </c>
      <c r="E3456">
        <v>6.7050360099999997</v>
      </c>
      <c r="F3456">
        <v>44.929071030000003</v>
      </c>
      <c r="G3456">
        <v>124.24232424</v>
      </c>
      <c r="H3456">
        <v>0</v>
      </c>
    </row>
    <row r="3457" spans="1:8" x14ac:dyDescent="0.3">
      <c r="A3457" t="s">
        <v>6263</v>
      </c>
      <c r="B3457" t="s">
        <v>6262</v>
      </c>
      <c r="C3457">
        <v>2.2250702297428428E-4</v>
      </c>
      <c r="D3457">
        <v>1.30508806318598E-2</v>
      </c>
      <c r="E3457">
        <v>0.18295053999999999</v>
      </c>
      <c r="F3457">
        <v>3.1398623099999998</v>
      </c>
      <c r="G3457">
        <v>1.2929558999999999</v>
      </c>
      <c r="H3457">
        <v>0</v>
      </c>
    </row>
    <row r="3458" spans="1:8" x14ac:dyDescent="0.3">
      <c r="A3458" t="s">
        <v>6494</v>
      </c>
      <c r="B3458" t="s">
        <v>6493</v>
      </c>
      <c r="C3458">
        <v>6.8584209695165882E-4</v>
      </c>
      <c r="D3458">
        <v>1.28467032224505E-2</v>
      </c>
      <c r="E3458">
        <v>-60.503942739999999</v>
      </c>
      <c r="F3458">
        <v>-76.413483369999994</v>
      </c>
      <c r="G3458">
        <v>-77.901847320000002</v>
      </c>
      <c r="H3458">
        <v>0</v>
      </c>
    </row>
    <row r="3459" spans="1:8" x14ac:dyDescent="0.3">
      <c r="A3459" t="s">
        <v>6402</v>
      </c>
      <c r="B3459" t="s">
        <v>6401</v>
      </c>
      <c r="C3459">
        <v>4.4596360542215916E-6</v>
      </c>
      <c r="D3459">
        <v>1.245128788356915E-2</v>
      </c>
      <c r="E3459">
        <v>-8.1602199999999993E-3</v>
      </c>
      <c r="F3459">
        <v>49.652216590000002</v>
      </c>
      <c r="G3459">
        <v>-8.4263643899999998</v>
      </c>
      <c r="H3459">
        <v>0</v>
      </c>
    </row>
    <row r="3460" spans="1:8" x14ac:dyDescent="0.3">
      <c r="A3460" t="s">
        <v>6492</v>
      </c>
      <c r="B3460" t="s">
        <v>6491</v>
      </c>
      <c r="C3460">
        <v>1E-8</v>
      </c>
      <c r="D3460">
        <v>1.2207466416373301E-2</v>
      </c>
      <c r="E3460">
        <v>13.307836740000001</v>
      </c>
      <c r="F3460">
        <v>19.290155949999999</v>
      </c>
      <c r="G3460">
        <v>20.10895086</v>
      </c>
      <c r="H3460">
        <v>0</v>
      </c>
    </row>
    <row r="3461" spans="1:8" x14ac:dyDescent="0.3">
      <c r="A3461" t="s">
        <v>6347</v>
      </c>
      <c r="B3461" t="s">
        <v>6346</v>
      </c>
      <c r="C3461">
        <v>3.5592869851573957E-6</v>
      </c>
      <c r="D3461">
        <v>1.1977154365585588E-2</v>
      </c>
      <c r="E3461">
        <v>0.18295053999999999</v>
      </c>
      <c r="F3461">
        <v>9.3853992999999996</v>
      </c>
      <c r="G3461">
        <v>17.650883740000001</v>
      </c>
      <c r="H3461">
        <v>0</v>
      </c>
    </row>
    <row r="3462" spans="1:8" x14ac:dyDescent="0.3">
      <c r="A3462" t="s">
        <v>7251</v>
      </c>
      <c r="B3462" t="s">
        <v>7250</v>
      </c>
      <c r="C3462">
        <v>3.5418852656101777E-6</v>
      </c>
      <c r="D3462">
        <v>1.1845702555325228E-2</v>
      </c>
      <c r="E3462">
        <v>0.18064357</v>
      </c>
      <c r="F3462">
        <v>7.0545465600000004</v>
      </c>
      <c r="G3462">
        <v>-7.4713981499999997</v>
      </c>
      <c r="H3462">
        <v>0</v>
      </c>
    </row>
    <row r="3463" spans="1:8" x14ac:dyDescent="0.3">
      <c r="A3463" t="s">
        <v>5844</v>
      </c>
      <c r="B3463" t="s">
        <v>5843</v>
      </c>
      <c r="C3463">
        <v>7.5235559213515553E-8</v>
      </c>
      <c r="D3463">
        <v>1.1617168148394415E-2</v>
      </c>
      <c r="E3463">
        <v>0.17312088</v>
      </c>
      <c r="F3463">
        <v>-0.33306191000000002</v>
      </c>
      <c r="G3463">
        <v>-1.29255835</v>
      </c>
      <c r="H3463">
        <v>0</v>
      </c>
    </row>
    <row r="3464" spans="1:8" x14ac:dyDescent="0.3">
      <c r="A3464" t="s">
        <v>6325</v>
      </c>
      <c r="B3464" t="s">
        <v>6325</v>
      </c>
      <c r="C3464">
        <v>1E-8</v>
      </c>
      <c r="D3464">
        <v>1.162238237068593E-2</v>
      </c>
      <c r="E3464">
        <v>0</v>
      </c>
      <c r="F3464">
        <v>0</v>
      </c>
      <c r="G3464">
        <v>0</v>
      </c>
      <c r="H3464">
        <v>0</v>
      </c>
    </row>
    <row r="3465" spans="1:8" x14ac:dyDescent="0.3">
      <c r="A3465" t="s">
        <v>6490</v>
      </c>
      <c r="B3465" t="s">
        <v>6489</v>
      </c>
      <c r="C3465">
        <v>9.0595153466244452E-8</v>
      </c>
      <c r="D3465">
        <v>1.1244879622955253E-2</v>
      </c>
      <c r="E3465">
        <v>-5.4749791700000001</v>
      </c>
      <c r="F3465">
        <v>-20.19572342</v>
      </c>
      <c r="G3465">
        <v>-64.150240539999999</v>
      </c>
      <c r="H3465">
        <v>0</v>
      </c>
    </row>
    <row r="3466" spans="1:8" x14ac:dyDescent="0.3">
      <c r="A3466" t="s">
        <v>6191</v>
      </c>
      <c r="B3466" t="s">
        <v>6190</v>
      </c>
      <c r="C3466">
        <v>2.399722062600118E-7</v>
      </c>
      <c r="D3466">
        <v>1.1195598930615188E-2</v>
      </c>
      <c r="E3466">
        <v>-6.7936940000000001E-2</v>
      </c>
      <c r="F3466">
        <v>9.0664736300000008</v>
      </c>
      <c r="G3466">
        <v>-25.008685539999998</v>
      </c>
      <c r="H3466">
        <v>0</v>
      </c>
    </row>
    <row r="3467" spans="1:8" x14ac:dyDescent="0.3">
      <c r="A3467" t="s">
        <v>6322</v>
      </c>
      <c r="B3467" t="s">
        <v>6322</v>
      </c>
      <c r="C3467">
        <v>2.2223985545993895E-6</v>
      </c>
      <c r="D3467">
        <v>1.1097556828254378E-2</v>
      </c>
      <c r="E3467">
        <v>0.18064357</v>
      </c>
      <c r="F3467">
        <v>2.2318069999999999</v>
      </c>
      <c r="G3467">
        <v>-4.9271999800000001</v>
      </c>
      <c r="H3467">
        <v>0</v>
      </c>
    </row>
    <row r="3468" spans="1:8" x14ac:dyDescent="0.3">
      <c r="A3468" t="s">
        <v>7291</v>
      </c>
      <c r="B3468" t="s">
        <v>7290</v>
      </c>
      <c r="C3468">
        <v>7.3828172017601347E-5</v>
      </c>
      <c r="D3468">
        <v>1.1075066367390848E-2</v>
      </c>
      <c r="E3468">
        <v>0.17312088</v>
      </c>
      <c r="F3468">
        <v>-0.17745316</v>
      </c>
      <c r="G3468">
        <v>99.348783589999996</v>
      </c>
      <c r="H3468">
        <v>0</v>
      </c>
    </row>
    <row r="3469" spans="1:8" x14ac:dyDescent="0.3">
      <c r="A3469" t="s">
        <v>6408</v>
      </c>
      <c r="B3469" t="s">
        <v>6407</v>
      </c>
      <c r="C3469">
        <v>1E-8</v>
      </c>
      <c r="D3469">
        <v>1.0441864829255002E-2</v>
      </c>
      <c r="E3469">
        <v>-6.6990191899999996</v>
      </c>
      <c r="F3469">
        <v>6.5717078500000001</v>
      </c>
      <c r="G3469">
        <v>-7.2131300500000002</v>
      </c>
      <c r="H3469">
        <v>0</v>
      </c>
    </row>
    <row r="3470" spans="1:8" x14ac:dyDescent="0.3">
      <c r="A3470" t="s">
        <v>6398</v>
      </c>
      <c r="B3470" t="s">
        <v>6397</v>
      </c>
      <c r="C3470">
        <v>4.046305259850541E-7</v>
      </c>
      <c r="D3470">
        <v>1.0277412734895583E-2</v>
      </c>
      <c r="E3470">
        <v>7.9613100000000006E-2</v>
      </c>
      <c r="F3470">
        <v>-11.840581240000001</v>
      </c>
      <c r="G3470">
        <v>-15.62376826</v>
      </c>
      <c r="H3470">
        <v>0</v>
      </c>
    </row>
    <row r="3471" spans="1:8" x14ac:dyDescent="0.3">
      <c r="A3471" t="s">
        <v>6329</v>
      </c>
      <c r="B3471" t="s">
        <v>6328</v>
      </c>
      <c r="C3471">
        <v>1E-8</v>
      </c>
      <c r="D3471">
        <v>1.008462113308131E-2</v>
      </c>
      <c r="E3471">
        <v>0.26426880000000003</v>
      </c>
      <c r="F3471">
        <v>-49.636268110000003</v>
      </c>
      <c r="G3471">
        <v>-18.386930799999998</v>
      </c>
      <c r="H3471">
        <v>0</v>
      </c>
    </row>
    <row r="3472" spans="1:8" x14ac:dyDescent="0.3">
      <c r="A3472" t="s">
        <v>6750</v>
      </c>
      <c r="B3472" t="s">
        <v>6749</v>
      </c>
      <c r="C3472">
        <v>1.7998531160546796E-7</v>
      </c>
      <c r="D3472">
        <v>9.7280836058214939E-3</v>
      </c>
      <c r="E3472">
        <v>-4.4836309999999997E-2</v>
      </c>
      <c r="F3472">
        <v>-1.8979030000000001E-2</v>
      </c>
      <c r="G3472">
        <v>-8.1602199999999993E-3</v>
      </c>
      <c r="H3472">
        <v>0</v>
      </c>
    </row>
    <row r="3473" spans="1:8" x14ac:dyDescent="0.3">
      <c r="A3473" t="s">
        <v>6477</v>
      </c>
      <c r="B3473" t="s">
        <v>6476</v>
      </c>
      <c r="C3473">
        <v>1E-8</v>
      </c>
      <c r="D3473">
        <v>9.2695922119219263E-3</v>
      </c>
      <c r="E3473">
        <v>3.3113048100000002</v>
      </c>
      <c r="F3473">
        <v>-21.671303399999999</v>
      </c>
      <c r="G3473">
        <v>-37.55966317</v>
      </c>
      <c r="H3473">
        <v>0</v>
      </c>
    </row>
    <row r="3474" spans="1:8" x14ac:dyDescent="0.3">
      <c r="A3474" t="s">
        <v>6678</v>
      </c>
      <c r="B3474" t="s">
        <v>6677</v>
      </c>
      <c r="C3474">
        <v>1E-8</v>
      </c>
      <c r="D3474">
        <v>9.2438152066945684E-3</v>
      </c>
      <c r="E3474">
        <v>-3.4808899000000002</v>
      </c>
      <c r="F3474">
        <v>46.10695407</v>
      </c>
      <c r="G3474">
        <v>10.46998992</v>
      </c>
      <c r="H3474">
        <v>0</v>
      </c>
    </row>
    <row r="3475" spans="1:8" x14ac:dyDescent="0.3">
      <c r="A3475" t="s">
        <v>6039</v>
      </c>
      <c r="B3475" t="s">
        <v>6038</v>
      </c>
      <c r="C3475">
        <v>9.1616594048662961E-5</v>
      </c>
      <c r="D3475">
        <v>9.1034776264954237E-3</v>
      </c>
      <c r="E3475">
        <v>0.18295053999999999</v>
      </c>
      <c r="F3475">
        <v>1.8894342500000001</v>
      </c>
      <c r="G3475">
        <v>-4.9882759700000001</v>
      </c>
      <c r="H3475">
        <v>0</v>
      </c>
    </row>
    <row r="3476" spans="1:8" x14ac:dyDescent="0.3">
      <c r="A3476" t="s">
        <v>6660</v>
      </c>
      <c r="B3476" t="s">
        <v>6659</v>
      </c>
      <c r="C3476">
        <v>1.9999999999907082E-8</v>
      </c>
      <c r="D3476">
        <v>9.1078500059266834E-3</v>
      </c>
      <c r="E3476">
        <v>-30.275668870000001</v>
      </c>
      <c r="F3476">
        <v>-33.333333330000002</v>
      </c>
      <c r="G3476">
        <v>-33.267674360000001</v>
      </c>
      <c r="H3476">
        <v>0</v>
      </c>
    </row>
    <row r="3477" spans="1:8" x14ac:dyDescent="0.3">
      <c r="A3477" t="s">
        <v>6634</v>
      </c>
      <c r="B3477" t="s">
        <v>6633</v>
      </c>
      <c r="C3477">
        <v>1.9560735562488809E-8</v>
      </c>
      <c r="D3477">
        <v>8.829311947704737E-3</v>
      </c>
      <c r="E3477">
        <v>1.85258258</v>
      </c>
      <c r="F3477">
        <v>4.98115519</v>
      </c>
      <c r="G3477">
        <v>77.657491550000003</v>
      </c>
      <c r="H3477">
        <v>0</v>
      </c>
    </row>
    <row r="3478" spans="1:8" x14ac:dyDescent="0.3">
      <c r="A3478" t="s">
        <v>4918</v>
      </c>
      <c r="B3478" t="s">
        <v>4917</v>
      </c>
      <c r="C3478">
        <v>4.4296394423626977E-3</v>
      </c>
      <c r="D3478">
        <v>8.6264193187457032E-3</v>
      </c>
      <c r="E3478">
        <v>0.51756522999999999</v>
      </c>
      <c r="F3478">
        <v>1.5587091900000001</v>
      </c>
      <c r="G3478">
        <v>-10.041935219999999</v>
      </c>
      <c r="H3478">
        <v>0</v>
      </c>
    </row>
    <row r="3479" spans="1:8" x14ac:dyDescent="0.3">
      <c r="A3479" t="s">
        <v>6419</v>
      </c>
      <c r="B3479" t="s">
        <v>6418</v>
      </c>
      <c r="C3479">
        <v>7.5939017875389941E-8</v>
      </c>
      <c r="D3479">
        <v>8.1043150875045582E-3</v>
      </c>
      <c r="E3479">
        <v>8.3949140000000005E-2</v>
      </c>
      <c r="F3479">
        <v>-10.370988560000001</v>
      </c>
      <c r="G3479">
        <v>-22.200328240000001</v>
      </c>
      <c r="H3479">
        <v>0</v>
      </c>
    </row>
    <row r="3480" spans="1:8" x14ac:dyDescent="0.3">
      <c r="A3480" t="s">
        <v>6460</v>
      </c>
      <c r="B3480" t="s">
        <v>6459</v>
      </c>
      <c r="C3480">
        <v>3.7148177731744159E-6</v>
      </c>
      <c r="D3480">
        <v>7.975710586121126E-3</v>
      </c>
      <c r="E3480">
        <v>7.8591469999999997E-2</v>
      </c>
      <c r="F3480">
        <v>-3.27172749</v>
      </c>
      <c r="G3480">
        <v>-15.77608723</v>
      </c>
      <c r="H3480">
        <v>0</v>
      </c>
    </row>
    <row r="3481" spans="1:8" x14ac:dyDescent="0.3">
      <c r="A3481" t="s">
        <v>6406</v>
      </c>
      <c r="B3481" t="s">
        <v>6405</v>
      </c>
      <c r="C3481">
        <v>1.6698637243387022E-6</v>
      </c>
      <c r="D3481">
        <v>7.8990851228237721E-3</v>
      </c>
      <c r="E3481">
        <v>-4.4836309999999997E-2</v>
      </c>
      <c r="F3481">
        <v>96.433300020000004</v>
      </c>
      <c r="G3481">
        <v>9.9676544299999996</v>
      </c>
      <c r="H3481">
        <v>0</v>
      </c>
    </row>
    <row r="3482" spans="1:8" x14ac:dyDescent="0.3">
      <c r="A3482" t="s">
        <v>6560</v>
      </c>
      <c r="B3482" t="s">
        <v>6559</v>
      </c>
      <c r="C3482">
        <v>6.5310753510135743E-8</v>
      </c>
      <c r="D3482">
        <v>7.5856170799548607E-3</v>
      </c>
      <c r="E3482">
        <v>-1.402722E-2</v>
      </c>
      <c r="F3482">
        <v>225.39802387</v>
      </c>
      <c r="G3482">
        <v>-40.4341711</v>
      </c>
      <c r="H3482">
        <v>0</v>
      </c>
    </row>
    <row r="3483" spans="1:8" x14ac:dyDescent="0.3">
      <c r="A3483" t="s">
        <v>6404</v>
      </c>
      <c r="B3483" t="s">
        <v>6403</v>
      </c>
      <c r="C3483">
        <v>2.1837470769667729E-5</v>
      </c>
      <c r="D3483">
        <v>7.5568367110372793E-3</v>
      </c>
      <c r="E3483">
        <v>-9.1574657199999994</v>
      </c>
      <c r="F3483">
        <v>-43.636788789999997</v>
      </c>
      <c r="G3483">
        <v>-58.967548350000001</v>
      </c>
      <c r="H3483">
        <v>0</v>
      </c>
    </row>
    <row r="3484" spans="1:8" x14ac:dyDescent="0.3">
      <c r="A3484" t="s">
        <v>6217</v>
      </c>
      <c r="B3484" t="s">
        <v>6255</v>
      </c>
      <c r="C3484">
        <v>3.6347975883018169E-3</v>
      </c>
      <c r="D3484">
        <v>7.3968555417440896E-3</v>
      </c>
      <c r="E3484">
        <v>1.560778E-2</v>
      </c>
      <c r="F3484">
        <v>0.23622984999999999</v>
      </c>
      <c r="G3484">
        <v>-8.0079475599999999</v>
      </c>
      <c r="H3484">
        <v>0</v>
      </c>
    </row>
    <row r="3485" spans="1:8" x14ac:dyDescent="0.3">
      <c r="A3485" t="s">
        <v>6421</v>
      </c>
      <c r="B3485" t="s">
        <v>6420</v>
      </c>
      <c r="C3485">
        <v>1E-8</v>
      </c>
      <c r="D3485">
        <v>7.2722374624322982E-3</v>
      </c>
      <c r="E3485">
        <v>0.14572821999999999</v>
      </c>
      <c r="F3485">
        <v>-3.92906413</v>
      </c>
      <c r="G3485">
        <v>-38.540327990000002</v>
      </c>
      <c r="H3485">
        <v>0</v>
      </c>
    </row>
    <row r="3486" spans="1:8" x14ac:dyDescent="0.3">
      <c r="A3486" t="s">
        <v>6457</v>
      </c>
      <c r="B3486" t="s">
        <v>6457</v>
      </c>
      <c r="C3486">
        <v>1E-8</v>
      </c>
      <c r="D3486">
        <v>7.1851219327834599E-3</v>
      </c>
      <c r="E3486">
        <v>0.15124948999999999</v>
      </c>
      <c r="F3486">
        <v>2.1903816300000001</v>
      </c>
      <c r="G3486">
        <v>-12.56968693</v>
      </c>
      <c r="H3486">
        <v>0</v>
      </c>
    </row>
    <row r="3487" spans="1:8" x14ac:dyDescent="0.3">
      <c r="A3487" t="s">
        <v>6444</v>
      </c>
      <c r="B3487" t="s">
        <v>6443</v>
      </c>
      <c r="C3487">
        <v>1.0453634602469129E-7</v>
      </c>
      <c r="D3487">
        <v>7.1564250165160239E-3</v>
      </c>
      <c r="E3487">
        <v>4.2872170000000001E-2</v>
      </c>
      <c r="F3487">
        <v>-0.24285081</v>
      </c>
      <c r="G3487">
        <v>42.817636190000002</v>
      </c>
      <c r="H3487">
        <v>0</v>
      </c>
    </row>
    <row r="3488" spans="1:8" x14ac:dyDescent="0.3">
      <c r="A3488" t="s">
        <v>6506</v>
      </c>
      <c r="B3488" t="s">
        <v>6505</v>
      </c>
      <c r="C3488">
        <v>1.5627299584635986E-6</v>
      </c>
      <c r="D3488">
        <v>7.0863384818127895E-3</v>
      </c>
      <c r="E3488">
        <v>7.3796070000000005E-2</v>
      </c>
      <c r="F3488">
        <v>-16.874797489999999</v>
      </c>
      <c r="G3488">
        <v>-19.58894008</v>
      </c>
      <c r="H3488">
        <v>0</v>
      </c>
    </row>
    <row r="3489" spans="1:8" x14ac:dyDescent="0.3">
      <c r="A3489" t="s">
        <v>6188</v>
      </c>
      <c r="B3489" t="s">
        <v>6188</v>
      </c>
      <c r="C3489">
        <v>2.823599201490333E-7</v>
      </c>
      <c r="D3489">
        <v>7.0285339048379251E-3</v>
      </c>
      <c r="E3489">
        <v>8.3949140000000005E-2</v>
      </c>
      <c r="F3489">
        <v>-3.75766358</v>
      </c>
      <c r="G3489">
        <v>-15.61692525</v>
      </c>
      <c r="H3489">
        <v>0</v>
      </c>
    </row>
    <row r="3490" spans="1:8" x14ac:dyDescent="0.3">
      <c r="A3490" t="s">
        <v>6481</v>
      </c>
      <c r="B3490" t="s">
        <v>6480</v>
      </c>
      <c r="C3490">
        <v>7.5252481446963102E-8</v>
      </c>
      <c r="D3490">
        <v>6.8965797830481549E-3</v>
      </c>
      <c r="E3490">
        <v>-4.0514260000000003E-2</v>
      </c>
      <c r="F3490">
        <v>7.1416875099999997</v>
      </c>
      <c r="G3490">
        <v>-39.383254049999998</v>
      </c>
      <c r="H3490">
        <v>0</v>
      </c>
    </row>
    <row r="3491" spans="1:8" x14ac:dyDescent="0.3">
      <c r="A3491" t="s">
        <v>6200</v>
      </c>
      <c r="B3491" t="s">
        <v>6199</v>
      </c>
      <c r="C3491">
        <v>9.5206541747651793E-2</v>
      </c>
      <c r="D3491">
        <v>6.5646478993004768E-3</v>
      </c>
      <c r="E3491">
        <v>0.74874763</v>
      </c>
      <c r="F3491">
        <v>-0.35074512000000002</v>
      </c>
      <c r="G3491">
        <v>-13.88887735</v>
      </c>
      <c r="H3491">
        <v>0</v>
      </c>
    </row>
    <row r="3492" spans="1:8" x14ac:dyDescent="0.3">
      <c r="A3492" t="s">
        <v>6417</v>
      </c>
      <c r="B3492" t="s">
        <v>6416</v>
      </c>
      <c r="C3492">
        <v>1E-8</v>
      </c>
      <c r="D3492">
        <v>6.1840235881154212E-3</v>
      </c>
      <c r="E3492">
        <v>8.6506490000000005E-2</v>
      </c>
      <c r="F3492">
        <v>-3.7625181900000002</v>
      </c>
      <c r="G3492">
        <v>-17.154580670000001</v>
      </c>
      <c r="H3492">
        <v>0</v>
      </c>
    </row>
    <row r="3493" spans="1:8" x14ac:dyDescent="0.3">
      <c r="A3493" t="s">
        <v>6278</v>
      </c>
      <c r="B3493" t="s">
        <v>6277</v>
      </c>
      <c r="C3493">
        <v>7.4690374906192237E-6</v>
      </c>
      <c r="D3493">
        <v>6.1645251631508155E-3</v>
      </c>
      <c r="E3493">
        <v>8.6369100000000004E-2</v>
      </c>
      <c r="F3493">
        <v>7.7684151000000004</v>
      </c>
      <c r="G3493">
        <v>-47.455968239999997</v>
      </c>
      <c r="H3493">
        <v>0</v>
      </c>
    </row>
    <row r="3494" spans="1:8" x14ac:dyDescent="0.3">
      <c r="A3494" t="s">
        <v>6394</v>
      </c>
      <c r="B3494" t="s">
        <v>6393</v>
      </c>
      <c r="C3494">
        <v>6.2185322940860946E-3</v>
      </c>
      <c r="D3494">
        <v>6.1450125934210788E-3</v>
      </c>
      <c r="E3494">
        <v>0.79153965000000004</v>
      </c>
      <c r="F3494">
        <v>-1.9792559700000001</v>
      </c>
      <c r="G3494">
        <v>-2.54493086</v>
      </c>
      <c r="H3494">
        <v>0</v>
      </c>
    </row>
    <row r="3495" spans="1:8" x14ac:dyDescent="0.3">
      <c r="A3495" t="s">
        <v>7218</v>
      </c>
      <c r="B3495" t="s">
        <v>7217</v>
      </c>
      <c r="C3495">
        <v>1.1668646524791562E-4</v>
      </c>
      <c r="D3495">
        <v>6.1122376360827476E-3</v>
      </c>
      <c r="E3495">
        <v>0.18064357</v>
      </c>
      <c r="F3495">
        <v>0.75081207999999999</v>
      </c>
      <c r="G3495">
        <v>3.3912453500000002</v>
      </c>
      <c r="H3495">
        <v>0</v>
      </c>
    </row>
    <row r="3496" spans="1:8" x14ac:dyDescent="0.3">
      <c r="A3496" t="s">
        <v>6522</v>
      </c>
      <c r="B3496" t="s">
        <v>6521</v>
      </c>
      <c r="C3496">
        <v>1E-8</v>
      </c>
      <c r="D3496">
        <v>5.9453486282925643E-3</v>
      </c>
      <c r="E3496">
        <v>0.15297954999999999</v>
      </c>
      <c r="F3496">
        <v>14.15787626</v>
      </c>
      <c r="G3496">
        <v>8.5095450800000005</v>
      </c>
      <c r="H3496">
        <v>0</v>
      </c>
    </row>
    <row r="3497" spans="1:8" x14ac:dyDescent="0.3">
      <c r="A3497" t="s">
        <v>6163</v>
      </c>
      <c r="B3497" t="s">
        <v>6162</v>
      </c>
      <c r="C3497">
        <v>6.0888845928616279E-8</v>
      </c>
      <c r="D3497">
        <v>5.8198765938251643E-3</v>
      </c>
      <c r="E3497">
        <v>0.18064357</v>
      </c>
      <c r="F3497">
        <v>0.82390909000000001</v>
      </c>
      <c r="G3497">
        <v>7.9335430599999999</v>
      </c>
      <c r="H3497">
        <v>0</v>
      </c>
    </row>
    <row r="3498" spans="1:8" x14ac:dyDescent="0.3">
      <c r="A3498" t="s">
        <v>6413</v>
      </c>
      <c r="B3498" t="s">
        <v>6412</v>
      </c>
      <c r="C3498">
        <v>4.3483061609546643E-8</v>
      </c>
      <c r="D3498">
        <v>5.5800547606862398E-3</v>
      </c>
      <c r="E3498">
        <v>0.93985078</v>
      </c>
      <c r="F3498">
        <v>2.1099162699999998</v>
      </c>
      <c r="G3498">
        <v>-65.163916409999999</v>
      </c>
      <c r="H3498">
        <v>0</v>
      </c>
    </row>
    <row r="3499" spans="1:8" x14ac:dyDescent="0.3">
      <c r="A3499" t="s">
        <v>7338</v>
      </c>
      <c r="B3499" t="s">
        <v>7337</v>
      </c>
      <c r="C3499">
        <v>3.9022049387712307E-6</v>
      </c>
      <c r="D3499">
        <v>5.5179686164141583E-3</v>
      </c>
      <c r="E3499">
        <v>0.17312088</v>
      </c>
      <c r="F3499">
        <v>-0.98801019999999995</v>
      </c>
      <c r="G3499">
        <v>1.76983621</v>
      </c>
      <c r="H3499">
        <v>0</v>
      </c>
    </row>
    <row r="3500" spans="1:8" x14ac:dyDescent="0.3">
      <c r="A3500" t="s">
        <v>6793</v>
      </c>
      <c r="B3500" t="s">
        <v>6792</v>
      </c>
      <c r="C3500">
        <v>1E-8</v>
      </c>
      <c r="D3500">
        <v>5.375227023771488E-3</v>
      </c>
      <c r="E3500">
        <v>0.15297957000000001</v>
      </c>
      <c r="F3500">
        <v>-3.9448290400000001</v>
      </c>
      <c r="G3500">
        <v>-87.033960260000001</v>
      </c>
      <c r="H3500">
        <v>0</v>
      </c>
    </row>
    <row r="3501" spans="1:8" x14ac:dyDescent="0.3">
      <c r="A3501" t="s">
        <v>6475</v>
      </c>
      <c r="B3501" t="s">
        <v>6474</v>
      </c>
      <c r="C3501">
        <v>1E-8</v>
      </c>
      <c r="D3501">
        <v>5.3431863933723718E-3</v>
      </c>
      <c r="E3501">
        <v>-4.1637769000000002</v>
      </c>
      <c r="F3501">
        <v>-8.2208150500000006</v>
      </c>
      <c r="G3501">
        <v>-14.494229089999999</v>
      </c>
      <c r="H3501">
        <v>0</v>
      </c>
    </row>
    <row r="3502" spans="1:8" x14ac:dyDescent="0.3">
      <c r="A3502" t="s">
        <v>6708</v>
      </c>
      <c r="B3502" t="s">
        <v>6707</v>
      </c>
      <c r="C3502">
        <v>1E-8</v>
      </c>
      <c r="D3502">
        <v>5.1684283866689521E-3</v>
      </c>
      <c r="E3502">
        <v>2.6757051500000002</v>
      </c>
      <c r="F3502">
        <v>35.323229210000001</v>
      </c>
      <c r="G3502">
        <v>53.114582970000001</v>
      </c>
      <c r="H3502">
        <v>0</v>
      </c>
    </row>
    <row r="3503" spans="1:8" x14ac:dyDescent="0.3">
      <c r="A3503" t="s">
        <v>1668</v>
      </c>
      <c r="B3503" t="s">
        <v>6527</v>
      </c>
      <c r="C3503">
        <v>1.4580445175865138E-5</v>
      </c>
      <c r="D3503">
        <v>5.1585742637401269E-3</v>
      </c>
      <c r="E3503">
        <v>0.59077274999999996</v>
      </c>
      <c r="F3503">
        <v>-2.00736435</v>
      </c>
      <c r="G3503">
        <v>22.77983802</v>
      </c>
      <c r="H3503">
        <v>0</v>
      </c>
    </row>
    <row r="3504" spans="1:8" x14ac:dyDescent="0.3">
      <c r="A3504" t="s">
        <v>7192</v>
      </c>
      <c r="B3504" t="s">
        <v>7191</v>
      </c>
      <c r="C3504">
        <v>1.1823051168580196E-4</v>
      </c>
      <c r="D3504">
        <v>5.1339328583432106E-3</v>
      </c>
      <c r="E3504">
        <v>0.18064357</v>
      </c>
      <c r="F3504">
        <v>0.72209537999999995</v>
      </c>
      <c r="G3504">
        <v>3.2486713599999999</v>
      </c>
      <c r="H3504">
        <v>0</v>
      </c>
    </row>
    <row r="3505" spans="1:8" x14ac:dyDescent="0.3">
      <c r="A3505" t="s">
        <v>6518</v>
      </c>
      <c r="B3505" t="s">
        <v>6517</v>
      </c>
      <c r="C3505">
        <v>1.1839673671939804E-6</v>
      </c>
      <c r="D3505">
        <v>5.1170867803537381E-3</v>
      </c>
      <c r="E3505">
        <v>0.46714366000000002</v>
      </c>
      <c r="F3505">
        <v>1.48137071</v>
      </c>
      <c r="G3505">
        <v>26.614076189999999</v>
      </c>
      <c r="H3505">
        <v>0</v>
      </c>
    </row>
    <row r="3506" spans="1:8" x14ac:dyDescent="0.3">
      <c r="A3506" t="s">
        <v>6140</v>
      </c>
      <c r="B3506" t="s">
        <v>6140</v>
      </c>
      <c r="C3506">
        <v>1.9998367956222263E-8</v>
      </c>
      <c r="D3506">
        <v>4.8923566960518156E-3</v>
      </c>
      <c r="E3506">
        <v>-4.4836309999999997E-2</v>
      </c>
      <c r="F3506">
        <v>-8.1602199999999993E-3</v>
      </c>
      <c r="G3506">
        <v>-33.33877348</v>
      </c>
      <c r="H3506">
        <v>0</v>
      </c>
    </row>
    <row r="3507" spans="1:8" x14ac:dyDescent="0.3">
      <c r="A3507" t="s">
        <v>7272</v>
      </c>
      <c r="B3507" t="s">
        <v>7271</v>
      </c>
      <c r="C3507">
        <v>4.8590768898989128E-4</v>
      </c>
      <c r="D3507">
        <v>4.8589649974051232E-3</v>
      </c>
      <c r="E3507">
        <v>0.18295053999999999</v>
      </c>
      <c r="F3507">
        <v>0.98404588000000004</v>
      </c>
      <c r="G3507">
        <v>0.40403805999999998</v>
      </c>
      <c r="H3507">
        <v>0</v>
      </c>
    </row>
    <row r="3508" spans="1:8" x14ac:dyDescent="0.3">
      <c r="A3508" t="s">
        <v>6571</v>
      </c>
      <c r="B3508" t="s">
        <v>6570</v>
      </c>
      <c r="C3508">
        <v>2.9443022720079218E-4</v>
      </c>
      <c r="D3508">
        <v>4.635335972926577E-3</v>
      </c>
      <c r="E3508">
        <v>8.65065E-2</v>
      </c>
      <c r="F3508">
        <v>-5.0514130100000001</v>
      </c>
      <c r="G3508">
        <v>13.94697822</v>
      </c>
      <c r="H3508">
        <v>0</v>
      </c>
    </row>
    <row r="3509" spans="1:8" x14ac:dyDescent="0.3">
      <c r="A3509" t="s">
        <v>6612</v>
      </c>
      <c r="B3509" t="s">
        <v>6611</v>
      </c>
      <c r="C3509">
        <v>1E-8</v>
      </c>
      <c r="D3509">
        <v>4.5151694917169027E-3</v>
      </c>
      <c r="E3509">
        <v>0.12131135</v>
      </c>
      <c r="F3509">
        <v>-4.1121488499999996</v>
      </c>
      <c r="G3509">
        <v>-17.71976965</v>
      </c>
      <c r="H3509">
        <v>0</v>
      </c>
    </row>
    <row r="3510" spans="1:8" x14ac:dyDescent="0.3">
      <c r="A3510" t="s">
        <v>6439</v>
      </c>
      <c r="B3510" t="s">
        <v>6438</v>
      </c>
      <c r="C3510">
        <v>1E-8</v>
      </c>
      <c r="D3510">
        <v>4.4862985750061422E-3</v>
      </c>
      <c r="E3510">
        <v>-1.7709849999999999E-2</v>
      </c>
      <c r="F3510">
        <v>39.397056480000003</v>
      </c>
      <c r="G3510">
        <v>77.861056950000005</v>
      </c>
      <c r="H3510">
        <v>0</v>
      </c>
    </row>
    <row r="3511" spans="1:8" x14ac:dyDescent="0.3">
      <c r="A3511" t="s">
        <v>6799</v>
      </c>
      <c r="B3511" t="s">
        <v>6798</v>
      </c>
      <c r="C3511">
        <v>6.2946489501764549E-7</v>
      </c>
      <c r="D3511">
        <v>4.246508430560101E-3</v>
      </c>
      <c r="E3511">
        <v>-3.6956799999999998E-3</v>
      </c>
      <c r="F3511">
        <v>49.872594059999997</v>
      </c>
      <c r="G3511">
        <v>14.496538040000001</v>
      </c>
      <c r="H3511">
        <v>0</v>
      </c>
    </row>
    <row r="3512" spans="1:8" x14ac:dyDescent="0.3">
      <c r="A3512" t="s">
        <v>6524</v>
      </c>
      <c r="B3512" t="s">
        <v>6523</v>
      </c>
      <c r="C3512">
        <v>1.1899028933909653E-6</v>
      </c>
      <c r="D3512">
        <v>4.1900931546258405E-3</v>
      </c>
      <c r="E3512">
        <v>-8.1602199999999993E-3</v>
      </c>
      <c r="F3512">
        <v>0.83922825999999995</v>
      </c>
      <c r="G3512">
        <v>0.83922825000000001</v>
      </c>
      <c r="H3512">
        <v>0</v>
      </c>
    </row>
    <row r="3513" spans="1:8" x14ac:dyDescent="0.3">
      <c r="A3513" t="s">
        <v>6598</v>
      </c>
      <c r="B3513" t="s">
        <v>6597</v>
      </c>
      <c r="C3513">
        <v>2.1316215543948867E-5</v>
      </c>
      <c r="D3513">
        <v>4.1483388743752837E-3</v>
      </c>
      <c r="E3513">
        <v>1.23808976</v>
      </c>
      <c r="F3513">
        <v>-2.6059639799999998</v>
      </c>
      <c r="G3513">
        <v>-16.690150060000001</v>
      </c>
      <c r="H3513">
        <v>0</v>
      </c>
    </row>
    <row r="3514" spans="1:8" x14ac:dyDescent="0.3">
      <c r="A3514" t="s">
        <v>6165</v>
      </c>
      <c r="B3514" t="s">
        <v>6499</v>
      </c>
      <c r="C3514">
        <v>1E-8</v>
      </c>
      <c r="D3514">
        <v>4.1215997062063114E-3</v>
      </c>
      <c r="E3514">
        <v>-1.17681718</v>
      </c>
      <c r="F3514">
        <v>3.5775221899999998</v>
      </c>
      <c r="G3514">
        <v>-29.978154329999999</v>
      </c>
      <c r="H3514">
        <v>0</v>
      </c>
    </row>
    <row r="3515" spans="1:8" x14ac:dyDescent="0.3">
      <c r="A3515" t="s">
        <v>927</v>
      </c>
      <c r="B3515" t="s">
        <v>7396</v>
      </c>
      <c r="C3515">
        <v>1.0637231331173584E-2</v>
      </c>
      <c r="D3515">
        <v>4.0840361566281359E-3</v>
      </c>
      <c r="E3515">
        <v>0.18064357</v>
      </c>
      <c r="F3515">
        <v>1.2266928699999999</v>
      </c>
      <c r="G3515">
        <v>3.2686607200000002</v>
      </c>
      <c r="H3515">
        <v>0</v>
      </c>
    </row>
    <row r="3516" spans="1:8" x14ac:dyDescent="0.3">
      <c r="A3516" t="s">
        <v>6019</v>
      </c>
      <c r="B3516" t="s">
        <v>6018</v>
      </c>
      <c r="C3516">
        <v>6.9494328647624518E-5</v>
      </c>
      <c r="D3516">
        <v>3.9533362379986772E-3</v>
      </c>
      <c r="E3516">
        <v>-4.4836309999999997E-2</v>
      </c>
      <c r="F3516">
        <v>15.811349290000001</v>
      </c>
      <c r="G3516">
        <v>167.39885665</v>
      </c>
      <c r="H3516">
        <v>0</v>
      </c>
    </row>
    <row r="3517" spans="1:8" x14ac:dyDescent="0.3">
      <c r="A3517" t="s">
        <v>6614</v>
      </c>
      <c r="B3517" t="s">
        <v>6613</v>
      </c>
      <c r="C3517">
        <v>7.8672253195972252E-8</v>
      </c>
      <c r="D3517">
        <v>3.894302670870744E-3</v>
      </c>
      <c r="E3517">
        <v>0.54587518000000002</v>
      </c>
      <c r="F3517">
        <v>-18.0806088</v>
      </c>
      <c r="G3517">
        <v>12.550103160000001</v>
      </c>
      <c r="H3517">
        <v>0</v>
      </c>
    </row>
    <row r="3518" spans="1:8" x14ac:dyDescent="0.3">
      <c r="A3518" t="s">
        <v>6627</v>
      </c>
      <c r="B3518" t="s">
        <v>6626</v>
      </c>
      <c r="C3518">
        <v>0.24930032077960737</v>
      </c>
      <c r="D3518">
        <v>3.8825683230591678E-3</v>
      </c>
      <c r="E3518">
        <v>-0.26649888999999999</v>
      </c>
      <c r="F3518">
        <v>-7.0457468700000003</v>
      </c>
      <c r="G3518">
        <v>-16.932098799999999</v>
      </c>
      <c r="H3518">
        <v>0</v>
      </c>
    </row>
    <row r="3519" spans="1:8" x14ac:dyDescent="0.3">
      <c r="A3519" t="s">
        <v>5769</v>
      </c>
      <c r="B3519" t="s">
        <v>5768</v>
      </c>
      <c r="C3519">
        <v>1.0522900909524038E-3</v>
      </c>
      <c r="D3519">
        <v>3.7054087599130291E-3</v>
      </c>
      <c r="E3519">
        <v>0.66590802000000004</v>
      </c>
      <c r="F3519">
        <v>-0.36048491999999999</v>
      </c>
      <c r="G3519">
        <v>-16.25497785</v>
      </c>
      <c r="H3519">
        <v>0</v>
      </c>
    </row>
    <row r="3520" spans="1:8" x14ac:dyDescent="0.3">
      <c r="A3520" t="s">
        <v>6543</v>
      </c>
      <c r="B3520" t="s">
        <v>6542</v>
      </c>
      <c r="C3520">
        <v>4.3918898416455215E-8</v>
      </c>
      <c r="D3520">
        <v>3.6773593656239932E-3</v>
      </c>
      <c r="E3520">
        <v>0.59756167999999998</v>
      </c>
      <c r="F3520">
        <v>2.0587382299999999</v>
      </c>
      <c r="G3520">
        <v>-59.555188549999997</v>
      </c>
      <c r="H3520">
        <v>0</v>
      </c>
    </row>
    <row r="3521" spans="1:8" x14ac:dyDescent="0.3">
      <c r="A3521" t="s">
        <v>2173</v>
      </c>
      <c r="B3521" t="s">
        <v>6467</v>
      </c>
      <c r="C3521">
        <v>1E-8</v>
      </c>
      <c r="D3521">
        <v>3.6254484383022238E-3</v>
      </c>
      <c r="E3521">
        <v>0.11308188</v>
      </c>
      <c r="F3521">
        <v>-2.87477809</v>
      </c>
      <c r="G3521">
        <v>-57.257227790000002</v>
      </c>
      <c r="H3521">
        <v>0</v>
      </c>
    </row>
    <row r="3522" spans="1:8" x14ac:dyDescent="0.3">
      <c r="A3522" t="s">
        <v>6535</v>
      </c>
      <c r="B3522" t="s">
        <v>6534</v>
      </c>
      <c r="C3522">
        <v>9.0863637758992277E-7</v>
      </c>
      <c r="D3522">
        <v>3.3912797397697069E-3</v>
      </c>
      <c r="E3522">
        <v>0.95959751000000004</v>
      </c>
      <c r="F3522">
        <v>-6.3261466400000002</v>
      </c>
      <c r="G3522">
        <v>1.4925677100000001</v>
      </c>
      <c r="H3522">
        <v>0</v>
      </c>
    </row>
    <row r="3523" spans="1:8" x14ac:dyDescent="0.3">
      <c r="A3523" t="s">
        <v>5956</v>
      </c>
      <c r="B3523" t="s">
        <v>5955</v>
      </c>
      <c r="C3523">
        <v>9.1393274144669005E-7</v>
      </c>
      <c r="D3523">
        <v>3.3717804019905788E-3</v>
      </c>
      <c r="E3523">
        <v>-2.75129022</v>
      </c>
      <c r="F3523">
        <v>-10.858563</v>
      </c>
      <c r="G3523">
        <v>-15.89398398</v>
      </c>
      <c r="H3523">
        <v>0</v>
      </c>
    </row>
    <row r="3524" spans="1:8" x14ac:dyDescent="0.3">
      <c r="A3524" t="s">
        <v>5952</v>
      </c>
      <c r="B3524" t="s">
        <v>5951</v>
      </c>
      <c r="C3524">
        <v>1.5239277864631542E-4</v>
      </c>
      <c r="D3524">
        <v>3.0477853883365794E-3</v>
      </c>
      <c r="E3524">
        <v>0.18295053999999999</v>
      </c>
      <c r="F3524">
        <v>2.0169629800000002</v>
      </c>
      <c r="G3524">
        <v>-15.62376826</v>
      </c>
      <c r="H3524">
        <v>0</v>
      </c>
    </row>
    <row r="3525" spans="1:8" x14ac:dyDescent="0.3">
      <c r="A3525" t="s">
        <v>6558</v>
      </c>
      <c r="B3525" t="s">
        <v>6557</v>
      </c>
      <c r="C3525">
        <v>9.0342354425979962E-5</v>
      </c>
      <c r="D3525">
        <v>3.0327552066961492E-3</v>
      </c>
      <c r="E3525">
        <v>0.20011627000000001</v>
      </c>
      <c r="F3525">
        <v>-0.12231139000000001</v>
      </c>
      <c r="G3525">
        <v>9.4363386800000004</v>
      </c>
      <c r="H3525">
        <v>0</v>
      </c>
    </row>
    <row r="3526" spans="1:8" x14ac:dyDescent="0.3">
      <c r="A3526" t="s">
        <v>6384</v>
      </c>
      <c r="B3526" t="s">
        <v>6383</v>
      </c>
      <c r="C3526">
        <v>9.9999999999987968E-7</v>
      </c>
      <c r="D3526">
        <v>3.0196435703127096E-3</v>
      </c>
      <c r="E3526">
        <v>0.20246064</v>
      </c>
      <c r="F3526">
        <v>-75.188789009999994</v>
      </c>
      <c r="G3526">
        <v>-84.848484850000006</v>
      </c>
      <c r="H3526">
        <v>0</v>
      </c>
    </row>
    <row r="3527" spans="1:8" x14ac:dyDescent="0.3">
      <c r="A3527" t="s">
        <v>6350</v>
      </c>
      <c r="B3527" t="s">
        <v>6349</v>
      </c>
      <c r="C3527">
        <v>7.4900875409832814E-6</v>
      </c>
      <c r="D3527">
        <v>2.9939334348052403E-3</v>
      </c>
      <c r="E3527">
        <v>8.5316169999999997E-2</v>
      </c>
      <c r="F3527">
        <v>-27.841873159999999</v>
      </c>
      <c r="G3527">
        <v>-40.632316809999999</v>
      </c>
      <c r="H3527">
        <v>0</v>
      </c>
    </row>
    <row r="3528" spans="1:8" x14ac:dyDescent="0.3">
      <c r="A3528" t="s">
        <v>6584</v>
      </c>
      <c r="B3528" t="s">
        <v>6583</v>
      </c>
      <c r="C3528">
        <v>4.2666671360626215E-8</v>
      </c>
      <c r="D3528">
        <v>2.8417647441959133E-3</v>
      </c>
      <c r="E3528">
        <v>0.40298330999999998</v>
      </c>
      <c r="F3528">
        <v>-74.319835909999995</v>
      </c>
      <c r="G3528">
        <v>-80.2198578</v>
      </c>
      <c r="H3528">
        <v>0</v>
      </c>
    </row>
    <row r="3529" spans="1:8" x14ac:dyDescent="0.3">
      <c r="A3529" t="s">
        <v>6464</v>
      </c>
      <c r="B3529" t="s">
        <v>6463</v>
      </c>
      <c r="C3529">
        <v>1E-8</v>
      </c>
      <c r="D3529">
        <v>2.6314411312638613E-3</v>
      </c>
      <c r="E3529">
        <v>-4.6987088999999997</v>
      </c>
      <c r="F3529">
        <v>1.1104748099999999</v>
      </c>
      <c r="G3529">
        <v>9.6934261399999997</v>
      </c>
      <c r="H3529">
        <v>0</v>
      </c>
    </row>
    <row r="3530" spans="1:8" x14ac:dyDescent="0.3">
      <c r="A3530" t="s">
        <v>6248</v>
      </c>
      <c r="B3530" t="s">
        <v>6247</v>
      </c>
      <c r="C3530">
        <v>1.4529430334384375E-3</v>
      </c>
      <c r="D3530">
        <v>2.6149780222246102E-3</v>
      </c>
      <c r="E3530">
        <v>0.54013036999999997</v>
      </c>
      <c r="F3530">
        <v>-4.0283489399999999</v>
      </c>
      <c r="G3530">
        <v>-5.4265380800000003</v>
      </c>
      <c r="H3530">
        <v>0</v>
      </c>
    </row>
    <row r="3531" spans="1:8" x14ac:dyDescent="0.3">
      <c r="A3531" t="s">
        <v>7068</v>
      </c>
      <c r="B3531" t="s">
        <v>7067</v>
      </c>
      <c r="C3531">
        <v>1.8158342592533303E-6</v>
      </c>
      <c r="D3531">
        <v>2.6141510710987301E-3</v>
      </c>
      <c r="E3531">
        <v>-0.98405991000000004</v>
      </c>
      <c r="F3531">
        <v>31.128617739999999</v>
      </c>
      <c r="G3531">
        <v>31.236292169999999</v>
      </c>
      <c r="H3531">
        <v>0</v>
      </c>
    </row>
    <row r="3532" spans="1:8" x14ac:dyDescent="0.3">
      <c r="A3532" t="s">
        <v>6357</v>
      </c>
      <c r="B3532" t="s">
        <v>6356</v>
      </c>
      <c r="C3532">
        <v>3.0000000000126821E-8</v>
      </c>
      <c r="D3532">
        <v>2.6156665383331749E-3</v>
      </c>
      <c r="E3532">
        <v>50.303690959999997</v>
      </c>
      <c r="F3532">
        <v>1.5921589999999999E-2</v>
      </c>
      <c r="G3532">
        <v>50</v>
      </c>
      <c r="H3532">
        <v>0</v>
      </c>
    </row>
    <row r="3533" spans="1:8" x14ac:dyDescent="0.3">
      <c r="A3533" t="s">
        <v>6746</v>
      </c>
      <c r="B3533" t="s">
        <v>6745</v>
      </c>
      <c r="C3533">
        <v>6.6640729064388317E-6</v>
      </c>
      <c r="D3533">
        <v>2.4193049080085648E-3</v>
      </c>
      <c r="E3533">
        <v>8.5316169999999997E-2</v>
      </c>
      <c r="F3533">
        <v>-3.7654311900000002</v>
      </c>
      <c r="G3533">
        <v>-56.9458591</v>
      </c>
      <c r="H3533">
        <v>0</v>
      </c>
    </row>
    <row r="3534" spans="1:8" x14ac:dyDescent="0.3">
      <c r="A3534" t="s">
        <v>6565</v>
      </c>
      <c r="B3534" t="s">
        <v>6564</v>
      </c>
      <c r="C3534">
        <v>2.3981698487965388E-7</v>
      </c>
      <c r="D3534">
        <v>2.394255913491147E-3</v>
      </c>
      <c r="E3534">
        <v>8.6396790000000001E-2</v>
      </c>
      <c r="F3534">
        <v>-8.9790772400000005</v>
      </c>
      <c r="G3534">
        <v>51.626972100000003</v>
      </c>
      <c r="H3534">
        <v>0</v>
      </c>
    </row>
    <row r="3535" spans="1:8" x14ac:dyDescent="0.3">
      <c r="A3535" t="s">
        <v>6704</v>
      </c>
      <c r="B3535" t="s">
        <v>6703</v>
      </c>
      <c r="C3535">
        <v>1.40848818006529E-7</v>
      </c>
      <c r="D3535">
        <v>2.3652110887099529E-3</v>
      </c>
      <c r="E3535">
        <v>7.9475578899999997</v>
      </c>
      <c r="F3535">
        <v>-56.059779669999998</v>
      </c>
      <c r="G3535">
        <v>-18.335983800000001</v>
      </c>
      <c r="H3535">
        <v>0</v>
      </c>
    </row>
    <row r="3536" spans="1:8" x14ac:dyDescent="0.3">
      <c r="A3536" t="s">
        <v>6594</v>
      </c>
      <c r="B3536" t="s">
        <v>6593</v>
      </c>
      <c r="C3536">
        <v>6.6613173574839866E-5</v>
      </c>
      <c r="D3536">
        <v>2.3008504417141068E-3</v>
      </c>
      <c r="E3536">
        <v>8.65065E-2</v>
      </c>
      <c r="F3536">
        <v>-3.7625181599999999</v>
      </c>
      <c r="G3536">
        <v>-15.64830029</v>
      </c>
      <c r="H3536">
        <v>0</v>
      </c>
    </row>
    <row r="3537" spans="1:8" x14ac:dyDescent="0.3">
      <c r="A3537" t="s">
        <v>7278</v>
      </c>
      <c r="B3537" t="s">
        <v>7277</v>
      </c>
      <c r="C3537">
        <v>1.1363209498666372E-4</v>
      </c>
      <c r="D3537">
        <v>2.275316664421388E-3</v>
      </c>
      <c r="E3537">
        <v>0.18295053999999999</v>
      </c>
      <c r="F3537">
        <v>-0.12122027</v>
      </c>
      <c r="G3537">
        <v>1.60855762</v>
      </c>
      <c r="H3537">
        <v>0</v>
      </c>
    </row>
    <row r="3538" spans="1:8" x14ac:dyDescent="0.3">
      <c r="A3538" t="s">
        <v>7070</v>
      </c>
      <c r="B3538" t="s">
        <v>7069</v>
      </c>
      <c r="C3538">
        <v>1.8657272487347471E-8</v>
      </c>
      <c r="D3538">
        <v>2.2404525642722261E-3</v>
      </c>
      <c r="E3538">
        <v>8.5316169999999997E-2</v>
      </c>
      <c r="F3538">
        <v>-49.335374639999998</v>
      </c>
      <c r="G3538">
        <v>-40.936466889999998</v>
      </c>
      <c r="H3538">
        <v>0</v>
      </c>
    </row>
    <row r="3539" spans="1:8" x14ac:dyDescent="0.3">
      <c r="A3539" t="s">
        <v>6654</v>
      </c>
      <c r="B3539" t="s">
        <v>6653</v>
      </c>
      <c r="C3539">
        <v>4.5996246299151478E-7</v>
      </c>
      <c r="D3539">
        <v>2.2340972154829284E-3</v>
      </c>
      <c r="E3539">
        <v>9.4747030900000002</v>
      </c>
      <c r="F3539">
        <v>9.5148721500000004</v>
      </c>
      <c r="G3539">
        <v>-54.003753699999997</v>
      </c>
      <c r="H3539">
        <v>0</v>
      </c>
    </row>
    <row r="3540" spans="1:8" x14ac:dyDescent="0.3">
      <c r="A3540" t="s">
        <v>6370</v>
      </c>
      <c r="B3540" t="s">
        <v>6369</v>
      </c>
      <c r="C3540">
        <v>9.25512466902788E-4</v>
      </c>
      <c r="D3540">
        <v>2.2163573009416301E-3</v>
      </c>
      <c r="E3540">
        <v>7.9613100000000006E-2</v>
      </c>
      <c r="F3540">
        <v>-4.4856748399999997</v>
      </c>
      <c r="G3540">
        <v>-18.307633249999999</v>
      </c>
      <c r="H3540">
        <v>0</v>
      </c>
    </row>
    <row r="3541" spans="1:8" x14ac:dyDescent="0.3">
      <c r="A3541" t="s">
        <v>6696</v>
      </c>
      <c r="B3541" t="s">
        <v>6695</v>
      </c>
      <c r="C3541">
        <v>6.1994879292113695E-7</v>
      </c>
      <c r="D3541">
        <v>2.171099134364295E-3</v>
      </c>
      <c r="E3541">
        <v>-19.486976250000001</v>
      </c>
      <c r="F3541">
        <v>231.07001535000001</v>
      </c>
      <c r="G3541">
        <v>-7.8485436000000002</v>
      </c>
      <c r="H3541">
        <v>0</v>
      </c>
    </row>
    <row r="3542" spans="1:8" x14ac:dyDescent="0.3">
      <c r="A3542" t="s">
        <v>6462</v>
      </c>
      <c r="B3542" t="s">
        <v>6461</v>
      </c>
      <c r="C3542">
        <v>3.4311813392742704E-5</v>
      </c>
      <c r="D3542">
        <v>2.1652841672466115E-3</v>
      </c>
      <c r="E3542">
        <v>0.17995222999999999</v>
      </c>
      <c r="F3542">
        <v>1.70003035</v>
      </c>
      <c r="G3542">
        <v>14.80402761</v>
      </c>
      <c r="H3542">
        <v>0</v>
      </c>
    </row>
    <row r="3543" spans="1:8" x14ac:dyDescent="0.3">
      <c r="A3543" t="s">
        <v>6387</v>
      </c>
      <c r="B3543" t="s">
        <v>6386</v>
      </c>
      <c r="C3543">
        <v>4.3049217259745058E-4</v>
      </c>
      <c r="D3543">
        <v>2.1478425548476067E-3</v>
      </c>
      <c r="E3543">
        <v>0.66821434000000002</v>
      </c>
      <c r="F3543">
        <v>910.53425795999999</v>
      </c>
      <c r="G3543">
        <v>-37.605032989999998</v>
      </c>
      <c r="H3543">
        <v>0</v>
      </c>
    </row>
    <row r="3544" spans="1:8" x14ac:dyDescent="0.3">
      <c r="A3544" t="s">
        <v>6541</v>
      </c>
      <c r="B3544" t="s">
        <v>6540</v>
      </c>
      <c r="C3544">
        <v>4.0209320792839477E-5</v>
      </c>
      <c r="D3544">
        <v>2.0647695953461783E-3</v>
      </c>
      <c r="E3544">
        <v>0.11615221000000001</v>
      </c>
      <c r="F3544">
        <v>-2.0744466799999999</v>
      </c>
      <c r="G3544">
        <v>-48.58285025</v>
      </c>
      <c r="H3544">
        <v>0</v>
      </c>
    </row>
    <row r="3545" spans="1:8" x14ac:dyDescent="0.3">
      <c r="A3545" t="s">
        <v>6767</v>
      </c>
      <c r="B3545" t="s">
        <v>6766</v>
      </c>
      <c r="C3545">
        <v>2.3877769138377709E-7</v>
      </c>
      <c r="D3545">
        <v>2.0499804430591322E-3</v>
      </c>
      <c r="E3545">
        <v>-33.672863509999999</v>
      </c>
      <c r="F3545">
        <v>-45.97789787</v>
      </c>
      <c r="G3545">
        <v>-55.763218760000001</v>
      </c>
      <c r="H3545">
        <v>0</v>
      </c>
    </row>
    <row r="3546" spans="1:8" x14ac:dyDescent="0.3">
      <c r="A3546" t="s">
        <v>6582</v>
      </c>
      <c r="B3546" t="s">
        <v>6581</v>
      </c>
      <c r="C3546">
        <v>2.3782026224929611E-7</v>
      </c>
      <c r="D3546">
        <v>2.0385564221039871E-3</v>
      </c>
      <c r="E3546">
        <v>0.11191059</v>
      </c>
      <c r="F3546">
        <v>-3.8398256900000001</v>
      </c>
      <c r="G3546">
        <v>-15.67652719</v>
      </c>
      <c r="H3546">
        <v>0</v>
      </c>
    </row>
    <row r="3547" spans="1:8" x14ac:dyDescent="0.3">
      <c r="A3547" t="s">
        <v>6664</v>
      </c>
      <c r="B3547" t="s">
        <v>6663</v>
      </c>
      <c r="C3547">
        <v>1E-8</v>
      </c>
      <c r="D3547">
        <v>1.9912931720455504E-3</v>
      </c>
      <c r="E3547">
        <v>0.37954095999999998</v>
      </c>
      <c r="F3547">
        <v>-5.2274245600000002</v>
      </c>
      <c r="G3547">
        <v>58.824957769999997</v>
      </c>
      <c r="H3547">
        <v>0</v>
      </c>
    </row>
    <row r="3548" spans="1:8" x14ac:dyDescent="0.3">
      <c r="A3548" t="s">
        <v>6562</v>
      </c>
      <c r="B3548" t="s">
        <v>6561</v>
      </c>
      <c r="C3548">
        <v>1E-8</v>
      </c>
      <c r="D3548">
        <v>1.8918529761825301E-3</v>
      </c>
      <c r="E3548">
        <v>0.1685692</v>
      </c>
      <c r="F3548">
        <v>-29.439210450000001</v>
      </c>
      <c r="G3548">
        <v>-24.60062186</v>
      </c>
      <c r="H3548">
        <v>0</v>
      </c>
    </row>
    <row r="3549" spans="1:8" x14ac:dyDescent="0.3">
      <c r="A3549" t="s">
        <v>6575</v>
      </c>
      <c r="B3549" t="s">
        <v>6574</v>
      </c>
      <c r="C3549">
        <v>3.3657515898094777E-7</v>
      </c>
      <c r="D3549">
        <v>1.8578892053079095E-3</v>
      </c>
      <c r="E3549">
        <v>0.13524723</v>
      </c>
      <c r="F3549">
        <v>4.8364146799999999</v>
      </c>
      <c r="G3549">
        <v>-17.61628129</v>
      </c>
      <c r="H3549">
        <v>0</v>
      </c>
    </row>
    <row r="3550" spans="1:8" x14ac:dyDescent="0.3">
      <c r="A3550" t="s">
        <v>6592</v>
      </c>
      <c r="B3550" t="s">
        <v>6591</v>
      </c>
      <c r="C3550">
        <v>2.3805978783405882E-8</v>
      </c>
      <c r="D3550">
        <v>1.8257972211723464E-3</v>
      </c>
      <c r="E3550">
        <v>0.15297954999999999</v>
      </c>
      <c r="F3550">
        <v>-3.9504938300000001</v>
      </c>
      <c r="G3550">
        <v>-54.68767665</v>
      </c>
      <c r="H3550">
        <v>0</v>
      </c>
    </row>
    <row r="3551" spans="1:8" x14ac:dyDescent="0.3">
      <c r="A3551" t="s">
        <v>6690</v>
      </c>
      <c r="B3551" t="s">
        <v>6689</v>
      </c>
      <c r="C3551">
        <v>3.8883124914452697E-4</v>
      </c>
      <c r="D3551">
        <v>1.7643336297145564E-3</v>
      </c>
      <c r="E3551">
        <v>7.5328599999999996E-2</v>
      </c>
      <c r="F3551">
        <v>125.23082589000001</v>
      </c>
      <c r="G3551">
        <v>66.307075019999999</v>
      </c>
      <c r="H3551">
        <v>0</v>
      </c>
    </row>
    <row r="3552" spans="1:8" x14ac:dyDescent="0.3">
      <c r="A3552" t="s">
        <v>6629</v>
      </c>
      <c r="B3552" t="s">
        <v>6628</v>
      </c>
      <c r="C3552">
        <v>5.9543654500725812E-8</v>
      </c>
      <c r="D3552">
        <v>1.6710631786185639E-3</v>
      </c>
      <c r="E3552">
        <v>-3.83534E-3</v>
      </c>
      <c r="F3552">
        <v>-35.98493843</v>
      </c>
      <c r="G3552">
        <v>-43.814442149999998</v>
      </c>
      <c r="H3552">
        <v>0</v>
      </c>
    </row>
    <row r="3553" spans="1:8" x14ac:dyDescent="0.3">
      <c r="A3553" t="s">
        <v>6785</v>
      </c>
      <c r="B3553" t="s">
        <v>6784</v>
      </c>
      <c r="C3553">
        <v>1.5987380023443768E-4</v>
      </c>
      <c r="D3553">
        <v>1.6180548408680777E-3</v>
      </c>
      <c r="E3553">
        <v>8.6369100000000004E-2</v>
      </c>
      <c r="F3553">
        <v>-3.9236216100000001</v>
      </c>
      <c r="G3553">
        <v>-83.129524959999998</v>
      </c>
      <c r="H3553">
        <v>0</v>
      </c>
    </row>
    <row r="3554" spans="1:8" x14ac:dyDescent="0.3">
      <c r="A3554" t="s">
        <v>6602</v>
      </c>
      <c r="B3554" t="s">
        <v>6601</v>
      </c>
      <c r="C3554">
        <v>4.9895928050596181E-6</v>
      </c>
      <c r="D3554">
        <v>1.5851964015971291E-3</v>
      </c>
      <c r="E3554">
        <v>-4.4836309999999997E-2</v>
      </c>
      <c r="F3554">
        <v>-8.1602199999999993E-3</v>
      </c>
      <c r="G3554">
        <v>-0.3814205</v>
      </c>
      <c r="H3554">
        <v>0</v>
      </c>
    </row>
    <row r="3555" spans="1:8" x14ac:dyDescent="0.3">
      <c r="A3555" t="s">
        <v>7287</v>
      </c>
      <c r="B3555" t="s">
        <v>7286</v>
      </c>
      <c r="C3555">
        <v>5.2095748525773179E-5</v>
      </c>
      <c r="D3555">
        <v>1.5738577148240766E-3</v>
      </c>
      <c r="E3555">
        <v>-8.1602199999999993E-3</v>
      </c>
      <c r="F3555">
        <v>26.815356690000002</v>
      </c>
      <c r="G3555">
        <v>30.034352599999998</v>
      </c>
      <c r="H3555">
        <v>0</v>
      </c>
    </row>
    <row r="3556" spans="1:8" x14ac:dyDescent="0.3">
      <c r="A3556" t="s">
        <v>6940</v>
      </c>
      <c r="B3556" t="s">
        <v>6939</v>
      </c>
      <c r="C3556">
        <v>1.9998367956150383E-6</v>
      </c>
      <c r="D3556">
        <v>1.5264232086223768E-3</v>
      </c>
      <c r="E3556">
        <v>-8.1602199999999993E-3</v>
      </c>
      <c r="F3556">
        <v>-8.1602199999999993E-3</v>
      </c>
      <c r="G3556">
        <v>-66.046913489999994</v>
      </c>
      <c r="H3556">
        <v>0</v>
      </c>
    </row>
    <row r="3557" spans="1:8" x14ac:dyDescent="0.3">
      <c r="A3557" t="s">
        <v>6606</v>
      </c>
      <c r="B3557" t="s">
        <v>6605</v>
      </c>
      <c r="C3557">
        <v>1E-8</v>
      </c>
      <c r="D3557">
        <v>1.4616155367357985E-3</v>
      </c>
      <c r="E3557">
        <v>0.66821434000000002</v>
      </c>
      <c r="F3557">
        <v>7.1778758500000004</v>
      </c>
      <c r="G3557">
        <v>-0.32037327999999998</v>
      </c>
      <c r="H3557">
        <v>0</v>
      </c>
    </row>
    <row r="3558" spans="1:8" x14ac:dyDescent="0.3">
      <c r="A3558" t="s">
        <v>6437</v>
      </c>
      <c r="B3558" t="s">
        <v>6436</v>
      </c>
      <c r="C3558">
        <v>7.9993471824622833E-8</v>
      </c>
      <c r="D3558">
        <v>1.4523617864795374E-3</v>
      </c>
      <c r="E3558">
        <v>-8.1602199999999993E-3</v>
      </c>
      <c r="F3558">
        <v>-8.1602199999999993E-3</v>
      </c>
      <c r="G3558">
        <v>-15.62376826</v>
      </c>
      <c r="H3558">
        <v>0</v>
      </c>
    </row>
    <row r="3559" spans="1:8" x14ac:dyDescent="0.3">
      <c r="A3559" t="s">
        <v>6791</v>
      </c>
      <c r="B3559" t="s">
        <v>6790</v>
      </c>
      <c r="C3559">
        <v>1E-8</v>
      </c>
      <c r="D3559">
        <v>1.4251661852276952E-3</v>
      </c>
      <c r="E3559">
        <v>0.13830550999999999</v>
      </c>
      <c r="F3559">
        <v>13.84220839</v>
      </c>
      <c r="G3559">
        <v>29.537039589999999</v>
      </c>
      <c r="H3559">
        <v>0</v>
      </c>
    </row>
    <row r="3560" spans="1:8" x14ac:dyDescent="0.3">
      <c r="A3560" t="s">
        <v>6312</v>
      </c>
      <c r="B3560" t="s">
        <v>6311</v>
      </c>
      <c r="C3560">
        <v>1E-8</v>
      </c>
      <c r="D3560">
        <v>1.395573030713298E-3</v>
      </c>
      <c r="E3560">
        <v>-8.1601899999999995E-3</v>
      </c>
      <c r="F3560">
        <v>-8.1602199999999993E-3</v>
      </c>
      <c r="G3560">
        <v>50.051156919999997</v>
      </c>
      <c r="H3560">
        <v>0</v>
      </c>
    </row>
    <row r="3561" spans="1:8" x14ac:dyDescent="0.3">
      <c r="A3561" t="s">
        <v>6765</v>
      </c>
      <c r="B3561" t="s">
        <v>6764</v>
      </c>
      <c r="C3561">
        <v>1.6089101400026932E-8</v>
      </c>
      <c r="D3561">
        <v>1.336935071915437E-3</v>
      </c>
      <c r="E3561">
        <v>-60.403087429999999</v>
      </c>
      <c r="F3561">
        <v>-64.03100766</v>
      </c>
      <c r="G3561">
        <v>-62.087405930000003</v>
      </c>
      <c r="H3561">
        <v>0</v>
      </c>
    </row>
    <row r="3562" spans="1:8" x14ac:dyDescent="0.3">
      <c r="A3562" t="s">
        <v>6380</v>
      </c>
      <c r="B3562" t="s">
        <v>6379</v>
      </c>
      <c r="C3562">
        <v>1E-8</v>
      </c>
      <c r="D3562">
        <v>1.3330533647632672E-3</v>
      </c>
      <c r="E3562">
        <v>0.66590802999999998</v>
      </c>
      <c r="F3562">
        <v>-33.189673900000003</v>
      </c>
      <c r="G3562">
        <v>-58.230446720000003</v>
      </c>
      <c r="H3562">
        <v>0</v>
      </c>
    </row>
    <row r="3563" spans="1:8" x14ac:dyDescent="0.3">
      <c r="A3563" t="s">
        <v>6656</v>
      </c>
      <c r="B3563" t="s">
        <v>6655</v>
      </c>
      <c r="C3563">
        <v>1E-8</v>
      </c>
      <c r="D3563">
        <v>1.3258799946711116E-3</v>
      </c>
      <c r="E3563">
        <v>5.7984640199999999</v>
      </c>
      <c r="F3563">
        <v>-27.368255319999999</v>
      </c>
      <c r="G3563">
        <v>208.17224522000001</v>
      </c>
      <c r="H3563">
        <v>0</v>
      </c>
    </row>
    <row r="3564" spans="1:8" x14ac:dyDescent="0.3">
      <c r="A3564" t="s">
        <v>7259</v>
      </c>
      <c r="B3564" t="s">
        <v>7258</v>
      </c>
      <c r="C3564">
        <v>1.6617646967235935E-6</v>
      </c>
      <c r="D3564">
        <v>1.3197712024349414E-3</v>
      </c>
      <c r="E3564">
        <v>0.18064357</v>
      </c>
      <c r="F3564">
        <v>1.87909507</v>
      </c>
      <c r="G3564">
        <v>4.7186693999999996</v>
      </c>
      <c r="H3564">
        <v>0</v>
      </c>
    </row>
    <row r="3565" spans="1:8" x14ac:dyDescent="0.3">
      <c r="A3565" t="s">
        <v>6706</v>
      </c>
      <c r="B3565" t="s">
        <v>6705</v>
      </c>
      <c r="C3565">
        <v>5.7363151497647726E-8</v>
      </c>
      <c r="D3565">
        <v>1.2404947114709327E-3</v>
      </c>
      <c r="E3565">
        <v>1.9853454399999999</v>
      </c>
      <c r="F3565">
        <v>15.678106209999999</v>
      </c>
      <c r="G3565">
        <v>11.78722245</v>
      </c>
      <c r="H3565">
        <v>0</v>
      </c>
    </row>
    <row r="3566" spans="1:8" x14ac:dyDescent="0.3">
      <c r="A3566" t="s">
        <v>6544</v>
      </c>
      <c r="B3566" t="s">
        <v>6544</v>
      </c>
      <c r="C3566">
        <v>1E-8</v>
      </c>
      <c r="D3566">
        <v>1.199902077277502E-3</v>
      </c>
      <c r="E3566">
        <v>0.20246064</v>
      </c>
      <c r="F3566">
        <v>2248.2687847399998</v>
      </c>
      <c r="G3566">
        <v>92.010943060000002</v>
      </c>
      <c r="H3566">
        <v>0</v>
      </c>
    </row>
    <row r="3567" spans="1:8" x14ac:dyDescent="0.3">
      <c r="A3567" t="s">
        <v>3024</v>
      </c>
      <c r="B3567" t="s">
        <v>6730</v>
      </c>
      <c r="C3567">
        <v>2.8567174540087059E-7</v>
      </c>
      <c r="D3567">
        <v>1.1798119957013059E-3</v>
      </c>
      <c r="E3567">
        <v>0.15297954999999999</v>
      </c>
      <c r="F3567">
        <v>-3.9448290400000001</v>
      </c>
      <c r="G3567">
        <v>-32.575262860000002</v>
      </c>
      <c r="H3567">
        <v>0</v>
      </c>
    </row>
    <row r="3568" spans="1:8" x14ac:dyDescent="0.3">
      <c r="A3568" t="s">
        <v>6640</v>
      </c>
      <c r="B3568" t="s">
        <v>6639</v>
      </c>
      <c r="C3568">
        <v>2.5486430067184816E-8</v>
      </c>
      <c r="D3568">
        <v>1.0974778886120792E-3</v>
      </c>
      <c r="E3568">
        <v>0.19863317</v>
      </c>
      <c r="F3568">
        <v>-0.34752809000000001</v>
      </c>
      <c r="G3568">
        <v>-6.6391961799999999</v>
      </c>
      <c r="H3568">
        <v>0</v>
      </c>
    </row>
    <row r="3569" spans="1:8" x14ac:dyDescent="0.3">
      <c r="A3569" t="s">
        <v>6206</v>
      </c>
      <c r="B3569" t="s">
        <v>6440</v>
      </c>
      <c r="C3569">
        <v>7.1388005364086812E-3</v>
      </c>
      <c r="D3569">
        <v>1.0633605048161502E-3</v>
      </c>
      <c r="E3569">
        <v>0.52569423000000004</v>
      </c>
      <c r="F3569">
        <v>-2.9351978500000002</v>
      </c>
      <c r="G3569">
        <v>-16.87603665</v>
      </c>
      <c r="H3569">
        <v>0</v>
      </c>
    </row>
    <row r="3570" spans="1:8" x14ac:dyDescent="0.3">
      <c r="A3570" t="s">
        <v>6577</v>
      </c>
      <c r="B3570" t="s">
        <v>6576</v>
      </c>
      <c r="C3570">
        <v>5.9560659556558206E-7</v>
      </c>
      <c r="D3570">
        <v>1.0370483073036702E-3</v>
      </c>
      <c r="E3570">
        <v>1.8936857600000001</v>
      </c>
      <c r="F3570">
        <v>12.417681890000001</v>
      </c>
      <c r="G3570">
        <v>-43.351268429999998</v>
      </c>
      <c r="H3570">
        <v>0</v>
      </c>
    </row>
    <row r="3571" spans="1:8" x14ac:dyDescent="0.3">
      <c r="A3571" t="s">
        <v>6914</v>
      </c>
      <c r="B3571" t="s">
        <v>6913</v>
      </c>
      <c r="C3571">
        <v>1E-8</v>
      </c>
      <c r="D3571">
        <v>1.0136172803866495E-3</v>
      </c>
      <c r="E3571">
        <v>0.20246058</v>
      </c>
      <c r="F3571">
        <v>-49.99203919</v>
      </c>
      <c r="G3571">
        <v>-1.1999999999999999E-7</v>
      </c>
      <c r="H3571">
        <v>0</v>
      </c>
    </row>
    <row r="3572" spans="1:8" x14ac:dyDescent="0.3">
      <c r="A3572" t="s">
        <v>6580</v>
      </c>
      <c r="B3572" t="s">
        <v>6580</v>
      </c>
      <c r="C3572">
        <v>1.3507098559874705E-7</v>
      </c>
      <c r="D3572">
        <v>9.3281868438414004E-4</v>
      </c>
      <c r="E3572">
        <v>8.942928E-2</v>
      </c>
      <c r="F3572">
        <v>4.9265827299999998</v>
      </c>
      <c r="G3572">
        <v>194.73832403</v>
      </c>
      <c r="H3572">
        <v>0</v>
      </c>
    </row>
    <row r="3573" spans="1:8" x14ac:dyDescent="0.3">
      <c r="A3573" t="s">
        <v>6801</v>
      </c>
      <c r="B3573" t="s">
        <v>6800</v>
      </c>
      <c r="C3573">
        <v>7.9999999999894533E-8</v>
      </c>
      <c r="D3573">
        <v>9.27764286092506E-4</v>
      </c>
      <c r="E3573">
        <v>0.20246064</v>
      </c>
      <c r="F3573">
        <v>-12.539255320000001</v>
      </c>
      <c r="G3573">
        <v>-20.000000010000001</v>
      </c>
      <c r="H3573">
        <v>0</v>
      </c>
    </row>
    <row r="3574" spans="1:8" x14ac:dyDescent="0.3">
      <c r="A3574" t="s">
        <v>6662</v>
      </c>
      <c r="B3574" t="s">
        <v>6661</v>
      </c>
      <c r="C3574">
        <v>8.2835232366294692E-5</v>
      </c>
      <c r="D3574">
        <v>8.8552892170910098E-4</v>
      </c>
      <c r="E3574">
        <v>0.66590802000000004</v>
      </c>
      <c r="F3574">
        <v>2.0718289300000001</v>
      </c>
      <c r="G3574">
        <v>-26.59501938</v>
      </c>
      <c r="H3574">
        <v>0</v>
      </c>
    </row>
    <row r="3575" spans="1:8" x14ac:dyDescent="0.3">
      <c r="A3575" t="s">
        <v>5897</v>
      </c>
      <c r="B3575" t="s">
        <v>6409</v>
      </c>
      <c r="C3575">
        <v>4.4323159264794973E-3</v>
      </c>
      <c r="D3575">
        <v>8.6004156858172334E-4</v>
      </c>
      <c r="E3575">
        <v>-1.2695042700000001</v>
      </c>
      <c r="F3575">
        <v>-2.7927944600000001</v>
      </c>
      <c r="G3575">
        <v>-26.577786530000001</v>
      </c>
      <c r="H3575">
        <v>0</v>
      </c>
    </row>
    <row r="3576" spans="1:8" x14ac:dyDescent="0.3">
      <c r="A3576" t="s">
        <v>6694</v>
      </c>
      <c r="B3576" t="s">
        <v>6693</v>
      </c>
      <c r="C3576">
        <v>8.4990156383786346E-7</v>
      </c>
      <c r="D3576">
        <v>8.3741798081448879E-4</v>
      </c>
      <c r="E3576">
        <v>-4.5592656199999997</v>
      </c>
      <c r="F3576">
        <v>-7.6293905400000002</v>
      </c>
      <c r="G3576">
        <v>-5.4734867999999999</v>
      </c>
      <c r="H3576">
        <v>0</v>
      </c>
    </row>
    <row r="3577" spans="1:8" x14ac:dyDescent="0.3">
      <c r="A3577" t="s">
        <v>6729</v>
      </c>
      <c r="B3577" t="s">
        <v>6728</v>
      </c>
      <c r="C3577">
        <v>5.7999999999996734E-7</v>
      </c>
      <c r="D3577">
        <v>8.1310364359581295E-4</v>
      </c>
      <c r="E3577">
        <v>-63.216818240000002</v>
      </c>
      <c r="F3577">
        <v>-67.410542399999997</v>
      </c>
      <c r="G3577">
        <v>-78.67647058</v>
      </c>
      <c r="H3577">
        <v>0</v>
      </c>
    </row>
    <row r="3578" spans="1:8" x14ac:dyDescent="0.3">
      <c r="A3578" t="s">
        <v>5235</v>
      </c>
      <c r="B3578" t="s">
        <v>6723</v>
      </c>
      <c r="C3578">
        <v>7.9993471824622833E-8</v>
      </c>
      <c r="D3578">
        <v>8.0346983852773034E-4</v>
      </c>
      <c r="E3578">
        <v>-27.278661970000002</v>
      </c>
      <c r="F3578">
        <v>-8.1602199999999993E-3</v>
      </c>
      <c r="G3578">
        <v>-27.2479239</v>
      </c>
      <c r="H3578">
        <v>0</v>
      </c>
    </row>
    <row r="3579" spans="1:8" x14ac:dyDescent="0.3">
      <c r="A3579" t="s">
        <v>6832</v>
      </c>
      <c r="B3579" t="s">
        <v>6831</v>
      </c>
      <c r="C3579">
        <v>1E-8</v>
      </c>
      <c r="D3579">
        <v>7.9997237757398166E-4</v>
      </c>
      <c r="E3579">
        <v>99.983679269999996</v>
      </c>
      <c r="F3579">
        <v>-8.1595799999999996E-3</v>
      </c>
      <c r="G3579">
        <v>9.0319990000000003E-2</v>
      </c>
      <c r="H3579">
        <v>0</v>
      </c>
    </row>
    <row r="3580" spans="1:8" x14ac:dyDescent="0.3">
      <c r="A3580" t="s">
        <v>6672</v>
      </c>
      <c r="B3580" t="s">
        <v>6671</v>
      </c>
      <c r="C3580">
        <v>3.3026650974086024E-6</v>
      </c>
      <c r="D3580">
        <v>7.878828964641251E-4</v>
      </c>
      <c r="E3580">
        <v>0.57939666999999995</v>
      </c>
      <c r="F3580">
        <v>1.5209069200000001</v>
      </c>
      <c r="G3580">
        <v>2.3717207500000002</v>
      </c>
      <c r="H3580">
        <v>0</v>
      </c>
    </row>
    <row r="3581" spans="1:8" x14ac:dyDescent="0.3">
      <c r="A3581" t="s">
        <v>6451</v>
      </c>
      <c r="B3581" t="s">
        <v>6450</v>
      </c>
      <c r="C3581">
        <v>9.9988419275035086E-6</v>
      </c>
      <c r="D3581">
        <v>7.787077941367182E-4</v>
      </c>
      <c r="E3581">
        <v>-6.7936940000000001E-2</v>
      </c>
      <c r="F3581">
        <v>4.7788099999999997E-3</v>
      </c>
      <c r="G3581">
        <v>-52.322480990000003</v>
      </c>
      <c r="H3581">
        <v>0</v>
      </c>
    </row>
    <row r="3582" spans="1:8" x14ac:dyDescent="0.3">
      <c r="A3582" t="s">
        <v>6618</v>
      </c>
      <c r="B3582" t="s">
        <v>6617</v>
      </c>
      <c r="C3582">
        <v>1.1457465854878726E-7</v>
      </c>
      <c r="D3582">
        <v>7.7644180782070877E-4</v>
      </c>
      <c r="E3582">
        <v>8.3949140000000005E-2</v>
      </c>
      <c r="F3582">
        <v>-1.47547765</v>
      </c>
      <c r="G3582">
        <v>-13.64041449</v>
      </c>
      <c r="H3582">
        <v>0</v>
      </c>
    </row>
    <row r="3583" spans="1:8" x14ac:dyDescent="0.3">
      <c r="A3583" t="s">
        <v>5547</v>
      </c>
      <c r="B3583" t="s">
        <v>6676</v>
      </c>
      <c r="C3583">
        <v>1.0810136778557462E-6</v>
      </c>
      <c r="D3583">
        <v>7.5508598259567427E-4</v>
      </c>
      <c r="E3583">
        <v>0.66821434000000002</v>
      </c>
      <c r="F3583">
        <v>2.0741674699999999</v>
      </c>
      <c r="G3583">
        <v>4.4262756100000002</v>
      </c>
      <c r="H3583">
        <v>0</v>
      </c>
    </row>
    <row r="3584" spans="1:8" x14ac:dyDescent="0.3">
      <c r="A3584" t="s">
        <v>6490</v>
      </c>
      <c r="B3584" t="s">
        <v>6500</v>
      </c>
      <c r="C3584">
        <v>6.0992935757771861E-6</v>
      </c>
      <c r="D3584">
        <v>7.4722069084342862E-4</v>
      </c>
      <c r="E3584">
        <v>-6.7936940000000001E-2</v>
      </c>
      <c r="F3584">
        <v>176.82844496999999</v>
      </c>
      <c r="G3584">
        <v>132.06211983</v>
      </c>
      <c r="H3584">
        <v>0</v>
      </c>
    </row>
    <row r="3585" spans="1:8" x14ac:dyDescent="0.3">
      <c r="A3585" t="s">
        <v>5746</v>
      </c>
      <c r="B3585" t="s">
        <v>6821</v>
      </c>
      <c r="C3585">
        <v>1.7740552213901518E-5</v>
      </c>
      <c r="D3585">
        <v>7.4174669043014399E-4</v>
      </c>
      <c r="E3585">
        <v>-4.4836309999999997E-2</v>
      </c>
      <c r="F3585">
        <v>-13.209835030000001</v>
      </c>
      <c r="G3585">
        <v>-10.86478292</v>
      </c>
      <c r="H3585">
        <v>0</v>
      </c>
    </row>
    <row r="3586" spans="1:8" x14ac:dyDescent="0.3">
      <c r="A3586" t="s">
        <v>3603</v>
      </c>
      <c r="B3586" t="s">
        <v>6818</v>
      </c>
      <c r="C3586">
        <v>1E-8</v>
      </c>
      <c r="D3586">
        <v>7.3656069111781492E-4</v>
      </c>
      <c r="E3586">
        <v>-4.4836309999999997E-2</v>
      </c>
      <c r="F3586">
        <v>8.1998699999999997E-3</v>
      </c>
      <c r="G3586">
        <v>100.18064042</v>
      </c>
      <c r="H3586">
        <v>0</v>
      </c>
    </row>
    <row r="3587" spans="1:8" x14ac:dyDescent="0.3">
      <c r="A3587" t="s">
        <v>7171</v>
      </c>
      <c r="B3587" t="s">
        <v>7170</v>
      </c>
      <c r="C3587">
        <v>1.5824438430805583E-8</v>
      </c>
      <c r="D3587">
        <v>7.3312641215588176E-4</v>
      </c>
      <c r="E3587">
        <v>0.17312088</v>
      </c>
      <c r="F3587">
        <v>0.98837779000000003</v>
      </c>
      <c r="G3587">
        <v>15.24421343</v>
      </c>
      <c r="H3587">
        <v>0</v>
      </c>
    </row>
    <row r="3588" spans="1:8" x14ac:dyDescent="0.3">
      <c r="A3588" t="s">
        <v>6590</v>
      </c>
      <c r="B3588" t="s">
        <v>6589</v>
      </c>
      <c r="C3588">
        <v>1E-8</v>
      </c>
      <c r="D3588">
        <v>7.3058351960145749E-4</v>
      </c>
      <c r="E3588">
        <v>5.5457609999999997E-2</v>
      </c>
      <c r="F3588">
        <v>-2.5633892999999999</v>
      </c>
      <c r="G3588">
        <v>13.08649159</v>
      </c>
      <c r="H3588">
        <v>0</v>
      </c>
    </row>
    <row r="3589" spans="1:8" x14ac:dyDescent="0.3">
      <c r="A3589" t="s">
        <v>6550</v>
      </c>
      <c r="B3589" t="s">
        <v>6549</v>
      </c>
      <c r="C3589">
        <v>3.7303886721269497E-8</v>
      </c>
      <c r="D3589">
        <v>7.1324032825381277E-4</v>
      </c>
      <c r="E3589">
        <v>8.5316169999999997E-2</v>
      </c>
      <c r="F3589">
        <v>-3.7654311900000002</v>
      </c>
      <c r="G3589">
        <v>-40.953337359999999</v>
      </c>
      <c r="H3589">
        <v>0</v>
      </c>
    </row>
    <row r="3590" spans="1:8" x14ac:dyDescent="0.3">
      <c r="A3590" t="s">
        <v>6666</v>
      </c>
      <c r="B3590" t="s">
        <v>6665</v>
      </c>
      <c r="C3590">
        <v>1E-8</v>
      </c>
      <c r="D3590">
        <v>7.0941076413381899E-4</v>
      </c>
      <c r="E3590">
        <v>0.15297954999999999</v>
      </c>
      <c r="F3590">
        <v>-3.9448290400000001</v>
      </c>
      <c r="G3590">
        <v>-15.72074168</v>
      </c>
      <c r="H3590">
        <v>0</v>
      </c>
    </row>
    <row r="3591" spans="1:8" x14ac:dyDescent="0.3">
      <c r="A3591" t="s">
        <v>6680</v>
      </c>
      <c r="B3591" t="s">
        <v>6679</v>
      </c>
      <c r="C3591">
        <v>3.3211118096111629E-7</v>
      </c>
      <c r="D3591">
        <v>7.0110231357579434E-4</v>
      </c>
      <c r="E3591">
        <v>0.62514698000000002</v>
      </c>
      <c r="F3591">
        <v>1.64222655</v>
      </c>
      <c r="G3591">
        <v>71.74811794</v>
      </c>
      <c r="H3591">
        <v>0</v>
      </c>
    </row>
    <row r="3592" spans="1:8" x14ac:dyDescent="0.3">
      <c r="A3592" t="s">
        <v>6752</v>
      </c>
      <c r="B3592" t="s">
        <v>6751</v>
      </c>
      <c r="C3592">
        <v>1E-8</v>
      </c>
      <c r="D3592">
        <v>6.8534887802993946E-4</v>
      </c>
      <c r="E3592">
        <v>-12.46970138</v>
      </c>
      <c r="F3592">
        <v>-10.47515535</v>
      </c>
      <c r="G3592">
        <v>-23.634612220000001</v>
      </c>
      <c r="H3592">
        <v>0</v>
      </c>
    </row>
    <row r="3593" spans="1:8" x14ac:dyDescent="0.3">
      <c r="A3593" t="s">
        <v>581</v>
      </c>
      <c r="B3593" t="s">
        <v>6388</v>
      </c>
      <c r="C3593">
        <v>1.1999020773573633E-8</v>
      </c>
      <c r="D3593">
        <v>6.2828276267937351E-4</v>
      </c>
      <c r="E3593">
        <v>-8.1602199999999993E-3</v>
      </c>
      <c r="F3593">
        <v>-8.1602199999999993E-3</v>
      </c>
      <c r="G3593">
        <v>-8.1602199999999993E-3</v>
      </c>
      <c r="H3593">
        <v>0</v>
      </c>
    </row>
    <row r="3594" spans="1:8" x14ac:dyDescent="0.3">
      <c r="A3594" t="s">
        <v>6692</v>
      </c>
      <c r="B3594" t="s">
        <v>6691</v>
      </c>
      <c r="C3594">
        <v>1E-8</v>
      </c>
      <c r="D3594">
        <v>5.9111596584352768E-4</v>
      </c>
      <c r="E3594">
        <v>-4.8255560000000003E-2</v>
      </c>
      <c r="F3594">
        <v>-2.2399169999999999E-2</v>
      </c>
      <c r="G3594">
        <v>-1.1580729999999999E-2</v>
      </c>
      <c r="H3594">
        <v>0</v>
      </c>
    </row>
    <row r="3595" spans="1:8" x14ac:dyDescent="0.3">
      <c r="A3595" t="s">
        <v>6688</v>
      </c>
      <c r="B3595" t="s">
        <v>6687</v>
      </c>
      <c r="C3595">
        <v>7.9962453559266302E-8</v>
      </c>
      <c r="D3595">
        <v>5.6358307044171874E-4</v>
      </c>
      <c r="E3595">
        <v>8.3949140000000005E-2</v>
      </c>
      <c r="F3595">
        <v>-3.76674562</v>
      </c>
      <c r="G3595">
        <v>-15.64830029</v>
      </c>
      <c r="H3595">
        <v>0</v>
      </c>
    </row>
    <row r="3596" spans="1:8" x14ac:dyDescent="0.3">
      <c r="A3596" t="s">
        <v>6608</v>
      </c>
      <c r="B3596" t="s">
        <v>6607</v>
      </c>
      <c r="C3596">
        <v>1.339265497356453E-5</v>
      </c>
      <c r="D3596">
        <v>5.3663993760795189E-4</v>
      </c>
      <c r="E3596">
        <v>0.66821434000000002</v>
      </c>
      <c r="F3596">
        <v>1.08624707</v>
      </c>
      <c r="G3596">
        <v>34.003785790000002</v>
      </c>
      <c r="H3596">
        <v>0</v>
      </c>
    </row>
    <row r="3597" spans="1:8" x14ac:dyDescent="0.3">
      <c r="A3597" t="s">
        <v>6643</v>
      </c>
      <c r="B3597" t="s">
        <v>6642</v>
      </c>
      <c r="C3597">
        <v>3.0000000000126821E-8</v>
      </c>
      <c r="D3597">
        <v>4.8165090894197342E-4</v>
      </c>
      <c r="E3597">
        <v>0</v>
      </c>
      <c r="F3597">
        <v>0</v>
      </c>
      <c r="G3597">
        <v>199.99999998999999</v>
      </c>
      <c r="H3597">
        <v>0</v>
      </c>
    </row>
    <row r="3598" spans="1:8" x14ac:dyDescent="0.3">
      <c r="A3598" t="s">
        <v>6739</v>
      </c>
      <c r="B3598" t="s">
        <v>6738</v>
      </c>
      <c r="C3598">
        <v>1E-8</v>
      </c>
      <c r="D3598">
        <v>4.3752206829229671E-4</v>
      </c>
      <c r="E3598">
        <v>3.3527960000000002E-2</v>
      </c>
      <c r="F3598">
        <v>33.629175699999998</v>
      </c>
      <c r="G3598">
        <v>26.225232989999999</v>
      </c>
      <c r="H3598">
        <v>0</v>
      </c>
    </row>
    <row r="3599" spans="1:8" x14ac:dyDescent="0.3">
      <c r="A3599" t="s">
        <v>6722</v>
      </c>
      <c r="B3599" t="s">
        <v>6721</v>
      </c>
      <c r="C3599">
        <v>1.3627591508449726E-4</v>
      </c>
      <c r="D3599">
        <v>4.3609291913101198E-4</v>
      </c>
      <c r="E3599">
        <v>0.93985078</v>
      </c>
      <c r="F3599">
        <v>2.1099162699999998</v>
      </c>
      <c r="G3599">
        <v>389.05261681000002</v>
      </c>
      <c r="H3599">
        <v>0</v>
      </c>
    </row>
    <row r="3600" spans="1:8" x14ac:dyDescent="0.3">
      <c r="A3600" t="s">
        <v>6732</v>
      </c>
      <c r="B3600" t="s">
        <v>6731</v>
      </c>
      <c r="C3600">
        <v>1.2735213396792755E-5</v>
      </c>
      <c r="D3600">
        <v>4.3427077683063292E-4</v>
      </c>
      <c r="E3600">
        <v>7.9613100000000006E-2</v>
      </c>
      <c r="F3600">
        <v>-6.3820155999999999</v>
      </c>
      <c r="G3600">
        <v>-38.537359330000001</v>
      </c>
      <c r="H3600">
        <v>0</v>
      </c>
    </row>
    <row r="3601" spans="1:8" x14ac:dyDescent="0.3">
      <c r="A3601" t="s">
        <v>6947</v>
      </c>
      <c r="B3601" t="s">
        <v>6947</v>
      </c>
      <c r="C3601">
        <v>9.0000000000114282E-8</v>
      </c>
      <c r="D3601">
        <v>4.3276468264935922E-4</v>
      </c>
      <c r="E3601">
        <v>0.20246064</v>
      </c>
      <c r="F3601">
        <v>1.5921589999999999E-2</v>
      </c>
      <c r="G3601">
        <v>4.2268319999999998E-2</v>
      </c>
      <c r="H3601">
        <v>0</v>
      </c>
    </row>
    <row r="3602" spans="1:8" x14ac:dyDescent="0.3">
      <c r="A3602" t="s">
        <v>5987</v>
      </c>
      <c r="B3602" t="s">
        <v>5986</v>
      </c>
      <c r="C3602">
        <v>9.0593916061906062E-8</v>
      </c>
      <c r="D3602">
        <v>4.2293954218057002E-4</v>
      </c>
      <c r="E3602">
        <v>8.3949140000000005E-2</v>
      </c>
      <c r="F3602">
        <v>-3.76674562</v>
      </c>
      <c r="G3602">
        <v>14.71766336</v>
      </c>
      <c r="H3602">
        <v>0</v>
      </c>
    </row>
    <row r="3603" spans="1:8" x14ac:dyDescent="0.3">
      <c r="A3603" t="s">
        <v>6816</v>
      </c>
      <c r="B3603" t="s">
        <v>6815</v>
      </c>
      <c r="C3603">
        <v>2.0163415109284138E-8</v>
      </c>
      <c r="D3603">
        <v>4.2195151190156394E-4</v>
      </c>
      <c r="E3603">
        <v>1.02119044</v>
      </c>
      <c r="F3603">
        <v>-21.740265040000001</v>
      </c>
      <c r="G3603">
        <v>-32.760207190000003</v>
      </c>
      <c r="H3603">
        <v>0</v>
      </c>
    </row>
    <row r="3604" spans="1:8" x14ac:dyDescent="0.3">
      <c r="A3604" t="s">
        <v>6610</v>
      </c>
      <c r="B3604" t="s">
        <v>6609</v>
      </c>
      <c r="C3604">
        <v>1E-8</v>
      </c>
      <c r="D3604">
        <v>4.1892286918543626E-4</v>
      </c>
      <c r="E3604">
        <v>-8.1393440399999992</v>
      </c>
      <c r="F3604">
        <v>-8.3027154500000009</v>
      </c>
      <c r="G3604">
        <v>1.747694E-2</v>
      </c>
      <c r="H3604">
        <v>0</v>
      </c>
    </row>
    <row r="3605" spans="1:8" x14ac:dyDescent="0.3">
      <c r="A3605" t="s">
        <v>6533</v>
      </c>
      <c r="B3605" t="s">
        <v>6532</v>
      </c>
      <c r="C3605">
        <v>1E-8</v>
      </c>
      <c r="D3605">
        <v>4.1885219860064292E-4</v>
      </c>
      <c r="E3605">
        <v>1.2866232500000001</v>
      </c>
      <c r="F3605">
        <v>-4.5498659799999999</v>
      </c>
      <c r="G3605">
        <v>33.787265699999999</v>
      </c>
      <c r="H3605">
        <v>0</v>
      </c>
    </row>
    <row r="3606" spans="1:8" x14ac:dyDescent="0.3">
      <c r="A3606" t="s">
        <v>6636</v>
      </c>
      <c r="B3606" t="s">
        <v>6635</v>
      </c>
      <c r="C3606">
        <v>1.8397869146607112E-6</v>
      </c>
      <c r="D3606">
        <v>4.0333536782661064E-4</v>
      </c>
      <c r="E3606">
        <v>-4.8255560000000003E-2</v>
      </c>
      <c r="F3606">
        <v>3.2094060199999999</v>
      </c>
      <c r="G3606">
        <v>-30.915245689999999</v>
      </c>
      <c r="H3606">
        <v>0</v>
      </c>
    </row>
    <row r="3607" spans="1:8" x14ac:dyDescent="0.3">
      <c r="A3607" t="s">
        <v>6716</v>
      </c>
      <c r="B3607" t="s">
        <v>6715</v>
      </c>
      <c r="C3607">
        <v>8.4601435588888983E-7</v>
      </c>
      <c r="D3607">
        <v>3.9884564421179501E-4</v>
      </c>
      <c r="E3607">
        <v>-0.31524004</v>
      </c>
      <c r="F3607">
        <v>-3.17421723</v>
      </c>
      <c r="G3607">
        <v>-2.9050961000000002</v>
      </c>
      <c r="H3607">
        <v>0</v>
      </c>
    </row>
    <row r="3608" spans="1:8" x14ac:dyDescent="0.3">
      <c r="A3608" t="s">
        <v>6712</v>
      </c>
      <c r="B3608" t="s">
        <v>6711</v>
      </c>
      <c r="C3608">
        <v>1E-8</v>
      </c>
      <c r="D3608">
        <v>3.8793198826454864E-4</v>
      </c>
      <c r="E3608">
        <v>0.15193434</v>
      </c>
      <c r="F3608">
        <v>-3.9514962200000001</v>
      </c>
      <c r="G3608">
        <v>-15.719958119999999</v>
      </c>
      <c r="H3608">
        <v>0</v>
      </c>
    </row>
    <row r="3609" spans="1:8" x14ac:dyDescent="0.3">
      <c r="A3609" t="s">
        <v>3018</v>
      </c>
      <c r="B3609" t="s">
        <v>6509</v>
      </c>
      <c r="C3609">
        <v>3.9996735912178326E-8</v>
      </c>
      <c r="D3609">
        <v>3.5763052987784473E-4</v>
      </c>
      <c r="E3609">
        <v>-20.035869049999999</v>
      </c>
      <c r="F3609">
        <v>-20.015183230000002</v>
      </c>
      <c r="G3609">
        <v>-42.861805840000002</v>
      </c>
      <c r="H3609">
        <v>0</v>
      </c>
    </row>
    <row r="3610" spans="1:8" x14ac:dyDescent="0.3">
      <c r="A3610" t="s">
        <v>6303</v>
      </c>
      <c r="B3610" t="s">
        <v>6302</v>
      </c>
      <c r="C3610">
        <v>1E-8</v>
      </c>
      <c r="D3610">
        <v>3.4650192754008779E-4</v>
      </c>
      <c r="E3610">
        <v>0.15297954999999999</v>
      </c>
      <c r="F3610">
        <v>-3.9448290400000001</v>
      </c>
      <c r="G3610">
        <v>-8.0589909300000002</v>
      </c>
      <c r="H3610">
        <v>0</v>
      </c>
    </row>
    <row r="3611" spans="1:8" x14ac:dyDescent="0.3">
      <c r="A3611" t="s">
        <v>6699</v>
      </c>
      <c r="B3611" t="s">
        <v>6699</v>
      </c>
      <c r="C3611">
        <v>6.1150602524350692E-8</v>
      </c>
      <c r="D3611">
        <v>3.2593517150516382E-4</v>
      </c>
      <c r="E3611">
        <v>4.4925630000000001E-2</v>
      </c>
      <c r="F3611">
        <v>-2.53860185</v>
      </c>
      <c r="G3611">
        <v>-47.969677779999998</v>
      </c>
      <c r="H3611">
        <v>0</v>
      </c>
    </row>
    <row r="3612" spans="1:8" x14ac:dyDescent="0.3">
      <c r="A3612" t="s">
        <v>6727</v>
      </c>
      <c r="B3612" t="s">
        <v>6726</v>
      </c>
      <c r="C3612">
        <v>1.1535638448920481E-8</v>
      </c>
      <c r="D3612">
        <v>3.2166366992468915E-4</v>
      </c>
      <c r="E3612">
        <v>6.3328720000000005E-2</v>
      </c>
      <c r="F3612">
        <v>-1.7953278399999999</v>
      </c>
      <c r="G3612">
        <v>-7.6055375200000004</v>
      </c>
      <c r="H3612">
        <v>0</v>
      </c>
    </row>
    <row r="3613" spans="1:8" x14ac:dyDescent="0.3">
      <c r="A3613" t="s">
        <v>6552</v>
      </c>
      <c r="B3613" t="s">
        <v>6551</v>
      </c>
      <c r="C3613">
        <v>4.8920775853490266E-8</v>
      </c>
      <c r="D3613">
        <v>3.1244652142775077E-4</v>
      </c>
      <c r="E3613">
        <v>0.15193434</v>
      </c>
      <c r="F3613">
        <v>-4.0448831800000002</v>
      </c>
      <c r="G3613">
        <v>-15.88368818</v>
      </c>
      <c r="H3613">
        <v>0</v>
      </c>
    </row>
    <row r="3614" spans="1:8" x14ac:dyDescent="0.3">
      <c r="A3614" t="s">
        <v>7344</v>
      </c>
      <c r="B3614" t="s">
        <v>7343</v>
      </c>
      <c r="C3614">
        <v>6.394864663194935E-8</v>
      </c>
      <c r="D3614">
        <v>2.93101966804005E-4</v>
      </c>
      <c r="E3614">
        <v>8.65065E-2</v>
      </c>
      <c r="F3614">
        <v>-3.7625181599999999</v>
      </c>
      <c r="G3614">
        <v>84.040072100000003</v>
      </c>
      <c r="H3614">
        <v>0</v>
      </c>
    </row>
    <row r="3615" spans="1:8" x14ac:dyDescent="0.3">
      <c r="A3615" t="s">
        <v>7008</v>
      </c>
      <c r="B3615" t="s">
        <v>7007</v>
      </c>
      <c r="C3615">
        <v>5.3290538859860186E-7</v>
      </c>
      <c r="D3615">
        <v>2.7721861158377237E-4</v>
      </c>
      <c r="E3615">
        <v>-92.768873299999996</v>
      </c>
      <c r="F3615">
        <v>-92.863169869999993</v>
      </c>
      <c r="G3615">
        <v>-93.186803839999996</v>
      </c>
      <c r="H3615">
        <v>0</v>
      </c>
    </row>
    <row r="3616" spans="1:8" x14ac:dyDescent="0.3">
      <c r="A3616" t="s">
        <v>6455</v>
      </c>
      <c r="B3616" t="s">
        <v>6641</v>
      </c>
      <c r="C3616">
        <v>1.4495835352555881E-2</v>
      </c>
      <c r="D3616">
        <v>2.7441906428255441E-4</v>
      </c>
      <c r="E3616">
        <v>-1.5094954700000001</v>
      </c>
      <c r="F3616">
        <v>-4.12002661</v>
      </c>
      <c r="G3616">
        <v>-13.18326879</v>
      </c>
      <c r="H3616">
        <v>0</v>
      </c>
    </row>
    <row r="3617" spans="1:8" x14ac:dyDescent="0.3">
      <c r="A3617" t="s">
        <v>4489</v>
      </c>
      <c r="B3617" t="s">
        <v>6700</v>
      </c>
      <c r="C3617">
        <v>1E-8</v>
      </c>
      <c r="D3617">
        <v>2.5986563989038771E-4</v>
      </c>
      <c r="E3617">
        <v>0.13109446999999999</v>
      </c>
      <c r="F3617">
        <v>-13.308259169999999</v>
      </c>
      <c r="G3617">
        <v>2.9122406500000002</v>
      </c>
      <c r="H3617">
        <v>0</v>
      </c>
    </row>
    <row r="3618" spans="1:8" x14ac:dyDescent="0.3">
      <c r="A3618" t="s">
        <v>6736</v>
      </c>
      <c r="B3618" t="s">
        <v>6735</v>
      </c>
      <c r="C3618">
        <v>7.1417936350217661E-8</v>
      </c>
      <c r="D3618">
        <v>2.580896142893906E-4</v>
      </c>
      <c r="E3618">
        <v>0.15297954999999999</v>
      </c>
      <c r="F3618">
        <v>-3.9504938300000001</v>
      </c>
      <c r="G3618">
        <v>-15.72074168</v>
      </c>
      <c r="H3618">
        <v>0</v>
      </c>
    </row>
    <row r="3619" spans="1:8" x14ac:dyDescent="0.3">
      <c r="A3619" t="s">
        <v>6783</v>
      </c>
      <c r="B3619" t="s">
        <v>6782</v>
      </c>
      <c r="C3619">
        <v>1E-8</v>
      </c>
      <c r="D3619">
        <v>2.5671426714543865E-4</v>
      </c>
      <c r="E3619">
        <v>-8.1602199999999993E-3</v>
      </c>
      <c r="F3619">
        <v>-8.1602199999999993E-3</v>
      </c>
      <c r="G3619">
        <v>14.326856530000001</v>
      </c>
      <c r="H3619">
        <v>0</v>
      </c>
    </row>
    <row r="3620" spans="1:8" x14ac:dyDescent="0.3">
      <c r="A3620" t="s">
        <v>6652</v>
      </c>
      <c r="B3620" t="s">
        <v>6651</v>
      </c>
      <c r="C3620">
        <v>3.0917476860208874E-6</v>
      </c>
      <c r="D3620">
        <v>2.5456546209595888E-4</v>
      </c>
      <c r="E3620">
        <v>-4.4836309999999997E-2</v>
      </c>
      <c r="F3620">
        <v>-11.166288270000001</v>
      </c>
      <c r="G3620">
        <v>-30.336610010000001</v>
      </c>
      <c r="H3620">
        <v>0</v>
      </c>
    </row>
    <row r="3621" spans="1:8" x14ac:dyDescent="0.3">
      <c r="A3621" t="s">
        <v>6837</v>
      </c>
      <c r="B3621" t="s">
        <v>6836</v>
      </c>
      <c r="C3621">
        <v>6.3415741243254382E-7</v>
      </c>
      <c r="D3621">
        <v>2.5015310916179736E-4</v>
      </c>
      <c r="E3621">
        <v>-1.32316261</v>
      </c>
      <c r="F3621">
        <v>-0.41950198999999999</v>
      </c>
      <c r="G3621">
        <v>-36.689673499999998</v>
      </c>
      <c r="H3621">
        <v>0</v>
      </c>
    </row>
    <row r="3622" spans="1:8" x14ac:dyDescent="0.3">
      <c r="A3622" t="s">
        <v>6758</v>
      </c>
      <c r="B3622" t="s">
        <v>6757</v>
      </c>
      <c r="C3622">
        <v>1E-8</v>
      </c>
      <c r="D3622">
        <v>2.4731784070505949E-4</v>
      </c>
      <c r="E3622">
        <v>8.3949330000000003E-2</v>
      </c>
      <c r="F3622">
        <v>-3.76251807</v>
      </c>
      <c r="G3622">
        <v>-15.64830049</v>
      </c>
      <c r="H3622">
        <v>0</v>
      </c>
    </row>
    <row r="3623" spans="1:8" x14ac:dyDescent="0.3">
      <c r="A3623" t="s">
        <v>6238</v>
      </c>
      <c r="B3623" t="s">
        <v>6237</v>
      </c>
      <c r="C3623">
        <v>4.7927889433623597E-7</v>
      </c>
      <c r="D3623">
        <v>2.406269403390998E-4</v>
      </c>
      <c r="E3623">
        <v>0.18064357</v>
      </c>
      <c r="F3623">
        <v>1.3432221</v>
      </c>
      <c r="G3623">
        <v>-9.5148910499999992</v>
      </c>
      <c r="H3623">
        <v>0</v>
      </c>
    </row>
    <row r="3624" spans="1:8" x14ac:dyDescent="0.3">
      <c r="A3624" t="s">
        <v>6496</v>
      </c>
      <c r="B3624" t="s">
        <v>6495</v>
      </c>
      <c r="C3624">
        <v>1E-8</v>
      </c>
      <c r="D3624">
        <v>2.3139018376631729E-4</v>
      </c>
      <c r="E3624">
        <v>-1.1973620000000001E-2</v>
      </c>
      <c r="F3624">
        <v>25.680548229999999</v>
      </c>
      <c r="G3624">
        <v>-16.980418239999999</v>
      </c>
      <c r="H3624">
        <v>0</v>
      </c>
    </row>
    <row r="3625" spans="1:8" x14ac:dyDescent="0.3">
      <c r="A3625" t="s">
        <v>1295</v>
      </c>
      <c r="B3625" t="s">
        <v>6737</v>
      </c>
      <c r="C3625">
        <v>9.6190736474381635E-7</v>
      </c>
      <c r="D3625">
        <v>2.2107148190324329E-4</v>
      </c>
      <c r="E3625">
        <v>8.6369100000000004E-2</v>
      </c>
      <c r="F3625">
        <v>-3.76349431</v>
      </c>
      <c r="G3625">
        <v>-15.64783798</v>
      </c>
      <c r="H3625">
        <v>0</v>
      </c>
    </row>
    <row r="3626" spans="1:8" x14ac:dyDescent="0.3">
      <c r="A3626" t="s">
        <v>6710</v>
      </c>
      <c r="B3626" t="s">
        <v>6709</v>
      </c>
      <c r="C3626">
        <v>4.2632431087898796E-6</v>
      </c>
      <c r="D3626">
        <v>2.1170444867612539E-4</v>
      </c>
      <c r="E3626">
        <v>8.65065E-2</v>
      </c>
      <c r="F3626">
        <v>-3.7625181599999999</v>
      </c>
      <c r="G3626">
        <v>136.77670094999999</v>
      </c>
      <c r="H3626">
        <v>0</v>
      </c>
    </row>
    <row r="3627" spans="1:8" x14ac:dyDescent="0.3">
      <c r="A3627" t="s">
        <v>6756</v>
      </c>
      <c r="B3627" t="s">
        <v>6755</v>
      </c>
      <c r="C3627">
        <v>1.3048237933459284E-8</v>
      </c>
      <c r="D3627">
        <v>2.1077494926752019E-4</v>
      </c>
      <c r="E3627">
        <v>0.59664412</v>
      </c>
      <c r="F3627">
        <v>266.17603170000001</v>
      </c>
      <c r="G3627">
        <v>4.5400001999999997</v>
      </c>
      <c r="H3627">
        <v>0</v>
      </c>
    </row>
    <row r="3628" spans="1:8" x14ac:dyDescent="0.3">
      <c r="A3628" t="s">
        <v>6802</v>
      </c>
      <c r="B3628" t="s">
        <v>6802</v>
      </c>
      <c r="C3628">
        <v>2.0000689205750968E-8</v>
      </c>
      <c r="D3628">
        <v>1.992031074640833E-4</v>
      </c>
      <c r="E3628">
        <v>-4.764885E-2</v>
      </c>
      <c r="F3628">
        <v>-60.002949620000003</v>
      </c>
      <c r="G3628">
        <v>-42.867434780000004</v>
      </c>
      <c r="H3628">
        <v>0</v>
      </c>
    </row>
    <row r="3629" spans="1:8" x14ac:dyDescent="0.3">
      <c r="A3629" t="s">
        <v>1988</v>
      </c>
      <c r="B3629" t="s">
        <v>6644</v>
      </c>
      <c r="C3629">
        <v>9.3259716803421326E-6</v>
      </c>
      <c r="D3629">
        <v>1.7147434027420385E-4</v>
      </c>
      <c r="E3629">
        <v>8.5316169999999997E-2</v>
      </c>
      <c r="F3629">
        <v>-3.7654311900000002</v>
      </c>
      <c r="G3629">
        <v>-48.177406849999997</v>
      </c>
      <c r="H3629">
        <v>0</v>
      </c>
    </row>
    <row r="3630" spans="1:8" x14ac:dyDescent="0.3">
      <c r="A3630" t="s">
        <v>6714</v>
      </c>
      <c r="B3630" t="s">
        <v>6713</v>
      </c>
      <c r="C3630">
        <v>5.9999999999987461E-8</v>
      </c>
      <c r="D3630">
        <v>1.7079402166065048E-4</v>
      </c>
      <c r="E3630">
        <v>0.20246064</v>
      </c>
      <c r="F3630">
        <v>1.5921589999999999E-2</v>
      </c>
      <c r="G3630">
        <v>-25</v>
      </c>
      <c r="H3630">
        <v>0</v>
      </c>
    </row>
    <row r="3631" spans="1:8" x14ac:dyDescent="0.3">
      <c r="A3631" t="s">
        <v>6763</v>
      </c>
      <c r="B3631" t="s">
        <v>6762</v>
      </c>
      <c r="C3631">
        <v>1.5402468272863603E-5</v>
      </c>
      <c r="D3631">
        <v>1.4578746143862419E-4</v>
      </c>
      <c r="E3631">
        <v>0.15297954999999999</v>
      </c>
      <c r="F3631">
        <v>-3.9504938300000001</v>
      </c>
      <c r="G3631">
        <v>-15.719078570000001</v>
      </c>
      <c r="H3631">
        <v>0</v>
      </c>
    </row>
    <row r="3632" spans="1:8" x14ac:dyDescent="0.3">
      <c r="A3632" t="s">
        <v>6291</v>
      </c>
      <c r="B3632" t="s">
        <v>6290</v>
      </c>
      <c r="C3632">
        <v>1.0940003371192289E-6</v>
      </c>
      <c r="D3632">
        <v>1.2803290433016681E-4</v>
      </c>
      <c r="E3632">
        <v>0.18064357</v>
      </c>
      <c r="F3632">
        <v>1.2897959400000001</v>
      </c>
      <c r="G3632">
        <v>-34.966100070000003</v>
      </c>
      <c r="H3632">
        <v>0</v>
      </c>
    </row>
    <row r="3633" spans="1:8" x14ac:dyDescent="0.3">
      <c r="A3633" t="s">
        <v>6624</v>
      </c>
      <c r="B3633" t="s">
        <v>6623</v>
      </c>
      <c r="C3633">
        <v>1E-8</v>
      </c>
      <c r="D3633">
        <v>1.2403009418981674E-4</v>
      </c>
      <c r="E3633">
        <v>8.65065E-2</v>
      </c>
      <c r="F3633">
        <v>-40.030603630000002</v>
      </c>
      <c r="G3633">
        <v>-58.993840599999999</v>
      </c>
      <c r="H3633">
        <v>0</v>
      </c>
    </row>
    <row r="3634" spans="1:8" x14ac:dyDescent="0.3">
      <c r="A3634" t="s">
        <v>6806</v>
      </c>
      <c r="B3634" t="s">
        <v>6805</v>
      </c>
      <c r="C3634">
        <v>1.369888204996433E-6</v>
      </c>
      <c r="D3634">
        <v>1.2377886388790989E-4</v>
      </c>
      <c r="E3634">
        <v>-8.1602199999999993E-3</v>
      </c>
      <c r="F3634">
        <v>0.71617553</v>
      </c>
      <c r="G3634">
        <v>-3.5289996499999998</v>
      </c>
      <c r="H3634">
        <v>0</v>
      </c>
    </row>
    <row r="3635" spans="1:8" x14ac:dyDescent="0.3">
      <c r="A3635" t="s">
        <v>6748</v>
      </c>
      <c r="B3635" t="s">
        <v>6747</v>
      </c>
      <c r="C3635">
        <v>1E-8</v>
      </c>
      <c r="D3635">
        <v>1.0904830795752025E-4</v>
      </c>
      <c r="E3635">
        <v>-4.4836260000000003E-2</v>
      </c>
      <c r="F3635">
        <v>-1.897913E-2</v>
      </c>
      <c r="G3635">
        <v>-8.1603400000000003E-3</v>
      </c>
      <c r="H3635">
        <v>0</v>
      </c>
    </row>
    <row r="3636" spans="1:8" x14ac:dyDescent="0.3">
      <c r="A3636" t="s">
        <v>6741</v>
      </c>
      <c r="B3636" t="s">
        <v>6740</v>
      </c>
      <c r="C3636">
        <v>1E-8</v>
      </c>
      <c r="D3636">
        <v>9.977576314573584E-5</v>
      </c>
      <c r="E3636">
        <v>-4.8255560000000003E-2</v>
      </c>
      <c r="F3636">
        <v>-2.2399180000000001E-2</v>
      </c>
      <c r="G3636">
        <v>8.6896340000000002E-2</v>
      </c>
      <c r="H3636">
        <v>0</v>
      </c>
    </row>
    <row r="3637" spans="1:8" x14ac:dyDescent="0.3">
      <c r="A3637" t="s">
        <v>6789</v>
      </c>
      <c r="B3637" t="s">
        <v>6788</v>
      </c>
      <c r="C3637">
        <v>1E-8</v>
      </c>
      <c r="D3637">
        <v>9.9988419380710205E-5</v>
      </c>
      <c r="E3637">
        <v>-4.4836309999999997E-2</v>
      </c>
      <c r="F3637">
        <v>-1.8979030000000001E-2</v>
      </c>
      <c r="G3637">
        <v>9.0320209999999998E-2</v>
      </c>
      <c r="H3637">
        <v>0</v>
      </c>
    </row>
    <row r="3638" spans="1:8" x14ac:dyDescent="0.3">
      <c r="A3638" t="s">
        <v>6366</v>
      </c>
      <c r="B3638" t="s">
        <v>6365</v>
      </c>
      <c r="C3638">
        <v>5.8620393419286101E-7</v>
      </c>
      <c r="D3638">
        <v>8.8965188954618539E-5</v>
      </c>
      <c r="E3638">
        <v>8.5316169999999997E-2</v>
      </c>
      <c r="F3638">
        <v>-23.291285729999998</v>
      </c>
      <c r="G3638">
        <v>-7.2123872799999997</v>
      </c>
      <c r="H3638">
        <v>0</v>
      </c>
    </row>
    <row r="3639" spans="1:8" x14ac:dyDescent="0.3">
      <c r="A3639" t="s">
        <v>6916</v>
      </c>
      <c r="B3639" t="s">
        <v>6915</v>
      </c>
      <c r="C3639">
        <v>1E-8</v>
      </c>
      <c r="D3639">
        <v>8.6968115560705873E-5</v>
      </c>
      <c r="E3639">
        <v>0.93985074999999996</v>
      </c>
      <c r="F3639">
        <v>2.10991624</v>
      </c>
      <c r="G3639">
        <v>4.5082507500000002</v>
      </c>
      <c r="H3639">
        <v>0</v>
      </c>
    </row>
    <row r="3640" spans="1:8" x14ac:dyDescent="0.3">
      <c r="A3640" t="s">
        <v>6852</v>
      </c>
      <c r="B3640" t="s">
        <v>6851</v>
      </c>
      <c r="C3640">
        <v>3.2987294115039396E-6</v>
      </c>
      <c r="D3640">
        <v>8.1499820171633287E-5</v>
      </c>
      <c r="E3640">
        <v>8.5316169999999997E-2</v>
      </c>
      <c r="F3640">
        <v>-3.7654311900000002</v>
      </c>
      <c r="G3640">
        <v>-16.323525249999999</v>
      </c>
      <c r="H3640">
        <v>0</v>
      </c>
    </row>
    <row r="3641" spans="1:8" x14ac:dyDescent="0.3">
      <c r="A3641" t="s">
        <v>6841</v>
      </c>
      <c r="B3641" t="s">
        <v>6840</v>
      </c>
      <c r="C3641">
        <v>1E-8</v>
      </c>
      <c r="D3641">
        <v>7.4705841510200373E-5</v>
      </c>
      <c r="E3641">
        <v>0.36114266</v>
      </c>
      <c r="F3641">
        <v>-4.3619059499999997</v>
      </c>
      <c r="G3641">
        <v>-8.45981922</v>
      </c>
      <c r="H3641">
        <v>0</v>
      </c>
    </row>
    <row r="3642" spans="1:8" x14ac:dyDescent="0.3">
      <c r="A3642" t="s">
        <v>3098</v>
      </c>
      <c r="B3642" t="s">
        <v>6326</v>
      </c>
      <c r="C3642">
        <v>3.9996735912178326E-8</v>
      </c>
      <c r="D3642">
        <v>7.1181755601637664E-5</v>
      </c>
      <c r="E3642">
        <v>-8.1602199999999993E-3</v>
      </c>
      <c r="F3642">
        <v>-8.1602199999999993E-3</v>
      </c>
      <c r="G3642">
        <v>-42.837654489999998</v>
      </c>
      <c r="H3642">
        <v>0</v>
      </c>
    </row>
    <row r="3643" spans="1:8" x14ac:dyDescent="0.3">
      <c r="A3643" t="s">
        <v>5742</v>
      </c>
      <c r="B3643" t="s">
        <v>5742</v>
      </c>
      <c r="C3643">
        <v>1.4212787234851384E-6</v>
      </c>
      <c r="D3643">
        <v>6.6151005036000382E-5</v>
      </c>
      <c r="E3643">
        <v>12.18302748</v>
      </c>
      <c r="F3643">
        <v>12.99447</v>
      </c>
      <c r="G3643">
        <v>-17.47914806</v>
      </c>
      <c r="H3643">
        <v>0</v>
      </c>
    </row>
    <row r="3644" spans="1:8" x14ac:dyDescent="0.3">
      <c r="A3644" t="s">
        <v>6620</v>
      </c>
      <c r="B3644" t="s">
        <v>6619</v>
      </c>
      <c r="C3644">
        <v>2.3980742486881181E-8</v>
      </c>
      <c r="D3644">
        <v>6.4005475896555325E-5</v>
      </c>
      <c r="E3644">
        <v>50.129759739999997</v>
      </c>
      <c r="F3644">
        <v>44.356222760000001</v>
      </c>
      <c r="G3644">
        <v>26.527549570000001</v>
      </c>
      <c r="H3644">
        <v>0</v>
      </c>
    </row>
    <row r="3645" spans="1:8" x14ac:dyDescent="0.3">
      <c r="A3645" t="s">
        <v>6828</v>
      </c>
      <c r="B3645" t="s">
        <v>6827</v>
      </c>
      <c r="C3645">
        <v>1E-8</v>
      </c>
      <c r="D3645">
        <v>6.303995452157859E-5</v>
      </c>
      <c r="E3645">
        <v>0.13750696000000001</v>
      </c>
      <c r="F3645">
        <v>83.365325409999997</v>
      </c>
      <c r="G3645">
        <v>10.599727980000001</v>
      </c>
      <c r="H3645">
        <v>0</v>
      </c>
    </row>
    <row r="3646" spans="1:8" x14ac:dyDescent="0.3">
      <c r="A3646" t="s">
        <v>6668</v>
      </c>
      <c r="B3646" t="s">
        <v>6667</v>
      </c>
      <c r="C3646">
        <v>2.9091053978590581E-7</v>
      </c>
      <c r="D3646">
        <v>6.2109395619885604E-5</v>
      </c>
      <c r="E3646">
        <v>0.34865678999999999</v>
      </c>
      <c r="F3646">
        <v>-6.4584823099999999</v>
      </c>
      <c r="G3646">
        <v>-17.54925102</v>
      </c>
      <c r="H3646">
        <v>0</v>
      </c>
    </row>
    <row r="3647" spans="1:8" x14ac:dyDescent="0.3">
      <c r="A3647" t="s">
        <v>6804</v>
      </c>
      <c r="B3647" t="s">
        <v>6803</v>
      </c>
      <c r="C3647">
        <v>1E-8</v>
      </c>
      <c r="D3647">
        <v>6.1373604557058369E-5</v>
      </c>
      <c r="E3647">
        <v>0.93985078</v>
      </c>
      <c r="F3647">
        <v>2.0718289300000001</v>
      </c>
      <c r="G3647">
        <v>4.50825078</v>
      </c>
      <c r="H3647">
        <v>0</v>
      </c>
    </row>
    <row r="3648" spans="1:8" x14ac:dyDescent="0.3">
      <c r="A3648" t="s">
        <v>7036</v>
      </c>
      <c r="B3648" t="s">
        <v>7035</v>
      </c>
      <c r="C3648">
        <v>6.0441455637349693E-6</v>
      </c>
      <c r="D3648">
        <v>5.9959297616152744E-5</v>
      </c>
      <c r="E3648">
        <v>0.93985078</v>
      </c>
      <c r="F3648">
        <v>-92.618345189999999</v>
      </c>
      <c r="G3648">
        <v>-92.424973300000005</v>
      </c>
      <c r="H3648">
        <v>0</v>
      </c>
    </row>
    <row r="3649" spans="1:8" x14ac:dyDescent="0.3">
      <c r="A3649" t="s">
        <v>6771</v>
      </c>
      <c r="B3649" t="s">
        <v>6770</v>
      </c>
      <c r="C3649">
        <v>7.1655996138006471E-8</v>
      </c>
      <c r="D3649">
        <v>4.7525164203455307E-5</v>
      </c>
      <c r="E3649">
        <v>0.15297954999999999</v>
      </c>
      <c r="F3649">
        <v>-3.9448290400000001</v>
      </c>
      <c r="G3649">
        <v>-62.80343585</v>
      </c>
      <c r="H3649">
        <v>0</v>
      </c>
    </row>
    <row r="3650" spans="1:8" x14ac:dyDescent="0.3">
      <c r="A3650" t="s">
        <v>4588</v>
      </c>
      <c r="B3650" t="s">
        <v>6835</v>
      </c>
      <c r="C3650">
        <v>6.9994287846511711E-8</v>
      </c>
      <c r="D3650">
        <v>4.4043043005910233E-5</v>
      </c>
      <c r="E3650">
        <v>-4.4836309999999997E-2</v>
      </c>
      <c r="F3650">
        <v>8.1998699999999997E-3</v>
      </c>
      <c r="G3650">
        <v>0.12144711</v>
      </c>
      <c r="H3650">
        <v>0</v>
      </c>
    </row>
    <row r="3651" spans="1:8" x14ac:dyDescent="0.3">
      <c r="A3651" t="s">
        <v>7045</v>
      </c>
      <c r="B3651" t="s">
        <v>7044</v>
      </c>
      <c r="C3651">
        <v>8.783779683291043E-8</v>
      </c>
      <c r="D3651">
        <v>4.3824666306874746E-5</v>
      </c>
      <c r="E3651">
        <v>0.59756167999999998</v>
      </c>
      <c r="F3651">
        <v>-1.3594970200000001</v>
      </c>
      <c r="G3651">
        <v>101.06849118</v>
      </c>
      <c r="H3651">
        <v>0</v>
      </c>
    </row>
    <row r="3652" spans="1:8" x14ac:dyDescent="0.3">
      <c r="A3652" t="s">
        <v>6808</v>
      </c>
      <c r="B3652" t="s">
        <v>6807</v>
      </c>
      <c r="C3652">
        <v>4.4992830347108632E-8</v>
      </c>
      <c r="D3652">
        <v>4.3438076179649875E-5</v>
      </c>
      <c r="E3652">
        <v>0.15193434</v>
      </c>
      <c r="F3652">
        <v>-3.9514962100000002</v>
      </c>
      <c r="G3652">
        <v>-15.71995813</v>
      </c>
      <c r="H3652">
        <v>0</v>
      </c>
    </row>
    <row r="3653" spans="1:8" x14ac:dyDescent="0.3">
      <c r="A3653" t="s">
        <v>6698</v>
      </c>
      <c r="B3653" t="s">
        <v>6697</v>
      </c>
      <c r="C3653">
        <v>9.8718058710968801E-6</v>
      </c>
      <c r="D3653">
        <v>4.0810602801284349E-5</v>
      </c>
      <c r="E3653">
        <v>8.65065E-2</v>
      </c>
      <c r="F3653">
        <v>-3.7625181599999999</v>
      </c>
      <c r="G3653">
        <v>-15.64830029</v>
      </c>
      <c r="H3653">
        <v>0</v>
      </c>
    </row>
    <row r="3654" spans="1:8" x14ac:dyDescent="0.3">
      <c r="A3654" t="s">
        <v>726</v>
      </c>
      <c r="B3654" t="s">
        <v>6759</v>
      </c>
      <c r="C3654">
        <v>1E-8</v>
      </c>
      <c r="D3654">
        <v>3.3460799957176247E-5</v>
      </c>
      <c r="E3654">
        <v>-6.7936940000000001E-2</v>
      </c>
      <c r="F3654">
        <v>-2.2399169999999999E-2</v>
      </c>
      <c r="G3654">
        <v>8.3065931400000004</v>
      </c>
      <c r="H3654">
        <v>0</v>
      </c>
    </row>
    <row r="3655" spans="1:8" x14ac:dyDescent="0.3">
      <c r="A3655" t="s">
        <v>6813</v>
      </c>
      <c r="B3655" t="s">
        <v>6812</v>
      </c>
      <c r="C3655">
        <v>7.1441742329076392E-8</v>
      </c>
      <c r="D3655">
        <v>3.282138709396136E-5</v>
      </c>
      <c r="E3655">
        <v>0.15297954999999999</v>
      </c>
      <c r="F3655">
        <v>-3.9504938300000001</v>
      </c>
      <c r="G3655">
        <v>-44.859839039999997</v>
      </c>
      <c r="H3655">
        <v>0</v>
      </c>
    </row>
    <row r="3656" spans="1:8" x14ac:dyDescent="0.3">
      <c r="A3656" t="s">
        <v>6991</v>
      </c>
      <c r="B3656" t="s">
        <v>6990</v>
      </c>
      <c r="C3656">
        <v>1E-8</v>
      </c>
      <c r="D3656">
        <v>3.2581056526848244E-5</v>
      </c>
      <c r="E3656">
        <v>-4.4836260000000003E-2</v>
      </c>
      <c r="F3656">
        <v>-8.1601299999999998E-3</v>
      </c>
      <c r="G3656">
        <v>9.0320300000000006E-2</v>
      </c>
      <c r="H3656">
        <v>0</v>
      </c>
    </row>
    <row r="3657" spans="1:8" x14ac:dyDescent="0.3">
      <c r="A3657" t="s">
        <v>6744</v>
      </c>
      <c r="B3657" t="s">
        <v>6743</v>
      </c>
      <c r="C3657">
        <v>1.3998857569302344E-8</v>
      </c>
      <c r="D3657">
        <v>2.814211377683941E-5</v>
      </c>
      <c r="E3657">
        <v>-8.1602199999999993E-3</v>
      </c>
      <c r="F3657">
        <v>-8.1602199999999993E-3</v>
      </c>
      <c r="G3657">
        <v>-26.249237749999999</v>
      </c>
      <c r="H3657">
        <v>0</v>
      </c>
    </row>
    <row r="3658" spans="1:8" x14ac:dyDescent="0.3">
      <c r="A3658" t="s">
        <v>6820</v>
      </c>
      <c r="B3658" t="s">
        <v>6819</v>
      </c>
      <c r="C3658">
        <v>1.3855079651943825E-7</v>
      </c>
      <c r="D3658">
        <v>2.4940684242761584E-5</v>
      </c>
      <c r="E3658">
        <v>0.15297954999999999</v>
      </c>
      <c r="F3658">
        <v>-3.9448290400000001</v>
      </c>
      <c r="G3658">
        <v>-15.719078570000001</v>
      </c>
      <c r="H3658">
        <v>0</v>
      </c>
    </row>
    <row r="3659" spans="1:8" x14ac:dyDescent="0.3">
      <c r="A3659" t="s">
        <v>7194</v>
      </c>
      <c r="B3659" t="s">
        <v>7193</v>
      </c>
      <c r="C3659">
        <v>1.5703652417332786E-5</v>
      </c>
      <c r="D3659">
        <v>1.5752977142061564E-5</v>
      </c>
      <c r="E3659">
        <v>0.18064357</v>
      </c>
      <c r="F3659">
        <v>1.33016004</v>
      </c>
      <c r="G3659">
        <v>4.0756999</v>
      </c>
      <c r="H3659">
        <v>0</v>
      </c>
    </row>
    <row r="3660" spans="1:8" x14ac:dyDescent="0.3">
      <c r="A3660" t="s">
        <v>6843</v>
      </c>
      <c r="B3660" t="s">
        <v>6842</v>
      </c>
      <c r="C3660">
        <v>1E-8</v>
      </c>
      <c r="D3660">
        <v>1.4948366679097348E-5</v>
      </c>
      <c r="E3660">
        <v>-4.4836309999999997E-2</v>
      </c>
      <c r="F3660">
        <v>-1.8979030000000001E-2</v>
      </c>
      <c r="G3660">
        <v>-8.1602199999999993E-3</v>
      </c>
      <c r="H3660">
        <v>0</v>
      </c>
    </row>
    <row r="3661" spans="1:8" x14ac:dyDescent="0.3">
      <c r="A3661" t="s">
        <v>6761</v>
      </c>
      <c r="B3661" t="s">
        <v>6760</v>
      </c>
      <c r="C3661">
        <v>1E-8</v>
      </c>
      <c r="D3661">
        <v>1.370888115555646E-5</v>
      </c>
      <c r="E3661">
        <v>0</v>
      </c>
      <c r="F3661">
        <v>1E-8</v>
      </c>
      <c r="G3661">
        <v>9.848846E-2</v>
      </c>
      <c r="H3661">
        <v>0</v>
      </c>
    </row>
    <row r="3662" spans="1:8" x14ac:dyDescent="0.3">
      <c r="A3662" t="s">
        <v>6754</v>
      </c>
      <c r="B3662" t="s">
        <v>6753</v>
      </c>
      <c r="C3662">
        <v>1.4784240947208588E-8</v>
      </c>
      <c r="D3662">
        <v>1.2741794233130171E-5</v>
      </c>
      <c r="E3662">
        <v>0.66590802000000004</v>
      </c>
      <c r="F3662">
        <v>2.0718289300000001</v>
      </c>
      <c r="G3662">
        <v>-55.583993419999999</v>
      </c>
      <c r="H3662">
        <v>0</v>
      </c>
    </row>
    <row r="3663" spans="1:8" x14ac:dyDescent="0.3">
      <c r="A3663" t="s">
        <v>6931</v>
      </c>
      <c r="B3663" t="s">
        <v>6930</v>
      </c>
      <c r="C3663">
        <v>1E-8</v>
      </c>
      <c r="D3663">
        <v>1.1902865245067972E-5</v>
      </c>
      <c r="E3663">
        <v>0.15297951000000001</v>
      </c>
      <c r="F3663">
        <v>-3.94482898</v>
      </c>
      <c r="G3663">
        <v>-15.7207417</v>
      </c>
      <c r="H3663">
        <v>0</v>
      </c>
    </row>
    <row r="3664" spans="1:8" x14ac:dyDescent="0.3">
      <c r="A3664" t="s">
        <v>6684</v>
      </c>
      <c r="B3664" t="s">
        <v>6683</v>
      </c>
      <c r="C3664">
        <v>3.8995483517268554E-7</v>
      </c>
      <c r="D3664">
        <v>3.424304287059089E-6</v>
      </c>
      <c r="E3664">
        <v>-4.8255560000000003E-2</v>
      </c>
      <c r="F3664">
        <v>-2.2399169999999999E-2</v>
      </c>
      <c r="G3664">
        <v>8.6896329999999994E-2</v>
      </c>
      <c r="H3664">
        <v>0</v>
      </c>
    </row>
    <row r="3665" spans="1:8" x14ac:dyDescent="0.3">
      <c r="A3665" t="s">
        <v>6830</v>
      </c>
      <c r="B3665" t="s">
        <v>6829</v>
      </c>
      <c r="C3665">
        <v>1E-8</v>
      </c>
      <c r="D3665">
        <v>3.2096283601105981E-6</v>
      </c>
      <c r="E3665">
        <v>-66.669386739999993</v>
      </c>
      <c r="F3665">
        <v>-8.1602199999999993E-3</v>
      </c>
      <c r="G3665">
        <v>3.410465E-2</v>
      </c>
      <c r="H3665">
        <v>0</v>
      </c>
    </row>
    <row r="3666" spans="1:8" x14ac:dyDescent="0.3">
      <c r="A3666" t="s">
        <v>6682</v>
      </c>
      <c r="B3666" t="s">
        <v>6681</v>
      </c>
      <c r="C3666">
        <v>1E-8</v>
      </c>
      <c r="D3666">
        <v>2.8169520041254683E-6</v>
      </c>
      <c r="E3666">
        <v>0.20245951000000001</v>
      </c>
      <c r="F3666">
        <v>-7.4000000000000001E-7</v>
      </c>
      <c r="G3666">
        <v>-1.06E-6</v>
      </c>
      <c r="H3666">
        <v>0</v>
      </c>
    </row>
    <row r="3667" spans="1:8" x14ac:dyDescent="0.3">
      <c r="A3667" t="s">
        <v>2462</v>
      </c>
      <c r="B3667" t="s">
        <v>6520</v>
      </c>
      <c r="C3667">
        <v>1E-8</v>
      </c>
      <c r="D3667">
        <v>2.173627002614603E-6</v>
      </c>
      <c r="E3667">
        <v>8.3949140000000005E-2</v>
      </c>
      <c r="F3667">
        <v>-44.532958479999998</v>
      </c>
      <c r="G3667">
        <v>-55.242747459999997</v>
      </c>
      <c r="H3667">
        <v>0</v>
      </c>
    </row>
    <row r="3668" spans="1:8" x14ac:dyDescent="0.3">
      <c r="A3668" t="s">
        <v>1179</v>
      </c>
      <c r="B3668" t="s">
        <v>6817</v>
      </c>
      <c r="C3668">
        <v>3.6295796196837769E-6</v>
      </c>
      <c r="D3668">
        <v>5.3429916971424599E-7</v>
      </c>
      <c r="E3668">
        <v>-6.7936940000000001E-2</v>
      </c>
      <c r="F3668">
        <v>26.929142330000001</v>
      </c>
      <c r="G3668">
        <v>29.627843559999999</v>
      </c>
      <c r="H3668">
        <v>0</v>
      </c>
    </row>
    <row r="3669" spans="1:8" x14ac:dyDescent="0.3">
      <c r="A3669" t="s">
        <v>6824</v>
      </c>
      <c r="B3669" t="s">
        <v>6823</v>
      </c>
      <c r="C3669">
        <v>3.099747033193154E-8</v>
      </c>
      <c r="D3669">
        <v>5.0252023357540153E-7</v>
      </c>
      <c r="E3669">
        <v>-4.4836309999999997E-2</v>
      </c>
      <c r="F3669">
        <v>3.3137216600000001</v>
      </c>
      <c r="G3669">
        <v>-48.286667889999997</v>
      </c>
      <c r="H3669">
        <v>0</v>
      </c>
    </row>
    <row r="3670" spans="1:8" x14ac:dyDescent="0.3">
      <c r="A3670" t="s">
        <v>6502</v>
      </c>
      <c r="B3670" t="s">
        <v>6501</v>
      </c>
      <c r="C3670">
        <v>9.8254039712154223E-8</v>
      </c>
      <c r="D3670">
        <v>4.9022372485415042E-7</v>
      </c>
      <c r="E3670">
        <v>-0.23178546999999999</v>
      </c>
      <c r="F3670">
        <v>-1.7508594500000001</v>
      </c>
      <c r="G3670">
        <v>-38.53074462</v>
      </c>
      <c r="H3670">
        <v>0</v>
      </c>
    </row>
    <row r="3671" spans="1:8" x14ac:dyDescent="0.3">
      <c r="A3671" t="s">
        <v>6845</v>
      </c>
      <c r="B3671" t="s">
        <v>6844</v>
      </c>
      <c r="C3671">
        <v>1E-8</v>
      </c>
      <c r="D3671">
        <v>2.3998050846728049E-7</v>
      </c>
      <c r="E3671">
        <v>0</v>
      </c>
      <c r="F3671">
        <v>0</v>
      </c>
      <c r="G3671">
        <v>9.848846E-2</v>
      </c>
      <c r="H3671">
        <v>0</v>
      </c>
    </row>
    <row r="3672" spans="1:8" x14ac:dyDescent="0.3">
      <c r="A3672" t="s">
        <v>6795</v>
      </c>
      <c r="B3672" t="s">
        <v>6794</v>
      </c>
      <c r="C3672">
        <v>1.0999102375895622E-7</v>
      </c>
      <c r="D3672">
        <v>2.0997555773972831E-7</v>
      </c>
      <c r="E3672">
        <v>-4.4836309999999997E-2</v>
      </c>
      <c r="F3672">
        <v>-1.8979030000000001E-2</v>
      </c>
      <c r="G3672">
        <v>-8.2505398099999994</v>
      </c>
      <c r="H3672">
        <v>0</v>
      </c>
    </row>
    <row r="3673" spans="1:8" x14ac:dyDescent="0.3">
      <c r="A3673" t="s">
        <v>3024</v>
      </c>
      <c r="B3673" t="s">
        <v>6814</v>
      </c>
      <c r="C3673">
        <v>1E-8</v>
      </c>
      <c r="D3673">
        <v>1.0514137874716245E-7</v>
      </c>
      <c r="E3673">
        <v>8.3949140000000005E-2</v>
      </c>
      <c r="F3673">
        <v>12.17295979</v>
      </c>
      <c r="G3673">
        <v>-14.70833706</v>
      </c>
      <c r="H3673">
        <v>0</v>
      </c>
    </row>
    <row r="3674" spans="1:8" x14ac:dyDescent="0.3">
      <c r="A3674" t="s">
        <v>6847</v>
      </c>
      <c r="B3674" t="s">
        <v>6846</v>
      </c>
      <c r="C3674">
        <v>1.3821109229972251E-2</v>
      </c>
      <c r="D3674">
        <v>9.977576500916589E-8</v>
      </c>
      <c r="E3674">
        <v>-4.8255560000000003E-2</v>
      </c>
      <c r="F3674">
        <v>0.76463599000000004</v>
      </c>
      <c r="G3674">
        <v>1.5591417000000001</v>
      </c>
      <c r="H3674">
        <v>0</v>
      </c>
    </row>
    <row r="3675" spans="1:8" x14ac:dyDescent="0.3">
      <c r="A3675" t="s">
        <v>6854</v>
      </c>
      <c r="B3675" t="s">
        <v>6853</v>
      </c>
      <c r="C3675">
        <v>6.6994532653104987E-6</v>
      </c>
      <c r="D3675">
        <v>1E-8</v>
      </c>
      <c r="E3675">
        <v>-4.4836309999999997E-2</v>
      </c>
      <c r="F3675">
        <v>28.082761080000001</v>
      </c>
      <c r="G3675">
        <v>-10.554696059999999</v>
      </c>
      <c r="H3675">
        <v>0</v>
      </c>
    </row>
    <row r="3676" spans="1:8" x14ac:dyDescent="0.3">
      <c r="A3676" t="s">
        <v>6864</v>
      </c>
      <c r="B3676" t="s">
        <v>6863</v>
      </c>
      <c r="C3676">
        <v>4.6313531799882548E-5</v>
      </c>
      <c r="D3676">
        <v>1E-8</v>
      </c>
      <c r="E3676">
        <v>-3.45419572</v>
      </c>
      <c r="F3676">
        <v>-22.81078033</v>
      </c>
      <c r="G3676">
        <v>84.790288180000005</v>
      </c>
      <c r="H3676">
        <v>0</v>
      </c>
    </row>
    <row r="3677" spans="1:8" x14ac:dyDescent="0.3">
      <c r="A3677" t="s">
        <v>6858</v>
      </c>
      <c r="B3677" t="s">
        <v>6857</v>
      </c>
      <c r="C3677">
        <v>1E-8</v>
      </c>
      <c r="D3677">
        <v>1E-8</v>
      </c>
      <c r="E3677">
        <v>7.9613100000000006E-2</v>
      </c>
      <c r="F3677">
        <v>-8.0804550899999992</v>
      </c>
      <c r="G3677">
        <v>10.6071846</v>
      </c>
      <c r="H3677">
        <v>0</v>
      </c>
    </row>
    <row r="3678" spans="1:8" x14ac:dyDescent="0.3">
      <c r="A3678" t="s">
        <v>6866</v>
      </c>
      <c r="B3678" t="s">
        <v>6865</v>
      </c>
      <c r="C3678">
        <v>1E-8</v>
      </c>
      <c r="D3678">
        <v>1E-8</v>
      </c>
      <c r="E3678">
        <v>-4.4836309999999997E-2</v>
      </c>
      <c r="F3678">
        <v>-1.8979030000000001E-2</v>
      </c>
      <c r="G3678">
        <v>9.0320209999999998E-2</v>
      </c>
      <c r="H3678">
        <v>0</v>
      </c>
    </row>
    <row r="3679" spans="1:8" x14ac:dyDescent="0.3">
      <c r="A3679" t="s">
        <v>6862</v>
      </c>
      <c r="B3679" t="s">
        <v>6861</v>
      </c>
      <c r="C3679">
        <v>2.0998286353953509E-7</v>
      </c>
      <c r="D3679">
        <v>1E-8</v>
      </c>
      <c r="E3679">
        <v>-8.1602199999999993E-3</v>
      </c>
      <c r="F3679">
        <v>-1.8979030000000001E-2</v>
      </c>
      <c r="G3679">
        <v>-19.157818299999999</v>
      </c>
      <c r="H3679">
        <v>0</v>
      </c>
    </row>
    <row r="3680" spans="1:8" x14ac:dyDescent="0.3">
      <c r="A3680" t="s">
        <v>6868</v>
      </c>
      <c r="B3680" t="s">
        <v>6867</v>
      </c>
      <c r="C3680">
        <v>6.9991893492492343E-8</v>
      </c>
      <c r="D3680">
        <v>1E-8</v>
      </c>
      <c r="E3680">
        <v>-4.8255560000000003E-2</v>
      </c>
      <c r="F3680">
        <v>-2.2399169999999999E-2</v>
      </c>
      <c r="G3680">
        <v>16.76804572</v>
      </c>
      <c r="H3680">
        <v>0</v>
      </c>
    </row>
    <row r="3681" spans="1:8" x14ac:dyDescent="0.3">
      <c r="A3681" t="s">
        <v>6870</v>
      </c>
      <c r="B3681" t="s">
        <v>6869</v>
      </c>
      <c r="C3681">
        <v>1.6409999999999895E-5</v>
      </c>
      <c r="D3681">
        <v>1E-8</v>
      </c>
      <c r="E3681">
        <v>0.20246064</v>
      </c>
      <c r="F3681">
        <v>1.5921589999999999E-2</v>
      </c>
      <c r="G3681">
        <v>9.1090425499999998</v>
      </c>
      <c r="H3681">
        <v>0</v>
      </c>
    </row>
    <row r="3682" spans="1:8" x14ac:dyDescent="0.3">
      <c r="A3682" t="s">
        <v>6872</v>
      </c>
      <c r="B3682" t="s">
        <v>6871</v>
      </c>
      <c r="C3682">
        <v>6.8994369448727206E-7</v>
      </c>
      <c r="D3682">
        <v>1E-8</v>
      </c>
      <c r="E3682">
        <v>-4.4836309999999997E-2</v>
      </c>
      <c r="F3682">
        <v>-1.8979030000000001E-2</v>
      </c>
      <c r="G3682">
        <v>9.0320209999999998E-2</v>
      </c>
      <c r="H3682">
        <v>0</v>
      </c>
    </row>
    <row r="3683" spans="1:8" x14ac:dyDescent="0.3">
      <c r="A3683" t="s">
        <v>6856</v>
      </c>
      <c r="B3683" t="s">
        <v>6855</v>
      </c>
      <c r="C3683">
        <v>1.1400000000000276E-6</v>
      </c>
      <c r="D3683">
        <v>1E-8</v>
      </c>
      <c r="E3683">
        <v>0.20246064</v>
      </c>
      <c r="F3683">
        <v>11.782500600000001</v>
      </c>
      <c r="G3683">
        <v>11.81194694</v>
      </c>
      <c r="H3683">
        <v>0</v>
      </c>
    </row>
    <row r="3684" spans="1:8" x14ac:dyDescent="0.3">
      <c r="A3684" t="s">
        <v>6874</v>
      </c>
      <c r="B3684" t="s">
        <v>6873</v>
      </c>
      <c r="C3684">
        <v>1.5998694364924569E-7</v>
      </c>
      <c r="D3684">
        <v>1E-8</v>
      </c>
      <c r="E3684">
        <v>-4.4836309999999997E-2</v>
      </c>
      <c r="F3684">
        <v>-15.80545603</v>
      </c>
      <c r="G3684">
        <v>45.585920299999998</v>
      </c>
      <c r="H3684">
        <v>0</v>
      </c>
    </row>
    <row r="3685" spans="1:8" x14ac:dyDescent="0.3">
      <c r="A3685" t="s">
        <v>6876</v>
      </c>
      <c r="B3685" t="s">
        <v>6875</v>
      </c>
      <c r="C3685">
        <v>1E-8</v>
      </c>
      <c r="D3685">
        <v>1E-8</v>
      </c>
      <c r="E3685">
        <v>0</v>
      </c>
      <c r="F3685">
        <v>0</v>
      </c>
      <c r="G3685">
        <v>9.848846E-2</v>
      </c>
      <c r="H3685">
        <v>0</v>
      </c>
    </row>
    <row r="3686" spans="1:8" x14ac:dyDescent="0.3">
      <c r="A3686" t="s">
        <v>6878</v>
      </c>
      <c r="B3686" t="s">
        <v>6877</v>
      </c>
      <c r="C3686">
        <v>1E-8</v>
      </c>
      <c r="D3686">
        <v>1E-8</v>
      </c>
      <c r="E3686">
        <v>-2.2597057600000001</v>
      </c>
      <c r="F3686">
        <v>42.991685250000003</v>
      </c>
      <c r="G3686">
        <v>49.854320049999998</v>
      </c>
      <c r="H3686">
        <v>0</v>
      </c>
    </row>
    <row r="3687" spans="1:8" x14ac:dyDescent="0.3">
      <c r="A3687" t="s">
        <v>6880</v>
      </c>
      <c r="B3687" t="s">
        <v>6879</v>
      </c>
      <c r="C3687">
        <v>4.7446127975968011E-5</v>
      </c>
      <c r="D3687">
        <v>1E-8</v>
      </c>
      <c r="E3687">
        <v>-8.1602199999999993E-3</v>
      </c>
      <c r="F3687">
        <v>-8.1602199999999993E-3</v>
      </c>
      <c r="G3687">
        <v>-8.1602199999999993E-3</v>
      </c>
      <c r="H3687">
        <v>0</v>
      </c>
    </row>
    <row r="3688" spans="1:8" x14ac:dyDescent="0.3">
      <c r="A3688" t="s">
        <v>6882</v>
      </c>
      <c r="B3688" t="s">
        <v>6881</v>
      </c>
      <c r="C3688">
        <v>1E-8</v>
      </c>
      <c r="D3688">
        <v>1E-8</v>
      </c>
      <c r="E3688">
        <v>0</v>
      </c>
      <c r="F3688">
        <v>0</v>
      </c>
      <c r="G3688">
        <v>9.848846E-2</v>
      </c>
      <c r="H3688">
        <v>0</v>
      </c>
    </row>
    <row r="3689" spans="1:8" x14ac:dyDescent="0.3">
      <c r="A3689" t="s">
        <v>3425</v>
      </c>
      <c r="B3689" t="s">
        <v>6883</v>
      </c>
      <c r="C3689">
        <v>1E-8</v>
      </c>
      <c r="D3689">
        <v>1E-8</v>
      </c>
      <c r="E3689">
        <v>-4.8255560000000003E-2</v>
      </c>
      <c r="F3689">
        <v>-2.2399169999999999E-2</v>
      </c>
      <c r="G3689">
        <v>8.6896329999999994E-2</v>
      </c>
      <c r="H3689">
        <v>0</v>
      </c>
    </row>
    <row r="3690" spans="1:8" x14ac:dyDescent="0.3">
      <c r="A3690" t="s">
        <v>6884</v>
      </c>
      <c r="B3690" t="s">
        <v>6884</v>
      </c>
      <c r="C3690">
        <v>1E-8</v>
      </c>
      <c r="D3690">
        <v>1E-8</v>
      </c>
      <c r="E3690">
        <v>7.9613100000000006E-2</v>
      </c>
      <c r="F3690">
        <v>-3.7206347700000002</v>
      </c>
      <c r="G3690">
        <v>-15.62376826</v>
      </c>
      <c r="H3690">
        <v>0</v>
      </c>
    </row>
    <row r="3691" spans="1:8" x14ac:dyDescent="0.3">
      <c r="A3691" t="s">
        <v>6885</v>
      </c>
      <c r="B3691" t="s">
        <v>6885</v>
      </c>
      <c r="C3691">
        <v>3.9701368907437714E-7</v>
      </c>
      <c r="D3691">
        <v>1E-8</v>
      </c>
      <c r="E3691">
        <v>2.1731190000000001E-2</v>
      </c>
      <c r="F3691">
        <v>-1.24193072</v>
      </c>
      <c r="G3691">
        <v>-5.6080551300000003</v>
      </c>
      <c r="H3691">
        <v>0</v>
      </c>
    </row>
    <row r="3692" spans="1:8" x14ac:dyDescent="0.3">
      <c r="A3692" t="s">
        <v>887</v>
      </c>
      <c r="B3692" t="s">
        <v>5915</v>
      </c>
      <c r="C3692">
        <v>1.0717728417319821E-6</v>
      </c>
      <c r="D3692">
        <v>1E-8</v>
      </c>
      <c r="E3692">
        <v>0.17312088</v>
      </c>
      <c r="F3692">
        <v>11.9922462</v>
      </c>
      <c r="G3692">
        <v>-12.929308600000001</v>
      </c>
      <c r="H3692">
        <v>0</v>
      </c>
    </row>
    <row r="3693" spans="1:8" x14ac:dyDescent="0.3">
      <c r="A3693" t="s">
        <v>6888</v>
      </c>
      <c r="B3693" t="s">
        <v>6888</v>
      </c>
      <c r="C3693">
        <v>1.3836129865990695E-5</v>
      </c>
      <c r="D3693">
        <v>1E-8</v>
      </c>
      <c r="E3693">
        <v>-12.055030970000001</v>
      </c>
      <c r="F3693">
        <v>19.559682420000001</v>
      </c>
      <c r="G3693">
        <v>155.70015352999999</v>
      </c>
      <c r="H3693">
        <v>0</v>
      </c>
    </row>
    <row r="3694" spans="1:8" x14ac:dyDescent="0.3">
      <c r="A3694" t="s">
        <v>6890</v>
      </c>
      <c r="B3694" t="s">
        <v>6889</v>
      </c>
      <c r="C3694">
        <v>1E-8</v>
      </c>
      <c r="D3694">
        <v>1E-8</v>
      </c>
      <c r="E3694">
        <v>0.20246923999999999</v>
      </c>
      <c r="F3694">
        <v>1.594566E-2</v>
      </c>
      <c r="G3694">
        <v>-84.155552580000005</v>
      </c>
      <c r="H3694">
        <v>0</v>
      </c>
    </row>
    <row r="3695" spans="1:8" x14ac:dyDescent="0.3">
      <c r="A3695" t="s">
        <v>6892</v>
      </c>
      <c r="B3695" t="s">
        <v>6891</v>
      </c>
      <c r="C3695">
        <v>1E-8</v>
      </c>
      <c r="D3695">
        <v>1E-8</v>
      </c>
      <c r="E3695">
        <v>7.9613100000000006E-2</v>
      </c>
      <c r="F3695">
        <v>-3.7206347700000002</v>
      </c>
      <c r="G3695">
        <v>-15.62376826</v>
      </c>
      <c r="H3695">
        <v>0</v>
      </c>
    </row>
    <row r="3696" spans="1:8" x14ac:dyDescent="0.3">
      <c r="A3696" t="s">
        <v>6894</v>
      </c>
      <c r="B3696" t="s">
        <v>6893</v>
      </c>
      <c r="C3696">
        <v>1E-8</v>
      </c>
      <c r="D3696">
        <v>1E-8</v>
      </c>
      <c r="E3696">
        <v>7.9613100000000006E-2</v>
      </c>
      <c r="F3696">
        <v>-3.7206347700000002</v>
      </c>
      <c r="G3696">
        <v>-15.62376826</v>
      </c>
      <c r="H3696">
        <v>0</v>
      </c>
    </row>
    <row r="3697" spans="1:8" x14ac:dyDescent="0.3">
      <c r="A3697" t="s">
        <v>6596</v>
      </c>
      <c r="B3697" t="s">
        <v>6595</v>
      </c>
      <c r="C3697">
        <v>2.3980742486942406E-6</v>
      </c>
      <c r="D3697">
        <v>1E-8</v>
      </c>
      <c r="E3697">
        <v>8.65065E-2</v>
      </c>
      <c r="F3697">
        <v>-3.7625181599999999</v>
      </c>
      <c r="G3697">
        <v>-62.041735129999999</v>
      </c>
      <c r="H3697">
        <v>0</v>
      </c>
    </row>
    <row r="3698" spans="1:8" x14ac:dyDescent="0.3">
      <c r="A3698" t="s">
        <v>6896</v>
      </c>
      <c r="B3698" t="s">
        <v>6896</v>
      </c>
      <c r="C3698">
        <v>7.392007840275468E-6</v>
      </c>
      <c r="D3698">
        <v>1E-8</v>
      </c>
      <c r="E3698">
        <v>1.20418666</v>
      </c>
      <c r="F3698">
        <v>15.323309699999999</v>
      </c>
      <c r="G3698">
        <v>-8.3817324899999992</v>
      </c>
      <c r="H3698">
        <v>0</v>
      </c>
    </row>
    <row r="3699" spans="1:8" x14ac:dyDescent="0.3">
      <c r="A3699" t="s">
        <v>6898</v>
      </c>
      <c r="B3699" t="s">
        <v>6897</v>
      </c>
      <c r="C3699">
        <v>5.6408805849371223E-7</v>
      </c>
      <c r="D3699">
        <v>1E-8</v>
      </c>
      <c r="E3699">
        <v>-3.0738269300000001</v>
      </c>
      <c r="F3699">
        <v>-2.98638944</v>
      </c>
      <c r="G3699">
        <v>173.4670418</v>
      </c>
      <c r="H3699">
        <v>0</v>
      </c>
    </row>
    <row r="3700" spans="1:8" x14ac:dyDescent="0.3">
      <c r="A3700" t="s">
        <v>6860</v>
      </c>
      <c r="B3700" t="s">
        <v>6859</v>
      </c>
      <c r="C3700">
        <v>1.1923577201542605E-7</v>
      </c>
      <c r="D3700">
        <v>1E-8</v>
      </c>
      <c r="E3700">
        <v>176.38750275000001</v>
      </c>
      <c r="F3700">
        <v>25.51163914</v>
      </c>
      <c r="G3700">
        <v>98.922009149999994</v>
      </c>
      <c r="H3700">
        <v>0</v>
      </c>
    </row>
    <row r="3701" spans="1:8" x14ac:dyDescent="0.3">
      <c r="A3701" t="s">
        <v>5074</v>
      </c>
      <c r="B3701" t="s">
        <v>6811</v>
      </c>
      <c r="C3701">
        <v>1E-8</v>
      </c>
      <c r="D3701">
        <v>1E-8</v>
      </c>
      <c r="E3701">
        <v>0.62085475000000001</v>
      </c>
      <c r="F3701">
        <v>2.0823696300000001</v>
      </c>
      <c r="G3701">
        <v>4.4504552200000003</v>
      </c>
      <c r="H3701">
        <v>0</v>
      </c>
    </row>
    <row r="3702" spans="1:8" x14ac:dyDescent="0.3">
      <c r="A3702" t="s">
        <v>6513</v>
      </c>
      <c r="B3702" t="s">
        <v>6512</v>
      </c>
      <c r="C3702">
        <v>3.0841472470995302E-5</v>
      </c>
      <c r="D3702">
        <v>1E-8</v>
      </c>
      <c r="E3702">
        <v>0.44554624999999998</v>
      </c>
      <c r="F3702">
        <v>-0.20495194999999999</v>
      </c>
      <c r="G3702">
        <v>-22.821041279999999</v>
      </c>
      <c r="H3702">
        <v>0</v>
      </c>
    </row>
    <row r="3703" spans="1:8" x14ac:dyDescent="0.3">
      <c r="A3703" t="s">
        <v>1681</v>
      </c>
      <c r="B3703" t="s">
        <v>6899</v>
      </c>
      <c r="C3703">
        <v>1E-8</v>
      </c>
      <c r="D3703">
        <v>1E-8</v>
      </c>
      <c r="E3703">
        <v>0.15702062999999999</v>
      </c>
      <c r="F3703">
        <v>-3.57132703</v>
      </c>
      <c r="G3703">
        <v>-14.4484476</v>
      </c>
      <c r="H3703">
        <v>0</v>
      </c>
    </row>
    <row r="3704" spans="1:8" x14ac:dyDescent="0.3">
      <c r="A3704" t="s">
        <v>6901</v>
      </c>
      <c r="B3704" t="s">
        <v>6900</v>
      </c>
      <c r="C3704">
        <v>1E-8</v>
      </c>
      <c r="D3704">
        <v>1E-8</v>
      </c>
      <c r="E3704">
        <v>0.66590802000000004</v>
      </c>
      <c r="F3704">
        <v>2.0718289300000001</v>
      </c>
      <c r="G3704">
        <v>4.4238832300000004</v>
      </c>
      <c r="H3704">
        <v>0</v>
      </c>
    </row>
    <row r="3705" spans="1:8" x14ac:dyDescent="0.3">
      <c r="A3705" t="s">
        <v>6903</v>
      </c>
      <c r="B3705" t="s">
        <v>6902</v>
      </c>
      <c r="C3705">
        <v>1.9998367956222263E-8</v>
      </c>
      <c r="D3705">
        <v>1E-8</v>
      </c>
      <c r="E3705">
        <v>-4.4836309999999997E-2</v>
      </c>
      <c r="F3705">
        <v>-1.8979030000000001E-2</v>
      </c>
      <c r="G3705">
        <v>9.0320209999999998E-2</v>
      </c>
      <c r="H3705">
        <v>0</v>
      </c>
    </row>
    <row r="3706" spans="1:8" x14ac:dyDescent="0.3">
      <c r="A3706" t="s">
        <v>6588</v>
      </c>
      <c r="B3706" t="s">
        <v>6587</v>
      </c>
      <c r="C3706">
        <v>1E-8</v>
      </c>
      <c r="D3706">
        <v>1E-8</v>
      </c>
      <c r="E3706">
        <v>0.69796108000000001</v>
      </c>
      <c r="F3706">
        <v>-0.74054268000000001</v>
      </c>
      <c r="G3706">
        <v>-7.7759961300000002</v>
      </c>
      <c r="H3706">
        <v>0</v>
      </c>
    </row>
    <row r="3707" spans="1:8" x14ac:dyDescent="0.3">
      <c r="A3707" t="s">
        <v>6904</v>
      </c>
      <c r="B3707" t="s">
        <v>6904</v>
      </c>
      <c r="C3707">
        <v>1.3103773689947509E-7</v>
      </c>
      <c r="D3707">
        <v>1E-8</v>
      </c>
      <c r="E3707">
        <v>0.47529198</v>
      </c>
      <c r="F3707">
        <v>0.69050827999999997</v>
      </c>
      <c r="G3707">
        <v>0.52284549000000002</v>
      </c>
      <c r="H3707">
        <v>0</v>
      </c>
    </row>
    <row r="3708" spans="1:8" x14ac:dyDescent="0.3">
      <c r="A3708" t="s">
        <v>6906</v>
      </c>
      <c r="B3708" t="s">
        <v>6905</v>
      </c>
      <c r="C3708">
        <v>1E-8</v>
      </c>
      <c r="D3708">
        <v>1E-8</v>
      </c>
      <c r="E3708">
        <v>4.1381460000000002E-2</v>
      </c>
      <c r="F3708">
        <v>0.10132459000000001</v>
      </c>
      <c r="G3708">
        <v>0.26042802999999998</v>
      </c>
      <c r="H3708">
        <v>0</v>
      </c>
    </row>
    <row r="3709" spans="1:8" x14ac:dyDescent="0.3">
      <c r="A3709" t="s">
        <v>4176</v>
      </c>
      <c r="B3709" t="s">
        <v>4175</v>
      </c>
      <c r="C3709">
        <v>1E-8</v>
      </c>
      <c r="D3709">
        <v>1E-8</v>
      </c>
      <c r="E3709">
        <v>7.9613100000000006E-2</v>
      </c>
      <c r="F3709">
        <v>-3.7206347700000002</v>
      </c>
      <c r="G3709">
        <v>-15.62376826</v>
      </c>
      <c r="H3709">
        <v>0</v>
      </c>
    </row>
    <row r="3710" spans="1:8" x14ac:dyDescent="0.3">
      <c r="A3710" t="s">
        <v>3483</v>
      </c>
      <c r="B3710" t="s">
        <v>6907</v>
      </c>
      <c r="C3710">
        <v>1E-8</v>
      </c>
      <c r="D3710">
        <v>1E-8</v>
      </c>
      <c r="E3710">
        <v>-8.1602199999999993E-3</v>
      </c>
      <c r="F3710">
        <v>-8.1602199999999993E-3</v>
      </c>
      <c r="G3710">
        <v>-8.1602199999999993E-3</v>
      </c>
      <c r="H3710">
        <v>0</v>
      </c>
    </row>
    <row r="3711" spans="1:8" x14ac:dyDescent="0.3">
      <c r="A3711" t="s">
        <v>2741</v>
      </c>
      <c r="B3711" t="s">
        <v>6908</v>
      </c>
      <c r="C3711">
        <v>1.6253614352254959E-7</v>
      </c>
      <c r="D3711">
        <v>1E-8</v>
      </c>
      <c r="E3711">
        <v>8.65065E-2</v>
      </c>
      <c r="F3711">
        <v>-3.7625181599999999</v>
      </c>
      <c r="G3711">
        <v>-15.64830029</v>
      </c>
      <c r="H3711">
        <v>0</v>
      </c>
    </row>
    <row r="3712" spans="1:8" x14ac:dyDescent="0.3">
      <c r="A3712" t="s">
        <v>6781</v>
      </c>
      <c r="B3712" t="s">
        <v>6780</v>
      </c>
      <c r="C3712">
        <v>9.1992492598302956E-7</v>
      </c>
      <c r="D3712">
        <v>1E-8</v>
      </c>
      <c r="E3712">
        <v>-8.1602199999999993E-3</v>
      </c>
      <c r="F3712">
        <v>-8.1602199999999993E-3</v>
      </c>
      <c r="G3712">
        <v>-45.886769059999999</v>
      </c>
      <c r="H3712">
        <v>0</v>
      </c>
    </row>
    <row r="3713" spans="1:8" x14ac:dyDescent="0.3">
      <c r="A3713" t="s">
        <v>6910</v>
      </c>
      <c r="B3713" t="s">
        <v>6909</v>
      </c>
      <c r="C3713">
        <v>1E-8</v>
      </c>
      <c r="D3713">
        <v>1E-8</v>
      </c>
      <c r="E3713">
        <v>0.20246064</v>
      </c>
      <c r="F3713">
        <v>1.5921589999999999E-2</v>
      </c>
      <c r="G3713">
        <v>0</v>
      </c>
      <c r="H3713">
        <v>0</v>
      </c>
    </row>
    <row r="3714" spans="1:8" x14ac:dyDescent="0.3">
      <c r="A3714" t="s">
        <v>6912</v>
      </c>
      <c r="B3714" t="s">
        <v>6911</v>
      </c>
      <c r="C3714">
        <v>8.6737186758227833E-8</v>
      </c>
      <c r="D3714">
        <v>1E-8</v>
      </c>
      <c r="E3714">
        <v>23.496922179999999</v>
      </c>
      <c r="F3714">
        <v>24.311792029999999</v>
      </c>
      <c r="G3714">
        <v>25.627788970000001</v>
      </c>
      <c r="H3714">
        <v>0</v>
      </c>
    </row>
    <row r="3715" spans="1:8" x14ac:dyDescent="0.3">
      <c r="A3715" t="s">
        <v>4179</v>
      </c>
      <c r="B3715" t="s">
        <v>4179</v>
      </c>
      <c r="C3715">
        <v>1E-8</v>
      </c>
      <c r="D3715">
        <v>1E-8</v>
      </c>
      <c r="E3715">
        <v>7.9613100000000006E-2</v>
      </c>
      <c r="F3715">
        <v>-3.7206347700000002</v>
      </c>
      <c r="G3715">
        <v>-15.62376826</v>
      </c>
      <c r="H3715">
        <v>0</v>
      </c>
    </row>
    <row r="3716" spans="1:8" x14ac:dyDescent="0.3">
      <c r="A3716" t="s">
        <v>6918</v>
      </c>
      <c r="B3716" t="s">
        <v>6917</v>
      </c>
      <c r="C3716">
        <v>3.9069530856229961E-6</v>
      </c>
      <c r="D3716">
        <v>1E-8</v>
      </c>
      <c r="E3716">
        <v>5.5283144899999996</v>
      </c>
      <c r="F3716">
        <v>3.3369445600000001</v>
      </c>
      <c r="G3716">
        <v>2.2391402899999999</v>
      </c>
      <c r="H3716">
        <v>0</v>
      </c>
    </row>
    <row r="3717" spans="1:8" x14ac:dyDescent="0.3">
      <c r="A3717" t="s">
        <v>6920</v>
      </c>
      <c r="B3717" t="s">
        <v>6919</v>
      </c>
      <c r="C3717">
        <v>1E-8</v>
      </c>
      <c r="D3717">
        <v>1E-8</v>
      </c>
      <c r="E3717">
        <v>7.9613100000000006E-2</v>
      </c>
      <c r="F3717">
        <v>-3.7206347700000002</v>
      </c>
      <c r="G3717">
        <v>-15.62376826</v>
      </c>
      <c r="H3717">
        <v>0</v>
      </c>
    </row>
    <row r="3718" spans="1:8" x14ac:dyDescent="0.3">
      <c r="A3718" t="s">
        <v>6923</v>
      </c>
      <c r="B3718" t="s">
        <v>6922</v>
      </c>
      <c r="C3718">
        <v>1E-8</v>
      </c>
      <c r="D3718">
        <v>1E-8</v>
      </c>
      <c r="E3718">
        <v>0.15702062999999999</v>
      </c>
      <c r="F3718">
        <v>-3.57132703</v>
      </c>
      <c r="G3718">
        <v>-14.4484476</v>
      </c>
      <c r="H3718">
        <v>0</v>
      </c>
    </row>
    <row r="3719" spans="1:8" x14ac:dyDescent="0.3">
      <c r="A3719" t="s">
        <v>6725</v>
      </c>
      <c r="B3719" t="s">
        <v>6724</v>
      </c>
      <c r="C3719">
        <v>1E-8</v>
      </c>
      <c r="D3719">
        <v>1E-8</v>
      </c>
      <c r="E3719">
        <v>0</v>
      </c>
      <c r="F3719">
        <v>0</v>
      </c>
      <c r="G3719">
        <v>-49.950755770000001</v>
      </c>
      <c r="H3719">
        <v>0</v>
      </c>
    </row>
    <row r="3720" spans="1:8" x14ac:dyDescent="0.3">
      <c r="A3720" t="s">
        <v>6925</v>
      </c>
      <c r="B3720" t="s">
        <v>6924</v>
      </c>
      <c r="C3720">
        <v>1E-8</v>
      </c>
      <c r="D3720">
        <v>1E-8</v>
      </c>
      <c r="E3720">
        <v>0.24955695</v>
      </c>
      <c r="F3720">
        <v>0.56282045000000003</v>
      </c>
      <c r="G3720">
        <v>1.22024825</v>
      </c>
      <c r="H3720">
        <v>0</v>
      </c>
    </row>
    <row r="3721" spans="1:8" x14ac:dyDescent="0.3">
      <c r="A3721" t="s">
        <v>6927</v>
      </c>
      <c r="B3721" t="s">
        <v>6926</v>
      </c>
      <c r="C3721">
        <v>1.4633341354954608E-8</v>
      </c>
      <c r="D3721">
        <v>1E-8</v>
      </c>
      <c r="E3721">
        <v>1.0566208100000001</v>
      </c>
      <c r="F3721">
        <v>-1.9319747300000001</v>
      </c>
      <c r="G3721">
        <v>-5.9088917800000003</v>
      </c>
      <c r="H3721">
        <v>0</v>
      </c>
    </row>
    <row r="3722" spans="1:8" x14ac:dyDescent="0.3">
      <c r="A3722" t="s">
        <v>6929</v>
      </c>
      <c r="B3722" t="s">
        <v>6928</v>
      </c>
      <c r="C3722">
        <v>1.0261491209647704E-5</v>
      </c>
      <c r="D3722">
        <v>1E-8</v>
      </c>
      <c r="E3722">
        <v>-1.3831899999999999E-2</v>
      </c>
      <c r="F3722">
        <v>-3.5545595900000002</v>
      </c>
      <c r="G3722">
        <v>-14.5120123</v>
      </c>
      <c r="H3722">
        <v>0</v>
      </c>
    </row>
    <row r="3723" spans="1:8" x14ac:dyDescent="0.3">
      <c r="A3723" t="s">
        <v>6932</v>
      </c>
      <c r="B3723" t="s">
        <v>6932</v>
      </c>
      <c r="C3723">
        <v>2.2994908213508884E-4</v>
      </c>
      <c r="D3723">
        <v>1E-8</v>
      </c>
      <c r="E3723">
        <v>0.16933991000000001</v>
      </c>
      <c r="F3723">
        <v>0.4075956</v>
      </c>
      <c r="G3723">
        <v>0.56977878000000004</v>
      </c>
      <c r="H3723">
        <v>0</v>
      </c>
    </row>
    <row r="3724" spans="1:8" x14ac:dyDescent="0.3">
      <c r="A3724" t="s">
        <v>5932</v>
      </c>
      <c r="B3724" t="s">
        <v>5931</v>
      </c>
      <c r="C3724">
        <v>1E-8</v>
      </c>
      <c r="D3724">
        <v>1E-8</v>
      </c>
      <c r="E3724">
        <v>8.6369119999999994E-2</v>
      </c>
      <c r="F3724">
        <v>-3.7634943000000001</v>
      </c>
      <c r="G3724">
        <v>-17.334881200000002</v>
      </c>
      <c r="H3724">
        <v>0</v>
      </c>
    </row>
    <row r="3725" spans="1:8" x14ac:dyDescent="0.3">
      <c r="A3725" t="s">
        <v>6934</v>
      </c>
      <c r="B3725" t="s">
        <v>6933</v>
      </c>
      <c r="C3725">
        <v>5.675519908322528E-6</v>
      </c>
      <c r="D3725">
        <v>1E-8</v>
      </c>
      <c r="E3725">
        <v>8.6369100000000004E-2</v>
      </c>
      <c r="F3725">
        <v>-3.7654311900000002</v>
      </c>
      <c r="G3725">
        <v>-15.64783798</v>
      </c>
      <c r="H3725">
        <v>0</v>
      </c>
    </row>
    <row r="3726" spans="1:8" x14ac:dyDescent="0.3">
      <c r="A3726" t="s">
        <v>6936</v>
      </c>
      <c r="B3726" t="s">
        <v>6935</v>
      </c>
      <c r="C3726">
        <v>1.8110250359696452E-7</v>
      </c>
      <c r="D3726">
        <v>1E-8</v>
      </c>
      <c r="E3726">
        <v>0.45497777</v>
      </c>
      <c r="F3726">
        <v>1.5924756900000001</v>
      </c>
      <c r="G3726">
        <v>3.5050817799999998</v>
      </c>
      <c r="H3726">
        <v>0</v>
      </c>
    </row>
    <row r="3727" spans="1:8" x14ac:dyDescent="0.3">
      <c r="A3727" t="s">
        <v>6938</v>
      </c>
      <c r="B3727" t="s">
        <v>6937</v>
      </c>
      <c r="C3727">
        <v>1E-8</v>
      </c>
      <c r="D3727">
        <v>1E-8</v>
      </c>
      <c r="E3727">
        <v>0.59664412</v>
      </c>
      <c r="F3727">
        <v>2.1301318</v>
      </c>
      <c r="G3727">
        <v>4.5400001899999998</v>
      </c>
      <c r="H3727">
        <v>0</v>
      </c>
    </row>
    <row r="3728" spans="1:8" x14ac:dyDescent="0.3">
      <c r="A3728" t="s">
        <v>6942</v>
      </c>
      <c r="B3728" t="s">
        <v>6941</v>
      </c>
      <c r="C3728">
        <v>1E-8</v>
      </c>
      <c r="D3728">
        <v>1E-8</v>
      </c>
      <c r="E3728">
        <v>0.66821434000000002</v>
      </c>
      <c r="F3728">
        <v>2.0741674699999999</v>
      </c>
      <c r="G3728">
        <v>4.4262756100000002</v>
      </c>
      <c r="H3728">
        <v>0</v>
      </c>
    </row>
    <row r="3729" spans="1:8" x14ac:dyDescent="0.3">
      <c r="A3729" t="s">
        <v>5685</v>
      </c>
      <c r="B3729" t="s">
        <v>6943</v>
      </c>
      <c r="C3729">
        <v>2.9996525782534755E-8</v>
      </c>
      <c r="D3729">
        <v>1E-8</v>
      </c>
      <c r="E3729">
        <v>-4.8255560000000003E-2</v>
      </c>
      <c r="F3729">
        <v>-2.2399169999999999E-2</v>
      </c>
      <c r="G3729">
        <v>-1.1580729999999999E-2</v>
      </c>
      <c r="H3729">
        <v>0</v>
      </c>
    </row>
    <row r="3730" spans="1:8" x14ac:dyDescent="0.3">
      <c r="A3730" t="s">
        <v>6944</v>
      </c>
      <c r="B3730" t="s">
        <v>6944</v>
      </c>
      <c r="C3730">
        <v>1.2554058246107917E-7</v>
      </c>
      <c r="D3730">
        <v>1E-8</v>
      </c>
      <c r="E3730">
        <v>3.379476E-2</v>
      </c>
      <c r="F3730">
        <v>-3.6899658199999998</v>
      </c>
      <c r="G3730">
        <v>-14.553703970000001</v>
      </c>
      <c r="H3730">
        <v>0</v>
      </c>
    </row>
    <row r="3731" spans="1:8" x14ac:dyDescent="0.3">
      <c r="A3731" t="s">
        <v>6742</v>
      </c>
      <c r="B3731" t="s">
        <v>6742</v>
      </c>
      <c r="C3731">
        <v>2.4643961472171659E-5</v>
      </c>
      <c r="D3731">
        <v>1E-8</v>
      </c>
      <c r="E3731">
        <v>1.0512491900000001</v>
      </c>
      <c r="F3731">
        <v>0.43762274000000001</v>
      </c>
      <c r="G3731">
        <v>-24.23503277</v>
      </c>
      <c r="H3731">
        <v>0</v>
      </c>
    </row>
    <row r="3732" spans="1:8" x14ac:dyDescent="0.3">
      <c r="A3732" t="s">
        <v>6946</v>
      </c>
      <c r="B3732" t="s">
        <v>6945</v>
      </c>
      <c r="C3732">
        <v>1E-8</v>
      </c>
      <c r="D3732">
        <v>1E-8</v>
      </c>
      <c r="E3732">
        <v>-4.8255560000000003E-2</v>
      </c>
      <c r="F3732">
        <v>-2.2399169999999999E-2</v>
      </c>
      <c r="G3732">
        <v>-1.1580729999999999E-2</v>
      </c>
      <c r="H3732">
        <v>0</v>
      </c>
    </row>
    <row r="3733" spans="1:8" x14ac:dyDescent="0.3">
      <c r="A3733" t="s">
        <v>6632</v>
      </c>
      <c r="B3733" t="s">
        <v>6631</v>
      </c>
      <c r="C3733">
        <v>1.4747097195130321E-2</v>
      </c>
      <c r="D3733">
        <v>1E-8</v>
      </c>
      <c r="E3733">
        <v>0.49164131</v>
      </c>
      <c r="F3733">
        <v>0.51303228000000001</v>
      </c>
      <c r="G3733">
        <v>-29.29543816</v>
      </c>
      <c r="H3733">
        <v>0</v>
      </c>
    </row>
    <row r="3734" spans="1:8" x14ac:dyDescent="0.3">
      <c r="A3734" t="s">
        <v>6949</v>
      </c>
      <c r="B3734" t="s">
        <v>6948</v>
      </c>
      <c r="C3734">
        <v>1E-8</v>
      </c>
      <c r="D3734">
        <v>1E-8</v>
      </c>
      <c r="E3734">
        <v>0.66821436999999995</v>
      </c>
      <c r="F3734">
        <v>-48.962916249999999</v>
      </c>
      <c r="G3734">
        <v>-47.744677420000002</v>
      </c>
      <c r="H3734">
        <v>0</v>
      </c>
    </row>
    <row r="3735" spans="1:8" x14ac:dyDescent="0.3">
      <c r="A3735" t="s">
        <v>6951</v>
      </c>
      <c r="B3735" t="s">
        <v>6950</v>
      </c>
      <c r="C3735">
        <v>1E-8</v>
      </c>
      <c r="D3735">
        <v>1E-8</v>
      </c>
      <c r="E3735">
        <v>8.3949140000000005E-2</v>
      </c>
      <c r="F3735">
        <v>-3.76674563</v>
      </c>
      <c r="G3735">
        <v>-15.648776939999999</v>
      </c>
      <c r="H3735">
        <v>0</v>
      </c>
    </row>
    <row r="3736" spans="1:8" x14ac:dyDescent="0.3">
      <c r="A3736" t="s">
        <v>6953</v>
      </c>
      <c r="B3736" t="s">
        <v>6952</v>
      </c>
      <c r="C3736">
        <v>1E-8</v>
      </c>
      <c r="D3736">
        <v>1E-8</v>
      </c>
      <c r="E3736">
        <v>-4.4836309999999997E-2</v>
      </c>
      <c r="F3736">
        <v>-1.8979030000000001E-2</v>
      </c>
      <c r="G3736">
        <v>9.0320200000000003E-2</v>
      </c>
      <c r="H3736">
        <v>0</v>
      </c>
    </row>
    <row r="3737" spans="1:8" x14ac:dyDescent="0.3">
      <c r="A3737" t="s">
        <v>6797</v>
      </c>
      <c r="B3737" t="s">
        <v>6796</v>
      </c>
      <c r="C3737">
        <v>9.3313008070034814E-8</v>
      </c>
      <c r="D3737">
        <v>1E-8</v>
      </c>
      <c r="E3737">
        <v>8.6369100000000004E-2</v>
      </c>
      <c r="F3737">
        <v>-3.76349431</v>
      </c>
      <c r="G3737">
        <v>-67.177553560000007</v>
      </c>
      <c r="H3737">
        <v>0</v>
      </c>
    </row>
    <row r="3738" spans="1:8" x14ac:dyDescent="0.3">
      <c r="A3738" t="s">
        <v>6957</v>
      </c>
      <c r="B3738" t="s">
        <v>6956</v>
      </c>
      <c r="C3738">
        <v>1E-8</v>
      </c>
      <c r="D3738">
        <v>1E-8</v>
      </c>
      <c r="E3738">
        <v>7.9613100000000006E-2</v>
      </c>
      <c r="F3738">
        <v>-3.7206347700000002</v>
      </c>
      <c r="G3738">
        <v>-15.62376826</v>
      </c>
      <c r="H3738">
        <v>0</v>
      </c>
    </row>
    <row r="3739" spans="1:8" x14ac:dyDescent="0.3">
      <c r="A3739" t="s">
        <v>6959</v>
      </c>
      <c r="B3739" t="s">
        <v>6958</v>
      </c>
      <c r="C3739">
        <v>1E-8</v>
      </c>
      <c r="D3739">
        <v>1E-8</v>
      </c>
      <c r="E3739">
        <v>7.9613100000000006E-2</v>
      </c>
      <c r="F3739">
        <v>-3.7206347700000002</v>
      </c>
      <c r="G3739">
        <v>-15.62376826</v>
      </c>
      <c r="H3739">
        <v>0</v>
      </c>
    </row>
    <row r="3740" spans="1:8" x14ac:dyDescent="0.3">
      <c r="A3740" t="s">
        <v>6961</v>
      </c>
      <c r="B3740" t="s">
        <v>6960</v>
      </c>
      <c r="C3740">
        <v>1.8697716492129016E-6</v>
      </c>
      <c r="D3740">
        <v>1E-8</v>
      </c>
      <c r="E3740">
        <v>0.66590802000000004</v>
      </c>
      <c r="F3740">
        <v>2.0718289300000001</v>
      </c>
      <c r="G3740">
        <v>4.50825078</v>
      </c>
      <c r="H3740">
        <v>0</v>
      </c>
    </row>
    <row r="3741" spans="1:8" x14ac:dyDescent="0.3">
      <c r="A3741" t="s">
        <v>6963</v>
      </c>
      <c r="B3741" t="s">
        <v>6962</v>
      </c>
      <c r="C3741">
        <v>1E-8</v>
      </c>
      <c r="D3741">
        <v>1E-8</v>
      </c>
      <c r="E3741">
        <v>-4.4836309999999997E-2</v>
      </c>
      <c r="F3741">
        <v>-1.8979030000000001E-2</v>
      </c>
      <c r="G3741">
        <v>9.0320209999999998E-2</v>
      </c>
      <c r="H3741">
        <v>0</v>
      </c>
    </row>
    <row r="3742" spans="1:8" x14ac:dyDescent="0.3">
      <c r="A3742" t="s">
        <v>6965</v>
      </c>
      <c r="B3742" t="s">
        <v>6964</v>
      </c>
      <c r="C3742">
        <v>2.3021289883764461E-6</v>
      </c>
      <c r="D3742">
        <v>1E-8</v>
      </c>
      <c r="E3742">
        <v>5.8429769999999999E-2</v>
      </c>
      <c r="F3742">
        <v>-1.67497966</v>
      </c>
      <c r="G3742">
        <v>-7.1670452999999998</v>
      </c>
      <c r="H3742">
        <v>0</v>
      </c>
    </row>
    <row r="3743" spans="1:8" x14ac:dyDescent="0.3">
      <c r="A3743" t="s">
        <v>6967</v>
      </c>
      <c r="B3743" t="s">
        <v>6966</v>
      </c>
      <c r="C3743">
        <v>1E-8</v>
      </c>
      <c r="D3743">
        <v>1E-8</v>
      </c>
      <c r="E3743">
        <v>-8.1602099999999993E-3</v>
      </c>
      <c r="F3743">
        <v>-8.1602199999999993E-3</v>
      </c>
      <c r="G3743">
        <v>-49.504120919999998</v>
      </c>
      <c r="H3743">
        <v>0</v>
      </c>
    </row>
    <row r="3744" spans="1:8" x14ac:dyDescent="0.3">
      <c r="A3744" t="s">
        <v>6968</v>
      </c>
      <c r="B3744" t="s">
        <v>6968</v>
      </c>
      <c r="C3744">
        <v>1.5898995759070122E-8</v>
      </c>
      <c r="D3744">
        <v>1E-8</v>
      </c>
      <c r="E3744">
        <v>0.34865678999999999</v>
      </c>
      <c r="F3744">
        <v>-6.68816904</v>
      </c>
      <c r="G3744">
        <v>-9.7483252</v>
      </c>
      <c r="H3744">
        <v>0</v>
      </c>
    </row>
    <row r="3745" spans="1:8" x14ac:dyDescent="0.3">
      <c r="A3745" t="s">
        <v>6675</v>
      </c>
      <c r="B3745" t="s">
        <v>6674</v>
      </c>
      <c r="C3745">
        <v>1E-8</v>
      </c>
      <c r="D3745">
        <v>1E-8</v>
      </c>
      <c r="E3745">
        <v>7.9613100000000006E-2</v>
      </c>
      <c r="F3745">
        <v>-3.7206347700000002</v>
      </c>
      <c r="G3745">
        <v>-15.62376826</v>
      </c>
      <c r="H3745">
        <v>0</v>
      </c>
    </row>
    <row r="3746" spans="1:8" x14ac:dyDescent="0.3">
      <c r="A3746" t="s">
        <v>6969</v>
      </c>
      <c r="B3746" t="s">
        <v>19</v>
      </c>
      <c r="C3746">
        <v>5.76959143071818E-4</v>
      </c>
      <c r="D3746">
        <v>1E-8</v>
      </c>
      <c r="E3746">
        <v>5.2047700000000002E-2</v>
      </c>
      <c r="F3746">
        <v>-5.6526061800000003</v>
      </c>
      <c r="G3746">
        <v>-19.116639599999999</v>
      </c>
      <c r="H3746">
        <v>0</v>
      </c>
    </row>
    <row r="3747" spans="1:8" x14ac:dyDescent="0.3">
      <c r="A3747" t="s">
        <v>2780</v>
      </c>
      <c r="B3747" t="s">
        <v>6578</v>
      </c>
      <c r="C3747">
        <v>4.4648145720145235E-8</v>
      </c>
      <c r="D3747">
        <v>1E-8</v>
      </c>
      <c r="E3747">
        <v>1.905712E-2</v>
      </c>
      <c r="F3747">
        <v>-6.7559842999999997</v>
      </c>
      <c r="G3747">
        <v>-0.16321694</v>
      </c>
      <c r="H3747">
        <v>0</v>
      </c>
    </row>
    <row r="3748" spans="1:8" x14ac:dyDescent="0.3">
      <c r="A3748" t="s">
        <v>6971</v>
      </c>
      <c r="B3748" t="s">
        <v>6970</v>
      </c>
      <c r="C3748">
        <v>1E-8</v>
      </c>
      <c r="D3748">
        <v>1E-8</v>
      </c>
      <c r="E3748">
        <v>-8.1602199999999993E-3</v>
      </c>
      <c r="F3748">
        <v>-8.1602199999999993E-3</v>
      </c>
      <c r="G3748">
        <v>-8.1602199999999993E-3</v>
      </c>
      <c r="H3748">
        <v>0</v>
      </c>
    </row>
    <row r="3749" spans="1:8" x14ac:dyDescent="0.3">
      <c r="A3749" t="s">
        <v>1668</v>
      </c>
      <c r="B3749" t="s">
        <v>6848</v>
      </c>
      <c r="C3749">
        <v>2.8369071563366749E-7</v>
      </c>
      <c r="D3749">
        <v>1E-8</v>
      </c>
      <c r="E3749">
        <v>-93.508221610000007</v>
      </c>
      <c r="F3749">
        <v>-93.508221610000007</v>
      </c>
      <c r="G3749">
        <v>-94.544409310000006</v>
      </c>
      <c r="H3749">
        <v>0</v>
      </c>
    </row>
    <row r="3750" spans="1:8" x14ac:dyDescent="0.3">
      <c r="A3750" t="s">
        <v>6973</v>
      </c>
      <c r="B3750" t="s">
        <v>6972</v>
      </c>
      <c r="C3750">
        <v>7.7220778508637204E-5</v>
      </c>
      <c r="D3750">
        <v>1E-8</v>
      </c>
      <c r="E3750">
        <v>0.21101151000000001</v>
      </c>
      <c r="F3750">
        <v>-4.3208279999999997</v>
      </c>
      <c r="G3750">
        <v>15.040493290000001</v>
      </c>
      <c r="H3750">
        <v>0</v>
      </c>
    </row>
    <row r="3751" spans="1:8" x14ac:dyDescent="0.3">
      <c r="A3751" t="s">
        <v>6975</v>
      </c>
      <c r="B3751" t="s">
        <v>6974</v>
      </c>
      <c r="C3751">
        <v>7.9266531149397516E-4</v>
      </c>
      <c r="D3751">
        <v>1E-8</v>
      </c>
      <c r="E3751">
        <v>-4.4836309999999997E-2</v>
      </c>
      <c r="F3751">
        <v>-1.8979030000000001E-2</v>
      </c>
      <c r="G3751">
        <v>9.0320209999999998E-2</v>
      </c>
      <c r="H3751">
        <v>0</v>
      </c>
    </row>
    <row r="3752" spans="1:8" x14ac:dyDescent="0.3">
      <c r="A3752" t="s">
        <v>6977</v>
      </c>
      <c r="B3752" t="s">
        <v>6976</v>
      </c>
      <c r="C3752">
        <v>1E-8</v>
      </c>
      <c r="D3752">
        <v>1E-8</v>
      </c>
      <c r="E3752">
        <v>0.66590802000000004</v>
      </c>
      <c r="F3752">
        <v>2.0718289300000001</v>
      </c>
      <c r="G3752">
        <v>4.5134053999999999</v>
      </c>
      <c r="H3752">
        <v>0</v>
      </c>
    </row>
    <row r="3753" spans="1:8" x14ac:dyDescent="0.3">
      <c r="A3753" t="s">
        <v>6978</v>
      </c>
      <c r="B3753" t="s">
        <v>6978</v>
      </c>
      <c r="C3753">
        <v>1E-8</v>
      </c>
      <c r="D3753">
        <v>1E-8</v>
      </c>
      <c r="E3753">
        <v>-6.7936940000000001E-2</v>
      </c>
      <c r="F3753">
        <v>4.7788099999999997E-3</v>
      </c>
      <c r="G3753">
        <v>-1.1580729999999999E-2</v>
      </c>
      <c r="H3753">
        <v>0</v>
      </c>
    </row>
    <row r="3754" spans="1:8" x14ac:dyDescent="0.3">
      <c r="A3754" t="s">
        <v>6979</v>
      </c>
      <c r="B3754" t="s">
        <v>6979</v>
      </c>
      <c r="C3754">
        <v>1E-8</v>
      </c>
      <c r="D3754">
        <v>1E-8</v>
      </c>
      <c r="E3754">
        <v>0.35389606000000001</v>
      </c>
      <c r="F3754">
        <v>1.0993004799999999</v>
      </c>
      <c r="G3754">
        <v>2.37279785</v>
      </c>
      <c r="H3754">
        <v>0</v>
      </c>
    </row>
    <row r="3755" spans="1:8" x14ac:dyDescent="0.3">
      <c r="A3755" t="s">
        <v>6981</v>
      </c>
      <c r="B3755" t="s">
        <v>6980</v>
      </c>
      <c r="C3755">
        <v>9.9991839780754605E-6</v>
      </c>
      <c r="D3755">
        <v>1E-8</v>
      </c>
      <c r="E3755">
        <v>-8.1602199999999993E-3</v>
      </c>
      <c r="F3755">
        <v>-8.1602199999999993E-3</v>
      </c>
      <c r="G3755">
        <v>49.241551909999998</v>
      </c>
      <c r="H3755">
        <v>0</v>
      </c>
    </row>
    <row r="3756" spans="1:8" x14ac:dyDescent="0.3">
      <c r="A3756" t="s">
        <v>6983</v>
      </c>
      <c r="B3756" t="s">
        <v>6982</v>
      </c>
      <c r="C3756">
        <v>2.0517137696778079E-8</v>
      </c>
      <c r="D3756">
        <v>1E-8</v>
      </c>
      <c r="E3756">
        <v>-1.1967894699999999</v>
      </c>
      <c r="F3756">
        <v>-7.3723632700000001</v>
      </c>
      <c r="G3756">
        <v>-12.228155729999999</v>
      </c>
      <c r="H3756">
        <v>0</v>
      </c>
    </row>
    <row r="3757" spans="1:8" x14ac:dyDescent="0.3">
      <c r="A3757" t="s">
        <v>6985</v>
      </c>
      <c r="B3757" t="s">
        <v>6984</v>
      </c>
      <c r="C3757">
        <v>6.6691058550322897E-6</v>
      </c>
      <c r="D3757">
        <v>1E-8</v>
      </c>
      <c r="E3757">
        <v>7.2752352399999998</v>
      </c>
      <c r="F3757">
        <v>5.8793686999999997</v>
      </c>
      <c r="G3757">
        <v>-19.080587980000001</v>
      </c>
      <c r="H3757">
        <v>0</v>
      </c>
    </row>
    <row r="3758" spans="1:8" x14ac:dyDescent="0.3">
      <c r="A3758" t="s">
        <v>6987</v>
      </c>
      <c r="B3758" t="s">
        <v>6986</v>
      </c>
      <c r="C3758">
        <v>1.43497390865767E-7</v>
      </c>
      <c r="D3758">
        <v>1E-8</v>
      </c>
      <c r="E3758">
        <v>0.59756167999999998</v>
      </c>
      <c r="F3758">
        <v>2.0587382299999999</v>
      </c>
      <c r="G3758">
        <v>4.4262756100000002</v>
      </c>
      <c r="H3758">
        <v>0</v>
      </c>
    </row>
    <row r="3759" spans="1:8" x14ac:dyDescent="0.3">
      <c r="A3759" t="s">
        <v>6989</v>
      </c>
      <c r="B3759" t="s">
        <v>6988</v>
      </c>
      <c r="C3759">
        <v>1.0956109702259246E-6</v>
      </c>
      <c r="D3759">
        <v>1E-8</v>
      </c>
      <c r="E3759">
        <v>0.37954196000000001</v>
      </c>
      <c r="F3759">
        <v>-14.84127895</v>
      </c>
      <c r="G3759">
        <v>-11.815805750000001</v>
      </c>
      <c r="H3759">
        <v>0</v>
      </c>
    </row>
    <row r="3760" spans="1:8" x14ac:dyDescent="0.3">
      <c r="A3760" t="s">
        <v>6993</v>
      </c>
      <c r="B3760" t="s">
        <v>6992</v>
      </c>
      <c r="C3760">
        <v>1.8898457718563488E-6</v>
      </c>
      <c r="D3760">
        <v>1E-8</v>
      </c>
      <c r="E3760">
        <v>-8.1602199999999993E-3</v>
      </c>
      <c r="F3760">
        <v>-8.1602199999999993E-3</v>
      </c>
      <c r="G3760">
        <v>9.0320209999999998E-2</v>
      </c>
      <c r="H3760">
        <v>0</v>
      </c>
    </row>
    <row r="3761" spans="1:8" x14ac:dyDescent="0.3">
      <c r="A3761" t="s">
        <v>6995</v>
      </c>
      <c r="B3761" t="s">
        <v>6994</v>
      </c>
      <c r="C3761">
        <v>1.5798170245455879E-6</v>
      </c>
      <c r="D3761">
        <v>1E-8</v>
      </c>
      <c r="E3761">
        <v>-6.7936940000000001E-2</v>
      </c>
      <c r="F3761">
        <v>4.7788099999999997E-3</v>
      </c>
      <c r="G3761">
        <v>-24.31269138</v>
      </c>
      <c r="H3761">
        <v>0</v>
      </c>
    </row>
    <row r="3762" spans="1:8" x14ac:dyDescent="0.3">
      <c r="A3762" t="s">
        <v>6668</v>
      </c>
      <c r="B3762" t="s">
        <v>6996</v>
      </c>
      <c r="C3762">
        <v>1E-8</v>
      </c>
      <c r="D3762">
        <v>1E-8</v>
      </c>
      <c r="E3762">
        <v>1.01554616</v>
      </c>
      <c r="F3762">
        <v>2.3031131600000001</v>
      </c>
      <c r="G3762">
        <v>0.85095050000000005</v>
      </c>
      <c r="H3762">
        <v>0</v>
      </c>
    </row>
    <row r="3763" spans="1:8" x14ac:dyDescent="0.3">
      <c r="A3763" t="s">
        <v>6385</v>
      </c>
      <c r="B3763" t="s">
        <v>6385</v>
      </c>
      <c r="C3763">
        <v>7.2955975619210391E-6</v>
      </c>
      <c r="D3763">
        <v>1E-8</v>
      </c>
      <c r="E3763">
        <v>1.954622E-2</v>
      </c>
      <c r="F3763">
        <v>1187.0803307399999</v>
      </c>
      <c r="G3763">
        <v>1032.25578969</v>
      </c>
      <c r="H3763">
        <v>0</v>
      </c>
    </row>
    <row r="3764" spans="1:8" x14ac:dyDescent="0.3">
      <c r="A3764" t="s">
        <v>6998</v>
      </c>
      <c r="B3764" t="s">
        <v>6997</v>
      </c>
      <c r="C3764">
        <v>7.1548372944458221E-7</v>
      </c>
      <c r="D3764">
        <v>1E-8</v>
      </c>
      <c r="E3764">
        <v>0.27379889000000002</v>
      </c>
      <c r="F3764">
        <v>-12.827178050000001</v>
      </c>
      <c r="G3764">
        <v>132.75038426</v>
      </c>
      <c r="H3764">
        <v>0</v>
      </c>
    </row>
    <row r="3765" spans="1:8" x14ac:dyDescent="0.3">
      <c r="A3765" t="s">
        <v>7000</v>
      </c>
      <c r="B3765" t="s">
        <v>6999</v>
      </c>
      <c r="C3765">
        <v>1E-8</v>
      </c>
      <c r="D3765">
        <v>1E-8</v>
      </c>
      <c r="E3765">
        <v>-4.8255560000000003E-2</v>
      </c>
      <c r="F3765">
        <v>-2.2399169999999999E-2</v>
      </c>
      <c r="G3765">
        <v>-1.1580729999999999E-2</v>
      </c>
      <c r="H3765">
        <v>0</v>
      </c>
    </row>
    <row r="3766" spans="1:8" x14ac:dyDescent="0.3">
      <c r="A3766" t="s">
        <v>7002</v>
      </c>
      <c r="B3766" t="s">
        <v>7001</v>
      </c>
      <c r="C3766">
        <v>1E-8</v>
      </c>
      <c r="D3766">
        <v>1E-8</v>
      </c>
      <c r="E3766">
        <v>-8.1602199999999993E-3</v>
      </c>
      <c r="F3766">
        <v>-8.1602199999999993E-3</v>
      </c>
      <c r="G3766">
        <v>-37.443549869999998</v>
      </c>
      <c r="H3766">
        <v>0</v>
      </c>
    </row>
    <row r="3767" spans="1:8" x14ac:dyDescent="0.3">
      <c r="A3767" t="s">
        <v>7004</v>
      </c>
      <c r="B3767" t="s">
        <v>7003</v>
      </c>
      <c r="C3767">
        <v>1E-8</v>
      </c>
      <c r="D3767">
        <v>1E-8</v>
      </c>
      <c r="E3767">
        <v>8.5321659999999994E-2</v>
      </c>
      <c r="F3767">
        <v>-3.7654289200000002</v>
      </c>
      <c r="G3767">
        <v>-15.64714255</v>
      </c>
      <c r="H3767">
        <v>0</v>
      </c>
    </row>
    <row r="3768" spans="1:8" x14ac:dyDescent="0.3">
      <c r="A3768" t="s">
        <v>5137</v>
      </c>
      <c r="B3768" t="s">
        <v>7005</v>
      </c>
      <c r="C3768">
        <v>4.3483061609603341E-5</v>
      </c>
      <c r="D3768">
        <v>1E-8</v>
      </c>
      <c r="E3768">
        <v>0.66590802000000004</v>
      </c>
      <c r="F3768">
        <v>2.0718289300000001</v>
      </c>
      <c r="G3768">
        <v>4.4238831799999998</v>
      </c>
      <c r="H3768">
        <v>0</v>
      </c>
    </row>
    <row r="3769" spans="1:8" x14ac:dyDescent="0.3">
      <c r="A3769" t="s">
        <v>7010</v>
      </c>
      <c r="B3769" t="s">
        <v>7009</v>
      </c>
      <c r="C3769">
        <v>7.3410763416771098E-7</v>
      </c>
      <c r="D3769">
        <v>1E-8</v>
      </c>
      <c r="E3769">
        <v>7.9613100000000006E-2</v>
      </c>
      <c r="F3769">
        <v>-3.7206347700000002</v>
      </c>
      <c r="G3769">
        <v>-15.62376826</v>
      </c>
      <c r="H3769">
        <v>0</v>
      </c>
    </row>
    <row r="3770" spans="1:8" x14ac:dyDescent="0.3">
      <c r="A3770" t="s">
        <v>7012</v>
      </c>
      <c r="B3770" t="s">
        <v>7011</v>
      </c>
      <c r="C3770">
        <v>1E-8</v>
      </c>
      <c r="D3770">
        <v>1E-8</v>
      </c>
      <c r="E3770">
        <v>0.66590802000000004</v>
      </c>
      <c r="F3770">
        <v>2.0718288999999999</v>
      </c>
      <c r="G3770">
        <v>4.4238831899999997</v>
      </c>
      <c r="H3770">
        <v>0</v>
      </c>
    </row>
    <row r="3771" spans="1:8" x14ac:dyDescent="0.3">
      <c r="A3771" t="s">
        <v>6826</v>
      </c>
      <c r="B3771" t="s">
        <v>6825</v>
      </c>
      <c r="C3771">
        <v>1.9999999999986947E-7</v>
      </c>
      <c r="D3771">
        <v>1E-8</v>
      </c>
      <c r="E3771">
        <v>0.20246064</v>
      </c>
      <c r="F3771">
        <v>1.5921589999999999E-2</v>
      </c>
      <c r="G3771">
        <v>53.846153839999999</v>
      </c>
      <c r="H3771">
        <v>0</v>
      </c>
    </row>
    <row r="3772" spans="1:8" x14ac:dyDescent="0.3">
      <c r="A3772" t="s">
        <v>7014</v>
      </c>
      <c r="B3772" t="s">
        <v>7013</v>
      </c>
      <c r="C3772">
        <v>1.259897181237477E-6</v>
      </c>
      <c r="D3772">
        <v>1E-8</v>
      </c>
      <c r="E3772">
        <v>-4.4836309999999997E-2</v>
      </c>
      <c r="F3772">
        <v>-1.8979030000000001E-2</v>
      </c>
      <c r="G3772">
        <v>-27.173573340000001</v>
      </c>
      <c r="H3772">
        <v>0</v>
      </c>
    </row>
    <row r="3773" spans="1:8" x14ac:dyDescent="0.3">
      <c r="A3773" t="s">
        <v>1890</v>
      </c>
      <c r="B3773" t="s">
        <v>1890</v>
      </c>
      <c r="C3773">
        <v>5.7833796924708003E-3</v>
      </c>
      <c r="D3773">
        <v>1E-8</v>
      </c>
      <c r="E3773">
        <v>0.59756167999999998</v>
      </c>
      <c r="F3773">
        <v>2.0587382299999999</v>
      </c>
      <c r="G3773">
        <v>4.4262756100000002</v>
      </c>
      <c r="H3773">
        <v>0</v>
      </c>
    </row>
    <row r="3774" spans="1:8" x14ac:dyDescent="0.3">
      <c r="A3774" t="s">
        <v>544</v>
      </c>
      <c r="B3774" t="s">
        <v>7015</v>
      </c>
      <c r="C3774">
        <v>1E-8</v>
      </c>
      <c r="D3774">
        <v>1E-8</v>
      </c>
      <c r="E3774">
        <v>0.66590802000000004</v>
      </c>
      <c r="F3774">
        <v>2.0718289300000001</v>
      </c>
      <c r="G3774">
        <v>4.4238832300000004</v>
      </c>
      <c r="H3774">
        <v>0</v>
      </c>
    </row>
    <row r="3775" spans="1:8" x14ac:dyDescent="0.3">
      <c r="A3775" t="s">
        <v>7017</v>
      </c>
      <c r="B3775" t="s">
        <v>7016</v>
      </c>
      <c r="C3775">
        <v>1.4399999999999911E-5</v>
      </c>
      <c r="D3775">
        <v>1E-8</v>
      </c>
      <c r="E3775">
        <v>0.20246064</v>
      </c>
      <c r="F3775">
        <v>0.15502579999999999</v>
      </c>
      <c r="G3775">
        <v>4.2268319999999998E-2</v>
      </c>
      <c r="H3775">
        <v>0</v>
      </c>
    </row>
    <row r="3776" spans="1:8" x14ac:dyDescent="0.3">
      <c r="A3776" t="s">
        <v>7019</v>
      </c>
      <c r="B3776" t="s">
        <v>7018</v>
      </c>
      <c r="C3776">
        <v>3.0997470332038018E-7</v>
      </c>
      <c r="D3776">
        <v>1E-8</v>
      </c>
      <c r="E3776">
        <v>-8.1602199999999993E-3</v>
      </c>
      <c r="F3776">
        <v>-8.1602199999999993E-3</v>
      </c>
      <c r="G3776">
        <v>3.410465E-2</v>
      </c>
      <c r="H3776">
        <v>0</v>
      </c>
    </row>
    <row r="3777" spans="1:8" x14ac:dyDescent="0.3">
      <c r="A3777" t="s">
        <v>6415</v>
      </c>
      <c r="B3777" t="s">
        <v>6414</v>
      </c>
      <c r="C3777">
        <v>7.9993471824596217E-7</v>
      </c>
      <c r="D3777">
        <v>1E-8</v>
      </c>
      <c r="E3777">
        <v>-4.4836309999999997E-2</v>
      </c>
      <c r="F3777">
        <v>-20.015183230000002</v>
      </c>
      <c r="G3777">
        <v>-33.273119860000001</v>
      </c>
      <c r="H3777">
        <v>0</v>
      </c>
    </row>
    <row r="3778" spans="1:8" x14ac:dyDescent="0.3">
      <c r="A3778" t="s">
        <v>7021</v>
      </c>
      <c r="B3778" t="s">
        <v>7020</v>
      </c>
      <c r="C3778">
        <v>1E-8</v>
      </c>
      <c r="D3778">
        <v>1E-8</v>
      </c>
      <c r="E3778">
        <v>7.9613100000000006E-2</v>
      </c>
      <c r="F3778">
        <v>-3.7206347700000002</v>
      </c>
      <c r="G3778">
        <v>-15.62376826</v>
      </c>
      <c r="H3778">
        <v>0</v>
      </c>
    </row>
    <row r="3779" spans="1:8" x14ac:dyDescent="0.3">
      <c r="A3779" t="s">
        <v>7023</v>
      </c>
      <c r="B3779" t="s">
        <v>7022</v>
      </c>
      <c r="C3779">
        <v>1E-8</v>
      </c>
      <c r="D3779">
        <v>1E-8</v>
      </c>
      <c r="E3779">
        <v>7.9613100000000006E-2</v>
      </c>
      <c r="F3779">
        <v>-3.7206347700000002</v>
      </c>
      <c r="G3779">
        <v>-15.62376826</v>
      </c>
      <c r="H3779">
        <v>0</v>
      </c>
    </row>
    <row r="3780" spans="1:8" x14ac:dyDescent="0.3">
      <c r="A3780" t="s">
        <v>7025</v>
      </c>
      <c r="B3780" t="s">
        <v>7024</v>
      </c>
      <c r="C3780">
        <v>2.6565333621646077E-5</v>
      </c>
      <c r="D3780">
        <v>1E-8</v>
      </c>
      <c r="E3780">
        <v>8.3949140000000005E-2</v>
      </c>
      <c r="F3780">
        <v>-3.76674562</v>
      </c>
      <c r="G3780">
        <v>-15.648776939999999</v>
      </c>
      <c r="H3780">
        <v>0</v>
      </c>
    </row>
    <row r="3781" spans="1:8" x14ac:dyDescent="0.3">
      <c r="A3781" t="s">
        <v>4315</v>
      </c>
      <c r="B3781" t="s">
        <v>4314</v>
      </c>
      <c r="C3781">
        <v>1E-8</v>
      </c>
      <c r="D3781">
        <v>1E-8</v>
      </c>
      <c r="E3781">
        <v>7.9613100000000006E-2</v>
      </c>
      <c r="F3781">
        <v>-3.7206347700000002</v>
      </c>
      <c r="G3781">
        <v>-15.62376826</v>
      </c>
      <c r="H3781">
        <v>0</v>
      </c>
    </row>
    <row r="3782" spans="1:8" x14ac:dyDescent="0.3">
      <c r="A3782" t="s">
        <v>7027</v>
      </c>
      <c r="B3782" t="s">
        <v>7026</v>
      </c>
      <c r="C3782">
        <v>1E-8</v>
      </c>
      <c r="D3782">
        <v>1E-8</v>
      </c>
      <c r="E3782">
        <v>7.9613100000000006E-2</v>
      </c>
      <c r="F3782">
        <v>-3.7206347700000002</v>
      </c>
      <c r="G3782">
        <v>-15.62376826</v>
      </c>
      <c r="H3782">
        <v>0</v>
      </c>
    </row>
    <row r="3783" spans="1:8" x14ac:dyDescent="0.3">
      <c r="A3783" t="s">
        <v>4312</v>
      </c>
      <c r="B3783" t="s">
        <v>4311</v>
      </c>
      <c r="C3783">
        <v>1E-8</v>
      </c>
      <c r="D3783">
        <v>1E-8</v>
      </c>
      <c r="E3783">
        <v>7.9613100000000006E-2</v>
      </c>
      <c r="F3783">
        <v>-3.7206347700000002</v>
      </c>
      <c r="G3783">
        <v>-15.62376826</v>
      </c>
      <c r="H3783">
        <v>0</v>
      </c>
    </row>
    <row r="3784" spans="1:8" x14ac:dyDescent="0.3">
      <c r="A3784" t="s">
        <v>3752</v>
      </c>
      <c r="B3784" t="s">
        <v>7028</v>
      </c>
      <c r="C3784">
        <v>1.6520067046560382E-5</v>
      </c>
      <c r="D3784">
        <v>1E-8</v>
      </c>
      <c r="E3784">
        <v>8.3949140000000005E-2</v>
      </c>
      <c r="F3784">
        <v>-3.76674562</v>
      </c>
      <c r="G3784">
        <v>-15.648776939999999</v>
      </c>
      <c r="H3784">
        <v>0</v>
      </c>
    </row>
    <row r="3785" spans="1:8" x14ac:dyDescent="0.3">
      <c r="A3785" t="s">
        <v>7030</v>
      </c>
      <c r="B3785" t="s">
        <v>7029</v>
      </c>
      <c r="C3785">
        <v>6.4955927025027415E-7</v>
      </c>
      <c r="D3785">
        <v>1E-8</v>
      </c>
      <c r="E3785">
        <v>0.22408471999999999</v>
      </c>
      <c r="F3785">
        <v>-0.73057616000000003</v>
      </c>
      <c r="G3785">
        <v>-4.7975936199999998</v>
      </c>
      <c r="H3785">
        <v>0</v>
      </c>
    </row>
    <row r="3786" spans="1:8" x14ac:dyDescent="0.3">
      <c r="A3786" t="s">
        <v>7032</v>
      </c>
      <c r="B3786" t="s">
        <v>7031</v>
      </c>
      <c r="C3786">
        <v>4.9995919890377294E-6</v>
      </c>
      <c r="D3786">
        <v>1E-8</v>
      </c>
      <c r="E3786">
        <v>-8.1602199999999993E-3</v>
      </c>
      <c r="F3786">
        <v>-8.1602199999999993E-3</v>
      </c>
      <c r="G3786">
        <v>-70.560887390000005</v>
      </c>
      <c r="H3786">
        <v>0</v>
      </c>
    </row>
    <row r="3787" spans="1:8" x14ac:dyDescent="0.3">
      <c r="A3787" t="s">
        <v>7034</v>
      </c>
      <c r="B3787" t="s">
        <v>7033</v>
      </c>
      <c r="C3787">
        <v>1.299893917149123E-7</v>
      </c>
      <c r="D3787">
        <v>1E-8</v>
      </c>
      <c r="E3787">
        <v>-8.1602199999999993E-3</v>
      </c>
      <c r="F3787">
        <v>-8.1602199999999993E-3</v>
      </c>
      <c r="G3787">
        <v>3.410465E-2</v>
      </c>
      <c r="H3787">
        <v>0</v>
      </c>
    </row>
    <row r="3788" spans="1:8" x14ac:dyDescent="0.3">
      <c r="A3788" t="s">
        <v>7038</v>
      </c>
      <c r="B3788" t="s">
        <v>7037</v>
      </c>
      <c r="C3788">
        <v>1.4606808158098392E-8</v>
      </c>
      <c r="D3788">
        <v>1E-8</v>
      </c>
      <c r="E3788">
        <v>0.17995222999999999</v>
      </c>
      <c r="F3788">
        <v>1.3273142499999999</v>
      </c>
      <c r="G3788">
        <v>-2.3137997100000001</v>
      </c>
      <c r="H3788">
        <v>0</v>
      </c>
    </row>
    <row r="3789" spans="1:8" x14ac:dyDescent="0.3">
      <c r="A3789" t="s">
        <v>7040</v>
      </c>
      <c r="B3789" t="s">
        <v>7039</v>
      </c>
      <c r="C3789">
        <v>3.9996735912178326E-8</v>
      </c>
      <c r="D3789">
        <v>1E-8</v>
      </c>
      <c r="E3789">
        <v>-4.4836309999999997E-2</v>
      </c>
      <c r="F3789">
        <v>-1.8979030000000001E-2</v>
      </c>
      <c r="G3789">
        <v>100.06820929</v>
      </c>
      <c r="H3789">
        <v>0</v>
      </c>
    </row>
    <row r="3790" spans="1:8" x14ac:dyDescent="0.3">
      <c r="A3790" t="s">
        <v>89</v>
      </c>
      <c r="B3790" t="s">
        <v>7041</v>
      </c>
      <c r="C3790">
        <v>2.0060475642974559E-5</v>
      </c>
      <c r="D3790">
        <v>1E-8</v>
      </c>
      <c r="E3790">
        <v>0.93985078</v>
      </c>
      <c r="F3790">
        <v>2.1099162699999998</v>
      </c>
      <c r="G3790">
        <v>4.50825078</v>
      </c>
      <c r="H3790">
        <v>0</v>
      </c>
    </row>
    <row r="3791" spans="1:8" x14ac:dyDescent="0.3">
      <c r="A3791" t="s">
        <v>7043</v>
      </c>
      <c r="B3791" t="s">
        <v>7042</v>
      </c>
      <c r="C3791">
        <v>1.0334091183799967</v>
      </c>
      <c r="D3791">
        <v>1E-8</v>
      </c>
      <c r="E3791">
        <v>0.18295053999999999</v>
      </c>
      <c r="F3791">
        <v>1.3296476100000001</v>
      </c>
      <c r="G3791">
        <v>4.1539077400000002</v>
      </c>
      <c r="H3791">
        <v>0</v>
      </c>
    </row>
    <row r="3792" spans="1:8" x14ac:dyDescent="0.3">
      <c r="A3792" t="s">
        <v>1468</v>
      </c>
      <c r="B3792" t="s">
        <v>6774</v>
      </c>
      <c r="C3792">
        <v>7.6020280532293137E-7</v>
      </c>
      <c r="D3792">
        <v>1E-8</v>
      </c>
      <c r="E3792">
        <v>-6.1237757500000001</v>
      </c>
      <c r="F3792">
        <v>-21.444734019999999</v>
      </c>
      <c r="G3792">
        <v>-26.479781500000001</v>
      </c>
      <c r="H3792">
        <v>0</v>
      </c>
    </row>
    <row r="3793" spans="1:8" x14ac:dyDescent="0.3">
      <c r="A3793" t="s">
        <v>7047</v>
      </c>
      <c r="B3793" t="s">
        <v>7046</v>
      </c>
      <c r="C3793">
        <v>1.2102623435915031E-5</v>
      </c>
      <c r="D3793">
        <v>1E-8</v>
      </c>
      <c r="E3793">
        <v>0.12733773000000001</v>
      </c>
      <c r="F3793">
        <v>31.028595429999999</v>
      </c>
      <c r="G3793">
        <v>20.482656169999998</v>
      </c>
      <c r="H3793">
        <v>0</v>
      </c>
    </row>
    <row r="3794" spans="1:8" x14ac:dyDescent="0.3">
      <c r="A3794" t="s">
        <v>7049</v>
      </c>
      <c r="B3794" t="s">
        <v>7048</v>
      </c>
      <c r="C3794">
        <v>1E-8</v>
      </c>
      <c r="D3794">
        <v>1E-8</v>
      </c>
      <c r="E3794">
        <v>-4.8255560000000003E-2</v>
      </c>
      <c r="F3794">
        <v>4.7788099999999997E-3</v>
      </c>
      <c r="G3794">
        <v>8.6896329999999994E-2</v>
      </c>
      <c r="H3794">
        <v>0</v>
      </c>
    </row>
    <row r="3795" spans="1:8" x14ac:dyDescent="0.3">
      <c r="A3795" t="s">
        <v>6839</v>
      </c>
      <c r="B3795" t="s">
        <v>6838</v>
      </c>
      <c r="C3795">
        <v>6.0499999999998425E-7</v>
      </c>
      <c r="D3795">
        <v>1E-8</v>
      </c>
      <c r="E3795">
        <v>0.20246064</v>
      </c>
      <c r="F3795">
        <v>202.50000001000001</v>
      </c>
      <c r="G3795">
        <v>202.62786165</v>
      </c>
      <c r="H3795">
        <v>0</v>
      </c>
    </row>
    <row r="3796" spans="1:8" x14ac:dyDescent="0.3">
      <c r="A3796" t="s">
        <v>6382</v>
      </c>
      <c r="B3796" t="s">
        <v>6381</v>
      </c>
      <c r="C3796">
        <v>4.4994490772909571E-7</v>
      </c>
      <c r="D3796">
        <v>1E-8</v>
      </c>
      <c r="E3796">
        <v>0.49634349999999999</v>
      </c>
      <c r="F3796">
        <v>-28.10092105</v>
      </c>
      <c r="G3796">
        <v>-27.529472590000001</v>
      </c>
      <c r="H3796">
        <v>0</v>
      </c>
    </row>
    <row r="3797" spans="1:8" x14ac:dyDescent="0.3">
      <c r="A3797" t="s">
        <v>896</v>
      </c>
      <c r="B3797" t="s">
        <v>7050</v>
      </c>
      <c r="C3797">
        <v>1.676106940481798E-6</v>
      </c>
      <c r="D3797">
        <v>1E-8</v>
      </c>
      <c r="E3797">
        <v>0.18064357</v>
      </c>
      <c r="F3797">
        <v>1.3273142499999999</v>
      </c>
      <c r="G3797">
        <v>-6.6836098000000002</v>
      </c>
      <c r="H3797">
        <v>0</v>
      </c>
    </row>
    <row r="3798" spans="1:8" x14ac:dyDescent="0.3">
      <c r="A3798" t="s">
        <v>7052</v>
      </c>
      <c r="B3798" t="s">
        <v>7051</v>
      </c>
      <c r="C3798">
        <v>0.33649703834341238</v>
      </c>
      <c r="D3798">
        <v>1E-8</v>
      </c>
      <c r="E3798">
        <v>-6.8694889999999995E-2</v>
      </c>
      <c r="F3798">
        <v>16.999380590000001</v>
      </c>
      <c r="G3798">
        <v>21.434003959999998</v>
      </c>
      <c r="H3798">
        <v>0</v>
      </c>
    </row>
    <row r="3799" spans="1:8" x14ac:dyDescent="0.3">
      <c r="A3799" t="s">
        <v>7054</v>
      </c>
      <c r="B3799" t="s">
        <v>7053</v>
      </c>
      <c r="C3799">
        <v>7.1626646026900164E-4</v>
      </c>
      <c r="D3799">
        <v>1E-8</v>
      </c>
      <c r="E3799">
        <v>0.18783194</v>
      </c>
      <c r="F3799">
        <v>-3.9212062400000001</v>
      </c>
      <c r="G3799">
        <v>-10.165830420000001</v>
      </c>
      <c r="H3799">
        <v>0</v>
      </c>
    </row>
    <row r="3800" spans="1:8" x14ac:dyDescent="0.3">
      <c r="A3800" t="s">
        <v>6834</v>
      </c>
      <c r="B3800" t="s">
        <v>6833</v>
      </c>
      <c r="C3800">
        <v>1E-8</v>
      </c>
      <c r="D3800">
        <v>1E-8</v>
      </c>
      <c r="E3800">
        <v>0.68537731000000002</v>
      </c>
      <c r="F3800">
        <v>1.4134812400000001</v>
      </c>
      <c r="G3800">
        <v>-60.055669639999998</v>
      </c>
      <c r="H3800">
        <v>0</v>
      </c>
    </row>
    <row r="3801" spans="1:8" x14ac:dyDescent="0.3">
      <c r="A3801" t="s">
        <v>682</v>
      </c>
      <c r="B3801" t="s">
        <v>7055</v>
      </c>
      <c r="C3801">
        <v>1E-8</v>
      </c>
      <c r="D3801">
        <v>1E-8</v>
      </c>
      <c r="E3801">
        <v>0.59756167999999998</v>
      </c>
      <c r="F3801">
        <v>2.05873822</v>
      </c>
      <c r="G3801">
        <v>-86.064560020000002</v>
      </c>
      <c r="H3801">
        <v>0</v>
      </c>
    </row>
    <row r="3802" spans="1:8" x14ac:dyDescent="0.3">
      <c r="A3802" t="s">
        <v>7059</v>
      </c>
      <c r="B3802" t="s">
        <v>7058</v>
      </c>
      <c r="C3802">
        <v>7.716281035848405E-8</v>
      </c>
      <c r="D3802">
        <v>1E-8</v>
      </c>
      <c r="E3802">
        <v>0.17995222999999999</v>
      </c>
      <c r="F3802">
        <v>1.3282807000000001</v>
      </c>
      <c r="G3802">
        <v>4.1550387899999999</v>
      </c>
      <c r="H3802">
        <v>0</v>
      </c>
    </row>
    <row r="3803" spans="1:8" x14ac:dyDescent="0.3">
      <c r="A3803" t="s">
        <v>6429</v>
      </c>
      <c r="B3803" t="s">
        <v>6428</v>
      </c>
      <c r="C3803">
        <v>1E-8</v>
      </c>
      <c r="D3803">
        <v>1E-8</v>
      </c>
      <c r="E3803">
        <v>0.18064356000000001</v>
      </c>
      <c r="F3803">
        <v>1.3273142499999999</v>
      </c>
      <c r="G3803">
        <v>-0.60859211999999996</v>
      </c>
      <c r="H3803">
        <v>0</v>
      </c>
    </row>
    <row r="3804" spans="1:8" x14ac:dyDescent="0.3">
      <c r="A3804" t="s">
        <v>7061</v>
      </c>
      <c r="B3804" t="s">
        <v>7060</v>
      </c>
      <c r="C3804">
        <v>4.3484057838127256E-6</v>
      </c>
      <c r="D3804">
        <v>1E-8</v>
      </c>
      <c r="E3804">
        <v>0.59756167999999998</v>
      </c>
      <c r="F3804">
        <v>2.0587382299999999</v>
      </c>
      <c r="G3804">
        <v>4.5157998700000004</v>
      </c>
      <c r="H3804">
        <v>0</v>
      </c>
    </row>
    <row r="3805" spans="1:8" x14ac:dyDescent="0.3">
      <c r="A3805" t="s">
        <v>7063</v>
      </c>
      <c r="B3805" t="s">
        <v>7062</v>
      </c>
      <c r="C3805">
        <v>2.1013774775200374E-6</v>
      </c>
      <c r="D3805">
        <v>1E-8</v>
      </c>
      <c r="E3805">
        <v>1.0696207099999999</v>
      </c>
      <c r="F3805">
        <v>11.37607895</v>
      </c>
      <c r="G3805">
        <v>23.090867800000002</v>
      </c>
      <c r="H3805">
        <v>0</v>
      </c>
    </row>
    <row r="3806" spans="1:8" x14ac:dyDescent="0.3">
      <c r="A3806" t="s">
        <v>4737</v>
      </c>
      <c r="B3806" t="s">
        <v>7064</v>
      </c>
      <c r="C3806">
        <v>4.1225370605068931E-5</v>
      </c>
      <c r="D3806">
        <v>1E-8</v>
      </c>
      <c r="E3806">
        <v>0.17995222999999999</v>
      </c>
      <c r="F3806">
        <v>1.3273142499999999</v>
      </c>
      <c r="G3806">
        <v>-5.0969617999999999</v>
      </c>
      <c r="H3806">
        <v>0</v>
      </c>
    </row>
    <row r="3807" spans="1:8" x14ac:dyDescent="0.3">
      <c r="A3807" t="s">
        <v>7066</v>
      </c>
      <c r="B3807" t="s">
        <v>7065</v>
      </c>
      <c r="C3807">
        <v>3.0114201236977596E-5</v>
      </c>
      <c r="D3807">
        <v>1E-8</v>
      </c>
      <c r="E3807">
        <v>0.41109848999999998</v>
      </c>
      <c r="F3807">
        <v>-0.58654916999999995</v>
      </c>
      <c r="G3807">
        <v>-3.5757161000000002</v>
      </c>
      <c r="H3807">
        <v>0</v>
      </c>
    </row>
    <row r="3808" spans="1:8" x14ac:dyDescent="0.3">
      <c r="A3808" t="s">
        <v>7072</v>
      </c>
      <c r="B3808" t="s">
        <v>7071</v>
      </c>
      <c r="C3808">
        <v>2.1357512002427782E-6</v>
      </c>
      <c r="D3808">
        <v>1E-8</v>
      </c>
      <c r="E3808">
        <v>0.18064357</v>
      </c>
      <c r="F3808">
        <v>1.3273142499999999</v>
      </c>
      <c r="G3808">
        <v>4.1515093399999996</v>
      </c>
      <c r="H3808">
        <v>0</v>
      </c>
    </row>
    <row r="3809" spans="1:8" x14ac:dyDescent="0.3">
      <c r="A3809" t="s">
        <v>3954</v>
      </c>
      <c r="B3809" t="s">
        <v>7073</v>
      </c>
      <c r="C3809">
        <v>4.9566255799557495E-6</v>
      </c>
      <c r="D3809">
        <v>1E-8</v>
      </c>
      <c r="E3809">
        <v>0.45163588999999998</v>
      </c>
      <c r="F3809">
        <v>1.3871741900000001</v>
      </c>
      <c r="G3809">
        <v>3.0040045599999998</v>
      </c>
      <c r="H3809">
        <v>0</v>
      </c>
    </row>
    <row r="3810" spans="1:8" x14ac:dyDescent="0.3">
      <c r="A3810" t="s">
        <v>7075</v>
      </c>
      <c r="B3810" t="s">
        <v>7074</v>
      </c>
      <c r="C3810">
        <v>1E-8</v>
      </c>
      <c r="D3810">
        <v>1E-8</v>
      </c>
      <c r="E3810">
        <v>0.22812446</v>
      </c>
      <c r="F3810">
        <v>-2.39329904</v>
      </c>
      <c r="G3810">
        <v>-11.45942101</v>
      </c>
      <c r="H3810">
        <v>0</v>
      </c>
    </row>
    <row r="3811" spans="1:8" x14ac:dyDescent="0.3">
      <c r="A3811" t="s">
        <v>7077</v>
      </c>
      <c r="B3811" t="s">
        <v>7076</v>
      </c>
      <c r="C3811">
        <v>6.91247975640416E-7</v>
      </c>
      <c r="D3811">
        <v>1E-8</v>
      </c>
      <c r="E3811">
        <v>7.5429861000000002</v>
      </c>
      <c r="F3811">
        <v>-4.0917233700000004</v>
      </c>
      <c r="G3811">
        <v>-15.56073016</v>
      </c>
      <c r="H3811">
        <v>0</v>
      </c>
    </row>
    <row r="3812" spans="1:8" x14ac:dyDescent="0.3">
      <c r="A3812" t="s">
        <v>7079</v>
      </c>
      <c r="B3812" t="s">
        <v>7078</v>
      </c>
      <c r="C3812">
        <v>3.1584703221473519E-5</v>
      </c>
      <c r="D3812">
        <v>1E-8</v>
      </c>
      <c r="E3812">
        <v>0.66821434000000002</v>
      </c>
      <c r="F3812">
        <v>-3.11437586</v>
      </c>
      <c r="G3812">
        <v>-2.4085070000000002</v>
      </c>
      <c r="H3812">
        <v>0</v>
      </c>
    </row>
    <row r="3813" spans="1:8" x14ac:dyDescent="0.3">
      <c r="A3813" t="s">
        <v>7081</v>
      </c>
      <c r="B3813" t="s">
        <v>7080</v>
      </c>
      <c r="C3813">
        <v>5.4274942930684408E-6</v>
      </c>
      <c r="D3813">
        <v>1E-8</v>
      </c>
      <c r="E3813">
        <v>0.63727317000000006</v>
      </c>
      <c r="F3813">
        <v>8.5712460000000004E-2</v>
      </c>
      <c r="G3813">
        <v>-20.50850595</v>
      </c>
      <c r="H3813">
        <v>0</v>
      </c>
    </row>
    <row r="3814" spans="1:8" x14ac:dyDescent="0.3">
      <c r="A3814" t="s">
        <v>3057</v>
      </c>
      <c r="B3814" t="s">
        <v>7082</v>
      </c>
      <c r="C3814">
        <v>4.7008991208050054E-8</v>
      </c>
      <c r="D3814">
        <v>1E-8</v>
      </c>
      <c r="E3814">
        <v>0.18064357</v>
      </c>
      <c r="F3814">
        <v>1.3273142499999999</v>
      </c>
      <c r="G3814">
        <v>4.1515093399999996</v>
      </c>
      <c r="H3814">
        <v>0</v>
      </c>
    </row>
    <row r="3815" spans="1:8" x14ac:dyDescent="0.3">
      <c r="A3815" t="s">
        <v>7084</v>
      </c>
      <c r="B3815" t="s">
        <v>7083</v>
      </c>
      <c r="C3815">
        <v>1.3630724639828095E-2</v>
      </c>
      <c r="D3815">
        <v>1E-8</v>
      </c>
      <c r="E3815">
        <v>8.3522310000000002E-2</v>
      </c>
      <c r="F3815">
        <v>-3.6905404100000001</v>
      </c>
      <c r="G3815">
        <v>-15.48346858</v>
      </c>
      <c r="H3815">
        <v>0</v>
      </c>
    </row>
    <row r="3816" spans="1:8" x14ac:dyDescent="0.3">
      <c r="A3816" t="s">
        <v>7086</v>
      </c>
      <c r="B3816" t="s">
        <v>7085</v>
      </c>
      <c r="C3816">
        <v>1.2280802667939805E-2</v>
      </c>
      <c r="D3816">
        <v>1E-8</v>
      </c>
      <c r="E3816">
        <v>1.2560648999999999</v>
      </c>
      <c r="F3816">
        <v>-5.8292847300000004</v>
      </c>
      <c r="G3816">
        <v>-15.482701520000001</v>
      </c>
      <c r="H3816">
        <v>0</v>
      </c>
    </row>
    <row r="3817" spans="1:8" x14ac:dyDescent="0.3">
      <c r="A3817" t="s">
        <v>7088</v>
      </c>
      <c r="B3817" t="s">
        <v>7087</v>
      </c>
      <c r="C3817">
        <v>4.0712486021431717E-2</v>
      </c>
      <c r="D3817">
        <v>1E-8</v>
      </c>
      <c r="E3817">
        <v>0.55630166999999997</v>
      </c>
      <c r="F3817">
        <v>1.91780836</v>
      </c>
      <c r="G3817">
        <v>4.6675082100000003</v>
      </c>
      <c r="H3817">
        <v>0</v>
      </c>
    </row>
    <row r="3818" spans="1:8" x14ac:dyDescent="0.3">
      <c r="A3818" t="s">
        <v>7090</v>
      </c>
      <c r="B3818" t="s">
        <v>7089</v>
      </c>
      <c r="C3818">
        <v>3.7489018232515263E-2</v>
      </c>
      <c r="D3818">
        <v>1E-8</v>
      </c>
      <c r="E3818">
        <v>0.55659071000000004</v>
      </c>
      <c r="F3818">
        <v>2.0957828900000002</v>
      </c>
      <c r="G3818">
        <v>4.6670480400000001</v>
      </c>
      <c r="H3818">
        <v>0</v>
      </c>
    </row>
    <row r="3819" spans="1:8" x14ac:dyDescent="0.3">
      <c r="A3819" t="s">
        <v>7092</v>
      </c>
      <c r="B3819" t="s">
        <v>7091</v>
      </c>
      <c r="C3819">
        <v>3.3956221054654963E-2</v>
      </c>
      <c r="D3819">
        <v>1E-8</v>
      </c>
      <c r="E3819">
        <v>0.55734265999999999</v>
      </c>
      <c r="F3819">
        <v>1.9534359800000001</v>
      </c>
      <c r="G3819">
        <v>4.6677849599999996</v>
      </c>
      <c r="H3819">
        <v>0</v>
      </c>
    </row>
    <row r="3820" spans="1:8" x14ac:dyDescent="0.3">
      <c r="A3820" t="s">
        <v>7094</v>
      </c>
      <c r="B3820" t="s">
        <v>7093</v>
      </c>
      <c r="C3820">
        <v>1.9590506360718487E-2</v>
      </c>
      <c r="D3820">
        <v>1E-8</v>
      </c>
      <c r="E3820">
        <v>0.55648850999999999</v>
      </c>
      <c r="F3820">
        <v>1.9187434699999999</v>
      </c>
      <c r="G3820">
        <v>4.66777321</v>
      </c>
      <c r="H3820">
        <v>0</v>
      </c>
    </row>
    <row r="3821" spans="1:8" x14ac:dyDescent="0.3">
      <c r="A3821" t="s">
        <v>7096</v>
      </c>
      <c r="B3821" t="s">
        <v>7095</v>
      </c>
      <c r="C3821">
        <v>4.3102468167677654E-2</v>
      </c>
      <c r="D3821">
        <v>1E-8</v>
      </c>
      <c r="E3821">
        <v>0.55657601000000001</v>
      </c>
      <c r="F3821">
        <v>1.9180123899999999</v>
      </c>
      <c r="G3821">
        <v>4.66709744</v>
      </c>
      <c r="H3821">
        <v>0</v>
      </c>
    </row>
    <row r="3822" spans="1:8" x14ac:dyDescent="0.3">
      <c r="A3822" t="s">
        <v>7098</v>
      </c>
      <c r="B3822" t="s">
        <v>7097</v>
      </c>
      <c r="C3822">
        <v>3.2082142829039977E-2</v>
      </c>
      <c r="D3822">
        <v>1E-8</v>
      </c>
      <c r="E3822">
        <v>0.55603965</v>
      </c>
      <c r="F3822">
        <v>2.0958923299999999</v>
      </c>
      <c r="G3822">
        <v>4.6665121300000001</v>
      </c>
      <c r="H3822">
        <v>0</v>
      </c>
    </row>
    <row r="3823" spans="1:8" x14ac:dyDescent="0.3">
      <c r="A3823" t="s">
        <v>7100</v>
      </c>
      <c r="B3823" t="s">
        <v>7099</v>
      </c>
      <c r="C3823">
        <v>2.8159622565625649E-2</v>
      </c>
      <c r="D3823">
        <v>1E-8</v>
      </c>
      <c r="E3823">
        <v>0.55681643000000003</v>
      </c>
      <c r="F3823">
        <v>1.9186003300000001</v>
      </c>
      <c r="G3823">
        <v>4.6670952200000002</v>
      </c>
      <c r="H3823">
        <v>0</v>
      </c>
    </row>
    <row r="3824" spans="1:8" x14ac:dyDescent="0.3">
      <c r="A3824" t="s">
        <v>7102</v>
      </c>
      <c r="B3824" t="s">
        <v>7101</v>
      </c>
      <c r="C3824">
        <v>2.8046219536632472E-2</v>
      </c>
      <c r="D3824">
        <v>1E-8</v>
      </c>
      <c r="E3824">
        <v>0.64226061999999995</v>
      </c>
      <c r="F3824">
        <v>2.0052774800000002</v>
      </c>
      <c r="G3824">
        <v>4.7566230000000003</v>
      </c>
      <c r="H3824">
        <v>0</v>
      </c>
    </row>
    <row r="3825" spans="1:8" x14ac:dyDescent="0.3">
      <c r="A3825" t="s">
        <v>7104</v>
      </c>
      <c r="B3825" t="s">
        <v>7103</v>
      </c>
      <c r="C3825">
        <v>2.2641207563211065E-2</v>
      </c>
      <c r="D3825">
        <v>1E-8</v>
      </c>
      <c r="E3825">
        <v>0.64286858999999996</v>
      </c>
      <c r="F3825">
        <v>2.0049399800000001</v>
      </c>
      <c r="G3825">
        <v>4.7568390799999998</v>
      </c>
      <c r="H3825">
        <v>0</v>
      </c>
    </row>
    <row r="3826" spans="1:8" x14ac:dyDescent="0.3">
      <c r="A3826" t="s">
        <v>7106</v>
      </c>
      <c r="B3826" t="s">
        <v>7105</v>
      </c>
      <c r="C3826">
        <v>4.0133757887555729E-2</v>
      </c>
      <c r="D3826">
        <v>1E-8</v>
      </c>
      <c r="E3826">
        <v>0.64236066000000003</v>
      </c>
      <c r="F3826">
        <v>2.00466575</v>
      </c>
      <c r="G3826">
        <v>4.75582276</v>
      </c>
      <c r="H3826">
        <v>0</v>
      </c>
    </row>
    <row r="3827" spans="1:8" x14ac:dyDescent="0.3">
      <c r="A3827" t="s">
        <v>7108</v>
      </c>
      <c r="B3827" t="s">
        <v>7107</v>
      </c>
      <c r="C3827">
        <v>1.5410034136988691E-2</v>
      </c>
      <c r="D3827">
        <v>1E-8</v>
      </c>
      <c r="E3827">
        <v>0.64291299000000002</v>
      </c>
      <c r="F3827">
        <v>2.0044271400000002</v>
      </c>
      <c r="G3827">
        <v>-2.0932628599999998</v>
      </c>
      <c r="H3827">
        <v>0</v>
      </c>
    </row>
    <row r="3828" spans="1:8" x14ac:dyDescent="0.3">
      <c r="A3828" t="s">
        <v>7110</v>
      </c>
      <c r="B3828" t="s">
        <v>7109</v>
      </c>
      <c r="C3828">
        <v>1.6591981199734505E-2</v>
      </c>
      <c r="D3828">
        <v>1E-8</v>
      </c>
      <c r="E3828">
        <v>1.17203999</v>
      </c>
      <c r="F3828">
        <v>-5.7321895700000001</v>
      </c>
      <c r="G3828">
        <v>-15.477309999999999</v>
      </c>
      <c r="H3828">
        <v>0</v>
      </c>
    </row>
    <row r="3829" spans="1:8" x14ac:dyDescent="0.3">
      <c r="A3829" t="s">
        <v>3475</v>
      </c>
      <c r="B3829" t="s">
        <v>6625</v>
      </c>
      <c r="C3829">
        <v>4.0174224945810099E-7</v>
      </c>
      <c r="D3829">
        <v>1E-8</v>
      </c>
      <c r="E3829">
        <v>0.26270424999999997</v>
      </c>
      <c r="F3829">
        <v>-0.38677183999999998</v>
      </c>
      <c r="G3829">
        <v>-4.0578224399999998</v>
      </c>
      <c r="H3829">
        <v>0</v>
      </c>
    </row>
    <row r="3830" spans="1:8" x14ac:dyDescent="0.3">
      <c r="A3830" t="s">
        <v>2306</v>
      </c>
      <c r="B3830" t="s">
        <v>7111</v>
      </c>
      <c r="C3830">
        <v>3.7919600582087591E-2</v>
      </c>
      <c r="D3830">
        <v>1E-8</v>
      </c>
      <c r="E3830">
        <v>0.34561739000000002</v>
      </c>
      <c r="F3830">
        <v>182.16194730999999</v>
      </c>
      <c r="G3830">
        <v>75.611583839999994</v>
      </c>
      <c r="H3830">
        <v>0</v>
      </c>
    </row>
    <row r="3831" spans="1:8" x14ac:dyDescent="0.3">
      <c r="A3831" t="s">
        <v>7112</v>
      </c>
      <c r="B3831" t="s">
        <v>7112</v>
      </c>
      <c r="C3831">
        <v>6.7534545341894502E-4</v>
      </c>
      <c r="D3831">
        <v>1E-8</v>
      </c>
      <c r="E3831">
        <v>0.14171628</v>
      </c>
      <c r="F3831">
        <v>2.05998137</v>
      </c>
      <c r="G3831">
        <v>-5.7391993899999996</v>
      </c>
      <c r="H3831">
        <v>0</v>
      </c>
    </row>
    <row r="3832" spans="1:8" x14ac:dyDescent="0.3">
      <c r="A3832" t="s">
        <v>7114</v>
      </c>
      <c r="B3832" t="s">
        <v>7113</v>
      </c>
      <c r="C3832">
        <v>5.5912510005597146E-2</v>
      </c>
      <c r="D3832">
        <v>1E-8</v>
      </c>
      <c r="E3832">
        <v>2.6094400000000002E-3</v>
      </c>
      <c r="F3832">
        <v>9.9182699799999998</v>
      </c>
      <c r="G3832">
        <v>-4.1523767600000001</v>
      </c>
      <c r="H3832">
        <v>0</v>
      </c>
    </row>
    <row r="3833" spans="1:8" x14ac:dyDescent="0.3">
      <c r="A3833" t="s">
        <v>7116</v>
      </c>
      <c r="B3833" t="s">
        <v>7115</v>
      </c>
      <c r="C3833">
        <v>1.0024151442248656E-4</v>
      </c>
      <c r="D3833">
        <v>1E-8</v>
      </c>
      <c r="E3833">
        <v>7.3508729999999994E-2</v>
      </c>
      <c r="F3833">
        <v>-0.49046020000000001</v>
      </c>
      <c r="G3833">
        <v>-12.78243427</v>
      </c>
      <c r="H3833">
        <v>0</v>
      </c>
    </row>
    <row r="3834" spans="1:8" x14ac:dyDescent="0.3">
      <c r="A3834" t="s">
        <v>4107</v>
      </c>
      <c r="B3834" t="s">
        <v>7117</v>
      </c>
      <c r="C3834">
        <v>1.175270114012638</v>
      </c>
      <c r="D3834">
        <v>1E-8</v>
      </c>
      <c r="E3834">
        <v>0.13427960999999999</v>
      </c>
      <c r="F3834">
        <v>-5.9488060300000001</v>
      </c>
      <c r="G3834">
        <v>-24.40408365</v>
      </c>
      <c r="H3834">
        <v>0</v>
      </c>
    </row>
    <row r="3835" spans="1:8" x14ac:dyDescent="0.3">
      <c r="A3835" t="s">
        <v>7119</v>
      </c>
      <c r="B3835" t="s">
        <v>7118</v>
      </c>
      <c r="C3835">
        <v>1.1130011954385078E-3</v>
      </c>
      <c r="D3835">
        <v>1E-8</v>
      </c>
      <c r="E3835">
        <v>0.14171628</v>
      </c>
      <c r="F3835">
        <v>-1.96384889</v>
      </c>
      <c r="G3835">
        <v>-14.33732732</v>
      </c>
      <c r="H3835">
        <v>0</v>
      </c>
    </row>
    <row r="3836" spans="1:8" x14ac:dyDescent="0.3">
      <c r="A3836" t="s">
        <v>7121</v>
      </c>
      <c r="B3836" t="s">
        <v>7120</v>
      </c>
      <c r="C3836">
        <v>5.3370474668160433E-6</v>
      </c>
      <c r="D3836">
        <v>1E-8</v>
      </c>
      <c r="E3836">
        <v>-0.85650340000000003</v>
      </c>
      <c r="F3836">
        <v>-6.6089689700000003</v>
      </c>
      <c r="G3836">
        <v>-7.5735777999999998</v>
      </c>
      <c r="H3836">
        <v>0</v>
      </c>
    </row>
    <row r="3837" spans="1:8" x14ac:dyDescent="0.3">
      <c r="A3837" t="s">
        <v>6070</v>
      </c>
      <c r="B3837" t="s">
        <v>7122</v>
      </c>
      <c r="C3837">
        <v>3.0914713976011094E-4</v>
      </c>
      <c r="D3837">
        <v>1E-8</v>
      </c>
      <c r="E3837">
        <v>0.34865678999999999</v>
      </c>
      <c r="F3837">
        <v>-5.2565853599999999</v>
      </c>
      <c r="G3837">
        <v>11.143266179999999</v>
      </c>
      <c r="H3837">
        <v>0</v>
      </c>
    </row>
    <row r="3838" spans="1:8" x14ac:dyDescent="0.3">
      <c r="A3838" t="s">
        <v>7124</v>
      </c>
      <c r="B3838" t="s">
        <v>7123</v>
      </c>
      <c r="C3838">
        <v>5.518415002414586E-2</v>
      </c>
      <c r="D3838">
        <v>1E-8</v>
      </c>
      <c r="E3838">
        <v>0.73563387999999996</v>
      </c>
      <c r="F3838">
        <v>-8.1539860000000006E-2</v>
      </c>
      <c r="G3838">
        <v>-11.949696250000001</v>
      </c>
      <c r="H3838">
        <v>0</v>
      </c>
    </row>
    <row r="3839" spans="1:8" x14ac:dyDescent="0.3">
      <c r="A3839" t="s">
        <v>5220</v>
      </c>
      <c r="B3839" t="s">
        <v>7125</v>
      </c>
      <c r="C3839">
        <v>1.3748959025846962E-4</v>
      </c>
      <c r="D3839">
        <v>1E-8</v>
      </c>
      <c r="E3839">
        <v>8.3949140000000005E-2</v>
      </c>
      <c r="F3839">
        <v>-3.76674562</v>
      </c>
      <c r="G3839">
        <v>-20.863216179999998</v>
      </c>
      <c r="H3839">
        <v>0</v>
      </c>
    </row>
    <row r="3840" spans="1:8" x14ac:dyDescent="0.3">
      <c r="A3840" t="s">
        <v>7127</v>
      </c>
      <c r="B3840" t="s">
        <v>7126</v>
      </c>
      <c r="C3840">
        <v>1E-8</v>
      </c>
      <c r="D3840">
        <v>1E-8</v>
      </c>
      <c r="E3840">
        <v>-4.39497888</v>
      </c>
      <c r="F3840">
        <v>-7.3804686000000004</v>
      </c>
      <c r="G3840">
        <v>-26.550900930000001</v>
      </c>
      <c r="H3840">
        <v>0</v>
      </c>
    </row>
    <row r="3841" spans="1:8" x14ac:dyDescent="0.3">
      <c r="A3841" t="s">
        <v>7129</v>
      </c>
      <c r="B3841" t="s">
        <v>7128</v>
      </c>
      <c r="C3841">
        <v>2.3440565478928148E-6</v>
      </c>
      <c r="D3841">
        <v>1E-8</v>
      </c>
      <c r="E3841">
        <v>0.37345355000000002</v>
      </c>
      <c r="F3841">
        <v>-5.2274253599999998</v>
      </c>
      <c r="G3841">
        <v>-4.7050225399999999</v>
      </c>
      <c r="H3841">
        <v>0</v>
      </c>
    </row>
    <row r="3842" spans="1:8" x14ac:dyDescent="0.3">
      <c r="A3842" t="s">
        <v>4606</v>
      </c>
      <c r="B3842" t="s">
        <v>7130</v>
      </c>
      <c r="C3842">
        <v>1.6346547377589585E-8</v>
      </c>
      <c r="D3842">
        <v>1E-8</v>
      </c>
      <c r="E3842">
        <v>-7.1439047100000002</v>
      </c>
      <c r="F3842">
        <v>-24.647984279999999</v>
      </c>
      <c r="G3842">
        <v>-30.855267940000001</v>
      </c>
      <c r="H3842">
        <v>0</v>
      </c>
    </row>
    <row r="3843" spans="1:8" x14ac:dyDescent="0.3">
      <c r="A3843" t="s">
        <v>2639</v>
      </c>
      <c r="B3843" t="s">
        <v>7131</v>
      </c>
      <c r="C3843">
        <v>1E-8</v>
      </c>
      <c r="D3843">
        <v>1E-8</v>
      </c>
      <c r="E3843">
        <v>0.36114266</v>
      </c>
      <c r="F3843">
        <v>-3.0881681599999999</v>
      </c>
      <c r="G3843">
        <v>105.51937882</v>
      </c>
      <c r="H3843">
        <v>0</v>
      </c>
    </row>
    <row r="3844" spans="1:8" x14ac:dyDescent="0.3">
      <c r="A3844" t="s">
        <v>726</v>
      </c>
      <c r="B3844" t="s">
        <v>7132</v>
      </c>
      <c r="C3844">
        <v>3.8146230507942609E-7</v>
      </c>
      <c r="D3844">
        <v>1E-8</v>
      </c>
      <c r="E3844">
        <v>3.2523098199999998</v>
      </c>
      <c r="F3844">
        <v>-37.202130150000002</v>
      </c>
      <c r="G3844">
        <v>-12.21932423</v>
      </c>
      <c r="H3844">
        <v>0</v>
      </c>
    </row>
    <row r="3845" spans="1:8" x14ac:dyDescent="0.3">
      <c r="A3845" t="s">
        <v>7134</v>
      </c>
      <c r="B3845" t="s">
        <v>7133</v>
      </c>
      <c r="C3845">
        <v>3.8768867020644253E-8</v>
      </c>
      <c r="D3845">
        <v>1E-8</v>
      </c>
      <c r="E3845">
        <v>0.43163236999999999</v>
      </c>
      <c r="F3845">
        <v>-2.6248010599999998</v>
      </c>
      <c r="G3845">
        <v>-6.6813678000000003</v>
      </c>
      <c r="H3845">
        <v>0</v>
      </c>
    </row>
    <row r="3846" spans="1:8" x14ac:dyDescent="0.3">
      <c r="A3846" t="s">
        <v>6850</v>
      </c>
      <c r="B3846" t="s">
        <v>6849</v>
      </c>
      <c r="C3846">
        <v>1E-8</v>
      </c>
      <c r="D3846">
        <v>1E-8</v>
      </c>
      <c r="E3846">
        <v>0.20246064</v>
      </c>
      <c r="F3846">
        <v>0</v>
      </c>
      <c r="G3846">
        <v>14.285714280000001</v>
      </c>
      <c r="H3846">
        <v>0</v>
      </c>
    </row>
    <row r="3847" spans="1:8" x14ac:dyDescent="0.3">
      <c r="A3847" t="s">
        <v>7136</v>
      </c>
      <c r="B3847" t="s">
        <v>7135</v>
      </c>
      <c r="C3847">
        <v>1.4654898186464744E-5</v>
      </c>
      <c r="D3847">
        <v>1E-8</v>
      </c>
      <c r="E3847">
        <v>8.65065E-2</v>
      </c>
      <c r="F3847">
        <v>-3.7625181599999999</v>
      </c>
      <c r="G3847">
        <v>-15.64830029</v>
      </c>
      <c r="H3847">
        <v>0</v>
      </c>
    </row>
    <row r="3848" spans="1:8" x14ac:dyDescent="0.3">
      <c r="A3848" t="s">
        <v>4423</v>
      </c>
      <c r="B3848" t="s">
        <v>4423</v>
      </c>
      <c r="C3848">
        <v>2.8228397173030288E-7</v>
      </c>
      <c r="D3848">
        <v>1E-8</v>
      </c>
      <c r="E3848">
        <v>0.18295053999999999</v>
      </c>
      <c r="F3848">
        <v>1.3296476100000001</v>
      </c>
      <c r="G3848">
        <v>4.2096754499999998</v>
      </c>
      <c r="H3848">
        <v>0</v>
      </c>
    </row>
    <row r="3849" spans="1:8" x14ac:dyDescent="0.3">
      <c r="A3849" t="s">
        <v>7138</v>
      </c>
      <c r="B3849" t="s">
        <v>7137</v>
      </c>
      <c r="C3849">
        <v>1.66266875761558E-6</v>
      </c>
      <c r="D3849">
        <v>1E-8</v>
      </c>
      <c r="E3849">
        <v>8.5054969999999994E-2</v>
      </c>
      <c r="F3849">
        <v>-3.7437660199999998</v>
      </c>
      <c r="G3849">
        <v>-17.802726159999999</v>
      </c>
      <c r="H3849">
        <v>0</v>
      </c>
    </row>
    <row r="3850" spans="1:8" x14ac:dyDescent="0.3">
      <c r="A3850" t="s">
        <v>4606</v>
      </c>
      <c r="B3850" t="s">
        <v>7139</v>
      </c>
      <c r="C3850">
        <v>6.2083477771743235E-7</v>
      </c>
      <c r="D3850">
        <v>1E-8</v>
      </c>
      <c r="E3850">
        <v>8.3949140000000005E-2</v>
      </c>
      <c r="F3850">
        <v>-3.76674562</v>
      </c>
      <c r="G3850">
        <v>555.12783244000002</v>
      </c>
      <c r="H3850">
        <v>0</v>
      </c>
    </row>
    <row r="3851" spans="1:8" x14ac:dyDescent="0.3">
      <c r="A3851" t="s">
        <v>7141</v>
      </c>
      <c r="B3851" t="s">
        <v>7140</v>
      </c>
      <c r="C3851">
        <v>1.8236262872739152E-6</v>
      </c>
      <c r="D3851">
        <v>1E-8</v>
      </c>
      <c r="E3851">
        <v>0.17312088</v>
      </c>
      <c r="F3851">
        <v>1.3315600700000001</v>
      </c>
      <c r="G3851">
        <v>-10.04659378</v>
      </c>
      <c r="H3851">
        <v>0</v>
      </c>
    </row>
    <row r="3852" spans="1:8" x14ac:dyDescent="0.3">
      <c r="A3852" t="s">
        <v>7143</v>
      </c>
      <c r="B3852" t="s">
        <v>7142</v>
      </c>
      <c r="C3852">
        <v>1E-8</v>
      </c>
      <c r="D3852">
        <v>1E-8</v>
      </c>
      <c r="E3852">
        <v>2.363939E-2</v>
      </c>
      <c r="F3852">
        <v>-1.3038373299999999</v>
      </c>
      <c r="G3852">
        <v>-5.8742984700000003</v>
      </c>
      <c r="H3852">
        <v>0</v>
      </c>
    </row>
    <row r="3853" spans="1:8" x14ac:dyDescent="0.3">
      <c r="A3853" t="s">
        <v>7145</v>
      </c>
      <c r="B3853" t="s">
        <v>7144</v>
      </c>
      <c r="C3853">
        <v>1E-8</v>
      </c>
      <c r="D3853">
        <v>1E-8</v>
      </c>
      <c r="E3853">
        <v>7.9613100000000006E-2</v>
      </c>
      <c r="F3853">
        <v>-3.7206347700000002</v>
      </c>
      <c r="G3853">
        <v>-15.62376826</v>
      </c>
      <c r="H3853">
        <v>0</v>
      </c>
    </row>
    <row r="3854" spans="1:8" x14ac:dyDescent="0.3">
      <c r="A3854" t="s">
        <v>6778</v>
      </c>
      <c r="B3854" t="s">
        <v>6777</v>
      </c>
      <c r="C3854">
        <v>1E-8</v>
      </c>
      <c r="D3854">
        <v>1E-8</v>
      </c>
      <c r="E3854">
        <v>-8.1602199999999993E-3</v>
      </c>
      <c r="F3854">
        <v>7.7600799999999999E-3</v>
      </c>
      <c r="G3854">
        <v>3.410465E-2</v>
      </c>
      <c r="H3854">
        <v>0</v>
      </c>
    </row>
    <row r="3855" spans="1:8" x14ac:dyDescent="0.3">
      <c r="A3855" t="s">
        <v>7147</v>
      </c>
      <c r="B3855" t="s">
        <v>7146</v>
      </c>
      <c r="C3855">
        <v>1E-8</v>
      </c>
      <c r="D3855">
        <v>1E-8</v>
      </c>
      <c r="E3855">
        <v>0.39203166</v>
      </c>
      <c r="F3855">
        <v>-5.6575709999999999</v>
      </c>
      <c r="G3855">
        <v>14.118157460000001</v>
      </c>
      <c r="H3855">
        <v>0</v>
      </c>
    </row>
    <row r="3856" spans="1:8" x14ac:dyDescent="0.3">
      <c r="A3856" t="s">
        <v>5746</v>
      </c>
      <c r="B3856" t="s">
        <v>7148</v>
      </c>
      <c r="C3856">
        <v>6.5787361547857921E-7</v>
      </c>
      <c r="D3856">
        <v>1E-8</v>
      </c>
      <c r="E3856">
        <v>-1.7550191799999999</v>
      </c>
      <c r="F3856">
        <v>-8.8035259099999994</v>
      </c>
      <c r="G3856">
        <v>-8.28883525</v>
      </c>
      <c r="H3856">
        <v>0</v>
      </c>
    </row>
    <row r="3857" spans="1:8" x14ac:dyDescent="0.3">
      <c r="A3857" t="s">
        <v>7150</v>
      </c>
      <c r="B3857" t="s">
        <v>7149</v>
      </c>
      <c r="C3857">
        <v>5.3020467456662462E-8</v>
      </c>
      <c r="D3857">
        <v>1E-8</v>
      </c>
      <c r="E3857">
        <v>0.25664246000000002</v>
      </c>
      <c r="F3857">
        <v>-1.4489941399999999</v>
      </c>
      <c r="G3857">
        <v>-8.0779489400000006</v>
      </c>
      <c r="H3857">
        <v>0</v>
      </c>
    </row>
    <row r="3858" spans="1:8" x14ac:dyDescent="0.3">
      <c r="A3858" t="s">
        <v>7152</v>
      </c>
      <c r="B3858" t="s">
        <v>7151</v>
      </c>
      <c r="C3858">
        <v>2.6231361908678231E-5</v>
      </c>
      <c r="D3858">
        <v>1E-8</v>
      </c>
      <c r="E3858">
        <v>0.18295053999999999</v>
      </c>
      <c r="F3858">
        <v>1.3296476100000001</v>
      </c>
      <c r="G3858">
        <v>4.1539077400000002</v>
      </c>
      <c r="H3858">
        <v>0</v>
      </c>
    </row>
    <row r="3859" spans="1:8" x14ac:dyDescent="0.3">
      <c r="A3859" t="s">
        <v>5934</v>
      </c>
      <c r="B3859" t="s">
        <v>5933</v>
      </c>
      <c r="C3859">
        <v>1E-8</v>
      </c>
      <c r="D3859">
        <v>1E-8</v>
      </c>
      <c r="E3859">
        <v>0.18295053999999999</v>
      </c>
      <c r="F3859">
        <v>1.3315600700000001</v>
      </c>
      <c r="G3859">
        <v>19.003068249999998</v>
      </c>
      <c r="H3859">
        <v>0</v>
      </c>
    </row>
    <row r="3860" spans="1:8" x14ac:dyDescent="0.3">
      <c r="A3860" t="s">
        <v>5666</v>
      </c>
      <c r="B3860" t="s">
        <v>5666</v>
      </c>
      <c r="C3860">
        <v>3.2755042532590216E-5</v>
      </c>
      <c r="D3860">
        <v>1E-8</v>
      </c>
      <c r="E3860">
        <v>0.94197107000000002</v>
      </c>
      <c r="F3860">
        <v>5.2185394399999998</v>
      </c>
      <c r="G3860">
        <v>-2.5467097000000001</v>
      </c>
      <c r="H3860">
        <v>0</v>
      </c>
    </row>
    <row r="3861" spans="1:8" x14ac:dyDescent="0.3">
      <c r="A3861" t="s">
        <v>7154</v>
      </c>
      <c r="B3861" t="s">
        <v>7153</v>
      </c>
      <c r="C3861">
        <v>2.1378966511737977E-8</v>
      </c>
      <c r="D3861">
        <v>1E-8</v>
      </c>
      <c r="E3861">
        <v>0.18295053999999999</v>
      </c>
      <c r="F3861">
        <v>1.32964762</v>
      </c>
      <c r="G3861">
        <v>4.1591287899999996</v>
      </c>
      <c r="H3861">
        <v>0</v>
      </c>
    </row>
    <row r="3862" spans="1:8" x14ac:dyDescent="0.3">
      <c r="A3862" t="s">
        <v>7156</v>
      </c>
      <c r="B3862" t="s">
        <v>7155</v>
      </c>
      <c r="C3862">
        <v>5.5955065802855862E-7</v>
      </c>
      <c r="D3862">
        <v>1E-8</v>
      </c>
      <c r="E3862">
        <v>8.65065E-2</v>
      </c>
      <c r="F3862">
        <v>-3.7625181599999999</v>
      </c>
      <c r="G3862">
        <v>195.23094899</v>
      </c>
      <c r="H3862">
        <v>0</v>
      </c>
    </row>
    <row r="3863" spans="1:8" x14ac:dyDescent="0.3">
      <c r="A3863" t="s">
        <v>7158</v>
      </c>
      <c r="B3863" t="s">
        <v>7157</v>
      </c>
      <c r="C3863">
        <v>1.0804060963216681E-8</v>
      </c>
      <c r="D3863">
        <v>1E-8</v>
      </c>
      <c r="E3863">
        <v>0.18295053999999999</v>
      </c>
      <c r="F3863">
        <v>1.3296476100000001</v>
      </c>
      <c r="G3863">
        <v>4.1539077400000002</v>
      </c>
      <c r="H3863">
        <v>0</v>
      </c>
    </row>
    <row r="3864" spans="1:8" x14ac:dyDescent="0.3">
      <c r="A3864" t="s">
        <v>6548</v>
      </c>
      <c r="B3864" t="s">
        <v>6547</v>
      </c>
      <c r="C3864">
        <v>2.3196118845380157E-8</v>
      </c>
      <c r="D3864">
        <v>1E-8</v>
      </c>
      <c r="E3864">
        <v>0.18295053999999999</v>
      </c>
      <c r="F3864">
        <v>1.3315600700000001</v>
      </c>
      <c r="G3864">
        <v>1.9338246800000001</v>
      </c>
      <c r="H3864">
        <v>0</v>
      </c>
    </row>
    <row r="3865" spans="1:8" x14ac:dyDescent="0.3">
      <c r="A3865" t="s">
        <v>7160</v>
      </c>
      <c r="B3865" t="s">
        <v>7159</v>
      </c>
      <c r="C3865">
        <v>1.3990039465087531E-7</v>
      </c>
      <c r="D3865">
        <v>1E-8</v>
      </c>
      <c r="E3865">
        <v>0.18295053999999999</v>
      </c>
      <c r="F3865">
        <v>1.3315600700000001</v>
      </c>
      <c r="G3865">
        <v>0.99154973000000002</v>
      </c>
      <c r="H3865">
        <v>0</v>
      </c>
    </row>
    <row r="3866" spans="1:8" x14ac:dyDescent="0.3">
      <c r="A3866" t="s">
        <v>7162</v>
      </c>
      <c r="B3866" t="s">
        <v>7161</v>
      </c>
      <c r="C3866">
        <v>4.5022121629518776E-6</v>
      </c>
      <c r="D3866">
        <v>1E-8</v>
      </c>
      <c r="E3866">
        <v>0.18295053999999999</v>
      </c>
      <c r="F3866">
        <v>1.3315600700000001</v>
      </c>
      <c r="G3866">
        <v>4.1540149900000003</v>
      </c>
      <c r="H3866">
        <v>0</v>
      </c>
    </row>
    <row r="3867" spans="1:8" x14ac:dyDescent="0.3">
      <c r="A3867" t="s">
        <v>7164</v>
      </c>
      <c r="B3867" t="s">
        <v>7163</v>
      </c>
      <c r="C3867">
        <v>2.3223227891929842E-7</v>
      </c>
      <c r="D3867">
        <v>1E-8</v>
      </c>
      <c r="E3867">
        <v>0.17312088</v>
      </c>
      <c r="F3867">
        <v>0.59309345000000002</v>
      </c>
      <c r="G3867">
        <v>14.00816916</v>
      </c>
      <c r="H3867">
        <v>0</v>
      </c>
    </row>
    <row r="3868" spans="1:8" x14ac:dyDescent="0.3">
      <c r="A3868" t="s">
        <v>7166</v>
      </c>
      <c r="B3868" t="s">
        <v>7165</v>
      </c>
      <c r="C3868">
        <v>1E-8</v>
      </c>
      <c r="D3868">
        <v>1E-8</v>
      </c>
      <c r="E3868">
        <v>0.18295053999999999</v>
      </c>
      <c r="F3868">
        <v>1.3296476100000001</v>
      </c>
      <c r="G3868">
        <v>-5.5940054699999999</v>
      </c>
      <c r="H3868">
        <v>0</v>
      </c>
    </row>
    <row r="3869" spans="1:8" x14ac:dyDescent="0.3">
      <c r="A3869" t="s">
        <v>7169</v>
      </c>
      <c r="B3869" t="s">
        <v>7168</v>
      </c>
      <c r="C3869">
        <v>1.5720708963693093E-8</v>
      </c>
      <c r="D3869">
        <v>1E-8</v>
      </c>
      <c r="E3869">
        <v>8.3949140000000005E-2</v>
      </c>
      <c r="F3869">
        <v>-3.76674562</v>
      </c>
      <c r="G3869">
        <v>-15.648776939999999</v>
      </c>
      <c r="H3869">
        <v>0</v>
      </c>
    </row>
    <row r="3870" spans="1:8" x14ac:dyDescent="0.3">
      <c r="A3870" t="s">
        <v>6822</v>
      </c>
      <c r="B3870" t="s">
        <v>6822</v>
      </c>
      <c r="C3870">
        <v>1E-8</v>
      </c>
      <c r="D3870">
        <v>1E-8</v>
      </c>
      <c r="E3870">
        <v>0.39203166</v>
      </c>
      <c r="F3870">
        <v>-5.24499476</v>
      </c>
      <c r="G3870">
        <v>-4.4725247299999999</v>
      </c>
      <c r="H3870">
        <v>0</v>
      </c>
    </row>
    <row r="3871" spans="1:8" x14ac:dyDescent="0.3">
      <c r="A3871" t="s">
        <v>6787</v>
      </c>
      <c r="B3871" t="s">
        <v>6786</v>
      </c>
      <c r="C3871">
        <v>1E-8</v>
      </c>
      <c r="D3871">
        <v>1E-8</v>
      </c>
      <c r="E3871">
        <v>0.34865678999999999</v>
      </c>
      <c r="F3871">
        <v>-5.2741493500000001</v>
      </c>
      <c r="G3871">
        <v>15.644099110000001</v>
      </c>
      <c r="H3871">
        <v>0</v>
      </c>
    </row>
    <row r="3872" spans="1:8" x14ac:dyDescent="0.3">
      <c r="A3872" t="s">
        <v>7173</v>
      </c>
      <c r="B3872" t="s">
        <v>7172</v>
      </c>
      <c r="C3872">
        <v>9.9866570278384234E-7</v>
      </c>
      <c r="D3872">
        <v>1E-8</v>
      </c>
      <c r="E3872">
        <v>0.17312088</v>
      </c>
      <c r="F3872">
        <v>1.3315600700000001</v>
      </c>
      <c r="G3872">
        <v>4.1540149900000003</v>
      </c>
      <c r="H3872">
        <v>0</v>
      </c>
    </row>
    <row r="3873" spans="1:8" x14ac:dyDescent="0.3">
      <c r="A3873" t="s">
        <v>7175</v>
      </c>
      <c r="B3873" t="s">
        <v>7174</v>
      </c>
      <c r="C3873">
        <v>1.2999999999992845E-7</v>
      </c>
      <c r="D3873">
        <v>1E-8</v>
      </c>
      <c r="E3873">
        <v>0.20246064</v>
      </c>
      <c r="F3873">
        <v>-1.08197E-2</v>
      </c>
      <c r="G3873">
        <v>0</v>
      </c>
      <c r="H3873">
        <v>0</v>
      </c>
    </row>
    <row r="3874" spans="1:8" x14ac:dyDescent="0.3">
      <c r="A3874" t="s">
        <v>7177</v>
      </c>
      <c r="B3874" t="s">
        <v>7176</v>
      </c>
      <c r="C3874">
        <v>1.4080344770589725E-5</v>
      </c>
      <c r="D3874">
        <v>1E-8</v>
      </c>
      <c r="E3874">
        <v>0.18295053999999999</v>
      </c>
      <c r="F3874">
        <v>1.3315600700000001</v>
      </c>
      <c r="G3874">
        <v>4.0915481500000004</v>
      </c>
      <c r="H3874">
        <v>0</v>
      </c>
    </row>
    <row r="3875" spans="1:8" x14ac:dyDescent="0.3">
      <c r="A3875" t="s">
        <v>7179</v>
      </c>
      <c r="B3875" t="s">
        <v>7178</v>
      </c>
      <c r="C3875">
        <v>9.1615451499627483E-6</v>
      </c>
      <c r="D3875">
        <v>1E-8</v>
      </c>
      <c r="E3875">
        <v>0.67946554000000003</v>
      </c>
      <c r="F3875">
        <v>1.8198349700000001</v>
      </c>
      <c r="G3875">
        <v>4.3325028899999998</v>
      </c>
      <c r="H3875">
        <v>0</v>
      </c>
    </row>
    <row r="3876" spans="1:8" x14ac:dyDescent="0.3">
      <c r="A3876" t="s">
        <v>7181</v>
      </c>
      <c r="B3876" t="s">
        <v>7180</v>
      </c>
      <c r="C3876">
        <v>7.6237788873642277E-7</v>
      </c>
      <c r="D3876">
        <v>1E-8</v>
      </c>
      <c r="E3876">
        <v>0.17995222999999999</v>
      </c>
      <c r="F3876">
        <v>1.3273142499999999</v>
      </c>
      <c r="G3876">
        <v>1.9919526000000001</v>
      </c>
      <c r="H3876">
        <v>0</v>
      </c>
    </row>
    <row r="3877" spans="1:8" x14ac:dyDescent="0.3">
      <c r="A3877" t="s">
        <v>7070</v>
      </c>
      <c r="B3877" t="s">
        <v>7182</v>
      </c>
      <c r="C3877">
        <v>1.4132440674747928E-6</v>
      </c>
      <c r="D3877">
        <v>1E-8</v>
      </c>
      <c r="E3877">
        <v>0.36114265000000001</v>
      </c>
      <c r="F3877">
        <v>-39.120672970000001</v>
      </c>
      <c r="G3877">
        <v>-39.029955309999998</v>
      </c>
      <c r="H3877">
        <v>0</v>
      </c>
    </row>
    <row r="3878" spans="1:8" x14ac:dyDescent="0.3">
      <c r="A3878" t="s">
        <v>7184</v>
      </c>
      <c r="B3878" t="s">
        <v>7183</v>
      </c>
      <c r="C3878">
        <v>1.3274529119865261E-7</v>
      </c>
      <c r="D3878">
        <v>1E-8</v>
      </c>
      <c r="E3878">
        <v>0.17995222999999999</v>
      </c>
      <c r="F3878">
        <v>1.3273142499999999</v>
      </c>
      <c r="G3878">
        <v>4.1515093399999996</v>
      </c>
      <c r="H3878">
        <v>0</v>
      </c>
    </row>
    <row r="3879" spans="1:8" x14ac:dyDescent="0.3">
      <c r="A3879" t="s">
        <v>7186</v>
      </c>
      <c r="B3879" t="s">
        <v>7185</v>
      </c>
      <c r="C3879">
        <v>7.5994066326801665E-4</v>
      </c>
      <c r="D3879">
        <v>1E-8</v>
      </c>
      <c r="E3879">
        <v>-3.4539007700000002</v>
      </c>
      <c r="F3879">
        <v>51.956532840000001</v>
      </c>
      <c r="G3879">
        <v>30.709204759999999</v>
      </c>
      <c r="H3879">
        <v>0</v>
      </c>
    </row>
    <row r="3880" spans="1:8" x14ac:dyDescent="0.3">
      <c r="A3880" t="s">
        <v>7188</v>
      </c>
      <c r="B3880" t="s">
        <v>7187</v>
      </c>
      <c r="C3880">
        <v>4.7688806445656118E-7</v>
      </c>
      <c r="D3880">
        <v>1E-8</v>
      </c>
      <c r="E3880">
        <v>0.15117486999999999</v>
      </c>
      <c r="F3880">
        <v>-26.859881080000001</v>
      </c>
      <c r="G3880">
        <v>-24.868151019999999</v>
      </c>
      <c r="H3880">
        <v>0</v>
      </c>
    </row>
    <row r="3881" spans="1:8" x14ac:dyDescent="0.3">
      <c r="A3881" t="s">
        <v>2265</v>
      </c>
      <c r="B3881" t="s">
        <v>6348</v>
      </c>
      <c r="C3881">
        <v>1.9517001203853516E-6</v>
      </c>
      <c r="D3881">
        <v>1E-8</v>
      </c>
      <c r="E3881">
        <v>0.18295053999999999</v>
      </c>
      <c r="F3881">
        <v>1.3296476100000001</v>
      </c>
      <c r="G3881">
        <v>5.3245632499999997</v>
      </c>
      <c r="H3881">
        <v>0</v>
      </c>
    </row>
    <row r="3882" spans="1:8" x14ac:dyDescent="0.3">
      <c r="A3882" t="s">
        <v>6271</v>
      </c>
      <c r="B3882" t="s">
        <v>6270</v>
      </c>
      <c r="C3882">
        <v>3.5350077365486194E-4</v>
      </c>
      <c r="D3882">
        <v>1E-8</v>
      </c>
      <c r="E3882">
        <v>0.18295053999999999</v>
      </c>
      <c r="F3882">
        <v>1.3296476100000001</v>
      </c>
      <c r="G3882">
        <v>-9.3697904300000001</v>
      </c>
      <c r="H3882">
        <v>0</v>
      </c>
    </row>
    <row r="3883" spans="1:8" x14ac:dyDescent="0.3">
      <c r="A3883" t="s">
        <v>7196</v>
      </c>
      <c r="B3883" t="s">
        <v>7195</v>
      </c>
      <c r="C3883">
        <v>1.2523447685031844E-6</v>
      </c>
      <c r="D3883">
        <v>1E-8</v>
      </c>
      <c r="E3883">
        <v>2.26108391</v>
      </c>
      <c r="F3883">
        <v>-7.6915149500000002</v>
      </c>
      <c r="G3883">
        <v>-39.006744089999998</v>
      </c>
      <c r="H3883">
        <v>0</v>
      </c>
    </row>
    <row r="3884" spans="1:8" x14ac:dyDescent="0.3">
      <c r="A3884" t="s">
        <v>6546</v>
      </c>
      <c r="B3884" t="s">
        <v>6545</v>
      </c>
      <c r="C3884">
        <v>5.9341928149798581E-5</v>
      </c>
      <c r="D3884">
        <v>1E-8</v>
      </c>
      <c r="E3884">
        <v>0.17995222999999999</v>
      </c>
      <c r="F3884">
        <v>1.3273142499999999</v>
      </c>
      <c r="G3884">
        <v>0.57376347000000005</v>
      </c>
      <c r="H3884">
        <v>0</v>
      </c>
    </row>
    <row r="3885" spans="1:8" x14ac:dyDescent="0.3">
      <c r="A3885" t="s">
        <v>7198</v>
      </c>
      <c r="B3885" t="s">
        <v>7197</v>
      </c>
      <c r="C3885">
        <v>7.3558137874750774E-7</v>
      </c>
      <c r="D3885">
        <v>1E-8</v>
      </c>
      <c r="E3885">
        <v>0.37465921000000002</v>
      </c>
      <c r="F3885">
        <v>-9.2338566499999999</v>
      </c>
      <c r="G3885">
        <v>-9.8154069800000006</v>
      </c>
      <c r="H3885">
        <v>0</v>
      </c>
    </row>
    <row r="3886" spans="1:8" x14ac:dyDescent="0.3">
      <c r="A3886" t="s">
        <v>3620</v>
      </c>
      <c r="B3886" t="s">
        <v>7199</v>
      </c>
      <c r="C3886">
        <v>6.8075678244927738E-5</v>
      </c>
      <c r="D3886">
        <v>1E-8</v>
      </c>
      <c r="E3886">
        <v>0.17995222999999999</v>
      </c>
      <c r="F3886">
        <v>1.3273142499999999</v>
      </c>
      <c r="G3886">
        <v>4.1550387899999999</v>
      </c>
      <c r="H3886">
        <v>0</v>
      </c>
    </row>
    <row r="3887" spans="1:8" x14ac:dyDescent="0.3">
      <c r="A3887" t="s">
        <v>6315</v>
      </c>
      <c r="B3887" t="s">
        <v>6315</v>
      </c>
      <c r="C3887">
        <v>7.5604710439035051E-5</v>
      </c>
      <c r="D3887">
        <v>1E-8</v>
      </c>
      <c r="E3887">
        <v>0.17995222999999999</v>
      </c>
      <c r="F3887">
        <v>1.3273142499999999</v>
      </c>
      <c r="G3887">
        <v>4.170121</v>
      </c>
      <c r="H3887">
        <v>0</v>
      </c>
    </row>
    <row r="3888" spans="1:8" x14ac:dyDescent="0.3">
      <c r="A3888" t="s">
        <v>6485</v>
      </c>
      <c r="B3888" t="s">
        <v>6484</v>
      </c>
      <c r="C3888">
        <v>7.1521484189100926E-6</v>
      </c>
      <c r="D3888">
        <v>1E-8</v>
      </c>
      <c r="E3888">
        <v>0.17995222999999999</v>
      </c>
      <c r="F3888">
        <v>1.3282807000000001</v>
      </c>
      <c r="G3888">
        <v>4.9585337999999997</v>
      </c>
      <c r="H3888">
        <v>0</v>
      </c>
    </row>
    <row r="3889" spans="1:8" x14ac:dyDescent="0.3">
      <c r="A3889" t="s">
        <v>7201</v>
      </c>
      <c r="B3889" t="s">
        <v>7200</v>
      </c>
      <c r="C3889">
        <v>4.8110841286555931E-7</v>
      </c>
      <c r="D3889">
        <v>1E-8</v>
      </c>
      <c r="E3889">
        <v>0.18064357</v>
      </c>
      <c r="F3889">
        <v>1.3273142499999999</v>
      </c>
      <c r="G3889">
        <v>4.1515093399999996</v>
      </c>
      <c r="H3889">
        <v>0</v>
      </c>
    </row>
    <row r="3890" spans="1:8" x14ac:dyDescent="0.3">
      <c r="A3890" t="s">
        <v>7204</v>
      </c>
      <c r="B3890" t="s">
        <v>7203</v>
      </c>
      <c r="C3890">
        <v>1.3588426179476794E-6</v>
      </c>
      <c r="D3890">
        <v>1E-8</v>
      </c>
      <c r="E3890">
        <v>-4.8255560000000003E-2</v>
      </c>
      <c r="F3890">
        <v>12.393930360000001</v>
      </c>
      <c r="G3890">
        <v>-6.018213E-2</v>
      </c>
      <c r="H3890">
        <v>0</v>
      </c>
    </row>
    <row r="3891" spans="1:8" x14ac:dyDescent="0.3">
      <c r="A3891" t="s">
        <v>7206</v>
      </c>
      <c r="B3891" t="s">
        <v>7205</v>
      </c>
      <c r="C3891">
        <v>1E-8</v>
      </c>
      <c r="D3891">
        <v>1E-8</v>
      </c>
      <c r="E3891">
        <v>0.18064357</v>
      </c>
      <c r="F3891">
        <v>1.3273142600000001</v>
      </c>
      <c r="G3891">
        <v>4.1515093500000004</v>
      </c>
      <c r="H3891">
        <v>0</v>
      </c>
    </row>
    <row r="3892" spans="1:8" x14ac:dyDescent="0.3">
      <c r="A3892" t="s">
        <v>7208</v>
      </c>
      <c r="B3892" t="s">
        <v>7207</v>
      </c>
      <c r="C3892">
        <v>1.3743808883057221E-8</v>
      </c>
      <c r="D3892">
        <v>1E-8</v>
      </c>
      <c r="E3892">
        <v>0.17995222999999999</v>
      </c>
      <c r="F3892">
        <v>1.3282807000000001</v>
      </c>
      <c r="G3892">
        <v>3.9336676100000001</v>
      </c>
      <c r="H3892">
        <v>0</v>
      </c>
    </row>
    <row r="3893" spans="1:8" x14ac:dyDescent="0.3">
      <c r="A3893" t="s">
        <v>7210</v>
      </c>
      <c r="B3893" t="s">
        <v>7209</v>
      </c>
      <c r="C3893">
        <v>8.5166872568795654E-6</v>
      </c>
      <c r="D3893">
        <v>1E-8</v>
      </c>
      <c r="E3893">
        <v>0.13886693999999999</v>
      </c>
      <c r="F3893">
        <v>-9.8487838100000005</v>
      </c>
      <c r="G3893">
        <v>-5.2766768400000004</v>
      </c>
      <c r="H3893">
        <v>0</v>
      </c>
    </row>
    <row r="3894" spans="1:8" x14ac:dyDescent="0.3">
      <c r="A3894" t="s">
        <v>7212</v>
      </c>
      <c r="B3894" t="s">
        <v>7211</v>
      </c>
      <c r="C3894">
        <v>1.1282748038022437E-7</v>
      </c>
      <c r="D3894">
        <v>1E-8</v>
      </c>
      <c r="E3894">
        <v>0.18064357</v>
      </c>
      <c r="F3894">
        <v>1.3273142499999999</v>
      </c>
      <c r="G3894">
        <v>4.1515093399999996</v>
      </c>
      <c r="H3894">
        <v>0</v>
      </c>
    </row>
    <row r="3895" spans="1:8" x14ac:dyDescent="0.3">
      <c r="A3895" t="s">
        <v>7214</v>
      </c>
      <c r="B3895" t="s">
        <v>7213</v>
      </c>
      <c r="C3895">
        <v>1.8183069201299258E-5</v>
      </c>
      <c r="D3895">
        <v>1E-8</v>
      </c>
      <c r="E3895">
        <v>0.18064357</v>
      </c>
      <c r="F3895">
        <v>1.3273142499999999</v>
      </c>
      <c r="G3895">
        <v>4.1515093399999996</v>
      </c>
      <c r="H3895">
        <v>0</v>
      </c>
    </row>
    <row r="3896" spans="1:8" x14ac:dyDescent="0.3">
      <c r="A3896" t="s">
        <v>7216</v>
      </c>
      <c r="B3896" t="s">
        <v>7215</v>
      </c>
      <c r="C3896">
        <v>1.684893353432936E-5</v>
      </c>
      <c r="D3896">
        <v>1E-8</v>
      </c>
      <c r="E3896">
        <v>0.17995222999999999</v>
      </c>
      <c r="F3896">
        <v>-6.3687686000000001</v>
      </c>
      <c r="G3896">
        <v>-6.2389555999999997</v>
      </c>
      <c r="H3896">
        <v>0</v>
      </c>
    </row>
    <row r="3897" spans="1:8" x14ac:dyDescent="0.3">
      <c r="A3897" t="s">
        <v>6769</v>
      </c>
      <c r="B3897" t="s">
        <v>6768</v>
      </c>
      <c r="C3897">
        <v>1E-8</v>
      </c>
      <c r="D3897">
        <v>1E-8</v>
      </c>
      <c r="E3897">
        <v>4.9691500000000003E-3</v>
      </c>
      <c r="F3897">
        <v>0.14404474</v>
      </c>
      <c r="G3897">
        <v>552.52673755000001</v>
      </c>
      <c r="H3897">
        <v>0</v>
      </c>
    </row>
    <row r="3898" spans="1:8" x14ac:dyDescent="0.3">
      <c r="A3898" t="s">
        <v>7220</v>
      </c>
      <c r="B3898" t="s">
        <v>7219</v>
      </c>
      <c r="C3898">
        <v>2.1040699774338867E-4</v>
      </c>
      <c r="D3898">
        <v>1E-8</v>
      </c>
      <c r="E3898">
        <v>0.18064357</v>
      </c>
      <c r="F3898">
        <v>1.3273142499999999</v>
      </c>
      <c r="G3898">
        <v>4.1515093399999996</v>
      </c>
      <c r="H3898">
        <v>0</v>
      </c>
    </row>
    <row r="3899" spans="1:8" x14ac:dyDescent="0.3">
      <c r="A3899" t="s">
        <v>7222</v>
      </c>
      <c r="B3899" t="s">
        <v>7221</v>
      </c>
      <c r="C3899">
        <v>4.2148735096510376E-6</v>
      </c>
      <c r="D3899">
        <v>1E-8</v>
      </c>
      <c r="E3899">
        <v>0.49554413000000003</v>
      </c>
      <c r="F3899">
        <v>0.27897886999999999</v>
      </c>
      <c r="G3899">
        <v>-3.9671899399999999</v>
      </c>
      <c r="H3899">
        <v>0</v>
      </c>
    </row>
    <row r="3900" spans="1:8" x14ac:dyDescent="0.3">
      <c r="A3900" t="s">
        <v>6810</v>
      </c>
      <c r="B3900" t="s">
        <v>6810</v>
      </c>
      <c r="C3900">
        <v>3.8985484675335814E-6</v>
      </c>
      <c r="D3900">
        <v>1E-8</v>
      </c>
      <c r="E3900">
        <v>-6.7936940000000001E-2</v>
      </c>
      <c r="F3900">
        <v>-2.2399169999999999E-2</v>
      </c>
      <c r="G3900">
        <v>97.889862469999997</v>
      </c>
      <c r="H3900">
        <v>0</v>
      </c>
    </row>
    <row r="3901" spans="1:8" x14ac:dyDescent="0.3">
      <c r="A3901" t="s">
        <v>7227</v>
      </c>
      <c r="B3901" t="s">
        <v>7226</v>
      </c>
      <c r="C3901">
        <v>1.2131914968938954E-7</v>
      </c>
      <c r="D3901">
        <v>1E-8</v>
      </c>
      <c r="E3901">
        <v>0.18064357</v>
      </c>
      <c r="F3901">
        <v>1.3273142499999999</v>
      </c>
      <c r="G3901">
        <v>4.1515093399999996</v>
      </c>
      <c r="H3901">
        <v>0</v>
      </c>
    </row>
    <row r="3902" spans="1:8" x14ac:dyDescent="0.3">
      <c r="A3902" t="s">
        <v>7229</v>
      </c>
      <c r="B3902" t="s">
        <v>7228</v>
      </c>
      <c r="C3902">
        <v>2.4786305109681513E-6</v>
      </c>
      <c r="D3902">
        <v>1E-8</v>
      </c>
      <c r="E3902">
        <v>0.17995222999999999</v>
      </c>
      <c r="F3902">
        <v>1.3282807000000001</v>
      </c>
      <c r="G3902">
        <v>-8.2190936899999993</v>
      </c>
      <c r="H3902">
        <v>0</v>
      </c>
    </row>
    <row r="3903" spans="1:8" x14ac:dyDescent="0.3">
      <c r="A3903" t="s">
        <v>6702</v>
      </c>
      <c r="B3903" t="s">
        <v>6701</v>
      </c>
      <c r="C3903">
        <v>5.8999103414171759E-5</v>
      </c>
      <c r="D3903">
        <v>1E-8</v>
      </c>
      <c r="E3903">
        <v>0.18064357</v>
      </c>
      <c r="F3903">
        <v>1.3273142499999999</v>
      </c>
      <c r="G3903">
        <v>0.60721172999999995</v>
      </c>
      <c r="H3903">
        <v>0</v>
      </c>
    </row>
    <row r="3904" spans="1:8" x14ac:dyDescent="0.3">
      <c r="A3904" t="s">
        <v>7231</v>
      </c>
      <c r="B3904" t="s">
        <v>7230</v>
      </c>
      <c r="C3904">
        <v>3.713572661066447E-4</v>
      </c>
      <c r="D3904">
        <v>1E-8</v>
      </c>
      <c r="E3904">
        <v>0.18064357</v>
      </c>
      <c r="F3904">
        <v>1.3273142499999999</v>
      </c>
      <c r="G3904">
        <v>4.1515093399999996</v>
      </c>
      <c r="H3904">
        <v>0</v>
      </c>
    </row>
    <row r="3905" spans="1:8" x14ac:dyDescent="0.3">
      <c r="A3905" t="s">
        <v>7233</v>
      </c>
      <c r="B3905" t="s">
        <v>7232</v>
      </c>
      <c r="C3905">
        <v>1.1840758062091056E-5</v>
      </c>
      <c r="D3905">
        <v>1E-8</v>
      </c>
      <c r="E3905">
        <v>0.18064357</v>
      </c>
      <c r="F3905">
        <v>1.3273142499999999</v>
      </c>
      <c r="G3905">
        <v>-22.161149290000001</v>
      </c>
      <c r="H3905">
        <v>0</v>
      </c>
    </row>
    <row r="3906" spans="1:8" x14ac:dyDescent="0.3">
      <c r="A3906" t="s">
        <v>7235</v>
      </c>
      <c r="B3906" t="s">
        <v>7234</v>
      </c>
      <c r="C3906">
        <v>1.7446403091105825E-5</v>
      </c>
      <c r="D3906">
        <v>1E-8</v>
      </c>
      <c r="E3906">
        <v>0.17995222999999999</v>
      </c>
      <c r="F3906">
        <v>1.3282807000000001</v>
      </c>
      <c r="G3906">
        <v>20.111457089999998</v>
      </c>
      <c r="H3906">
        <v>0</v>
      </c>
    </row>
    <row r="3907" spans="1:8" x14ac:dyDescent="0.3">
      <c r="A3907" t="s">
        <v>7237</v>
      </c>
      <c r="B3907" t="s">
        <v>7236</v>
      </c>
      <c r="C3907">
        <v>1.2278434191536788E-5</v>
      </c>
      <c r="D3907">
        <v>1E-8</v>
      </c>
      <c r="E3907">
        <v>0.48723063999999999</v>
      </c>
      <c r="F3907">
        <v>-1.5823632599999999</v>
      </c>
      <c r="G3907">
        <v>-37.059970149999998</v>
      </c>
      <c r="H3907">
        <v>0</v>
      </c>
    </row>
    <row r="3908" spans="1:8" x14ac:dyDescent="0.3">
      <c r="A3908" t="s">
        <v>6322</v>
      </c>
      <c r="B3908" t="s">
        <v>6487</v>
      </c>
      <c r="C3908">
        <v>2.9496716143253762E-4</v>
      </c>
      <c r="D3908">
        <v>1E-8</v>
      </c>
      <c r="E3908">
        <v>8.5316169999999997E-2</v>
      </c>
      <c r="F3908">
        <v>4.68107235</v>
      </c>
      <c r="G3908">
        <v>-22.305565789999999</v>
      </c>
      <c r="H3908">
        <v>0</v>
      </c>
    </row>
    <row r="3909" spans="1:8" x14ac:dyDescent="0.3">
      <c r="A3909" t="s">
        <v>7239</v>
      </c>
      <c r="B3909" t="s">
        <v>7238</v>
      </c>
      <c r="C3909">
        <v>8.1802094453339541E-8</v>
      </c>
      <c r="D3909">
        <v>1E-8</v>
      </c>
      <c r="E3909">
        <v>8.5316169999999997E-2</v>
      </c>
      <c r="F3909">
        <v>-3.76349431</v>
      </c>
      <c r="G3909">
        <v>-15.64783798</v>
      </c>
      <c r="H3909">
        <v>0</v>
      </c>
    </row>
    <row r="3910" spans="1:8" x14ac:dyDescent="0.3">
      <c r="A3910" t="s">
        <v>7241</v>
      </c>
      <c r="B3910" t="s">
        <v>7240</v>
      </c>
      <c r="C3910">
        <v>1.7987533557986039E-4</v>
      </c>
      <c r="D3910">
        <v>1E-8</v>
      </c>
      <c r="E3910">
        <v>0.17995222999999999</v>
      </c>
      <c r="F3910">
        <v>1.3282807000000001</v>
      </c>
      <c r="G3910">
        <v>4.1550387899999999</v>
      </c>
      <c r="H3910">
        <v>0</v>
      </c>
    </row>
    <row r="3911" spans="1:8" x14ac:dyDescent="0.3">
      <c r="A3911" t="s">
        <v>7243</v>
      </c>
      <c r="B3911" t="s">
        <v>7242</v>
      </c>
      <c r="C3911">
        <v>1.8410730512860088E-4</v>
      </c>
      <c r="D3911">
        <v>1E-8</v>
      </c>
      <c r="E3911">
        <v>0.18064357</v>
      </c>
      <c r="F3911">
        <v>1.3273142499999999</v>
      </c>
      <c r="G3911">
        <v>4.1515093399999996</v>
      </c>
      <c r="H3911">
        <v>0</v>
      </c>
    </row>
    <row r="3912" spans="1:8" x14ac:dyDescent="0.3">
      <c r="A3912" t="s">
        <v>7245</v>
      </c>
      <c r="B3912" t="s">
        <v>7244</v>
      </c>
      <c r="C3912">
        <v>2.0045509986056146E-7</v>
      </c>
      <c r="D3912">
        <v>1E-8</v>
      </c>
      <c r="E3912">
        <v>7.2014030000000007E-2</v>
      </c>
      <c r="F3912">
        <v>-3.8548922700000001</v>
      </c>
      <c r="G3912">
        <v>-6.5002329999999997</v>
      </c>
      <c r="H3912">
        <v>0</v>
      </c>
    </row>
    <row r="3913" spans="1:8" x14ac:dyDescent="0.3">
      <c r="A3913" t="s">
        <v>6720</v>
      </c>
      <c r="B3913" t="s">
        <v>6719</v>
      </c>
      <c r="C3913">
        <v>4.9994209637646655E-8</v>
      </c>
      <c r="D3913">
        <v>1E-8</v>
      </c>
      <c r="E3913">
        <v>-4.8255560000000003E-2</v>
      </c>
      <c r="F3913">
        <v>-2.2399169999999999E-2</v>
      </c>
      <c r="G3913">
        <v>-72.198084350000002</v>
      </c>
      <c r="H3913">
        <v>0</v>
      </c>
    </row>
    <row r="3914" spans="1:8" x14ac:dyDescent="0.3">
      <c r="A3914" t="s">
        <v>7247</v>
      </c>
      <c r="B3914" t="s">
        <v>7246</v>
      </c>
      <c r="C3914">
        <v>1E-8</v>
      </c>
      <c r="D3914">
        <v>1E-8</v>
      </c>
      <c r="E3914">
        <v>0.18064358</v>
      </c>
      <c r="F3914">
        <v>1.32731424</v>
      </c>
      <c r="G3914">
        <v>4.1515093500000004</v>
      </c>
      <c r="H3914">
        <v>0</v>
      </c>
    </row>
    <row r="3915" spans="1:8" x14ac:dyDescent="0.3">
      <c r="A3915" t="s">
        <v>7249</v>
      </c>
      <c r="B3915" t="s">
        <v>7248</v>
      </c>
      <c r="C3915">
        <v>1.499826289125532E-3</v>
      </c>
      <c r="D3915">
        <v>1E-8</v>
      </c>
      <c r="E3915">
        <v>-4.8255560000000003E-2</v>
      </c>
      <c r="F3915">
        <v>-2.2399169999999999E-2</v>
      </c>
      <c r="G3915">
        <v>8.6896329999999994E-2</v>
      </c>
      <c r="H3915">
        <v>0</v>
      </c>
    </row>
    <row r="3916" spans="1:8" x14ac:dyDescent="0.3">
      <c r="A3916" t="s">
        <v>7253</v>
      </c>
      <c r="B3916" t="s">
        <v>7252</v>
      </c>
      <c r="C3916">
        <v>1.5266413833948076E-6</v>
      </c>
      <c r="D3916">
        <v>1E-8</v>
      </c>
      <c r="E3916">
        <v>0.18064357</v>
      </c>
      <c r="F3916">
        <v>1.2538722899999999</v>
      </c>
      <c r="G3916">
        <v>4.0795472999999998</v>
      </c>
      <c r="H3916">
        <v>0</v>
      </c>
    </row>
    <row r="3917" spans="1:8" x14ac:dyDescent="0.3">
      <c r="A3917" t="s">
        <v>7255</v>
      </c>
      <c r="B3917" t="s">
        <v>7254</v>
      </c>
      <c r="C3917">
        <v>1E-8</v>
      </c>
      <c r="D3917">
        <v>1E-8</v>
      </c>
      <c r="E3917">
        <v>0.37954196000000001</v>
      </c>
      <c r="F3917">
        <v>-32.841443560000002</v>
      </c>
      <c r="G3917">
        <v>-78.672495159999997</v>
      </c>
      <c r="H3917">
        <v>0</v>
      </c>
    </row>
    <row r="3918" spans="1:8" x14ac:dyDescent="0.3">
      <c r="A3918" t="s">
        <v>1687</v>
      </c>
      <c r="B3918" t="s">
        <v>7256</v>
      </c>
      <c r="C3918">
        <v>7.4991314456275654E-6</v>
      </c>
      <c r="D3918">
        <v>1E-8</v>
      </c>
      <c r="E3918">
        <v>-4.8255560000000003E-2</v>
      </c>
      <c r="F3918">
        <v>-2.2399169999999999E-2</v>
      </c>
      <c r="G3918">
        <v>8.6896329999999994E-2</v>
      </c>
      <c r="H3918">
        <v>0</v>
      </c>
    </row>
    <row r="3919" spans="1:8" x14ac:dyDescent="0.3">
      <c r="A3919" t="s">
        <v>485</v>
      </c>
      <c r="B3919" t="s">
        <v>7257</v>
      </c>
      <c r="C3919">
        <v>5.0626703407571799E-6</v>
      </c>
      <c r="D3919">
        <v>1E-8</v>
      </c>
      <c r="E3919">
        <v>8.5316169999999997E-2</v>
      </c>
      <c r="F3919">
        <v>-3.7654311900000002</v>
      </c>
      <c r="G3919">
        <v>220.53902575000001</v>
      </c>
      <c r="H3919">
        <v>0</v>
      </c>
    </row>
    <row r="3920" spans="1:8" x14ac:dyDescent="0.3">
      <c r="A3920" t="s">
        <v>6957</v>
      </c>
      <c r="B3920" t="s">
        <v>7260</v>
      </c>
      <c r="C3920">
        <v>1E-8</v>
      </c>
      <c r="D3920">
        <v>1E-8</v>
      </c>
      <c r="E3920">
        <v>7.9613100000000006E-2</v>
      </c>
      <c r="F3920">
        <v>-3.7206347700000002</v>
      </c>
      <c r="G3920">
        <v>-15.62376826</v>
      </c>
      <c r="H3920">
        <v>0</v>
      </c>
    </row>
    <row r="3921" spans="1:8" x14ac:dyDescent="0.3">
      <c r="A3921" t="s">
        <v>6209</v>
      </c>
      <c r="B3921" t="s">
        <v>6208</v>
      </c>
      <c r="C3921">
        <v>1.245303766884034E-5</v>
      </c>
      <c r="D3921">
        <v>1E-8</v>
      </c>
      <c r="E3921">
        <v>0.17312088</v>
      </c>
      <c r="F3921">
        <v>1.3315600700000001</v>
      </c>
      <c r="G3921">
        <v>3.2508088100000001</v>
      </c>
      <c r="H3921">
        <v>0</v>
      </c>
    </row>
    <row r="3922" spans="1:8" x14ac:dyDescent="0.3">
      <c r="A3922" t="s">
        <v>7262</v>
      </c>
      <c r="B3922" t="s">
        <v>7261</v>
      </c>
      <c r="C3922">
        <v>1.0189615018817608E-4</v>
      </c>
      <c r="D3922">
        <v>1E-8</v>
      </c>
      <c r="E3922">
        <v>0.17312088</v>
      </c>
      <c r="F3922">
        <v>-5.7244389699999996</v>
      </c>
      <c r="G3922">
        <v>-3.09851944</v>
      </c>
      <c r="H3922">
        <v>0</v>
      </c>
    </row>
    <row r="3923" spans="1:8" x14ac:dyDescent="0.3">
      <c r="A3923" t="s">
        <v>7264</v>
      </c>
      <c r="B3923" t="s">
        <v>7263</v>
      </c>
      <c r="C3923">
        <v>1E-8</v>
      </c>
      <c r="D3923">
        <v>1E-8</v>
      </c>
      <c r="E3923">
        <v>7.9613100000000006E-2</v>
      </c>
      <c r="F3923">
        <v>-3.7206347700000002</v>
      </c>
      <c r="G3923">
        <v>-15.62376826</v>
      </c>
      <c r="H3923">
        <v>0</v>
      </c>
    </row>
    <row r="3924" spans="1:8" x14ac:dyDescent="0.3">
      <c r="A3924" t="s">
        <v>7266</v>
      </c>
      <c r="B3924" t="s">
        <v>7265</v>
      </c>
      <c r="C3924">
        <v>1.2603212440350625E-8</v>
      </c>
      <c r="D3924">
        <v>1E-8</v>
      </c>
      <c r="E3924">
        <v>-0.96042349000000005</v>
      </c>
      <c r="F3924">
        <v>-5.1659814400000004</v>
      </c>
      <c r="G3924">
        <v>26.661441150000002</v>
      </c>
      <c r="H3924">
        <v>0</v>
      </c>
    </row>
    <row r="3925" spans="1:8" x14ac:dyDescent="0.3">
      <c r="A3925" t="s">
        <v>7268</v>
      </c>
      <c r="B3925" t="s">
        <v>7267</v>
      </c>
      <c r="C3925">
        <v>3.1441417927324434E-5</v>
      </c>
      <c r="D3925">
        <v>1E-8</v>
      </c>
      <c r="E3925">
        <v>8.65065E-2</v>
      </c>
      <c r="F3925">
        <v>-3.76674562</v>
      </c>
      <c r="G3925">
        <v>-13.545552280000001</v>
      </c>
      <c r="H3925">
        <v>0</v>
      </c>
    </row>
    <row r="3926" spans="1:8" x14ac:dyDescent="0.3">
      <c r="A3926" t="s">
        <v>7274</v>
      </c>
      <c r="B3926" t="s">
        <v>7273</v>
      </c>
      <c r="C3926">
        <v>1.0314492382219828E-2</v>
      </c>
      <c r="D3926">
        <v>1E-8</v>
      </c>
      <c r="E3926">
        <v>0.18295053999999999</v>
      </c>
      <c r="F3926">
        <v>1.3306140900000001</v>
      </c>
      <c r="G3926">
        <v>-1.4713495000000001</v>
      </c>
      <c r="H3926">
        <v>0</v>
      </c>
    </row>
    <row r="3927" spans="1:8" x14ac:dyDescent="0.3">
      <c r="A3927" t="s">
        <v>7280</v>
      </c>
      <c r="B3927" t="s">
        <v>7279</v>
      </c>
      <c r="C3927">
        <v>1.1806327474106286E-4</v>
      </c>
      <c r="D3927">
        <v>1E-8</v>
      </c>
      <c r="E3927">
        <v>0.17312088</v>
      </c>
      <c r="F3927">
        <v>1.3315600700000001</v>
      </c>
      <c r="G3927">
        <v>4.1540149900000003</v>
      </c>
      <c r="H3927">
        <v>0</v>
      </c>
    </row>
    <row r="3928" spans="1:8" x14ac:dyDescent="0.3">
      <c r="A3928" t="s">
        <v>7281</v>
      </c>
      <c r="B3928" t="s">
        <v>7281</v>
      </c>
      <c r="C3928">
        <v>6.0111727833936554E-6</v>
      </c>
      <c r="D3928">
        <v>1E-8</v>
      </c>
      <c r="E3928">
        <v>8.3949140000000005E-2</v>
      </c>
      <c r="F3928">
        <v>-97.828977780000002</v>
      </c>
      <c r="G3928">
        <v>-98.319931139999994</v>
      </c>
      <c r="H3928">
        <v>0</v>
      </c>
    </row>
    <row r="3929" spans="1:8" x14ac:dyDescent="0.3">
      <c r="A3929" t="s">
        <v>6569</v>
      </c>
      <c r="B3929" t="s">
        <v>6568</v>
      </c>
      <c r="C3929">
        <v>9.083130455274482E-7</v>
      </c>
      <c r="D3929">
        <v>1E-8</v>
      </c>
      <c r="E3929">
        <v>0.17312088</v>
      </c>
      <c r="F3929">
        <v>1.3296476100000001</v>
      </c>
      <c r="G3929">
        <v>2.3717630399999998</v>
      </c>
      <c r="H3929">
        <v>0</v>
      </c>
    </row>
    <row r="3930" spans="1:8" x14ac:dyDescent="0.3">
      <c r="A3930" t="s">
        <v>7283</v>
      </c>
      <c r="B3930" t="s">
        <v>7282</v>
      </c>
      <c r="C3930">
        <v>7.4443440764114016E-6</v>
      </c>
      <c r="D3930">
        <v>1E-8</v>
      </c>
      <c r="E3930">
        <v>0.17312088</v>
      </c>
      <c r="F3930">
        <v>1.3315600700000001</v>
      </c>
      <c r="G3930">
        <v>4.1540149900000003</v>
      </c>
      <c r="H3930">
        <v>0</v>
      </c>
    </row>
    <row r="3931" spans="1:8" x14ac:dyDescent="0.3">
      <c r="A3931" t="s">
        <v>7285</v>
      </c>
      <c r="B3931" t="s">
        <v>7284</v>
      </c>
      <c r="C3931">
        <v>2.5862118618041281E-7</v>
      </c>
      <c r="D3931">
        <v>1E-8</v>
      </c>
      <c r="E3931">
        <v>0.17995222999999999</v>
      </c>
      <c r="F3931">
        <v>1.3273142499999999</v>
      </c>
      <c r="G3931">
        <v>4.1515093399999996</v>
      </c>
      <c r="H3931">
        <v>0</v>
      </c>
    </row>
    <row r="3932" spans="1:8" x14ac:dyDescent="0.3">
      <c r="A3932" t="s">
        <v>6449</v>
      </c>
      <c r="B3932" t="s">
        <v>6448</v>
      </c>
      <c r="C3932">
        <v>9.8259200908269102E-5</v>
      </c>
      <c r="D3932">
        <v>1E-8</v>
      </c>
      <c r="E3932">
        <v>0.18064357</v>
      </c>
      <c r="F3932">
        <v>1.3292266500000001</v>
      </c>
      <c r="G3932">
        <v>3.7055424600000002</v>
      </c>
      <c r="H3932">
        <v>0</v>
      </c>
    </row>
    <row r="3933" spans="1:8" x14ac:dyDescent="0.3">
      <c r="A3933" t="s">
        <v>2077</v>
      </c>
      <c r="B3933" t="s">
        <v>7292</v>
      </c>
      <c r="C3933">
        <v>9.3992329393909207E-5</v>
      </c>
      <c r="D3933">
        <v>1E-8</v>
      </c>
      <c r="E3933">
        <v>-8.1602199999999993E-3</v>
      </c>
      <c r="F3933">
        <v>7.7600799999999999E-3</v>
      </c>
      <c r="G3933">
        <v>-8.1602199999999993E-3</v>
      </c>
      <c r="H3933">
        <v>0</v>
      </c>
    </row>
    <row r="3934" spans="1:8" x14ac:dyDescent="0.3">
      <c r="A3934" t="s">
        <v>7294</v>
      </c>
      <c r="B3934" t="s">
        <v>7293</v>
      </c>
      <c r="C3934">
        <v>2.8322634714908666E-8</v>
      </c>
      <c r="D3934">
        <v>1E-8</v>
      </c>
      <c r="E3934">
        <v>3.9471140000000002E-2</v>
      </c>
      <c r="F3934">
        <v>-1.8078989000000001</v>
      </c>
      <c r="G3934">
        <v>23.69518368</v>
      </c>
      <c r="H3934">
        <v>0</v>
      </c>
    </row>
    <row r="3935" spans="1:8" x14ac:dyDescent="0.3">
      <c r="A3935" t="s">
        <v>7296</v>
      </c>
      <c r="B3935" t="s">
        <v>7295</v>
      </c>
      <c r="C3935">
        <v>1.1594887645982604E-5</v>
      </c>
      <c r="D3935">
        <v>1E-8</v>
      </c>
      <c r="E3935">
        <v>0.18295053999999999</v>
      </c>
      <c r="F3935">
        <v>1.3315600700000001</v>
      </c>
      <c r="G3935">
        <v>-4.9859711000000004</v>
      </c>
      <c r="H3935">
        <v>0</v>
      </c>
    </row>
    <row r="3936" spans="1:8" x14ac:dyDescent="0.3">
      <c r="A3936" t="s">
        <v>7298</v>
      </c>
      <c r="B3936" t="s">
        <v>7297</v>
      </c>
      <c r="C3936">
        <v>5.1546952505627001E-4</v>
      </c>
      <c r="D3936">
        <v>1E-8</v>
      </c>
      <c r="E3936">
        <v>0.18064357</v>
      </c>
      <c r="F3936">
        <v>1.3292266500000001</v>
      </c>
      <c r="G3936">
        <v>4.1515093399999996</v>
      </c>
      <c r="H3936">
        <v>0</v>
      </c>
    </row>
    <row r="3937" spans="1:8" x14ac:dyDescent="0.3">
      <c r="A3937" t="s">
        <v>7300</v>
      </c>
      <c r="B3937" t="s">
        <v>7299</v>
      </c>
      <c r="C3937">
        <v>6.5999999999999504E-6</v>
      </c>
      <c r="D3937">
        <v>1E-8</v>
      </c>
      <c r="E3937">
        <v>0.20246064</v>
      </c>
      <c r="F3937">
        <v>-1.08197E-2</v>
      </c>
      <c r="G3937">
        <v>916.38465207000002</v>
      </c>
      <c r="H3937">
        <v>0</v>
      </c>
    </row>
    <row r="3938" spans="1:8" x14ac:dyDescent="0.3">
      <c r="A3938" t="s">
        <v>7302</v>
      </c>
      <c r="B3938" t="s">
        <v>7301</v>
      </c>
      <c r="C3938">
        <v>1.1691333053883855E-6</v>
      </c>
      <c r="D3938">
        <v>1E-8</v>
      </c>
      <c r="E3938">
        <v>0.18295053999999999</v>
      </c>
      <c r="F3938">
        <v>1.3296476100000001</v>
      </c>
      <c r="G3938">
        <v>15.606174729999999</v>
      </c>
      <c r="H3938">
        <v>0</v>
      </c>
    </row>
    <row r="3939" spans="1:8" x14ac:dyDescent="0.3">
      <c r="A3939" t="s">
        <v>7304</v>
      </c>
      <c r="B3939" t="s">
        <v>7303</v>
      </c>
      <c r="C3939">
        <v>1.1683609621727341E-3</v>
      </c>
      <c r="D3939">
        <v>1E-8</v>
      </c>
      <c r="E3939">
        <v>0.17312088</v>
      </c>
      <c r="F3939">
        <v>1.3315600700000001</v>
      </c>
      <c r="G3939">
        <v>4.1540149900000003</v>
      </c>
      <c r="H3939">
        <v>0</v>
      </c>
    </row>
    <row r="3940" spans="1:8" x14ac:dyDescent="0.3">
      <c r="A3940" t="s">
        <v>6215</v>
      </c>
      <c r="B3940" t="s">
        <v>6214</v>
      </c>
      <c r="C3940">
        <v>1.60233685947316E-3</v>
      </c>
      <c r="D3940">
        <v>1E-8</v>
      </c>
      <c r="E3940">
        <v>0.18295053999999999</v>
      </c>
      <c r="F3940">
        <v>-7.5194598299999997</v>
      </c>
      <c r="G3940">
        <v>7.3291685199999996</v>
      </c>
      <c r="H3940">
        <v>0</v>
      </c>
    </row>
    <row r="3941" spans="1:8" x14ac:dyDescent="0.3">
      <c r="A3941" t="s">
        <v>7308</v>
      </c>
      <c r="B3941" t="s">
        <v>7307</v>
      </c>
      <c r="C3941">
        <v>5.2922834141738775E-3</v>
      </c>
      <c r="D3941">
        <v>1E-8</v>
      </c>
      <c r="E3941">
        <v>-1.07651666</v>
      </c>
      <c r="F3941">
        <v>-2.17590979</v>
      </c>
      <c r="G3941">
        <v>-15.52969686</v>
      </c>
      <c r="H3941">
        <v>0</v>
      </c>
    </row>
    <row r="3942" spans="1:8" x14ac:dyDescent="0.3">
      <c r="A3942" t="s">
        <v>7310</v>
      </c>
      <c r="B3942" t="s">
        <v>7309</v>
      </c>
      <c r="C3942">
        <v>1.1054944726582774E-5</v>
      </c>
      <c r="D3942">
        <v>1E-8</v>
      </c>
      <c r="E3942">
        <v>0.18295053999999999</v>
      </c>
      <c r="F3942">
        <v>1.3296476100000001</v>
      </c>
      <c r="G3942">
        <v>-4.6442862500000004</v>
      </c>
      <c r="H3942">
        <v>0</v>
      </c>
    </row>
    <row r="3943" spans="1:8" x14ac:dyDescent="0.3">
      <c r="A3943" t="s">
        <v>7066</v>
      </c>
      <c r="B3943" t="s">
        <v>7311</v>
      </c>
      <c r="C3943">
        <v>2.549999999999999E-5</v>
      </c>
      <c r="D3943">
        <v>1E-8</v>
      </c>
      <c r="E3943">
        <v>0</v>
      </c>
      <c r="F3943">
        <v>0</v>
      </c>
      <c r="G3943">
        <v>0</v>
      </c>
      <c r="H3943">
        <v>0</v>
      </c>
    </row>
    <row r="3944" spans="1:8" x14ac:dyDescent="0.3">
      <c r="A3944" t="s">
        <v>7313</v>
      </c>
      <c r="B3944" t="s">
        <v>7312</v>
      </c>
      <c r="C3944">
        <v>1.1803951950484436E-4</v>
      </c>
      <c r="D3944">
        <v>1E-8</v>
      </c>
      <c r="E3944">
        <v>1.055159E-2</v>
      </c>
      <c r="F3944">
        <v>486.90575826999998</v>
      </c>
      <c r="G3944">
        <v>-11.232864859999999</v>
      </c>
      <c r="H3944">
        <v>0</v>
      </c>
    </row>
    <row r="3945" spans="1:8" x14ac:dyDescent="0.3">
      <c r="A3945" t="s">
        <v>7315</v>
      </c>
      <c r="B3945" t="s">
        <v>7314</v>
      </c>
      <c r="C3945">
        <v>2.3348332109953793E-5</v>
      </c>
      <c r="D3945">
        <v>1E-8</v>
      </c>
      <c r="E3945">
        <v>0.18295053999999999</v>
      </c>
      <c r="F3945">
        <v>1.3296476100000001</v>
      </c>
      <c r="G3945">
        <v>4.1539077400000002</v>
      </c>
      <c r="H3945">
        <v>0</v>
      </c>
    </row>
    <row r="3946" spans="1:8" x14ac:dyDescent="0.3">
      <c r="A3946" t="s">
        <v>6466</v>
      </c>
      <c r="B3946" t="s">
        <v>6465</v>
      </c>
      <c r="C3946">
        <v>1.8682697597864747E-7</v>
      </c>
      <c r="D3946">
        <v>1E-8</v>
      </c>
      <c r="E3946">
        <v>0.17312088</v>
      </c>
      <c r="F3946">
        <v>1.3315600700000001</v>
      </c>
      <c r="G3946">
        <v>0.12676202</v>
      </c>
      <c r="H3946">
        <v>0</v>
      </c>
    </row>
    <row r="3947" spans="1:8" x14ac:dyDescent="0.3">
      <c r="A3947" t="s">
        <v>6604</v>
      </c>
      <c r="B3947" t="s">
        <v>6603</v>
      </c>
      <c r="C3947">
        <v>2.3175270624037249E-5</v>
      </c>
      <c r="D3947">
        <v>1E-8</v>
      </c>
      <c r="E3947">
        <v>0.11939178</v>
      </c>
      <c r="F3947">
        <v>-1.07017205</v>
      </c>
      <c r="G3947">
        <v>6.0051216399999996</v>
      </c>
      <c r="H3947">
        <v>0</v>
      </c>
    </row>
    <row r="3948" spans="1:8" x14ac:dyDescent="0.3">
      <c r="A3948" t="s">
        <v>6229</v>
      </c>
      <c r="B3948" t="s">
        <v>6228</v>
      </c>
      <c r="C3948">
        <v>2.9027940032451934E-3</v>
      </c>
      <c r="D3948">
        <v>1E-8</v>
      </c>
      <c r="E3948">
        <v>0.17312088</v>
      </c>
      <c r="F3948">
        <v>1.3315600700000001</v>
      </c>
      <c r="G3948">
        <v>2.0921106699999998</v>
      </c>
      <c r="H3948">
        <v>0</v>
      </c>
    </row>
    <row r="3949" spans="1:8" x14ac:dyDescent="0.3">
      <c r="A3949" t="s">
        <v>7319</v>
      </c>
      <c r="B3949" t="s">
        <v>7318</v>
      </c>
      <c r="C3949">
        <v>1E-8</v>
      </c>
      <c r="D3949">
        <v>1E-8</v>
      </c>
      <c r="E3949">
        <v>0.93985078</v>
      </c>
      <c r="F3949">
        <v>2.1099162699999998</v>
      </c>
      <c r="G3949">
        <v>4.4238831799999998</v>
      </c>
      <c r="H3949">
        <v>0</v>
      </c>
    </row>
    <row r="3950" spans="1:8" x14ac:dyDescent="0.3">
      <c r="A3950" t="s">
        <v>7321</v>
      </c>
      <c r="B3950" t="s">
        <v>7320</v>
      </c>
      <c r="C3950">
        <v>5.1791867529858508E-7</v>
      </c>
      <c r="D3950">
        <v>1E-8</v>
      </c>
      <c r="E3950">
        <v>0.17312088</v>
      </c>
      <c r="F3950">
        <v>1.3315600700000001</v>
      </c>
      <c r="G3950">
        <v>4.1540149900000003</v>
      </c>
      <c r="H3950">
        <v>0</v>
      </c>
    </row>
    <row r="3951" spans="1:8" x14ac:dyDescent="0.3">
      <c r="A3951" t="s">
        <v>7323</v>
      </c>
      <c r="B3951" t="s">
        <v>7322</v>
      </c>
      <c r="C3951">
        <v>4.1152653899703734E-5</v>
      </c>
      <c r="D3951">
        <v>1E-8</v>
      </c>
      <c r="E3951">
        <v>1.63467863</v>
      </c>
      <c r="F3951">
        <v>27.31796662</v>
      </c>
      <c r="G3951">
        <v>11.845730319999999</v>
      </c>
      <c r="H3951">
        <v>0</v>
      </c>
    </row>
    <row r="3952" spans="1:8" x14ac:dyDescent="0.3">
      <c r="A3952" t="s">
        <v>7325</v>
      </c>
      <c r="B3952" t="s">
        <v>7324</v>
      </c>
      <c r="C3952">
        <v>3.8036385824338973E-8</v>
      </c>
      <c r="D3952">
        <v>1E-8</v>
      </c>
      <c r="E3952">
        <v>0.18295053999999999</v>
      </c>
      <c r="F3952">
        <v>1.3315600700000001</v>
      </c>
      <c r="G3952">
        <v>4.1539077400000002</v>
      </c>
      <c r="H3952">
        <v>0</v>
      </c>
    </row>
    <row r="3953" spans="1:8" x14ac:dyDescent="0.3">
      <c r="A3953" t="s">
        <v>7327</v>
      </c>
      <c r="B3953" t="s">
        <v>7326</v>
      </c>
      <c r="C3953">
        <v>9.9919760362271129E-7</v>
      </c>
      <c r="D3953">
        <v>1E-8</v>
      </c>
      <c r="E3953">
        <v>3.6781241100000002</v>
      </c>
      <c r="F3953">
        <v>-3.0316650000000001E-2</v>
      </c>
      <c r="G3953">
        <v>5.7922655199999999</v>
      </c>
      <c r="H3953">
        <v>0</v>
      </c>
    </row>
    <row r="3954" spans="1:8" x14ac:dyDescent="0.3">
      <c r="A3954" t="s">
        <v>7329</v>
      </c>
      <c r="B3954" t="s">
        <v>7328</v>
      </c>
      <c r="C3954">
        <v>3.7376941005561487E-6</v>
      </c>
      <c r="D3954">
        <v>1E-8</v>
      </c>
      <c r="E3954">
        <v>0.71823437999999995</v>
      </c>
      <c r="F3954">
        <v>0.64460731000000004</v>
      </c>
      <c r="G3954">
        <v>-2.4153590999999999</v>
      </c>
      <c r="H3954">
        <v>0</v>
      </c>
    </row>
    <row r="3955" spans="1:8" x14ac:dyDescent="0.3">
      <c r="A3955" t="s">
        <v>7331</v>
      </c>
      <c r="B3955" t="s">
        <v>7330</v>
      </c>
      <c r="C3955">
        <v>2.3726134471420432E-4</v>
      </c>
      <c r="D3955">
        <v>1E-8</v>
      </c>
      <c r="E3955">
        <v>0.17312088</v>
      </c>
      <c r="F3955">
        <v>1.3296476100000001</v>
      </c>
      <c r="G3955">
        <v>4.1540149900000003</v>
      </c>
      <c r="H3955">
        <v>0</v>
      </c>
    </row>
    <row r="3956" spans="1:8" x14ac:dyDescent="0.3">
      <c r="A3956" t="s">
        <v>7333</v>
      </c>
      <c r="B3956" t="s">
        <v>7332</v>
      </c>
      <c r="C3956">
        <v>1.344273102091756E-4</v>
      </c>
      <c r="D3956">
        <v>1E-8</v>
      </c>
      <c r="E3956">
        <v>0.18295053999999999</v>
      </c>
      <c r="F3956">
        <v>1.3315600700000001</v>
      </c>
      <c r="G3956">
        <v>9.3636871599999996</v>
      </c>
      <c r="H3956">
        <v>0</v>
      </c>
    </row>
    <row r="3957" spans="1:8" x14ac:dyDescent="0.3">
      <c r="A3957" t="s">
        <v>7335</v>
      </c>
      <c r="B3957" t="s">
        <v>7334</v>
      </c>
      <c r="C3957">
        <v>6.2581221914754278E-4</v>
      </c>
      <c r="D3957">
        <v>1E-8</v>
      </c>
      <c r="E3957">
        <v>0.18295053999999999</v>
      </c>
      <c r="F3957">
        <v>1.3296476100000001</v>
      </c>
      <c r="G3957">
        <v>1.0414755</v>
      </c>
      <c r="H3957">
        <v>0</v>
      </c>
    </row>
    <row r="3958" spans="1:8" x14ac:dyDescent="0.3">
      <c r="A3958" t="s">
        <v>4539</v>
      </c>
      <c r="B3958" t="s">
        <v>4538</v>
      </c>
      <c r="C3958">
        <v>6.6994532653104987E-6</v>
      </c>
      <c r="D3958">
        <v>1E-8</v>
      </c>
      <c r="E3958">
        <v>-8.1602199999999993E-3</v>
      </c>
      <c r="F3958">
        <v>7.7600799999999999E-3</v>
      </c>
      <c r="G3958">
        <v>34.527174000000002</v>
      </c>
      <c r="H3958">
        <v>0</v>
      </c>
    </row>
    <row r="3959" spans="1:8" x14ac:dyDescent="0.3">
      <c r="A3959" t="s">
        <v>7340</v>
      </c>
      <c r="B3959" t="s">
        <v>7339</v>
      </c>
      <c r="C3959">
        <v>3.0880542080905623E-2</v>
      </c>
      <c r="D3959">
        <v>1E-8</v>
      </c>
      <c r="E3959">
        <v>0.12291249999999999</v>
      </c>
      <c r="F3959">
        <v>-3.7269424500000001</v>
      </c>
      <c r="G3959">
        <v>-15.584472740000001</v>
      </c>
      <c r="H3959">
        <v>0</v>
      </c>
    </row>
    <row r="3960" spans="1:8" x14ac:dyDescent="0.3">
      <c r="A3960" t="s">
        <v>7342</v>
      </c>
      <c r="B3960" t="s">
        <v>7341</v>
      </c>
      <c r="C3960">
        <v>1E-8</v>
      </c>
      <c r="D3960">
        <v>1E-8</v>
      </c>
      <c r="E3960">
        <v>0.20048399</v>
      </c>
      <c r="F3960">
        <v>-2.6464599099999999</v>
      </c>
      <c r="G3960">
        <v>73.022456140000003</v>
      </c>
      <c r="H3960">
        <v>0</v>
      </c>
    </row>
    <row r="3961" spans="1:8" x14ac:dyDescent="0.3">
      <c r="A3961" t="s">
        <v>6276</v>
      </c>
      <c r="B3961" t="s">
        <v>6275</v>
      </c>
      <c r="C3961">
        <v>1.2785640190971406E-4</v>
      </c>
      <c r="D3961">
        <v>1E-8</v>
      </c>
      <c r="E3961">
        <v>3.7156050000000003E-2</v>
      </c>
      <c r="F3961">
        <v>-1.7428416799999999</v>
      </c>
      <c r="G3961">
        <v>30.543680859999998</v>
      </c>
      <c r="H3961">
        <v>0</v>
      </c>
    </row>
    <row r="3962" spans="1:8" x14ac:dyDescent="0.3">
      <c r="A3962" t="s">
        <v>7346</v>
      </c>
      <c r="B3962" t="s">
        <v>7345</v>
      </c>
      <c r="C3962">
        <v>2.7637767127606335E-5</v>
      </c>
      <c r="D3962">
        <v>1E-8</v>
      </c>
      <c r="E3962">
        <v>0.18295053999999999</v>
      </c>
      <c r="F3962">
        <v>1.3296476100000001</v>
      </c>
      <c r="G3962">
        <v>4.1539077400000002</v>
      </c>
      <c r="H3962">
        <v>0</v>
      </c>
    </row>
    <row r="3963" spans="1:8" x14ac:dyDescent="0.3">
      <c r="A3963" t="s">
        <v>7348</v>
      </c>
      <c r="B3963" t="s">
        <v>7347</v>
      </c>
      <c r="C3963">
        <v>5.3290538859870838E-6</v>
      </c>
      <c r="D3963">
        <v>1E-8</v>
      </c>
      <c r="E3963">
        <v>8.3949140000000005E-2</v>
      </c>
      <c r="F3963">
        <v>-3.76674562</v>
      </c>
      <c r="G3963">
        <v>-15.648776939999999</v>
      </c>
      <c r="H3963">
        <v>0</v>
      </c>
    </row>
    <row r="3964" spans="1:8" x14ac:dyDescent="0.3">
      <c r="A3964" t="s">
        <v>7349</v>
      </c>
      <c r="B3964" t="s">
        <v>7349</v>
      </c>
      <c r="C3964">
        <v>1.0560840253401408E-4</v>
      </c>
      <c r="D3964">
        <v>1E-8</v>
      </c>
      <c r="E3964">
        <v>0.17312088</v>
      </c>
      <c r="F3964">
        <v>1.3315600700000001</v>
      </c>
      <c r="G3964">
        <v>4.1540149900000003</v>
      </c>
      <c r="H3964">
        <v>0</v>
      </c>
    </row>
    <row r="3965" spans="1:8" x14ac:dyDescent="0.3">
      <c r="A3965" t="s">
        <v>7350</v>
      </c>
      <c r="B3965" t="s">
        <v>7350</v>
      </c>
      <c r="C3965">
        <v>2.7886975338459118E-6</v>
      </c>
      <c r="D3965">
        <v>1E-8</v>
      </c>
      <c r="E3965">
        <v>0.17312088</v>
      </c>
      <c r="F3965">
        <v>1.3315600700000001</v>
      </c>
      <c r="G3965">
        <v>-11.189309740000001</v>
      </c>
      <c r="H3965">
        <v>0</v>
      </c>
    </row>
    <row r="3966" spans="1:8" x14ac:dyDescent="0.3">
      <c r="A3966" t="s">
        <v>7354</v>
      </c>
      <c r="B3966" t="s">
        <v>7353</v>
      </c>
      <c r="C3966">
        <v>4.0322783494835275E-8</v>
      </c>
      <c r="D3966">
        <v>1E-8</v>
      </c>
      <c r="E3966">
        <v>1.0626255899999999</v>
      </c>
      <c r="F3966">
        <v>0.11513706999999999</v>
      </c>
      <c r="G3966">
        <v>-1.71688602</v>
      </c>
      <c r="H3966">
        <v>0</v>
      </c>
    </row>
    <row r="3967" spans="1:8" x14ac:dyDescent="0.3">
      <c r="A3967" t="s">
        <v>6554</v>
      </c>
      <c r="B3967" t="s">
        <v>6553</v>
      </c>
      <c r="C3967">
        <v>4.9739126464569834E-5</v>
      </c>
      <c r="D3967">
        <v>1E-8</v>
      </c>
      <c r="E3967">
        <v>0.18295053999999999</v>
      </c>
      <c r="F3967">
        <v>1.3315600700000001</v>
      </c>
      <c r="G3967">
        <v>3.64223272</v>
      </c>
      <c r="H3967">
        <v>0</v>
      </c>
    </row>
    <row r="3968" spans="1:8" x14ac:dyDescent="0.3">
      <c r="A3968" t="s">
        <v>7358</v>
      </c>
      <c r="B3968" t="s">
        <v>7357</v>
      </c>
      <c r="C3968">
        <v>1E-8</v>
      </c>
      <c r="D3968">
        <v>1E-8</v>
      </c>
      <c r="E3968">
        <v>0.20246064</v>
      </c>
      <c r="F3968">
        <v>-1.08197E-2</v>
      </c>
      <c r="G3968">
        <v>0</v>
      </c>
      <c r="H3968">
        <v>0</v>
      </c>
    </row>
    <row r="3969" spans="1:8" x14ac:dyDescent="0.3">
      <c r="A3969" t="s">
        <v>5574</v>
      </c>
      <c r="B3969" t="s">
        <v>7359</v>
      </c>
      <c r="C3969">
        <v>1.7052971635800997E-5</v>
      </c>
      <c r="D3969">
        <v>1E-8</v>
      </c>
      <c r="E3969">
        <v>8.65065E-2</v>
      </c>
      <c r="F3969">
        <v>-3.7625181599999999</v>
      </c>
      <c r="G3969">
        <v>-15.64830029</v>
      </c>
      <c r="H3969">
        <v>0</v>
      </c>
    </row>
    <row r="3970" spans="1:8" x14ac:dyDescent="0.3">
      <c r="A3970" t="s">
        <v>4026</v>
      </c>
      <c r="B3970" t="s">
        <v>4026</v>
      </c>
      <c r="C3970">
        <v>1.0191120177360084E-5</v>
      </c>
      <c r="D3970">
        <v>1E-8</v>
      </c>
      <c r="E3970">
        <v>1.9927631699999999</v>
      </c>
      <c r="F3970">
        <v>5.3368655599999997</v>
      </c>
      <c r="G3970">
        <v>-6.7672261599999999</v>
      </c>
      <c r="H3970">
        <v>0</v>
      </c>
    </row>
    <row r="3971" spans="1:8" x14ac:dyDescent="0.3">
      <c r="A3971" t="s">
        <v>7361</v>
      </c>
      <c r="B3971" t="s">
        <v>7360</v>
      </c>
      <c r="C3971">
        <v>1.3322634714978358E-7</v>
      </c>
      <c r="D3971">
        <v>1E-8</v>
      </c>
      <c r="E3971">
        <v>8.65065E-2</v>
      </c>
      <c r="F3971">
        <v>-3.76674562</v>
      </c>
      <c r="G3971">
        <v>-15.64830029</v>
      </c>
      <c r="H3971">
        <v>0</v>
      </c>
    </row>
    <row r="3972" spans="1:8" x14ac:dyDescent="0.3">
      <c r="A3972" t="s">
        <v>7363</v>
      </c>
      <c r="B3972" t="s">
        <v>7362</v>
      </c>
      <c r="C3972">
        <v>7.9993471824622833E-8</v>
      </c>
      <c r="D3972">
        <v>1E-8</v>
      </c>
      <c r="E3972">
        <v>-8.1602199999999993E-3</v>
      </c>
      <c r="F3972">
        <v>14.264023959999999</v>
      </c>
      <c r="G3972">
        <v>166.64490606999999</v>
      </c>
      <c r="H3972">
        <v>0</v>
      </c>
    </row>
    <row r="3973" spans="1:8" x14ac:dyDescent="0.3">
      <c r="A3973" t="s">
        <v>6646</v>
      </c>
      <c r="B3973" t="s">
        <v>6645</v>
      </c>
      <c r="C3973">
        <v>7.1163022061401164E-5</v>
      </c>
      <c r="D3973">
        <v>1E-8</v>
      </c>
      <c r="E3973">
        <v>0.18295053999999999</v>
      </c>
      <c r="F3973">
        <v>1.3315600700000001</v>
      </c>
      <c r="G3973">
        <v>2.1778277500000001</v>
      </c>
      <c r="H3973">
        <v>0</v>
      </c>
    </row>
    <row r="3974" spans="1:8" x14ac:dyDescent="0.3">
      <c r="A3974" t="s">
        <v>7365</v>
      </c>
      <c r="B3974" t="s">
        <v>7364</v>
      </c>
      <c r="C3974">
        <v>2.3397038719164126E-3</v>
      </c>
      <c r="D3974">
        <v>1E-8</v>
      </c>
      <c r="E3974">
        <v>8.5054969999999994E-2</v>
      </c>
      <c r="F3974">
        <v>-3.7401220400000001</v>
      </c>
      <c r="G3974">
        <v>-16.776989789999998</v>
      </c>
      <c r="H3974">
        <v>0</v>
      </c>
    </row>
    <row r="3975" spans="1:8" x14ac:dyDescent="0.3">
      <c r="A3975" t="s">
        <v>7367</v>
      </c>
      <c r="B3975" t="s">
        <v>7366</v>
      </c>
      <c r="C3975">
        <v>2.7686712793100191E-5</v>
      </c>
      <c r="D3975">
        <v>1E-8</v>
      </c>
      <c r="E3975">
        <v>0.17995222999999999</v>
      </c>
      <c r="F3975">
        <v>1.3282807000000001</v>
      </c>
      <c r="G3975">
        <v>-30.505525859999999</v>
      </c>
      <c r="H3975">
        <v>0</v>
      </c>
    </row>
    <row r="3976" spans="1:8" x14ac:dyDescent="0.3">
      <c r="A3976" t="s">
        <v>7371</v>
      </c>
      <c r="B3976" t="s">
        <v>7370</v>
      </c>
      <c r="C3976">
        <v>2.2504505203516218E-7</v>
      </c>
      <c r="D3976">
        <v>1E-8</v>
      </c>
      <c r="E3976">
        <v>0.17995222999999999</v>
      </c>
      <c r="F3976">
        <v>1.3273142499999999</v>
      </c>
      <c r="G3976">
        <v>3.39587109</v>
      </c>
      <c r="H3976">
        <v>0</v>
      </c>
    </row>
    <row r="3977" spans="1:8" x14ac:dyDescent="0.3">
      <c r="A3977" t="s">
        <v>7374</v>
      </c>
      <c r="B3977" t="s">
        <v>7373</v>
      </c>
      <c r="C3977">
        <v>4.784088242362442E-6</v>
      </c>
      <c r="D3977">
        <v>1E-8</v>
      </c>
      <c r="E3977">
        <v>0.17528846000000001</v>
      </c>
      <c r="F3977">
        <v>1.20083506</v>
      </c>
      <c r="G3977">
        <v>4.8080617800000001</v>
      </c>
      <c r="H3977">
        <v>0</v>
      </c>
    </row>
    <row r="3978" spans="1:8" x14ac:dyDescent="0.3">
      <c r="A3978" t="s">
        <v>7375</v>
      </c>
      <c r="B3978" t="s">
        <v>7375</v>
      </c>
      <c r="C3978">
        <v>9.6350610274621366E-6</v>
      </c>
      <c r="D3978">
        <v>1E-8</v>
      </c>
      <c r="E3978">
        <v>-2.5818295400000002</v>
      </c>
      <c r="F3978">
        <v>-8.4011053400000009</v>
      </c>
      <c r="G3978">
        <v>-21.366798469999999</v>
      </c>
      <c r="H3978">
        <v>0</v>
      </c>
    </row>
    <row r="3979" spans="1:8" x14ac:dyDescent="0.3">
      <c r="A3979" t="s">
        <v>7376</v>
      </c>
      <c r="B3979" t="s">
        <v>7376</v>
      </c>
      <c r="C3979">
        <v>1.7109523288720609E-4</v>
      </c>
      <c r="D3979">
        <v>1E-8</v>
      </c>
      <c r="E3979">
        <v>0.17995222999999999</v>
      </c>
      <c r="F3979">
        <v>1.3282807000000001</v>
      </c>
      <c r="G3979">
        <v>3.9272704799999998</v>
      </c>
      <c r="H3979">
        <v>0</v>
      </c>
    </row>
    <row r="3980" spans="1:8" x14ac:dyDescent="0.3">
      <c r="A3980" t="s">
        <v>6319</v>
      </c>
      <c r="B3980" t="s">
        <v>6529</v>
      </c>
      <c r="C3980">
        <v>1.0527769107336767E-2</v>
      </c>
      <c r="D3980">
        <v>1E-8</v>
      </c>
      <c r="E3980">
        <v>3.6440914499999999</v>
      </c>
      <c r="F3980">
        <v>0.20073738999999999</v>
      </c>
      <c r="G3980">
        <v>-11.14100227</v>
      </c>
      <c r="H3980">
        <v>0</v>
      </c>
    </row>
    <row r="3981" spans="1:8" x14ac:dyDescent="0.3">
      <c r="A3981" t="s">
        <v>4339</v>
      </c>
      <c r="B3981" t="s">
        <v>6000</v>
      </c>
      <c r="C3981">
        <v>3.1099767965906472E-3</v>
      </c>
      <c r="D3981">
        <v>1E-8</v>
      </c>
      <c r="E3981">
        <v>3.690119E-2</v>
      </c>
      <c r="F3981">
        <v>-1.54835119</v>
      </c>
      <c r="G3981">
        <v>-4.2608721300000001</v>
      </c>
      <c r="H3981">
        <v>0</v>
      </c>
    </row>
    <row r="3982" spans="1:8" x14ac:dyDescent="0.3">
      <c r="A3982" t="s">
        <v>7381</v>
      </c>
      <c r="B3982" t="s">
        <v>7381</v>
      </c>
      <c r="C3982">
        <v>8.0293342343253231E-5</v>
      </c>
      <c r="D3982">
        <v>1E-8</v>
      </c>
      <c r="E3982">
        <v>0.17995222999999999</v>
      </c>
      <c r="F3982">
        <v>1.3282807000000001</v>
      </c>
      <c r="G3982">
        <v>4.1550387899999999</v>
      </c>
      <c r="H3982">
        <v>0</v>
      </c>
    </row>
    <row r="3983" spans="1:8" x14ac:dyDescent="0.3">
      <c r="A3983" t="s">
        <v>7383</v>
      </c>
      <c r="B3983" t="s">
        <v>7382</v>
      </c>
      <c r="C3983">
        <v>1E-8</v>
      </c>
      <c r="D3983">
        <v>1E-8</v>
      </c>
      <c r="E3983">
        <v>0.15297951000000001</v>
      </c>
      <c r="F3983">
        <v>-3.9504938300000001</v>
      </c>
      <c r="G3983">
        <v>-57.866330580000003</v>
      </c>
      <c r="H3983">
        <v>0</v>
      </c>
    </row>
    <row r="3984" spans="1:8" x14ac:dyDescent="0.3">
      <c r="A3984" t="s">
        <v>7385</v>
      </c>
      <c r="B3984" t="s">
        <v>7384</v>
      </c>
      <c r="C3984">
        <v>5.3731849127665798E-7</v>
      </c>
      <c r="D3984">
        <v>1E-8</v>
      </c>
      <c r="E3984">
        <v>8.5996799999999998E-2</v>
      </c>
      <c r="F3984">
        <v>-3.7319386300000001</v>
      </c>
      <c r="G3984">
        <v>-15.548400109999999</v>
      </c>
      <c r="H3984">
        <v>0</v>
      </c>
    </row>
    <row r="3985" spans="1:8" x14ac:dyDescent="0.3">
      <c r="A3985" t="s">
        <v>7389</v>
      </c>
      <c r="B3985" t="s">
        <v>7388</v>
      </c>
      <c r="C3985">
        <v>2.0798575447318238E-7</v>
      </c>
      <c r="D3985">
        <v>1E-8</v>
      </c>
      <c r="E3985">
        <v>0.64093610999999995</v>
      </c>
      <c r="F3985">
        <v>0.32971572999999998</v>
      </c>
      <c r="G3985">
        <v>26.512984119999999</v>
      </c>
      <c r="H3985">
        <v>0</v>
      </c>
    </row>
    <row r="3986" spans="1:8" x14ac:dyDescent="0.3">
      <c r="A3986" t="s">
        <v>6473</v>
      </c>
      <c r="B3986" t="s">
        <v>6472</v>
      </c>
      <c r="C3986">
        <v>1.5771694485969911E-5</v>
      </c>
      <c r="D3986">
        <v>1E-8</v>
      </c>
      <c r="E3986">
        <v>0.18064357</v>
      </c>
      <c r="F3986">
        <v>1.3273142499999999</v>
      </c>
      <c r="G3986">
        <v>28.57699483</v>
      </c>
      <c r="H3986">
        <v>0</v>
      </c>
    </row>
    <row r="3987" spans="1:8" x14ac:dyDescent="0.3">
      <c r="A3987" t="s">
        <v>6447</v>
      </c>
      <c r="B3987" t="s">
        <v>6446</v>
      </c>
      <c r="C3987">
        <v>9.7276225433128603E-8</v>
      </c>
      <c r="D3987">
        <v>1E-8</v>
      </c>
      <c r="E3987">
        <v>0.17995222999999999</v>
      </c>
      <c r="F3987">
        <v>1.3282807000000001</v>
      </c>
      <c r="G3987">
        <v>16.69022507</v>
      </c>
      <c r="H3987">
        <v>0</v>
      </c>
    </row>
    <row r="3988" spans="1:8" x14ac:dyDescent="0.3">
      <c r="A3988" t="s">
        <v>7393</v>
      </c>
      <c r="B3988" t="s">
        <v>7392</v>
      </c>
      <c r="C3988">
        <v>9.3568789337278315E-6</v>
      </c>
      <c r="D3988">
        <v>1E-8</v>
      </c>
      <c r="E3988">
        <v>0.18064357</v>
      </c>
      <c r="F3988">
        <v>1.3273142499999999</v>
      </c>
      <c r="G3988">
        <v>4.1515093399999996</v>
      </c>
      <c r="H3988">
        <v>0</v>
      </c>
    </row>
    <row r="3989" spans="1:8" x14ac:dyDescent="0.3">
      <c r="A3989" t="s">
        <v>6431</v>
      </c>
      <c r="B3989" t="s">
        <v>6430</v>
      </c>
      <c r="C3989">
        <v>7.3303005061607938E-5</v>
      </c>
      <c r="D3989">
        <v>1E-8</v>
      </c>
      <c r="E3989">
        <v>0.18064357</v>
      </c>
      <c r="F3989">
        <v>1.3282807000000001</v>
      </c>
      <c r="G3989">
        <v>41.104769930000003</v>
      </c>
      <c r="H3989">
        <v>0</v>
      </c>
    </row>
    <row r="3990" spans="1:8" x14ac:dyDescent="0.3">
      <c r="A3990" t="s">
        <v>5735</v>
      </c>
      <c r="B3990" t="s">
        <v>5734</v>
      </c>
      <c r="C3990">
        <v>5.7804579992711659E-3</v>
      </c>
      <c r="D3990">
        <v>1E-8</v>
      </c>
      <c r="E3990">
        <v>0.18064357</v>
      </c>
      <c r="F3990">
        <v>1.3273142499999999</v>
      </c>
      <c r="G3990">
        <v>67.978838530000004</v>
      </c>
      <c r="H3990">
        <v>0</v>
      </c>
    </row>
    <row r="3991" spans="1:8" x14ac:dyDescent="0.3">
      <c r="A3991" t="s">
        <v>7400</v>
      </c>
      <c r="B3991" t="s">
        <v>7399</v>
      </c>
      <c r="C3991">
        <v>3.767180606491805E-6</v>
      </c>
      <c r="D3991">
        <v>1E-8</v>
      </c>
      <c r="E3991">
        <v>0.17995222999999999</v>
      </c>
      <c r="F3991">
        <v>1.3273142499999999</v>
      </c>
      <c r="G3991">
        <v>4.1550387899999999</v>
      </c>
      <c r="H3991">
        <v>0</v>
      </c>
    </row>
    <row r="3992" spans="1:8" x14ac:dyDescent="0.3">
      <c r="A3992" t="s">
        <v>6773</v>
      </c>
      <c r="B3992" t="s">
        <v>6772</v>
      </c>
      <c r="C3992">
        <v>3.4352405692119817E-5</v>
      </c>
      <c r="D3992">
        <v>1E-8</v>
      </c>
      <c r="E3992">
        <v>0.66821434000000002</v>
      </c>
      <c r="F3992">
        <v>2.0587382299999999</v>
      </c>
      <c r="G3992">
        <v>-17.432518099999999</v>
      </c>
      <c r="H3992">
        <v>0</v>
      </c>
    </row>
    <row r="3993" spans="1:8" x14ac:dyDescent="0.3">
      <c r="A3993" t="s">
        <v>7402</v>
      </c>
      <c r="B3993" t="s">
        <v>7401</v>
      </c>
      <c r="C3993">
        <v>4.9141778091811314E-3</v>
      </c>
      <c r="D3993">
        <v>1E-8</v>
      </c>
      <c r="E3993">
        <v>0.17995222999999999</v>
      </c>
      <c r="F3993">
        <v>1.3282807000000001</v>
      </c>
      <c r="G3993">
        <v>4.1550387899999999</v>
      </c>
      <c r="H3993">
        <v>0</v>
      </c>
    </row>
    <row r="3994" spans="1:8" x14ac:dyDescent="0.3">
      <c r="A3994" t="s">
        <v>6573</v>
      </c>
      <c r="B3994" t="s">
        <v>6572</v>
      </c>
      <c r="C3994">
        <v>2.159812411217963E-6</v>
      </c>
      <c r="D3994">
        <v>1E-8</v>
      </c>
      <c r="E3994">
        <v>0.18064357</v>
      </c>
      <c r="F3994">
        <v>1.3273142499999999</v>
      </c>
      <c r="G3994">
        <v>2.33848061</v>
      </c>
      <c r="H3994">
        <v>0</v>
      </c>
    </row>
    <row r="3995" spans="1:8" x14ac:dyDescent="0.3">
      <c r="A3995" t="s">
        <v>7405</v>
      </c>
      <c r="B3995" t="s">
        <v>7404</v>
      </c>
      <c r="C3995">
        <v>1.2317210482728518E-4</v>
      </c>
      <c r="D3995">
        <v>1E-8</v>
      </c>
      <c r="E3995">
        <v>4.4060168600000003</v>
      </c>
      <c r="F3995">
        <v>10.185483530000001</v>
      </c>
      <c r="G3995">
        <v>10.229911680000001</v>
      </c>
      <c r="H3995">
        <v>0</v>
      </c>
    </row>
    <row r="3996" spans="1:8" x14ac:dyDescent="0.3">
      <c r="A3996" t="s">
        <v>6600</v>
      </c>
      <c r="B3996" t="s">
        <v>6599</v>
      </c>
      <c r="C3996">
        <v>6.8464495817635159E-5</v>
      </c>
      <c r="D3996">
        <v>1E-8</v>
      </c>
      <c r="E3996">
        <v>0.13360008000000001</v>
      </c>
      <c r="F3996">
        <v>-1.5555259100000001</v>
      </c>
      <c r="G3996">
        <v>-5.2888565200000004</v>
      </c>
      <c r="H3996">
        <v>0</v>
      </c>
    </row>
    <row r="3997" spans="1:8" x14ac:dyDescent="0.3">
      <c r="A3997" t="s">
        <v>7407</v>
      </c>
      <c r="B3997" t="s">
        <v>7406</v>
      </c>
      <c r="C3997">
        <v>8.3061423288327793E-6</v>
      </c>
      <c r="D3997">
        <v>1E-8</v>
      </c>
      <c r="E3997">
        <v>0.28770077999999999</v>
      </c>
      <c r="F3997">
        <v>-5.5254623299999999</v>
      </c>
      <c r="G3997">
        <v>1.71352E-2</v>
      </c>
      <c r="H3997">
        <v>0</v>
      </c>
    </row>
    <row r="3998" spans="1:8" x14ac:dyDescent="0.3">
      <c r="A3998" t="s">
        <v>6321</v>
      </c>
      <c r="B3998" t="s">
        <v>6320</v>
      </c>
      <c r="C3998">
        <v>1.3314000450535496E-6</v>
      </c>
      <c r="D3998">
        <v>1E-8</v>
      </c>
      <c r="E3998">
        <v>0.1171857</v>
      </c>
      <c r="F3998">
        <v>-3.7324490400000001</v>
      </c>
      <c r="G3998">
        <v>-61.520031289999999</v>
      </c>
      <c r="H3998">
        <v>0</v>
      </c>
    </row>
    <row r="3999" spans="1:8" x14ac:dyDescent="0.3">
      <c r="A3999" t="s">
        <v>7409</v>
      </c>
      <c r="B3999" t="s">
        <v>7408</v>
      </c>
      <c r="C3999">
        <v>6.3815428093272949E-8</v>
      </c>
      <c r="D3999">
        <v>1E-8</v>
      </c>
      <c r="E3999">
        <v>8.5054710000000006E-2</v>
      </c>
      <c r="F3999">
        <v>-3.7437662600000001</v>
      </c>
      <c r="G3999">
        <v>33.779457569999998</v>
      </c>
      <c r="H3999">
        <v>0</v>
      </c>
    </row>
    <row r="4000" spans="1:8" x14ac:dyDescent="0.3">
      <c r="A4000" t="s">
        <v>7413</v>
      </c>
      <c r="B4000" t="s">
        <v>7412</v>
      </c>
      <c r="C4000">
        <v>1.2306500646120805E-5</v>
      </c>
      <c r="D4000">
        <v>1E-8</v>
      </c>
      <c r="E4000">
        <v>7.8500700000000007E-3</v>
      </c>
      <c r="F4000">
        <v>-3.5854093800000002</v>
      </c>
      <c r="G4000">
        <v>-11.83550445</v>
      </c>
      <c r="H4000">
        <v>0</v>
      </c>
    </row>
    <row r="4001" spans="1:8" x14ac:dyDescent="0.3">
      <c r="A4001" t="s">
        <v>7415</v>
      </c>
      <c r="B4001" t="s">
        <v>7414</v>
      </c>
      <c r="C4001">
        <v>5.3497676305815119E-7</v>
      </c>
      <c r="D4001">
        <v>1E-8</v>
      </c>
      <c r="E4001">
        <v>0.12226324</v>
      </c>
      <c r="F4001">
        <v>-3.71855308</v>
      </c>
      <c r="G4001">
        <v>-15.506439179999999</v>
      </c>
      <c r="H4001">
        <v>0</v>
      </c>
    </row>
    <row r="4002" spans="1:8" x14ac:dyDescent="0.3">
      <c r="A4002" t="s">
        <v>7417</v>
      </c>
      <c r="B4002" t="s">
        <v>7416</v>
      </c>
      <c r="C4002">
        <v>1.4940473227051409E-4</v>
      </c>
      <c r="D4002">
        <v>1E-8</v>
      </c>
      <c r="E4002">
        <v>0.17312088</v>
      </c>
      <c r="F4002">
        <v>1.3315600700000001</v>
      </c>
      <c r="G4002">
        <v>3.3697403399999999</v>
      </c>
      <c r="H4002">
        <v>0</v>
      </c>
    </row>
    <row r="4003" spans="1:8" x14ac:dyDescent="0.3">
      <c r="A4003" t="s">
        <v>6658</v>
      </c>
      <c r="B4003" t="s">
        <v>6657</v>
      </c>
      <c r="C4003">
        <v>6.2124131182592733E-5</v>
      </c>
      <c r="D4003">
        <v>1E-8</v>
      </c>
      <c r="E4003">
        <v>0.17312088</v>
      </c>
      <c r="F4003">
        <v>1.3315600700000001</v>
      </c>
      <c r="G4003">
        <v>2.4194244999999999</v>
      </c>
      <c r="H4003">
        <v>0</v>
      </c>
    </row>
    <row r="4004" spans="1:8" x14ac:dyDescent="0.3">
      <c r="A4004" t="s">
        <v>6047</v>
      </c>
      <c r="B4004" t="s">
        <v>6046</v>
      </c>
      <c r="C4004">
        <v>1.016965390863628E-5</v>
      </c>
      <c r="D4004">
        <v>1E-8</v>
      </c>
      <c r="E4004">
        <v>0.17312088</v>
      </c>
      <c r="F4004">
        <v>-0.42882356999999999</v>
      </c>
      <c r="G4004">
        <v>5.8593363600000004</v>
      </c>
      <c r="H4004">
        <v>0</v>
      </c>
    </row>
    <row r="4005" spans="1:8" x14ac:dyDescent="0.3">
      <c r="A4005" t="s">
        <v>6352</v>
      </c>
      <c r="B4005" t="s">
        <v>6351</v>
      </c>
      <c r="C4005">
        <v>4.3000788250230834E-3</v>
      </c>
      <c r="D4005">
        <v>1E-8</v>
      </c>
      <c r="E4005">
        <v>0.18295053999999999</v>
      </c>
      <c r="F4005">
        <v>1.3296476100000001</v>
      </c>
      <c r="G4005">
        <v>3.20518781</v>
      </c>
      <c r="H4005">
        <v>0</v>
      </c>
    </row>
    <row r="4006" spans="1:8" x14ac:dyDescent="0.3">
      <c r="A4006" t="s">
        <v>7419</v>
      </c>
      <c r="B4006" t="s">
        <v>7418</v>
      </c>
      <c r="C4006">
        <v>1.6927875428977983E-4</v>
      </c>
      <c r="D4006">
        <v>1E-8</v>
      </c>
      <c r="E4006">
        <v>0.12081702</v>
      </c>
      <c r="F4006">
        <v>-3.7269424500000001</v>
      </c>
      <c r="G4006">
        <v>-15.584472740000001</v>
      </c>
      <c r="H4006">
        <v>0</v>
      </c>
    </row>
    <row r="4007" spans="1:8" x14ac:dyDescent="0.3">
      <c r="A4007" t="s">
        <v>7421</v>
      </c>
      <c r="B4007" t="s">
        <v>7420</v>
      </c>
      <c r="C4007">
        <v>1.7990360249284273E-5</v>
      </c>
      <c r="D4007">
        <v>1E-8</v>
      </c>
      <c r="E4007">
        <v>0.12081702</v>
      </c>
      <c r="F4007">
        <v>-3.7269424500000001</v>
      </c>
      <c r="G4007">
        <v>-16.47475253</v>
      </c>
      <c r="H4007">
        <v>0</v>
      </c>
    </row>
    <row r="4008" spans="1:8" x14ac:dyDescent="0.3">
      <c r="A4008" t="s">
        <v>7066</v>
      </c>
      <c r="B4008" t="s">
        <v>7422</v>
      </c>
      <c r="C4008">
        <v>6.8891710111273057E-6</v>
      </c>
      <c r="D4008">
        <v>1E-8</v>
      </c>
      <c r="E4008">
        <v>-5.3625758799999996</v>
      </c>
      <c r="F4008">
        <v>-7.31578821</v>
      </c>
      <c r="G4008">
        <v>8.1568428500000003</v>
      </c>
      <c r="H4008">
        <v>0</v>
      </c>
    </row>
    <row r="4009" spans="1:8" x14ac:dyDescent="0.3">
      <c r="A4009" t="s">
        <v>5396</v>
      </c>
      <c r="B4009" t="s">
        <v>5395</v>
      </c>
      <c r="C4009">
        <v>7.2704744697051014E-5</v>
      </c>
      <c r="D4009">
        <v>1E-8</v>
      </c>
      <c r="E4009">
        <v>0.18295053999999999</v>
      </c>
      <c r="F4009">
        <v>1.3296476100000001</v>
      </c>
      <c r="G4009">
        <v>45.593787300000002</v>
      </c>
      <c r="H4009">
        <v>0</v>
      </c>
    </row>
    <row r="4010" spans="1:8" x14ac:dyDescent="0.3">
      <c r="A4010" t="s">
        <v>5997</v>
      </c>
      <c r="B4010" t="s">
        <v>5996</v>
      </c>
      <c r="C4010">
        <v>3.1647902824307602E-7</v>
      </c>
      <c r="D4010">
        <v>1E-8</v>
      </c>
      <c r="E4010">
        <v>7.9358349999999994E-2</v>
      </c>
      <c r="F4010">
        <v>-3.7437660199999998</v>
      </c>
      <c r="G4010">
        <v>-68.247102249999998</v>
      </c>
      <c r="H4010">
        <v>0</v>
      </c>
    </row>
    <row r="4011" spans="1:8" x14ac:dyDescent="0.3">
      <c r="A4011" t="s">
        <v>7563</v>
      </c>
      <c r="B4011" t="s">
        <v>7564</v>
      </c>
      <c r="C4011">
        <v>1E-8</v>
      </c>
      <c r="D4011">
        <v>1E-8</v>
      </c>
      <c r="E4011">
        <v>7.9613100000000006E-2</v>
      </c>
      <c r="F4011">
        <v>-3.7206347700000002</v>
      </c>
      <c r="G4011">
        <v>-15.62376826</v>
      </c>
      <c r="H401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2390-905E-4E8E-BEE3-73E67513CD76}">
  <dimension ref="A1:H4011"/>
  <sheetViews>
    <sheetView workbookViewId="0">
      <selection activeCell="A11" sqref="A11"/>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8" width="12.33203125" bestFit="1" customWidth="1"/>
    <col min="9" max="9" width="47.77734375" bestFit="1" customWidth="1"/>
    <col min="10" max="10" width="24.6640625" bestFit="1" customWidth="1"/>
    <col min="11" max="11" width="25.44140625" bestFit="1" customWidth="1"/>
    <col min="12" max="12" width="32" bestFit="1" customWidth="1"/>
    <col min="13" max="13" width="38.33203125" bestFit="1" customWidth="1"/>
    <col min="14" max="14" width="39.33203125" bestFit="1" customWidth="1"/>
    <col min="15" max="15" width="38.33203125" bestFit="1" customWidth="1"/>
    <col min="16" max="16" width="39.33203125" bestFit="1" customWidth="1"/>
    <col min="17" max="17" width="31.44140625" bestFit="1" customWidth="1"/>
  </cols>
  <sheetData>
    <row r="1" spans="1:8" x14ac:dyDescent="0.3">
      <c r="A1" t="s">
        <v>7429</v>
      </c>
      <c r="B1" t="s">
        <v>7</v>
      </c>
      <c r="C1" t="s">
        <v>7430</v>
      </c>
      <c r="D1" t="s">
        <v>7431</v>
      </c>
      <c r="E1" t="s">
        <v>7432</v>
      </c>
      <c r="F1" t="s">
        <v>7426</v>
      </c>
      <c r="G1" t="s">
        <v>7427</v>
      </c>
      <c r="H1" t="s">
        <v>7433</v>
      </c>
    </row>
    <row r="2" spans="1:8" x14ac:dyDescent="0.3">
      <c r="A2" t="s">
        <v>2</v>
      </c>
      <c r="B2" t="s">
        <v>8</v>
      </c>
      <c r="C2">
        <v>37565.134175174528</v>
      </c>
      <c r="D2">
        <v>71731308905.393829</v>
      </c>
      <c r="E2">
        <v>-7.9549770000000006E-2</v>
      </c>
      <c r="F2">
        <v>3.8644155599999999</v>
      </c>
      <c r="G2">
        <v>18.51678837</v>
      </c>
      <c r="H2">
        <v>699428501374.2478</v>
      </c>
    </row>
    <row r="3" spans="1:8" x14ac:dyDescent="0.3">
      <c r="A3" t="s">
        <v>10</v>
      </c>
      <c r="B3" t="s">
        <v>9</v>
      </c>
      <c r="C3">
        <v>1633.4470437121347</v>
      </c>
      <c r="D3">
        <v>48011437869.127357</v>
      </c>
      <c r="E3">
        <v>0.58582851999999996</v>
      </c>
      <c r="F3">
        <v>6.0163085699999996</v>
      </c>
      <c r="G3">
        <v>23.759832639999999</v>
      </c>
      <c r="H3">
        <v>187081744052.32733</v>
      </c>
    </row>
    <row r="4" spans="1:8" x14ac:dyDescent="0.3">
      <c r="A4" t="s">
        <v>12</v>
      </c>
      <c r="B4" t="s">
        <v>11</v>
      </c>
      <c r="C4">
        <v>1.0009331212692201</v>
      </c>
      <c r="D4">
        <v>128056473377.34204</v>
      </c>
      <c r="E4">
        <v>4.3325899999999999E-3</v>
      </c>
      <c r="F4">
        <v>-4.7892759999999999E-2</v>
      </c>
      <c r="G4">
        <v>-2.9639479999999999E-2</v>
      </c>
      <c r="H4">
        <v>27451207641.56794</v>
      </c>
    </row>
    <row r="5" spans="1:8" x14ac:dyDescent="0.3">
      <c r="A5" t="s">
        <v>15</v>
      </c>
      <c r="B5" t="s">
        <v>14</v>
      </c>
      <c r="C5">
        <v>20.214803760854799</v>
      </c>
      <c r="D5">
        <v>5696771422.425024</v>
      </c>
      <c r="E5">
        <v>-0.45989735999999998</v>
      </c>
      <c r="F5">
        <v>9.2946588299999995</v>
      </c>
      <c r="G5">
        <v>16.950305480000001</v>
      </c>
      <c r="H5">
        <v>18331508778.956059</v>
      </c>
    </row>
    <row r="6" spans="1:8" x14ac:dyDescent="0.3">
      <c r="A6" t="s">
        <v>13</v>
      </c>
      <c r="B6" t="s">
        <v>13</v>
      </c>
      <c r="C6">
        <v>0.39125096571026002</v>
      </c>
      <c r="D6">
        <v>8322784928.6640444</v>
      </c>
      <c r="E6">
        <v>1.0008468500000001</v>
      </c>
      <c r="F6">
        <v>4.5820596</v>
      </c>
      <c r="G6">
        <v>50.524295299999999</v>
      </c>
      <c r="H6">
        <v>17764370052.536304</v>
      </c>
    </row>
    <row r="7" spans="1:8" x14ac:dyDescent="0.3">
      <c r="A7" t="s">
        <v>17</v>
      </c>
      <c r="B7" t="s">
        <v>16</v>
      </c>
      <c r="C7">
        <v>0.43068876249629001</v>
      </c>
      <c r="D7">
        <v>3596232522.1253891</v>
      </c>
      <c r="E7">
        <v>2.9982580000000002E-2</v>
      </c>
      <c r="F7">
        <v>2.7896035100000001</v>
      </c>
      <c r="G7">
        <v>24.824621879999999</v>
      </c>
      <c r="H7">
        <v>13399797510.370564</v>
      </c>
    </row>
    <row r="8" spans="1:8" x14ac:dyDescent="0.3">
      <c r="A8" t="s">
        <v>21</v>
      </c>
      <c r="B8" t="s">
        <v>20</v>
      </c>
      <c r="C8">
        <v>149.83834576556589</v>
      </c>
      <c r="D8">
        <v>8415106061.4673204</v>
      </c>
      <c r="E8">
        <v>1.3682666299999999</v>
      </c>
      <c r="F8">
        <v>-0.77852310000000002</v>
      </c>
      <c r="G8">
        <v>15.265728989999999</v>
      </c>
      <c r="H8">
        <v>9951089226.3420219</v>
      </c>
    </row>
    <row r="9" spans="1:8" x14ac:dyDescent="0.3">
      <c r="A9" t="s">
        <v>19</v>
      </c>
      <c r="B9" t="s">
        <v>18</v>
      </c>
      <c r="C9">
        <v>24.081810529804169</v>
      </c>
      <c r="D9">
        <v>3531018310.7296848</v>
      </c>
      <c r="E9">
        <v>1.4273516799999999</v>
      </c>
      <c r="F9">
        <v>-2.1388973</v>
      </c>
      <c r="G9">
        <v>-9.3074400000000002E-3</v>
      </c>
      <c r="H9">
        <v>9729281590.2845154</v>
      </c>
    </row>
    <row r="10" spans="1:8" x14ac:dyDescent="0.3">
      <c r="A10" t="s">
        <v>23</v>
      </c>
      <c r="B10" t="s">
        <v>22</v>
      </c>
      <c r="C10">
        <v>53.984899693671487</v>
      </c>
      <c r="D10">
        <v>812316258.38901508</v>
      </c>
      <c r="E10">
        <v>1.8408979400000001</v>
      </c>
      <c r="F10">
        <v>6.62637696</v>
      </c>
      <c r="G10">
        <v>27.973342729999999</v>
      </c>
      <c r="H10">
        <v>8342436897.6087017</v>
      </c>
    </row>
    <row r="11" spans="1:8" x14ac:dyDescent="0.3">
      <c r="A11" t="s">
        <v>25</v>
      </c>
      <c r="B11" t="s">
        <v>24</v>
      </c>
      <c r="C11">
        <v>427.83726971712355</v>
      </c>
      <c r="D11">
        <v>5005951432.7226448</v>
      </c>
      <c r="E11">
        <v>0.40310365999999997</v>
      </c>
      <c r="F11">
        <v>-1.1525264200000001</v>
      </c>
      <c r="G11">
        <v>8.0445516300000008</v>
      </c>
      <c r="H11">
        <v>7977207724.7153988</v>
      </c>
    </row>
    <row r="12" spans="1:8" x14ac:dyDescent="0.3">
      <c r="A12" t="s">
        <v>27</v>
      </c>
      <c r="B12" t="s">
        <v>26</v>
      </c>
      <c r="C12">
        <v>0.32678176777475998</v>
      </c>
      <c r="D12">
        <v>1581528849.0359726</v>
      </c>
      <c r="E12">
        <v>1.2575858200000001</v>
      </c>
      <c r="F12">
        <v>-1.25941602</v>
      </c>
      <c r="G12">
        <v>27.812546340000001</v>
      </c>
      <c r="H12">
        <v>7283760166.3852654</v>
      </c>
    </row>
    <row r="13" spans="1:8" x14ac:dyDescent="0.3">
      <c r="A13" t="s">
        <v>33</v>
      </c>
      <c r="B13" t="s">
        <v>32</v>
      </c>
      <c r="C13">
        <v>5.1932625852710003E-2</v>
      </c>
      <c r="D13">
        <v>10993564285.213631</v>
      </c>
      <c r="E13">
        <v>-3.53099914</v>
      </c>
      <c r="F13">
        <v>64.007253140000003</v>
      </c>
      <c r="G13">
        <v>336.24720477</v>
      </c>
      <c r="H13">
        <v>6659523036.9014378</v>
      </c>
    </row>
    <row r="14" spans="1:8" x14ac:dyDescent="0.3">
      <c r="A14" t="s">
        <v>29</v>
      </c>
      <c r="B14" t="s">
        <v>28</v>
      </c>
      <c r="C14">
        <v>0.99993905533663996</v>
      </c>
      <c r="D14">
        <v>1986849319.7335353</v>
      </c>
      <c r="E14">
        <v>-1.9462399999999999E-3</v>
      </c>
      <c r="F14">
        <v>-2.1931699999999998E-2</v>
      </c>
      <c r="G14">
        <v>-7.1789699999999998E-3</v>
      </c>
      <c r="H14">
        <v>6065011062.7066078</v>
      </c>
    </row>
    <row r="15" spans="1:8" x14ac:dyDescent="0.3">
      <c r="A15" t="s">
        <v>31</v>
      </c>
      <c r="B15" t="s">
        <v>30</v>
      </c>
      <c r="C15">
        <v>20.735478803489588</v>
      </c>
      <c r="D15">
        <v>1316950800.8253331</v>
      </c>
      <c r="E15">
        <v>2.7121192500000002</v>
      </c>
      <c r="F15">
        <v>5.1382061600000002</v>
      </c>
      <c r="G15">
        <v>44.585733480000002</v>
      </c>
      <c r="H15">
        <v>6009596499.9259529</v>
      </c>
    </row>
    <row r="16" spans="1:8" x14ac:dyDescent="0.3">
      <c r="A16" t="s">
        <v>37</v>
      </c>
      <c r="B16" t="s">
        <v>36</v>
      </c>
      <c r="C16">
        <v>443.28494671154488</v>
      </c>
      <c r="D16">
        <v>1940953243.9511721</v>
      </c>
      <c r="E16">
        <v>3.25022381</v>
      </c>
      <c r="F16">
        <v>38.182594969999997</v>
      </c>
      <c r="G16">
        <v>49.91248392</v>
      </c>
      <c r="H16">
        <v>5467264373.1314163</v>
      </c>
    </row>
    <row r="17" spans="1:8" x14ac:dyDescent="0.3">
      <c r="A17" t="s">
        <v>35</v>
      </c>
      <c r="B17" t="s">
        <v>34</v>
      </c>
      <c r="C17">
        <v>37588.462964207487</v>
      </c>
      <c r="D17">
        <v>215404663.15151861</v>
      </c>
      <c r="E17">
        <v>3.123051E-2</v>
      </c>
      <c r="F17">
        <v>3.8179770999999998</v>
      </c>
      <c r="G17">
        <v>19.33669304</v>
      </c>
      <c r="H17">
        <v>4443706149.3233452</v>
      </c>
    </row>
    <row r="18" spans="1:8" x14ac:dyDescent="0.3">
      <c r="A18" t="s">
        <v>39</v>
      </c>
      <c r="B18" t="s">
        <v>38</v>
      </c>
      <c r="C18">
        <v>179.15805965661929</v>
      </c>
      <c r="D18">
        <v>794769180.16844416</v>
      </c>
      <c r="E18">
        <v>-0.50501375000000004</v>
      </c>
      <c r="F18">
        <v>-1.2637047299999999</v>
      </c>
      <c r="G18">
        <v>7.6823931400000003</v>
      </c>
      <c r="H18">
        <v>3340154854.8064437</v>
      </c>
    </row>
    <row r="19" spans="1:8" x14ac:dyDescent="0.3">
      <c r="A19" t="s">
        <v>40</v>
      </c>
      <c r="B19" t="s">
        <v>40</v>
      </c>
      <c r="C19">
        <v>3.0824045069999899</v>
      </c>
      <c r="D19">
        <v>3190517110.1093678</v>
      </c>
      <c r="E19">
        <v>2.5793552700000002</v>
      </c>
      <c r="F19">
        <v>2.2811094199999999</v>
      </c>
      <c r="G19">
        <v>12.555532339999999</v>
      </c>
      <c r="H19">
        <v>2929068964.3240652</v>
      </c>
    </row>
    <row r="20" spans="1:8" x14ac:dyDescent="0.3">
      <c r="A20" t="s">
        <v>42</v>
      </c>
      <c r="B20" t="s">
        <v>41</v>
      </c>
      <c r="C20">
        <v>151.78208196607946</v>
      </c>
      <c r="D20">
        <v>1597427312.4958315</v>
      </c>
      <c r="E20">
        <v>0.64867026999999999</v>
      </c>
      <c r="F20">
        <v>-1.1459685500000001</v>
      </c>
      <c r="G20">
        <v>11.88526066</v>
      </c>
      <c r="H20">
        <v>2706408179.9245143</v>
      </c>
    </row>
    <row r="21" spans="1:8" x14ac:dyDescent="0.3">
      <c r="A21" t="s">
        <v>44</v>
      </c>
      <c r="B21" t="s">
        <v>43</v>
      </c>
      <c r="C21">
        <v>0.26858974065961</v>
      </c>
      <c r="D21">
        <v>115819917.56806424</v>
      </c>
      <c r="E21">
        <v>-0.11163123</v>
      </c>
      <c r="F21">
        <v>-2.7624681899999999</v>
      </c>
      <c r="G21">
        <v>15.801591820000001</v>
      </c>
      <c r="H21">
        <v>2417307665.6679001</v>
      </c>
    </row>
    <row r="22" spans="1:8" x14ac:dyDescent="0.3">
      <c r="A22" t="s">
        <v>46</v>
      </c>
      <c r="B22" t="s">
        <v>45</v>
      </c>
      <c r="C22">
        <v>3.3180439385600002E-2</v>
      </c>
      <c r="D22">
        <v>1563342450.0193219</v>
      </c>
      <c r="E22">
        <v>0.28130558999999999</v>
      </c>
      <c r="F22">
        <v>-1.61354884</v>
      </c>
      <c r="G22">
        <v>12.93576174</v>
      </c>
      <c r="H22">
        <v>2377698917.7412276</v>
      </c>
    </row>
    <row r="23" spans="1:8" x14ac:dyDescent="0.3">
      <c r="A23" t="s">
        <v>48</v>
      </c>
      <c r="B23" t="s">
        <v>47</v>
      </c>
      <c r="C23">
        <v>3.0099236351149301</v>
      </c>
      <c r="D23">
        <v>461136262.94060254</v>
      </c>
      <c r="E23">
        <v>0.64183045999999999</v>
      </c>
      <c r="F23">
        <v>0.40664366000000002</v>
      </c>
      <c r="G23">
        <v>1.0733694199999999</v>
      </c>
      <c r="H23">
        <v>2284234103.235281</v>
      </c>
    </row>
    <row r="24" spans="1:8" x14ac:dyDescent="0.3">
      <c r="A24" t="s">
        <v>51</v>
      </c>
      <c r="B24" t="s">
        <v>51</v>
      </c>
      <c r="C24">
        <v>2.1714731576852002</v>
      </c>
      <c r="D24">
        <v>88726688.150261581</v>
      </c>
      <c r="E24">
        <v>2.1895240600000001</v>
      </c>
      <c r="F24">
        <v>-0.44212046999999999</v>
      </c>
      <c r="G24">
        <v>8.1114400799999995</v>
      </c>
      <c r="H24">
        <v>2171473157.6852002</v>
      </c>
    </row>
    <row r="25" spans="1:8" x14ac:dyDescent="0.3">
      <c r="A25" t="s">
        <v>50</v>
      </c>
      <c r="B25" t="s">
        <v>49</v>
      </c>
      <c r="C25">
        <v>18.38427881273714</v>
      </c>
      <c r="D25">
        <v>304215068.03723955</v>
      </c>
      <c r="E25">
        <v>1.27786778</v>
      </c>
      <c r="F25">
        <v>5.5718843500000004</v>
      </c>
      <c r="G25">
        <v>12.411227500000001</v>
      </c>
      <c r="H25">
        <v>2111278762.1743836</v>
      </c>
    </row>
    <row r="26" spans="1:8" x14ac:dyDescent="0.3">
      <c r="A26" t="s">
        <v>122</v>
      </c>
      <c r="B26" t="s">
        <v>122</v>
      </c>
      <c r="C26">
        <v>37.750987128688678</v>
      </c>
      <c r="D26">
        <v>1541962426.0324647</v>
      </c>
      <c r="E26">
        <v>-2.9069965799999999</v>
      </c>
      <c r="F26">
        <v>131.12116069000001</v>
      </c>
      <c r="G26">
        <v>263.25753108999999</v>
      </c>
      <c r="H26">
        <v>2104285623.5500071</v>
      </c>
    </row>
    <row r="27" spans="1:8" x14ac:dyDescent="0.3">
      <c r="A27" t="s">
        <v>63</v>
      </c>
      <c r="B27" t="s">
        <v>62</v>
      </c>
      <c r="C27">
        <v>15.588092854597139</v>
      </c>
      <c r="D27">
        <v>1119872605.5363195</v>
      </c>
      <c r="E27">
        <v>-0.70576472999999995</v>
      </c>
      <c r="F27">
        <v>10.49313136</v>
      </c>
      <c r="G27">
        <v>104.05367551000001</v>
      </c>
      <c r="H27">
        <v>1983498192.715493</v>
      </c>
    </row>
    <row r="28" spans="1:8" x14ac:dyDescent="0.3">
      <c r="A28" t="s">
        <v>61</v>
      </c>
      <c r="B28" t="s">
        <v>60</v>
      </c>
      <c r="C28">
        <v>433.90784178327897</v>
      </c>
      <c r="D28">
        <v>504619834.0223828</v>
      </c>
      <c r="E28">
        <v>4.3079233600000002</v>
      </c>
      <c r="F28">
        <v>23.154243149999999</v>
      </c>
      <c r="G28">
        <v>79.073440739999995</v>
      </c>
      <c r="H28">
        <v>1992563659.9997056</v>
      </c>
    </row>
    <row r="29" spans="1:8" x14ac:dyDescent="0.3">
      <c r="A29" t="s">
        <v>53</v>
      </c>
      <c r="B29" t="s">
        <v>52</v>
      </c>
      <c r="C29">
        <v>8.9828719558842796</v>
      </c>
      <c r="D29">
        <v>578108368.67942405</v>
      </c>
      <c r="E29">
        <v>-0.48001348999999999</v>
      </c>
      <c r="F29">
        <v>0.55498879999999995</v>
      </c>
      <c r="G29">
        <v>9.9296775900000007</v>
      </c>
      <c r="H29">
        <v>1885107711.6822131</v>
      </c>
    </row>
    <row r="30" spans="1:8" x14ac:dyDescent="0.3">
      <c r="A30" t="s">
        <v>55</v>
      </c>
      <c r="B30" t="s">
        <v>54</v>
      </c>
      <c r="C30">
        <v>2.8109234678539999E-2</v>
      </c>
      <c r="D30">
        <v>319097931.45796674</v>
      </c>
      <c r="E30">
        <v>0.87967010000000001</v>
      </c>
      <c r="F30">
        <v>-1.87558903</v>
      </c>
      <c r="G30">
        <v>-0.54683439</v>
      </c>
      <c r="H30">
        <v>1807861647.0695081</v>
      </c>
    </row>
    <row r="31" spans="1:8" x14ac:dyDescent="0.3">
      <c r="A31" t="s">
        <v>57</v>
      </c>
      <c r="B31" t="s">
        <v>56</v>
      </c>
      <c r="C31">
        <v>1.0009789341578801</v>
      </c>
      <c r="D31">
        <v>314565452.49998003</v>
      </c>
      <c r="E31">
        <v>4.1171140000000002E-2</v>
      </c>
      <c r="F31">
        <v>-1.5719569999999999E-2</v>
      </c>
      <c r="G31">
        <v>4.5034730000000002E-2</v>
      </c>
      <c r="H31">
        <v>1757787808.2494433</v>
      </c>
    </row>
    <row r="32" spans="1:8" x14ac:dyDescent="0.3">
      <c r="A32" t="s">
        <v>65</v>
      </c>
      <c r="B32" t="s">
        <v>64</v>
      </c>
      <c r="C32">
        <v>1725.0272119434758</v>
      </c>
      <c r="D32">
        <v>119145997.29737464</v>
      </c>
      <c r="E32">
        <v>0.56607620000000003</v>
      </c>
      <c r="F32">
        <v>3.1794102500000001</v>
      </c>
      <c r="G32">
        <v>22.525372220000001</v>
      </c>
      <c r="H32">
        <v>1717595046.0139382</v>
      </c>
    </row>
    <row r="33" spans="1:8" x14ac:dyDescent="0.3">
      <c r="A33" t="s">
        <v>59</v>
      </c>
      <c r="B33" t="s">
        <v>58</v>
      </c>
      <c r="C33">
        <v>23.813429570182379</v>
      </c>
      <c r="D33">
        <v>779252496.80565238</v>
      </c>
      <c r="E33">
        <v>1.0586422900000001</v>
      </c>
      <c r="F33">
        <v>-2.0568944899999999</v>
      </c>
      <c r="G33">
        <v>4.9213307300000002</v>
      </c>
      <c r="H33">
        <v>1679771483.9814975</v>
      </c>
    </row>
    <row r="34" spans="1:8" x14ac:dyDescent="0.3">
      <c r="A34" t="s">
        <v>75</v>
      </c>
      <c r="B34" t="s">
        <v>74</v>
      </c>
      <c r="C34">
        <v>5.9223255675744202</v>
      </c>
      <c r="D34">
        <v>81142261.898838416</v>
      </c>
      <c r="E34">
        <v>2.1463154100000001</v>
      </c>
      <c r="F34">
        <v>13.273631460000001</v>
      </c>
      <c r="G34">
        <v>55.06133543</v>
      </c>
      <c r="H34">
        <v>1551057877.6756065</v>
      </c>
    </row>
    <row r="35" spans="1:8" x14ac:dyDescent="0.3">
      <c r="A35" t="s">
        <v>69</v>
      </c>
      <c r="B35" t="s">
        <v>68</v>
      </c>
      <c r="C35">
        <v>6.5405261249149999E-2</v>
      </c>
      <c r="D35">
        <v>121869342.09368828</v>
      </c>
      <c r="E35">
        <v>1.72916892</v>
      </c>
      <c r="F35">
        <v>0.37516491000000002</v>
      </c>
      <c r="G35">
        <v>-2.8617846299999998</v>
      </c>
      <c r="H35">
        <v>1506351856.9377379</v>
      </c>
    </row>
    <row r="36" spans="1:8" x14ac:dyDescent="0.3">
      <c r="A36" t="s">
        <v>71</v>
      </c>
      <c r="B36" t="s">
        <v>70</v>
      </c>
      <c r="C36">
        <v>7.5735467367648699</v>
      </c>
      <c r="D36">
        <v>384031858.85507226</v>
      </c>
      <c r="E36">
        <v>-0.90982383</v>
      </c>
      <c r="F36">
        <v>4.5582072499999997</v>
      </c>
      <c r="G36">
        <v>32.769204549999998</v>
      </c>
      <c r="H36">
        <v>1477554983.1101811</v>
      </c>
    </row>
    <row r="37" spans="1:8" x14ac:dyDescent="0.3">
      <c r="A37" t="s">
        <v>67</v>
      </c>
      <c r="B37" t="s">
        <v>66</v>
      </c>
      <c r="C37">
        <v>0.99990000000000001</v>
      </c>
      <c r="D37">
        <v>2993446225.220778</v>
      </c>
      <c r="E37">
        <v>-1.9997999999999998E-2</v>
      </c>
      <c r="F37">
        <v>-1.9997999999999998E-2</v>
      </c>
      <c r="G37">
        <v>1.0002E-2</v>
      </c>
      <c r="H37">
        <v>1456002924.4860661</v>
      </c>
    </row>
    <row r="38" spans="1:8" x14ac:dyDescent="0.3">
      <c r="A38" t="s">
        <v>73</v>
      </c>
      <c r="B38" t="s">
        <v>72</v>
      </c>
      <c r="C38">
        <v>1.3844238315483399</v>
      </c>
      <c r="D38">
        <v>16743281.52796446</v>
      </c>
      <c r="E38">
        <v>6.1145431300000004</v>
      </c>
      <c r="F38">
        <v>6.1005849999999997</v>
      </c>
      <c r="G38">
        <v>5.2525641399999996</v>
      </c>
      <c r="H38">
        <v>1383730086.9369421</v>
      </c>
    </row>
    <row r="39" spans="1:8" x14ac:dyDescent="0.3">
      <c r="A39" t="s">
        <v>83</v>
      </c>
      <c r="B39" t="s">
        <v>82</v>
      </c>
      <c r="C39">
        <v>13.341334777821301</v>
      </c>
      <c r="D39">
        <v>61317426.536538191</v>
      </c>
      <c r="E39">
        <v>0.51751650000000005</v>
      </c>
      <c r="F39">
        <v>2.2191060399999998</v>
      </c>
      <c r="G39">
        <v>34.58067183</v>
      </c>
      <c r="H39">
        <v>1258714345.5932243</v>
      </c>
    </row>
    <row r="40" spans="1:8" x14ac:dyDescent="0.3">
      <c r="A40" t="s">
        <v>99</v>
      </c>
      <c r="B40" t="s">
        <v>98</v>
      </c>
      <c r="C40">
        <v>2.62354149446214</v>
      </c>
      <c r="D40">
        <v>228113531.23224717</v>
      </c>
      <c r="E40">
        <v>29.873582620000001</v>
      </c>
      <c r="F40">
        <v>24.429164220000001</v>
      </c>
      <c r="G40">
        <v>77.997951080000007</v>
      </c>
      <c r="H40">
        <v>1270116064.3544405</v>
      </c>
    </row>
    <row r="41" spans="1:8" x14ac:dyDescent="0.3">
      <c r="A41" t="s">
        <v>79</v>
      </c>
      <c r="B41" t="s">
        <v>78</v>
      </c>
      <c r="C41">
        <v>72.599974259572264</v>
      </c>
      <c r="D41">
        <v>120758152.41644844</v>
      </c>
      <c r="E41">
        <v>5.4542916899999998</v>
      </c>
      <c r="F41">
        <v>11.031933799999999</v>
      </c>
      <c r="G41">
        <v>20.672341930000002</v>
      </c>
      <c r="H41">
        <v>1225951859.1051128</v>
      </c>
    </row>
    <row r="42" spans="1:8" x14ac:dyDescent="0.3">
      <c r="A42" t="s">
        <v>77</v>
      </c>
      <c r="B42" t="s">
        <v>76</v>
      </c>
      <c r="C42">
        <v>0.43173979068339002</v>
      </c>
      <c r="D42">
        <v>53658232.212295003</v>
      </c>
      <c r="E42">
        <v>1.0370484799999999</v>
      </c>
      <c r="F42">
        <v>-3.3204332700000001</v>
      </c>
      <c r="G42">
        <v>5.3405340800000003</v>
      </c>
      <c r="H42">
        <v>1200033822.5805638</v>
      </c>
    </row>
    <row r="43" spans="1:8" x14ac:dyDescent="0.3">
      <c r="A43" t="s">
        <v>81</v>
      </c>
      <c r="B43" t="s">
        <v>80</v>
      </c>
      <c r="C43">
        <v>4.9164874939941896</v>
      </c>
      <c r="D43">
        <v>12074042.43402214</v>
      </c>
      <c r="E43">
        <v>-0.14527417000000001</v>
      </c>
      <c r="F43">
        <v>-0.51507216</v>
      </c>
      <c r="G43">
        <v>3.6863614600000001</v>
      </c>
      <c r="H43">
        <v>1174369507.9959619</v>
      </c>
    </row>
    <row r="44" spans="1:8" x14ac:dyDescent="0.3">
      <c r="A44" t="s">
        <v>91</v>
      </c>
      <c r="B44" t="s">
        <v>90</v>
      </c>
      <c r="C44">
        <v>15.04745910217382</v>
      </c>
      <c r="D44">
        <v>195752001.5399923</v>
      </c>
      <c r="E44">
        <v>0.91148938999999995</v>
      </c>
      <c r="F44">
        <v>9.2922432300000004</v>
      </c>
      <c r="G44">
        <v>20.666523959999999</v>
      </c>
      <c r="H44">
        <v>1157707192.7143617</v>
      </c>
    </row>
    <row r="45" spans="1:8" x14ac:dyDescent="0.3">
      <c r="A45" t="s">
        <v>87</v>
      </c>
      <c r="B45" t="s">
        <v>86</v>
      </c>
      <c r="C45">
        <v>114.39071925587324</v>
      </c>
      <c r="D45">
        <v>1025620906.7838854</v>
      </c>
      <c r="E45">
        <v>1.6917373200000001</v>
      </c>
      <c r="F45">
        <v>-0.98775665999999995</v>
      </c>
      <c r="G45">
        <v>12.042735990000001</v>
      </c>
      <c r="H45">
        <v>1139085091.1583734</v>
      </c>
    </row>
    <row r="46" spans="1:8" x14ac:dyDescent="0.3">
      <c r="A46" t="s">
        <v>85</v>
      </c>
      <c r="B46" t="s">
        <v>84</v>
      </c>
      <c r="C46">
        <v>22.962723799113292</v>
      </c>
      <c r="D46">
        <v>228152752.18614429</v>
      </c>
      <c r="E46">
        <v>-0.11874278000000001</v>
      </c>
      <c r="F46">
        <v>8.0829399999999996E-2</v>
      </c>
      <c r="G46">
        <v>4.2609381199999996</v>
      </c>
      <c r="H46">
        <v>1108328356.4183788</v>
      </c>
    </row>
    <row r="47" spans="1:8" x14ac:dyDescent="0.3">
      <c r="A47" t="s">
        <v>95</v>
      </c>
      <c r="B47" t="s">
        <v>94</v>
      </c>
      <c r="C47">
        <v>92.890590880757713</v>
      </c>
      <c r="D47">
        <v>1171172396.891144</v>
      </c>
      <c r="E47">
        <v>0.48856772999999998</v>
      </c>
      <c r="F47">
        <v>-2.8384492799999999</v>
      </c>
      <c r="G47">
        <v>12.57513844</v>
      </c>
      <c r="H47">
        <v>1027214923.967648</v>
      </c>
    </row>
    <row r="48" spans="1:8" x14ac:dyDescent="0.3">
      <c r="A48" t="s">
        <v>89</v>
      </c>
      <c r="B48" t="s">
        <v>88</v>
      </c>
      <c r="C48">
        <v>0.80806967857081002</v>
      </c>
      <c r="D48">
        <v>383018737.7725926</v>
      </c>
      <c r="E48">
        <v>0.54898296000000002</v>
      </c>
      <c r="F48">
        <v>0.86703465999999996</v>
      </c>
      <c r="G48">
        <v>45.572732190000004</v>
      </c>
      <c r="H48">
        <v>1006585624.822998</v>
      </c>
    </row>
    <row r="49" spans="1:8" x14ac:dyDescent="0.3">
      <c r="A49" t="s">
        <v>93</v>
      </c>
      <c r="B49" t="s">
        <v>92</v>
      </c>
      <c r="C49">
        <v>1.1660293905740001E-2</v>
      </c>
      <c r="D49">
        <v>6600445.8190013804</v>
      </c>
      <c r="E49">
        <v>3.1596630000000001E-2</v>
      </c>
      <c r="F49">
        <v>-2.7207289999999999E-2</v>
      </c>
      <c r="G49">
        <v>4.2517729999999997E-2</v>
      </c>
      <c r="H49">
        <v>991841923.20236182</v>
      </c>
    </row>
    <row r="50" spans="1:8" x14ac:dyDescent="0.3">
      <c r="A50" t="s">
        <v>97</v>
      </c>
      <c r="B50" t="s">
        <v>96</v>
      </c>
      <c r="C50">
        <v>32900.080587636578</v>
      </c>
      <c r="D50">
        <v>364131821.91499525</v>
      </c>
      <c r="E50">
        <v>0.28466508000000001</v>
      </c>
      <c r="F50">
        <v>-3.2169055900000001</v>
      </c>
      <c r="G50">
        <v>12.53390314</v>
      </c>
      <c r="H50">
        <v>985975653.31899285</v>
      </c>
    </row>
    <row r="51" spans="1:8" x14ac:dyDescent="0.3">
      <c r="A51" t="s">
        <v>103</v>
      </c>
      <c r="B51" t="s">
        <v>102</v>
      </c>
      <c r="C51">
        <v>115.07443361415235</v>
      </c>
      <c r="D51">
        <v>180357467.69872183</v>
      </c>
      <c r="E51">
        <v>1.3533912299999999</v>
      </c>
      <c r="F51">
        <v>3.8498098299999999</v>
      </c>
      <c r="G51">
        <v>2.9068929200000002</v>
      </c>
      <c r="H51">
        <v>974691736.5957638</v>
      </c>
    </row>
    <row r="52" spans="1:8" x14ac:dyDescent="0.3">
      <c r="A52" t="s">
        <v>105</v>
      </c>
      <c r="B52" t="s">
        <v>104</v>
      </c>
      <c r="C52">
        <v>77.371900628045836</v>
      </c>
      <c r="D52">
        <v>46972371.740593977</v>
      </c>
      <c r="E52">
        <v>0.69336909000000002</v>
      </c>
      <c r="F52">
        <v>12.90559666</v>
      </c>
      <c r="G52">
        <v>34.106148519999998</v>
      </c>
      <c r="H52">
        <v>972081476.57041276</v>
      </c>
    </row>
    <row r="53" spans="1:8" x14ac:dyDescent="0.3">
      <c r="A53" t="s">
        <v>109</v>
      </c>
      <c r="B53" t="s">
        <v>108</v>
      </c>
      <c r="C53">
        <v>0.72054328314595995</v>
      </c>
      <c r="D53">
        <v>395836953.19084609</v>
      </c>
      <c r="E53">
        <v>3.7934656100000002</v>
      </c>
      <c r="F53">
        <v>6.24130056</v>
      </c>
      <c r="G53">
        <v>27.171402350000001</v>
      </c>
      <c r="H53">
        <v>907176520.5995388</v>
      </c>
    </row>
    <row r="54" spans="1:8" x14ac:dyDescent="0.3">
      <c r="A54" t="s">
        <v>101</v>
      </c>
      <c r="B54" t="s">
        <v>100</v>
      </c>
      <c r="C54">
        <v>7.7597496712688798</v>
      </c>
      <c r="D54">
        <v>1060515955.2917836</v>
      </c>
      <c r="E54">
        <v>0.59230020999999999</v>
      </c>
      <c r="F54">
        <v>-0.15209866999999999</v>
      </c>
      <c r="G54">
        <v>6.2850884899999997</v>
      </c>
      <c r="H54">
        <v>902562083.67944896</v>
      </c>
    </row>
    <row r="55" spans="1:8" x14ac:dyDescent="0.3">
      <c r="A55" t="s">
        <v>126</v>
      </c>
      <c r="B55" t="s">
        <v>125</v>
      </c>
      <c r="C55">
        <v>0.95000393712365006</v>
      </c>
      <c r="D55">
        <v>29981342.324154049</v>
      </c>
      <c r="E55">
        <v>0.15855369</v>
      </c>
      <c r="F55">
        <v>35.354548780000002</v>
      </c>
      <c r="G55">
        <v>73.149371290000005</v>
      </c>
      <c r="H55">
        <v>888593665.5931803</v>
      </c>
    </row>
    <row r="56" spans="1:8" x14ac:dyDescent="0.3">
      <c r="A56" t="s">
        <v>107</v>
      </c>
      <c r="B56" t="s">
        <v>106</v>
      </c>
      <c r="C56">
        <v>7.6915140092080003E-2</v>
      </c>
      <c r="D56">
        <v>151702130.83732012</v>
      </c>
      <c r="E56">
        <v>2.4725586800000001</v>
      </c>
      <c r="F56">
        <v>-1.58685725</v>
      </c>
      <c r="G56">
        <v>15.16346059</v>
      </c>
      <c r="H56">
        <v>839265311.23108852</v>
      </c>
    </row>
    <row r="57" spans="1:8" x14ac:dyDescent="0.3">
      <c r="A57" t="s">
        <v>111</v>
      </c>
      <c r="B57" t="s">
        <v>110</v>
      </c>
      <c r="C57">
        <v>7.3740292010075601</v>
      </c>
      <c r="D57">
        <v>162210601.88372639</v>
      </c>
      <c r="E57">
        <v>5.2729231399999996</v>
      </c>
      <c r="F57">
        <v>6.9053012699999998</v>
      </c>
      <c r="G57">
        <v>13.345661420000001</v>
      </c>
      <c r="H57">
        <v>768692091.09724486</v>
      </c>
    </row>
    <row r="58" spans="1:8" x14ac:dyDescent="0.3">
      <c r="A58" t="s">
        <v>132</v>
      </c>
      <c r="B58" t="s">
        <v>131</v>
      </c>
      <c r="C58">
        <v>0.72649291482829004</v>
      </c>
      <c r="D58">
        <v>159913199.93880737</v>
      </c>
      <c r="E58">
        <v>4.6661888400000002</v>
      </c>
      <c r="F58">
        <v>6.8078745500000002</v>
      </c>
      <c r="G58">
        <v>22.64091698</v>
      </c>
      <c r="H58">
        <v>723124204.24566889</v>
      </c>
    </row>
    <row r="59" spans="1:8" x14ac:dyDescent="0.3">
      <c r="A59" t="s">
        <v>140</v>
      </c>
      <c r="B59" t="s">
        <v>139</v>
      </c>
      <c r="C59">
        <v>1.2496860695718299</v>
      </c>
      <c r="D59">
        <v>23124607.72950834</v>
      </c>
      <c r="E59">
        <v>0.75324164000000005</v>
      </c>
      <c r="F59">
        <v>25.72483055</v>
      </c>
      <c r="G59">
        <v>68.046743969999994</v>
      </c>
      <c r="H59">
        <v>699824212.70677149</v>
      </c>
    </row>
    <row r="60" spans="1:8" x14ac:dyDescent="0.3">
      <c r="A60" t="s">
        <v>121</v>
      </c>
      <c r="B60" t="s">
        <v>120</v>
      </c>
      <c r="C60">
        <v>2.4986997761791101</v>
      </c>
      <c r="D60">
        <v>57582986.834036887</v>
      </c>
      <c r="E60">
        <v>0.26680552000000002</v>
      </c>
      <c r="F60">
        <v>-4.5574099199999996</v>
      </c>
      <c r="G60">
        <v>12.18360096</v>
      </c>
      <c r="H60">
        <v>687487796.23881984</v>
      </c>
    </row>
    <row r="61" spans="1:8" x14ac:dyDescent="0.3">
      <c r="A61" t="s">
        <v>119</v>
      </c>
      <c r="B61" t="s">
        <v>118</v>
      </c>
      <c r="C61">
        <v>0.55041917398994</v>
      </c>
      <c r="D61">
        <v>90911275.683043078</v>
      </c>
      <c r="E61">
        <v>1.15234693</v>
      </c>
      <c r="F61">
        <v>0.76558528000000003</v>
      </c>
      <c r="G61">
        <v>29.864048480000001</v>
      </c>
      <c r="H61">
        <v>669001752.36174846</v>
      </c>
    </row>
    <row r="62" spans="1:8" x14ac:dyDescent="0.3">
      <c r="A62" t="s">
        <v>117</v>
      </c>
      <c r="B62" t="s">
        <v>116</v>
      </c>
      <c r="C62">
        <v>9.0888579528629998E-2</v>
      </c>
      <c r="D62">
        <v>85054635.771281675</v>
      </c>
      <c r="E62">
        <v>0.46770808000000003</v>
      </c>
      <c r="F62">
        <v>0.42241304000000002</v>
      </c>
      <c r="G62">
        <v>2.0658954600000001</v>
      </c>
      <c r="H62">
        <v>648916403.71101797</v>
      </c>
    </row>
    <row r="63" spans="1:8" x14ac:dyDescent="0.3">
      <c r="A63" t="s">
        <v>113</v>
      </c>
      <c r="B63" t="s">
        <v>112</v>
      </c>
      <c r="C63">
        <v>3.9597769650305299</v>
      </c>
      <c r="D63">
        <v>62052815.996684678</v>
      </c>
      <c r="E63">
        <v>1.1345155099999999</v>
      </c>
      <c r="F63">
        <v>2.9153517</v>
      </c>
      <c r="G63">
        <v>39.681531360000001</v>
      </c>
      <c r="H63">
        <v>627355733.94361341</v>
      </c>
    </row>
    <row r="64" spans="1:8" x14ac:dyDescent="0.3">
      <c r="A64" t="s">
        <v>134</v>
      </c>
      <c r="B64" t="s">
        <v>133</v>
      </c>
      <c r="C64">
        <v>2.9011264761511399</v>
      </c>
      <c r="D64">
        <v>395476176.42410529</v>
      </c>
      <c r="E64">
        <v>3.7379346099999999</v>
      </c>
      <c r="F64">
        <v>12.23801804</v>
      </c>
      <c r="G64">
        <v>44.572583260000002</v>
      </c>
      <c r="H64">
        <v>622059665.05092072</v>
      </c>
    </row>
    <row r="65" spans="1:8" x14ac:dyDescent="0.3">
      <c r="A65" t="s">
        <v>130</v>
      </c>
      <c r="B65" t="s">
        <v>129</v>
      </c>
      <c r="C65">
        <v>37595.596362357239</v>
      </c>
      <c r="D65">
        <v>46865553.259619191</v>
      </c>
      <c r="E65">
        <v>-7.0603239999999998E-2</v>
      </c>
      <c r="F65">
        <v>3.79113911</v>
      </c>
      <c r="G65">
        <v>19.23250273</v>
      </c>
      <c r="H65">
        <v>623540944.8309083</v>
      </c>
    </row>
    <row r="66" spans="1:8" x14ac:dyDescent="0.3">
      <c r="A66" t="s">
        <v>142</v>
      </c>
      <c r="B66" t="s">
        <v>141</v>
      </c>
      <c r="C66">
        <v>0.82218393938781997</v>
      </c>
      <c r="D66">
        <v>261315131.54778272</v>
      </c>
      <c r="E66">
        <v>6.3048909899999996</v>
      </c>
      <c r="F66">
        <v>17.15226891</v>
      </c>
      <c r="G66">
        <v>37.793752390000002</v>
      </c>
      <c r="H66">
        <v>616833274.86521208</v>
      </c>
    </row>
    <row r="67" spans="1:8" x14ac:dyDescent="0.3">
      <c r="A67" t="s">
        <v>124</v>
      </c>
      <c r="B67" t="s">
        <v>123</v>
      </c>
      <c r="C67">
        <v>4.3949432069297503</v>
      </c>
      <c r="D67">
        <v>813785087.83214533</v>
      </c>
      <c r="E67">
        <v>1.6242273599999999</v>
      </c>
      <c r="F67">
        <v>-2.4921913299999998</v>
      </c>
      <c r="G67">
        <v>31.97186134</v>
      </c>
      <c r="H67">
        <v>616370560.32060385</v>
      </c>
    </row>
    <row r="68" spans="1:8" x14ac:dyDescent="0.3">
      <c r="A68" t="s">
        <v>115</v>
      </c>
      <c r="B68" t="s">
        <v>114</v>
      </c>
      <c r="C68">
        <v>2.5059236642971401</v>
      </c>
      <c r="D68">
        <v>23800912.3563198</v>
      </c>
      <c r="E68">
        <v>7.6488563300000001</v>
      </c>
      <c r="F68">
        <v>-4.3511403599999996</v>
      </c>
      <c r="G68">
        <v>140.93905357</v>
      </c>
      <c r="H68">
        <v>557054822.18705487</v>
      </c>
    </row>
    <row r="69" spans="1:8" x14ac:dyDescent="0.3">
      <c r="A69" t="s">
        <v>128</v>
      </c>
      <c r="B69" t="s">
        <v>127</v>
      </c>
      <c r="C69">
        <v>5.1427468449371503</v>
      </c>
      <c r="D69">
        <v>415226357.96839261</v>
      </c>
      <c r="E69">
        <v>6.06807696</v>
      </c>
      <c r="F69">
        <v>5.8054899600000001</v>
      </c>
      <c r="G69">
        <v>57.995601139999998</v>
      </c>
      <c r="H69">
        <v>550805754.66351295</v>
      </c>
    </row>
    <row r="70" spans="1:8" x14ac:dyDescent="0.3">
      <c r="A70" t="s">
        <v>138</v>
      </c>
      <c r="B70" t="s">
        <v>137</v>
      </c>
      <c r="C70">
        <v>2.9786070564772298</v>
      </c>
      <c r="D70">
        <v>18697916.08201329</v>
      </c>
      <c r="E70">
        <v>0.15827999000000001</v>
      </c>
      <c r="F70">
        <v>1.14384167</v>
      </c>
      <c r="G70">
        <v>0.96166271000000003</v>
      </c>
      <c r="H70">
        <v>549397271.40731514</v>
      </c>
    </row>
    <row r="71" spans="1:8" x14ac:dyDescent="0.3">
      <c r="A71" t="s">
        <v>144</v>
      </c>
      <c r="B71" t="s">
        <v>143</v>
      </c>
      <c r="C71">
        <v>0.60768121229767003</v>
      </c>
      <c r="D71">
        <v>194830745.67668769</v>
      </c>
      <c r="E71">
        <v>1.56806855</v>
      </c>
      <c r="F71">
        <v>-1.91652888</v>
      </c>
      <c r="G71">
        <v>6.5456903000000004</v>
      </c>
      <c r="H71">
        <v>489576490.34499067</v>
      </c>
    </row>
    <row r="72" spans="1:8" x14ac:dyDescent="0.3">
      <c r="A72" t="s">
        <v>149</v>
      </c>
      <c r="B72" t="s">
        <v>149</v>
      </c>
      <c r="C72">
        <v>0.99894045369683004</v>
      </c>
      <c r="D72">
        <v>163975523.7878198</v>
      </c>
      <c r="E72">
        <v>-8.9506669999999997E-2</v>
      </c>
      <c r="F72">
        <v>8.1825200000000004E-3</v>
      </c>
      <c r="G72">
        <v>-0.29783989</v>
      </c>
      <c r="H72">
        <v>478908178.07985377</v>
      </c>
    </row>
    <row r="73" spans="1:8" x14ac:dyDescent="0.3">
      <c r="A73" t="s">
        <v>136</v>
      </c>
      <c r="B73" t="s">
        <v>135</v>
      </c>
      <c r="C73">
        <v>1.37138971004146</v>
      </c>
      <c r="D73">
        <v>169517.80180926999</v>
      </c>
      <c r="E73">
        <v>-0.99678876999999999</v>
      </c>
      <c r="F73">
        <v>-16.419048220000001</v>
      </c>
      <c r="G73">
        <v>-12.03084964</v>
      </c>
      <c r="H73">
        <v>478246747.29736149</v>
      </c>
    </row>
    <row r="74" spans="1:8" x14ac:dyDescent="0.3">
      <c r="A74" t="s">
        <v>146</v>
      </c>
      <c r="B74" t="s">
        <v>145</v>
      </c>
      <c r="C74">
        <v>3.5021667239322198</v>
      </c>
      <c r="D74">
        <v>40230100.887121864</v>
      </c>
      <c r="E74">
        <v>-0.49740390000000001</v>
      </c>
      <c r="F74">
        <v>-3.1878551599999998</v>
      </c>
      <c r="G74">
        <v>10.60115014</v>
      </c>
      <c r="H74">
        <v>466657752.46396428</v>
      </c>
    </row>
    <row r="75" spans="1:8" x14ac:dyDescent="0.3">
      <c r="A75" t="s">
        <v>148</v>
      </c>
      <c r="B75" t="s">
        <v>147</v>
      </c>
      <c r="C75">
        <v>0.31273106470688</v>
      </c>
      <c r="D75">
        <v>303946837.95502764</v>
      </c>
      <c r="E75">
        <v>1.2342871099999999</v>
      </c>
      <c r="F75">
        <v>-2.1719195600000001</v>
      </c>
      <c r="G75">
        <v>-0.51721481999999996</v>
      </c>
      <c r="H75">
        <v>463873539.57393909</v>
      </c>
    </row>
    <row r="76" spans="1:8" x14ac:dyDescent="0.3">
      <c r="A76" t="s">
        <v>151</v>
      </c>
      <c r="B76" t="s">
        <v>150</v>
      </c>
      <c r="C76">
        <v>0.76081666871411002</v>
      </c>
      <c r="D76">
        <v>78693405.450092509</v>
      </c>
      <c r="E76">
        <v>0.32747315999999999</v>
      </c>
      <c r="F76">
        <v>-4.98905946</v>
      </c>
      <c r="G76">
        <v>-10.189187090000001</v>
      </c>
      <c r="H76">
        <v>446357790.05851638</v>
      </c>
    </row>
    <row r="77" spans="1:8" x14ac:dyDescent="0.3">
      <c r="A77" t="s">
        <v>155</v>
      </c>
      <c r="B77" t="s">
        <v>154</v>
      </c>
      <c r="C77">
        <v>3.1311816212999999E-2</v>
      </c>
      <c r="D77">
        <v>30950224.137973029</v>
      </c>
      <c r="E77">
        <v>-0.18863052999999999</v>
      </c>
      <c r="F77">
        <v>-1.61481228</v>
      </c>
      <c r="G77">
        <v>31.71830233</v>
      </c>
      <c r="H77">
        <v>438505956.42159337</v>
      </c>
    </row>
    <row r="78" spans="1:8" x14ac:dyDescent="0.3">
      <c r="A78" t="s">
        <v>157</v>
      </c>
      <c r="B78" t="s">
        <v>156</v>
      </c>
      <c r="C78">
        <v>36.18181840558713</v>
      </c>
      <c r="D78">
        <v>9063847.2724331692</v>
      </c>
      <c r="E78">
        <v>-2.7496229599999999</v>
      </c>
      <c r="F78">
        <v>-3.8676163300000002</v>
      </c>
      <c r="G78">
        <v>43.27732185</v>
      </c>
      <c r="H78">
        <v>436813613.97423118</v>
      </c>
    </row>
    <row r="79" spans="1:8" x14ac:dyDescent="0.3">
      <c r="A79" t="s">
        <v>161</v>
      </c>
      <c r="B79" t="s">
        <v>160</v>
      </c>
      <c r="C79">
        <v>4.4015815928999998E-4</v>
      </c>
      <c r="D79">
        <v>198300452.04654953</v>
      </c>
      <c r="E79">
        <v>1.6307169999999999E-2</v>
      </c>
      <c r="F79">
        <v>2.69791932</v>
      </c>
      <c r="G79">
        <v>23.014721210000001</v>
      </c>
      <c r="H79">
        <v>435740031.60441571</v>
      </c>
    </row>
    <row r="80" spans="1:8" x14ac:dyDescent="0.3">
      <c r="A80" t="s">
        <v>172</v>
      </c>
      <c r="B80" t="s">
        <v>171</v>
      </c>
      <c r="C80">
        <v>8.4565528033199999E-3</v>
      </c>
      <c r="D80">
        <v>89236800.544967771</v>
      </c>
      <c r="E80">
        <v>-0.33577871999999997</v>
      </c>
      <c r="F80">
        <v>-3.9039052399999998</v>
      </c>
      <c r="G80">
        <v>73.215162960000001</v>
      </c>
      <c r="H80">
        <v>397198475.45251209</v>
      </c>
    </row>
    <row r="81" spans="1:8" x14ac:dyDescent="0.3">
      <c r="A81" t="s">
        <v>163</v>
      </c>
      <c r="B81" t="s">
        <v>162</v>
      </c>
      <c r="C81">
        <v>2.23166521080485</v>
      </c>
      <c r="D81">
        <v>276626228.21889144</v>
      </c>
      <c r="E81">
        <v>1.6324821899999999</v>
      </c>
      <c r="F81">
        <v>13.110235769999999</v>
      </c>
      <c r="G81">
        <v>31.314112919999999</v>
      </c>
      <c r="H81">
        <v>388614239.54473656</v>
      </c>
    </row>
    <row r="82" spans="1:8" x14ac:dyDescent="0.3">
      <c r="A82" t="s">
        <v>159</v>
      </c>
      <c r="B82" t="s">
        <v>158</v>
      </c>
      <c r="C82">
        <v>36.21044581492076</v>
      </c>
      <c r="D82">
        <v>33758015.453918949</v>
      </c>
      <c r="E82">
        <v>1.3437910000000001E-2</v>
      </c>
      <c r="F82">
        <v>4.28820041</v>
      </c>
      <c r="G82">
        <v>-2.2164587299999998</v>
      </c>
      <c r="H82">
        <v>388407725.98916602</v>
      </c>
    </row>
    <row r="83" spans="1:8" x14ac:dyDescent="0.3">
      <c r="A83" t="s">
        <v>153</v>
      </c>
      <c r="B83" t="s">
        <v>152</v>
      </c>
      <c r="C83">
        <v>0.99991221206986003</v>
      </c>
      <c r="D83">
        <v>123805644.27799527</v>
      </c>
      <c r="E83">
        <v>3.192097E-2</v>
      </c>
      <c r="F83">
        <v>-1.1997499999999999E-2</v>
      </c>
      <c r="G83">
        <v>-4.1908210000000001E-2</v>
      </c>
      <c r="H83">
        <v>373749592.01628965</v>
      </c>
    </row>
    <row r="84" spans="1:8" x14ac:dyDescent="0.3">
      <c r="A84" t="s">
        <v>164</v>
      </c>
      <c r="B84" t="s">
        <v>164</v>
      </c>
      <c r="C84">
        <v>6.0753746254350798</v>
      </c>
      <c r="D84">
        <v>137146439.74884647</v>
      </c>
      <c r="E84">
        <v>0.14839819000000001</v>
      </c>
      <c r="F84">
        <v>0.26883797999999998</v>
      </c>
      <c r="G84">
        <v>11.06390017</v>
      </c>
      <c r="H84">
        <v>364522477.52610481</v>
      </c>
    </row>
    <row r="85" spans="1:8" x14ac:dyDescent="0.3">
      <c r="A85" t="s">
        <v>168</v>
      </c>
      <c r="B85" t="s">
        <v>167</v>
      </c>
      <c r="C85">
        <v>3.8075867595209999E-2</v>
      </c>
      <c r="D85">
        <v>179836878.75493124</v>
      </c>
      <c r="E85">
        <v>1.5213850799999999</v>
      </c>
      <c r="F85">
        <v>-4.0619995800000002</v>
      </c>
      <c r="G85">
        <v>6.1965262000000001</v>
      </c>
      <c r="H85">
        <v>356009323.93934363</v>
      </c>
    </row>
    <row r="86" spans="1:8" x14ac:dyDescent="0.3">
      <c r="A86" t="s">
        <v>166</v>
      </c>
      <c r="B86" t="s">
        <v>165</v>
      </c>
      <c r="C86">
        <v>3.5561828153703501</v>
      </c>
      <c r="D86">
        <v>554705825.45226002</v>
      </c>
      <c r="E86">
        <v>2.2365148600000002</v>
      </c>
      <c r="F86">
        <v>-1.09867969</v>
      </c>
      <c r="G86">
        <v>7.92697757</v>
      </c>
      <c r="H86">
        <v>347125418.75501233</v>
      </c>
    </row>
    <row r="87" spans="1:8" x14ac:dyDescent="0.3">
      <c r="A87" t="s">
        <v>178</v>
      </c>
      <c r="B87" t="s">
        <v>177</v>
      </c>
      <c r="C87">
        <v>0.13399034642202001</v>
      </c>
      <c r="D87">
        <v>95785759.286649033</v>
      </c>
      <c r="E87">
        <v>0.56333652000000001</v>
      </c>
      <c r="F87">
        <v>-3.2528824900000002</v>
      </c>
      <c r="G87">
        <v>46.517253019999998</v>
      </c>
      <c r="H87">
        <v>341006272.16548401</v>
      </c>
    </row>
    <row r="88" spans="1:8" x14ac:dyDescent="0.3">
      <c r="A88" t="s">
        <v>170</v>
      </c>
      <c r="B88" t="s">
        <v>169</v>
      </c>
      <c r="C88">
        <v>0.45143214197099002</v>
      </c>
      <c r="D88">
        <v>9161380.0067972802</v>
      </c>
      <c r="E88">
        <v>0.17021144999999999</v>
      </c>
      <c r="F88">
        <v>-4.2815034599999997</v>
      </c>
      <c r="G88">
        <v>1.2023661999999999</v>
      </c>
      <c r="H88">
        <v>333961325.09900838</v>
      </c>
    </row>
    <row r="89" spans="1:8" x14ac:dyDescent="0.3">
      <c r="A89" t="s">
        <v>180</v>
      </c>
      <c r="B89" t="s">
        <v>179</v>
      </c>
      <c r="C89">
        <v>1.4461154965086001</v>
      </c>
      <c r="D89">
        <v>78878334.775602177</v>
      </c>
      <c r="E89">
        <v>1.51535072</v>
      </c>
      <c r="F89">
        <v>9.2976143199999992</v>
      </c>
      <c r="G89">
        <v>42.124943590000001</v>
      </c>
      <c r="H89">
        <v>326972362.71878237</v>
      </c>
    </row>
    <row r="90" spans="1:8" x14ac:dyDescent="0.3">
      <c r="A90" t="s">
        <v>184</v>
      </c>
      <c r="B90" t="s">
        <v>183</v>
      </c>
      <c r="C90">
        <v>1.4466526663755599</v>
      </c>
      <c r="D90">
        <v>78905754.083678782</v>
      </c>
      <c r="E90">
        <v>2.0705037399999999</v>
      </c>
      <c r="F90">
        <v>-0.33229912</v>
      </c>
      <c r="G90">
        <v>10.669512660000001</v>
      </c>
      <c r="H90">
        <v>296235141.34368932</v>
      </c>
    </row>
    <row r="91" spans="1:8" x14ac:dyDescent="0.3">
      <c r="A91" t="s">
        <v>176</v>
      </c>
      <c r="B91" t="s">
        <v>175</v>
      </c>
      <c r="C91">
        <v>0.35470022125287998</v>
      </c>
      <c r="D91">
        <v>75555702.685802281</v>
      </c>
      <c r="E91">
        <v>1.6108313999999999</v>
      </c>
      <c r="F91">
        <v>-1.64676592</v>
      </c>
      <c r="G91">
        <v>-6.5606809500000001</v>
      </c>
      <c r="H91">
        <v>295885907.94433188</v>
      </c>
    </row>
    <row r="92" spans="1:8" x14ac:dyDescent="0.3">
      <c r="A92" t="s">
        <v>191</v>
      </c>
      <c r="B92" t="s">
        <v>190</v>
      </c>
      <c r="C92">
        <v>4.4340200600100001E-2</v>
      </c>
      <c r="D92">
        <v>25403610.477909829</v>
      </c>
      <c r="E92">
        <v>0.42043023000000002</v>
      </c>
      <c r="F92">
        <v>1.7733995199999999</v>
      </c>
      <c r="G92">
        <v>148.63359882</v>
      </c>
      <c r="H92">
        <v>290378616.93115616</v>
      </c>
    </row>
    <row r="93" spans="1:8" x14ac:dyDescent="0.3">
      <c r="A93" t="s">
        <v>188</v>
      </c>
      <c r="B93" t="s">
        <v>187</v>
      </c>
      <c r="C93">
        <v>1.7606163433259998E-2</v>
      </c>
      <c r="D93">
        <v>17394871.767443519</v>
      </c>
      <c r="E93">
        <v>3.84143188</v>
      </c>
      <c r="F93">
        <v>9.7925561400000003</v>
      </c>
      <c r="G93">
        <v>51.593087590000003</v>
      </c>
      <c r="H93">
        <v>289222870.60316217</v>
      </c>
    </row>
    <row r="94" spans="1:8" x14ac:dyDescent="0.3">
      <c r="A94" t="s">
        <v>189</v>
      </c>
      <c r="B94" t="s">
        <v>189</v>
      </c>
      <c r="C94">
        <v>1.6582885769000001E-2</v>
      </c>
      <c r="D94">
        <v>125449310.56916095</v>
      </c>
      <c r="E94">
        <v>1.2087726700000001</v>
      </c>
      <c r="F94">
        <v>-0.45762383000000001</v>
      </c>
      <c r="G94">
        <v>-2.9461939699999999</v>
      </c>
      <c r="H94">
        <v>271531086.22277457</v>
      </c>
    </row>
    <row r="95" spans="1:8" x14ac:dyDescent="0.3">
      <c r="A95" t="s">
        <v>195</v>
      </c>
      <c r="B95" t="s">
        <v>194</v>
      </c>
      <c r="C95">
        <v>0.17001028067070001</v>
      </c>
      <c r="D95">
        <v>75096518.771746382</v>
      </c>
      <c r="E95">
        <v>1.8918250400000001</v>
      </c>
      <c r="F95">
        <v>-1.4975122599999999</v>
      </c>
      <c r="G95">
        <v>9.1341049400000003</v>
      </c>
      <c r="H95">
        <v>260792585.85774705</v>
      </c>
    </row>
    <row r="96" spans="1:8" x14ac:dyDescent="0.3">
      <c r="A96" t="s">
        <v>199</v>
      </c>
      <c r="B96" t="s">
        <v>198</v>
      </c>
      <c r="C96">
        <v>2.1870342246506702</v>
      </c>
      <c r="D96">
        <v>94255516.1738116</v>
      </c>
      <c r="E96">
        <v>1.4441457600000001</v>
      </c>
      <c r="F96">
        <v>6.2198341399999997</v>
      </c>
      <c r="G96">
        <v>13.813680420000001</v>
      </c>
      <c r="H96">
        <v>260427415.99139893</v>
      </c>
    </row>
    <row r="97" spans="1:8" x14ac:dyDescent="0.3">
      <c r="A97" t="s">
        <v>186</v>
      </c>
      <c r="B97" t="s">
        <v>185</v>
      </c>
      <c r="C97">
        <v>1.0062154085060699</v>
      </c>
      <c r="D97">
        <v>45815013.552841432</v>
      </c>
      <c r="E97">
        <v>-0.73459679</v>
      </c>
      <c r="F97">
        <v>-0.36868106</v>
      </c>
      <c r="G97">
        <v>0.39980369999999998</v>
      </c>
      <c r="H97">
        <v>260326902.34218529</v>
      </c>
    </row>
    <row r="98" spans="1:8" x14ac:dyDescent="0.3">
      <c r="A98" t="s">
        <v>174</v>
      </c>
      <c r="B98" t="s">
        <v>173</v>
      </c>
      <c r="C98">
        <v>2.4151459532092199</v>
      </c>
      <c r="D98">
        <v>50727740.71127294</v>
      </c>
      <c r="E98">
        <v>5.7791620400000001</v>
      </c>
      <c r="F98">
        <v>6.3374503500000001</v>
      </c>
      <c r="G98">
        <v>63.262944449999999</v>
      </c>
      <c r="H98">
        <v>259576063.44471699</v>
      </c>
    </row>
    <row r="99" spans="1:8" x14ac:dyDescent="0.3">
      <c r="A99" t="s">
        <v>197</v>
      </c>
      <c r="B99" t="s">
        <v>196</v>
      </c>
      <c r="C99">
        <v>37105.614827781101</v>
      </c>
      <c r="D99">
        <v>4500964.7005881602</v>
      </c>
      <c r="E99">
        <v>-0.54988815999999996</v>
      </c>
      <c r="F99">
        <v>2.56966926</v>
      </c>
      <c r="G99">
        <v>17.599834730000001</v>
      </c>
      <c r="H99">
        <v>255237407.00779736</v>
      </c>
    </row>
    <row r="100" spans="1:8" x14ac:dyDescent="0.3">
      <c r="A100" t="s">
        <v>203</v>
      </c>
      <c r="B100" t="s">
        <v>202</v>
      </c>
      <c r="C100">
        <v>0.59541612792431997</v>
      </c>
      <c r="D100">
        <v>54128546.023048863</v>
      </c>
      <c r="E100">
        <v>0.92734183000000003</v>
      </c>
      <c r="F100">
        <v>2.44508583</v>
      </c>
      <c r="G100">
        <v>3.0385081899999999</v>
      </c>
      <c r="H100">
        <v>249495336.64466769</v>
      </c>
    </row>
    <row r="101" spans="1:8" x14ac:dyDescent="0.3">
      <c r="A101" t="s">
        <v>193</v>
      </c>
      <c r="B101" t="s">
        <v>192</v>
      </c>
      <c r="C101">
        <v>1.0017808862205599</v>
      </c>
      <c r="D101">
        <v>288842758.25097394</v>
      </c>
      <c r="E101">
        <v>-0.12278746</v>
      </c>
      <c r="F101">
        <v>0.38851269999999999</v>
      </c>
      <c r="G101">
        <v>-0.18734442000000001</v>
      </c>
      <c r="H101">
        <v>245388186.05472183</v>
      </c>
    </row>
    <row r="102" spans="1:8" x14ac:dyDescent="0.3">
      <c r="A102" t="s">
        <v>201</v>
      </c>
      <c r="B102" t="s">
        <v>200</v>
      </c>
      <c r="C102">
        <v>11.74527265597033</v>
      </c>
      <c r="D102">
        <v>244318866.42046735</v>
      </c>
      <c r="E102">
        <v>3.0504471199999998</v>
      </c>
      <c r="F102">
        <v>-4.8982027199999996</v>
      </c>
      <c r="G102">
        <v>27.270263620000001</v>
      </c>
      <c r="H102">
        <v>240707999.7383593</v>
      </c>
    </row>
    <row r="103" spans="1:8" x14ac:dyDescent="0.3">
      <c r="A103" t="s">
        <v>207</v>
      </c>
      <c r="B103" t="s">
        <v>206</v>
      </c>
      <c r="C103">
        <v>34.013132568995687</v>
      </c>
      <c r="D103">
        <v>193933070.63676411</v>
      </c>
      <c r="E103">
        <v>1.6308799599999999</v>
      </c>
      <c r="F103">
        <v>5.0916476299999998</v>
      </c>
      <c r="G103">
        <v>64.678029530000003</v>
      </c>
      <c r="H103">
        <v>236181444.33970189</v>
      </c>
    </row>
    <row r="104" spans="1:8" x14ac:dyDescent="0.3">
      <c r="A104" t="s">
        <v>213</v>
      </c>
      <c r="B104" t="s">
        <v>212</v>
      </c>
      <c r="C104">
        <v>20.02065604791855</v>
      </c>
      <c r="D104">
        <v>35661967.873455226</v>
      </c>
      <c r="E104">
        <v>4.4100421900000004</v>
      </c>
      <c r="F104">
        <v>5.0664499000000003</v>
      </c>
      <c r="G104">
        <v>16.786033679999999</v>
      </c>
      <c r="H104">
        <v>220227216.52710405</v>
      </c>
    </row>
    <row r="105" spans="1:8" x14ac:dyDescent="0.3">
      <c r="A105" t="s">
        <v>205</v>
      </c>
      <c r="B105" t="s">
        <v>204</v>
      </c>
      <c r="C105">
        <v>7.2578056373823197</v>
      </c>
      <c r="D105">
        <v>1640925.30154648</v>
      </c>
      <c r="E105">
        <v>-1.0882607799999999</v>
      </c>
      <c r="F105">
        <v>-3.7593671</v>
      </c>
      <c r="G105">
        <v>-6.0421691500000003</v>
      </c>
      <c r="H105">
        <v>218185154.64816529</v>
      </c>
    </row>
    <row r="106" spans="1:8" x14ac:dyDescent="0.3">
      <c r="A106" t="s">
        <v>209</v>
      </c>
      <c r="B106" t="s">
        <v>208</v>
      </c>
      <c r="C106">
        <v>2.6884037497599999E-2</v>
      </c>
      <c r="D106">
        <v>57948341.367456712</v>
      </c>
      <c r="E106">
        <v>4.2367967799999997</v>
      </c>
      <c r="F106">
        <v>10.742620710000001</v>
      </c>
      <c r="G106">
        <v>68.35794937</v>
      </c>
      <c r="H106">
        <v>216668002.02647004</v>
      </c>
    </row>
    <row r="107" spans="1:8" x14ac:dyDescent="0.3">
      <c r="A107" t="s">
        <v>225</v>
      </c>
      <c r="B107" t="s">
        <v>224</v>
      </c>
      <c r="C107">
        <v>141.73751177191883</v>
      </c>
      <c r="D107">
        <v>2234415.2853515702</v>
      </c>
      <c r="E107">
        <v>0.86167196000000001</v>
      </c>
      <c r="F107">
        <v>12.60851487</v>
      </c>
      <c r="G107">
        <v>26.438345349999999</v>
      </c>
      <c r="H107">
        <v>213256701.0993996</v>
      </c>
    </row>
    <row r="108" spans="1:8" x14ac:dyDescent="0.3">
      <c r="A108" t="s">
        <v>211</v>
      </c>
      <c r="B108" t="s">
        <v>210</v>
      </c>
      <c r="C108">
        <v>4.1835926934890001E-2</v>
      </c>
      <c r="D108">
        <v>50977762.497417793</v>
      </c>
      <c r="E108">
        <v>2.6836373999999998</v>
      </c>
      <c r="F108">
        <v>2.4328234000000002</v>
      </c>
      <c r="G108">
        <v>-1.3753176199999999</v>
      </c>
      <c r="H108">
        <v>204068571.86182195</v>
      </c>
    </row>
    <row r="109" spans="1:8" x14ac:dyDescent="0.3">
      <c r="A109" t="s">
        <v>231</v>
      </c>
      <c r="B109" t="s">
        <v>230</v>
      </c>
      <c r="C109">
        <v>12.915514732676121</v>
      </c>
      <c r="D109">
        <v>55134458.009963229</v>
      </c>
      <c r="E109">
        <v>0.71079753000000001</v>
      </c>
      <c r="F109">
        <v>9.5473290100000003</v>
      </c>
      <c r="G109">
        <v>51.325598769999999</v>
      </c>
      <c r="H109">
        <v>198976573.5177052</v>
      </c>
    </row>
    <row r="110" spans="1:8" x14ac:dyDescent="0.3">
      <c r="A110" t="s">
        <v>182</v>
      </c>
      <c r="B110" t="s">
        <v>181</v>
      </c>
      <c r="C110">
        <v>8.5024624500878492</v>
      </c>
      <c r="D110">
        <v>16215479.881313261</v>
      </c>
      <c r="E110">
        <v>2.0707428299999999</v>
      </c>
      <c r="F110">
        <v>-9.3080618200000007</v>
      </c>
      <c r="G110">
        <v>13.385729830000001</v>
      </c>
      <c r="H110">
        <v>198115894.55442187</v>
      </c>
    </row>
    <row r="111" spans="1:8" x14ac:dyDescent="0.3">
      <c r="A111" t="s">
        <v>215</v>
      </c>
      <c r="B111" t="s">
        <v>214</v>
      </c>
      <c r="C111">
        <v>10.965813035998259</v>
      </c>
      <c r="D111">
        <v>23432075.31326459</v>
      </c>
      <c r="E111">
        <v>0.62948484999999998</v>
      </c>
      <c r="F111">
        <v>0.49021551000000002</v>
      </c>
      <c r="G111">
        <v>9.4522325600000006</v>
      </c>
      <c r="H111">
        <v>192054411.60373363</v>
      </c>
    </row>
    <row r="112" spans="1:8" x14ac:dyDescent="0.3">
      <c r="A112" t="s">
        <v>227</v>
      </c>
      <c r="B112" t="s">
        <v>226</v>
      </c>
      <c r="C112">
        <v>5.6875286462062897</v>
      </c>
      <c r="D112">
        <v>10003648.429705489</v>
      </c>
      <c r="E112">
        <v>1.8390674</v>
      </c>
      <c r="F112">
        <v>2.42769857</v>
      </c>
      <c r="G112">
        <v>6.6492319999999994E-2</v>
      </c>
      <c r="H112">
        <v>189933318.56899384</v>
      </c>
    </row>
    <row r="113" spans="1:8" x14ac:dyDescent="0.3">
      <c r="A113" t="s">
        <v>217</v>
      </c>
      <c r="B113" t="s">
        <v>216</v>
      </c>
      <c r="C113">
        <v>0.40563064487598</v>
      </c>
      <c r="D113">
        <v>1105395.0253970399</v>
      </c>
      <c r="E113">
        <v>4.3628596399999999</v>
      </c>
      <c r="F113">
        <v>-4.7348136900000002</v>
      </c>
      <c r="G113">
        <v>23.281069250000002</v>
      </c>
      <c r="H113">
        <v>183569126.71974015</v>
      </c>
    </row>
    <row r="114" spans="1:8" x14ac:dyDescent="0.3">
      <c r="A114" t="s">
        <v>221</v>
      </c>
      <c r="B114" t="s">
        <v>220</v>
      </c>
      <c r="C114">
        <v>5.2266231930779998E-2</v>
      </c>
      <c r="D114">
        <v>31812743.188755032</v>
      </c>
      <c r="E114">
        <v>1.1591428500000001</v>
      </c>
      <c r="F114">
        <v>-2.9801895599999999</v>
      </c>
      <c r="G114">
        <v>15.83134336</v>
      </c>
      <c r="H114">
        <v>181389110.57561991</v>
      </c>
    </row>
    <row r="115" spans="1:8" x14ac:dyDescent="0.3">
      <c r="A115" t="s">
        <v>219</v>
      </c>
      <c r="B115" t="s">
        <v>218</v>
      </c>
      <c r="C115">
        <v>1.40701248303796</v>
      </c>
      <c r="D115">
        <v>19948274.201372892</v>
      </c>
      <c r="E115">
        <v>2.0427144199999998</v>
      </c>
      <c r="F115">
        <v>-1.7198087</v>
      </c>
      <c r="G115">
        <v>10.03324295</v>
      </c>
      <c r="H115">
        <v>178946834.62607956</v>
      </c>
    </row>
    <row r="116" spans="1:8" x14ac:dyDescent="0.3">
      <c r="A116" t="s">
        <v>223</v>
      </c>
      <c r="B116" t="s">
        <v>222</v>
      </c>
      <c r="C116">
        <v>4.44875484284597</v>
      </c>
      <c r="D116">
        <v>41064832.047761627</v>
      </c>
      <c r="E116">
        <v>1.97303312</v>
      </c>
      <c r="F116">
        <v>5.3028893000000004</v>
      </c>
      <c r="G116">
        <v>17.755711590000001</v>
      </c>
      <c r="H116">
        <v>176213056.42168698</v>
      </c>
    </row>
    <row r="117" spans="1:8" x14ac:dyDescent="0.3">
      <c r="A117" t="s">
        <v>229</v>
      </c>
      <c r="B117" t="s">
        <v>228</v>
      </c>
      <c r="C117">
        <v>2.55761780431552</v>
      </c>
      <c r="D117">
        <v>831254.32949194999</v>
      </c>
      <c r="E117">
        <v>0.78944252000000004</v>
      </c>
      <c r="F117">
        <v>-3.0309562400000001</v>
      </c>
      <c r="G117">
        <v>0.85456100999999995</v>
      </c>
      <c r="H117">
        <v>175698434.50795534</v>
      </c>
    </row>
    <row r="118" spans="1:8" x14ac:dyDescent="0.3">
      <c r="A118" t="s">
        <v>235</v>
      </c>
      <c r="B118" t="s">
        <v>234</v>
      </c>
      <c r="C118">
        <v>3.1484965573979999E-2</v>
      </c>
      <c r="D118">
        <v>5951673.4496480301</v>
      </c>
      <c r="E118">
        <v>2.3583498600000001</v>
      </c>
      <c r="F118">
        <v>-0.36812399000000001</v>
      </c>
      <c r="G118">
        <v>5.1155449099999997</v>
      </c>
      <c r="H118">
        <v>164871651.92745775</v>
      </c>
    </row>
    <row r="119" spans="1:8" x14ac:dyDescent="0.3">
      <c r="A119" t="s">
        <v>249</v>
      </c>
      <c r="B119" t="s">
        <v>248</v>
      </c>
      <c r="C119">
        <v>35.492195009041211</v>
      </c>
      <c r="D119">
        <v>43128977.438406423</v>
      </c>
      <c r="E119">
        <v>14.60705171</v>
      </c>
      <c r="F119">
        <v>29.045391339999998</v>
      </c>
      <c r="G119">
        <v>37.679174009999997</v>
      </c>
      <c r="H119">
        <v>158695793.25114852</v>
      </c>
    </row>
    <row r="120" spans="1:8" x14ac:dyDescent="0.3">
      <c r="A120" t="s">
        <v>233</v>
      </c>
      <c r="B120" t="s">
        <v>232</v>
      </c>
      <c r="C120">
        <v>0.19019545805221</v>
      </c>
      <c r="D120">
        <v>44902150.792436488</v>
      </c>
      <c r="E120">
        <v>-0.83498638999999997</v>
      </c>
      <c r="F120">
        <v>-9.1920219999999997E-2</v>
      </c>
      <c r="G120">
        <v>-0.50590345000000003</v>
      </c>
      <c r="H120">
        <v>154954397.48529023</v>
      </c>
    </row>
    <row r="121" spans="1:8" x14ac:dyDescent="0.3">
      <c r="A121" t="s">
        <v>273</v>
      </c>
      <c r="B121" t="s">
        <v>272</v>
      </c>
      <c r="C121">
        <v>1.72943789160804</v>
      </c>
      <c r="D121">
        <v>348023229.86775428</v>
      </c>
      <c r="E121">
        <v>8.2450656700000007</v>
      </c>
      <c r="F121">
        <v>12.248282039999999</v>
      </c>
      <c r="G121">
        <v>31.284042660000001</v>
      </c>
      <c r="H121">
        <v>148276773.27685124</v>
      </c>
    </row>
    <row r="122" spans="1:8" x14ac:dyDescent="0.3">
      <c r="A122" t="s">
        <v>241</v>
      </c>
      <c r="B122" t="s">
        <v>240</v>
      </c>
      <c r="C122">
        <v>6.1307202355200003E-3</v>
      </c>
      <c r="D122">
        <v>14300006.05556638</v>
      </c>
      <c r="E122">
        <v>0.83477429000000003</v>
      </c>
      <c r="F122">
        <v>-2.8458842899999999</v>
      </c>
      <c r="G122">
        <v>12.95019553</v>
      </c>
      <c r="H122">
        <v>145966216.96220011</v>
      </c>
    </row>
    <row r="123" spans="1:8" x14ac:dyDescent="0.3">
      <c r="A123" t="s">
        <v>245</v>
      </c>
      <c r="B123" t="s">
        <v>244</v>
      </c>
      <c r="C123">
        <v>0.94618272633456002</v>
      </c>
      <c r="D123">
        <v>2857471.9798055701</v>
      </c>
      <c r="E123">
        <v>0.57988357000000001</v>
      </c>
      <c r="F123">
        <v>0.46319850000000001</v>
      </c>
      <c r="G123">
        <v>47.289031749999999</v>
      </c>
      <c r="H123">
        <v>141927408.23439047</v>
      </c>
    </row>
    <row r="124" spans="1:8" x14ac:dyDescent="0.3">
      <c r="A124" t="s">
        <v>257</v>
      </c>
      <c r="B124" t="s">
        <v>256</v>
      </c>
      <c r="C124">
        <v>0.31172595938407999</v>
      </c>
      <c r="D124">
        <v>8796343.3026888799</v>
      </c>
      <c r="E124">
        <v>3.4098898100000001</v>
      </c>
      <c r="F124">
        <v>4.412696E-2</v>
      </c>
      <c r="G124">
        <v>36.506987180000003</v>
      </c>
      <c r="H124">
        <v>140276681.72283599</v>
      </c>
    </row>
    <row r="125" spans="1:8" x14ac:dyDescent="0.3">
      <c r="A125" t="s">
        <v>237</v>
      </c>
      <c r="B125" t="s">
        <v>236</v>
      </c>
      <c r="C125">
        <v>2.7420481767156999</v>
      </c>
      <c r="D125">
        <v>190714174.50932971</v>
      </c>
      <c r="E125">
        <v>2.3140581099999999</v>
      </c>
      <c r="F125">
        <v>-2.7917451999999998</v>
      </c>
      <c r="G125">
        <v>37.11030676</v>
      </c>
      <c r="H125">
        <v>137102408.835785</v>
      </c>
    </row>
    <row r="126" spans="1:8" x14ac:dyDescent="0.3">
      <c r="A126" t="s">
        <v>243</v>
      </c>
      <c r="B126" t="s">
        <v>242</v>
      </c>
      <c r="C126">
        <v>0.37063885917977002</v>
      </c>
      <c r="D126">
        <v>40111191.241872013</v>
      </c>
      <c r="E126">
        <v>0.33647959999999999</v>
      </c>
      <c r="F126">
        <v>7.8120902699999997</v>
      </c>
      <c r="G126">
        <v>33.005567859999999</v>
      </c>
      <c r="H126">
        <v>136241044.877615</v>
      </c>
    </row>
    <row r="127" spans="1:8" x14ac:dyDescent="0.3">
      <c r="A127" t="s">
        <v>239</v>
      </c>
      <c r="B127" t="s">
        <v>238</v>
      </c>
      <c r="C127">
        <v>0.29072881029036002</v>
      </c>
      <c r="D127">
        <v>8617597.1653324999</v>
      </c>
      <c r="E127">
        <v>0.24356684000000001</v>
      </c>
      <c r="F127">
        <v>0.78780682000000002</v>
      </c>
      <c r="G127">
        <v>8.1984574099999996</v>
      </c>
      <c r="H127">
        <v>134691404.55213666</v>
      </c>
    </row>
    <row r="128" spans="1:8" x14ac:dyDescent="0.3">
      <c r="A128" t="s">
        <v>259</v>
      </c>
      <c r="B128" t="s">
        <v>258</v>
      </c>
      <c r="C128">
        <v>0.13319243896279001</v>
      </c>
      <c r="D128">
        <v>10851179.16635821</v>
      </c>
      <c r="E128">
        <v>3.9596015800000002</v>
      </c>
      <c r="F128">
        <v>4.42031185</v>
      </c>
      <c r="G128">
        <v>11.14312017</v>
      </c>
      <c r="H128">
        <v>133192438.96279</v>
      </c>
    </row>
    <row r="129" spans="1:8" x14ac:dyDescent="0.3">
      <c r="A129" t="s">
        <v>251</v>
      </c>
      <c r="B129" t="s">
        <v>250</v>
      </c>
      <c r="C129">
        <v>7.9031047939999996E-4</v>
      </c>
      <c r="D129">
        <v>23670451.801592272</v>
      </c>
      <c r="E129">
        <v>0.49903382000000002</v>
      </c>
      <c r="F129">
        <v>0.26312128000000001</v>
      </c>
      <c r="G129">
        <v>12.7755265</v>
      </c>
      <c r="H129">
        <v>132528590.72880884</v>
      </c>
    </row>
    <row r="130" spans="1:8" x14ac:dyDescent="0.3">
      <c r="A130" t="s">
        <v>253</v>
      </c>
      <c r="B130" t="s">
        <v>252</v>
      </c>
      <c r="C130">
        <v>4.3968760755610001E-2</v>
      </c>
      <c r="D130">
        <v>32944443.395724781</v>
      </c>
      <c r="E130">
        <v>2.12274867</v>
      </c>
      <c r="F130">
        <v>6.1216683700000001</v>
      </c>
      <c r="G130">
        <v>91.191072109999993</v>
      </c>
      <c r="H130">
        <v>131680722.52415372</v>
      </c>
    </row>
    <row r="131" spans="1:8" x14ac:dyDescent="0.3">
      <c r="A131" t="s">
        <v>269</v>
      </c>
      <c r="B131" t="s">
        <v>268</v>
      </c>
      <c r="C131">
        <v>0.32749958813396002</v>
      </c>
      <c r="D131">
        <v>52518089.980249971</v>
      </c>
      <c r="E131">
        <v>4.5836017699999996</v>
      </c>
      <c r="F131">
        <v>16.064763230000001</v>
      </c>
      <c r="G131">
        <v>51.35224169</v>
      </c>
      <c r="H131">
        <v>128625463.2396128</v>
      </c>
    </row>
    <row r="132" spans="1:8" x14ac:dyDescent="0.3">
      <c r="A132" t="s">
        <v>255</v>
      </c>
      <c r="B132" t="s">
        <v>254</v>
      </c>
      <c r="C132">
        <v>2.3621103171120001E-2</v>
      </c>
      <c r="D132">
        <v>74380215.15474467</v>
      </c>
      <c r="E132">
        <v>5.9749402700000003</v>
      </c>
      <c r="F132">
        <v>3.2745249900000002</v>
      </c>
      <c r="G132">
        <v>19.362317470000001</v>
      </c>
      <c r="H132">
        <v>128524811.61958145</v>
      </c>
    </row>
    <row r="133" spans="1:8" x14ac:dyDescent="0.3">
      <c r="A133" t="s">
        <v>277</v>
      </c>
      <c r="B133" t="s">
        <v>276</v>
      </c>
      <c r="C133">
        <v>1.59824093635922</v>
      </c>
      <c r="D133">
        <v>24263365.439425871</v>
      </c>
      <c r="E133">
        <v>4.7753121199999997</v>
      </c>
      <c r="F133">
        <v>7.0575432200000003</v>
      </c>
      <c r="G133">
        <v>29.30943126</v>
      </c>
      <c r="H133">
        <v>128396523.59949476</v>
      </c>
    </row>
    <row r="134" spans="1:8" x14ac:dyDescent="0.3">
      <c r="A134" t="s">
        <v>247</v>
      </c>
      <c r="B134" t="s">
        <v>246</v>
      </c>
      <c r="C134">
        <v>0.68138706581205999</v>
      </c>
      <c r="D134">
        <v>4760129.3031989904</v>
      </c>
      <c r="E134">
        <v>0.48676846000000001</v>
      </c>
      <c r="F134">
        <v>1.9286903399999999</v>
      </c>
      <c r="G134">
        <v>7.8685105200000001</v>
      </c>
      <c r="H134">
        <v>127073848.5309826</v>
      </c>
    </row>
    <row r="135" spans="1:8" x14ac:dyDescent="0.3">
      <c r="A135" t="s">
        <v>265</v>
      </c>
      <c r="B135" t="s">
        <v>264</v>
      </c>
      <c r="C135">
        <v>0.18368547821368</v>
      </c>
      <c r="D135">
        <v>3522831.8678808399</v>
      </c>
      <c r="E135">
        <v>-7.7297729999999995E-2</v>
      </c>
      <c r="F135">
        <v>-0.29107253</v>
      </c>
      <c r="G135">
        <v>16.811483169999999</v>
      </c>
      <c r="H135">
        <v>126477250.22263657</v>
      </c>
    </row>
    <row r="136" spans="1:8" x14ac:dyDescent="0.3">
      <c r="A136" t="s">
        <v>275</v>
      </c>
      <c r="B136" t="s">
        <v>274</v>
      </c>
      <c r="C136">
        <v>2.67773421862629</v>
      </c>
      <c r="D136">
        <v>6537234.0774451699</v>
      </c>
      <c r="E136">
        <v>-0.50326433000000004</v>
      </c>
      <c r="F136">
        <v>5.7370468099999998</v>
      </c>
      <c r="G136">
        <v>111.87064710999999</v>
      </c>
      <c r="H136">
        <v>126335537.54497136</v>
      </c>
    </row>
    <row r="137" spans="1:8" x14ac:dyDescent="0.3">
      <c r="A137" t="s">
        <v>263</v>
      </c>
      <c r="B137" t="s">
        <v>262</v>
      </c>
      <c r="C137">
        <v>2.6264352817257599</v>
      </c>
      <c r="D137">
        <v>84226836.571243688</v>
      </c>
      <c r="E137">
        <v>5.8868125400000002</v>
      </c>
      <c r="F137">
        <v>4.8086333799999998</v>
      </c>
      <c r="G137">
        <v>13.55131315</v>
      </c>
      <c r="H137">
        <v>123117384.34629153</v>
      </c>
    </row>
    <row r="138" spans="1:8" x14ac:dyDescent="0.3">
      <c r="A138" t="s">
        <v>281</v>
      </c>
      <c r="B138" t="s">
        <v>280</v>
      </c>
      <c r="C138">
        <v>0.17569306149583999</v>
      </c>
      <c r="D138">
        <v>50271698.915242329</v>
      </c>
      <c r="E138">
        <v>1.82883123</v>
      </c>
      <c r="F138">
        <v>3.8641171700000001</v>
      </c>
      <c r="G138">
        <v>14.78617303</v>
      </c>
      <c r="H138">
        <v>117714351.2022128</v>
      </c>
    </row>
    <row r="139" spans="1:8" x14ac:dyDescent="0.3">
      <c r="A139" t="s">
        <v>291</v>
      </c>
      <c r="B139" t="s">
        <v>290</v>
      </c>
      <c r="C139">
        <v>14.275457033014201</v>
      </c>
      <c r="D139">
        <v>31026772.596259911</v>
      </c>
      <c r="E139">
        <v>6.9220582400000001</v>
      </c>
      <c r="F139">
        <v>30.676015190000001</v>
      </c>
      <c r="G139">
        <v>62.052154700000003</v>
      </c>
      <c r="H139">
        <v>117663641.61157636</v>
      </c>
    </row>
    <row r="140" spans="1:8" x14ac:dyDescent="0.3">
      <c r="A140" t="s">
        <v>283</v>
      </c>
      <c r="B140" t="s">
        <v>282</v>
      </c>
      <c r="C140">
        <v>1.4372039223339299</v>
      </c>
      <c r="D140">
        <v>17059561.560048129</v>
      </c>
      <c r="E140">
        <v>5.4135966900000003</v>
      </c>
      <c r="F140">
        <v>9.4851092099999992</v>
      </c>
      <c r="G140">
        <v>14.058964680000001</v>
      </c>
      <c r="H140">
        <v>115078058.10714556</v>
      </c>
    </row>
    <row r="141" spans="1:8" x14ac:dyDescent="0.3">
      <c r="A141" t="s">
        <v>319</v>
      </c>
      <c r="B141" t="s">
        <v>318</v>
      </c>
      <c r="C141">
        <v>1.7491399177740001E-2</v>
      </c>
      <c r="D141">
        <v>132957296.91782704</v>
      </c>
      <c r="E141">
        <v>11.0388948</v>
      </c>
      <c r="F141">
        <v>27.849410420000002</v>
      </c>
      <c r="G141">
        <v>57.624114599999999</v>
      </c>
      <c r="H141">
        <v>113628199.50177953</v>
      </c>
    </row>
    <row r="142" spans="1:8" x14ac:dyDescent="0.3">
      <c r="A142" t="s">
        <v>271</v>
      </c>
      <c r="B142" t="s">
        <v>270</v>
      </c>
      <c r="C142">
        <v>1.179504590649E-2</v>
      </c>
      <c r="D142">
        <v>17136907.341994479</v>
      </c>
      <c r="E142">
        <v>0.66527468999999995</v>
      </c>
      <c r="F142">
        <v>-3.6796437000000002</v>
      </c>
      <c r="G142">
        <v>-4.0707445900000003</v>
      </c>
      <c r="H142">
        <v>113755013.63332984</v>
      </c>
    </row>
    <row r="143" spans="1:8" x14ac:dyDescent="0.3">
      <c r="A143" t="s">
        <v>261</v>
      </c>
      <c r="B143" t="s">
        <v>260</v>
      </c>
      <c r="C143">
        <v>1825.8164976992791</v>
      </c>
      <c r="D143">
        <v>7430052.4783311198</v>
      </c>
      <c r="E143">
        <v>-9.3742030000000004E-2</v>
      </c>
      <c r="F143">
        <v>-1.1670683500000001</v>
      </c>
      <c r="G143">
        <v>-1.20054349</v>
      </c>
      <c r="H143">
        <v>113616983.87730716</v>
      </c>
    </row>
    <row r="144" spans="1:8" x14ac:dyDescent="0.3">
      <c r="A144" t="s">
        <v>267</v>
      </c>
      <c r="B144" t="s">
        <v>266</v>
      </c>
      <c r="C144">
        <v>0.44741048870181999</v>
      </c>
      <c r="D144">
        <v>37400703.988805763</v>
      </c>
      <c r="E144">
        <v>2.1161982799999999</v>
      </c>
      <c r="F144">
        <v>-3.1106906699999999</v>
      </c>
      <c r="G144">
        <v>12.852034079999999</v>
      </c>
      <c r="H144">
        <v>112011926.03753804</v>
      </c>
    </row>
    <row r="145" spans="1:8" x14ac:dyDescent="0.3">
      <c r="A145" t="s">
        <v>303</v>
      </c>
      <c r="B145" t="s">
        <v>302</v>
      </c>
      <c r="C145">
        <v>0.14393638452020999</v>
      </c>
      <c r="D145">
        <v>40587997.134227827</v>
      </c>
      <c r="E145">
        <v>-4.8019220699999998</v>
      </c>
      <c r="F145">
        <v>15.33627289</v>
      </c>
      <c r="G145">
        <v>53.468576339999998</v>
      </c>
      <c r="H145">
        <v>107392905.68420529</v>
      </c>
    </row>
    <row r="146" spans="1:8" x14ac:dyDescent="0.3">
      <c r="A146" t="s">
        <v>349</v>
      </c>
      <c r="B146" t="s">
        <v>348</v>
      </c>
      <c r="C146">
        <v>1.0685904782790001E-2</v>
      </c>
      <c r="D146">
        <v>108598141.14210452</v>
      </c>
      <c r="E146">
        <v>-0.37882809000000001</v>
      </c>
      <c r="F146">
        <v>27.44957819</v>
      </c>
      <c r="G146">
        <v>45.946791169999997</v>
      </c>
      <c r="H146">
        <v>106859047.82790001</v>
      </c>
    </row>
    <row r="147" spans="1:8" x14ac:dyDescent="0.3">
      <c r="A147" t="s">
        <v>279</v>
      </c>
      <c r="B147" t="s">
        <v>278</v>
      </c>
      <c r="C147">
        <v>1.6176325768215101</v>
      </c>
      <c r="D147">
        <v>6592553.0230002599</v>
      </c>
      <c r="E147">
        <v>-0.35969635</v>
      </c>
      <c r="F147">
        <v>0.26284173</v>
      </c>
      <c r="G147">
        <v>4.9000031100000001</v>
      </c>
      <c r="H147">
        <v>106326463.33548744</v>
      </c>
    </row>
    <row r="148" spans="1:8" x14ac:dyDescent="0.3">
      <c r="A148" t="s">
        <v>305</v>
      </c>
      <c r="B148" t="s">
        <v>304</v>
      </c>
      <c r="C148">
        <v>1.124288083497E-2</v>
      </c>
      <c r="D148">
        <v>25637569.596024629</v>
      </c>
      <c r="E148">
        <v>3.9439863000000002</v>
      </c>
      <c r="F148">
        <v>16.306913349999999</v>
      </c>
      <c r="G148">
        <v>49.033062559999998</v>
      </c>
      <c r="H148">
        <v>106476919.60155432</v>
      </c>
    </row>
    <row r="149" spans="1:8" x14ac:dyDescent="0.3">
      <c r="A149" t="s">
        <v>345</v>
      </c>
      <c r="B149" t="s">
        <v>344</v>
      </c>
      <c r="C149">
        <v>62.774076882132213</v>
      </c>
      <c r="D149">
        <v>68938579.414895549</v>
      </c>
      <c r="E149">
        <v>2.2885023200000001</v>
      </c>
      <c r="F149">
        <v>27.81232962</v>
      </c>
      <c r="G149">
        <v>0</v>
      </c>
      <c r="H149">
        <v>105269867.06456795</v>
      </c>
    </row>
    <row r="150" spans="1:8" x14ac:dyDescent="0.3">
      <c r="A150" t="s">
        <v>287</v>
      </c>
      <c r="B150" t="s">
        <v>286</v>
      </c>
      <c r="C150">
        <v>4.4691191207000001E-4</v>
      </c>
      <c r="D150">
        <v>32045589.12054421</v>
      </c>
      <c r="E150">
        <v>2.83008199</v>
      </c>
      <c r="F150">
        <v>9.3905059999999999E-2</v>
      </c>
      <c r="G150">
        <v>4.4210671000000001</v>
      </c>
      <c r="H150">
        <v>105254417.90664168</v>
      </c>
    </row>
    <row r="151" spans="1:8" x14ac:dyDescent="0.3">
      <c r="A151" t="s">
        <v>289</v>
      </c>
      <c r="B151" t="s">
        <v>288</v>
      </c>
      <c r="C151">
        <v>1.2874457540319499</v>
      </c>
      <c r="D151">
        <v>11790155.59175442</v>
      </c>
      <c r="E151">
        <v>-0.79115499</v>
      </c>
      <c r="F151">
        <v>5.8866907700000004</v>
      </c>
      <c r="G151">
        <v>9.7879402800000008</v>
      </c>
      <c r="H151">
        <v>103148400.31192283</v>
      </c>
    </row>
    <row r="152" spans="1:8" x14ac:dyDescent="0.3">
      <c r="A152" t="s">
        <v>511</v>
      </c>
      <c r="B152" t="s">
        <v>510</v>
      </c>
      <c r="C152">
        <v>1376.9128031931589</v>
      </c>
      <c r="D152">
        <v>11113699.243388079</v>
      </c>
      <c r="E152">
        <v>1.4918379399999999</v>
      </c>
      <c r="F152">
        <v>12.773864870000001</v>
      </c>
      <c r="G152">
        <v>91.384821610000003</v>
      </c>
      <c r="H152">
        <v>102508899.60281354</v>
      </c>
    </row>
    <row r="153" spans="1:8" x14ac:dyDescent="0.3">
      <c r="A153" t="s">
        <v>285</v>
      </c>
      <c r="B153" t="s">
        <v>284</v>
      </c>
      <c r="C153">
        <v>7.0800259491539994E-2</v>
      </c>
      <c r="D153">
        <v>29469071.719044119</v>
      </c>
      <c r="E153">
        <v>0.38122502000000003</v>
      </c>
      <c r="F153">
        <v>-2.8978681000000002</v>
      </c>
      <c r="G153">
        <v>13.90738541</v>
      </c>
      <c r="H153">
        <v>99569948.936354339</v>
      </c>
    </row>
    <row r="154" spans="1:8" x14ac:dyDescent="0.3">
      <c r="A154" t="s">
        <v>293</v>
      </c>
      <c r="B154" t="s">
        <v>292</v>
      </c>
      <c r="C154">
        <v>9.2205063908530005E-2</v>
      </c>
      <c r="D154">
        <v>2164481.0735925701</v>
      </c>
      <c r="E154">
        <v>-9.9502750000000001E-2</v>
      </c>
      <c r="F154">
        <v>2.9165153400000001</v>
      </c>
      <c r="G154">
        <v>1.83683493</v>
      </c>
      <c r="H154">
        <v>97774664.290300757</v>
      </c>
    </row>
    <row r="155" spans="1:8" x14ac:dyDescent="0.3">
      <c r="A155" t="s">
        <v>295</v>
      </c>
      <c r="B155" t="s">
        <v>294</v>
      </c>
      <c r="C155">
        <v>6.4530842630459995E-2</v>
      </c>
      <c r="D155">
        <v>12813897.97367551</v>
      </c>
      <c r="E155">
        <v>-3.12424385</v>
      </c>
      <c r="F155">
        <v>-5.1122659600000002</v>
      </c>
      <c r="G155">
        <v>9.6820482699999992</v>
      </c>
      <c r="H155">
        <v>96796263.945690006</v>
      </c>
    </row>
    <row r="156" spans="1:8" x14ac:dyDescent="0.3">
      <c r="A156" t="s">
        <v>307</v>
      </c>
      <c r="B156" t="s">
        <v>306</v>
      </c>
      <c r="C156">
        <v>1.8147130849120601</v>
      </c>
      <c r="D156">
        <v>5115621.3430993697</v>
      </c>
      <c r="E156">
        <v>1.27638506</v>
      </c>
      <c r="F156">
        <v>1.46702193</v>
      </c>
      <c r="G156">
        <v>57.348434070000003</v>
      </c>
      <c r="H156">
        <v>96637547.606974721</v>
      </c>
    </row>
    <row r="157" spans="1:8" x14ac:dyDescent="0.3">
      <c r="A157" t="s">
        <v>351</v>
      </c>
      <c r="B157" t="s">
        <v>350</v>
      </c>
      <c r="C157">
        <v>21.879382608392909</v>
      </c>
      <c r="D157">
        <v>5304880.9977688501</v>
      </c>
      <c r="E157">
        <v>1.1353535299999999</v>
      </c>
      <c r="F157">
        <v>9.2547853700000005</v>
      </c>
      <c r="G157">
        <v>46.383679600000001</v>
      </c>
      <c r="H157">
        <v>88100020.77281341</v>
      </c>
    </row>
    <row r="158" spans="1:8" x14ac:dyDescent="0.3">
      <c r="A158" t="s">
        <v>297</v>
      </c>
      <c r="B158" t="s">
        <v>296</v>
      </c>
      <c r="C158">
        <v>4.1483085873450003E-2</v>
      </c>
      <c r="D158">
        <v>1309867.3878526001</v>
      </c>
      <c r="E158">
        <v>-0.40289270999999999</v>
      </c>
      <c r="F158">
        <v>-2.1158321400000002</v>
      </c>
      <c r="G158">
        <v>1.28968258</v>
      </c>
      <c r="H158">
        <v>87375672.85978134</v>
      </c>
    </row>
    <row r="159" spans="1:8" x14ac:dyDescent="0.3">
      <c r="A159" t="s">
        <v>315</v>
      </c>
      <c r="B159" t="s">
        <v>314</v>
      </c>
      <c r="C159">
        <v>0.15636897758217</v>
      </c>
      <c r="D159">
        <v>26688049.80356111</v>
      </c>
      <c r="E159">
        <v>1.1128133200000001</v>
      </c>
      <c r="F159">
        <v>3.2687187199999999</v>
      </c>
      <c r="G159">
        <v>12.63068573</v>
      </c>
      <c r="H159">
        <v>85139812.185619116</v>
      </c>
    </row>
    <row r="160" spans="1:8" x14ac:dyDescent="0.3">
      <c r="A160" t="s">
        <v>299</v>
      </c>
      <c r="B160" t="s">
        <v>298</v>
      </c>
      <c r="C160">
        <v>0.68814987779571002</v>
      </c>
      <c r="D160">
        <v>8599323.8279906102</v>
      </c>
      <c r="E160">
        <v>1.6565066100000001</v>
      </c>
      <c r="F160">
        <v>-3.6157292700000001</v>
      </c>
      <c r="G160">
        <v>20.61003054</v>
      </c>
      <c r="H160">
        <v>85339558.210536987</v>
      </c>
    </row>
    <row r="161" spans="1:8" x14ac:dyDescent="0.3">
      <c r="A161" t="s">
        <v>335</v>
      </c>
      <c r="B161" t="s">
        <v>334</v>
      </c>
      <c r="C161">
        <v>2.9518913694900001E-3</v>
      </c>
      <c r="D161">
        <v>2595095.53247535</v>
      </c>
      <c r="E161">
        <v>-0.59687584000000005</v>
      </c>
      <c r="F161">
        <v>-9.3655285599999996</v>
      </c>
      <c r="G161">
        <v>178.38722247000001</v>
      </c>
      <c r="H161">
        <v>85040191.783819616</v>
      </c>
    </row>
    <row r="162" spans="1:8" x14ac:dyDescent="0.3">
      <c r="A162" t="s">
        <v>313</v>
      </c>
      <c r="B162" t="s">
        <v>312</v>
      </c>
      <c r="C162">
        <v>8.3854044907210004E-2</v>
      </c>
      <c r="D162">
        <v>7228966.5341338301</v>
      </c>
      <c r="E162">
        <v>-0.19290104999999999</v>
      </c>
      <c r="F162">
        <v>-2.0813201600000002</v>
      </c>
      <c r="G162">
        <v>8.4362807199999992</v>
      </c>
      <c r="H162">
        <v>83770148.516010121</v>
      </c>
    </row>
    <row r="163" spans="1:8" x14ac:dyDescent="0.3">
      <c r="A163" t="s">
        <v>341</v>
      </c>
      <c r="B163" t="s">
        <v>340</v>
      </c>
      <c r="C163">
        <v>9.7702858873630005E-2</v>
      </c>
      <c r="D163">
        <v>4073125.50276329</v>
      </c>
      <c r="E163">
        <v>-0.28382342999999999</v>
      </c>
      <c r="F163">
        <v>7.3496458799999997</v>
      </c>
      <c r="G163">
        <v>25.366965239999999</v>
      </c>
      <c r="H163">
        <v>84352984.997267768</v>
      </c>
    </row>
    <row r="164" spans="1:8" x14ac:dyDescent="0.3">
      <c r="A164" t="s">
        <v>311</v>
      </c>
      <c r="B164" t="s">
        <v>310</v>
      </c>
      <c r="C164">
        <v>1.79829519708787</v>
      </c>
      <c r="D164">
        <v>12349973.85396605</v>
      </c>
      <c r="E164">
        <v>0.49868158000000001</v>
      </c>
      <c r="F164">
        <v>-2.1103215500000001</v>
      </c>
      <c r="G164">
        <v>4.7377427699999997</v>
      </c>
      <c r="H164">
        <v>83025521.59519881</v>
      </c>
    </row>
    <row r="165" spans="1:8" x14ac:dyDescent="0.3">
      <c r="A165" t="s">
        <v>538</v>
      </c>
      <c r="B165" t="s">
        <v>537</v>
      </c>
      <c r="C165">
        <v>2.6938427411289999E-2</v>
      </c>
      <c r="D165">
        <v>101072826.0105128</v>
      </c>
      <c r="E165">
        <v>-1.37790792</v>
      </c>
      <c r="F165">
        <v>-6.2399692399999998</v>
      </c>
      <c r="G165">
        <v>44.809769029999998</v>
      </c>
      <c r="H165">
        <v>81535130.163816944</v>
      </c>
    </row>
    <row r="166" spans="1:8" x14ac:dyDescent="0.3">
      <c r="A166" t="s">
        <v>331</v>
      </c>
      <c r="B166" t="s">
        <v>330</v>
      </c>
      <c r="C166">
        <v>20.228530698543288</v>
      </c>
      <c r="D166">
        <v>2282715.6787158102</v>
      </c>
      <c r="E166">
        <v>4.9315329200000004</v>
      </c>
      <c r="F166">
        <v>3.64445401</v>
      </c>
      <c r="G166">
        <v>360.80999850000001</v>
      </c>
      <c r="H166">
        <v>84175042.856901124</v>
      </c>
    </row>
    <row r="167" spans="1:8" x14ac:dyDescent="0.3">
      <c r="A167" t="s">
        <v>321</v>
      </c>
      <c r="B167" t="s">
        <v>320</v>
      </c>
      <c r="C167">
        <v>407.37636567064931</v>
      </c>
      <c r="D167">
        <v>16015704.68987868</v>
      </c>
      <c r="E167">
        <v>1.82755033</v>
      </c>
      <c r="F167">
        <v>1.3837068400000001</v>
      </c>
      <c r="G167">
        <v>24.649775909999999</v>
      </c>
      <c r="H167">
        <v>81475680.510495529</v>
      </c>
    </row>
    <row r="168" spans="1:8" x14ac:dyDescent="0.3">
      <c r="A168" t="s">
        <v>329</v>
      </c>
      <c r="B168" t="s">
        <v>328</v>
      </c>
      <c r="C168">
        <v>0.46809392147366002</v>
      </c>
      <c r="D168">
        <v>6542902.9477322204</v>
      </c>
      <c r="E168">
        <v>1.1126755800000001</v>
      </c>
      <c r="F168">
        <v>6.5654120799999998</v>
      </c>
      <c r="G168">
        <v>20.26482519</v>
      </c>
      <c r="H168">
        <v>79121251.403096303</v>
      </c>
    </row>
    <row r="169" spans="1:8" x14ac:dyDescent="0.3">
      <c r="A169" t="s">
        <v>317</v>
      </c>
      <c r="B169" t="s">
        <v>316</v>
      </c>
      <c r="C169">
        <v>1.13265776371164</v>
      </c>
      <c r="D169">
        <v>373153.99525643</v>
      </c>
      <c r="E169">
        <v>0.28286611</v>
      </c>
      <c r="F169">
        <v>-2.4783119500000002</v>
      </c>
      <c r="G169">
        <v>-7.1024627699999998</v>
      </c>
      <c r="H169">
        <v>78950184.381745726</v>
      </c>
    </row>
    <row r="170" spans="1:8" x14ac:dyDescent="0.3">
      <c r="A170" t="s">
        <v>327</v>
      </c>
      <c r="B170" t="s">
        <v>326</v>
      </c>
      <c r="C170">
        <v>0.20061404013219</v>
      </c>
      <c r="D170">
        <v>8227860.7137109898</v>
      </c>
      <c r="E170">
        <v>2.0655835599999999</v>
      </c>
      <c r="F170">
        <v>0.46432227999999998</v>
      </c>
      <c r="G170">
        <v>13.72196057</v>
      </c>
      <c r="H170">
        <v>78458131.498710215</v>
      </c>
    </row>
    <row r="171" spans="1:8" x14ac:dyDescent="0.3">
      <c r="A171" t="s">
        <v>309</v>
      </c>
      <c r="B171" t="s">
        <v>308</v>
      </c>
      <c r="C171">
        <v>0.12921461409929999</v>
      </c>
      <c r="D171">
        <v>4776444.9181973897</v>
      </c>
      <c r="E171">
        <v>1.115492E-2</v>
      </c>
      <c r="F171">
        <v>-3.70018957</v>
      </c>
      <c r="G171">
        <v>14.91732287</v>
      </c>
      <c r="H171">
        <v>77528768.459579989</v>
      </c>
    </row>
    <row r="172" spans="1:8" x14ac:dyDescent="0.3">
      <c r="A172" t="s">
        <v>325</v>
      </c>
      <c r="B172" t="s">
        <v>324</v>
      </c>
      <c r="C172">
        <v>3.3995250549670002E-2</v>
      </c>
      <c r="D172">
        <v>168276218.55324277</v>
      </c>
      <c r="E172">
        <v>0.48535244999999999</v>
      </c>
      <c r="F172">
        <v>-4.9482125899999998</v>
      </c>
      <c r="G172">
        <v>14.88543947</v>
      </c>
      <c r="H172">
        <v>76840372.694580287</v>
      </c>
    </row>
    <row r="173" spans="1:8" x14ac:dyDescent="0.3">
      <c r="A173" t="s">
        <v>301</v>
      </c>
      <c r="B173" t="s">
        <v>300</v>
      </c>
      <c r="C173">
        <v>4.9981784039999999E-5</v>
      </c>
      <c r="D173">
        <v>644597.87142285996</v>
      </c>
      <c r="E173">
        <v>2.43456736</v>
      </c>
      <c r="F173">
        <v>-9.2286638599999993</v>
      </c>
      <c r="G173">
        <v>24.638602200000001</v>
      </c>
      <c r="H173">
        <v>75878053.391841605</v>
      </c>
    </row>
    <row r="174" spans="1:8" x14ac:dyDescent="0.3">
      <c r="A174" t="s">
        <v>831</v>
      </c>
      <c r="B174" t="s">
        <v>830</v>
      </c>
      <c r="C174">
        <v>9.5279249800999995E-3</v>
      </c>
      <c r="D174">
        <v>622118175.74328673</v>
      </c>
      <c r="E174">
        <v>-6.0743925799999996</v>
      </c>
      <c r="F174">
        <v>-30.416413609999999</v>
      </c>
      <c r="G174">
        <v>238.16653731</v>
      </c>
      <c r="H174">
        <v>75108186.766638383</v>
      </c>
    </row>
    <row r="175" spans="1:8" x14ac:dyDescent="0.3">
      <c r="A175" t="s">
        <v>323</v>
      </c>
      <c r="B175" t="s">
        <v>322</v>
      </c>
      <c r="C175">
        <v>1.9829375010336301</v>
      </c>
      <c r="D175">
        <v>3624028.38104669</v>
      </c>
      <c r="E175">
        <v>1.20758641</v>
      </c>
      <c r="F175">
        <v>3.83909915</v>
      </c>
      <c r="G175">
        <v>22.058447640000001</v>
      </c>
      <c r="H175">
        <v>74543529.786965609</v>
      </c>
    </row>
    <row r="176" spans="1:8" x14ac:dyDescent="0.3">
      <c r="A176" t="s">
        <v>333</v>
      </c>
      <c r="B176" t="s">
        <v>332</v>
      </c>
      <c r="C176">
        <v>1913.4221807242832</v>
      </c>
      <c r="D176">
        <v>80548016.220844924</v>
      </c>
      <c r="E176">
        <v>0.78922979000000004</v>
      </c>
      <c r="F176">
        <v>1.6819448299999999</v>
      </c>
      <c r="G176">
        <v>10.58591833</v>
      </c>
      <c r="H176">
        <v>73850442.487234429</v>
      </c>
    </row>
    <row r="177" spans="1:8" x14ac:dyDescent="0.3">
      <c r="A177" t="s">
        <v>343</v>
      </c>
      <c r="B177" t="s">
        <v>342</v>
      </c>
      <c r="C177">
        <v>0.73286442442132005</v>
      </c>
      <c r="D177">
        <v>11491535.34169491</v>
      </c>
      <c r="E177">
        <v>3.8526385200000002</v>
      </c>
      <c r="F177">
        <v>1.15870099</v>
      </c>
      <c r="G177">
        <v>23.023400970000001</v>
      </c>
      <c r="H177">
        <v>73341026.309082925</v>
      </c>
    </row>
    <row r="178" spans="1:8" x14ac:dyDescent="0.3">
      <c r="A178" t="s">
        <v>355</v>
      </c>
      <c r="B178" t="s">
        <v>354</v>
      </c>
      <c r="C178">
        <v>0.11655126207226001</v>
      </c>
      <c r="D178">
        <v>4426620.5518875103</v>
      </c>
      <c r="E178">
        <v>0.14774214999999999</v>
      </c>
      <c r="F178">
        <v>9.9157532800000006</v>
      </c>
      <c r="G178">
        <v>18.040178869999998</v>
      </c>
      <c r="H178">
        <v>70625181.67055656</v>
      </c>
    </row>
    <row r="179" spans="1:8" x14ac:dyDescent="0.3">
      <c r="A179" t="s">
        <v>601</v>
      </c>
      <c r="B179" t="s">
        <v>600</v>
      </c>
      <c r="C179">
        <v>0.60955516215760996</v>
      </c>
      <c r="D179">
        <v>162708642.05343315</v>
      </c>
      <c r="E179">
        <v>-5.2634645500000001</v>
      </c>
      <c r="F179">
        <v>17.407347380000001</v>
      </c>
      <c r="G179">
        <v>47.548766280000002</v>
      </c>
      <c r="H179">
        <v>69305111.413432449</v>
      </c>
    </row>
    <row r="180" spans="1:8" x14ac:dyDescent="0.3">
      <c r="A180" t="s">
        <v>353</v>
      </c>
      <c r="B180" t="s">
        <v>352</v>
      </c>
      <c r="C180">
        <v>7.1674040450719997E-2</v>
      </c>
      <c r="D180">
        <v>9836323.0364913605</v>
      </c>
      <c r="E180">
        <v>-3.6684426800000001</v>
      </c>
      <c r="F180">
        <v>4.3660070500000003</v>
      </c>
      <c r="G180">
        <v>4.0518852499999998</v>
      </c>
      <c r="H180">
        <v>68098831.649632126</v>
      </c>
    </row>
    <row r="181" spans="1:8" x14ac:dyDescent="0.3">
      <c r="A181" t="s">
        <v>337</v>
      </c>
      <c r="B181" t="s">
        <v>336</v>
      </c>
      <c r="C181">
        <v>0.20905721370161001</v>
      </c>
      <c r="D181">
        <v>951475.08442118997</v>
      </c>
      <c r="E181">
        <v>-0.12211469</v>
      </c>
      <c r="F181">
        <v>-4.1008831900000002</v>
      </c>
      <c r="G181">
        <v>-18.305223609999999</v>
      </c>
      <c r="H181">
        <v>67176936.574702322</v>
      </c>
    </row>
    <row r="182" spans="1:8" x14ac:dyDescent="0.3">
      <c r="A182" t="s">
        <v>371</v>
      </c>
      <c r="B182" t="s">
        <v>370</v>
      </c>
      <c r="C182">
        <v>0.52132237450539998</v>
      </c>
      <c r="D182">
        <v>20754457.461108841</v>
      </c>
      <c r="E182">
        <v>1.44138148</v>
      </c>
      <c r="F182">
        <v>5.2677675400000004</v>
      </c>
      <c r="G182">
        <v>28.63758481</v>
      </c>
      <c r="H182">
        <v>66211171.406710185</v>
      </c>
    </row>
    <row r="183" spans="1:8" x14ac:dyDescent="0.3">
      <c r="A183" t="s">
        <v>605</v>
      </c>
      <c r="B183" t="s">
        <v>604</v>
      </c>
      <c r="C183">
        <v>2.5563187156830001E-2</v>
      </c>
      <c r="D183">
        <v>39269709.689905219</v>
      </c>
      <c r="E183">
        <v>1.72990303</v>
      </c>
      <c r="F183">
        <v>18.350071379999999</v>
      </c>
      <c r="G183">
        <v>22.52159717</v>
      </c>
      <c r="H183">
        <v>65143198.780078858</v>
      </c>
    </row>
    <row r="184" spans="1:8" x14ac:dyDescent="0.3">
      <c r="A184" t="s">
        <v>347</v>
      </c>
      <c r="B184" t="s">
        <v>346</v>
      </c>
      <c r="C184">
        <v>1.31282038219E-3</v>
      </c>
      <c r="D184">
        <v>311113.78483896999</v>
      </c>
      <c r="E184">
        <v>0.90585035000000003</v>
      </c>
      <c r="F184">
        <v>-0.48323015000000002</v>
      </c>
      <c r="G184">
        <v>-3.1275344199999999</v>
      </c>
      <c r="H184">
        <v>65641019.109088033</v>
      </c>
    </row>
    <row r="185" spans="1:8" x14ac:dyDescent="0.3">
      <c r="A185" t="s">
        <v>369</v>
      </c>
      <c r="B185" t="s">
        <v>368</v>
      </c>
      <c r="C185">
        <v>0.11143462363407</v>
      </c>
      <c r="D185">
        <v>30588114.176737301</v>
      </c>
      <c r="E185">
        <v>3.5626102099999999</v>
      </c>
      <c r="F185">
        <v>11.10514029</v>
      </c>
      <c r="G185">
        <v>20.021673740000001</v>
      </c>
      <c r="H185">
        <v>65094145.881120689</v>
      </c>
    </row>
    <row r="186" spans="1:8" x14ac:dyDescent="0.3">
      <c r="A186" t="s">
        <v>359</v>
      </c>
      <c r="B186" t="s">
        <v>358</v>
      </c>
      <c r="C186">
        <v>4.2451358670309997E-2</v>
      </c>
      <c r="D186">
        <v>6357672.6483492702</v>
      </c>
      <c r="E186">
        <v>1.06433719</v>
      </c>
      <c r="F186">
        <v>-1.72265387</v>
      </c>
      <c r="G186">
        <v>3.3931668199999998</v>
      </c>
      <c r="H186">
        <v>63898513.245708346</v>
      </c>
    </row>
    <row r="187" spans="1:8" x14ac:dyDescent="0.3">
      <c r="A187" t="s">
        <v>357</v>
      </c>
      <c r="B187" t="s">
        <v>356</v>
      </c>
      <c r="C187">
        <v>0.23361654599213</v>
      </c>
      <c r="D187">
        <v>1470444.93945601</v>
      </c>
      <c r="E187">
        <v>-0.24279497999999999</v>
      </c>
      <c r="F187">
        <v>7.6355606800000002</v>
      </c>
      <c r="G187">
        <v>9.1835495300000005</v>
      </c>
      <c r="H187">
        <v>63765179.349182852</v>
      </c>
    </row>
    <row r="188" spans="1:8" x14ac:dyDescent="0.3">
      <c r="A188" t="s">
        <v>339</v>
      </c>
      <c r="B188" t="s">
        <v>338</v>
      </c>
      <c r="C188">
        <v>0.87485298274194001</v>
      </c>
      <c r="D188">
        <v>1825861.6619689499</v>
      </c>
      <c r="E188">
        <v>0.50785276000000001</v>
      </c>
      <c r="F188">
        <v>-1.1270744800000001</v>
      </c>
      <c r="G188">
        <v>61.41919627</v>
      </c>
      <c r="H188">
        <v>63395371.362718366</v>
      </c>
    </row>
    <row r="189" spans="1:8" x14ac:dyDescent="0.3">
      <c r="A189" t="s">
        <v>384</v>
      </c>
      <c r="B189" t="s">
        <v>383</v>
      </c>
      <c r="C189">
        <v>37.603572879112718</v>
      </c>
      <c r="D189">
        <v>67255835.06445393</v>
      </c>
      <c r="E189">
        <v>6.9266212200000004</v>
      </c>
      <c r="F189">
        <v>2.6448190199999999</v>
      </c>
      <c r="G189">
        <v>8.9294632699999994</v>
      </c>
      <c r="H189">
        <v>63222510.618151948</v>
      </c>
    </row>
    <row r="190" spans="1:8" x14ac:dyDescent="0.3">
      <c r="A190" t="s">
        <v>365</v>
      </c>
      <c r="B190" t="s">
        <v>364</v>
      </c>
      <c r="C190">
        <v>0.15161435125601999</v>
      </c>
      <c r="D190">
        <v>20356015.602141481</v>
      </c>
      <c r="E190">
        <v>1.0199887000000001</v>
      </c>
      <c r="F190">
        <v>3.4290111300000001</v>
      </c>
      <c r="G190">
        <v>11.568115990000001</v>
      </c>
      <c r="H190">
        <v>62856229.317035675</v>
      </c>
    </row>
    <row r="191" spans="1:8" x14ac:dyDescent="0.3">
      <c r="A191" t="s">
        <v>672</v>
      </c>
      <c r="B191" t="s">
        <v>671</v>
      </c>
      <c r="C191">
        <v>6.3025196492899997E-3</v>
      </c>
      <c r="D191">
        <v>162515141.6346547</v>
      </c>
      <c r="E191">
        <v>-10.84768205</v>
      </c>
      <c r="F191">
        <v>12.45113926</v>
      </c>
      <c r="G191">
        <v>54.117182049999997</v>
      </c>
      <c r="H191">
        <v>63102443.723590679</v>
      </c>
    </row>
    <row r="192" spans="1:8" x14ac:dyDescent="0.3">
      <c r="A192" t="s">
        <v>382</v>
      </c>
      <c r="B192" t="s">
        <v>381</v>
      </c>
      <c r="C192">
        <v>2.5136110444555899</v>
      </c>
      <c r="D192">
        <v>1785320.1514890799</v>
      </c>
      <c r="E192">
        <v>1.0990468200000001</v>
      </c>
      <c r="F192">
        <v>3.12075791</v>
      </c>
      <c r="G192">
        <v>38.903030649999998</v>
      </c>
      <c r="H192">
        <v>62840276.111389749</v>
      </c>
    </row>
    <row r="193" spans="1:8" x14ac:dyDescent="0.3">
      <c r="A193" t="s">
        <v>373</v>
      </c>
      <c r="B193" t="s">
        <v>372</v>
      </c>
      <c r="C193">
        <v>4.2775426895972899</v>
      </c>
      <c r="D193">
        <v>1021044.04057032</v>
      </c>
      <c r="E193">
        <v>2.3538973900000002</v>
      </c>
      <c r="F193">
        <v>12.17887999</v>
      </c>
      <c r="G193">
        <v>46.756217149999998</v>
      </c>
      <c r="H193">
        <v>61871672.49266202</v>
      </c>
    </row>
    <row r="194" spans="1:8" x14ac:dyDescent="0.3">
      <c r="A194" t="s">
        <v>367</v>
      </c>
      <c r="B194" t="s">
        <v>366</v>
      </c>
      <c r="C194">
        <v>0.10226520198307</v>
      </c>
      <c r="D194">
        <v>2663367.4009974198</v>
      </c>
      <c r="E194">
        <v>0.11036656</v>
      </c>
      <c r="F194">
        <v>-0.63093971000000004</v>
      </c>
      <c r="G194">
        <v>-13.16876815</v>
      </c>
      <c r="H194">
        <v>61327036.989832371</v>
      </c>
    </row>
    <row r="195" spans="1:8" x14ac:dyDescent="0.3">
      <c r="A195" t="s">
        <v>361</v>
      </c>
      <c r="B195" t="s">
        <v>360</v>
      </c>
      <c r="C195">
        <v>6.2493423264629998E-2</v>
      </c>
      <c r="D195">
        <v>20915715.30541518</v>
      </c>
      <c r="E195">
        <v>1.7966614000000001</v>
      </c>
      <c r="F195">
        <v>-2.7321780900000001</v>
      </c>
      <c r="G195">
        <v>-3.2142049300000002</v>
      </c>
      <c r="H195">
        <v>60651164.249596789</v>
      </c>
    </row>
    <row r="196" spans="1:8" x14ac:dyDescent="0.3">
      <c r="A196" t="s">
        <v>380</v>
      </c>
      <c r="B196" t="s">
        <v>379</v>
      </c>
      <c r="C196">
        <v>40.837800581305054</v>
      </c>
      <c r="D196">
        <v>6597206.7536124401</v>
      </c>
      <c r="E196">
        <v>-0.60605112000000005</v>
      </c>
      <c r="F196">
        <v>3.76537911</v>
      </c>
      <c r="G196">
        <v>17.8133038</v>
      </c>
      <c r="H196">
        <v>60319576.922538064</v>
      </c>
    </row>
    <row r="197" spans="1:8" x14ac:dyDescent="0.3">
      <c r="A197" t="s">
        <v>622</v>
      </c>
      <c r="B197" t="s">
        <v>621</v>
      </c>
      <c r="C197">
        <v>1.123280616524E-2</v>
      </c>
      <c r="D197">
        <v>24895137.994204521</v>
      </c>
      <c r="E197">
        <v>5.5522098199999999</v>
      </c>
      <c r="F197">
        <v>18.13510917</v>
      </c>
      <c r="G197">
        <v>45.761214690000003</v>
      </c>
      <c r="H197">
        <v>59918970.867719449</v>
      </c>
    </row>
    <row r="198" spans="1:8" x14ac:dyDescent="0.3">
      <c r="A198" t="s">
        <v>378</v>
      </c>
      <c r="B198" t="s">
        <v>377</v>
      </c>
      <c r="C198">
        <v>0.11389488671631</v>
      </c>
      <c r="D198">
        <v>14145326.62341455</v>
      </c>
      <c r="E198">
        <v>0.82412763</v>
      </c>
      <c r="F198">
        <v>2.0940240700000001</v>
      </c>
      <c r="G198">
        <v>3.9008122799999998</v>
      </c>
      <c r="H198">
        <v>59345478.192377105</v>
      </c>
    </row>
    <row r="199" spans="1:8" x14ac:dyDescent="0.3">
      <c r="A199" t="s">
        <v>374</v>
      </c>
      <c r="B199" t="s">
        <v>374</v>
      </c>
      <c r="C199">
        <v>2.0868689556270299</v>
      </c>
      <c r="D199">
        <v>34846675.035122409</v>
      </c>
      <c r="E199">
        <v>3.2481740000000001</v>
      </c>
      <c r="F199">
        <v>1.95383112</v>
      </c>
      <c r="G199">
        <v>8.85669152</v>
      </c>
      <c r="H199">
        <v>58999783.816495113</v>
      </c>
    </row>
    <row r="200" spans="1:8" x14ac:dyDescent="0.3">
      <c r="A200" t="s">
        <v>762</v>
      </c>
      <c r="B200" t="s">
        <v>761</v>
      </c>
      <c r="C200">
        <v>8.1466655793999993E-3</v>
      </c>
      <c r="D200">
        <v>60678476.117897928</v>
      </c>
      <c r="E200">
        <v>3.07123173</v>
      </c>
      <c r="F200">
        <v>72.817566330000005</v>
      </c>
      <c r="G200">
        <v>90.536868900000002</v>
      </c>
      <c r="H200">
        <v>57884473.23238951</v>
      </c>
    </row>
    <row r="201" spans="1:8" x14ac:dyDescent="0.3">
      <c r="A201" t="s">
        <v>398</v>
      </c>
      <c r="B201" t="s">
        <v>397</v>
      </c>
      <c r="C201">
        <v>0.38833215835086998</v>
      </c>
      <c r="D201">
        <v>25465687.070846669</v>
      </c>
      <c r="E201">
        <v>5.4886652199999997</v>
      </c>
      <c r="F201">
        <v>-7.3638930000000005E-2</v>
      </c>
      <c r="G201">
        <v>20.683202319999999</v>
      </c>
      <c r="H201">
        <v>58480366.519940622</v>
      </c>
    </row>
    <row r="202" spans="1:8" x14ac:dyDescent="0.3">
      <c r="A202" t="s">
        <v>401</v>
      </c>
      <c r="B202" t="s">
        <v>401</v>
      </c>
      <c r="C202">
        <v>9.4543585484800005E-3</v>
      </c>
      <c r="D202">
        <v>7581305.3493208103</v>
      </c>
      <c r="E202">
        <v>-1.7584266399999999</v>
      </c>
      <c r="F202">
        <v>8.3460593099999993</v>
      </c>
      <c r="G202">
        <v>21.571752530000001</v>
      </c>
      <c r="H202">
        <v>1639490473.7782624</v>
      </c>
    </row>
    <row r="203" spans="1:8" x14ac:dyDescent="0.3">
      <c r="A203" t="s">
        <v>400</v>
      </c>
      <c r="B203" t="s">
        <v>399</v>
      </c>
      <c r="C203">
        <v>89.825113967321485</v>
      </c>
      <c r="D203">
        <v>2551672.3186773998</v>
      </c>
      <c r="E203">
        <v>4.9384379999999999E-2</v>
      </c>
      <c r="F203">
        <v>-0.61598741999999995</v>
      </c>
      <c r="G203">
        <v>0.1146713</v>
      </c>
      <c r="H203">
        <v>1601678177.0925963</v>
      </c>
    </row>
    <row r="204" spans="1:8" x14ac:dyDescent="0.3">
      <c r="A204" t="s">
        <v>403</v>
      </c>
      <c r="B204" t="s">
        <v>402</v>
      </c>
      <c r="C204">
        <v>6.6566211446972599</v>
      </c>
      <c r="D204">
        <v>510400.13608500001</v>
      </c>
      <c r="E204">
        <v>-0.16753392</v>
      </c>
      <c r="F204">
        <v>3.8449948799999998</v>
      </c>
      <c r="G204">
        <v>18.284544109999999</v>
      </c>
      <c r="H204">
        <v>1198212974.1007469</v>
      </c>
    </row>
    <row r="205" spans="1:8" x14ac:dyDescent="0.3">
      <c r="A205" t="s">
        <v>405</v>
      </c>
      <c r="B205" t="s">
        <v>404</v>
      </c>
      <c r="C205">
        <v>2.9795768064826902</v>
      </c>
      <c r="D205">
        <v>8614085.01164658</v>
      </c>
      <c r="E205">
        <v>-0.34248442000000001</v>
      </c>
      <c r="F205">
        <v>6.4415708599999997</v>
      </c>
      <c r="G205">
        <v>21.549135719999999</v>
      </c>
      <c r="H205">
        <v>1152835438.4243762</v>
      </c>
    </row>
    <row r="206" spans="1:8" x14ac:dyDescent="0.3">
      <c r="A206" t="s">
        <v>407</v>
      </c>
      <c r="B206" t="s">
        <v>406</v>
      </c>
      <c r="C206">
        <v>7264.5041016392788</v>
      </c>
      <c r="D206">
        <v>43823.45749493</v>
      </c>
      <c r="E206">
        <v>-0.12435040999999999</v>
      </c>
      <c r="F206">
        <v>3.73742551</v>
      </c>
      <c r="G206">
        <v>17.65050922</v>
      </c>
      <c r="H206">
        <v>629730958.74154067</v>
      </c>
    </row>
    <row r="207" spans="1:8" x14ac:dyDescent="0.3">
      <c r="A207" t="s">
        <v>409</v>
      </c>
      <c r="B207" t="s">
        <v>408</v>
      </c>
      <c r="C207">
        <v>1.6161066176012799</v>
      </c>
      <c r="D207">
        <v>2887733.75896993</v>
      </c>
      <c r="E207">
        <v>-0.40279090000000001</v>
      </c>
      <c r="F207">
        <v>2.2574276700000002</v>
      </c>
      <c r="G207">
        <v>9.4177441700000006</v>
      </c>
      <c r="H207">
        <v>565480051.34190452</v>
      </c>
    </row>
    <row r="208" spans="1:8" x14ac:dyDescent="0.3">
      <c r="A208" t="s">
        <v>417</v>
      </c>
      <c r="B208" t="s">
        <v>417</v>
      </c>
      <c r="C208">
        <v>2.5495970903741201</v>
      </c>
      <c r="D208">
        <v>1712553.40617347</v>
      </c>
      <c r="E208">
        <v>26.92944073</v>
      </c>
      <c r="F208">
        <v>1.5548735</v>
      </c>
      <c r="G208">
        <v>29.811830870000001</v>
      </c>
      <c r="H208">
        <v>490482964.94310009</v>
      </c>
    </row>
    <row r="209" spans="1:8" x14ac:dyDescent="0.3">
      <c r="A209" t="s">
        <v>412</v>
      </c>
      <c r="B209" t="s">
        <v>411</v>
      </c>
      <c r="C209">
        <v>0.82755819275511999</v>
      </c>
      <c r="D209">
        <v>8986608.1359221209</v>
      </c>
      <c r="E209">
        <v>0.36047611000000002</v>
      </c>
      <c r="F209">
        <v>0.93980721</v>
      </c>
      <c r="G209">
        <v>1.82645587</v>
      </c>
      <c r="H209">
        <v>469057617.0087285</v>
      </c>
    </row>
    <row r="210" spans="1:8" x14ac:dyDescent="0.3">
      <c r="A210" t="s">
        <v>414</v>
      </c>
      <c r="B210" t="s">
        <v>413</v>
      </c>
      <c r="C210">
        <v>0.81821075821573996</v>
      </c>
      <c r="D210">
        <v>186062.84537828001</v>
      </c>
      <c r="E210">
        <v>-4.4908289000000003</v>
      </c>
      <c r="F210">
        <v>0.33382967000000002</v>
      </c>
      <c r="G210">
        <v>-37.550222159999997</v>
      </c>
      <c r="H210">
        <v>464705030.57115722</v>
      </c>
    </row>
    <row r="211" spans="1:8" x14ac:dyDescent="0.3">
      <c r="A211" t="s">
        <v>410</v>
      </c>
      <c r="B211" t="s">
        <v>410</v>
      </c>
      <c r="C211">
        <v>0.10343742968508</v>
      </c>
      <c r="D211">
        <v>22770.78975937</v>
      </c>
      <c r="E211">
        <v>-3.2773813500000002</v>
      </c>
      <c r="F211">
        <v>-9.5900810799999991</v>
      </c>
      <c r="G211">
        <v>-15.023343390000001</v>
      </c>
      <c r="H211">
        <v>430390835.86548537</v>
      </c>
    </row>
    <row r="212" spans="1:8" x14ac:dyDescent="0.3">
      <c r="A212" t="s">
        <v>416</v>
      </c>
      <c r="B212" t="s">
        <v>415</v>
      </c>
      <c r="C212">
        <v>0.25281718710100998</v>
      </c>
      <c r="D212">
        <v>93388.09913848</v>
      </c>
      <c r="E212">
        <v>0.65099960000000001</v>
      </c>
      <c r="F212">
        <v>1.48105704</v>
      </c>
      <c r="G212">
        <v>14.337558019999999</v>
      </c>
      <c r="H212">
        <v>412623513.81117463</v>
      </c>
    </row>
    <row r="213" spans="1:8" x14ac:dyDescent="0.3">
      <c r="A213" t="s">
        <v>418</v>
      </c>
      <c r="B213" t="s">
        <v>418</v>
      </c>
      <c r="C213">
        <v>62.533469977429839</v>
      </c>
      <c r="D213">
        <v>961841.87166468997</v>
      </c>
      <c r="E213">
        <v>0.51979631000000004</v>
      </c>
      <c r="F213">
        <v>5.9965430499999997</v>
      </c>
      <c r="G213">
        <v>44.41695095</v>
      </c>
      <c r="H213">
        <v>382538300.08551961</v>
      </c>
    </row>
    <row r="214" spans="1:8" x14ac:dyDescent="0.3">
      <c r="A214" t="s">
        <v>420</v>
      </c>
      <c r="B214" t="s">
        <v>419</v>
      </c>
      <c r="C214">
        <v>4.3319947547102897</v>
      </c>
      <c r="D214">
        <v>278946.7969895</v>
      </c>
      <c r="E214">
        <v>-6.3090626600000004</v>
      </c>
      <c r="F214">
        <v>-5.7672382000000004</v>
      </c>
      <c r="G214">
        <v>-1.2934934199999999</v>
      </c>
      <c r="H214">
        <v>306046692.51940197</v>
      </c>
    </row>
    <row r="215" spans="1:8" x14ac:dyDescent="0.3">
      <c r="A215" t="s">
        <v>422</v>
      </c>
      <c r="B215" t="s">
        <v>421</v>
      </c>
      <c r="C215">
        <v>14.2632292225711</v>
      </c>
      <c r="D215">
        <v>6533071.6388027901</v>
      </c>
      <c r="E215">
        <v>6.179047E-2</v>
      </c>
      <c r="F215">
        <v>7.47653999</v>
      </c>
      <c r="G215">
        <v>1.67703022</v>
      </c>
      <c r="H215">
        <v>264909829.55570447</v>
      </c>
    </row>
    <row r="216" spans="1:8" x14ac:dyDescent="0.3">
      <c r="A216" t="s">
        <v>426</v>
      </c>
      <c r="B216" t="s">
        <v>425</v>
      </c>
      <c r="C216">
        <v>9.6931501834261198</v>
      </c>
      <c r="D216">
        <v>807623.90659314999</v>
      </c>
      <c r="E216">
        <v>1.3706769700000001</v>
      </c>
      <c r="F216">
        <v>11.87367536</v>
      </c>
      <c r="G216">
        <v>6.7516813500000001</v>
      </c>
      <c r="H216">
        <v>252939495.03786048</v>
      </c>
    </row>
    <row r="217" spans="1:8" x14ac:dyDescent="0.3">
      <c r="A217" t="s">
        <v>424</v>
      </c>
      <c r="B217" t="s">
        <v>423</v>
      </c>
      <c r="C217">
        <v>33.768299831301512</v>
      </c>
      <c r="D217">
        <v>16428.29361126</v>
      </c>
      <c r="E217">
        <v>-0.12435040999999999</v>
      </c>
      <c r="F217">
        <v>3.8447030999999998</v>
      </c>
      <c r="G217">
        <v>25.60992444</v>
      </c>
      <c r="H217">
        <v>249494824.33360121</v>
      </c>
    </row>
    <row r="218" spans="1:8" x14ac:dyDescent="0.3">
      <c r="A218" t="s">
        <v>428</v>
      </c>
      <c r="B218" t="s">
        <v>427</v>
      </c>
      <c r="C218">
        <v>2.700514523217E-2</v>
      </c>
      <c r="D218">
        <v>628335.37735236005</v>
      </c>
      <c r="E218">
        <v>7.49621052</v>
      </c>
      <c r="F218">
        <v>16.75765182</v>
      </c>
      <c r="G218">
        <v>35.537922649999999</v>
      </c>
      <c r="H218">
        <v>216099687.54313287</v>
      </c>
    </row>
    <row r="219" spans="1:8" x14ac:dyDescent="0.3">
      <c r="A219" t="s">
        <v>434</v>
      </c>
      <c r="B219" t="s">
        <v>433</v>
      </c>
      <c r="C219">
        <v>36501.62317045503</v>
      </c>
      <c r="D219">
        <v>428489.79407519998</v>
      </c>
      <c r="E219">
        <v>-0.48748159000000002</v>
      </c>
      <c r="F219">
        <v>-2.1767180000000002</v>
      </c>
      <c r="G219">
        <v>14.387316820000001</v>
      </c>
      <c r="H219">
        <v>175578888.62030888</v>
      </c>
    </row>
    <row r="220" spans="1:8" x14ac:dyDescent="0.3">
      <c r="A220" t="s">
        <v>430</v>
      </c>
      <c r="B220" t="s">
        <v>429</v>
      </c>
      <c r="C220">
        <v>9.7463974119045602</v>
      </c>
      <c r="D220">
        <v>1468023.9662101599</v>
      </c>
      <c r="E220">
        <v>-0.70371145999999996</v>
      </c>
      <c r="F220">
        <v>-0.17168521</v>
      </c>
      <c r="G220">
        <v>-0.52494637</v>
      </c>
      <c r="H220">
        <v>172530519.92164123</v>
      </c>
    </row>
    <row r="221" spans="1:8" x14ac:dyDescent="0.3">
      <c r="A221" t="s">
        <v>438</v>
      </c>
      <c r="B221" t="s">
        <v>437</v>
      </c>
      <c r="C221">
        <v>0.41841154697824001</v>
      </c>
      <c r="D221">
        <v>205141.48005591999</v>
      </c>
      <c r="E221">
        <v>-0.92190791000000005</v>
      </c>
      <c r="F221">
        <v>4.76545767</v>
      </c>
      <c r="G221">
        <v>2.34448144</v>
      </c>
      <c r="H221">
        <v>169810102.06533498</v>
      </c>
    </row>
    <row r="222" spans="1:8" x14ac:dyDescent="0.3">
      <c r="A222" t="s">
        <v>432</v>
      </c>
      <c r="B222" t="s">
        <v>431</v>
      </c>
      <c r="C222">
        <v>0.81619062523212005</v>
      </c>
      <c r="D222">
        <v>916153.70742943999</v>
      </c>
      <c r="E222">
        <v>-0.10764776</v>
      </c>
      <c r="F222">
        <v>-5.5983758799999999</v>
      </c>
      <c r="G222">
        <v>2.42037777</v>
      </c>
      <c r="H222">
        <v>163239600.71907443</v>
      </c>
    </row>
    <row r="223" spans="1:8" x14ac:dyDescent="0.3">
      <c r="A223" t="s">
        <v>473</v>
      </c>
      <c r="B223" t="s">
        <v>472</v>
      </c>
      <c r="C223">
        <v>7.5231383705015098</v>
      </c>
      <c r="D223">
        <v>10505459.015253309</v>
      </c>
      <c r="E223">
        <v>-6.7503599999999997E-2</v>
      </c>
      <c r="F223">
        <v>-0.70507056999999995</v>
      </c>
      <c r="G223">
        <v>31.037814860000001</v>
      </c>
      <c r="H223">
        <v>163998978.98271862</v>
      </c>
    </row>
    <row r="224" spans="1:8" x14ac:dyDescent="0.3">
      <c r="A224" t="s">
        <v>449</v>
      </c>
      <c r="B224" t="s">
        <v>448</v>
      </c>
      <c r="C224">
        <v>5.2714556157721901</v>
      </c>
      <c r="D224">
        <v>28895040.631577712</v>
      </c>
      <c r="E224">
        <v>-0.82485487999999996</v>
      </c>
      <c r="F224">
        <v>-1.6508425</v>
      </c>
      <c r="G224">
        <v>52.348506209999996</v>
      </c>
      <c r="H224">
        <v>161147501.81611705</v>
      </c>
    </row>
    <row r="225" spans="1:8" x14ac:dyDescent="0.3">
      <c r="A225" t="s">
        <v>463</v>
      </c>
      <c r="B225" t="s">
        <v>462</v>
      </c>
      <c r="C225">
        <v>47.179000707416108</v>
      </c>
      <c r="D225">
        <v>482877.18380007002</v>
      </c>
      <c r="E225">
        <v>-2.1329096500000002</v>
      </c>
      <c r="F225">
        <v>10.5007307</v>
      </c>
      <c r="G225">
        <v>17.195816270000002</v>
      </c>
      <c r="H225">
        <v>154550450.99439588</v>
      </c>
    </row>
    <row r="226" spans="1:8" x14ac:dyDescent="0.3">
      <c r="A226" t="s">
        <v>499</v>
      </c>
      <c r="B226" t="s">
        <v>498</v>
      </c>
      <c r="C226">
        <v>7.4176349186329996E-2</v>
      </c>
      <c r="D226">
        <v>24758024.867259879</v>
      </c>
      <c r="E226">
        <v>0.60093821999999997</v>
      </c>
      <c r="F226">
        <v>17.42661554</v>
      </c>
      <c r="G226">
        <v>101.47378546</v>
      </c>
      <c r="H226">
        <v>154531128.32342854</v>
      </c>
    </row>
    <row r="227" spans="1:8" x14ac:dyDescent="0.3">
      <c r="A227" t="s">
        <v>447</v>
      </c>
      <c r="B227" t="s">
        <v>446</v>
      </c>
      <c r="C227">
        <v>743.74737267004423</v>
      </c>
      <c r="D227">
        <v>0</v>
      </c>
      <c r="E227">
        <v>-0.58698322000000003</v>
      </c>
      <c r="F227">
        <v>2.7420564500000002</v>
      </c>
      <c r="G227">
        <v>17.72837234</v>
      </c>
      <c r="H227">
        <v>153089984.20091122</v>
      </c>
    </row>
    <row r="228" spans="1:8" x14ac:dyDescent="0.3">
      <c r="A228" t="s">
        <v>439</v>
      </c>
      <c r="B228" t="s">
        <v>439</v>
      </c>
      <c r="C228">
        <v>3.9811739976390501</v>
      </c>
      <c r="D228">
        <v>170458.81887223999</v>
      </c>
      <c r="E228">
        <v>0.13975683</v>
      </c>
      <c r="F228">
        <v>1.03847004</v>
      </c>
      <c r="G228">
        <v>9.3352215600000008</v>
      </c>
      <c r="H228">
        <v>151984754.32689065</v>
      </c>
    </row>
    <row r="229" spans="1:8" x14ac:dyDescent="0.3">
      <c r="A229" t="s">
        <v>445</v>
      </c>
      <c r="B229" t="s">
        <v>444</v>
      </c>
      <c r="C229">
        <v>0.65812655199044001</v>
      </c>
      <c r="D229">
        <v>1102839.09738226</v>
      </c>
      <c r="E229">
        <v>0.10626757000000001</v>
      </c>
      <c r="F229">
        <v>-0.63150364999999997</v>
      </c>
      <c r="G229">
        <v>5.3327284199999996</v>
      </c>
      <c r="H229">
        <v>151199049.03114653</v>
      </c>
    </row>
    <row r="230" spans="1:8" x14ac:dyDescent="0.3">
      <c r="A230" t="s">
        <v>451</v>
      </c>
      <c r="B230" t="s">
        <v>450</v>
      </c>
      <c r="C230">
        <v>5.0135469332335498</v>
      </c>
      <c r="D230">
        <v>294387.13220686</v>
      </c>
      <c r="E230">
        <v>-0.21292707</v>
      </c>
      <c r="F230">
        <v>3.7497994399999999</v>
      </c>
      <c r="G230">
        <v>14.06116667</v>
      </c>
      <c r="H230">
        <v>150838842.9931528</v>
      </c>
    </row>
    <row r="231" spans="1:8" x14ac:dyDescent="0.3">
      <c r="A231" t="s">
        <v>443</v>
      </c>
      <c r="B231" t="s">
        <v>442</v>
      </c>
      <c r="C231">
        <v>0.59308007674690999</v>
      </c>
      <c r="D231">
        <v>822467.16480599996</v>
      </c>
      <c r="E231">
        <v>-8.2384979999999997E-2</v>
      </c>
      <c r="F231">
        <v>0.94591656999999996</v>
      </c>
      <c r="G231">
        <v>7.2583827400000001</v>
      </c>
      <c r="H231">
        <v>148378926.00234988</v>
      </c>
    </row>
    <row r="232" spans="1:8" x14ac:dyDescent="0.3">
      <c r="A232" t="s">
        <v>441</v>
      </c>
      <c r="B232" t="s">
        <v>440</v>
      </c>
      <c r="C232">
        <v>1.0235631501211899</v>
      </c>
      <c r="D232">
        <v>19082166.118200351</v>
      </c>
      <c r="E232">
        <v>6.2053780000000003E-2</v>
      </c>
      <c r="F232">
        <v>1.8187234299999999</v>
      </c>
      <c r="G232">
        <v>1.52093868</v>
      </c>
      <c r="H232">
        <v>145754956.53935549</v>
      </c>
    </row>
    <row r="233" spans="1:8" x14ac:dyDescent="0.3">
      <c r="A233" t="s">
        <v>453</v>
      </c>
      <c r="B233" t="s">
        <v>452</v>
      </c>
      <c r="C233">
        <v>53.553553804532648</v>
      </c>
      <c r="D233">
        <v>81681306.446251631</v>
      </c>
      <c r="E233">
        <v>1.79649908</v>
      </c>
      <c r="F233">
        <v>6.43175469</v>
      </c>
      <c r="G233">
        <v>26.686883779999999</v>
      </c>
      <c r="H233">
        <v>145451996.99765262</v>
      </c>
    </row>
    <row r="234" spans="1:8" x14ac:dyDescent="0.3">
      <c r="A234" t="s">
        <v>493</v>
      </c>
      <c r="B234" t="s">
        <v>492</v>
      </c>
      <c r="C234">
        <v>290.89291028276176</v>
      </c>
      <c r="D234">
        <v>11394786.22864881</v>
      </c>
      <c r="E234">
        <v>3.7373687900000001</v>
      </c>
      <c r="F234">
        <v>13.7161145</v>
      </c>
      <c r="G234">
        <v>101.69827094</v>
      </c>
      <c r="H234">
        <v>135334563.41263285</v>
      </c>
    </row>
    <row r="235" spans="1:8" x14ac:dyDescent="0.3">
      <c r="A235" t="s">
        <v>457</v>
      </c>
      <c r="B235" t="s">
        <v>456</v>
      </c>
      <c r="C235">
        <v>0.28942646105274999</v>
      </c>
      <c r="D235">
        <v>1900062.7473464201</v>
      </c>
      <c r="E235">
        <v>-0.15013282</v>
      </c>
      <c r="F235">
        <v>3.2531504099999999</v>
      </c>
      <c r="G235">
        <v>-3.2305977600000002</v>
      </c>
      <c r="H235">
        <v>135226193.79066661</v>
      </c>
    </row>
    <row r="236" spans="1:8" x14ac:dyDescent="0.3">
      <c r="A236" t="s">
        <v>467</v>
      </c>
      <c r="B236" t="s">
        <v>466</v>
      </c>
      <c r="C236">
        <v>1.0856954417832001</v>
      </c>
      <c r="D236">
        <v>0</v>
      </c>
      <c r="E236">
        <v>1.91102851</v>
      </c>
      <c r="F236">
        <v>6.9789530900000001</v>
      </c>
      <c r="G236">
        <v>27.996426199999998</v>
      </c>
      <c r="H236">
        <v>133712819.66342664</v>
      </c>
    </row>
    <row r="237" spans="1:8" x14ac:dyDescent="0.3">
      <c r="A237" t="s">
        <v>475</v>
      </c>
      <c r="B237" t="s">
        <v>474</v>
      </c>
      <c r="C237">
        <v>3.01106322467577</v>
      </c>
      <c r="D237">
        <v>1833792.75370773</v>
      </c>
      <c r="E237">
        <v>6.6280459999999999E-2</v>
      </c>
      <c r="F237">
        <v>3.6340531600000001</v>
      </c>
      <c r="G237">
        <v>40.889925640000001</v>
      </c>
      <c r="H237">
        <v>133866183.07065332</v>
      </c>
    </row>
    <row r="238" spans="1:8" x14ac:dyDescent="0.3">
      <c r="A238" t="s">
        <v>483</v>
      </c>
      <c r="B238" t="s">
        <v>482</v>
      </c>
      <c r="C238">
        <v>12.26040726227914</v>
      </c>
      <c r="D238">
        <v>594612.74154207995</v>
      </c>
      <c r="E238">
        <v>0.84765745000000003</v>
      </c>
      <c r="F238">
        <v>4.2398641399999999</v>
      </c>
      <c r="G238">
        <v>17.945966339999998</v>
      </c>
      <c r="H238">
        <v>131191126.47688358</v>
      </c>
    </row>
    <row r="239" spans="1:8" x14ac:dyDescent="0.3">
      <c r="A239" t="s">
        <v>495</v>
      </c>
      <c r="B239" t="s">
        <v>494</v>
      </c>
      <c r="C239">
        <v>55.956412796237508</v>
      </c>
      <c r="D239">
        <v>78828842.773061603</v>
      </c>
      <c r="E239">
        <v>-0.51507082999999998</v>
      </c>
      <c r="F239">
        <v>28.87419294</v>
      </c>
      <c r="G239">
        <v>127.31648423999999</v>
      </c>
      <c r="H239">
        <v>129708755.46688804</v>
      </c>
    </row>
    <row r="240" spans="1:8" x14ac:dyDescent="0.3">
      <c r="A240" t="s">
        <v>455</v>
      </c>
      <c r="B240" t="s">
        <v>454</v>
      </c>
      <c r="C240">
        <v>0.99063205056662995</v>
      </c>
      <c r="D240">
        <v>9405609.1561175399</v>
      </c>
      <c r="E240">
        <v>0.11081526</v>
      </c>
      <c r="F240">
        <v>-0.13302275</v>
      </c>
      <c r="G240">
        <v>-0.38382040000000001</v>
      </c>
      <c r="H240">
        <v>129466128.66033462</v>
      </c>
    </row>
    <row r="241" spans="1:8" x14ac:dyDescent="0.3">
      <c r="A241" t="s">
        <v>481</v>
      </c>
      <c r="B241" t="s">
        <v>480</v>
      </c>
      <c r="C241">
        <v>0.28660340987858002</v>
      </c>
      <c r="D241">
        <v>1708282.7596935499</v>
      </c>
      <c r="E241">
        <v>-0.43638512000000002</v>
      </c>
      <c r="F241">
        <v>7.4332844800000002</v>
      </c>
      <c r="G241">
        <v>10.16552585</v>
      </c>
      <c r="H241">
        <v>127164088.70478092</v>
      </c>
    </row>
    <row r="242" spans="1:8" x14ac:dyDescent="0.3">
      <c r="A242" t="s">
        <v>461</v>
      </c>
      <c r="B242" t="s">
        <v>460</v>
      </c>
      <c r="C242">
        <v>0.99631075110149003</v>
      </c>
      <c r="D242">
        <v>4146760.1108209402</v>
      </c>
      <c r="E242">
        <v>0.21981002999999999</v>
      </c>
      <c r="F242">
        <v>-4.7681800000000003E-2</v>
      </c>
      <c r="G242">
        <v>-0.25704729999999998</v>
      </c>
      <c r="H242">
        <v>125271341.46454243</v>
      </c>
    </row>
    <row r="243" spans="1:8" x14ac:dyDescent="0.3">
      <c r="A243" t="s">
        <v>487</v>
      </c>
      <c r="B243" t="s">
        <v>486</v>
      </c>
      <c r="C243">
        <v>4.5785608734785797</v>
      </c>
      <c r="D243">
        <v>8257896.6431910899</v>
      </c>
      <c r="E243">
        <v>0.17152255999999999</v>
      </c>
      <c r="F243">
        <v>9.9716598899999997</v>
      </c>
      <c r="G243">
        <v>48.86900619</v>
      </c>
      <c r="H243">
        <v>124722346.9952846</v>
      </c>
    </row>
    <row r="244" spans="1:8" x14ac:dyDescent="0.3">
      <c r="A244" t="s">
        <v>471</v>
      </c>
      <c r="B244" t="s">
        <v>470</v>
      </c>
      <c r="C244">
        <v>6.1844360875095203</v>
      </c>
      <c r="D244">
        <v>1281149.87377723</v>
      </c>
      <c r="E244">
        <v>0.61043064000000002</v>
      </c>
      <c r="F244">
        <v>-4.0191278600000002</v>
      </c>
      <c r="G244">
        <v>2.55011374</v>
      </c>
      <c r="H244">
        <v>120418258.57865044</v>
      </c>
    </row>
    <row r="245" spans="1:8" x14ac:dyDescent="0.3">
      <c r="A245" t="s">
        <v>469</v>
      </c>
      <c r="B245" t="s">
        <v>468</v>
      </c>
      <c r="C245">
        <v>0.84618807576507005</v>
      </c>
      <c r="D245">
        <v>210831.76673815999</v>
      </c>
      <c r="E245">
        <v>0.39397248000000001</v>
      </c>
      <c r="F245">
        <v>-4.0730673499999996</v>
      </c>
      <c r="G245">
        <v>-2.0090275000000002</v>
      </c>
      <c r="H245">
        <v>119730789.44872557</v>
      </c>
    </row>
    <row r="246" spans="1:8" x14ac:dyDescent="0.3">
      <c r="A246" t="s">
        <v>459</v>
      </c>
      <c r="B246" t="s">
        <v>458</v>
      </c>
      <c r="C246">
        <v>1.1009731702958301</v>
      </c>
      <c r="D246">
        <v>2575628.6542301201</v>
      </c>
      <c r="E246">
        <v>2.70608228</v>
      </c>
      <c r="F246">
        <v>-0.67709936000000004</v>
      </c>
      <c r="G246">
        <v>-17.198577499999999</v>
      </c>
      <c r="H246">
        <v>119240141.73934864</v>
      </c>
    </row>
    <row r="247" spans="1:8" x14ac:dyDescent="0.3">
      <c r="A247" t="s">
        <v>491</v>
      </c>
      <c r="B247" t="s">
        <v>490</v>
      </c>
      <c r="C247">
        <v>2.1844262278479999E-2</v>
      </c>
      <c r="D247">
        <v>3291837.14323238</v>
      </c>
      <c r="E247">
        <v>-3.2348370100000001</v>
      </c>
      <c r="F247">
        <v>3.5885770300000002</v>
      </c>
      <c r="G247">
        <v>24.858407490000001</v>
      </c>
      <c r="H247">
        <v>118290351.51575328</v>
      </c>
    </row>
    <row r="248" spans="1:8" x14ac:dyDescent="0.3">
      <c r="A248" t="s">
        <v>485</v>
      </c>
      <c r="B248" t="s">
        <v>484</v>
      </c>
      <c r="C248">
        <v>2.2602543051189898</v>
      </c>
      <c r="D248">
        <v>104529.96227266001</v>
      </c>
      <c r="E248">
        <v>-0.12042483</v>
      </c>
      <c r="F248">
        <v>-11.2184743</v>
      </c>
      <c r="G248">
        <v>24.51834436</v>
      </c>
      <c r="H248">
        <v>115843240.76326722</v>
      </c>
    </row>
    <row r="249" spans="1:8" x14ac:dyDescent="0.3">
      <c r="A249" t="s">
        <v>479</v>
      </c>
      <c r="B249" t="s">
        <v>478</v>
      </c>
      <c r="C249">
        <v>15.986955951659651</v>
      </c>
      <c r="D249">
        <v>530140.45853757998</v>
      </c>
      <c r="E249">
        <v>0.52371953999999998</v>
      </c>
      <c r="F249">
        <v>-4.1789626100000001</v>
      </c>
      <c r="G249">
        <v>-15.666861300000001</v>
      </c>
      <c r="H249">
        <v>113348474.75117178</v>
      </c>
    </row>
    <row r="250" spans="1:8" x14ac:dyDescent="0.3">
      <c r="A250" t="s">
        <v>477</v>
      </c>
      <c r="B250" t="s">
        <v>476</v>
      </c>
      <c r="C250">
        <v>2.9753043375349799</v>
      </c>
      <c r="D250">
        <v>155939.91660632001</v>
      </c>
      <c r="E250">
        <v>0.63523558000000002</v>
      </c>
      <c r="F250">
        <v>0.13972101000000001</v>
      </c>
      <c r="G250">
        <v>-0.30407948000000001</v>
      </c>
      <c r="H250">
        <v>113061564.82632904</v>
      </c>
    </row>
    <row r="251" spans="1:8" x14ac:dyDescent="0.3">
      <c r="A251" t="s">
        <v>507</v>
      </c>
      <c r="B251" t="s">
        <v>506</v>
      </c>
      <c r="C251">
        <v>8.8569223563100003E-3</v>
      </c>
      <c r="D251">
        <v>2104439.6099291402</v>
      </c>
      <c r="E251">
        <v>4.9877881799999999</v>
      </c>
      <c r="F251">
        <v>16.754883209999999</v>
      </c>
      <c r="G251">
        <v>36.193933260000001</v>
      </c>
      <c r="H251">
        <v>108431510.49845643</v>
      </c>
    </row>
    <row r="252" spans="1:8" x14ac:dyDescent="0.3">
      <c r="A252" t="s">
        <v>503</v>
      </c>
      <c r="B252" t="s">
        <v>502</v>
      </c>
      <c r="C252">
        <v>3.22438967504E-2</v>
      </c>
      <c r="D252">
        <v>19999.90505587</v>
      </c>
      <c r="E252">
        <v>0.59537713000000003</v>
      </c>
      <c r="F252">
        <v>-0.71867641999999998</v>
      </c>
      <c r="G252">
        <v>3.0244341600000002</v>
      </c>
      <c r="H252">
        <v>104202580.49249394</v>
      </c>
    </row>
    <row r="253" spans="1:8" x14ac:dyDescent="0.3">
      <c r="A253" t="s">
        <v>501</v>
      </c>
      <c r="B253" t="s">
        <v>500</v>
      </c>
      <c r="C253">
        <v>3.1492798555038002</v>
      </c>
      <c r="D253">
        <v>1010872.37146341</v>
      </c>
      <c r="E253">
        <v>-8.3505885800000001</v>
      </c>
      <c r="F253">
        <v>1.2067864500000001</v>
      </c>
      <c r="G253">
        <v>5.1564722100000004</v>
      </c>
      <c r="H253">
        <v>99918421.835736662</v>
      </c>
    </row>
    <row r="254" spans="1:8" x14ac:dyDescent="0.3">
      <c r="A254" t="s">
        <v>609</v>
      </c>
      <c r="B254" t="s">
        <v>608</v>
      </c>
      <c r="C254">
        <v>2.87807926938E-3</v>
      </c>
      <c r="D254">
        <v>38061355.400509559</v>
      </c>
      <c r="E254">
        <v>0.47766048</v>
      </c>
      <c r="F254">
        <v>15.034237340000001</v>
      </c>
      <c r="G254">
        <v>387.92750476999998</v>
      </c>
      <c r="H254">
        <v>98046004.472576916</v>
      </c>
    </row>
    <row r="255" spans="1:8" x14ac:dyDescent="0.3">
      <c r="A255" t="s">
        <v>497</v>
      </c>
      <c r="B255" t="s">
        <v>496</v>
      </c>
      <c r="C255">
        <v>9.7148367306499998E-3</v>
      </c>
      <c r="D255">
        <v>896134.89552548004</v>
      </c>
      <c r="E255">
        <v>2.9780692000000002</v>
      </c>
      <c r="F255">
        <v>5.1279445600000004</v>
      </c>
      <c r="G255">
        <v>68.147475369999995</v>
      </c>
      <c r="H255">
        <v>97541632.587591022</v>
      </c>
    </row>
    <row r="256" spans="1:8" x14ac:dyDescent="0.3">
      <c r="A256" t="s">
        <v>489</v>
      </c>
      <c r="B256" t="s">
        <v>488</v>
      </c>
      <c r="C256">
        <v>0.28698619362900002</v>
      </c>
      <c r="D256">
        <v>6382278.0968857398</v>
      </c>
      <c r="E256">
        <v>-8.9483969999999996E-2</v>
      </c>
      <c r="F256">
        <v>-5.7689624100000003</v>
      </c>
      <c r="G256">
        <v>-13.93869183</v>
      </c>
      <c r="H256">
        <v>96755644.335456282</v>
      </c>
    </row>
    <row r="257" spans="1:8" x14ac:dyDescent="0.3">
      <c r="A257" t="s">
        <v>519</v>
      </c>
      <c r="B257" t="s">
        <v>518</v>
      </c>
      <c r="C257">
        <v>0.16866453817464999</v>
      </c>
      <c r="D257">
        <v>14932305.59668961</v>
      </c>
      <c r="E257">
        <v>1.6200219899999999</v>
      </c>
      <c r="F257">
        <v>10.1429866</v>
      </c>
      <c r="G257">
        <v>16.83808058</v>
      </c>
      <c r="H257">
        <v>95154910.343086556</v>
      </c>
    </row>
    <row r="258" spans="1:8" x14ac:dyDescent="0.3">
      <c r="A258" t="s">
        <v>509</v>
      </c>
      <c r="B258" t="s">
        <v>508</v>
      </c>
      <c r="C258">
        <v>1.33305658160242</v>
      </c>
      <c r="D258">
        <v>501463.50534186</v>
      </c>
      <c r="E258">
        <v>-1.7330202100000001</v>
      </c>
      <c r="F258">
        <v>0.80129806999999997</v>
      </c>
      <c r="G258">
        <v>18.844013459999999</v>
      </c>
      <c r="H258">
        <v>93194916.093319163</v>
      </c>
    </row>
    <row r="259" spans="1:8" x14ac:dyDescent="0.3">
      <c r="A259" t="s">
        <v>505</v>
      </c>
      <c r="B259" t="s">
        <v>504</v>
      </c>
      <c r="C259">
        <v>1.1864550972463499</v>
      </c>
      <c r="D259">
        <v>168665.06801389999</v>
      </c>
      <c r="E259">
        <v>-3.58854256</v>
      </c>
      <c r="F259">
        <v>-0.70884230000000004</v>
      </c>
      <c r="G259">
        <v>7.9700673100000001</v>
      </c>
      <c r="H259">
        <v>90496812.775040165</v>
      </c>
    </row>
    <row r="260" spans="1:8" x14ac:dyDescent="0.3">
      <c r="A260" t="s">
        <v>556</v>
      </c>
      <c r="B260" t="s">
        <v>555</v>
      </c>
      <c r="C260">
        <v>0.13146158060050001</v>
      </c>
      <c r="D260">
        <v>2646221.8867577598</v>
      </c>
      <c r="E260">
        <v>3.4978031299999999</v>
      </c>
      <c r="F260">
        <v>29.8251898</v>
      </c>
      <c r="G260">
        <v>89.148384469999996</v>
      </c>
      <c r="H260">
        <v>90607655.375253841</v>
      </c>
    </row>
    <row r="261" spans="1:8" x14ac:dyDescent="0.3">
      <c r="A261" t="s">
        <v>523</v>
      </c>
      <c r="B261" t="s">
        <v>522</v>
      </c>
      <c r="C261">
        <v>0.35300118679641002</v>
      </c>
      <c r="D261">
        <v>16410205.35759542</v>
      </c>
      <c r="E261">
        <v>0.96986057000000003</v>
      </c>
      <c r="F261">
        <v>5.6811725300000004</v>
      </c>
      <c r="G261">
        <v>1.3926792400000001</v>
      </c>
      <c r="H261">
        <v>88577246.398313344</v>
      </c>
    </row>
    <row r="262" spans="1:8" x14ac:dyDescent="0.3">
      <c r="A262" t="s">
        <v>436</v>
      </c>
      <c r="B262" t="s">
        <v>435</v>
      </c>
      <c r="C262">
        <v>8.960041687584E-2</v>
      </c>
      <c r="D262">
        <v>11640.02009806</v>
      </c>
      <c r="E262">
        <v>1.5892360000000001E-2</v>
      </c>
      <c r="F262">
        <v>11.367089460000001</v>
      </c>
      <c r="G262">
        <v>11.539241609999999</v>
      </c>
      <c r="H262">
        <v>87828353.143117681</v>
      </c>
    </row>
    <row r="263" spans="1:8" x14ac:dyDescent="0.3">
      <c r="A263" t="s">
        <v>546</v>
      </c>
      <c r="B263" t="s">
        <v>545</v>
      </c>
      <c r="C263">
        <v>4.9712922229073104</v>
      </c>
      <c r="D263">
        <v>13082431.17588516</v>
      </c>
      <c r="E263">
        <v>1.75945716</v>
      </c>
      <c r="F263">
        <v>9.3061449399999994</v>
      </c>
      <c r="G263">
        <v>64.931071380000006</v>
      </c>
      <c r="H263">
        <v>83865699.800446332</v>
      </c>
    </row>
    <row r="264" spans="1:8" x14ac:dyDescent="0.3">
      <c r="A264" t="s">
        <v>571</v>
      </c>
      <c r="B264" t="s">
        <v>570</v>
      </c>
      <c r="C264">
        <v>71.832869561159129</v>
      </c>
      <c r="D264">
        <v>4292950.2106112698</v>
      </c>
      <c r="E264">
        <v>2.4356049500000001</v>
      </c>
      <c r="F264">
        <v>26.806758389999999</v>
      </c>
      <c r="G264">
        <v>33.045695469999998</v>
      </c>
      <c r="H264">
        <v>82280525.69376111</v>
      </c>
    </row>
    <row r="265" spans="1:8" x14ac:dyDescent="0.3">
      <c r="A265" t="s">
        <v>465</v>
      </c>
      <c r="B265" t="s">
        <v>464</v>
      </c>
      <c r="C265">
        <v>7.6763209864209994E-2</v>
      </c>
      <c r="D265">
        <v>8578.17958</v>
      </c>
      <c r="E265">
        <v>-14.356465249999999</v>
      </c>
      <c r="F265">
        <v>-28.93504604</v>
      </c>
      <c r="G265">
        <v>-32.82533231</v>
      </c>
      <c r="H265">
        <v>82235018.275767922</v>
      </c>
    </row>
    <row r="266" spans="1:8" x14ac:dyDescent="0.3">
      <c r="A266" t="s">
        <v>521</v>
      </c>
      <c r="B266" t="s">
        <v>520</v>
      </c>
      <c r="C266">
        <v>150.57623826466863</v>
      </c>
      <c r="D266">
        <v>1138131.37400036</v>
      </c>
      <c r="E266">
        <v>1.00413475</v>
      </c>
      <c r="F266">
        <v>2.0891837099999999</v>
      </c>
      <c r="G266">
        <v>10.288134469999999</v>
      </c>
      <c r="H266">
        <v>80049675.634537563</v>
      </c>
    </row>
    <row r="267" spans="1:8" x14ac:dyDescent="0.3">
      <c r="A267" t="s">
        <v>526</v>
      </c>
      <c r="B267" t="s">
        <v>526</v>
      </c>
      <c r="C267">
        <v>0.69884974934182997</v>
      </c>
      <c r="D267">
        <v>211777.05926608</v>
      </c>
      <c r="E267">
        <v>4.1190436999999998</v>
      </c>
      <c r="F267">
        <v>8.8056531699999994</v>
      </c>
      <c r="G267">
        <v>15.325790359999999</v>
      </c>
      <c r="H267">
        <v>79917776.575047195</v>
      </c>
    </row>
    <row r="268" spans="1:8" x14ac:dyDescent="0.3">
      <c r="A268" t="s">
        <v>513</v>
      </c>
      <c r="B268" t="s">
        <v>512</v>
      </c>
      <c r="C268">
        <v>1.43083247775509</v>
      </c>
      <c r="D268">
        <v>25387848.565145928</v>
      </c>
      <c r="E268">
        <v>-0.65503168000000001</v>
      </c>
      <c r="F268">
        <v>-6.2024034099999996</v>
      </c>
      <c r="G268">
        <v>26.008913320000001</v>
      </c>
      <c r="H268">
        <v>79826143.933956474</v>
      </c>
    </row>
    <row r="269" spans="1:8" x14ac:dyDescent="0.3">
      <c r="A269" t="s">
        <v>517</v>
      </c>
      <c r="B269" t="s">
        <v>516</v>
      </c>
      <c r="C269">
        <v>3.3728157920679999E-2</v>
      </c>
      <c r="D269">
        <v>1709852.4066058099</v>
      </c>
      <c r="E269">
        <v>-1.24464555</v>
      </c>
      <c r="F269">
        <v>-2.06301763</v>
      </c>
      <c r="G269">
        <v>-14.71962729</v>
      </c>
      <c r="H269">
        <v>77926368.774429977</v>
      </c>
    </row>
    <row r="270" spans="1:8" x14ac:dyDescent="0.3">
      <c r="A270" t="s">
        <v>528</v>
      </c>
      <c r="B270" t="s">
        <v>527</v>
      </c>
      <c r="C270">
        <v>0.31763036754403001</v>
      </c>
      <c r="D270">
        <v>1731168.9950083799</v>
      </c>
      <c r="E270">
        <v>0.25837781999999998</v>
      </c>
      <c r="F270">
        <v>6.7747390300000001</v>
      </c>
      <c r="G270">
        <v>0.38840079</v>
      </c>
      <c r="H270">
        <v>77138803.591783062</v>
      </c>
    </row>
    <row r="271" spans="1:8" x14ac:dyDescent="0.3">
      <c r="A271" t="s">
        <v>552</v>
      </c>
      <c r="B271" t="s">
        <v>552</v>
      </c>
      <c r="C271">
        <v>5.48885985145726</v>
      </c>
      <c r="D271">
        <v>29651871.360316459</v>
      </c>
      <c r="E271">
        <v>2.2993437600000002</v>
      </c>
      <c r="F271">
        <v>5.7636324999999999</v>
      </c>
      <c r="G271">
        <v>10.533998649999999</v>
      </c>
      <c r="H271">
        <v>76007255.747187123</v>
      </c>
    </row>
    <row r="272" spans="1:8" x14ac:dyDescent="0.3">
      <c r="A272" t="s">
        <v>548</v>
      </c>
      <c r="B272" t="s">
        <v>547</v>
      </c>
      <c r="C272">
        <v>3.4878401957062599</v>
      </c>
      <c r="D272">
        <v>1966354.3122532801</v>
      </c>
      <c r="E272">
        <v>-1.2264811799999999</v>
      </c>
      <c r="F272">
        <v>13.25697504</v>
      </c>
      <c r="G272">
        <v>-11.878054390000001</v>
      </c>
      <c r="H272">
        <v>73818935.597066596</v>
      </c>
    </row>
    <row r="273" spans="1:8" x14ac:dyDescent="0.3">
      <c r="A273" t="s">
        <v>624</v>
      </c>
      <c r="B273" t="s">
        <v>623</v>
      </c>
      <c r="C273">
        <v>1.4464221419400001E-3</v>
      </c>
      <c r="D273">
        <v>3875933.8483611499</v>
      </c>
      <c r="E273">
        <v>6.8602287799999999</v>
      </c>
      <c r="F273">
        <v>1.6747550200000001</v>
      </c>
      <c r="G273">
        <v>88.989967359999994</v>
      </c>
      <c r="H273">
        <v>74158222.606171191</v>
      </c>
    </row>
    <row r="274" spans="1:8" x14ac:dyDescent="0.3">
      <c r="A274" t="s">
        <v>534</v>
      </c>
      <c r="B274" t="s">
        <v>533</v>
      </c>
      <c r="C274">
        <v>4.2098126550627804</v>
      </c>
      <c r="D274">
        <v>1209266.26497031</v>
      </c>
      <c r="E274">
        <v>-0.14743266999999999</v>
      </c>
      <c r="F274">
        <v>3.8411507899999999</v>
      </c>
      <c r="G274">
        <v>18.709621989999999</v>
      </c>
      <c r="H274">
        <v>73779043.170777932</v>
      </c>
    </row>
    <row r="275" spans="1:8" x14ac:dyDescent="0.3">
      <c r="A275" t="s">
        <v>515</v>
      </c>
      <c r="B275" t="s">
        <v>514</v>
      </c>
      <c r="C275">
        <v>0.64017243675517999</v>
      </c>
      <c r="D275">
        <v>3337630.67812452</v>
      </c>
      <c r="E275">
        <v>4.5385019399999997</v>
      </c>
      <c r="F275">
        <v>5.6591454299999997</v>
      </c>
      <c r="G275">
        <v>-28.47466214</v>
      </c>
      <c r="H275">
        <v>72596599.729626626</v>
      </c>
    </row>
    <row r="276" spans="1:8" x14ac:dyDescent="0.3">
      <c r="A276" t="s">
        <v>532</v>
      </c>
      <c r="B276" t="s">
        <v>531</v>
      </c>
      <c r="C276">
        <v>4.1467795692130001E-2</v>
      </c>
      <c r="D276">
        <v>27703471.20593949</v>
      </c>
      <c r="E276">
        <v>4.7747618899999997</v>
      </c>
      <c r="F276">
        <v>2.1525781300000002</v>
      </c>
      <c r="G276">
        <v>3.3835402800000001</v>
      </c>
      <c r="H276">
        <v>72517406.345710948</v>
      </c>
    </row>
    <row r="277" spans="1:8" x14ac:dyDescent="0.3">
      <c r="A277" t="s">
        <v>525</v>
      </c>
      <c r="B277" t="s">
        <v>524</v>
      </c>
      <c r="C277">
        <v>0.15685839242478999</v>
      </c>
      <c r="D277">
        <v>660271065.45521569</v>
      </c>
      <c r="E277">
        <v>-0.10015244</v>
      </c>
      <c r="F277">
        <v>0.16569320000000001</v>
      </c>
      <c r="G277">
        <v>1.3107399099999999</v>
      </c>
      <c r="H277">
        <v>72154891.887081876</v>
      </c>
    </row>
    <row r="278" spans="1:8" x14ac:dyDescent="0.3">
      <c r="A278" t="s">
        <v>544</v>
      </c>
      <c r="B278" t="s">
        <v>543</v>
      </c>
      <c r="C278">
        <v>0.14634319658903999</v>
      </c>
      <c r="D278">
        <v>173667.13716434999</v>
      </c>
      <c r="E278">
        <v>0.12581781</v>
      </c>
      <c r="F278">
        <v>4.7065022699999997</v>
      </c>
      <c r="G278">
        <v>88.008118830000001</v>
      </c>
      <c r="H278">
        <v>71365116.558262214</v>
      </c>
    </row>
    <row r="279" spans="1:8" x14ac:dyDescent="0.3">
      <c r="A279" t="s">
        <v>536</v>
      </c>
      <c r="B279" t="s">
        <v>535</v>
      </c>
      <c r="C279">
        <v>0.23354162169344</v>
      </c>
      <c r="D279">
        <v>270961.73324022</v>
      </c>
      <c r="E279">
        <v>-0.98962521000000003</v>
      </c>
      <c r="F279">
        <v>-9.1359966999999997</v>
      </c>
      <c r="G279">
        <v>30.067444179999999</v>
      </c>
      <c r="H279">
        <v>70829665.071093231</v>
      </c>
    </row>
    <row r="280" spans="1:8" x14ac:dyDescent="0.3">
      <c r="A280" t="s">
        <v>575</v>
      </c>
      <c r="B280" t="s">
        <v>574</v>
      </c>
      <c r="C280">
        <v>0.10545838879224</v>
      </c>
      <c r="D280">
        <v>116064266.42454508</v>
      </c>
      <c r="E280">
        <v>-4.2420127299999999</v>
      </c>
      <c r="F280">
        <v>9.1431855399999993</v>
      </c>
      <c r="G280">
        <v>23.1895314</v>
      </c>
      <c r="H280">
        <v>69351856.012487322</v>
      </c>
    </row>
    <row r="281" spans="1:8" x14ac:dyDescent="0.3">
      <c r="A281" t="s">
        <v>551</v>
      </c>
      <c r="B281" t="s">
        <v>551</v>
      </c>
      <c r="C281">
        <v>0.25981953959533</v>
      </c>
      <c r="D281">
        <v>334766.87251222</v>
      </c>
      <c r="E281">
        <v>-8.0708879999999997E-2</v>
      </c>
      <c r="F281">
        <v>3.6534840200000001</v>
      </c>
      <c r="G281">
        <v>16.969581470000001</v>
      </c>
      <c r="H281">
        <v>68728744.224989191</v>
      </c>
    </row>
    <row r="282" spans="1:8" x14ac:dyDescent="0.3">
      <c r="A282" t="s">
        <v>530</v>
      </c>
      <c r="B282" t="s">
        <v>529</v>
      </c>
      <c r="C282">
        <v>0.77649357046427003</v>
      </c>
      <c r="D282">
        <v>4413726.9027966103</v>
      </c>
      <c r="E282">
        <v>1.22779493</v>
      </c>
      <c r="F282">
        <v>4.0677520000000002E-2</v>
      </c>
      <c r="G282">
        <v>-16.450081619999999</v>
      </c>
      <c r="H282">
        <v>67911840.962675229</v>
      </c>
    </row>
    <row r="283" spans="1:8" x14ac:dyDescent="0.3">
      <c r="A283" t="s">
        <v>618</v>
      </c>
      <c r="B283" t="s">
        <v>617</v>
      </c>
      <c r="C283">
        <v>0.10130533821072001</v>
      </c>
      <c r="D283">
        <v>11137285.97144413</v>
      </c>
      <c r="E283">
        <v>0.36777302000000001</v>
      </c>
      <c r="F283">
        <v>19.156146759999999</v>
      </c>
      <c r="G283">
        <v>79.838492310000007</v>
      </c>
      <c r="H283">
        <v>66923853.759737469</v>
      </c>
    </row>
    <row r="284" spans="1:8" x14ac:dyDescent="0.3">
      <c r="A284" t="s">
        <v>573</v>
      </c>
      <c r="B284" t="s">
        <v>572</v>
      </c>
      <c r="C284">
        <v>32.748129267518813</v>
      </c>
      <c r="D284">
        <v>0</v>
      </c>
      <c r="E284">
        <v>0.51778723999999998</v>
      </c>
      <c r="F284">
        <v>6.0060431799999998</v>
      </c>
      <c r="G284">
        <v>23.896950189999998</v>
      </c>
      <c r="H284">
        <v>66609498.441357657</v>
      </c>
    </row>
    <row r="285" spans="1:8" x14ac:dyDescent="0.3">
      <c r="A285" t="s">
        <v>579</v>
      </c>
      <c r="B285" t="s">
        <v>578</v>
      </c>
      <c r="C285">
        <v>6.5289557410561896</v>
      </c>
      <c r="D285">
        <v>453309.42478448001</v>
      </c>
      <c r="E285">
        <v>0.58813300999999996</v>
      </c>
      <c r="F285">
        <v>6.0027119899999999</v>
      </c>
      <c r="G285">
        <v>23.76266807</v>
      </c>
      <c r="H285">
        <v>65289557.410561897</v>
      </c>
    </row>
    <row r="286" spans="1:8" x14ac:dyDescent="0.3">
      <c r="A286" t="s">
        <v>557</v>
      </c>
      <c r="B286" t="s">
        <v>557</v>
      </c>
      <c r="C286">
        <v>1.8995198767482899</v>
      </c>
      <c r="D286">
        <v>4333933.9976021899</v>
      </c>
      <c r="E286">
        <v>-2.86699656</v>
      </c>
      <c r="F286">
        <v>7.1354353899999996</v>
      </c>
      <c r="G286">
        <v>61.914550269999999</v>
      </c>
      <c r="H286">
        <v>64632738.695066504</v>
      </c>
    </row>
    <row r="287" spans="1:8" x14ac:dyDescent="0.3">
      <c r="A287" t="s">
        <v>540</v>
      </c>
      <c r="B287" t="s">
        <v>539</v>
      </c>
      <c r="C287">
        <v>7.9939825402573899</v>
      </c>
      <c r="D287">
        <v>84373078.272071451</v>
      </c>
      <c r="E287">
        <v>-1.3289659700000001</v>
      </c>
      <c r="F287">
        <v>0.90094624000000001</v>
      </c>
      <c r="G287">
        <v>36.235162209999999</v>
      </c>
      <c r="H287">
        <v>62852495.86719276</v>
      </c>
    </row>
    <row r="288" spans="1:8" x14ac:dyDescent="0.3">
      <c r="A288" t="s">
        <v>559</v>
      </c>
      <c r="B288" t="s">
        <v>558</v>
      </c>
      <c r="C288">
        <v>0.35173240930323002</v>
      </c>
      <c r="D288">
        <v>2131863.3300335198</v>
      </c>
      <c r="E288">
        <v>0.92094483000000005</v>
      </c>
      <c r="F288">
        <v>8.7465371899999997</v>
      </c>
      <c r="G288">
        <v>125.60075522</v>
      </c>
      <c r="H288">
        <v>61732727.013553895</v>
      </c>
    </row>
    <row r="289" spans="1:8" x14ac:dyDescent="0.3">
      <c r="A289" t="s">
        <v>554</v>
      </c>
      <c r="B289" t="s">
        <v>553</v>
      </c>
      <c r="C289">
        <v>3.7318537298183498</v>
      </c>
      <c r="D289">
        <v>15090382.84812855</v>
      </c>
      <c r="E289">
        <v>1.0419218699999999</v>
      </c>
      <c r="F289">
        <v>3.3138526499999998</v>
      </c>
      <c r="G289">
        <v>19.721566679999999</v>
      </c>
      <c r="H289">
        <v>61695157.404701278</v>
      </c>
    </row>
    <row r="290" spans="1:8" x14ac:dyDescent="0.3">
      <c r="A290" t="s">
        <v>589</v>
      </c>
      <c r="B290" t="s">
        <v>588</v>
      </c>
      <c r="C290">
        <v>8.9649192458269994E-2</v>
      </c>
      <c r="D290">
        <v>581878.22213678004</v>
      </c>
      <c r="E290">
        <v>0.53853231999999995</v>
      </c>
      <c r="F290">
        <v>6.7418764099999997</v>
      </c>
      <c r="G290">
        <v>24.011488969999998</v>
      </c>
      <c r="H290">
        <v>60841585.672976546</v>
      </c>
    </row>
    <row r="291" spans="1:8" x14ac:dyDescent="0.3">
      <c r="A291" t="s">
        <v>563</v>
      </c>
      <c r="B291" t="s">
        <v>562</v>
      </c>
      <c r="C291">
        <v>28.178894025275628</v>
      </c>
      <c r="D291">
        <v>171412.7938595</v>
      </c>
      <c r="E291">
        <v>6.1944787899999998</v>
      </c>
      <c r="F291">
        <v>-16.127613620000002</v>
      </c>
      <c r="G291">
        <v>132.92392264</v>
      </c>
      <c r="H291">
        <v>60574659.22457131</v>
      </c>
    </row>
    <row r="292" spans="1:8" x14ac:dyDescent="0.3">
      <c r="A292" t="s">
        <v>550</v>
      </c>
      <c r="B292" t="s">
        <v>549</v>
      </c>
      <c r="C292">
        <v>1.5088081907030799</v>
      </c>
      <c r="D292">
        <v>2249529.45836588</v>
      </c>
      <c r="E292">
        <v>1.37347576</v>
      </c>
      <c r="F292">
        <v>1.3700128600000001</v>
      </c>
      <c r="G292">
        <v>9.8324596700000004</v>
      </c>
      <c r="H292">
        <v>60352327.628123194</v>
      </c>
    </row>
    <row r="293" spans="1:8" x14ac:dyDescent="0.3">
      <c r="A293" t="s">
        <v>567</v>
      </c>
      <c r="B293" t="s">
        <v>566</v>
      </c>
      <c r="C293">
        <v>0.27669114647798998</v>
      </c>
      <c r="D293">
        <v>6247.9222992100003</v>
      </c>
      <c r="E293">
        <v>-12.95774716</v>
      </c>
      <c r="F293">
        <v>-3.74043949</v>
      </c>
      <c r="G293">
        <v>-28.21900304</v>
      </c>
      <c r="H293">
        <v>58652519.408837594</v>
      </c>
    </row>
    <row r="294" spans="1:8" x14ac:dyDescent="0.3">
      <c r="A294" t="s">
        <v>581</v>
      </c>
      <c r="B294" t="s">
        <v>580</v>
      </c>
      <c r="C294">
        <v>166.95859591254558</v>
      </c>
      <c r="D294">
        <v>3383200.0116910501</v>
      </c>
      <c r="E294">
        <v>-0.99655760000000004</v>
      </c>
      <c r="F294">
        <v>8.9813224300000005</v>
      </c>
      <c r="G294">
        <v>1.42489592</v>
      </c>
      <c r="H294">
        <v>58435508.569390953</v>
      </c>
    </row>
    <row r="295" spans="1:8" x14ac:dyDescent="0.3">
      <c r="A295" t="s">
        <v>585</v>
      </c>
      <c r="B295" t="s">
        <v>584</v>
      </c>
      <c r="C295">
        <v>1972.4985492156293</v>
      </c>
      <c r="D295">
        <v>50247913.851688951</v>
      </c>
      <c r="E295">
        <v>-4.0524199400000001</v>
      </c>
      <c r="F295">
        <v>-6.2969597100000003</v>
      </c>
      <c r="G295">
        <v>86.746875279999998</v>
      </c>
      <c r="H295">
        <v>58188707.201861061</v>
      </c>
    </row>
    <row r="296" spans="1:8" x14ac:dyDescent="0.3">
      <c r="A296" t="s">
        <v>561</v>
      </c>
      <c r="B296" t="s">
        <v>560</v>
      </c>
      <c r="C296">
        <v>0.12745410255556</v>
      </c>
      <c r="D296">
        <v>128121.27589758</v>
      </c>
      <c r="E296">
        <v>8.0218289999999998E-2</v>
      </c>
      <c r="F296">
        <v>0.46285198</v>
      </c>
      <c r="G296">
        <v>1.37280483</v>
      </c>
      <c r="H296">
        <v>57403127.423397705</v>
      </c>
    </row>
    <row r="297" spans="1:8" x14ac:dyDescent="0.3">
      <c r="A297" t="s">
        <v>587</v>
      </c>
      <c r="B297" t="s">
        <v>586</v>
      </c>
      <c r="C297">
        <v>0.63845711840617003</v>
      </c>
      <c r="D297">
        <v>410.69937653</v>
      </c>
      <c r="E297">
        <v>7.6830824399999997</v>
      </c>
      <c r="F297">
        <v>20.095530849999999</v>
      </c>
      <c r="G297">
        <v>23.258061219999998</v>
      </c>
      <c r="H297">
        <v>57470293.855564997</v>
      </c>
    </row>
    <row r="298" spans="1:8" x14ac:dyDescent="0.3">
      <c r="A298" t="s">
        <v>569</v>
      </c>
      <c r="B298" t="s">
        <v>568</v>
      </c>
      <c r="C298">
        <v>1.6602572876324699</v>
      </c>
      <c r="D298">
        <v>1445906.44118786</v>
      </c>
      <c r="E298">
        <v>8.3393060000000005E-2</v>
      </c>
      <c r="F298">
        <v>-1.8556245499999999</v>
      </c>
      <c r="G298">
        <v>11.08943039</v>
      </c>
      <c r="H298">
        <v>57273974.280882187</v>
      </c>
    </row>
    <row r="299" spans="1:8" x14ac:dyDescent="0.3">
      <c r="A299" t="s">
        <v>363</v>
      </c>
      <c r="B299" t="s">
        <v>362</v>
      </c>
      <c r="C299">
        <v>0.16836284823694</v>
      </c>
      <c r="D299">
        <v>565781.39003696002</v>
      </c>
      <c r="E299">
        <v>2.1128780100000002</v>
      </c>
      <c r="F299">
        <v>4.7805803300000003</v>
      </c>
      <c r="G299">
        <v>-12.11378215</v>
      </c>
      <c r="H299">
        <v>57242033.519048482</v>
      </c>
    </row>
    <row r="300" spans="1:8" x14ac:dyDescent="0.3">
      <c r="A300" t="s">
        <v>565</v>
      </c>
      <c r="B300" t="s">
        <v>564</v>
      </c>
      <c r="C300">
        <v>0.32716561905521002</v>
      </c>
      <c r="D300">
        <v>449900.33765851002</v>
      </c>
      <c r="E300">
        <v>-10.317844539999999</v>
      </c>
      <c r="F300">
        <v>13.0609205</v>
      </c>
      <c r="G300">
        <v>16.710617589999998</v>
      </c>
      <c r="H300">
        <v>56024106.907715231</v>
      </c>
    </row>
    <row r="301" spans="1:8" x14ac:dyDescent="0.3">
      <c r="A301" t="s">
        <v>390</v>
      </c>
      <c r="B301" t="s">
        <v>389</v>
      </c>
      <c r="C301">
        <v>8.6632800468199999E-3</v>
      </c>
      <c r="D301">
        <v>19654817.531360909</v>
      </c>
      <c r="E301">
        <v>0.86284477999999998</v>
      </c>
      <c r="F301">
        <v>3.6966270000000002E-2</v>
      </c>
      <c r="G301">
        <v>33.702440250000002</v>
      </c>
      <c r="H301">
        <v>55444182.256973781</v>
      </c>
    </row>
    <row r="302" spans="1:8" x14ac:dyDescent="0.3">
      <c r="A302" t="s">
        <v>396</v>
      </c>
      <c r="B302" t="s">
        <v>395</v>
      </c>
      <c r="C302">
        <v>2.5636529320139999E-2</v>
      </c>
      <c r="D302">
        <v>392239.46684387</v>
      </c>
      <c r="E302">
        <v>2.3347882000000002</v>
      </c>
      <c r="F302">
        <v>12.11044251</v>
      </c>
      <c r="G302">
        <v>7.7005269099999998</v>
      </c>
      <c r="H302">
        <v>54625103.992716692</v>
      </c>
    </row>
    <row r="303" spans="1:8" x14ac:dyDescent="0.3">
      <c r="A303" t="s">
        <v>645</v>
      </c>
      <c r="B303" t="s">
        <v>645</v>
      </c>
      <c r="C303">
        <v>5.7994127080900001E-3</v>
      </c>
      <c r="D303">
        <v>11575746.295685301</v>
      </c>
      <c r="E303">
        <v>7.6482681399999999</v>
      </c>
      <c r="F303">
        <v>-3.9657298600000002</v>
      </c>
      <c r="G303">
        <v>58.877009889999997</v>
      </c>
      <c r="H303">
        <v>54547307.165066637</v>
      </c>
    </row>
    <row r="304" spans="1:8" x14ac:dyDescent="0.3">
      <c r="A304" t="s">
        <v>376</v>
      </c>
      <c r="B304" t="s">
        <v>375</v>
      </c>
      <c r="C304">
        <v>5.3371863288599998E-3</v>
      </c>
      <c r="D304">
        <v>1065039.0022360799</v>
      </c>
      <c r="E304">
        <v>-0.34351559999999998</v>
      </c>
      <c r="F304">
        <v>-1.7245841500000001</v>
      </c>
      <c r="G304">
        <v>2.02245892</v>
      </c>
      <c r="H304">
        <v>54611808.133722417</v>
      </c>
    </row>
    <row r="305" spans="1:8" x14ac:dyDescent="0.3">
      <c r="A305" t="s">
        <v>394</v>
      </c>
      <c r="B305" t="s">
        <v>393</v>
      </c>
      <c r="C305">
        <v>5.4206082978627697</v>
      </c>
      <c r="D305">
        <v>7914752.8404404297</v>
      </c>
      <c r="E305">
        <v>-0.38009639000000001</v>
      </c>
      <c r="F305">
        <v>6.1123437699999998</v>
      </c>
      <c r="G305">
        <v>25.7502937</v>
      </c>
      <c r="H305">
        <v>54206082.978627644</v>
      </c>
    </row>
    <row r="306" spans="1:8" x14ac:dyDescent="0.3">
      <c r="A306" t="s">
        <v>634</v>
      </c>
      <c r="B306" t="s">
        <v>633</v>
      </c>
      <c r="C306">
        <v>0.28541827727442998</v>
      </c>
      <c r="D306">
        <v>0</v>
      </c>
      <c r="E306">
        <v>6.8445702900000001</v>
      </c>
      <c r="F306">
        <v>30.275235680000002</v>
      </c>
      <c r="G306">
        <v>62.318640459999997</v>
      </c>
      <c r="H306">
        <v>54616783.00105688</v>
      </c>
    </row>
    <row r="307" spans="1:8" x14ac:dyDescent="0.3">
      <c r="A307" t="s">
        <v>542</v>
      </c>
      <c r="B307" t="s">
        <v>541</v>
      </c>
      <c r="C307">
        <v>736.58882211713637</v>
      </c>
      <c r="D307">
        <v>1833379.9415890099</v>
      </c>
      <c r="E307">
        <v>10.485058349999999</v>
      </c>
      <c r="F307">
        <v>20.487392610000001</v>
      </c>
      <c r="G307">
        <v>30.408364880000001</v>
      </c>
      <c r="H307">
        <v>53034395.192433819</v>
      </c>
    </row>
    <row r="308" spans="1:8" x14ac:dyDescent="0.3">
      <c r="A308" t="s">
        <v>885</v>
      </c>
      <c r="B308" t="s">
        <v>884</v>
      </c>
      <c r="C308">
        <v>7.5619220704399998E-3</v>
      </c>
      <c r="D308">
        <v>2020807.2857477099</v>
      </c>
      <c r="E308">
        <v>0.92399200999999997</v>
      </c>
      <c r="F308">
        <v>61.077134829999999</v>
      </c>
      <c r="G308">
        <v>399.52595983999998</v>
      </c>
      <c r="H308">
        <v>52761083.776482344</v>
      </c>
    </row>
    <row r="309" spans="1:8" x14ac:dyDescent="0.3">
      <c r="A309" t="s">
        <v>602</v>
      </c>
      <c r="B309" t="s">
        <v>602</v>
      </c>
      <c r="C309">
        <v>11.11908912033077</v>
      </c>
      <c r="D309">
        <v>160085872.22152665</v>
      </c>
      <c r="E309">
        <v>3.1024483799999998</v>
      </c>
      <c r="F309">
        <v>11.11704915</v>
      </c>
      <c r="G309">
        <v>17.615240450000002</v>
      </c>
      <c r="H309">
        <v>52314458.14129401</v>
      </c>
    </row>
    <row r="310" spans="1:8" x14ac:dyDescent="0.3">
      <c r="A310" t="s">
        <v>386</v>
      </c>
      <c r="B310" t="s">
        <v>385</v>
      </c>
      <c r="C310">
        <v>0.25083536850718002</v>
      </c>
      <c r="D310">
        <v>5237175.4321965398</v>
      </c>
      <c r="E310">
        <v>1.4230625100000001</v>
      </c>
      <c r="F310">
        <v>5.2426750000000001E-2</v>
      </c>
      <c r="G310">
        <v>-35.999359830000003</v>
      </c>
      <c r="H310">
        <v>52675427.386507802</v>
      </c>
    </row>
    <row r="311" spans="1:8" x14ac:dyDescent="0.3">
      <c r="A311" t="s">
        <v>638</v>
      </c>
      <c r="B311" t="s">
        <v>637</v>
      </c>
      <c r="C311">
        <v>1.0004179422474599</v>
      </c>
      <c r="D311">
        <v>4169313.8143988098</v>
      </c>
      <c r="E311">
        <v>0.10290676</v>
      </c>
      <c r="F311">
        <v>3.2096859999999998E-2</v>
      </c>
      <c r="G311">
        <v>-2.1547159999999999E-2</v>
      </c>
      <c r="H311">
        <v>52256824.210370474</v>
      </c>
    </row>
    <row r="312" spans="1:8" x14ac:dyDescent="0.3">
      <c r="A312" t="s">
        <v>695</v>
      </c>
      <c r="B312" t="s">
        <v>694</v>
      </c>
      <c r="C312">
        <v>114.53647886344886</v>
      </c>
      <c r="D312">
        <v>830946.51743606001</v>
      </c>
      <c r="E312">
        <v>0.17759637</v>
      </c>
      <c r="F312">
        <v>0.90935695999999999</v>
      </c>
      <c r="G312">
        <v>-59.832051130000004</v>
      </c>
      <c r="H312">
        <v>51541415.488551989</v>
      </c>
    </row>
    <row r="313" spans="1:8" x14ac:dyDescent="0.3">
      <c r="A313" t="s">
        <v>640</v>
      </c>
      <c r="B313" t="s">
        <v>639</v>
      </c>
      <c r="C313">
        <v>7.1441817460859994E-2</v>
      </c>
      <c r="D313">
        <v>9437675.5467333402</v>
      </c>
      <c r="E313">
        <v>-0.67897565999999998</v>
      </c>
      <c r="F313">
        <v>4.6797921000000002</v>
      </c>
      <c r="G313">
        <v>26.178547500000001</v>
      </c>
      <c r="H313">
        <v>50984118.207214959</v>
      </c>
    </row>
    <row r="314" spans="1:8" x14ac:dyDescent="0.3">
      <c r="A314" t="s">
        <v>392</v>
      </c>
      <c r="B314" t="s">
        <v>391</v>
      </c>
      <c r="C314">
        <v>0.11966858497902</v>
      </c>
      <c r="D314">
        <v>12431334.13357457</v>
      </c>
      <c r="E314">
        <v>1.1335630800000001</v>
      </c>
      <c r="F314">
        <v>-1.3731228799999999</v>
      </c>
      <c r="G314">
        <v>11.91678819</v>
      </c>
      <c r="H314">
        <v>50738578.585528731</v>
      </c>
    </row>
    <row r="315" spans="1:8" x14ac:dyDescent="0.3">
      <c r="A315" t="s">
        <v>599</v>
      </c>
      <c r="B315" t="s">
        <v>598</v>
      </c>
      <c r="C315">
        <v>0.33505288150475998</v>
      </c>
      <c r="D315">
        <v>43752694.316263743</v>
      </c>
      <c r="E315">
        <v>3.9753290799999998</v>
      </c>
      <c r="F315">
        <v>11.426350429999999</v>
      </c>
      <c r="G315">
        <v>51.477281929999997</v>
      </c>
      <c r="H315">
        <v>50257932.225713998</v>
      </c>
    </row>
    <row r="316" spans="1:8" x14ac:dyDescent="0.3">
      <c r="A316" t="s">
        <v>729</v>
      </c>
      <c r="B316" t="s">
        <v>729</v>
      </c>
      <c r="C316">
        <v>37458.6767826051</v>
      </c>
      <c r="D316">
        <v>902999.37480076996</v>
      </c>
      <c r="E316">
        <v>-0.23423785999999999</v>
      </c>
      <c r="F316">
        <v>26.398364279999999</v>
      </c>
      <c r="G316">
        <v>-4.2354225200000002</v>
      </c>
      <c r="H316">
        <v>49591274.43000292</v>
      </c>
    </row>
    <row r="317" spans="1:8" x14ac:dyDescent="0.3">
      <c r="A317" t="s">
        <v>648</v>
      </c>
      <c r="B317" t="s">
        <v>647</v>
      </c>
      <c r="C317">
        <v>4905.6031834898204</v>
      </c>
      <c r="D317">
        <v>1133431.9416370401</v>
      </c>
      <c r="E317">
        <v>0.1549316</v>
      </c>
      <c r="F317">
        <v>6.5973093</v>
      </c>
      <c r="G317">
        <v>20.6619396</v>
      </c>
      <c r="H317">
        <v>49056031.834898204</v>
      </c>
    </row>
    <row r="318" spans="1:8" x14ac:dyDescent="0.3">
      <c r="A318" t="s">
        <v>583</v>
      </c>
      <c r="B318" t="s">
        <v>582</v>
      </c>
      <c r="C318">
        <v>0.23999183782371999</v>
      </c>
      <c r="D318">
        <v>230981.10735626999</v>
      </c>
      <c r="E318">
        <v>1.82978061</v>
      </c>
      <c r="F318">
        <v>-9.1427640000000004E-2</v>
      </c>
      <c r="G318">
        <v>-0.67073360999999998</v>
      </c>
      <c r="H318">
        <v>49185366.010316171</v>
      </c>
    </row>
    <row r="319" spans="1:8" x14ac:dyDescent="0.3">
      <c r="A319" t="s">
        <v>676</v>
      </c>
      <c r="B319" t="s">
        <v>675</v>
      </c>
      <c r="C319">
        <v>4.8856436031589998E-2</v>
      </c>
      <c r="D319">
        <v>2976961.2660499299</v>
      </c>
      <c r="E319">
        <v>3.74887142</v>
      </c>
      <c r="F319">
        <v>10.704857390000001</v>
      </c>
      <c r="G319">
        <v>40.69716322</v>
      </c>
      <c r="H319">
        <v>48852144.709630802</v>
      </c>
    </row>
    <row r="320" spans="1:8" x14ac:dyDescent="0.3">
      <c r="A320" t="s">
        <v>595</v>
      </c>
      <c r="B320" t="s">
        <v>594</v>
      </c>
      <c r="C320">
        <v>4.0553255979660002E-2</v>
      </c>
      <c r="D320">
        <v>798172.02909309999</v>
      </c>
      <c r="E320">
        <v>-0.19245206000000001</v>
      </c>
      <c r="F320">
        <v>2.19428314</v>
      </c>
      <c r="G320">
        <v>13.59885167</v>
      </c>
      <c r="H320">
        <v>48663907.175592005</v>
      </c>
    </row>
    <row r="321" spans="1:8" x14ac:dyDescent="0.3">
      <c r="A321" t="s">
        <v>593</v>
      </c>
      <c r="B321" t="s">
        <v>592</v>
      </c>
      <c r="C321">
        <v>2.1823418759989999E-2</v>
      </c>
      <c r="D321">
        <v>583024.66814264003</v>
      </c>
      <c r="E321">
        <v>-0.78025721999999997</v>
      </c>
      <c r="F321">
        <v>-26.68086817</v>
      </c>
      <c r="G321">
        <v>-7.9996602000000001</v>
      </c>
      <c r="H321">
        <v>48074272.496138483</v>
      </c>
    </row>
    <row r="322" spans="1:8" x14ac:dyDescent="0.3">
      <c r="A322" t="s">
        <v>388</v>
      </c>
      <c r="B322" t="s">
        <v>387</v>
      </c>
      <c r="C322">
        <v>0.22890502431619</v>
      </c>
      <c r="D322">
        <v>11068014.946199169</v>
      </c>
      <c r="E322">
        <v>0.71512799000000005</v>
      </c>
      <c r="F322">
        <v>2.3451050000000001E-2</v>
      </c>
      <c r="G322">
        <v>22.29514112</v>
      </c>
      <c r="H322">
        <v>48431849.798057735</v>
      </c>
    </row>
    <row r="323" spans="1:8" x14ac:dyDescent="0.3">
      <c r="A323" t="s">
        <v>664</v>
      </c>
      <c r="B323" t="s">
        <v>663</v>
      </c>
      <c r="C323">
        <v>0.24599327861407999</v>
      </c>
      <c r="D323">
        <v>953729.13553596998</v>
      </c>
      <c r="E323">
        <v>1.60398329</v>
      </c>
      <c r="F323">
        <v>-0.58434887999999996</v>
      </c>
      <c r="G323">
        <v>23.594472369999998</v>
      </c>
      <c r="H323">
        <v>47739490.535266154</v>
      </c>
    </row>
    <row r="324" spans="1:8" x14ac:dyDescent="0.3">
      <c r="A324" t="s">
        <v>613</v>
      </c>
      <c r="B324" t="s">
        <v>612</v>
      </c>
      <c r="C324">
        <v>1.4767002804400001E-3</v>
      </c>
      <c r="D324">
        <v>7791621.2820842499</v>
      </c>
      <c r="E324">
        <v>-0.81986097999999996</v>
      </c>
      <c r="F324">
        <v>-0.39646494999999998</v>
      </c>
      <c r="G324">
        <v>15.05074233</v>
      </c>
      <c r="H324">
        <v>47251366.281883262</v>
      </c>
    </row>
    <row r="325" spans="1:8" x14ac:dyDescent="0.3">
      <c r="A325" t="s">
        <v>626</v>
      </c>
      <c r="B325" t="s">
        <v>625</v>
      </c>
      <c r="C325">
        <v>317.90920136735406</v>
      </c>
      <c r="D325">
        <v>27198985.847067371</v>
      </c>
      <c r="E325">
        <v>-0.76263272000000004</v>
      </c>
      <c r="F325">
        <v>12.411053190000001</v>
      </c>
      <c r="G325">
        <v>105.38634190000001</v>
      </c>
      <c r="H325">
        <v>47663360.277650058</v>
      </c>
    </row>
    <row r="326" spans="1:8" x14ac:dyDescent="0.3">
      <c r="A326" t="s">
        <v>2829</v>
      </c>
      <c r="B326" t="s">
        <v>2828</v>
      </c>
      <c r="C326">
        <v>11.60869877215212</v>
      </c>
      <c r="D326">
        <v>3173613.8379245298</v>
      </c>
      <c r="E326">
        <v>-6.4176479999999994E-2</v>
      </c>
      <c r="F326">
        <v>11.56516367</v>
      </c>
      <c r="G326">
        <v>-21.47745505</v>
      </c>
      <c r="H326">
        <v>46978397.135191649</v>
      </c>
    </row>
    <row r="327" spans="1:8" x14ac:dyDescent="0.3">
      <c r="A327" t="s">
        <v>674</v>
      </c>
      <c r="B327" t="s">
        <v>673</v>
      </c>
      <c r="C327">
        <v>1597.1890009122735</v>
      </c>
      <c r="D327">
        <v>276376.25573858002</v>
      </c>
      <c r="E327">
        <v>1.336067E-2</v>
      </c>
      <c r="F327">
        <v>5.3479087600000002</v>
      </c>
      <c r="G327">
        <v>31.603373560000001</v>
      </c>
      <c r="H327">
        <v>46845553.396756984</v>
      </c>
    </row>
    <row r="328" spans="1:8" x14ac:dyDescent="0.3">
      <c r="A328" t="s">
        <v>678</v>
      </c>
      <c r="B328" t="s">
        <v>677</v>
      </c>
      <c r="C328">
        <v>4.650643620929E-2</v>
      </c>
      <c r="D328">
        <v>17528.500741799999</v>
      </c>
      <c r="E328">
        <v>2.64507453</v>
      </c>
      <c r="F328">
        <v>8.1766205700000008</v>
      </c>
      <c r="G328">
        <v>4.9321849999999996</v>
      </c>
      <c r="H328">
        <v>46506436.209289998</v>
      </c>
    </row>
    <row r="329" spans="1:8" x14ac:dyDescent="0.3">
      <c r="A329" t="s">
        <v>597</v>
      </c>
      <c r="B329" t="s">
        <v>596</v>
      </c>
      <c r="C329">
        <v>0.10245397930334001</v>
      </c>
      <c r="D329">
        <v>3563672.3208653298</v>
      </c>
      <c r="E329">
        <v>0.1237873</v>
      </c>
      <c r="F329">
        <v>6.9683566800000003</v>
      </c>
      <c r="G329">
        <v>17.712429310000001</v>
      </c>
      <c r="H329">
        <v>46256180.210961841</v>
      </c>
    </row>
    <row r="330" spans="1:8" x14ac:dyDescent="0.3">
      <c r="A330" t="s">
        <v>611</v>
      </c>
      <c r="B330" t="s">
        <v>610</v>
      </c>
      <c r="C330">
        <v>3.9967230553728799</v>
      </c>
      <c r="D330">
        <v>1937428.5498007799</v>
      </c>
      <c r="E330">
        <v>-0.89899646</v>
      </c>
      <c r="F330">
        <v>-2.77736187</v>
      </c>
      <c r="G330">
        <v>-9.8494983400000002</v>
      </c>
      <c r="H330">
        <v>45961105.081707984</v>
      </c>
    </row>
    <row r="331" spans="1:8" x14ac:dyDescent="0.3">
      <c r="A331" t="s">
        <v>603</v>
      </c>
      <c r="B331" t="s">
        <v>603</v>
      </c>
      <c r="C331">
        <v>0.26084111347201</v>
      </c>
      <c r="D331">
        <v>14942447.028309399</v>
      </c>
      <c r="E331">
        <v>-2.4511719900000002</v>
      </c>
      <c r="F331">
        <v>-1.9781400899999999</v>
      </c>
      <c r="G331">
        <v>-14.77384996</v>
      </c>
      <c r="H331">
        <v>46014024.152894735</v>
      </c>
    </row>
    <row r="332" spans="1:8" x14ac:dyDescent="0.3">
      <c r="A332" t="s">
        <v>632</v>
      </c>
      <c r="B332" t="s">
        <v>631</v>
      </c>
      <c r="C332">
        <v>0.13044838808218001</v>
      </c>
      <c r="D332">
        <v>1334122.7932103199</v>
      </c>
      <c r="E332">
        <v>1.42895741</v>
      </c>
      <c r="F332">
        <v>-0.28128945999999999</v>
      </c>
      <c r="G332">
        <v>9.5036618500000003</v>
      </c>
      <c r="H332">
        <v>46036094.139351159</v>
      </c>
    </row>
    <row r="333" spans="1:8" x14ac:dyDescent="0.3">
      <c r="A333" t="s">
        <v>591</v>
      </c>
      <c r="B333" t="s">
        <v>590</v>
      </c>
      <c r="C333">
        <v>0.10276514038946</v>
      </c>
      <c r="D333">
        <v>5227635.4228053503</v>
      </c>
      <c r="E333">
        <v>0.25986639</v>
      </c>
      <c r="F333">
        <v>-4.4814957599999996</v>
      </c>
      <c r="G333">
        <v>-16.971823180000001</v>
      </c>
      <c r="H333">
        <v>45552559.944179744</v>
      </c>
    </row>
    <row r="334" spans="1:8" x14ac:dyDescent="0.3">
      <c r="A334" t="s">
        <v>607</v>
      </c>
      <c r="B334" t="s">
        <v>606</v>
      </c>
      <c r="C334">
        <v>1.2122132512527399</v>
      </c>
      <c r="D334">
        <v>236441.80804311999</v>
      </c>
      <c r="E334">
        <v>-2.5373122499999998</v>
      </c>
      <c r="F334">
        <v>-0.92997070000000004</v>
      </c>
      <c r="G334">
        <v>-0.76529327999999996</v>
      </c>
      <c r="H334">
        <v>45409456.266757831</v>
      </c>
    </row>
    <row r="335" spans="1:8" x14ac:dyDescent="0.3">
      <c r="A335" t="s">
        <v>630</v>
      </c>
      <c r="B335" t="s">
        <v>629</v>
      </c>
      <c r="C335">
        <v>4.4047737347951301</v>
      </c>
      <c r="D335">
        <v>1606101.9367939199</v>
      </c>
      <c r="E335">
        <v>0.52040503000000005</v>
      </c>
      <c r="F335">
        <v>-3.3698526499999999</v>
      </c>
      <c r="G335">
        <v>11.37441003</v>
      </c>
      <c r="H335">
        <v>45279939.342398241</v>
      </c>
    </row>
    <row r="336" spans="1:8" x14ac:dyDescent="0.3">
      <c r="A336" t="s">
        <v>692</v>
      </c>
      <c r="B336" t="s">
        <v>691</v>
      </c>
      <c r="C336">
        <v>8.9842992951724998</v>
      </c>
      <c r="D336">
        <v>1062263.7926111</v>
      </c>
      <c r="E336">
        <v>-7.6471880099999998</v>
      </c>
      <c r="F336">
        <v>14.026967109999999</v>
      </c>
      <c r="G336">
        <v>54.645307160000002</v>
      </c>
      <c r="H336">
        <v>45344515.502526402</v>
      </c>
    </row>
    <row r="337" spans="1:8" x14ac:dyDescent="0.3">
      <c r="A337" t="s">
        <v>748</v>
      </c>
      <c r="B337" t="s">
        <v>747</v>
      </c>
      <c r="C337">
        <v>2.9287667979429999E-2</v>
      </c>
      <c r="D337">
        <v>46314.050086410003</v>
      </c>
      <c r="E337">
        <v>-1.1116920100000001</v>
      </c>
      <c r="F337">
        <v>14.4232456</v>
      </c>
      <c r="G337">
        <v>99.426031280000004</v>
      </c>
      <c r="H337">
        <v>44947929.080563053</v>
      </c>
    </row>
    <row r="338" spans="1:8" x14ac:dyDescent="0.3">
      <c r="A338" t="s">
        <v>687</v>
      </c>
      <c r="B338" t="s">
        <v>686</v>
      </c>
      <c r="C338">
        <v>1630.5136810323677</v>
      </c>
      <c r="D338">
        <v>228058.62427586</v>
      </c>
      <c r="E338">
        <v>0.57673425</v>
      </c>
      <c r="F338">
        <v>5.8404278999999999</v>
      </c>
      <c r="G338">
        <v>23.53758551</v>
      </c>
      <c r="H338">
        <v>44551097.077335253</v>
      </c>
    </row>
    <row r="339" spans="1:8" x14ac:dyDescent="0.3">
      <c r="A339" t="s">
        <v>620</v>
      </c>
      <c r="B339" t="s">
        <v>619</v>
      </c>
      <c r="C339">
        <v>0.59984620291278001</v>
      </c>
      <c r="D339">
        <v>38403832.214523762</v>
      </c>
      <c r="E339">
        <v>1.969603E-2</v>
      </c>
      <c r="F339">
        <v>-2.24555229</v>
      </c>
      <c r="G339">
        <v>15.092293959999999</v>
      </c>
      <c r="H339">
        <v>44214644.998041794</v>
      </c>
    </row>
    <row r="340" spans="1:8" x14ac:dyDescent="0.3">
      <c r="A340" t="s">
        <v>616</v>
      </c>
      <c r="B340" t="s">
        <v>615</v>
      </c>
      <c r="C340">
        <v>2.1355769661070001E-2</v>
      </c>
      <c r="D340">
        <v>5758221.1692154398</v>
      </c>
      <c r="E340">
        <v>1.59847275</v>
      </c>
      <c r="F340">
        <v>-1.89710088</v>
      </c>
      <c r="G340">
        <v>-4.1176199999999998E-3</v>
      </c>
      <c r="H340">
        <v>43775056.651261285</v>
      </c>
    </row>
    <row r="341" spans="1:8" x14ac:dyDescent="0.3">
      <c r="A341" t="s">
        <v>644</v>
      </c>
      <c r="B341" t="s">
        <v>643</v>
      </c>
      <c r="C341">
        <v>0.38539114746634001</v>
      </c>
      <c r="D341">
        <v>129024.53058924001</v>
      </c>
      <c r="E341">
        <v>-0.52421901999999998</v>
      </c>
      <c r="F341">
        <v>-2.6394107099999999</v>
      </c>
      <c r="G341">
        <v>14.220844530000001</v>
      </c>
      <c r="H341">
        <v>43485550.781143695</v>
      </c>
    </row>
    <row r="342" spans="1:8" x14ac:dyDescent="0.3">
      <c r="A342" t="s">
        <v>658</v>
      </c>
      <c r="B342" t="s">
        <v>657</v>
      </c>
      <c r="C342">
        <v>154.95734080255434</v>
      </c>
      <c r="D342">
        <v>5784835.8075495102</v>
      </c>
      <c r="E342">
        <v>-1.18944056</v>
      </c>
      <c r="F342">
        <v>19.973485019999998</v>
      </c>
      <c r="G342">
        <v>26.05331181</v>
      </c>
      <c r="H342">
        <v>42497089.131109491</v>
      </c>
    </row>
    <row r="343" spans="1:8" x14ac:dyDescent="0.3">
      <c r="A343" t="s">
        <v>614</v>
      </c>
      <c r="B343" t="s">
        <v>614</v>
      </c>
      <c r="C343">
        <v>2.7002170363564599</v>
      </c>
      <c r="D343">
        <v>447793.50075511</v>
      </c>
      <c r="E343">
        <v>0.93050672999999995</v>
      </c>
      <c r="F343">
        <v>-2.7841836199999999</v>
      </c>
      <c r="G343">
        <v>2.0508586900000001</v>
      </c>
      <c r="H343">
        <v>42646771.791954249</v>
      </c>
    </row>
    <row r="344" spans="1:8" x14ac:dyDescent="0.3">
      <c r="A344" t="s">
        <v>636</v>
      </c>
      <c r="B344" t="s">
        <v>635</v>
      </c>
      <c r="C344">
        <v>2.3001499178999999E-4</v>
      </c>
      <c r="D344">
        <v>86032.162170130003</v>
      </c>
      <c r="E344">
        <v>0.36569204</v>
      </c>
      <c r="F344">
        <v>7.5763764900000004</v>
      </c>
      <c r="G344">
        <v>47.219438009999998</v>
      </c>
      <c r="H344">
        <v>42338130.118477091</v>
      </c>
    </row>
    <row r="345" spans="1:8" x14ac:dyDescent="0.3">
      <c r="A345" t="s">
        <v>650</v>
      </c>
      <c r="B345" t="s">
        <v>649</v>
      </c>
      <c r="C345">
        <v>1.175421958392</v>
      </c>
      <c r="D345">
        <v>25729041.014793102</v>
      </c>
      <c r="E345">
        <v>0.30447529000000001</v>
      </c>
      <c r="F345">
        <v>-1.93694038</v>
      </c>
      <c r="G345">
        <v>-14.10775774</v>
      </c>
      <c r="H345">
        <v>41548448.653589398</v>
      </c>
    </row>
    <row r="346" spans="1:8" x14ac:dyDescent="0.3">
      <c r="A346" t="s">
        <v>775</v>
      </c>
      <c r="B346" t="s">
        <v>774</v>
      </c>
      <c r="C346">
        <v>65.345997334606835</v>
      </c>
      <c r="D346">
        <v>1688538.82321872</v>
      </c>
      <c r="E346">
        <v>2.12017816</v>
      </c>
      <c r="F346">
        <v>-4.0890090099999998</v>
      </c>
      <c r="G346">
        <v>58.18352513</v>
      </c>
      <c r="H346">
        <v>41738906.299514763</v>
      </c>
    </row>
    <row r="347" spans="1:8" x14ac:dyDescent="0.3">
      <c r="A347" t="s">
        <v>652</v>
      </c>
      <c r="B347" t="s">
        <v>651</v>
      </c>
      <c r="C347">
        <v>0.14604735422628001</v>
      </c>
      <c r="D347">
        <v>878280.4710585</v>
      </c>
      <c r="E347">
        <v>-0.28271183</v>
      </c>
      <c r="F347">
        <v>2.7237892499999998</v>
      </c>
      <c r="G347">
        <v>-5.1965204399999996</v>
      </c>
      <c r="H347">
        <v>41259902.180710077</v>
      </c>
    </row>
    <row r="348" spans="1:8" x14ac:dyDescent="0.3">
      <c r="A348" t="s">
        <v>654</v>
      </c>
      <c r="B348" t="s">
        <v>653</v>
      </c>
      <c r="C348">
        <v>0.85336936043209999</v>
      </c>
      <c r="D348">
        <v>13923953.37229226</v>
      </c>
      <c r="E348">
        <v>0.67052277000000005</v>
      </c>
      <c r="F348">
        <v>0.33165052</v>
      </c>
      <c r="G348">
        <v>1.9637053099999999</v>
      </c>
      <c r="H348">
        <v>40712830.472861007</v>
      </c>
    </row>
    <row r="349" spans="1:8" x14ac:dyDescent="0.3">
      <c r="A349" t="s">
        <v>700</v>
      </c>
      <c r="B349" t="s">
        <v>699</v>
      </c>
      <c r="C349">
        <v>0.31866972048059</v>
      </c>
      <c r="D349">
        <v>15689628.704922481</v>
      </c>
      <c r="E349">
        <v>-3.3600823599999998</v>
      </c>
      <c r="F349">
        <v>-5.0789974000000004</v>
      </c>
      <c r="G349">
        <v>40.404144350000003</v>
      </c>
      <c r="H349">
        <v>40571969.298406467</v>
      </c>
    </row>
    <row r="350" spans="1:8" x14ac:dyDescent="0.3">
      <c r="A350" t="s">
        <v>662</v>
      </c>
      <c r="B350" t="s">
        <v>661</v>
      </c>
      <c r="C350">
        <v>0.91663165684924997</v>
      </c>
      <c r="D350">
        <v>154452.46545799999</v>
      </c>
      <c r="E350">
        <v>-2.7723784</v>
      </c>
      <c r="F350">
        <v>-7.0226040899999997</v>
      </c>
      <c r="G350">
        <v>-18.420560179999999</v>
      </c>
      <c r="H350">
        <v>40260833.694915324</v>
      </c>
    </row>
    <row r="351" spans="1:8" x14ac:dyDescent="0.3">
      <c r="A351" t="s">
        <v>711</v>
      </c>
      <c r="B351" t="s">
        <v>710</v>
      </c>
      <c r="C351">
        <v>1.2704524154E-4</v>
      </c>
      <c r="D351">
        <v>14562514.409115089</v>
      </c>
      <c r="E351">
        <v>-2.1293380499999999</v>
      </c>
      <c r="F351">
        <v>7.3551061000000004</v>
      </c>
      <c r="G351">
        <v>39.347639880000003</v>
      </c>
      <c r="H351">
        <v>39842349.65563421</v>
      </c>
    </row>
    <row r="352" spans="1:8" x14ac:dyDescent="0.3">
      <c r="A352" t="s">
        <v>698</v>
      </c>
      <c r="B352" t="s">
        <v>697</v>
      </c>
      <c r="C352">
        <v>8.1305413213959996E-2</v>
      </c>
      <c r="D352">
        <v>6322131.1128123999</v>
      </c>
      <c r="E352">
        <v>2.9604983300000001</v>
      </c>
      <c r="F352">
        <v>6.0370818399999999</v>
      </c>
      <c r="G352">
        <v>12.62627382</v>
      </c>
      <c r="H352">
        <v>39636134.781083792</v>
      </c>
    </row>
    <row r="353" spans="1:8" x14ac:dyDescent="0.3">
      <c r="A353" t="s">
        <v>666</v>
      </c>
      <c r="B353" t="s">
        <v>665</v>
      </c>
      <c r="C353">
        <v>5.1494268336128997</v>
      </c>
      <c r="D353">
        <v>2590151.2495134301</v>
      </c>
      <c r="E353">
        <v>4.1438999999999999E-4</v>
      </c>
      <c r="F353">
        <v>2.6616050800000002</v>
      </c>
      <c r="G353">
        <v>-8.5382124800000003</v>
      </c>
      <c r="H353">
        <v>39770825.735384189</v>
      </c>
    </row>
    <row r="354" spans="1:8" x14ac:dyDescent="0.3">
      <c r="A354" t="s">
        <v>628</v>
      </c>
      <c r="B354" t="s">
        <v>627</v>
      </c>
      <c r="C354">
        <v>0.94100864002761997</v>
      </c>
      <c r="D354">
        <v>10001996.297616649</v>
      </c>
      <c r="E354">
        <v>1.5374860800000001</v>
      </c>
      <c r="F354">
        <v>-2.4255008400000002</v>
      </c>
      <c r="G354">
        <v>8.7502499199999999</v>
      </c>
      <c r="H354">
        <v>39694312.30539947</v>
      </c>
    </row>
    <row r="355" spans="1:8" x14ac:dyDescent="0.3">
      <c r="A355" t="s">
        <v>656</v>
      </c>
      <c r="B355" t="s">
        <v>655</v>
      </c>
      <c r="C355">
        <v>2.28506922688634</v>
      </c>
      <c r="D355">
        <v>5685103.8341659596</v>
      </c>
      <c r="E355">
        <v>0.90467416</v>
      </c>
      <c r="F355">
        <v>-3.0326993299999998</v>
      </c>
      <c r="G355">
        <v>0.98391216000000004</v>
      </c>
      <c r="H355">
        <v>39404967.11751385</v>
      </c>
    </row>
    <row r="356" spans="1:8" x14ac:dyDescent="0.3">
      <c r="A356" t="s">
        <v>668</v>
      </c>
      <c r="B356" t="s">
        <v>667</v>
      </c>
      <c r="C356">
        <v>0.29080414112268999</v>
      </c>
      <c r="D356">
        <v>18137564.59150577</v>
      </c>
      <c r="E356">
        <v>-0.58412830000000004</v>
      </c>
      <c r="F356">
        <v>3.2581520899999998</v>
      </c>
      <c r="G356">
        <v>12.05543278</v>
      </c>
      <c r="H356">
        <v>39139887.464486517</v>
      </c>
    </row>
    <row r="357" spans="1:8" x14ac:dyDescent="0.3">
      <c r="A357" t="s">
        <v>696</v>
      </c>
      <c r="B357" t="s">
        <v>696</v>
      </c>
      <c r="C357">
        <v>0.1031698597718</v>
      </c>
      <c r="D357">
        <v>5264613.4899970395</v>
      </c>
      <c r="E357">
        <v>-0.72936533000000003</v>
      </c>
      <c r="F357">
        <v>3.5985219900000001</v>
      </c>
      <c r="G357">
        <v>7.7440697800000002</v>
      </c>
      <c r="H357">
        <v>38763107.307521701</v>
      </c>
    </row>
    <row r="358" spans="1:8" x14ac:dyDescent="0.3">
      <c r="A358" t="s">
        <v>744</v>
      </c>
      <c r="B358" t="s">
        <v>743</v>
      </c>
      <c r="C358">
        <v>4.3173148270999999E-4</v>
      </c>
      <c r="D358">
        <v>8634452.9266254697</v>
      </c>
      <c r="E358">
        <v>1.1851947</v>
      </c>
      <c r="F358">
        <v>13.646600279999999</v>
      </c>
      <c r="G358">
        <v>57.464722780000002</v>
      </c>
      <c r="H358">
        <v>38603087.372953705</v>
      </c>
    </row>
    <row r="359" spans="1:8" x14ac:dyDescent="0.3">
      <c r="A359" t="s">
        <v>646</v>
      </c>
      <c r="B359" t="s">
        <v>646</v>
      </c>
      <c r="C359">
        <v>6.8265374785310001E-2</v>
      </c>
      <c r="D359">
        <v>2531759.5786617501</v>
      </c>
      <c r="E359">
        <v>1.42399473</v>
      </c>
      <c r="F359">
        <v>-7.4994835999999996</v>
      </c>
      <c r="G359">
        <v>69.159263159999995</v>
      </c>
      <c r="H359">
        <v>38597622.110298879</v>
      </c>
    </row>
    <row r="360" spans="1:8" x14ac:dyDescent="0.3">
      <c r="A360" t="s">
        <v>709</v>
      </c>
      <c r="B360" t="s">
        <v>708</v>
      </c>
      <c r="C360">
        <v>0.79594875045516</v>
      </c>
      <c r="D360">
        <v>515082.10600417998</v>
      </c>
      <c r="E360">
        <v>-0.79989809999999995</v>
      </c>
      <c r="F360">
        <v>-10.956832220000001</v>
      </c>
      <c r="G360">
        <v>-22.691801420000001</v>
      </c>
      <c r="H360">
        <v>38524701.143702693</v>
      </c>
    </row>
    <row r="361" spans="1:8" x14ac:dyDescent="0.3">
      <c r="A361" t="s">
        <v>670</v>
      </c>
      <c r="B361" t="s">
        <v>669</v>
      </c>
      <c r="C361">
        <v>0.99608817883116996</v>
      </c>
      <c r="D361">
        <v>903949.49885648</v>
      </c>
      <c r="E361">
        <v>-3.6759439999999997E-2</v>
      </c>
      <c r="F361">
        <v>-0.46038315000000002</v>
      </c>
      <c r="G361">
        <v>-1.76021283</v>
      </c>
      <c r="H361">
        <v>38207446.857593365</v>
      </c>
    </row>
    <row r="362" spans="1:8" x14ac:dyDescent="0.3">
      <c r="A362" t="s">
        <v>742</v>
      </c>
      <c r="B362" t="s">
        <v>742</v>
      </c>
      <c r="C362">
        <v>0.58618960716061996</v>
      </c>
      <c r="D362">
        <v>2623049.0313900001</v>
      </c>
      <c r="E362">
        <v>3.3039073399999999</v>
      </c>
      <c r="F362">
        <v>-5.2552949900000003</v>
      </c>
      <c r="G362">
        <v>49.261123480000002</v>
      </c>
      <c r="H362">
        <v>38189016.23350203</v>
      </c>
    </row>
    <row r="363" spans="1:8" x14ac:dyDescent="0.3">
      <c r="A363" t="s">
        <v>722</v>
      </c>
      <c r="B363" t="s">
        <v>721</v>
      </c>
      <c r="C363">
        <v>0.27049413641492998</v>
      </c>
      <c r="D363">
        <v>8051610.0767833097</v>
      </c>
      <c r="E363">
        <v>1.5379337</v>
      </c>
      <c r="F363">
        <v>-3.4948289199999998</v>
      </c>
      <c r="G363">
        <v>18.189932299999999</v>
      </c>
      <c r="H363">
        <v>38033770.722686633</v>
      </c>
    </row>
    <row r="364" spans="1:8" x14ac:dyDescent="0.3">
      <c r="A364" t="s">
        <v>705</v>
      </c>
      <c r="B364" t="s">
        <v>705</v>
      </c>
      <c r="C364">
        <v>0.38197435062861002</v>
      </c>
      <c r="D364">
        <v>35428638.744721703</v>
      </c>
      <c r="E364">
        <v>0.1576178</v>
      </c>
      <c r="F364">
        <v>-0.28650873999999998</v>
      </c>
      <c r="G364">
        <v>26.184008550000001</v>
      </c>
      <c r="H364">
        <v>38052567.207985789</v>
      </c>
    </row>
    <row r="365" spans="1:8" x14ac:dyDescent="0.3">
      <c r="A365" t="s">
        <v>735</v>
      </c>
      <c r="B365" t="s">
        <v>734</v>
      </c>
      <c r="C365">
        <v>314.65265133334225</v>
      </c>
      <c r="D365">
        <v>679981.50010419998</v>
      </c>
      <c r="E365">
        <v>0.43298392000000002</v>
      </c>
      <c r="F365">
        <v>6.4064990499999999</v>
      </c>
      <c r="G365">
        <v>23.986278590000001</v>
      </c>
      <c r="H365">
        <v>37941516.210620113</v>
      </c>
    </row>
    <row r="366" spans="1:8" x14ac:dyDescent="0.3">
      <c r="A366" t="s">
        <v>797</v>
      </c>
      <c r="B366" t="s">
        <v>796</v>
      </c>
      <c r="C366">
        <v>0.71173005001269996</v>
      </c>
      <c r="D366">
        <v>708862.48990954005</v>
      </c>
      <c r="E366">
        <v>2.9598605899999999</v>
      </c>
      <c r="F366">
        <v>30.481986079999999</v>
      </c>
      <c r="G366">
        <v>42.267644349999998</v>
      </c>
      <c r="H366">
        <v>38030499.508232705</v>
      </c>
    </row>
    <row r="367" spans="1:8" x14ac:dyDescent="0.3">
      <c r="A367" t="s">
        <v>642</v>
      </c>
      <c r="B367" t="s">
        <v>641</v>
      </c>
      <c r="C367">
        <v>0.14587962861656001</v>
      </c>
      <c r="D367">
        <v>12793044.850323681</v>
      </c>
      <c r="E367">
        <v>1.31393111</v>
      </c>
      <c r="F367">
        <v>-0.10752317</v>
      </c>
      <c r="G367">
        <v>6.60984807</v>
      </c>
      <c r="H367">
        <v>37731219.779601768</v>
      </c>
    </row>
    <row r="368" spans="1:8" x14ac:dyDescent="0.3">
      <c r="A368" t="s">
        <v>680</v>
      </c>
      <c r="B368" t="s">
        <v>679</v>
      </c>
      <c r="C368">
        <v>0.25662550159642</v>
      </c>
      <c r="D368">
        <v>1771990.84786704</v>
      </c>
      <c r="E368">
        <v>-2.1398085500000001</v>
      </c>
      <c r="F368">
        <v>-0.87522661999999996</v>
      </c>
      <c r="G368">
        <v>0.23607765</v>
      </c>
      <c r="H368">
        <v>37705789.098866239</v>
      </c>
    </row>
    <row r="369" spans="1:8" x14ac:dyDescent="0.3">
      <c r="A369" t="s">
        <v>688</v>
      </c>
      <c r="B369" t="s">
        <v>688</v>
      </c>
      <c r="C369">
        <v>6.5850436481710004E-2</v>
      </c>
      <c r="D369">
        <v>11781050.2540871</v>
      </c>
      <c r="E369">
        <v>-0.74530629000000004</v>
      </c>
      <c r="F369">
        <v>-3.1894114899999999</v>
      </c>
      <c r="G369">
        <v>3.10315173</v>
      </c>
      <c r="H369">
        <v>37405213.272953555</v>
      </c>
    </row>
    <row r="370" spans="1:8" x14ac:dyDescent="0.3">
      <c r="A370" t="s">
        <v>685</v>
      </c>
      <c r="B370" t="s">
        <v>684</v>
      </c>
      <c r="C370">
        <v>68.066590684013207</v>
      </c>
      <c r="D370">
        <v>3693393.4465818801</v>
      </c>
      <c r="E370">
        <v>6.5089945599999997</v>
      </c>
      <c r="F370">
        <v>4.7118825199999996</v>
      </c>
      <c r="G370">
        <v>19.256802010000001</v>
      </c>
      <c r="H370">
        <v>39019296.337731175</v>
      </c>
    </row>
    <row r="371" spans="1:8" x14ac:dyDescent="0.3">
      <c r="A371" t="s">
        <v>770</v>
      </c>
      <c r="B371" t="s">
        <v>769</v>
      </c>
      <c r="C371">
        <v>4.6310063336946499</v>
      </c>
      <c r="D371">
        <v>4173383.87129188</v>
      </c>
      <c r="E371">
        <v>7.9088088599999997</v>
      </c>
      <c r="F371">
        <v>39.638442849999997</v>
      </c>
      <c r="G371">
        <v>155.74029075999999</v>
      </c>
      <c r="H371">
        <v>36810904.39175047</v>
      </c>
    </row>
    <row r="372" spans="1:8" x14ac:dyDescent="0.3">
      <c r="A372" t="s">
        <v>714</v>
      </c>
      <c r="B372" t="s">
        <v>714</v>
      </c>
      <c r="C372">
        <v>1.4477425252710001E-2</v>
      </c>
      <c r="D372">
        <v>4361639.1144524701</v>
      </c>
      <c r="E372">
        <v>4.9932708799999999</v>
      </c>
      <c r="F372">
        <v>8.0473068100000003</v>
      </c>
      <c r="G372">
        <v>6.9473992400000002</v>
      </c>
      <c r="H372">
        <v>36805061.826702401</v>
      </c>
    </row>
    <row r="373" spans="1:8" x14ac:dyDescent="0.3">
      <c r="A373" t="s">
        <v>682</v>
      </c>
      <c r="B373" t="s">
        <v>681</v>
      </c>
      <c r="C373">
        <v>7.8831625734640004E-2</v>
      </c>
      <c r="D373">
        <v>509603.69948417001</v>
      </c>
      <c r="E373">
        <v>0.75338457000000003</v>
      </c>
      <c r="F373">
        <v>0.17962438999999999</v>
      </c>
      <c r="G373">
        <v>-5.68415129</v>
      </c>
      <c r="H373">
        <v>36734563.785269544</v>
      </c>
    </row>
    <row r="374" spans="1:8" x14ac:dyDescent="0.3">
      <c r="A374" t="s">
        <v>690</v>
      </c>
      <c r="B374" t="s">
        <v>689</v>
      </c>
      <c r="C374">
        <v>0.67904621060770998</v>
      </c>
      <c r="D374">
        <v>3228767.5642263298</v>
      </c>
      <c r="E374">
        <v>1.04343075</v>
      </c>
      <c r="F374">
        <v>0.92815731000000001</v>
      </c>
      <c r="G374">
        <v>-1.3780011599999999</v>
      </c>
      <c r="H374">
        <v>36263892.478687838</v>
      </c>
    </row>
    <row r="375" spans="1:8" x14ac:dyDescent="0.3">
      <c r="A375" t="s">
        <v>726</v>
      </c>
      <c r="B375" t="s">
        <v>725</v>
      </c>
      <c r="C375">
        <v>0.11268235158091</v>
      </c>
      <c r="D375">
        <v>37480.89933344</v>
      </c>
      <c r="E375">
        <v>-0.12776694</v>
      </c>
      <c r="F375">
        <v>3.8411507899999999</v>
      </c>
      <c r="G375">
        <v>27.092616190000001</v>
      </c>
      <c r="H375">
        <v>36132510.789748922</v>
      </c>
    </row>
    <row r="376" spans="1:8" x14ac:dyDescent="0.3">
      <c r="A376" t="s">
        <v>724</v>
      </c>
      <c r="B376" t="s">
        <v>723</v>
      </c>
      <c r="C376">
        <v>1.4470516886099999E-3</v>
      </c>
      <c r="D376">
        <v>27130.76888969</v>
      </c>
      <c r="E376">
        <v>-8.9086910000000005E-2</v>
      </c>
      <c r="F376">
        <v>0.37014539000000002</v>
      </c>
      <c r="G376">
        <v>14.174523669999999</v>
      </c>
      <c r="H376">
        <v>35624838.337250039</v>
      </c>
    </row>
    <row r="377" spans="1:8" x14ac:dyDescent="0.3">
      <c r="A377" t="s">
        <v>756</v>
      </c>
      <c r="B377" t="s">
        <v>755</v>
      </c>
      <c r="C377">
        <v>6.9466125828680003E-2</v>
      </c>
      <c r="D377">
        <v>1775391.42190518</v>
      </c>
      <c r="E377">
        <v>1.57159951</v>
      </c>
      <c r="F377">
        <v>-2.08819453</v>
      </c>
      <c r="G377">
        <v>56.151175559999999</v>
      </c>
      <c r="H377">
        <v>35316908.040167563</v>
      </c>
    </row>
    <row r="378" spans="1:8" x14ac:dyDescent="0.3">
      <c r="A378" t="s">
        <v>660</v>
      </c>
      <c r="B378" t="s">
        <v>659</v>
      </c>
      <c r="C378">
        <v>620.65249098105323</v>
      </c>
      <c r="D378">
        <v>10775081.73258264</v>
      </c>
      <c r="E378">
        <v>-0.93652190000000002</v>
      </c>
      <c r="F378">
        <v>-5.0851037699999999</v>
      </c>
      <c r="G378">
        <v>35.775640580000001</v>
      </c>
      <c r="H378">
        <v>35119867.997482225</v>
      </c>
    </row>
    <row r="379" spans="1:8" x14ac:dyDescent="0.3">
      <c r="A379" t="s">
        <v>741</v>
      </c>
      <c r="B379" t="s">
        <v>740</v>
      </c>
      <c r="C379">
        <v>0.50456027207317</v>
      </c>
      <c r="D379">
        <v>1308240.68523839</v>
      </c>
      <c r="E379">
        <v>-1.19438585</v>
      </c>
      <c r="F379">
        <v>12.2908437</v>
      </c>
      <c r="G379">
        <v>26.88206336</v>
      </c>
      <c r="H379">
        <v>35138402.962082267</v>
      </c>
    </row>
    <row r="380" spans="1:8" x14ac:dyDescent="0.3">
      <c r="A380" t="s">
        <v>704</v>
      </c>
      <c r="B380" t="s">
        <v>703</v>
      </c>
      <c r="C380">
        <v>8.5407764113999999E-4</v>
      </c>
      <c r="D380">
        <v>1942612.50421462</v>
      </c>
      <c r="E380">
        <v>0.14389984</v>
      </c>
      <c r="F380">
        <v>-5.6177007799999998</v>
      </c>
      <c r="G380">
        <v>-7.5127030499999998</v>
      </c>
      <c r="H380">
        <v>34602865.369891733</v>
      </c>
    </row>
    <row r="381" spans="1:8" x14ac:dyDescent="0.3">
      <c r="A381" t="s">
        <v>758</v>
      </c>
      <c r="B381" t="s">
        <v>757</v>
      </c>
      <c r="C381">
        <v>3870.8520277122134</v>
      </c>
      <c r="D381">
        <v>4013756.3543305998</v>
      </c>
      <c r="E381">
        <v>0.73642814000000001</v>
      </c>
      <c r="F381">
        <v>22.81396032</v>
      </c>
      <c r="G381">
        <v>22.323889690000001</v>
      </c>
      <c r="H381">
        <v>34404132.822306156</v>
      </c>
    </row>
    <row r="382" spans="1:8" x14ac:dyDescent="0.3">
      <c r="A382" t="s">
        <v>707</v>
      </c>
      <c r="B382" t="s">
        <v>706</v>
      </c>
      <c r="C382">
        <v>0.98359373242863002</v>
      </c>
      <c r="D382">
        <v>7426117.1530078696</v>
      </c>
      <c r="E382">
        <v>6.288726E-2</v>
      </c>
      <c r="F382">
        <v>-4.3265250999999996</v>
      </c>
      <c r="G382">
        <v>6.6964084499999998</v>
      </c>
      <c r="H382">
        <v>34400454.555911347</v>
      </c>
    </row>
    <row r="383" spans="1:8" x14ac:dyDescent="0.3">
      <c r="A383" t="s">
        <v>733</v>
      </c>
      <c r="B383" t="s">
        <v>732</v>
      </c>
      <c r="C383">
        <v>0.13748012838300999</v>
      </c>
      <c r="D383">
        <v>14625324.90992967</v>
      </c>
      <c r="E383">
        <v>2.2177383000000002</v>
      </c>
      <c r="F383">
        <v>8.1279788100000001</v>
      </c>
      <c r="G383">
        <v>21.45174149</v>
      </c>
      <c r="H383">
        <v>34361608.049003877</v>
      </c>
    </row>
    <row r="384" spans="1:8" x14ac:dyDescent="0.3">
      <c r="A384" t="s">
        <v>713</v>
      </c>
      <c r="B384" t="s">
        <v>712</v>
      </c>
      <c r="C384">
        <v>0.75479699978582004</v>
      </c>
      <c r="D384">
        <v>8065129.17127092</v>
      </c>
      <c r="E384">
        <v>1.0420298699999999</v>
      </c>
      <c r="F384">
        <v>-0.57684714000000004</v>
      </c>
      <c r="G384">
        <v>8.2355125499999993</v>
      </c>
      <c r="H384">
        <v>33985040.759894907</v>
      </c>
    </row>
    <row r="385" spans="1:8" x14ac:dyDescent="0.3">
      <c r="A385" t="s">
        <v>728</v>
      </c>
      <c r="B385" t="s">
        <v>727</v>
      </c>
      <c r="C385">
        <v>1.541230464047E-2</v>
      </c>
      <c r="D385">
        <v>2020598.8669016401</v>
      </c>
      <c r="E385">
        <v>5.0310849999999997E-2</v>
      </c>
      <c r="F385">
        <v>1.79775391</v>
      </c>
      <c r="G385">
        <v>5.2853311999999999</v>
      </c>
      <c r="H385">
        <v>33887937.219930276</v>
      </c>
    </row>
    <row r="386" spans="1:8" x14ac:dyDescent="0.3">
      <c r="A386" t="s">
        <v>731</v>
      </c>
      <c r="B386" t="s">
        <v>730</v>
      </c>
      <c r="C386">
        <v>0.41984262643040998</v>
      </c>
      <c r="D386">
        <v>11277665.06241969</v>
      </c>
      <c r="E386">
        <v>2.3132940500000001</v>
      </c>
      <c r="F386">
        <v>3.3322278299999999</v>
      </c>
      <c r="G386">
        <v>20.187883029999998</v>
      </c>
      <c r="H386">
        <v>33825746.37660481</v>
      </c>
    </row>
    <row r="387" spans="1:8" x14ac:dyDescent="0.3">
      <c r="A387" t="s">
        <v>752</v>
      </c>
      <c r="B387" t="s">
        <v>751</v>
      </c>
      <c r="C387">
        <v>4.6799143360099996E-3</v>
      </c>
      <c r="D387">
        <v>2090398.5583413001</v>
      </c>
      <c r="E387">
        <v>0.91810135999999998</v>
      </c>
      <c r="F387">
        <v>1.3961921500000001</v>
      </c>
      <c r="G387">
        <v>-3.1579536099999999</v>
      </c>
      <c r="H387">
        <v>33903757.827910319</v>
      </c>
    </row>
    <row r="388" spans="1:8" x14ac:dyDescent="0.3">
      <c r="A388" t="s">
        <v>683</v>
      </c>
      <c r="B388" t="s">
        <v>683</v>
      </c>
      <c r="C388">
        <v>80.209118431650936</v>
      </c>
      <c r="D388">
        <v>3250192.4042788399</v>
      </c>
      <c r="E388">
        <v>1.35800247</v>
      </c>
      <c r="F388">
        <v>-9.8459090099999997</v>
      </c>
      <c r="G388">
        <v>-8.5356749999999995</v>
      </c>
      <c r="H388">
        <v>33687829.741293393</v>
      </c>
    </row>
    <row r="389" spans="1:8" x14ac:dyDescent="0.3">
      <c r="A389" t="s">
        <v>737</v>
      </c>
      <c r="B389" t="s">
        <v>736</v>
      </c>
      <c r="C389">
        <v>0.13228392624008001</v>
      </c>
      <c r="D389">
        <v>3025847.9895187002</v>
      </c>
      <c r="E389">
        <v>2.1493888700000001</v>
      </c>
      <c r="F389">
        <v>14.800007839999999</v>
      </c>
      <c r="G389">
        <v>19.617464909999999</v>
      </c>
      <c r="H389">
        <v>33023981.894338906</v>
      </c>
    </row>
    <row r="390" spans="1:8" x14ac:dyDescent="0.3">
      <c r="A390" t="s">
        <v>720</v>
      </c>
      <c r="B390" t="s">
        <v>719</v>
      </c>
      <c r="C390">
        <v>1.503405551538E-2</v>
      </c>
      <c r="D390">
        <v>3330613.30352765</v>
      </c>
      <c r="E390">
        <v>1.36178317</v>
      </c>
      <c r="F390">
        <v>-1.2736698</v>
      </c>
      <c r="G390">
        <v>0.60754671000000005</v>
      </c>
      <c r="H390">
        <v>33525199.887189627</v>
      </c>
    </row>
    <row r="391" spans="1:8" x14ac:dyDescent="0.3">
      <c r="A391" t="s">
        <v>718</v>
      </c>
      <c r="B391" t="s">
        <v>717</v>
      </c>
      <c r="C391">
        <v>0.99983829955884995</v>
      </c>
      <c r="D391">
        <v>138897.73464333999</v>
      </c>
      <c r="E391">
        <v>-0.24826598</v>
      </c>
      <c r="F391">
        <v>0.13861847999999999</v>
      </c>
      <c r="G391">
        <v>-0.40509733999999997</v>
      </c>
      <c r="H391">
        <v>33037333.695114303</v>
      </c>
    </row>
    <row r="392" spans="1:8" x14ac:dyDescent="0.3">
      <c r="A392" t="s">
        <v>766</v>
      </c>
      <c r="B392" t="s">
        <v>765</v>
      </c>
      <c r="C392">
        <v>9.8509468792489993E-2</v>
      </c>
      <c r="D392">
        <v>16245854.676307529</v>
      </c>
      <c r="E392">
        <v>1.34092915</v>
      </c>
      <c r="F392">
        <v>8.51219736</v>
      </c>
      <c r="G392">
        <v>25.193272790000002</v>
      </c>
      <c r="H392">
        <v>32560695.609420639</v>
      </c>
    </row>
    <row r="393" spans="1:8" x14ac:dyDescent="0.3">
      <c r="A393" t="s">
        <v>783</v>
      </c>
      <c r="B393" t="s">
        <v>782</v>
      </c>
      <c r="C393">
        <v>5.5122488963100002E-3</v>
      </c>
      <c r="D393">
        <v>89799580.842741251</v>
      </c>
      <c r="E393">
        <v>-0.54643268</v>
      </c>
      <c r="F393">
        <v>0.48374495000000001</v>
      </c>
      <c r="G393">
        <v>15.066008220000001</v>
      </c>
      <c r="H393">
        <v>32455590.410997216</v>
      </c>
    </row>
    <row r="394" spans="1:8" x14ac:dyDescent="0.3">
      <c r="A394" t="s">
        <v>754</v>
      </c>
      <c r="B394" t="s">
        <v>753</v>
      </c>
      <c r="C394">
        <v>8.5225917743269999E-2</v>
      </c>
      <c r="D394">
        <v>486127.69984259002</v>
      </c>
      <c r="E394">
        <v>-0.37515564000000001</v>
      </c>
      <c r="F394">
        <v>-9.7096290000000002E-2</v>
      </c>
      <c r="G394">
        <v>85.292003780000002</v>
      </c>
      <c r="H394">
        <v>32425601.1786111</v>
      </c>
    </row>
    <row r="395" spans="1:8" x14ac:dyDescent="0.3">
      <c r="A395" t="s">
        <v>781</v>
      </c>
      <c r="B395" t="s">
        <v>780</v>
      </c>
      <c r="C395">
        <v>2.9118668488800001E-3</v>
      </c>
      <c r="D395">
        <v>700194.17985228996</v>
      </c>
      <c r="E395">
        <v>-1.3491502900000001</v>
      </c>
      <c r="F395">
        <v>3.4899362200000001</v>
      </c>
      <c r="G395">
        <v>-15.091271839999999</v>
      </c>
      <c r="H395">
        <v>32192413.319231082</v>
      </c>
    </row>
    <row r="396" spans="1:8" x14ac:dyDescent="0.3">
      <c r="A396" t="s">
        <v>750</v>
      </c>
      <c r="B396" t="s">
        <v>749</v>
      </c>
      <c r="C396">
        <v>0.91926352664622002</v>
      </c>
      <c r="D396">
        <v>77381.975884009997</v>
      </c>
      <c r="E396">
        <v>4.4635974300000001</v>
      </c>
      <c r="F396">
        <v>-3.1211864600000001</v>
      </c>
      <c r="G396">
        <v>8.0393175100000001</v>
      </c>
      <c r="H396">
        <v>32145311.233723991</v>
      </c>
    </row>
    <row r="397" spans="1:8" x14ac:dyDescent="0.3">
      <c r="A397" t="s">
        <v>808</v>
      </c>
      <c r="B397" t="s">
        <v>807</v>
      </c>
      <c r="C397">
        <v>570.74619692456417</v>
      </c>
      <c r="D397">
        <v>4700976.1134913396</v>
      </c>
      <c r="E397">
        <v>6.1875579999999999E-2</v>
      </c>
      <c r="F397">
        <v>8.2019745200000003</v>
      </c>
      <c r="G397">
        <v>33.712143859999998</v>
      </c>
      <c r="H397">
        <v>31870467.636267666</v>
      </c>
    </row>
    <row r="398" spans="1:8" x14ac:dyDescent="0.3">
      <c r="A398" t="s">
        <v>791</v>
      </c>
      <c r="B398" t="s">
        <v>790</v>
      </c>
      <c r="C398">
        <v>0.48531112261595</v>
      </c>
      <c r="D398">
        <v>38440531.913080163</v>
      </c>
      <c r="E398">
        <v>1.5458069299999999</v>
      </c>
      <c r="F398">
        <v>5.5757982500000001</v>
      </c>
      <c r="G398">
        <v>17.256722809999999</v>
      </c>
      <c r="H398">
        <v>31830996.056270871</v>
      </c>
    </row>
    <row r="399" spans="1:8" x14ac:dyDescent="0.3">
      <c r="A399" t="s">
        <v>846</v>
      </c>
      <c r="B399" t="s">
        <v>845</v>
      </c>
      <c r="C399">
        <v>8.1965924791300004E-3</v>
      </c>
      <c r="D399">
        <v>683254.05326597998</v>
      </c>
      <c r="E399">
        <v>2.98455352</v>
      </c>
      <c r="F399">
        <v>18.692176029999999</v>
      </c>
      <c r="G399">
        <v>71.802405980000003</v>
      </c>
      <c r="H399">
        <v>32385588.243625127</v>
      </c>
    </row>
    <row r="400" spans="1:8" x14ac:dyDescent="0.3">
      <c r="A400" t="s">
        <v>7387</v>
      </c>
      <c r="B400" t="s">
        <v>7386</v>
      </c>
      <c r="C400">
        <v>2.0196480150000001E-2</v>
      </c>
      <c r="D400">
        <v>0</v>
      </c>
      <c r="E400">
        <v>-1.8463520000000001E-2</v>
      </c>
      <c r="F400">
        <v>-3.4314000000000002E-4</v>
      </c>
      <c r="G400">
        <v>0.14281400999999999</v>
      </c>
      <c r="H400">
        <v>31360403.637102392</v>
      </c>
    </row>
    <row r="401" spans="1:8" x14ac:dyDescent="0.3">
      <c r="A401" t="s">
        <v>693</v>
      </c>
      <c r="B401" t="s">
        <v>693</v>
      </c>
      <c r="C401">
        <v>0.390366723837</v>
      </c>
      <c r="D401">
        <v>44138.61816985</v>
      </c>
      <c r="E401">
        <v>-0.99256593999999998</v>
      </c>
      <c r="F401">
        <v>3.87934489</v>
      </c>
      <c r="G401">
        <v>-12.8703726</v>
      </c>
      <c r="H401">
        <v>31340051.847679865</v>
      </c>
    </row>
    <row r="402" spans="1:8" x14ac:dyDescent="0.3">
      <c r="A402" t="s">
        <v>702</v>
      </c>
      <c r="B402" t="s">
        <v>701</v>
      </c>
      <c r="C402">
        <v>1.358382203783E-2</v>
      </c>
      <c r="D402">
        <v>1272626.89789966</v>
      </c>
      <c r="E402">
        <v>-1.1338576600000001</v>
      </c>
      <c r="F402">
        <v>-10.20929276</v>
      </c>
      <c r="G402">
        <v>-14.69829629</v>
      </c>
      <c r="H402">
        <v>31137300.147475477</v>
      </c>
    </row>
    <row r="403" spans="1:8" x14ac:dyDescent="0.3">
      <c r="A403" t="s">
        <v>789</v>
      </c>
      <c r="B403" t="s">
        <v>788</v>
      </c>
      <c r="C403">
        <v>1.138967348264E-2</v>
      </c>
      <c r="D403">
        <v>8413531.2136339601</v>
      </c>
      <c r="E403">
        <v>8.8552597500000001</v>
      </c>
      <c r="F403">
        <v>13.55029337</v>
      </c>
      <c r="G403">
        <v>43.092303889999997</v>
      </c>
      <c r="H403">
        <v>30743860.402136289</v>
      </c>
    </row>
    <row r="404" spans="1:8" x14ac:dyDescent="0.3">
      <c r="A404" t="s">
        <v>777</v>
      </c>
      <c r="B404" t="s">
        <v>776</v>
      </c>
      <c r="C404">
        <v>4.0347080858090002E-2</v>
      </c>
      <c r="D404">
        <v>5167434.8377273502</v>
      </c>
      <c r="E404">
        <v>1.52297583</v>
      </c>
      <c r="F404">
        <v>2.77390297</v>
      </c>
      <c r="G404">
        <v>8.6778359100000007</v>
      </c>
      <c r="H404">
        <v>30709936.495296013</v>
      </c>
    </row>
    <row r="405" spans="1:8" x14ac:dyDescent="0.3">
      <c r="A405" t="s">
        <v>779</v>
      </c>
      <c r="B405" t="s">
        <v>778</v>
      </c>
      <c r="C405">
        <v>0.10252845032276001</v>
      </c>
      <c r="D405">
        <v>529425.2483338</v>
      </c>
      <c r="E405">
        <v>-1.8825646700000001</v>
      </c>
      <c r="F405">
        <v>8.5423358199999999</v>
      </c>
      <c r="G405">
        <v>23.59384743</v>
      </c>
      <c r="H405">
        <v>30819542.676165704</v>
      </c>
    </row>
    <row r="406" spans="1:8" x14ac:dyDescent="0.3">
      <c r="A406" t="s">
        <v>793</v>
      </c>
      <c r="B406" t="s">
        <v>792</v>
      </c>
      <c r="C406">
        <v>2.3431506760630001E-2</v>
      </c>
      <c r="D406">
        <v>410341.23200458998</v>
      </c>
      <c r="E406">
        <v>1.7574529400000001</v>
      </c>
      <c r="F406">
        <v>3.6566502700000001</v>
      </c>
      <c r="G406">
        <v>2.48491777</v>
      </c>
      <c r="H406">
        <v>30452979.009060044</v>
      </c>
    </row>
    <row r="407" spans="1:8" x14ac:dyDescent="0.3">
      <c r="A407" t="s">
        <v>739</v>
      </c>
      <c r="B407" t="s">
        <v>738</v>
      </c>
      <c r="C407">
        <v>2.1055776460502198</v>
      </c>
      <c r="D407">
        <v>16531407.581336901</v>
      </c>
      <c r="E407">
        <v>-0.54435266000000004</v>
      </c>
      <c r="F407">
        <v>-4.6518991099999996</v>
      </c>
      <c r="G407">
        <v>27.609541459999999</v>
      </c>
      <c r="H407">
        <v>30530875.867728189</v>
      </c>
    </row>
    <row r="408" spans="1:8" x14ac:dyDescent="0.3">
      <c r="A408" t="s">
        <v>785</v>
      </c>
      <c r="B408" t="s">
        <v>784</v>
      </c>
      <c r="C408">
        <v>0.39450839482269001</v>
      </c>
      <c r="D408">
        <v>19168200.76800226</v>
      </c>
      <c r="E408">
        <v>0.13056619</v>
      </c>
      <c r="F408">
        <v>-9.6346447899999994</v>
      </c>
      <c r="G408">
        <v>12.62552919</v>
      </c>
      <c r="H408">
        <v>30324556.020831931</v>
      </c>
    </row>
    <row r="409" spans="1:8" x14ac:dyDescent="0.3">
      <c r="A409" t="s">
        <v>764</v>
      </c>
      <c r="B409" t="s">
        <v>763</v>
      </c>
      <c r="C409">
        <v>10.64376549605853</v>
      </c>
      <c r="D409">
        <v>7802381.5585030103</v>
      </c>
      <c r="E409">
        <v>3.19711013</v>
      </c>
      <c r="F409">
        <v>4.8050198100000001</v>
      </c>
      <c r="G409">
        <v>13.578214109999999</v>
      </c>
      <c r="H409">
        <v>30404730.387551639</v>
      </c>
    </row>
    <row r="410" spans="1:8" x14ac:dyDescent="0.3">
      <c r="A410" t="s">
        <v>804</v>
      </c>
      <c r="B410" t="s">
        <v>803</v>
      </c>
      <c r="C410">
        <v>0.41970029216638</v>
      </c>
      <c r="D410">
        <v>12523715.858976649</v>
      </c>
      <c r="E410">
        <v>1.31913897</v>
      </c>
      <c r="F410">
        <v>9.2021595999999999</v>
      </c>
      <c r="G410">
        <v>24.20179005</v>
      </c>
      <c r="H410">
        <v>30274448.087081525</v>
      </c>
    </row>
    <row r="411" spans="1:8" x14ac:dyDescent="0.3">
      <c r="A411" t="s">
        <v>798</v>
      </c>
      <c r="B411" t="s">
        <v>798</v>
      </c>
      <c r="C411">
        <v>2.8065754126700001E-3</v>
      </c>
      <c r="D411">
        <v>17377423.419021752</v>
      </c>
      <c r="E411">
        <v>0.98651230000000001</v>
      </c>
      <c r="F411">
        <v>-0.54472261</v>
      </c>
      <c r="G411">
        <v>9.0280486599999996</v>
      </c>
      <c r="H411">
        <v>30158412.129848652</v>
      </c>
    </row>
    <row r="412" spans="1:8" x14ac:dyDescent="0.3">
      <c r="A412" t="s">
        <v>746</v>
      </c>
      <c r="B412" t="s">
        <v>745</v>
      </c>
      <c r="C412">
        <v>2.0260063938729998E-2</v>
      </c>
      <c r="D412">
        <v>0</v>
      </c>
      <c r="E412">
        <v>7.0325500000000003E-3</v>
      </c>
      <c r="F412">
        <v>-2.854928E-2</v>
      </c>
      <c r="G412">
        <v>0.11625499</v>
      </c>
      <c r="H412">
        <v>30109558.226686209</v>
      </c>
    </row>
    <row r="413" spans="1:8" x14ac:dyDescent="0.3">
      <c r="A413" t="s">
        <v>768</v>
      </c>
      <c r="B413" t="s">
        <v>767</v>
      </c>
      <c r="C413">
        <v>1.276772449672E-2</v>
      </c>
      <c r="D413">
        <v>145314.47372291001</v>
      </c>
      <c r="E413">
        <v>0.20177618</v>
      </c>
      <c r="F413">
        <v>6.1922947400000004</v>
      </c>
      <c r="G413">
        <v>12.68327144</v>
      </c>
      <c r="H413">
        <v>30193476.137119565</v>
      </c>
    </row>
    <row r="414" spans="1:8" x14ac:dyDescent="0.3">
      <c r="A414" t="s">
        <v>1136</v>
      </c>
      <c r="B414" t="s">
        <v>1135</v>
      </c>
      <c r="C414">
        <v>0.29908361020749002</v>
      </c>
      <c r="D414">
        <v>442089.61866055999</v>
      </c>
      <c r="E414">
        <v>4.0958246100000002</v>
      </c>
      <c r="F414">
        <v>-1.08956998</v>
      </c>
      <c r="G414">
        <v>80.376823880000003</v>
      </c>
      <c r="H414">
        <v>30434974.758130748</v>
      </c>
    </row>
    <row r="415" spans="1:8" x14ac:dyDescent="0.3">
      <c r="A415" t="s">
        <v>837</v>
      </c>
      <c r="B415" t="s">
        <v>836</v>
      </c>
      <c r="C415">
        <v>4.175220710139E-2</v>
      </c>
      <c r="D415">
        <v>1748824.0527335999</v>
      </c>
      <c r="E415">
        <v>1.84192292</v>
      </c>
      <c r="F415">
        <v>0.10954940000000001</v>
      </c>
      <c r="G415">
        <v>50.82130626</v>
      </c>
      <c r="H415">
        <v>29802806.708188653</v>
      </c>
    </row>
    <row r="416" spans="1:8" x14ac:dyDescent="0.3">
      <c r="A416" t="s">
        <v>894</v>
      </c>
      <c r="B416" t="s">
        <v>893</v>
      </c>
      <c r="C416">
        <v>0.37088911102050998</v>
      </c>
      <c r="D416">
        <v>3234024.2492295899</v>
      </c>
      <c r="E416">
        <v>0.71648405000000004</v>
      </c>
      <c r="F416">
        <v>-1.6375964599999999</v>
      </c>
      <c r="G416">
        <v>133.35160855999999</v>
      </c>
      <c r="H416">
        <v>29579459.43351455</v>
      </c>
    </row>
    <row r="417" spans="1:8" x14ac:dyDescent="0.3">
      <c r="A417" t="s">
        <v>800</v>
      </c>
      <c r="B417" t="s">
        <v>799</v>
      </c>
      <c r="C417">
        <v>0.42150616992235002</v>
      </c>
      <c r="D417">
        <v>14089531.144692341</v>
      </c>
      <c r="E417">
        <v>0.31979217999999998</v>
      </c>
      <c r="F417">
        <v>-5.1352123699999996</v>
      </c>
      <c r="G417">
        <v>25.01315237</v>
      </c>
      <c r="H417">
        <v>29505431.894564506</v>
      </c>
    </row>
    <row r="418" spans="1:8" x14ac:dyDescent="0.3">
      <c r="A418" t="s">
        <v>857</v>
      </c>
      <c r="B418" t="s">
        <v>856</v>
      </c>
      <c r="C418">
        <v>6.836911049154E-2</v>
      </c>
      <c r="D418">
        <v>6901819.1330546699</v>
      </c>
      <c r="E418">
        <v>1.12425284</v>
      </c>
      <c r="F418">
        <v>4.7674946499999997</v>
      </c>
      <c r="G418">
        <v>35.637512610000002</v>
      </c>
      <c r="H418">
        <v>29405540.748589255</v>
      </c>
    </row>
    <row r="419" spans="1:8" x14ac:dyDescent="0.3">
      <c r="A419" t="s">
        <v>760</v>
      </c>
      <c r="B419" t="s">
        <v>759</v>
      </c>
      <c r="C419">
        <v>9.4521738378389994E-2</v>
      </c>
      <c r="D419">
        <v>4001116.4894402102</v>
      </c>
      <c r="E419">
        <v>-0.41972990999999998</v>
      </c>
      <c r="F419">
        <v>-2.3860340500000001</v>
      </c>
      <c r="G419">
        <v>1.2377199999999999</v>
      </c>
      <c r="H419">
        <v>28918742.390174225</v>
      </c>
    </row>
    <row r="420" spans="1:8" x14ac:dyDescent="0.3">
      <c r="A420" t="s">
        <v>773</v>
      </c>
      <c r="B420" t="s">
        <v>773</v>
      </c>
      <c r="C420">
        <v>0.99693545824484997</v>
      </c>
      <c r="D420">
        <v>161684699.58745822</v>
      </c>
      <c r="E420">
        <v>-0.39080868000000002</v>
      </c>
      <c r="F420">
        <v>-0.11972876</v>
      </c>
      <c r="G420">
        <v>-1.08085871</v>
      </c>
      <c r="H420">
        <v>28512425.885155704</v>
      </c>
    </row>
    <row r="421" spans="1:8" x14ac:dyDescent="0.3">
      <c r="A421" t="s">
        <v>812</v>
      </c>
      <c r="B421" t="s">
        <v>811</v>
      </c>
      <c r="C421">
        <v>0.23402777222679999</v>
      </c>
      <c r="D421">
        <v>3184019.1532882401</v>
      </c>
      <c r="E421">
        <v>0.28045030999999998</v>
      </c>
      <c r="F421">
        <v>3.7923774799999999</v>
      </c>
      <c r="G421">
        <v>3.8305103100000002</v>
      </c>
      <c r="H421">
        <v>28083332.667215999</v>
      </c>
    </row>
    <row r="422" spans="1:8" x14ac:dyDescent="0.3">
      <c r="A422" t="s">
        <v>825</v>
      </c>
      <c r="B422" t="s">
        <v>824</v>
      </c>
      <c r="C422">
        <v>2.9417208464010001E-2</v>
      </c>
      <c r="D422">
        <v>22692805.42453374</v>
      </c>
      <c r="E422">
        <v>1.9062914099999999</v>
      </c>
      <c r="F422">
        <v>0.49693008</v>
      </c>
      <c r="G422">
        <v>19.46283386</v>
      </c>
      <c r="H422">
        <v>28036844.384115499</v>
      </c>
    </row>
    <row r="423" spans="1:8" x14ac:dyDescent="0.3">
      <c r="A423" t="s">
        <v>802</v>
      </c>
      <c r="B423" t="s">
        <v>801</v>
      </c>
      <c r="C423">
        <v>1.355098329267E-2</v>
      </c>
      <c r="D423">
        <v>602870.92095860001</v>
      </c>
      <c r="E423">
        <v>0.12668473999999999</v>
      </c>
      <c r="F423">
        <v>-8.5981500799999999</v>
      </c>
      <c r="G423">
        <v>59.619037489999997</v>
      </c>
      <c r="H423">
        <v>27101966.647768602</v>
      </c>
    </row>
    <row r="424" spans="1:8" x14ac:dyDescent="0.3">
      <c r="A424" t="s">
        <v>853</v>
      </c>
      <c r="B424" t="s">
        <v>852</v>
      </c>
      <c r="C424">
        <v>2.43851246227791</v>
      </c>
      <c r="D424">
        <v>176992.06629521001</v>
      </c>
      <c r="E424">
        <v>-0.29740675</v>
      </c>
      <c r="F424">
        <v>7.8650888700000001</v>
      </c>
      <c r="G424">
        <v>20.331800659999999</v>
      </c>
      <c r="H424">
        <v>27840630.264861859</v>
      </c>
    </row>
    <row r="425" spans="1:8" x14ac:dyDescent="0.3">
      <c r="A425" t="s">
        <v>900</v>
      </c>
      <c r="B425" t="s">
        <v>899</v>
      </c>
      <c r="C425">
        <v>0.45663759189360997</v>
      </c>
      <c r="D425">
        <v>18685.414433040001</v>
      </c>
      <c r="E425">
        <v>-2.3285974399999998</v>
      </c>
      <c r="F425">
        <v>11.33175102</v>
      </c>
      <c r="G425">
        <v>84.045578969999994</v>
      </c>
      <c r="H425">
        <v>27652796.634655777</v>
      </c>
    </row>
    <row r="426" spans="1:8" x14ac:dyDescent="0.3">
      <c r="A426" t="s">
        <v>577</v>
      </c>
      <c r="B426" t="s">
        <v>576</v>
      </c>
      <c r="C426">
        <v>0.25882788835697002</v>
      </c>
      <c r="D426">
        <v>25361.647803100001</v>
      </c>
      <c r="E426">
        <v>-8.3866458599999998</v>
      </c>
      <c r="F426">
        <v>-40.004104290000001</v>
      </c>
      <c r="G426">
        <v>-3.0542421700000002</v>
      </c>
      <c r="H426">
        <v>25882788.835697003</v>
      </c>
    </row>
    <row r="427" spans="1:8" x14ac:dyDescent="0.3">
      <c r="A427" t="s">
        <v>904</v>
      </c>
      <c r="B427" t="s">
        <v>903</v>
      </c>
      <c r="C427">
        <v>0.23606184254349999</v>
      </c>
      <c r="D427">
        <v>3271492.4127972899</v>
      </c>
      <c r="E427">
        <v>1.04531211</v>
      </c>
      <c r="F427">
        <v>8.6673751600000006</v>
      </c>
      <c r="G427">
        <v>62.300047329999998</v>
      </c>
      <c r="H427">
        <v>27093515.661777563</v>
      </c>
    </row>
    <row r="428" spans="1:8" x14ac:dyDescent="0.3">
      <c r="A428" t="s">
        <v>772</v>
      </c>
      <c r="B428" t="s">
        <v>771</v>
      </c>
      <c r="C428">
        <v>0.54548756017861999</v>
      </c>
      <c r="D428">
        <v>3730601.2541684299</v>
      </c>
      <c r="E428">
        <v>-0.36051272000000001</v>
      </c>
      <c r="F428">
        <v>-5.2410949000000002</v>
      </c>
      <c r="G428">
        <v>-8.8915056000000003</v>
      </c>
      <c r="H428">
        <v>26962524.507676274</v>
      </c>
    </row>
    <row r="429" spans="1:8" x14ac:dyDescent="0.3">
      <c r="A429" t="s">
        <v>795</v>
      </c>
      <c r="B429" t="s">
        <v>794</v>
      </c>
      <c r="C429">
        <v>0.76691495751647998</v>
      </c>
      <c r="D429">
        <v>556961.80279663997</v>
      </c>
      <c r="E429">
        <v>-2.36580068</v>
      </c>
      <c r="F429">
        <v>-2.8827430700000001</v>
      </c>
      <c r="G429">
        <v>-4.1450092999999999</v>
      </c>
      <c r="H429">
        <v>26839992.722269297</v>
      </c>
    </row>
    <row r="430" spans="1:8" x14ac:dyDescent="0.3">
      <c r="A430" t="s">
        <v>820</v>
      </c>
      <c r="B430" t="s">
        <v>819</v>
      </c>
      <c r="C430">
        <v>0.11365736060924</v>
      </c>
      <c r="D430">
        <v>752180.32826474996</v>
      </c>
      <c r="E430">
        <v>0.30114966999999998</v>
      </c>
      <c r="F430">
        <v>-8.1226370299999999</v>
      </c>
      <c r="G430">
        <v>42.544029350000002</v>
      </c>
      <c r="H430">
        <v>26864024.430000931</v>
      </c>
    </row>
    <row r="431" spans="1:8" x14ac:dyDescent="0.3">
      <c r="A431" t="s">
        <v>923</v>
      </c>
      <c r="B431" t="s">
        <v>922</v>
      </c>
      <c r="C431">
        <v>5.4703813222680003E-2</v>
      </c>
      <c r="D431">
        <v>15206437.037053799</v>
      </c>
      <c r="E431">
        <v>2.2038405600000002</v>
      </c>
      <c r="F431">
        <v>32.961991079999997</v>
      </c>
      <c r="G431">
        <v>32.890421949999997</v>
      </c>
      <c r="H431">
        <v>26429595.295149226</v>
      </c>
    </row>
    <row r="432" spans="1:8" x14ac:dyDescent="0.3">
      <c r="A432" t="s">
        <v>814</v>
      </c>
      <c r="B432" t="s">
        <v>813</v>
      </c>
      <c r="C432">
        <v>5.6233220391013301</v>
      </c>
      <c r="D432">
        <v>1283321.4798902201</v>
      </c>
      <c r="E432">
        <v>6.4316849999999995E-2</v>
      </c>
      <c r="F432">
        <v>1.78803165</v>
      </c>
      <c r="G432">
        <v>10.965337549999999</v>
      </c>
      <c r="H432">
        <v>26429613.58377625</v>
      </c>
    </row>
    <row r="433" spans="1:8" x14ac:dyDescent="0.3">
      <c r="A433" t="s">
        <v>868</v>
      </c>
      <c r="B433" t="s">
        <v>867</v>
      </c>
      <c r="C433">
        <v>8.956544404307E-2</v>
      </c>
      <c r="D433">
        <v>5199496.3681032304</v>
      </c>
      <c r="E433">
        <v>2.2574501499999999</v>
      </c>
      <c r="F433">
        <v>16.757490430000001</v>
      </c>
      <c r="G433">
        <v>35.655051329999999</v>
      </c>
      <c r="H433">
        <v>26331822.565465569</v>
      </c>
    </row>
    <row r="434" spans="1:8" x14ac:dyDescent="0.3">
      <c r="A434" t="s">
        <v>851</v>
      </c>
      <c r="B434" t="s">
        <v>850</v>
      </c>
      <c r="C434">
        <v>3.6907840602433</v>
      </c>
      <c r="D434">
        <v>3862479.0621753102</v>
      </c>
      <c r="E434">
        <v>0.90557785000000002</v>
      </c>
      <c r="F434">
        <v>8.0846155399999997</v>
      </c>
      <c r="G434">
        <v>93.610837750000002</v>
      </c>
      <c r="H434">
        <v>26421086.674621604</v>
      </c>
    </row>
    <row r="435" spans="1:8" x14ac:dyDescent="0.3">
      <c r="A435" t="s">
        <v>810</v>
      </c>
      <c r="B435" t="s">
        <v>809</v>
      </c>
      <c r="C435">
        <v>7.7130213915299999E-3</v>
      </c>
      <c r="D435">
        <v>701192.71458917996</v>
      </c>
      <c r="E435">
        <v>0.51751616</v>
      </c>
      <c r="F435">
        <v>1.09095914</v>
      </c>
      <c r="G435">
        <v>4.8242878600000001</v>
      </c>
      <c r="H435">
        <v>26228129.245637231</v>
      </c>
    </row>
    <row r="436" spans="1:8" x14ac:dyDescent="0.3">
      <c r="A436" t="s">
        <v>822</v>
      </c>
      <c r="B436" t="s">
        <v>821</v>
      </c>
      <c r="C436">
        <v>30.598302877315639</v>
      </c>
      <c r="D436">
        <v>2047800.59694235</v>
      </c>
      <c r="E436">
        <v>-0.83087716</v>
      </c>
      <c r="F436">
        <v>9.9779040400000003</v>
      </c>
      <c r="G436">
        <v>0.86464489</v>
      </c>
      <c r="H436">
        <v>26285614.254178435</v>
      </c>
    </row>
    <row r="437" spans="1:8" x14ac:dyDescent="0.3">
      <c r="A437" t="s">
        <v>827</v>
      </c>
      <c r="B437" t="s">
        <v>826</v>
      </c>
      <c r="C437">
        <v>0.11515588547904</v>
      </c>
      <c r="D437">
        <v>2739903.3750010999</v>
      </c>
      <c r="E437">
        <v>1.05886419</v>
      </c>
      <c r="F437">
        <v>0.56891957999999998</v>
      </c>
      <c r="G437">
        <v>2.1257444799999998</v>
      </c>
      <c r="H437">
        <v>26173085.209522471</v>
      </c>
    </row>
    <row r="438" spans="1:8" x14ac:dyDescent="0.3">
      <c r="A438" t="s">
        <v>855</v>
      </c>
      <c r="B438" t="s">
        <v>854</v>
      </c>
      <c r="C438">
        <v>4.9314252743999998E-3</v>
      </c>
      <c r="D438">
        <v>1667776.55062288</v>
      </c>
      <c r="E438">
        <v>-0.96519025000000003</v>
      </c>
      <c r="F438">
        <v>2.2128193999999999</v>
      </c>
      <c r="G438">
        <v>22.272654159999998</v>
      </c>
      <c r="H438">
        <v>25733459.17377679</v>
      </c>
    </row>
    <row r="439" spans="1:8" x14ac:dyDescent="0.3">
      <c r="A439" t="s">
        <v>823</v>
      </c>
      <c r="B439" t="s">
        <v>823</v>
      </c>
      <c r="C439">
        <v>2.9756752901200001E-2</v>
      </c>
      <c r="D439">
        <v>3041553.9219428501</v>
      </c>
      <c r="E439">
        <v>0.18651928000000001</v>
      </c>
      <c r="F439">
        <v>-2.0794438099999999</v>
      </c>
      <c r="G439">
        <v>-1.3172306199999999</v>
      </c>
      <c r="H439">
        <v>25389778.215774249</v>
      </c>
    </row>
    <row r="440" spans="1:8" x14ac:dyDescent="0.3">
      <c r="A440" t="s">
        <v>864</v>
      </c>
      <c r="B440" t="s">
        <v>863</v>
      </c>
      <c r="C440">
        <v>7.3596535184200004E-3</v>
      </c>
      <c r="D440">
        <v>905282.02854266996</v>
      </c>
      <c r="E440">
        <v>1.8368423</v>
      </c>
      <c r="F440">
        <v>17.095495</v>
      </c>
      <c r="G440">
        <v>70.155387989999994</v>
      </c>
      <c r="H440">
        <v>25379203.346752752</v>
      </c>
    </row>
    <row r="441" spans="1:8" x14ac:dyDescent="0.3">
      <c r="A441" t="s">
        <v>829</v>
      </c>
      <c r="B441" t="s">
        <v>828</v>
      </c>
      <c r="C441">
        <v>161.95496377410694</v>
      </c>
      <c r="D441">
        <v>1643703.1297412</v>
      </c>
      <c r="E441">
        <v>1.27777721</v>
      </c>
      <c r="F441">
        <v>21.853837559999999</v>
      </c>
      <c r="G441">
        <v>39.755460300000003</v>
      </c>
      <c r="H441">
        <v>24880655.21972473</v>
      </c>
    </row>
    <row r="442" spans="1:8" x14ac:dyDescent="0.3">
      <c r="A442" t="s">
        <v>835</v>
      </c>
      <c r="B442" t="s">
        <v>834</v>
      </c>
      <c r="C442">
        <v>19.760023221216681</v>
      </c>
      <c r="D442">
        <v>469090.70225128002</v>
      </c>
      <c r="E442">
        <v>-0.90429437999999995</v>
      </c>
      <c r="F442">
        <v>-1.7609442500000001</v>
      </c>
      <c r="G442">
        <v>11.312558060000001</v>
      </c>
      <c r="H442">
        <v>25095229.490945183</v>
      </c>
    </row>
    <row r="443" spans="1:8" x14ac:dyDescent="0.3">
      <c r="A443" t="s">
        <v>842</v>
      </c>
      <c r="B443" t="s">
        <v>841</v>
      </c>
      <c r="C443">
        <v>1.90646040282E-2</v>
      </c>
      <c r="D443">
        <v>12706696.524615999</v>
      </c>
      <c r="E443">
        <v>1.17013832</v>
      </c>
      <c r="F443">
        <v>-0.55254851000000005</v>
      </c>
      <c r="G443">
        <v>5.4912607900000001</v>
      </c>
      <c r="H443">
        <v>25039640.059399135</v>
      </c>
    </row>
    <row r="444" spans="1:8" x14ac:dyDescent="0.3">
      <c r="A444" t="s">
        <v>866</v>
      </c>
      <c r="B444" t="s">
        <v>865</v>
      </c>
      <c r="C444">
        <v>0.89288257515383995</v>
      </c>
      <c r="D444">
        <v>407483.85803250998</v>
      </c>
      <c r="E444">
        <v>1.78636488</v>
      </c>
      <c r="F444">
        <v>8.2030137199999995</v>
      </c>
      <c r="G444">
        <v>4.5462812100000001</v>
      </c>
      <c r="H444">
        <v>25047725.050537094</v>
      </c>
    </row>
    <row r="445" spans="1:8" x14ac:dyDescent="0.3">
      <c r="A445" t="s">
        <v>873</v>
      </c>
      <c r="B445" t="s">
        <v>872</v>
      </c>
      <c r="C445">
        <v>13.4355519107806</v>
      </c>
      <c r="D445">
        <v>237940.69091628</v>
      </c>
      <c r="E445">
        <v>7.9197410699999997</v>
      </c>
      <c r="F445">
        <v>-0.38680746999999999</v>
      </c>
      <c r="G445">
        <v>20.782808710000001</v>
      </c>
      <c r="H445">
        <v>24678315.372987159</v>
      </c>
    </row>
    <row r="446" spans="1:8" x14ac:dyDescent="0.3">
      <c r="A446" t="s">
        <v>716</v>
      </c>
      <c r="B446" t="s">
        <v>715</v>
      </c>
      <c r="C446">
        <v>476.2187606779566</v>
      </c>
      <c r="D446">
        <v>1193814.58618687</v>
      </c>
      <c r="E446">
        <v>0.14708698000000001</v>
      </c>
      <c r="F446">
        <v>-11.09123404</v>
      </c>
      <c r="G446">
        <v>-6.3318215799999997</v>
      </c>
      <c r="H446">
        <v>24526570.717396624</v>
      </c>
    </row>
    <row r="447" spans="1:8" x14ac:dyDescent="0.3">
      <c r="A447" t="s">
        <v>979</v>
      </c>
      <c r="B447" t="s">
        <v>978</v>
      </c>
      <c r="C447">
        <v>0.38687253563966001</v>
      </c>
      <c r="D447">
        <v>7084707.0699506598</v>
      </c>
      <c r="E447">
        <v>1.8551853300000001</v>
      </c>
      <c r="F447">
        <v>27.83027955</v>
      </c>
      <c r="G447">
        <v>79.412881429999999</v>
      </c>
      <c r="H447">
        <v>24242310.052265301</v>
      </c>
    </row>
    <row r="448" spans="1:8" x14ac:dyDescent="0.3">
      <c r="A448" t="s">
        <v>892</v>
      </c>
      <c r="B448" t="s">
        <v>891</v>
      </c>
      <c r="C448">
        <v>3.9401165558314499</v>
      </c>
      <c r="D448">
        <v>2363175.38995696</v>
      </c>
      <c r="E448">
        <v>7.4415063300000002</v>
      </c>
      <c r="F448">
        <v>8.74424417</v>
      </c>
      <c r="G448">
        <v>55.034093570000003</v>
      </c>
      <c r="H448">
        <v>24113513.321688473</v>
      </c>
    </row>
    <row r="449" spans="1:8" x14ac:dyDescent="0.3">
      <c r="A449" t="s">
        <v>881</v>
      </c>
      <c r="B449" t="s">
        <v>880</v>
      </c>
      <c r="C449">
        <v>0.32573851576162</v>
      </c>
      <c r="D449">
        <v>90737.399377299997</v>
      </c>
      <c r="E449">
        <v>-4.0175725800000004</v>
      </c>
      <c r="F449">
        <v>-0.13011950999999999</v>
      </c>
      <c r="G449">
        <v>4.7295011499999999</v>
      </c>
      <c r="H449">
        <v>23846419.947392918</v>
      </c>
    </row>
    <row r="450" spans="1:8" x14ac:dyDescent="0.3">
      <c r="A450" t="s">
        <v>838</v>
      </c>
      <c r="B450" t="s">
        <v>838</v>
      </c>
      <c r="C450">
        <v>5.8018483893900004E-3</v>
      </c>
      <c r="D450">
        <v>4113073.5337249199</v>
      </c>
      <c r="E450">
        <v>-0.19766954</v>
      </c>
      <c r="F450">
        <v>2.1949194099999998</v>
      </c>
      <c r="G450">
        <v>-26.303765139999999</v>
      </c>
      <c r="H450">
        <v>23648309.908727463</v>
      </c>
    </row>
    <row r="451" spans="1:8" x14ac:dyDescent="0.3">
      <c r="A451" t="s">
        <v>840</v>
      </c>
      <c r="B451" t="s">
        <v>839</v>
      </c>
      <c r="C451">
        <v>1.1874642862124201</v>
      </c>
      <c r="D451">
        <v>387471.82609801</v>
      </c>
      <c r="E451">
        <v>-0.18954441</v>
      </c>
      <c r="F451">
        <v>2.1120188999999998</v>
      </c>
      <c r="G451">
        <v>12.0180907</v>
      </c>
      <c r="H451">
        <v>23680267.682029393</v>
      </c>
    </row>
    <row r="452" spans="1:8" x14ac:dyDescent="0.3">
      <c r="A452" t="s">
        <v>916</v>
      </c>
      <c r="B452" t="s">
        <v>915</v>
      </c>
      <c r="C452">
        <v>2.5234387378629999E-2</v>
      </c>
      <c r="D452">
        <v>77242408.078155771</v>
      </c>
      <c r="E452">
        <v>-0.83879809999999999</v>
      </c>
      <c r="F452">
        <v>13.08026664</v>
      </c>
      <c r="G452">
        <v>4.62144523</v>
      </c>
      <c r="H452">
        <v>23274345.654853471</v>
      </c>
    </row>
    <row r="453" spans="1:8" x14ac:dyDescent="0.3">
      <c r="A453" t="s">
        <v>844</v>
      </c>
      <c r="B453" t="s">
        <v>843</v>
      </c>
      <c r="C453">
        <v>0.35916316202733001</v>
      </c>
      <c r="D453">
        <v>8212167.2123948196</v>
      </c>
      <c r="E453">
        <v>0.54347007000000003</v>
      </c>
      <c r="F453">
        <v>1.4738343</v>
      </c>
      <c r="G453">
        <v>17.192296200000001</v>
      </c>
      <c r="H453">
        <v>23192422.443171795</v>
      </c>
    </row>
    <row r="454" spans="1:8" x14ac:dyDescent="0.3">
      <c r="A454" t="s">
        <v>862</v>
      </c>
      <c r="B454" t="s">
        <v>862</v>
      </c>
      <c r="C454">
        <v>0.17242341871451</v>
      </c>
      <c r="D454">
        <v>562873.22841188998</v>
      </c>
      <c r="E454">
        <v>-1.5775238</v>
      </c>
      <c r="F454">
        <v>-0.61555484000000005</v>
      </c>
      <c r="G454">
        <v>27.57904885</v>
      </c>
      <c r="H454">
        <v>23208490.968757682</v>
      </c>
    </row>
    <row r="455" spans="1:8" x14ac:dyDescent="0.3">
      <c r="A455" t="s">
        <v>877</v>
      </c>
      <c r="B455" t="s">
        <v>876</v>
      </c>
      <c r="C455">
        <v>18.116396249476121</v>
      </c>
      <c r="D455">
        <v>14844390.836532811</v>
      </c>
      <c r="E455">
        <v>3.52820015</v>
      </c>
      <c r="F455">
        <v>16.569727830000001</v>
      </c>
      <c r="G455">
        <v>35.568571179999999</v>
      </c>
      <c r="H455">
        <v>23301296.81518371</v>
      </c>
    </row>
    <row r="456" spans="1:8" x14ac:dyDescent="0.3">
      <c r="A456" t="s">
        <v>1020</v>
      </c>
      <c r="B456" t="s">
        <v>1019</v>
      </c>
      <c r="C456">
        <v>0.46855318271211999</v>
      </c>
      <c r="D456">
        <v>16380010.284715081</v>
      </c>
      <c r="E456">
        <v>-9.1708369600000008</v>
      </c>
      <c r="F456">
        <v>84.656095440000001</v>
      </c>
      <c r="G456">
        <v>152.57249625</v>
      </c>
      <c r="H456">
        <v>22910844.019719414</v>
      </c>
    </row>
    <row r="457" spans="1:8" x14ac:dyDescent="0.3">
      <c r="A457" t="s">
        <v>861</v>
      </c>
      <c r="B457" t="s">
        <v>860</v>
      </c>
      <c r="C457">
        <v>9.5877351458259999E-2</v>
      </c>
      <c r="D457">
        <v>1189225.23996045</v>
      </c>
      <c r="E457">
        <v>-0.35964713999999998</v>
      </c>
      <c r="F457">
        <v>3.39866183</v>
      </c>
      <c r="G457">
        <v>6.3990482100000001</v>
      </c>
      <c r="H457">
        <v>22640905.865727779</v>
      </c>
    </row>
    <row r="458" spans="1:8" x14ac:dyDescent="0.3">
      <c r="A458" t="s">
        <v>977</v>
      </c>
      <c r="B458" t="s">
        <v>977</v>
      </c>
      <c r="C458">
        <v>5.7076712295899999E-3</v>
      </c>
      <c r="D458">
        <v>24538641.315503031</v>
      </c>
      <c r="E458">
        <v>0.63826419000000001</v>
      </c>
      <c r="F458">
        <v>-16.671820780000001</v>
      </c>
      <c r="G458">
        <v>47.455867490000003</v>
      </c>
      <c r="H458">
        <v>22757422.957050685</v>
      </c>
    </row>
    <row r="459" spans="1:8" x14ac:dyDescent="0.3">
      <c r="A459" t="s">
        <v>849</v>
      </c>
      <c r="B459" t="s">
        <v>848</v>
      </c>
      <c r="C459">
        <v>1.52705115268769</v>
      </c>
      <c r="D459">
        <v>738832.72364334005</v>
      </c>
      <c r="E459">
        <v>4.6331049999999999E-2</v>
      </c>
      <c r="F459">
        <v>-0.61234511999999997</v>
      </c>
      <c r="G459">
        <v>-0.57357197000000004</v>
      </c>
      <c r="H459">
        <v>22674149.587468009</v>
      </c>
    </row>
    <row r="460" spans="1:8" x14ac:dyDescent="0.3">
      <c r="A460" t="s">
        <v>951</v>
      </c>
      <c r="B460" t="s">
        <v>950</v>
      </c>
      <c r="C460">
        <v>0.32441817395347</v>
      </c>
      <c r="D460">
        <v>6943680.8648041096</v>
      </c>
      <c r="E460">
        <v>7.0464560299999999</v>
      </c>
      <c r="F460">
        <v>17.29686014</v>
      </c>
      <c r="G460">
        <v>43.694299319999999</v>
      </c>
      <c r="H460">
        <v>22989348.520321961</v>
      </c>
    </row>
    <row r="461" spans="1:8" x14ac:dyDescent="0.3">
      <c r="A461" t="s">
        <v>847</v>
      </c>
      <c r="B461" t="s">
        <v>847</v>
      </c>
      <c r="C461">
        <v>2.9149147824950001E-2</v>
      </c>
      <c r="D461">
        <v>2214623.0642641499</v>
      </c>
      <c r="E461">
        <v>-0.99543446000000002</v>
      </c>
      <c r="F461">
        <v>1.15709459</v>
      </c>
      <c r="G461">
        <v>-18.395152800000002</v>
      </c>
      <c r="H461">
        <v>22574114.495134737</v>
      </c>
    </row>
    <row r="462" spans="1:8" x14ac:dyDescent="0.3">
      <c r="A462" t="s">
        <v>859</v>
      </c>
      <c r="B462" t="s">
        <v>858</v>
      </c>
      <c r="C462">
        <v>1.0864976436009</v>
      </c>
      <c r="D462">
        <v>146626.30858332</v>
      </c>
      <c r="E462">
        <v>-0.48109013</v>
      </c>
      <c r="F462">
        <v>9.9365229199999998</v>
      </c>
      <c r="G462">
        <v>40.013167299999999</v>
      </c>
      <c r="H462">
        <v>22542258.795314211</v>
      </c>
    </row>
    <row r="463" spans="1:8" x14ac:dyDescent="0.3">
      <c r="A463" t="s">
        <v>883</v>
      </c>
      <c r="B463" t="s">
        <v>882</v>
      </c>
      <c r="C463">
        <v>0.26691562392904999</v>
      </c>
      <c r="D463">
        <v>311101.88323127001</v>
      </c>
      <c r="E463">
        <v>0.32430884999999998</v>
      </c>
      <c r="F463">
        <v>1.2486020799999999</v>
      </c>
      <c r="G463">
        <v>0.76468356000000004</v>
      </c>
      <c r="H463">
        <v>22535757.394801281</v>
      </c>
    </row>
    <row r="464" spans="1:8" x14ac:dyDescent="0.3">
      <c r="A464" t="s">
        <v>816</v>
      </c>
      <c r="B464" t="s">
        <v>815</v>
      </c>
      <c r="C464">
        <v>2.5362410687635402</v>
      </c>
      <c r="D464">
        <v>3018267.12424138</v>
      </c>
      <c r="E464">
        <v>-7.4331276700000002</v>
      </c>
      <c r="F464">
        <v>-11.978603</v>
      </c>
      <c r="G464">
        <v>87.472952329999998</v>
      </c>
      <c r="H464">
        <v>22454044.14929093</v>
      </c>
    </row>
    <row r="465" spans="1:8" x14ac:dyDescent="0.3">
      <c r="A465" t="s">
        <v>1038</v>
      </c>
      <c r="B465" t="s">
        <v>1037</v>
      </c>
      <c r="C465">
        <v>1.2604344617235801</v>
      </c>
      <c r="D465">
        <v>213558.62054594001</v>
      </c>
      <c r="E465">
        <v>9.7154711900000006</v>
      </c>
      <c r="F465">
        <v>21.75820204</v>
      </c>
      <c r="G465">
        <v>112.53143125</v>
      </c>
      <c r="H465">
        <v>19618894.741407014</v>
      </c>
    </row>
    <row r="466" spans="1:8" x14ac:dyDescent="0.3">
      <c r="A466" t="s">
        <v>941</v>
      </c>
      <c r="B466" t="s">
        <v>940</v>
      </c>
      <c r="C466">
        <v>4.52590666933E-3</v>
      </c>
      <c r="D466">
        <v>29601867.428842481</v>
      </c>
      <c r="E466">
        <v>3.9932247300000001</v>
      </c>
      <c r="F466">
        <v>-13.555538370000001</v>
      </c>
      <c r="G466">
        <v>22.69681521</v>
      </c>
      <c r="H466">
        <v>22403554.622341912</v>
      </c>
    </row>
    <row r="467" spans="1:8" x14ac:dyDescent="0.3">
      <c r="A467" t="s">
        <v>806</v>
      </c>
      <c r="B467" t="s">
        <v>805</v>
      </c>
      <c r="C467">
        <v>113.46786426307077</v>
      </c>
      <c r="D467">
        <v>3698071.86718375</v>
      </c>
      <c r="E467">
        <v>-5.8233568599999996</v>
      </c>
      <c r="F467">
        <v>-4.6394337700000001</v>
      </c>
      <c r="G467">
        <v>172.37572768999999</v>
      </c>
      <c r="H467">
        <v>22395236.33582183</v>
      </c>
    </row>
    <row r="468" spans="1:8" x14ac:dyDescent="0.3">
      <c r="A468" t="s">
        <v>890</v>
      </c>
      <c r="B468" t="s">
        <v>890</v>
      </c>
      <c r="C468">
        <v>8.0108388897050006E-2</v>
      </c>
      <c r="D468">
        <v>2242312.84617014</v>
      </c>
      <c r="E468">
        <v>0.54644800000000004</v>
      </c>
      <c r="F468">
        <v>3.4899036899999998</v>
      </c>
      <c r="G468">
        <v>9.4093186499999995</v>
      </c>
      <c r="H468">
        <v>22088270.231103756</v>
      </c>
    </row>
    <row r="469" spans="1:8" x14ac:dyDescent="0.3">
      <c r="A469" t="s">
        <v>1267</v>
      </c>
      <c r="B469" t="s">
        <v>1266</v>
      </c>
      <c r="C469">
        <v>26.60846593057601</v>
      </c>
      <c r="D469">
        <v>13243275.669616239</v>
      </c>
      <c r="E469">
        <v>21.591748949999999</v>
      </c>
      <c r="F469">
        <v>125.44750461</v>
      </c>
      <c r="G469">
        <v>303.55619282999999</v>
      </c>
      <c r="H469">
        <v>22744943.285922304</v>
      </c>
    </row>
    <row r="470" spans="1:8" x14ac:dyDescent="0.3">
      <c r="A470" t="s">
        <v>889</v>
      </c>
      <c r="B470" t="s">
        <v>888</v>
      </c>
      <c r="C470">
        <v>0.74859521052358002</v>
      </c>
      <c r="D470">
        <v>154458.70130886999</v>
      </c>
      <c r="E470">
        <v>-5.3215095100000003</v>
      </c>
      <c r="F470">
        <v>-7.3831562499999999</v>
      </c>
      <c r="G470">
        <v>-3.1746759</v>
      </c>
      <c r="H470">
        <v>21833678.377768051</v>
      </c>
    </row>
    <row r="471" spans="1:8" x14ac:dyDescent="0.3">
      <c r="A471" t="s">
        <v>945</v>
      </c>
      <c r="B471" t="s">
        <v>944</v>
      </c>
      <c r="C471">
        <v>0.52375922648664996</v>
      </c>
      <c r="D471">
        <v>2954211.4273689101</v>
      </c>
      <c r="E471">
        <v>3.6978244899999999</v>
      </c>
      <c r="F471">
        <v>-3.2463727200000001</v>
      </c>
      <c r="G471">
        <v>-11.21354017</v>
      </c>
      <c r="H471">
        <v>22006198.523845188</v>
      </c>
    </row>
    <row r="472" spans="1:8" x14ac:dyDescent="0.3">
      <c r="A472" t="s">
        <v>910</v>
      </c>
      <c r="B472" t="s">
        <v>909</v>
      </c>
      <c r="C472">
        <v>37999.500926849927</v>
      </c>
      <c r="D472">
        <v>73696.467953450003</v>
      </c>
      <c r="E472">
        <v>0.67191064</v>
      </c>
      <c r="F472">
        <v>3.6522920700000001</v>
      </c>
      <c r="G472">
        <v>22.725462579999999</v>
      </c>
      <c r="H472">
        <v>21723412.665586863</v>
      </c>
    </row>
    <row r="473" spans="1:8" x14ac:dyDescent="0.3">
      <c r="A473" t="s">
        <v>833</v>
      </c>
      <c r="B473" t="s">
        <v>832</v>
      </c>
      <c r="C473">
        <v>28.664626893116271</v>
      </c>
      <c r="D473">
        <v>161190.85110609999</v>
      </c>
      <c r="E473">
        <v>-0.12155357</v>
      </c>
      <c r="F473">
        <v>-3.17687308</v>
      </c>
      <c r="G473">
        <v>8.6659141399999999</v>
      </c>
      <c r="H473">
        <v>21603975.701926697</v>
      </c>
    </row>
    <row r="474" spans="1:8" x14ac:dyDescent="0.3">
      <c r="A474" t="s">
        <v>908</v>
      </c>
      <c r="B474" t="s">
        <v>907</v>
      </c>
      <c r="C474">
        <v>6.7094379928200002E-3</v>
      </c>
      <c r="D474">
        <v>17903.150102399999</v>
      </c>
      <c r="E474">
        <v>3.2223559999999998E-2</v>
      </c>
      <c r="F474">
        <v>3.6268931499999999</v>
      </c>
      <c r="G474">
        <v>28.850772259999999</v>
      </c>
      <c r="H474">
        <v>21531921.246138178</v>
      </c>
    </row>
    <row r="475" spans="1:8" x14ac:dyDescent="0.3">
      <c r="A475" t="s">
        <v>983</v>
      </c>
      <c r="B475" t="s">
        <v>982</v>
      </c>
      <c r="C475">
        <v>9.8374028641649999E-2</v>
      </c>
      <c r="D475">
        <v>4955325.5958788199</v>
      </c>
      <c r="E475">
        <v>2.6214621</v>
      </c>
      <c r="F475">
        <v>15.47818303</v>
      </c>
      <c r="G475">
        <v>39.4302882</v>
      </c>
      <c r="H475">
        <v>21340967.547456294</v>
      </c>
    </row>
    <row r="476" spans="1:8" x14ac:dyDescent="0.3">
      <c r="A476" t="s">
        <v>933</v>
      </c>
      <c r="B476" t="s">
        <v>932</v>
      </c>
      <c r="C476">
        <v>0.22266149757317</v>
      </c>
      <c r="D476">
        <v>497382.17491419998</v>
      </c>
      <c r="E476">
        <v>0.22776236</v>
      </c>
      <c r="F476">
        <v>1.95654532</v>
      </c>
      <c r="G476">
        <v>34.551756679999997</v>
      </c>
      <c r="H476">
        <v>21204748.984167971</v>
      </c>
    </row>
    <row r="477" spans="1:8" x14ac:dyDescent="0.3">
      <c r="A477" t="s">
        <v>914</v>
      </c>
      <c r="B477" t="s">
        <v>913</v>
      </c>
      <c r="C477">
        <v>2.0864777601596498</v>
      </c>
      <c r="D477">
        <v>9822537.1275807396</v>
      </c>
      <c r="E477">
        <v>0.23549376</v>
      </c>
      <c r="F477">
        <v>-2.6049313299999999</v>
      </c>
      <c r="G477">
        <v>18.064615320000001</v>
      </c>
      <c r="H477">
        <v>21132629.404749963</v>
      </c>
    </row>
    <row r="478" spans="1:8" x14ac:dyDescent="0.3">
      <c r="A478" t="s">
        <v>961</v>
      </c>
      <c r="B478" t="s">
        <v>960</v>
      </c>
      <c r="C478">
        <v>9.1121856561299994E-3</v>
      </c>
      <c r="D478">
        <v>9212937.1760827396</v>
      </c>
      <c r="E478">
        <v>-1.75323429</v>
      </c>
      <c r="F478">
        <v>-5.3619854800000004</v>
      </c>
      <c r="G478">
        <v>56.066376869999999</v>
      </c>
      <c r="H478">
        <v>20732333.026712567</v>
      </c>
    </row>
    <row r="479" spans="1:8" x14ac:dyDescent="0.3">
      <c r="A479" t="s">
        <v>787</v>
      </c>
      <c r="B479" t="s">
        <v>786</v>
      </c>
      <c r="C479">
        <v>2.6497517780929999E-2</v>
      </c>
      <c r="D479">
        <v>187144137.38369811</v>
      </c>
      <c r="E479">
        <v>2.1754679700000001</v>
      </c>
      <c r="F479">
        <v>-1.46018253</v>
      </c>
      <c r="G479">
        <v>-49.574660610000002</v>
      </c>
      <c r="H479">
        <v>20409365.402208995</v>
      </c>
    </row>
    <row r="480" spans="1:8" x14ac:dyDescent="0.3">
      <c r="A480" t="s">
        <v>887</v>
      </c>
      <c r="B480" t="s">
        <v>886</v>
      </c>
      <c r="C480">
        <v>1.02705435471E-3</v>
      </c>
      <c r="D480">
        <v>366048.84926892002</v>
      </c>
      <c r="E480">
        <v>0.25226718999999997</v>
      </c>
      <c r="F480">
        <v>2.16007368</v>
      </c>
      <c r="G480">
        <v>4.1672382700000004</v>
      </c>
      <c r="H480">
        <v>20688630.378708661</v>
      </c>
    </row>
    <row r="481" spans="1:8" x14ac:dyDescent="0.3">
      <c r="A481" t="s">
        <v>968</v>
      </c>
      <c r="B481" t="s">
        <v>967</v>
      </c>
      <c r="C481">
        <v>5.495482831351E-2</v>
      </c>
      <c r="D481">
        <v>226929.74379524001</v>
      </c>
      <c r="E481">
        <v>-0.35897562</v>
      </c>
      <c r="F481">
        <v>-0.65520975000000004</v>
      </c>
      <c r="G481">
        <v>25.743112050000001</v>
      </c>
      <c r="H481">
        <v>20344000.138788413</v>
      </c>
    </row>
    <row r="482" spans="1:8" x14ac:dyDescent="0.3">
      <c r="A482" t="s">
        <v>1052</v>
      </c>
      <c r="B482" t="s">
        <v>1051</v>
      </c>
      <c r="C482">
        <v>3.10069306256E-3</v>
      </c>
      <c r="D482">
        <v>63627375.525590546</v>
      </c>
      <c r="E482">
        <v>1.08518614</v>
      </c>
      <c r="F482">
        <v>-18.563537279999998</v>
      </c>
      <c r="G482">
        <v>52.474912250000003</v>
      </c>
      <c r="H482">
        <v>20409469.867375754</v>
      </c>
    </row>
    <row r="483" spans="1:8" x14ac:dyDescent="0.3">
      <c r="A483" t="s">
        <v>875</v>
      </c>
      <c r="B483" t="s">
        <v>874</v>
      </c>
      <c r="C483">
        <v>6.4822755784399999E-3</v>
      </c>
      <c r="D483">
        <v>81911.764609189995</v>
      </c>
      <c r="E483">
        <v>-1.6643363099999999</v>
      </c>
      <c r="F483">
        <v>1.5714043900000001</v>
      </c>
      <c r="G483">
        <v>45.43044398</v>
      </c>
      <c r="H483">
        <v>20485546.596048959</v>
      </c>
    </row>
    <row r="484" spans="1:8" x14ac:dyDescent="0.3">
      <c r="A484" t="s">
        <v>1005</v>
      </c>
      <c r="B484" t="s">
        <v>1004</v>
      </c>
      <c r="C484">
        <v>7.4898446600009994E-2</v>
      </c>
      <c r="D484">
        <v>4670435.8617882403</v>
      </c>
      <c r="E484">
        <v>2.2870816</v>
      </c>
      <c r="F484">
        <v>3.7836890900000002</v>
      </c>
      <c r="G484">
        <v>19.676915940000001</v>
      </c>
      <c r="H484">
        <v>20257986.650577903</v>
      </c>
    </row>
    <row r="485" spans="1:8" x14ac:dyDescent="0.3">
      <c r="A485" t="s">
        <v>902</v>
      </c>
      <c r="B485" t="s">
        <v>901</v>
      </c>
      <c r="C485">
        <v>0.26380456274880998</v>
      </c>
      <c r="D485">
        <v>258489.82655924</v>
      </c>
      <c r="E485">
        <v>-1.53788634</v>
      </c>
      <c r="F485">
        <v>1.5428090400000001</v>
      </c>
      <c r="G485">
        <v>-3.3898000000000001E-3</v>
      </c>
      <c r="H485">
        <v>20219321.024833873</v>
      </c>
    </row>
    <row r="486" spans="1:8" x14ac:dyDescent="0.3">
      <c r="A486" t="s">
        <v>912</v>
      </c>
      <c r="B486" t="s">
        <v>911</v>
      </c>
      <c r="C486">
        <v>0.34747486623187002</v>
      </c>
      <c r="D486">
        <v>3294177.4634698299</v>
      </c>
      <c r="E486">
        <v>0.37002437999999999</v>
      </c>
      <c r="F486">
        <v>1.61338819</v>
      </c>
      <c r="G486">
        <v>18.343193240000002</v>
      </c>
      <c r="H486">
        <v>20159054.76948642</v>
      </c>
    </row>
    <row r="487" spans="1:8" x14ac:dyDescent="0.3">
      <c r="A487" t="s">
        <v>927</v>
      </c>
      <c r="B487" t="s">
        <v>926</v>
      </c>
      <c r="C487">
        <v>4.0246648132100001E-3</v>
      </c>
      <c r="D487">
        <v>15699213.491903109</v>
      </c>
      <c r="E487">
        <v>0.52399622999999995</v>
      </c>
      <c r="F487">
        <v>-6.2644668699999997</v>
      </c>
      <c r="G487">
        <v>9.1472201399999999</v>
      </c>
      <c r="H487">
        <v>20120024.24336965</v>
      </c>
    </row>
    <row r="488" spans="1:8" x14ac:dyDescent="0.3">
      <c r="A488" t="s">
        <v>999</v>
      </c>
      <c r="B488" t="s">
        <v>998</v>
      </c>
      <c r="C488">
        <v>0.21175594887322999</v>
      </c>
      <c r="D488">
        <v>95054.512354129998</v>
      </c>
      <c r="E488">
        <v>4.4484484399999999</v>
      </c>
      <c r="F488">
        <v>15.315406189999999</v>
      </c>
      <c r="G488">
        <v>48.2179851</v>
      </c>
      <c r="H488">
        <v>20146119.522564121</v>
      </c>
    </row>
    <row r="489" spans="1:8" x14ac:dyDescent="0.3">
      <c r="A489" t="s">
        <v>952</v>
      </c>
      <c r="B489" t="s">
        <v>952</v>
      </c>
      <c r="C489">
        <v>3.4446807101730002E-2</v>
      </c>
      <c r="D489">
        <v>5945598.8176790802</v>
      </c>
      <c r="E489">
        <v>0.43186065000000001</v>
      </c>
      <c r="F489">
        <v>6.2441741300000002</v>
      </c>
      <c r="G489">
        <v>6.6169783000000004</v>
      </c>
      <c r="H489">
        <v>20105453.055411872</v>
      </c>
    </row>
    <row r="490" spans="1:8" x14ac:dyDescent="0.3">
      <c r="A490" t="s">
        <v>963</v>
      </c>
      <c r="B490" t="s">
        <v>962</v>
      </c>
      <c r="C490">
        <v>21.66660256410885</v>
      </c>
      <c r="D490">
        <v>2014066.5747624901</v>
      </c>
      <c r="E490">
        <v>3.9927154300000001</v>
      </c>
      <c r="F490">
        <v>7.0182691100000003</v>
      </c>
      <c r="G490">
        <v>42.995137280000002</v>
      </c>
      <c r="H490">
        <v>19973237.503048465</v>
      </c>
    </row>
    <row r="491" spans="1:8" x14ac:dyDescent="0.3">
      <c r="A491" t="s">
        <v>896</v>
      </c>
      <c r="B491" t="s">
        <v>895</v>
      </c>
      <c r="C491">
        <v>0.13320431721580001</v>
      </c>
      <c r="D491">
        <v>1383303.57192022</v>
      </c>
      <c r="E491">
        <v>1.38502053</v>
      </c>
      <c r="F491">
        <v>-2.1240719700000001</v>
      </c>
      <c r="G491">
        <v>-5.6970056900000001</v>
      </c>
      <c r="H491">
        <v>19980647.582370002</v>
      </c>
    </row>
    <row r="492" spans="1:8" x14ac:dyDescent="0.3">
      <c r="A492" t="s">
        <v>931</v>
      </c>
      <c r="B492" t="s">
        <v>930</v>
      </c>
      <c r="C492">
        <v>12.40344127515511</v>
      </c>
      <c r="D492">
        <v>1950328.2695133199</v>
      </c>
      <c r="E492">
        <v>9.9062885699999992</v>
      </c>
      <c r="F492">
        <v>10.269532890000001</v>
      </c>
      <c r="G492">
        <v>22.11011663</v>
      </c>
      <c r="H492">
        <v>20001938.24161043</v>
      </c>
    </row>
    <row r="493" spans="1:8" x14ac:dyDescent="0.3">
      <c r="A493" t="s">
        <v>871</v>
      </c>
      <c r="B493" t="s">
        <v>870</v>
      </c>
      <c r="C493">
        <v>0.11563455550238</v>
      </c>
      <c r="D493">
        <v>3051445.7901810599</v>
      </c>
      <c r="E493">
        <v>-0.32591891000000001</v>
      </c>
      <c r="F493">
        <v>7.6360869899999999</v>
      </c>
      <c r="G493">
        <v>-14.75861718</v>
      </c>
      <c r="H493">
        <v>20021080.608450133</v>
      </c>
    </row>
    <row r="494" spans="1:8" x14ac:dyDescent="0.3">
      <c r="A494" t="s">
        <v>981</v>
      </c>
      <c r="B494" t="s">
        <v>980</v>
      </c>
      <c r="C494">
        <v>533.00075814379466</v>
      </c>
      <c r="D494">
        <v>21496910.406545009</v>
      </c>
      <c r="E494">
        <v>-9.6383281699999994</v>
      </c>
      <c r="F494">
        <v>5.6988640500000001</v>
      </c>
      <c r="G494">
        <v>65.645168909999995</v>
      </c>
      <c r="H494">
        <v>19417217.61917844</v>
      </c>
    </row>
    <row r="495" spans="1:8" x14ac:dyDescent="0.3">
      <c r="A495" t="s">
        <v>921</v>
      </c>
      <c r="B495" t="s">
        <v>920</v>
      </c>
      <c r="C495">
        <v>6.5606983551350001E-2</v>
      </c>
      <c r="D495">
        <v>579043.00335324998</v>
      </c>
      <c r="E495">
        <v>1.3650544499999999</v>
      </c>
      <c r="F495">
        <v>-6.1953010000000003E-2</v>
      </c>
      <c r="G495">
        <v>17.29423229</v>
      </c>
      <c r="H495">
        <v>19844861.136679117</v>
      </c>
    </row>
    <row r="496" spans="1:8" x14ac:dyDescent="0.3">
      <c r="A496" t="s">
        <v>937</v>
      </c>
      <c r="B496" t="s">
        <v>936</v>
      </c>
      <c r="C496">
        <v>1.573798831431E-2</v>
      </c>
      <c r="D496">
        <v>707131.53350005997</v>
      </c>
      <c r="E496">
        <v>-0.42820133999999999</v>
      </c>
      <c r="F496">
        <v>4.9632037799999997</v>
      </c>
      <c r="G496">
        <v>36.616933099999997</v>
      </c>
      <c r="H496">
        <v>19938645.166031703</v>
      </c>
    </row>
    <row r="497" spans="1:8" x14ac:dyDescent="0.3">
      <c r="A497" t="s">
        <v>949</v>
      </c>
      <c r="B497" t="s">
        <v>948</v>
      </c>
      <c r="C497">
        <v>0.75922676698924996</v>
      </c>
      <c r="D497">
        <v>838514.93552520999</v>
      </c>
      <c r="E497">
        <v>0.15174475000000001</v>
      </c>
      <c r="F497">
        <v>3.93464525</v>
      </c>
      <c r="G497">
        <v>32.411329940000002</v>
      </c>
      <c r="H497">
        <v>19739895.941720501</v>
      </c>
    </row>
    <row r="498" spans="1:8" x14ac:dyDescent="0.3">
      <c r="A498" t="s">
        <v>818</v>
      </c>
      <c r="B498" t="s">
        <v>817</v>
      </c>
      <c r="C498">
        <v>0.78142610635721999</v>
      </c>
      <c r="D498">
        <v>13147971.66200543</v>
      </c>
      <c r="E498">
        <v>-0.26402908000000003</v>
      </c>
      <c r="F498">
        <v>-6.6871372600000001</v>
      </c>
      <c r="G498">
        <v>84.489082300000007</v>
      </c>
      <c r="H498">
        <v>19491624.53481663</v>
      </c>
    </row>
    <row r="499" spans="1:8" x14ac:dyDescent="0.3">
      <c r="A499" t="s">
        <v>1023</v>
      </c>
      <c r="B499" t="s">
        <v>1022</v>
      </c>
      <c r="C499">
        <v>5.6457222247200001E-3</v>
      </c>
      <c r="D499">
        <v>2324992.5757907899</v>
      </c>
      <c r="E499">
        <v>0.92433882000000001</v>
      </c>
      <c r="F499">
        <v>-8.1633543599999996</v>
      </c>
      <c r="G499">
        <v>77.084622080000003</v>
      </c>
      <c r="H499">
        <v>19508506.2130333</v>
      </c>
    </row>
    <row r="500" spans="1:8" x14ac:dyDescent="0.3">
      <c r="A500" t="s">
        <v>925</v>
      </c>
      <c r="B500" t="s">
        <v>924</v>
      </c>
      <c r="C500">
        <v>8.7512409997650004E-2</v>
      </c>
      <c r="D500">
        <v>1698933.1310626699</v>
      </c>
      <c r="E500">
        <v>0.12116813</v>
      </c>
      <c r="F500">
        <v>-1.52028232</v>
      </c>
      <c r="G500">
        <v>3.4027949999999998</v>
      </c>
      <c r="H500">
        <v>19359295.505091835</v>
      </c>
    </row>
    <row r="501" spans="1:8" x14ac:dyDescent="0.3">
      <c r="A501" t="s">
        <v>898</v>
      </c>
      <c r="B501" t="s">
        <v>897</v>
      </c>
      <c r="C501">
        <v>8.3842632764199995E-2</v>
      </c>
      <c r="D501">
        <v>256586.72801131001</v>
      </c>
      <c r="E501">
        <v>1.11588738</v>
      </c>
      <c r="F501">
        <v>1.5561042199999999</v>
      </c>
      <c r="G501">
        <v>12.94220498</v>
      </c>
      <c r="H501">
        <v>19213523.676095352</v>
      </c>
    </row>
    <row r="502" spans="1:8" x14ac:dyDescent="0.3">
      <c r="A502" t="s">
        <v>965</v>
      </c>
      <c r="B502" t="s">
        <v>964</v>
      </c>
      <c r="C502">
        <v>1.11587043793661</v>
      </c>
      <c r="D502">
        <v>2240832.9571269299</v>
      </c>
      <c r="E502">
        <v>-8.1394729999999998E-2</v>
      </c>
      <c r="F502">
        <v>-9.5342371099999994</v>
      </c>
      <c r="G502">
        <v>26.838880790000001</v>
      </c>
      <c r="H502">
        <v>19007910.873449963</v>
      </c>
    </row>
    <row r="503" spans="1:8" x14ac:dyDescent="0.3">
      <c r="A503" t="s">
        <v>1001</v>
      </c>
      <c r="B503" t="s">
        <v>1000</v>
      </c>
      <c r="C503">
        <v>0.92706121001705999</v>
      </c>
      <c r="D503">
        <v>23345800.197754871</v>
      </c>
      <c r="E503">
        <v>0.93778490999999997</v>
      </c>
      <c r="F503">
        <v>13.130292519999999</v>
      </c>
      <c r="G503">
        <v>81.987792920000004</v>
      </c>
      <c r="H503">
        <v>18541224.200341199</v>
      </c>
    </row>
    <row r="504" spans="1:8" x14ac:dyDescent="0.3">
      <c r="A504" t="s">
        <v>947</v>
      </c>
      <c r="B504" t="s">
        <v>946</v>
      </c>
      <c r="C504">
        <v>29.551722314034631</v>
      </c>
      <c r="D504">
        <v>98510.020506600005</v>
      </c>
      <c r="E504">
        <v>2.5059767900000001</v>
      </c>
      <c r="F504">
        <v>-0.99712836000000005</v>
      </c>
      <c r="G504">
        <v>19.91145641</v>
      </c>
      <c r="H504">
        <v>18768948.979534306</v>
      </c>
    </row>
    <row r="505" spans="1:8" x14ac:dyDescent="0.3">
      <c r="A505" t="s">
        <v>879</v>
      </c>
      <c r="B505" t="s">
        <v>878</v>
      </c>
      <c r="C505">
        <v>1.8640466415860001E-2</v>
      </c>
      <c r="D505">
        <v>1670448.2082689099</v>
      </c>
      <c r="E505">
        <v>-0.94845511999999998</v>
      </c>
      <c r="F505">
        <v>0.71423630000000005</v>
      </c>
      <c r="G505">
        <v>65.544855179999999</v>
      </c>
      <c r="H505">
        <v>18621824.859120212</v>
      </c>
    </row>
    <row r="506" spans="1:8" x14ac:dyDescent="0.3">
      <c r="A506" t="s">
        <v>954</v>
      </c>
      <c r="B506" t="s">
        <v>953</v>
      </c>
      <c r="C506">
        <v>3.0255071161244702</v>
      </c>
      <c r="D506">
        <v>2424421.6577689499</v>
      </c>
      <c r="E506">
        <v>1.10225638</v>
      </c>
      <c r="F506">
        <v>-1.73514876</v>
      </c>
      <c r="G506">
        <v>-0.45498438000000002</v>
      </c>
      <c r="H506">
        <v>18291764.905849997</v>
      </c>
    </row>
    <row r="507" spans="1:8" x14ac:dyDescent="0.3">
      <c r="A507" t="s">
        <v>935</v>
      </c>
      <c r="B507" t="s">
        <v>934</v>
      </c>
      <c r="C507">
        <v>0.15433087516914001</v>
      </c>
      <c r="D507">
        <v>11239.36138511</v>
      </c>
      <c r="E507">
        <v>-3.6638716699999998</v>
      </c>
      <c r="F507">
        <v>4.5827603100000003</v>
      </c>
      <c r="G507">
        <v>6.2896840300000001</v>
      </c>
      <c r="H507">
        <v>18397953.281537499</v>
      </c>
    </row>
    <row r="508" spans="1:8" x14ac:dyDescent="0.3">
      <c r="A508" t="s">
        <v>3626</v>
      </c>
      <c r="B508" t="s">
        <v>4678</v>
      </c>
      <c r="C508">
        <v>4.6015138859380002E-2</v>
      </c>
      <c r="D508">
        <v>1763764.0964178699</v>
      </c>
      <c r="E508">
        <v>0.15625790000000001</v>
      </c>
      <c r="F508">
        <v>7.1259636500000001</v>
      </c>
      <c r="G508">
        <v>12.082835210000001</v>
      </c>
      <c r="H508">
        <v>18256805.32555671</v>
      </c>
    </row>
    <row r="509" spans="1:8" x14ac:dyDescent="0.3">
      <c r="A509" t="s">
        <v>917</v>
      </c>
      <c r="B509" t="s">
        <v>917</v>
      </c>
      <c r="C509">
        <v>5.159270484062E-2</v>
      </c>
      <c r="D509">
        <v>357547.67132715002</v>
      </c>
      <c r="E509">
        <v>0.25455862000000001</v>
      </c>
      <c r="F509">
        <v>-2.8896705499999999</v>
      </c>
      <c r="G509">
        <v>-0.10657843</v>
      </c>
      <c r="H509">
        <v>18057446.694217</v>
      </c>
    </row>
    <row r="510" spans="1:8" x14ac:dyDescent="0.3">
      <c r="A510" t="s">
        <v>989</v>
      </c>
      <c r="B510" t="s">
        <v>988</v>
      </c>
      <c r="C510">
        <v>3.9316380900700004E-3</v>
      </c>
      <c r="D510">
        <v>3077993.6669284501</v>
      </c>
      <c r="E510">
        <v>2.5158601599999999</v>
      </c>
      <c r="F510">
        <v>13.25452482</v>
      </c>
      <c r="G510">
        <v>13.24437666</v>
      </c>
      <c r="H510">
        <v>18245399.928590864</v>
      </c>
    </row>
    <row r="511" spans="1:8" x14ac:dyDescent="0.3">
      <c r="A511" t="s">
        <v>958</v>
      </c>
      <c r="B511" t="s">
        <v>957</v>
      </c>
      <c r="C511">
        <v>0.72496483774552001</v>
      </c>
      <c r="D511">
        <v>12724384.81933788</v>
      </c>
      <c r="E511">
        <v>-1.40959316</v>
      </c>
      <c r="F511">
        <v>3.5146503199999999</v>
      </c>
      <c r="G511">
        <v>16.46256571</v>
      </c>
      <c r="H511">
        <v>17946509.633144204</v>
      </c>
    </row>
    <row r="512" spans="1:8" x14ac:dyDescent="0.3">
      <c r="A512" t="s">
        <v>970</v>
      </c>
      <c r="B512" t="s">
        <v>969</v>
      </c>
      <c r="C512">
        <v>0.17442407802012</v>
      </c>
      <c r="D512">
        <v>1195770.07544176</v>
      </c>
      <c r="E512">
        <v>0.60000176000000005</v>
      </c>
      <c r="F512">
        <v>2.32983392</v>
      </c>
      <c r="G512">
        <v>7.8687410499999997</v>
      </c>
      <c r="H512">
        <v>17827440.233037513</v>
      </c>
    </row>
    <row r="513" spans="1:8" x14ac:dyDescent="0.3">
      <c r="A513" t="s">
        <v>974</v>
      </c>
      <c r="B513" t="s">
        <v>973</v>
      </c>
      <c r="C513">
        <v>2.6882259696640001E-2</v>
      </c>
      <c r="D513">
        <v>3210968.5956276502</v>
      </c>
      <c r="E513">
        <v>0.19144417999999999</v>
      </c>
      <c r="F513">
        <v>0.59225718999999999</v>
      </c>
      <c r="G513">
        <v>29.15591375</v>
      </c>
      <c r="H513">
        <v>17795796.397840571</v>
      </c>
    </row>
    <row r="514" spans="1:8" x14ac:dyDescent="0.3">
      <c r="A514" t="s">
        <v>1029</v>
      </c>
      <c r="B514" t="s">
        <v>1028</v>
      </c>
      <c r="C514">
        <v>4.2223674816830002E-2</v>
      </c>
      <c r="D514">
        <v>2595924.8407073398</v>
      </c>
      <c r="E514">
        <v>-5.2148632800000003</v>
      </c>
      <c r="F514">
        <v>20.03315851</v>
      </c>
      <c r="G514">
        <v>54.119441629999997</v>
      </c>
      <c r="H514">
        <v>17776167.065618102</v>
      </c>
    </row>
    <row r="515" spans="1:8" x14ac:dyDescent="0.3">
      <c r="A515" t="s">
        <v>956</v>
      </c>
      <c r="B515" t="s">
        <v>955</v>
      </c>
      <c r="C515">
        <v>9.3922767820799995E-3</v>
      </c>
      <c r="D515">
        <v>16931.69079099</v>
      </c>
      <c r="E515">
        <v>-0.34773129000000003</v>
      </c>
      <c r="F515">
        <v>-38.289144870000001</v>
      </c>
      <c r="G515">
        <v>-6.3357406899999997</v>
      </c>
      <c r="H515">
        <v>17713589.962082975</v>
      </c>
    </row>
    <row r="516" spans="1:8" x14ac:dyDescent="0.3">
      <c r="A516" t="s">
        <v>0</v>
      </c>
      <c r="B516" t="s">
        <v>1134</v>
      </c>
      <c r="C516">
        <v>4.7453806120399998E-3</v>
      </c>
      <c r="D516">
        <v>51353648.391291678</v>
      </c>
      <c r="E516">
        <v>8.3389765100000002</v>
      </c>
      <c r="F516">
        <v>1.5545001599999999</v>
      </c>
      <c r="G516">
        <v>78.294653769999996</v>
      </c>
      <c r="H516">
        <v>17596798.464615442</v>
      </c>
    </row>
    <row r="517" spans="1:8" x14ac:dyDescent="0.3">
      <c r="A517" t="s">
        <v>985</v>
      </c>
      <c r="B517" t="s">
        <v>984</v>
      </c>
      <c r="C517">
        <v>0.28444761955645997</v>
      </c>
      <c r="D517">
        <v>626090.84651159996</v>
      </c>
      <c r="E517">
        <v>-0.48824205999999998</v>
      </c>
      <c r="F517">
        <v>-2.03775482</v>
      </c>
      <c r="G517">
        <v>22.232091279999999</v>
      </c>
      <c r="H517">
        <v>17322087.186806079</v>
      </c>
    </row>
    <row r="518" spans="1:8" x14ac:dyDescent="0.3">
      <c r="A518" t="s">
        <v>4614</v>
      </c>
      <c r="B518" t="s">
        <v>4613</v>
      </c>
      <c r="C518">
        <v>3.8122111656064299</v>
      </c>
      <c r="D518">
        <v>2240167.64251011</v>
      </c>
      <c r="E518">
        <v>-0.30742660999999999</v>
      </c>
      <c r="F518">
        <v>-5.6932947599999997</v>
      </c>
      <c r="G518">
        <v>95.319724739999998</v>
      </c>
      <c r="H518">
        <v>17315779.809883539</v>
      </c>
    </row>
    <row r="519" spans="1:8" x14ac:dyDescent="0.3">
      <c r="A519" t="s">
        <v>993</v>
      </c>
      <c r="B519" t="s">
        <v>992</v>
      </c>
      <c r="C519">
        <v>1.7681092926500001E-3</v>
      </c>
      <c r="D519">
        <v>2833800.5988788898</v>
      </c>
      <c r="E519">
        <v>-6.7772769999999996E-2</v>
      </c>
      <c r="F519">
        <v>8.6287614599999998</v>
      </c>
      <c r="G519">
        <v>10.10653316</v>
      </c>
      <c r="H519">
        <v>17253422.755112268</v>
      </c>
    </row>
    <row r="520" spans="1:8" x14ac:dyDescent="0.3">
      <c r="A520" t="s">
        <v>1042</v>
      </c>
      <c r="B520" t="s">
        <v>1041</v>
      </c>
      <c r="C520">
        <v>15.692827394943521</v>
      </c>
      <c r="D520">
        <v>998169.62898118002</v>
      </c>
      <c r="E520">
        <v>-2.38205585</v>
      </c>
      <c r="F520">
        <v>27.31414646</v>
      </c>
      <c r="G520">
        <v>81.266878790000007</v>
      </c>
      <c r="H520">
        <v>16912192.126054693</v>
      </c>
    </row>
    <row r="521" spans="1:8" x14ac:dyDescent="0.3">
      <c r="A521" t="s">
        <v>1263</v>
      </c>
      <c r="B521" t="s">
        <v>1262</v>
      </c>
      <c r="C521">
        <v>5.7802087294300001E-3</v>
      </c>
      <c r="D521">
        <v>615018.08402040997</v>
      </c>
      <c r="E521">
        <v>4.2324666000000004</v>
      </c>
      <c r="F521">
        <v>-22.63684056</v>
      </c>
      <c r="G521">
        <v>110.01659746</v>
      </c>
      <c r="H521">
        <v>17448820.135287467</v>
      </c>
    </row>
    <row r="522" spans="1:8" x14ac:dyDescent="0.3">
      <c r="A522" t="s">
        <v>939</v>
      </c>
      <c r="B522" t="s">
        <v>938</v>
      </c>
      <c r="C522">
        <v>0.29411988735789002</v>
      </c>
      <c r="D522">
        <v>263987.10503899999</v>
      </c>
      <c r="E522">
        <v>0.20545042999999999</v>
      </c>
      <c r="F522">
        <v>-2.2920602400000001</v>
      </c>
      <c r="G522">
        <v>51.074779599999999</v>
      </c>
      <c r="H522">
        <v>17230233.300800826</v>
      </c>
    </row>
    <row r="523" spans="1:8" x14ac:dyDescent="0.3">
      <c r="A523" t="s">
        <v>1107</v>
      </c>
      <c r="B523" t="s">
        <v>1106</v>
      </c>
      <c r="C523">
        <v>1.9121268203829998E-2</v>
      </c>
      <c r="D523">
        <v>1642110.2526305299</v>
      </c>
      <c r="E523">
        <v>29.45469993</v>
      </c>
      <c r="F523">
        <v>25.581066719999999</v>
      </c>
      <c r="G523">
        <v>35.662613749999998</v>
      </c>
      <c r="H523">
        <v>17119477.205977406</v>
      </c>
    </row>
    <row r="524" spans="1:8" x14ac:dyDescent="0.3">
      <c r="A524" t="s">
        <v>1018</v>
      </c>
      <c r="B524" t="s">
        <v>1017</v>
      </c>
      <c r="C524">
        <v>607.70246329233987</v>
      </c>
      <c r="D524">
        <v>4494335.26920339</v>
      </c>
      <c r="E524">
        <v>-2.0772050100000001</v>
      </c>
      <c r="F524">
        <v>15.614349539999999</v>
      </c>
      <c r="G524">
        <v>30.379503069999998</v>
      </c>
      <c r="H524">
        <v>17015668.972185515</v>
      </c>
    </row>
    <row r="525" spans="1:8" x14ac:dyDescent="0.3">
      <c r="A525" t="s">
        <v>1014</v>
      </c>
      <c r="B525" t="s">
        <v>1013</v>
      </c>
      <c r="C525">
        <v>37.854166381619031</v>
      </c>
      <c r="D525">
        <v>1297067.82998718</v>
      </c>
      <c r="E525">
        <v>-5.66934454</v>
      </c>
      <c r="F525">
        <v>12.382321490000001</v>
      </c>
      <c r="G525">
        <v>-3.9920438499999999</v>
      </c>
      <c r="H525">
        <v>17054853.975741021</v>
      </c>
    </row>
    <row r="526" spans="1:8" x14ac:dyDescent="0.3">
      <c r="A526" t="s">
        <v>93</v>
      </c>
      <c r="B526" t="s">
        <v>959</v>
      </c>
      <c r="C526">
        <v>3.5190253781149997E-2</v>
      </c>
      <c r="D526">
        <v>296742.42735583999</v>
      </c>
      <c r="E526">
        <v>-5.9727641499999997</v>
      </c>
      <c r="F526">
        <v>-1.3304174099999999</v>
      </c>
      <c r="G526">
        <v>-21.860823150000002</v>
      </c>
      <c r="H526">
        <v>16987502.458944172</v>
      </c>
    </row>
    <row r="527" spans="1:8" x14ac:dyDescent="0.3">
      <c r="A527" t="s">
        <v>1138</v>
      </c>
      <c r="B527" t="s">
        <v>1137</v>
      </c>
      <c r="C527">
        <v>6.2802406343930001E-2</v>
      </c>
      <c r="D527">
        <v>162954.68405277</v>
      </c>
      <c r="E527">
        <v>1.5130524700000001</v>
      </c>
      <c r="F527">
        <v>12.61063034</v>
      </c>
      <c r="G527">
        <v>50.05811516</v>
      </c>
      <c r="H527">
        <v>16964402.283331487</v>
      </c>
    </row>
    <row r="528" spans="1:8" x14ac:dyDescent="0.3">
      <c r="A528" t="s">
        <v>995</v>
      </c>
      <c r="B528" t="s">
        <v>994</v>
      </c>
      <c r="C528">
        <v>0.33668902272182999</v>
      </c>
      <c r="D528">
        <v>3036468.4740204099</v>
      </c>
      <c r="E528">
        <v>-0.67179639999999996</v>
      </c>
      <c r="F528">
        <v>2.8572402299999999</v>
      </c>
      <c r="G528">
        <v>17.633900140000001</v>
      </c>
      <c r="H528">
        <v>16938207.001612883</v>
      </c>
    </row>
    <row r="529" spans="1:8" x14ac:dyDescent="0.3">
      <c r="A529" t="s">
        <v>1702</v>
      </c>
      <c r="B529" t="s">
        <v>1701</v>
      </c>
      <c r="C529">
        <v>0.97547968924970996</v>
      </c>
      <c r="D529">
        <v>64933.587541150002</v>
      </c>
      <c r="E529">
        <v>-8.0646355599999993</v>
      </c>
      <c r="F529">
        <v>237.12850821000001</v>
      </c>
      <c r="G529">
        <v>536.87547758000005</v>
      </c>
      <c r="H529">
        <v>16829245.198110592</v>
      </c>
    </row>
    <row r="530" spans="1:8" x14ac:dyDescent="0.3">
      <c r="A530" t="s">
        <v>1003</v>
      </c>
      <c r="B530" t="s">
        <v>1002</v>
      </c>
      <c r="C530">
        <v>1.4150365820684501</v>
      </c>
      <c r="D530">
        <v>60051907.041405708</v>
      </c>
      <c r="E530">
        <v>2.2474621400000001</v>
      </c>
      <c r="F530">
        <v>-1.32256394</v>
      </c>
      <c r="G530">
        <v>114.35963244</v>
      </c>
      <c r="H530">
        <v>16739574.491925515</v>
      </c>
    </row>
    <row r="531" spans="1:8" x14ac:dyDescent="0.3">
      <c r="A531" t="s">
        <v>1311</v>
      </c>
      <c r="B531" t="s">
        <v>1311</v>
      </c>
      <c r="C531">
        <v>1.4915657359644501</v>
      </c>
      <c r="D531">
        <v>12941989.469261199</v>
      </c>
      <c r="E531">
        <v>-7.3766871600000004</v>
      </c>
      <c r="F531">
        <v>15.27743478</v>
      </c>
      <c r="G531">
        <v>141.7474364</v>
      </c>
      <c r="H531">
        <v>16646246.504797254</v>
      </c>
    </row>
    <row r="532" spans="1:8" x14ac:dyDescent="0.3">
      <c r="A532" t="s">
        <v>997</v>
      </c>
      <c r="B532" t="s">
        <v>996</v>
      </c>
      <c r="C532">
        <v>0.11692531519203</v>
      </c>
      <c r="D532">
        <v>16962.632310770001</v>
      </c>
      <c r="E532">
        <v>0.24574114</v>
      </c>
      <c r="F532">
        <v>-1.8492185699999999</v>
      </c>
      <c r="G532">
        <v>9.8816464899999996</v>
      </c>
      <c r="H532">
        <v>16401924.636203269</v>
      </c>
    </row>
    <row r="533" spans="1:8" x14ac:dyDescent="0.3">
      <c r="A533" t="s">
        <v>869</v>
      </c>
      <c r="B533" t="s">
        <v>869</v>
      </c>
      <c r="C533">
        <v>3.4683987312850002E-2</v>
      </c>
      <c r="D533">
        <v>4625582.3694404904</v>
      </c>
      <c r="E533">
        <v>-2.64188461</v>
      </c>
      <c r="F533">
        <v>-10.09786282</v>
      </c>
      <c r="G533">
        <v>59.589816810000002</v>
      </c>
      <c r="H533">
        <v>16464019.941971436</v>
      </c>
    </row>
    <row r="534" spans="1:8" x14ac:dyDescent="0.3">
      <c r="A534" t="s">
        <v>1068</v>
      </c>
      <c r="B534" t="s">
        <v>1067</v>
      </c>
      <c r="C534">
        <v>6.3485660524800003E-3</v>
      </c>
      <c r="D534">
        <v>111238.20438294001</v>
      </c>
      <c r="E534">
        <v>-3.8807104699999999</v>
      </c>
      <c r="F534">
        <v>9.3446235000000009</v>
      </c>
      <c r="G534">
        <v>22.574820370000001</v>
      </c>
      <c r="H534">
        <v>16426625.131199406</v>
      </c>
    </row>
    <row r="535" spans="1:8" x14ac:dyDescent="0.3">
      <c r="A535" t="s">
        <v>1058</v>
      </c>
      <c r="B535" t="s">
        <v>1057</v>
      </c>
      <c r="C535">
        <v>2.624960917573E-2</v>
      </c>
      <c r="D535">
        <v>2450230.3373539601</v>
      </c>
      <c r="E535">
        <v>1.33760747</v>
      </c>
      <c r="F535">
        <v>10.747093830000001</v>
      </c>
      <c r="G535">
        <v>31.818316230000001</v>
      </c>
      <c r="H535">
        <v>16476815.533671876</v>
      </c>
    </row>
    <row r="536" spans="1:8" x14ac:dyDescent="0.3">
      <c r="A536" t="s">
        <v>991</v>
      </c>
      <c r="B536" t="s">
        <v>990</v>
      </c>
      <c r="C536">
        <v>3.8011850342459998E-2</v>
      </c>
      <c r="D536">
        <v>4163887.3818165199</v>
      </c>
      <c r="E536">
        <v>2.6585886400000001</v>
      </c>
      <c r="F536">
        <v>4.7066177099999997</v>
      </c>
      <c r="G536">
        <v>7.9180626500000004</v>
      </c>
      <c r="H536">
        <v>16331871.215825353</v>
      </c>
    </row>
    <row r="537" spans="1:8" x14ac:dyDescent="0.3">
      <c r="A537" t="s">
        <v>1080</v>
      </c>
      <c r="B537" t="s">
        <v>1079</v>
      </c>
      <c r="C537">
        <v>2.7872452502125999</v>
      </c>
      <c r="D537">
        <v>5886404.9896808602</v>
      </c>
      <c r="E537">
        <v>4.3367164000000002</v>
      </c>
      <c r="F537">
        <v>8.44691963</v>
      </c>
      <c r="G537">
        <v>1.67687505</v>
      </c>
      <c r="H537">
        <v>16361129.618747961</v>
      </c>
    </row>
    <row r="538" spans="1:8" x14ac:dyDescent="0.3">
      <c r="A538" t="s">
        <v>1036</v>
      </c>
      <c r="B538" t="s">
        <v>1035</v>
      </c>
      <c r="C538">
        <v>4080.9847239214332</v>
      </c>
      <c r="D538">
        <v>6154485.3629235001</v>
      </c>
      <c r="E538">
        <v>-3.0943287000000002</v>
      </c>
      <c r="F538">
        <v>2.46950132</v>
      </c>
      <c r="G538">
        <v>16.834282009999999</v>
      </c>
      <c r="H538">
        <v>16266805.109550834</v>
      </c>
    </row>
    <row r="539" spans="1:8" x14ac:dyDescent="0.3">
      <c r="A539" t="s">
        <v>976</v>
      </c>
      <c r="B539" t="s">
        <v>975</v>
      </c>
      <c r="C539">
        <v>0.99987452069902005</v>
      </c>
      <c r="D539">
        <v>8133451.38879064</v>
      </c>
      <c r="E539">
        <v>8.3673299999999992E-3</v>
      </c>
      <c r="F539">
        <v>-0.38737882000000001</v>
      </c>
      <c r="G539">
        <v>0.32109425000000003</v>
      </c>
      <c r="H539">
        <v>16221172.733149059</v>
      </c>
    </row>
    <row r="540" spans="1:8" x14ac:dyDescent="0.3">
      <c r="A540" t="s">
        <v>943</v>
      </c>
      <c r="B540" t="s">
        <v>942</v>
      </c>
      <c r="C540">
        <v>5.8272654935650002E-2</v>
      </c>
      <c r="D540">
        <v>104718.74830639</v>
      </c>
      <c r="E540">
        <v>2.6062055900000001</v>
      </c>
      <c r="F540">
        <v>4.5886618500000003</v>
      </c>
      <c r="G540">
        <v>1.1342172500000001</v>
      </c>
      <c r="H540">
        <v>16140574.657014215</v>
      </c>
    </row>
    <row r="541" spans="1:8" x14ac:dyDescent="0.3">
      <c r="A541" t="s">
        <v>972</v>
      </c>
      <c r="B541" t="s">
        <v>971</v>
      </c>
      <c r="C541">
        <v>4.5969535932009897</v>
      </c>
      <c r="D541">
        <v>2456461.02047305</v>
      </c>
      <c r="E541">
        <v>4.6927269799999998</v>
      </c>
      <c r="F541">
        <v>0.74206189</v>
      </c>
      <c r="G541">
        <v>-9.1206341599999998</v>
      </c>
      <c r="H541">
        <v>16124145.708811184</v>
      </c>
    </row>
    <row r="542" spans="1:8" x14ac:dyDescent="0.3">
      <c r="A542" t="s">
        <v>987</v>
      </c>
      <c r="B542" t="s">
        <v>986</v>
      </c>
      <c r="C542">
        <v>0.72046372461467001</v>
      </c>
      <c r="D542">
        <v>260714.33266823</v>
      </c>
      <c r="E542">
        <v>-1.8791771500000001</v>
      </c>
      <c r="F542">
        <v>8.4836708099999996</v>
      </c>
      <c r="G542">
        <v>4.8646252700000003</v>
      </c>
      <c r="H542">
        <v>15950259.223133501</v>
      </c>
    </row>
    <row r="543" spans="1:8" x14ac:dyDescent="0.3">
      <c r="A543" t="s">
        <v>929</v>
      </c>
      <c r="B543" t="s">
        <v>928</v>
      </c>
      <c r="C543">
        <v>8.3439187492700007E-3</v>
      </c>
      <c r="D543">
        <v>704.50675604000003</v>
      </c>
      <c r="E543">
        <v>0.41244893999999999</v>
      </c>
      <c r="F543">
        <v>-7.9958929400000001</v>
      </c>
      <c r="G543">
        <v>-22.176260930000002</v>
      </c>
      <c r="H543">
        <v>15853445.623613002</v>
      </c>
    </row>
    <row r="544" spans="1:8" x14ac:dyDescent="0.3">
      <c r="A544" t="s">
        <v>1040</v>
      </c>
      <c r="B544" t="s">
        <v>1039</v>
      </c>
      <c r="C544">
        <v>1.1832915010663101</v>
      </c>
      <c r="D544">
        <v>208823.59491088</v>
      </c>
      <c r="E544">
        <v>7.9406732199999999</v>
      </c>
      <c r="F544">
        <v>35.881656659999997</v>
      </c>
      <c r="G544">
        <v>51.437836799999999</v>
      </c>
      <c r="H544">
        <v>16147958.981684605</v>
      </c>
    </row>
    <row r="545" spans="1:8" x14ac:dyDescent="0.3">
      <c r="A545" t="s">
        <v>1271</v>
      </c>
      <c r="B545" t="s">
        <v>1270</v>
      </c>
      <c r="C545">
        <v>9.7273423375932495</v>
      </c>
      <c r="D545">
        <v>2081889.08067054</v>
      </c>
      <c r="E545">
        <v>1.90367256</v>
      </c>
      <c r="F545">
        <v>7.1531777400000003</v>
      </c>
      <c r="G545">
        <v>26.194762570000002</v>
      </c>
      <c r="H545">
        <v>15786582.472548995</v>
      </c>
    </row>
    <row r="546" spans="1:8" x14ac:dyDescent="0.3">
      <c r="A546" t="s">
        <v>1031</v>
      </c>
      <c r="B546" t="s">
        <v>1030</v>
      </c>
      <c r="C546">
        <v>1.4683684836964199</v>
      </c>
      <c r="D546">
        <v>50042.301903300002</v>
      </c>
      <c r="E546">
        <v>8.3152980999999997</v>
      </c>
      <c r="F546">
        <v>-4.7198048799999999</v>
      </c>
      <c r="G546">
        <v>6.2798640800000003</v>
      </c>
      <c r="H546">
        <v>15570078.235217961</v>
      </c>
    </row>
    <row r="547" spans="1:8" x14ac:dyDescent="0.3">
      <c r="A547" t="s">
        <v>1199</v>
      </c>
      <c r="B547" t="s">
        <v>1198</v>
      </c>
      <c r="C547">
        <v>4.7573148877999996E-3</v>
      </c>
      <c r="D547">
        <v>677053.01481743995</v>
      </c>
      <c r="E547">
        <v>2.64622146</v>
      </c>
      <c r="F547">
        <v>1.28116495</v>
      </c>
      <c r="G547">
        <v>7.9620873999999997</v>
      </c>
      <c r="H547">
        <v>15713680.406512264</v>
      </c>
    </row>
    <row r="548" spans="1:8" x14ac:dyDescent="0.3">
      <c r="A548" t="s">
        <v>1078</v>
      </c>
      <c r="B548" t="s">
        <v>1077</v>
      </c>
      <c r="C548">
        <v>1.20414237462E-3</v>
      </c>
      <c r="D548">
        <v>37611.439307289998</v>
      </c>
      <c r="E548">
        <v>15.28059178</v>
      </c>
      <c r="F548">
        <v>-18.390910210000001</v>
      </c>
      <c r="G548">
        <v>53.913144449999997</v>
      </c>
      <c r="H548">
        <v>15678737.694038641</v>
      </c>
    </row>
    <row r="549" spans="1:8" x14ac:dyDescent="0.3">
      <c r="A549" t="s">
        <v>966</v>
      </c>
      <c r="B549" t="s">
        <v>966</v>
      </c>
      <c r="C549">
        <v>2.0314860080039999E-2</v>
      </c>
      <c r="D549">
        <v>17652699.112751558</v>
      </c>
      <c r="E549">
        <v>1.65587368</v>
      </c>
      <c r="F549">
        <v>-10.305611259999999</v>
      </c>
      <c r="G549">
        <v>18.615367150000001</v>
      </c>
      <c r="H549">
        <v>15513753.085840102</v>
      </c>
    </row>
    <row r="550" spans="1:8" x14ac:dyDescent="0.3">
      <c r="A550" t="s">
        <v>1007</v>
      </c>
      <c r="B550" t="s">
        <v>1006</v>
      </c>
      <c r="C550">
        <v>2.4717992151342898</v>
      </c>
      <c r="D550">
        <v>2166721.1052004402</v>
      </c>
      <c r="E550">
        <v>-3.1191687899999998</v>
      </c>
      <c r="F550">
        <v>-2.7027964999999998</v>
      </c>
      <c r="G550">
        <v>44.856247260000004</v>
      </c>
      <c r="H550">
        <v>15495223.816315528</v>
      </c>
    </row>
    <row r="551" spans="1:8" x14ac:dyDescent="0.3">
      <c r="A551" t="s">
        <v>919</v>
      </c>
      <c r="B551" t="s">
        <v>918</v>
      </c>
      <c r="C551">
        <v>2.1151388171459999E-2</v>
      </c>
      <c r="D551">
        <v>1409962.89081134</v>
      </c>
      <c r="E551">
        <v>-4.5126546899999997</v>
      </c>
      <c r="F551">
        <v>2.55960974</v>
      </c>
      <c r="G551">
        <v>237.60889717000001</v>
      </c>
      <c r="H551">
        <v>15439667.274204846</v>
      </c>
    </row>
    <row r="552" spans="1:8" x14ac:dyDescent="0.3">
      <c r="A552" t="s">
        <v>1308</v>
      </c>
      <c r="B552" t="s">
        <v>1307</v>
      </c>
      <c r="C552">
        <v>8.0540068368220002E-2</v>
      </c>
      <c r="D552">
        <v>1411160.61085595</v>
      </c>
      <c r="E552">
        <v>4.4376001599999997</v>
      </c>
      <c r="F552">
        <v>38.18222548</v>
      </c>
      <c r="G552">
        <v>72.588875939999994</v>
      </c>
      <c r="H552">
        <v>14947310.317275262</v>
      </c>
    </row>
    <row r="553" spans="1:8" x14ac:dyDescent="0.3">
      <c r="A553" t="s">
        <v>1127</v>
      </c>
      <c r="B553" t="s">
        <v>1126</v>
      </c>
      <c r="C553">
        <v>0.26559915334224998</v>
      </c>
      <c r="D553">
        <v>31947481.55981455</v>
      </c>
      <c r="E553">
        <v>1.4388538200000001</v>
      </c>
      <c r="F553">
        <v>12.232209989999999</v>
      </c>
      <c r="G553">
        <v>27.87375312</v>
      </c>
      <c r="H553">
        <v>15118374.761211</v>
      </c>
    </row>
    <row r="554" spans="1:8" x14ac:dyDescent="0.3">
      <c r="A554" t="s">
        <v>1034</v>
      </c>
      <c r="B554" t="s">
        <v>1033</v>
      </c>
      <c r="C554">
        <v>0.69765890913995998</v>
      </c>
      <c r="D554">
        <v>26736524.074603859</v>
      </c>
      <c r="E554">
        <v>0.98504610999999997</v>
      </c>
      <c r="F554">
        <v>4.9308245199999998</v>
      </c>
      <c r="G554">
        <v>-3.37534489</v>
      </c>
      <c r="H554">
        <v>15193133.555465603</v>
      </c>
    </row>
    <row r="555" spans="1:8" x14ac:dyDescent="0.3">
      <c r="A555" t="s">
        <v>1027</v>
      </c>
      <c r="B555" t="s">
        <v>1026</v>
      </c>
      <c r="C555">
        <v>1.455547558409E-2</v>
      </c>
      <c r="D555">
        <v>1900207.34096995</v>
      </c>
      <c r="E555">
        <v>1.27003376</v>
      </c>
      <c r="F555">
        <v>5.51376972</v>
      </c>
      <c r="G555">
        <v>82.949799670000004</v>
      </c>
      <c r="H555">
        <v>15506415.364425424</v>
      </c>
    </row>
    <row r="556" spans="1:8" x14ac:dyDescent="0.3">
      <c r="A556" t="s">
        <v>1064</v>
      </c>
      <c r="B556" t="s">
        <v>1063</v>
      </c>
      <c r="C556">
        <v>5.745537725555E-2</v>
      </c>
      <c r="D556">
        <v>14226121.41080161</v>
      </c>
      <c r="E556">
        <v>1.5488327200000001</v>
      </c>
      <c r="F556">
        <v>3.1565937900000001</v>
      </c>
      <c r="G556">
        <v>20.433579300000002</v>
      </c>
      <c r="H556">
        <v>15169362.361166449</v>
      </c>
    </row>
    <row r="557" spans="1:8" x14ac:dyDescent="0.3">
      <c r="A557" t="s">
        <v>1243</v>
      </c>
      <c r="B557" t="s">
        <v>1242</v>
      </c>
      <c r="C557">
        <v>0.11884983579219</v>
      </c>
      <c r="D557">
        <v>701411.29515046999</v>
      </c>
      <c r="E557">
        <v>3.88579892</v>
      </c>
      <c r="F557">
        <v>-14.21132429</v>
      </c>
      <c r="G557">
        <v>308.28753655999998</v>
      </c>
      <c r="H557">
        <v>14979576.138806878</v>
      </c>
    </row>
    <row r="558" spans="1:8" x14ac:dyDescent="0.3">
      <c r="A558" t="s">
        <v>1032</v>
      </c>
      <c r="B558" t="s">
        <v>1032</v>
      </c>
      <c r="C558">
        <v>0.17582334324259</v>
      </c>
      <c r="D558">
        <v>251378.47292724001</v>
      </c>
      <c r="E558">
        <v>2.7099069999999999E-2</v>
      </c>
      <c r="F558">
        <v>3.5798294300000002</v>
      </c>
      <c r="G558">
        <v>8.3493832799999996</v>
      </c>
      <c r="H558">
        <v>14977215.055963324</v>
      </c>
    </row>
    <row r="559" spans="1:8" x14ac:dyDescent="0.3">
      <c r="A559" t="s">
        <v>1156</v>
      </c>
      <c r="B559" t="s">
        <v>1155</v>
      </c>
      <c r="C559">
        <v>0.48240019808920998</v>
      </c>
      <c r="D559">
        <v>0</v>
      </c>
      <c r="E559">
        <v>1.2646392799999999</v>
      </c>
      <c r="F559">
        <v>-2.1517211600000001</v>
      </c>
      <c r="G559">
        <v>-8.491021E-2</v>
      </c>
      <c r="H559">
        <v>14909693.431205016</v>
      </c>
    </row>
    <row r="560" spans="1:8" x14ac:dyDescent="0.3">
      <c r="A560" t="s">
        <v>1084</v>
      </c>
      <c r="B560" t="s">
        <v>1083</v>
      </c>
      <c r="C560">
        <v>0.27425948428323998</v>
      </c>
      <c r="D560">
        <v>1719136.7998581501</v>
      </c>
      <c r="E560">
        <v>1.16459662</v>
      </c>
      <c r="F560">
        <v>8.2273165299999995</v>
      </c>
      <c r="G560">
        <v>16.87288513</v>
      </c>
      <c r="H560">
        <v>14879000.753269045</v>
      </c>
    </row>
    <row r="561" spans="1:8" x14ac:dyDescent="0.3">
      <c r="A561" t="s">
        <v>1113</v>
      </c>
      <c r="B561" t="s">
        <v>1112</v>
      </c>
      <c r="C561">
        <v>1.4755757323960001E-2</v>
      </c>
      <c r="D561">
        <v>10162159.180974931</v>
      </c>
      <c r="E561">
        <v>5.0639810000000001</v>
      </c>
      <c r="F561">
        <v>7.1496319100000001</v>
      </c>
      <c r="G561">
        <v>61.605955790000003</v>
      </c>
      <c r="H561">
        <v>14755757.323960001</v>
      </c>
    </row>
    <row r="562" spans="1:8" x14ac:dyDescent="0.3">
      <c r="A562" t="s">
        <v>906</v>
      </c>
      <c r="B562" t="s">
        <v>905</v>
      </c>
      <c r="C562">
        <v>0.26997947096557001</v>
      </c>
      <c r="D562">
        <v>699470.04196675995</v>
      </c>
      <c r="E562">
        <v>4.2650245299999998</v>
      </c>
      <c r="F562">
        <v>-10.566701869999999</v>
      </c>
      <c r="G562">
        <v>128.81349774</v>
      </c>
      <c r="H562">
        <v>14574988.878887974</v>
      </c>
    </row>
    <row r="563" spans="1:8" x14ac:dyDescent="0.3">
      <c r="A563" t="s">
        <v>1092</v>
      </c>
      <c r="B563" t="s">
        <v>1091</v>
      </c>
      <c r="C563">
        <v>1.008966825401E-2</v>
      </c>
      <c r="D563">
        <v>19315214.364198171</v>
      </c>
      <c r="E563">
        <v>4.5821268499999999</v>
      </c>
      <c r="F563">
        <v>1.24212798</v>
      </c>
      <c r="G563">
        <v>8.9189321100000001</v>
      </c>
      <c r="H563">
        <v>14703493.75355722</v>
      </c>
    </row>
    <row r="564" spans="1:8" x14ac:dyDescent="0.3">
      <c r="A564" t="s">
        <v>1008</v>
      </c>
      <c r="B564" t="s">
        <v>1008</v>
      </c>
      <c r="C564">
        <v>0.9993537753267</v>
      </c>
      <c r="D564">
        <v>1496076.7053660301</v>
      </c>
      <c r="E564">
        <v>3.9385240000000002E-2</v>
      </c>
      <c r="F564">
        <v>6.6457799999999996E-3</v>
      </c>
      <c r="G564">
        <v>0.26952882</v>
      </c>
      <c r="H564">
        <v>14648347.852924235</v>
      </c>
    </row>
    <row r="565" spans="1:8" x14ac:dyDescent="0.3">
      <c r="A565" t="s">
        <v>1012</v>
      </c>
      <c r="B565" t="s">
        <v>1011</v>
      </c>
      <c r="C565">
        <v>1.3025136990936601</v>
      </c>
      <c r="D565">
        <v>2661102.3447457198</v>
      </c>
      <c r="E565">
        <v>0.94696627</v>
      </c>
      <c r="F565">
        <v>-2.8415838899999999</v>
      </c>
      <c r="G565">
        <v>10.736546069999999</v>
      </c>
      <c r="H565">
        <v>14610963.049747519</v>
      </c>
    </row>
    <row r="566" spans="1:8" x14ac:dyDescent="0.3">
      <c r="A566" t="s">
        <v>1060</v>
      </c>
      <c r="B566" t="s">
        <v>1059</v>
      </c>
      <c r="C566">
        <v>2.3778583501942601</v>
      </c>
      <c r="D566">
        <v>10515241.90110418</v>
      </c>
      <c r="E566">
        <v>0.88132003999999997</v>
      </c>
      <c r="F566">
        <v>4.6697505399999999</v>
      </c>
      <c r="G566">
        <v>10.1479815</v>
      </c>
      <c r="H566">
        <v>14464551.222215708</v>
      </c>
    </row>
    <row r="567" spans="1:8" x14ac:dyDescent="0.3">
      <c r="A567" t="s">
        <v>305</v>
      </c>
      <c r="B567" t="s">
        <v>1021</v>
      </c>
      <c r="C567">
        <v>1.52424685943E-3</v>
      </c>
      <c r="D567">
        <v>2174839.3342363602</v>
      </c>
      <c r="E567">
        <v>1.0023722100000001</v>
      </c>
      <c r="F567">
        <v>0.68632216000000001</v>
      </c>
      <c r="G567">
        <v>-7.0593251800000001</v>
      </c>
      <c r="H567">
        <v>14402732.090574076</v>
      </c>
    </row>
    <row r="568" spans="1:8" x14ac:dyDescent="0.3">
      <c r="A568" t="s">
        <v>1104</v>
      </c>
      <c r="B568" t="s">
        <v>1103</v>
      </c>
      <c r="C568">
        <v>5.7473631185240001E-2</v>
      </c>
      <c r="D568">
        <v>679888.20809404994</v>
      </c>
      <c r="E568">
        <v>2.63063731</v>
      </c>
      <c r="F568">
        <v>6.6736473800000002</v>
      </c>
      <c r="G568">
        <v>67.897951300000003</v>
      </c>
      <c r="H568">
        <v>14112712.101839794</v>
      </c>
    </row>
    <row r="569" spans="1:8" x14ac:dyDescent="0.3">
      <c r="A569" t="s">
        <v>1072</v>
      </c>
      <c r="B569" t="s">
        <v>1071</v>
      </c>
      <c r="C569">
        <v>2.8199441522356201</v>
      </c>
      <c r="D569">
        <v>545667.32561373</v>
      </c>
      <c r="E569">
        <v>6.4824385099999997</v>
      </c>
      <c r="F569">
        <v>13.97919899</v>
      </c>
      <c r="G569">
        <v>3.6732450499999998</v>
      </c>
      <c r="H569">
        <v>14102746.561253447</v>
      </c>
    </row>
    <row r="570" spans="1:8" x14ac:dyDescent="0.3">
      <c r="A570" t="s">
        <v>1066</v>
      </c>
      <c r="B570" t="s">
        <v>1065</v>
      </c>
      <c r="C570">
        <v>1.408411556848E-2</v>
      </c>
      <c r="D570">
        <v>88666.537853650007</v>
      </c>
      <c r="E570">
        <v>0.49640393999999999</v>
      </c>
      <c r="F570">
        <v>7.3653777199999997</v>
      </c>
      <c r="G570">
        <v>7.2506728300000001</v>
      </c>
      <c r="H570">
        <v>14084116.962807439</v>
      </c>
    </row>
    <row r="571" spans="1:8" x14ac:dyDescent="0.3">
      <c r="A571" t="s">
        <v>1016</v>
      </c>
      <c r="B571" t="s">
        <v>1015</v>
      </c>
      <c r="C571">
        <v>9.5788552406000005E-4</v>
      </c>
      <c r="D571">
        <v>1840468.7275191899</v>
      </c>
      <c r="E571">
        <v>2.2597677599999999</v>
      </c>
      <c r="F571">
        <v>0.90503129999999998</v>
      </c>
      <c r="G571">
        <v>8.9284716599999996</v>
      </c>
      <c r="H571">
        <v>14066641.386468625</v>
      </c>
    </row>
    <row r="572" spans="1:8" x14ac:dyDescent="0.3">
      <c r="A572" t="s">
        <v>1056</v>
      </c>
      <c r="B572" t="s">
        <v>1055</v>
      </c>
      <c r="C572">
        <v>1.45726520341163</v>
      </c>
      <c r="D572">
        <v>66112.627417180003</v>
      </c>
      <c r="E572">
        <v>-3.0812768400000001</v>
      </c>
      <c r="F572">
        <v>4.7255267600000002</v>
      </c>
      <c r="G572">
        <v>7.4014681199999997</v>
      </c>
      <c r="H572">
        <v>14005166.495046366</v>
      </c>
    </row>
    <row r="573" spans="1:8" x14ac:dyDescent="0.3">
      <c r="A573" t="s">
        <v>1044</v>
      </c>
      <c r="B573" t="s">
        <v>1043</v>
      </c>
      <c r="C573">
        <v>0.17597377064284001</v>
      </c>
      <c r="D573">
        <v>23266343.196137141</v>
      </c>
      <c r="E573">
        <v>-0.85666344000000005</v>
      </c>
      <c r="F573">
        <v>-1.12657345</v>
      </c>
      <c r="G573">
        <v>10.955729509999999</v>
      </c>
      <c r="H573">
        <v>14003208.3456225</v>
      </c>
    </row>
    <row r="574" spans="1:8" x14ac:dyDescent="0.3">
      <c r="A574" t="s">
        <v>1046</v>
      </c>
      <c r="B574" t="s">
        <v>1045</v>
      </c>
      <c r="C574">
        <v>2.0013772342900001E-3</v>
      </c>
      <c r="D574">
        <v>1146759.0786762999</v>
      </c>
      <c r="E574">
        <v>-0.11324813</v>
      </c>
      <c r="F574">
        <v>-0.13455075999999999</v>
      </c>
      <c r="G574">
        <v>5.2284967900000003</v>
      </c>
      <c r="H574">
        <v>13819390.907975383</v>
      </c>
    </row>
    <row r="575" spans="1:8" x14ac:dyDescent="0.3">
      <c r="A575" t="s">
        <v>1284</v>
      </c>
      <c r="B575" t="s">
        <v>1283</v>
      </c>
      <c r="C575">
        <v>3.4565875388119997E-2</v>
      </c>
      <c r="D575">
        <v>0</v>
      </c>
      <c r="E575">
        <v>6.7389215599999996</v>
      </c>
      <c r="F575">
        <v>13.461688730000001</v>
      </c>
      <c r="G575">
        <v>31.197478589999999</v>
      </c>
      <c r="H575">
        <v>13711414.609940955</v>
      </c>
    </row>
    <row r="576" spans="1:8" x14ac:dyDescent="0.3">
      <c r="A576" t="s">
        <v>1010</v>
      </c>
      <c r="B576" t="s">
        <v>1009</v>
      </c>
      <c r="C576">
        <v>2.3577449668589301</v>
      </c>
      <c r="D576">
        <v>396304.36840679002</v>
      </c>
      <c r="E576">
        <v>-0.53762127000000004</v>
      </c>
      <c r="F576">
        <v>-1.43780229</v>
      </c>
      <c r="G576">
        <v>8.1731238400000006</v>
      </c>
      <c r="H576">
        <v>13758047.82207834</v>
      </c>
    </row>
    <row r="577" spans="1:8" x14ac:dyDescent="0.3">
      <c r="A577" t="s">
        <v>1111</v>
      </c>
      <c r="B577" t="s">
        <v>1110</v>
      </c>
      <c r="C577">
        <v>2.7951574747269999E-2</v>
      </c>
      <c r="D577">
        <v>4888281.7054956704</v>
      </c>
      <c r="E577">
        <v>3.5212657599999999</v>
      </c>
      <c r="F577">
        <v>2.37399848</v>
      </c>
      <c r="G577">
        <v>5.0520924200000001</v>
      </c>
      <c r="H577">
        <v>13747168.8269227</v>
      </c>
    </row>
    <row r="578" spans="1:8" x14ac:dyDescent="0.3">
      <c r="A578" t="s">
        <v>1048</v>
      </c>
      <c r="B578" t="s">
        <v>1047</v>
      </c>
      <c r="C578">
        <v>3.2230396500999999E-3</v>
      </c>
      <c r="D578">
        <v>510912.06518405001</v>
      </c>
      <c r="E578">
        <v>0.37900957000000002</v>
      </c>
      <c r="F578">
        <v>-3.8351308899999998</v>
      </c>
      <c r="G578">
        <v>-5.1048509600000003</v>
      </c>
      <c r="H578">
        <v>13740389.162618136</v>
      </c>
    </row>
    <row r="579" spans="1:8" x14ac:dyDescent="0.3">
      <c r="A579" t="s">
        <v>1074</v>
      </c>
      <c r="B579" t="s">
        <v>1073</v>
      </c>
      <c r="C579">
        <v>0.69983192811371997</v>
      </c>
      <c r="D579">
        <v>3926340.5577316699</v>
      </c>
      <c r="E579">
        <v>2.9918553600000002</v>
      </c>
      <c r="F579">
        <v>-3.4130823499999998</v>
      </c>
      <c r="G579">
        <v>12.38158393</v>
      </c>
      <c r="H579">
        <v>13736922.535768259</v>
      </c>
    </row>
    <row r="580" spans="1:8" x14ac:dyDescent="0.3">
      <c r="A580" t="s">
        <v>1054</v>
      </c>
      <c r="B580" t="s">
        <v>1053</v>
      </c>
      <c r="C580">
        <v>0.15920063924503999</v>
      </c>
      <c r="D580">
        <v>1047127.8457524501</v>
      </c>
      <c r="E580">
        <v>-0.24072827999999999</v>
      </c>
      <c r="F580">
        <v>0.78918966000000002</v>
      </c>
      <c r="G580">
        <v>2.0873169800000002</v>
      </c>
      <c r="H580">
        <v>13608665.631608965</v>
      </c>
    </row>
    <row r="581" spans="1:8" x14ac:dyDescent="0.3">
      <c r="A581" t="s">
        <v>1245</v>
      </c>
      <c r="B581" t="s">
        <v>1244</v>
      </c>
      <c r="C581">
        <v>0.59183082500059003</v>
      </c>
      <c r="D581">
        <v>1253373.0646917799</v>
      </c>
      <c r="E581">
        <v>6.5251673600000002</v>
      </c>
      <c r="F581">
        <v>24.708434960000002</v>
      </c>
      <c r="G581">
        <v>86.976955459999999</v>
      </c>
      <c r="H581">
        <v>13714654.970183771</v>
      </c>
    </row>
    <row r="582" spans="1:8" x14ac:dyDescent="0.3">
      <c r="A582" t="s">
        <v>1102</v>
      </c>
      <c r="B582" t="s">
        <v>1101</v>
      </c>
      <c r="C582">
        <v>4.9475046998299996E-3</v>
      </c>
      <c r="D582">
        <v>4845585.2594060702</v>
      </c>
      <c r="E582">
        <v>0.85242888999999999</v>
      </c>
      <c r="F582">
        <v>-4.3620743099999997</v>
      </c>
      <c r="G582">
        <v>7.0267485399999998</v>
      </c>
      <c r="H582">
        <v>13546918.421022484</v>
      </c>
    </row>
    <row r="583" spans="1:8" x14ac:dyDescent="0.3">
      <c r="A583" t="s">
        <v>1082</v>
      </c>
      <c r="B583" t="s">
        <v>1081</v>
      </c>
      <c r="C583">
        <v>3.013874611033E-2</v>
      </c>
      <c r="D583">
        <v>18462735.049280081</v>
      </c>
      <c r="E583">
        <v>2.944254E-2</v>
      </c>
      <c r="F583">
        <v>-4.4700687500000003</v>
      </c>
      <c r="G583">
        <v>6.0461199399999996</v>
      </c>
      <c r="H583">
        <v>13521375.271979902</v>
      </c>
    </row>
    <row r="584" spans="1:8" x14ac:dyDescent="0.3">
      <c r="A584" t="s">
        <v>1109</v>
      </c>
      <c r="B584" t="s">
        <v>1108</v>
      </c>
      <c r="C584">
        <v>0.70520743059023006</v>
      </c>
      <c r="D584">
        <v>310485.86064119998</v>
      </c>
      <c r="E584">
        <v>-2.76437234</v>
      </c>
      <c r="F584">
        <v>-8.2705724499999995</v>
      </c>
      <c r="G584">
        <v>11.15681451</v>
      </c>
      <c r="H584">
        <v>13453954.035067838</v>
      </c>
    </row>
    <row r="585" spans="1:8" x14ac:dyDescent="0.3">
      <c r="A585" t="s">
        <v>1233</v>
      </c>
      <c r="B585" t="s">
        <v>1232</v>
      </c>
      <c r="C585">
        <v>1.28727219982957</v>
      </c>
      <c r="D585">
        <v>34325942.884164199</v>
      </c>
      <c r="E585">
        <v>1.5257101</v>
      </c>
      <c r="F585">
        <v>58.560273649999999</v>
      </c>
      <c r="G585">
        <v>62.869466000000003</v>
      </c>
      <c r="H585">
        <v>13444862.606931845</v>
      </c>
    </row>
    <row r="586" spans="1:8" x14ac:dyDescent="0.3">
      <c r="A586" t="s">
        <v>1117</v>
      </c>
      <c r="B586" t="s">
        <v>1116</v>
      </c>
      <c r="C586">
        <v>1.42223865358616</v>
      </c>
      <c r="D586">
        <v>816064.43362252996</v>
      </c>
      <c r="E586">
        <v>3.7859230799999999</v>
      </c>
      <c r="F586">
        <v>4.6065600199999999</v>
      </c>
      <c r="G586">
        <v>-22.989820680000001</v>
      </c>
      <c r="H586">
        <v>13480836.990957538</v>
      </c>
    </row>
    <row r="587" spans="1:8" x14ac:dyDescent="0.3">
      <c r="A587" t="s">
        <v>1165</v>
      </c>
      <c r="B587" t="s">
        <v>1165</v>
      </c>
      <c r="C587">
        <v>0.17938610802009</v>
      </c>
      <c r="D587">
        <v>1365679.58210515</v>
      </c>
      <c r="E587">
        <v>-0.26333849999999998</v>
      </c>
      <c r="F587">
        <v>9.0215160000000003E-2</v>
      </c>
      <c r="G587">
        <v>49.271591569999998</v>
      </c>
      <c r="H587">
        <v>13573338.404169016</v>
      </c>
    </row>
    <row r="588" spans="1:8" x14ac:dyDescent="0.3">
      <c r="A588" t="s">
        <v>1131</v>
      </c>
      <c r="B588" t="s">
        <v>1130</v>
      </c>
      <c r="C588">
        <v>0.26280613004547998</v>
      </c>
      <c r="D588">
        <v>1057171.4250614401</v>
      </c>
      <c r="E588">
        <v>1.7430636900000001</v>
      </c>
      <c r="F588">
        <v>-0.88970716000000005</v>
      </c>
      <c r="G588">
        <v>34.99972124</v>
      </c>
      <c r="H588">
        <v>13400929.211794252</v>
      </c>
    </row>
    <row r="589" spans="1:8" x14ac:dyDescent="0.3">
      <c r="A589" t="s">
        <v>1235</v>
      </c>
      <c r="B589" t="s">
        <v>1234</v>
      </c>
      <c r="C589">
        <v>0.14210590933792999</v>
      </c>
      <c r="D589">
        <v>5116940.5196682503</v>
      </c>
      <c r="E589">
        <v>-10.38082393</v>
      </c>
      <c r="F589">
        <v>25.504553869999999</v>
      </c>
      <c r="G589">
        <v>66.627830500000002</v>
      </c>
      <c r="H589">
        <v>13173217.701586178</v>
      </c>
    </row>
    <row r="590" spans="1:8" x14ac:dyDescent="0.3">
      <c r="A590" t="s">
        <v>1154</v>
      </c>
      <c r="B590" t="s">
        <v>1153</v>
      </c>
      <c r="C590">
        <v>3.4706619778110001E-2</v>
      </c>
      <c r="D590">
        <v>97900.971152469996</v>
      </c>
      <c r="E590">
        <v>-0.11240745000000001</v>
      </c>
      <c r="F590">
        <v>4.14982776</v>
      </c>
      <c r="G590">
        <v>4.0728890599999996</v>
      </c>
      <c r="H590">
        <v>13192141.038597062</v>
      </c>
    </row>
    <row r="591" spans="1:8" x14ac:dyDescent="0.3">
      <c r="A591" t="s">
        <v>1483</v>
      </c>
      <c r="B591" t="s">
        <v>1482</v>
      </c>
      <c r="C591">
        <v>7.5124137556000002E-4</v>
      </c>
      <c r="D591">
        <v>614.23535877999996</v>
      </c>
      <c r="E591">
        <v>-0.12435040999999999</v>
      </c>
      <c r="F591">
        <v>107.68940619</v>
      </c>
      <c r="G591">
        <v>137.32144715999999</v>
      </c>
      <c r="H591">
        <v>13163234.09204023</v>
      </c>
    </row>
    <row r="592" spans="1:8" x14ac:dyDescent="0.3">
      <c r="A592" t="s">
        <v>1025</v>
      </c>
      <c r="B592" t="s">
        <v>1024</v>
      </c>
      <c r="C592">
        <v>1.7431083774569998E-2</v>
      </c>
      <c r="D592">
        <v>342293.50289767003</v>
      </c>
      <c r="E592">
        <v>2.6656528800000001</v>
      </c>
      <c r="F592">
        <v>1.99916888</v>
      </c>
      <c r="G592">
        <v>-12.103404879999999</v>
      </c>
      <c r="H592">
        <v>13090725.751512775</v>
      </c>
    </row>
    <row r="593" spans="1:8" x14ac:dyDescent="0.3">
      <c r="A593" t="s">
        <v>1115</v>
      </c>
      <c r="B593" t="s">
        <v>1114</v>
      </c>
      <c r="C593">
        <v>2.8240889558399998E-3</v>
      </c>
      <c r="D593">
        <v>658118.62442995002</v>
      </c>
      <c r="E593">
        <v>2.06757021</v>
      </c>
      <c r="F593">
        <v>1.86326506</v>
      </c>
      <c r="G593">
        <v>18.327044669999999</v>
      </c>
      <c r="H593">
        <v>13047012.799828824</v>
      </c>
    </row>
    <row r="594" spans="1:8" x14ac:dyDescent="0.3">
      <c r="A594" t="s">
        <v>1129</v>
      </c>
      <c r="B594" t="s">
        <v>1128</v>
      </c>
      <c r="C594">
        <v>0.51614494356689999</v>
      </c>
      <c r="D594">
        <v>266510.22083378001</v>
      </c>
      <c r="E594">
        <v>-7.9549770000000006E-2</v>
      </c>
      <c r="F594">
        <v>1.2197368500000001</v>
      </c>
      <c r="G594">
        <v>17.068344509999999</v>
      </c>
      <c r="H594">
        <v>13024485.206263809</v>
      </c>
    </row>
    <row r="595" spans="1:8" x14ac:dyDescent="0.3">
      <c r="A595" t="s">
        <v>4341</v>
      </c>
      <c r="B595" t="s">
        <v>4340</v>
      </c>
      <c r="C595">
        <v>19.94297608906146</v>
      </c>
      <c r="D595">
        <v>15646450.419233991</v>
      </c>
      <c r="E595">
        <v>0.32590145999999998</v>
      </c>
      <c r="F595">
        <v>-2.5102201800000001</v>
      </c>
      <c r="G595">
        <v>13.054564020000001</v>
      </c>
      <c r="H595">
        <v>12912518.614336802</v>
      </c>
    </row>
    <row r="596" spans="1:8" x14ac:dyDescent="0.3">
      <c r="A596" t="s">
        <v>1150</v>
      </c>
      <c r="B596" t="s">
        <v>1149</v>
      </c>
      <c r="C596">
        <v>0.13097769830674</v>
      </c>
      <c r="D596">
        <v>10458694.710295301</v>
      </c>
      <c r="E596">
        <v>1.69781969</v>
      </c>
      <c r="F596">
        <v>14.68069131</v>
      </c>
      <c r="G596">
        <v>19.586479140000002</v>
      </c>
      <c r="H596">
        <v>12908416.084789036</v>
      </c>
    </row>
    <row r="597" spans="1:8" x14ac:dyDescent="0.3">
      <c r="A597" t="s">
        <v>1076</v>
      </c>
      <c r="B597" t="s">
        <v>1075</v>
      </c>
      <c r="C597">
        <v>1.330396821087E-2</v>
      </c>
      <c r="D597">
        <v>1308005.0872044701</v>
      </c>
      <c r="E597">
        <v>0.35872416000000001</v>
      </c>
      <c r="F597">
        <v>-1.4492863300000001</v>
      </c>
      <c r="G597">
        <v>-8.9538013099999993</v>
      </c>
      <c r="H597">
        <v>12863133.148694118</v>
      </c>
    </row>
    <row r="598" spans="1:8" x14ac:dyDescent="0.3">
      <c r="A598" t="s">
        <v>1100</v>
      </c>
      <c r="B598" t="s">
        <v>1099</v>
      </c>
      <c r="C598">
        <v>0.62974033977854005</v>
      </c>
      <c r="D598">
        <v>3035373.90248222</v>
      </c>
      <c r="E598">
        <v>0.30110554</v>
      </c>
      <c r="F598">
        <v>0.54853744999999998</v>
      </c>
      <c r="G598">
        <v>-1.4385001100000001</v>
      </c>
      <c r="H598">
        <v>12706634.938981256</v>
      </c>
    </row>
    <row r="599" spans="1:8" x14ac:dyDescent="0.3">
      <c r="A599" t="s">
        <v>1142</v>
      </c>
      <c r="B599" t="s">
        <v>1141</v>
      </c>
      <c r="C599">
        <v>0.17952388919571999</v>
      </c>
      <c r="D599">
        <v>75330.021453330002</v>
      </c>
      <c r="E599">
        <v>0.12200758</v>
      </c>
      <c r="F599">
        <v>6.68110362</v>
      </c>
      <c r="G599">
        <v>-4.35755873</v>
      </c>
      <c r="H599">
        <v>12457844.503022175</v>
      </c>
    </row>
    <row r="600" spans="1:8" x14ac:dyDescent="0.3">
      <c r="A600" t="s">
        <v>1146</v>
      </c>
      <c r="B600" t="s">
        <v>1145</v>
      </c>
      <c r="C600">
        <v>4.4641110970856497</v>
      </c>
      <c r="D600">
        <v>5590643.9591210904</v>
      </c>
      <c r="E600">
        <v>-1.03878062</v>
      </c>
      <c r="F600">
        <v>3.0141432400000001</v>
      </c>
      <c r="G600">
        <v>11.94972334</v>
      </c>
      <c r="H600">
        <v>12432986.186404577</v>
      </c>
    </row>
    <row r="601" spans="1:8" x14ac:dyDescent="0.3">
      <c r="A601" t="s">
        <v>2328</v>
      </c>
      <c r="B601" t="s">
        <v>2327</v>
      </c>
      <c r="C601">
        <v>2.4904867097000002E-4</v>
      </c>
      <c r="D601">
        <v>221.67392971999999</v>
      </c>
      <c r="E601">
        <v>9.3631775200000007</v>
      </c>
      <c r="F601">
        <v>1516.4111868800001</v>
      </c>
      <c r="G601">
        <v>1788.4679651900001</v>
      </c>
      <c r="H601">
        <v>12455018.473954065</v>
      </c>
    </row>
    <row r="602" spans="1:8" x14ac:dyDescent="0.3">
      <c r="A602" t="s">
        <v>1096</v>
      </c>
      <c r="B602" t="s">
        <v>1095</v>
      </c>
      <c r="C602">
        <v>2.2656001491149702</v>
      </c>
      <c r="D602">
        <v>285084.55743658001</v>
      </c>
      <c r="E602">
        <v>-0.30311581999999998</v>
      </c>
      <c r="F602">
        <v>4.2907250000000001E-2</v>
      </c>
      <c r="G602">
        <v>0.96212609999999998</v>
      </c>
      <c r="H602">
        <v>12442359.285218576</v>
      </c>
    </row>
    <row r="603" spans="1:8" x14ac:dyDescent="0.3">
      <c r="A603" t="s">
        <v>1090</v>
      </c>
      <c r="B603" t="s">
        <v>1089</v>
      </c>
      <c r="C603">
        <v>0.30583878542190002</v>
      </c>
      <c r="D603">
        <v>44577.794929490003</v>
      </c>
      <c r="E603">
        <v>5.9436035499999997</v>
      </c>
      <c r="F603">
        <v>3.38786137</v>
      </c>
      <c r="G603">
        <v>-4.05756666</v>
      </c>
      <c r="H603">
        <v>12383968.572484717</v>
      </c>
    </row>
    <row r="604" spans="1:8" x14ac:dyDescent="0.3">
      <c r="A604" t="s">
        <v>1119</v>
      </c>
      <c r="B604" t="s">
        <v>1118</v>
      </c>
      <c r="C604">
        <v>0.11089048733253</v>
      </c>
      <c r="D604">
        <v>2421378.8494148902</v>
      </c>
      <c r="E604">
        <v>-1.1258740899999999</v>
      </c>
      <c r="F604">
        <v>-1.2744656400000001</v>
      </c>
      <c r="G604">
        <v>-4.8842288399999996</v>
      </c>
      <c r="H604">
        <v>12375962.140382873</v>
      </c>
    </row>
    <row r="605" spans="1:8" x14ac:dyDescent="0.3">
      <c r="A605" t="s">
        <v>1125</v>
      </c>
      <c r="B605" t="s">
        <v>1124</v>
      </c>
      <c r="C605">
        <v>2.7693787745543599</v>
      </c>
      <c r="D605">
        <v>562410.11306840996</v>
      </c>
      <c r="E605">
        <v>0.25514274999999997</v>
      </c>
      <c r="F605">
        <v>0.50396004999999999</v>
      </c>
      <c r="G605">
        <v>18.39161021</v>
      </c>
      <c r="H605">
        <v>12259716.681378623</v>
      </c>
    </row>
    <row r="606" spans="1:8" x14ac:dyDescent="0.3">
      <c r="A606" t="s">
        <v>1050</v>
      </c>
      <c r="B606" t="s">
        <v>1049</v>
      </c>
      <c r="C606">
        <v>8.2355807881400005E-3</v>
      </c>
      <c r="D606">
        <v>549514.65309607005</v>
      </c>
      <c r="E606">
        <v>2.6399875000000002</v>
      </c>
      <c r="F606">
        <v>-4.83333411</v>
      </c>
      <c r="G606">
        <v>6.7546679699999999</v>
      </c>
      <c r="H606">
        <v>12369969.960081739</v>
      </c>
    </row>
    <row r="607" spans="1:8" x14ac:dyDescent="0.3">
      <c r="A607" t="s">
        <v>1121</v>
      </c>
      <c r="B607" t="s">
        <v>1120</v>
      </c>
      <c r="C607">
        <v>5.9250687165270002E-2</v>
      </c>
      <c r="D607">
        <v>938628.99829467002</v>
      </c>
      <c r="E607">
        <v>1.2883845300000001</v>
      </c>
      <c r="F607">
        <v>-9.0063184300000003</v>
      </c>
      <c r="G607">
        <v>-34.878753740000001</v>
      </c>
      <c r="H607">
        <v>12383837.938444482</v>
      </c>
    </row>
    <row r="608" spans="1:8" x14ac:dyDescent="0.3">
      <c r="A608" t="s">
        <v>1181</v>
      </c>
      <c r="B608" t="s">
        <v>1180</v>
      </c>
      <c r="C608">
        <v>2.9962457899622099</v>
      </c>
      <c r="D608">
        <v>0</v>
      </c>
      <c r="E608">
        <v>1.1999236600000001</v>
      </c>
      <c r="F608">
        <v>-0.94895764000000005</v>
      </c>
      <c r="G608">
        <v>15.247638309999999</v>
      </c>
      <c r="H608">
        <v>12411582.64293208</v>
      </c>
    </row>
    <row r="609" spans="1:8" x14ac:dyDescent="0.3">
      <c r="A609" t="s">
        <v>1185</v>
      </c>
      <c r="B609" t="s">
        <v>1184</v>
      </c>
      <c r="C609">
        <v>3.0352147020070001E-2</v>
      </c>
      <c r="D609">
        <v>1234818.15405554</v>
      </c>
      <c r="E609">
        <v>4.60130397</v>
      </c>
      <c r="F609">
        <v>2.7671136500000002</v>
      </c>
      <c r="G609">
        <v>42.370400240000002</v>
      </c>
      <c r="H609">
        <v>12365578.789697168</v>
      </c>
    </row>
    <row r="610" spans="1:8" x14ac:dyDescent="0.3">
      <c r="A610" t="s">
        <v>1098</v>
      </c>
      <c r="B610" t="s">
        <v>1097</v>
      </c>
      <c r="C610">
        <v>0.80509632130991005</v>
      </c>
      <c r="D610">
        <v>67594.139648640004</v>
      </c>
      <c r="E610">
        <v>-0.1199717</v>
      </c>
      <c r="F610">
        <v>-0.97974375999999996</v>
      </c>
      <c r="G610">
        <v>4.3436571199999996</v>
      </c>
      <c r="H610">
        <v>12299041.239966411</v>
      </c>
    </row>
    <row r="611" spans="1:8" x14ac:dyDescent="0.3">
      <c r="A611" t="s">
        <v>1062</v>
      </c>
      <c r="B611" t="s">
        <v>1061</v>
      </c>
      <c r="C611">
        <v>1.66421826224E-3</v>
      </c>
      <c r="D611">
        <v>1368629.7735794701</v>
      </c>
      <c r="E611">
        <v>0.42864540000000001</v>
      </c>
      <c r="F611">
        <v>-16.172990179999999</v>
      </c>
      <c r="G611">
        <v>-32.177834320000002</v>
      </c>
      <c r="H611">
        <v>12245867.664182376</v>
      </c>
    </row>
    <row r="612" spans="1:8" x14ac:dyDescent="0.3">
      <c r="A612" t="s">
        <v>2921</v>
      </c>
      <c r="B612" t="s">
        <v>2920</v>
      </c>
      <c r="C612">
        <v>4.5184899026500004E-3</v>
      </c>
      <c r="D612">
        <v>0</v>
      </c>
      <c r="E612">
        <v>3511.5784955899999</v>
      </c>
      <c r="F612">
        <v>2712.63813067</v>
      </c>
      <c r="G612">
        <v>3218.33788671</v>
      </c>
      <c r="H612">
        <v>12129226.954727501</v>
      </c>
    </row>
    <row r="613" spans="1:8" x14ac:dyDescent="0.3">
      <c r="A613" t="s">
        <v>1160</v>
      </c>
      <c r="B613" t="s">
        <v>1159</v>
      </c>
      <c r="C613">
        <v>2.7409509002069999E-2</v>
      </c>
      <c r="D613">
        <v>2083426.8537197099</v>
      </c>
      <c r="E613">
        <v>1.3045573399999999</v>
      </c>
      <c r="F613">
        <v>-0.52128434999999995</v>
      </c>
      <c r="G613">
        <v>28.51892024</v>
      </c>
      <c r="H613">
        <v>12005364.942906659</v>
      </c>
    </row>
    <row r="614" spans="1:8" x14ac:dyDescent="0.3">
      <c r="A614" t="s">
        <v>1220</v>
      </c>
      <c r="B614" t="s">
        <v>1219</v>
      </c>
      <c r="C614">
        <v>1.6796588451700001E-3</v>
      </c>
      <c r="D614">
        <v>948315.55001127999</v>
      </c>
      <c r="E614">
        <v>7.14594313</v>
      </c>
      <c r="F614">
        <v>5.80880376</v>
      </c>
      <c r="G614">
        <v>78.198565799999997</v>
      </c>
      <c r="H614">
        <v>11929305.313033337</v>
      </c>
    </row>
    <row r="615" spans="1:8" x14ac:dyDescent="0.3">
      <c r="A615" t="s">
        <v>1237</v>
      </c>
      <c r="B615" t="s">
        <v>1236</v>
      </c>
      <c r="C615">
        <v>3.0052644067199998E-3</v>
      </c>
      <c r="D615">
        <v>6724.1969560500002</v>
      </c>
      <c r="E615">
        <v>-8.7296380000000007E-2</v>
      </c>
      <c r="F615">
        <v>-24.946900620000001</v>
      </c>
      <c r="G615">
        <v>18.569000989999999</v>
      </c>
      <c r="H615">
        <v>11858627.235657398</v>
      </c>
    </row>
    <row r="616" spans="1:8" x14ac:dyDescent="0.3">
      <c r="A616" t="s">
        <v>1164</v>
      </c>
      <c r="B616" t="s">
        <v>1163</v>
      </c>
      <c r="C616">
        <v>0.43609377265006</v>
      </c>
      <c r="D616">
        <v>1180574.2167283599</v>
      </c>
      <c r="E616">
        <v>-8.0377610000000002E-2</v>
      </c>
      <c r="F616">
        <v>6.4013932499999999</v>
      </c>
      <c r="G616">
        <v>9.8210905499999992</v>
      </c>
      <c r="H616">
        <v>11800158.912101399</v>
      </c>
    </row>
    <row r="617" spans="1:8" x14ac:dyDescent="0.3">
      <c r="A617" t="s">
        <v>1226</v>
      </c>
      <c r="B617" t="s">
        <v>1225</v>
      </c>
      <c r="C617">
        <v>1.1975800199886699</v>
      </c>
      <c r="D617">
        <v>1813897.6715128401</v>
      </c>
      <c r="E617">
        <v>8.8671390100000007</v>
      </c>
      <c r="F617">
        <v>-45.553505170000001</v>
      </c>
      <c r="G617">
        <v>-23.814320649999999</v>
      </c>
      <c r="H617">
        <v>11771143.063627137</v>
      </c>
    </row>
    <row r="618" spans="1:8" x14ac:dyDescent="0.3">
      <c r="A618" t="s">
        <v>1152</v>
      </c>
      <c r="B618" t="s">
        <v>1151</v>
      </c>
      <c r="C618">
        <v>0.34642400528757999</v>
      </c>
      <c r="D618">
        <v>128589.01576646</v>
      </c>
      <c r="E618">
        <v>0.40746809000000001</v>
      </c>
      <c r="F618">
        <v>6.9471670200000002</v>
      </c>
      <c r="G618">
        <v>-18.477144280000001</v>
      </c>
      <c r="H618">
        <v>11747961.289455861</v>
      </c>
    </row>
    <row r="619" spans="1:8" x14ac:dyDescent="0.3">
      <c r="A619" t="s">
        <v>1088</v>
      </c>
      <c r="B619" t="s">
        <v>1087</v>
      </c>
      <c r="C619">
        <v>8.0716590389090001E-2</v>
      </c>
      <c r="D619">
        <v>36204024.30236122</v>
      </c>
      <c r="E619">
        <v>-1.0405594600000001</v>
      </c>
      <c r="F619">
        <v>4.5224117100000001</v>
      </c>
      <c r="G619">
        <v>69.937282069999995</v>
      </c>
      <c r="H619">
        <v>11822792.232188564</v>
      </c>
    </row>
    <row r="620" spans="1:8" x14ac:dyDescent="0.3">
      <c r="A620" t="s">
        <v>1304</v>
      </c>
      <c r="B620" t="s">
        <v>1303</v>
      </c>
      <c r="C620">
        <v>1.18060137611256</v>
      </c>
      <c r="D620">
        <v>2187759.8622940802</v>
      </c>
      <c r="E620">
        <v>11.12491992</v>
      </c>
      <c r="F620">
        <v>35.22256367</v>
      </c>
      <c r="G620">
        <v>33.162418019999997</v>
      </c>
      <c r="H620">
        <v>11794207.747364474</v>
      </c>
    </row>
    <row r="621" spans="1:8" x14ac:dyDescent="0.3">
      <c r="A621" t="s">
        <v>1224</v>
      </c>
      <c r="B621" t="s">
        <v>1223</v>
      </c>
      <c r="C621">
        <v>1.82011147593E-3</v>
      </c>
      <c r="D621">
        <v>517936.72257788002</v>
      </c>
      <c r="E621">
        <v>-0.48050051999999999</v>
      </c>
      <c r="F621">
        <v>18.054540029999998</v>
      </c>
      <c r="G621">
        <v>27.277933300000001</v>
      </c>
      <c r="H621">
        <v>11571450.831436981</v>
      </c>
    </row>
    <row r="622" spans="1:8" x14ac:dyDescent="0.3">
      <c r="A622" t="s">
        <v>1133</v>
      </c>
      <c r="B622" t="s">
        <v>1132</v>
      </c>
      <c r="C622">
        <v>0.16563175047345</v>
      </c>
      <c r="D622">
        <v>5346.9409577500001</v>
      </c>
      <c r="E622">
        <v>-3.40859953</v>
      </c>
      <c r="F622">
        <v>-0.45108344</v>
      </c>
      <c r="G622">
        <v>87.480363319999995</v>
      </c>
      <c r="H622">
        <v>11610852.954679538</v>
      </c>
    </row>
    <row r="623" spans="1:8" x14ac:dyDescent="0.3">
      <c r="A623" t="s">
        <v>1158</v>
      </c>
      <c r="B623" t="s">
        <v>1157</v>
      </c>
      <c r="C623">
        <v>0.14677237354188999</v>
      </c>
      <c r="D623">
        <v>2604236.2653965298</v>
      </c>
      <c r="E623">
        <v>1.2468892499999999</v>
      </c>
      <c r="F623">
        <v>-0.57141639</v>
      </c>
      <c r="G623">
        <v>1.9442005099999999</v>
      </c>
      <c r="H623">
        <v>11471847.967857713</v>
      </c>
    </row>
    <row r="624" spans="1:8" x14ac:dyDescent="0.3">
      <c r="A624" t="s">
        <v>1179</v>
      </c>
      <c r="B624" t="s">
        <v>1178</v>
      </c>
      <c r="C624">
        <v>0.26545067734063998</v>
      </c>
      <c r="D624">
        <v>595737.40946845</v>
      </c>
      <c r="E624">
        <v>-1.0800035800000001</v>
      </c>
      <c r="F624">
        <v>3.3628603300000002</v>
      </c>
      <c r="G624">
        <v>13.1518163</v>
      </c>
      <c r="H624">
        <v>11365607.076347692</v>
      </c>
    </row>
    <row r="625" spans="1:8" x14ac:dyDescent="0.3">
      <c r="A625" t="s">
        <v>1288</v>
      </c>
      <c r="B625" t="s">
        <v>1287</v>
      </c>
      <c r="C625">
        <v>0.23813536967432</v>
      </c>
      <c r="D625">
        <v>5399.0137337699998</v>
      </c>
      <c r="E625">
        <v>-0.12776694</v>
      </c>
      <c r="F625">
        <v>-2.89780294</v>
      </c>
      <c r="G625">
        <v>70.532737909999994</v>
      </c>
      <c r="H625">
        <v>11418663.607171394</v>
      </c>
    </row>
    <row r="626" spans="1:8" x14ac:dyDescent="0.3">
      <c r="A626" t="s">
        <v>1148</v>
      </c>
      <c r="B626" t="s">
        <v>1147</v>
      </c>
      <c r="C626">
        <v>0.76089660099022005</v>
      </c>
      <c r="D626">
        <v>67568.322312089993</v>
      </c>
      <c r="E626">
        <v>-2.5484915099999998</v>
      </c>
      <c r="F626">
        <v>0.94734951999999994</v>
      </c>
      <c r="G626">
        <v>-8.5113350000000004E-2</v>
      </c>
      <c r="H626">
        <v>11212876.670832278</v>
      </c>
    </row>
    <row r="627" spans="1:8" x14ac:dyDescent="0.3">
      <c r="A627" t="s">
        <v>1254</v>
      </c>
      <c r="B627" t="s">
        <v>1253</v>
      </c>
      <c r="C627">
        <v>1.6691580019752501</v>
      </c>
      <c r="D627">
        <v>832408.67744867003</v>
      </c>
      <c r="E627">
        <v>0.34525061000000001</v>
      </c>
      <c r="F627">
        <v>-1.9518126899999999</v>
      </c>
      <c r="G627">
        <v>51.851297160000001</v>
      </c>
      <c r="H627">
        <v>11342454.408192446</v>
      </c>
    </row>
    <row r="628" spans="1:8" x14ac:dyDescent="0.3">
      <c r="A628" t="s">
        <v>1086</v>
      </c>
      <c r="B628" t="s">
        <v>1085</v>
      </c>
      <c r="C628">
        <v>0.63422836877565003</v>
      </c>
      <c r="D628">
        <v>86.737913169999999</v>
      </c>
      <c r="E628">
        <v>-7.0535333299999996</v>
      </c>
      <c r="F628">
        <v>-0.37511306</v>
      </c>
      <c r="G628">
        <v>-10.03798744</v>
      </c>
      <c r="H628">
        <v>11309779.715022989</v>
      </c>
    </row>
    <row r="629" spans="1:8" x14ac:dyDescent="0.3">
      <c r="A629" t="s">
        <v>1173</v>
      </c>
      <c r="B629" t="s">
        <v>1172</v>
      </c>
      <c r="C629">
        <v>1.7323832302399999E-3</v>
      </c>
      <c r="D629">
        <v>15137431.017021921</v>
      </c>
      <c r="E629">
        <v>0.32400014999999999</v>
      </c>
      <c r="F629">
        <v>-9.4491394</v>
      </c>
      <c r="G629">
        <v>11.734793890000001</v>
      </c>
      <c r="H629">
        <v>11224473.894927621</v>
      </c>
    </row>
    <row r="630" spans="1:8" x14ac:dyDescent="0.3">
      <c r="A630" t="s">
        <v>1197</v>
      </c>
      <c r="B630" t="s">
        <v>1196</v>
      </c>
      <c r="C630">
        <v>12.40072336219562</v>
      </c>
      <c r="D630">
        <v>2218060.6444079299</v>
      </c>
      <c r="E630">
        <v>34.483400959999997</v>
      </c>
      <c r="F630">
        <v>19.25364824</v>
      </c>
      <c r="G630">
        <v>16.314097400000001</v>
      </c>
      <c r="H630">
        <v>11256045.259490805</v>
      </c>
    </row>
    <row r="631" spans="1:8" x14ac:dyDescent="0.3">
      <c r="A631" t="s">
        <v>1525</v>
      </c>
      <c r="B631" t="s">
        <v>1524</v>
      </c>
      <c r="C631">
        <v>21.083919255156228</v>
      </c>
      <c r="D631">
        <v>7218411.9799739504</v>
      </c>
      <c r="E631">
        <v>7.013962E-2</v>
      </c>
      <c r="F631">
        <v>1.7902368399999999</v>
      </c>
      <c r="G631">
        <v>0</v>
      </c>
      <c r="H631">
        <v>11132309.366722489</v>
      </c>
    </row>
    <row r="632" spans="1:8" x14ac:dyDescent="0.3">
      <c r="A632" t="s">
        <v>1144</v>
      </c>
      <c r="B632" t="s">
        <v>1143</v>
      </c>
      <c r="C632">
        <v>1.46292669169242</v>
      </c>
      <c r="D632">
        <v>71773.267409480002</v>
      </c>
      <c r="E632">
        <v>-0.13530170999999999</v>
      </c>
      <c r="F632">
        <v>-4.8918811599999996</v>
      </c>
      <c r="G632">
        <v>8.0686242200000002</v>
      </c>
      <c r="H632">
        <v>10957165.653506905</v>
      </c>
    </row>
    <row r="633" spans="1:8" x14ac:dyDescent="0.3">
      <c r="A633" t="s">
        <v>1187</v>
      </c>
      <c r="B633" t="s">
        <v>1186</v>
      </c>
      <c r="C633">
        <v>8.7990908462699993E-3</v>
      </c>
      <c r="D633">
        <v>1994793.1737927001</v>
      </c>
      <c r="E633">
        <v>1.1902717300000001</v>
      </c>
      <c r="F633">
        <v>-0.94912366000000004</v>
      </c>
      <c r="G633">
        <v>2.4201175400000001</v>
      </c>
      <c r="H633">
        <v>10958654.386361791</v>
      </c>
    </row>
    <row r="634" spans="1:8" x14ac:dyDescent="0.3">
      <c r="A634" t="s">
        <v>1169</v>
      </c>
      <c r="B634" t="s">
        <v>1168</v>
      </c>
      <c r="C634">
        <v>0.40963092903178999</v>
      </c>
      <c r="D634">
        <v>84518.653085369995</v>
      </c>
      <c r="E634">
        <v>2.48023828</v>
      </c>
      <c r="F634">
        <v>-4.0409244900000001</v>
      </c>
      <c r="G634">
        <v>18.919804719999998</v>
      </c>
      <c r="H634">
        <v>10959414.560287545</v>
      </c>
    </row>
    <row r="635" spans="1:8" x14ac:dyDescent="0.3">
      <c r="A635" t="s">
        <v>1368</v>
      </c>
      <c r="B635" t="s">
        <v>1367</v>
      </c>
      <c r="C635">
        <v>7.4438251617090001E-2</v>
      </c>
      <c r="D635">
        <v>205064.76218044999</v>
      </c>
      <c r="E635">
        <v>2.0315824099999999</v>
      </c>
      <c r="F635">
        <v>30.38885694</v>
      </c>
      <c r="G635">
        <v>42.947542800000001</v>
      </c>
      <c r="H635">
        <v>10929249.499901148</v>
      </c>
    </row>
    <row r="636" spans="1:8" x14ac:dyDescent="0.3">
      <c r="A636" t="s">
        <v>1228</v>
      </c>
      <c r="B636" t="s">
        <v>1227</v>
      </c>
      <c r="C636">
        <v>6.8091585333609997E-2</v>
      </c>
      <c r="D636">
        <v>75466.629329980002</v>
      </c>
      <c r="E636">
        <v>-1.6508051800000001</v>
      </c>
      <c r="F636">
        <v>7.4247116499999999</v>
      </c>
      <c r="G636">
        <v>62.454976809999998</v>
      </c>
      <c r="H636">
        <v>10925945.724184357</v>
      </c>
    </row>
    <row r="637" spans="1:8" x14ac:dyDescent="0.3">
      <c r="A637" t="s">
        <v>1463</v>
      </c>
      <c r="B637" t="s">
        <v>1462</v>
      </c>
      <c r="C637">
        <v>2.736489648344E-2</v>
      </c>
      <c r="D637">
        <v>389805.29839955003</v>
      </c>
      <c r="E637">
        <v>-9.1614310200000002</v>
      </c>
      <c r="F637">
        <v>9.4125146199999996</v>
      </c>
      <c r="G637">
        <v>24.518035179999998</v>
      </c>
      <c r="H637">
        <v>10837101.887325937</v>
      </c>
    </row>
    <row r="638" spans="1:8" x14ac:dyDescent="0.3">
      <c r="A638" t="s">
        <v>1212</v>
      </c>
      <c r="B638" t="s">
        <v>1211</v>
      </c>
      <c r="C638">
        <v>1.5527347277066801</v>
      </c>
      <c r="D638">
        <v>71913.373454689994</v>
      </c>
      <c r="E638">
        <v>0.10266912</v>
      </c>
      <c r="F638">
        <v>5.9872175199999997</v>
      </c>
      <c r="G638">
        <v>-5.2514662999999997</v>
      </c>
      <c r="H638">
        <v>10794708.57108569</v>
      </c>
    </row>
    <row r="639" spans="1:8" x14ac:dyDescent="0.3">
      <c r="A639" t="s">
        <v>1171</v>
      </c>
      <c r="B639" t="s">
        <v>1170</v>
      </c>
      <c r="C639">
        <v>4.0654422580499998E-2</v>
      </c>
      <c r="D639">
        <v>4615363.1798746297</v>
      </c>
      <c r="E639">
        <v>4.0852899999999998E-2</v>
      </c>
      <c r="F639">
        <v>4.0329070000000002E-2</v>
      </c>
      <c r="G639">
        <v>-2.80018996</v>
      </c>
      <c r="H639">
        <v>10733415.656663075</v>
      </c>
    </row>
    <row r="640" spans="1:8" x14ac:dyDescent="0.3">
      <c r="A640" t="s">
        <v>1205</v>
      </c>
      <c r="B640" t="s">
        <v>1204</v>
      </c>
      <c r="C640">
        <v>2.226880184844E-2</v>
      </c>
      <c r="D640">
        <v>4527120.6224029101</v>
      </c>
      <c r="E640">
        <v>0.77539018000000004</v>
      </c>
      <c r="F640">
        <v>-1.24212857</v>
      </c>
      <c r="G640">
        <v>-0.34994716999999997</v>
      </c>
      <c r="H640">
        <v>10764145.372235438</v>
      </c>
    </row>
    <row r="641" spans="1:8" x14ac:dyDescent="0.3">
      <c r="A641" t="s">
        <v>1222</v>
      </c>
      <c r="B641" t="s">
        <v>1221</v>
      </c>
      <c r="C641">
        <v>0.13418601371100999</v>
      </c>
      <c r="D641">
        <v>605239.68815236003</v>
      </c>
      <c r="E641">
        <v>-0.7322902</v>
      </c>
      <c r="F641">
        <v>5.4856423300000001</v>
      </c>
      <c r="G641">
        <v>21.212234599999999</v>
      </c>
      <c r="H641">
        <v>10703694.250270655</v>
      </c>
    </row>
    <row r="642" spans="1:8" x14ac:dyDescent="0.3">
      <c r="A642" t="s">
        <v>1167</v>
      </c>
      <c r="B642" t="s">
        <v>1166</v>
      </c>
      <c r="C642">
        <v>0.12873113023498001</v>
      </c>
      <c r="D642">
        <v>305024.0404154</v>
      </c>
      <c r="E642">
        <v>-4.7349814200000004</v>
      </c>
      <c r="F642">
        <v>7.2230138200000003</v>
      </c>
      <c r="G642">
        <v>34.987859999999998</v>
      </c>
      <c r="H642">
        <v>10662196.172551222</v>
      </c>
    </row>
    <row r="643" spans="1:8" x14ac:dyDescent="0.3">
      <c r="A643" t="s">
        <v>1457</v>
      </c>
      <c r="B643" t="s">
        <v>1456</v>
      </c>
      <c r="C643">
        <v>14.96742771245111</v>
      </c>
      <c r="D643">
        <v>5981134.0588746099</v>
      </c>
      <c r="E643">
        <v>-0.23900114</v>
      </c>
      <c r="F643">
        <v>7.4915463799999999</v>
      </c>
      <c r="G643">
        <v>50.007442240000003</v>
      </c>
      <c r="H643">
        <v>10605979.146753706</v>
      </c>
    </row>
    <row r="644" spans="1:8" x14ac:dyDescent="0.3">
      <c r="A644" t="s">
        <v>1329</v>
      </c>
      <c r="B644" t="s">
        <v>1328</v>
      </c>
      <c r="C644">
        <v>0.19707570079181999</v>
      </c>
      <c r="D644">
        <v>1893707.26976177</v>
      </c>
      <c r="E644">
        <v>3.19787234</v>
      </c>
      <c r="F644">
        <v>10.68771804</v>
      </c>
      <c r="G644">
        <v>162.06571116000001</v>
      </c>
      <c r="H644">
        <v>10548449.885511156</v>
      </c>
    </row>
    <row r="645" spans="1:8" x14ac:dyDescent="0.3">
      <c r="A645" t="s">
        <v>1436</v>
      </c>
      <c r="B645" t="s">
        <v>1435</v>
      </c>
      <c r="C645">
        <v>0.38851645031927001</v>
      </c>
      <c r="D645">
        <v>4349966.4750229903</v>
      </c>
      <c r="E645">
        <v>4.5711937599999999</v>
      </c>
      <c r="F645">
        <v>-11.26604641</v>
      </c>
      <c r="G645">
        <v>178.32717271999999</v>
      </c>
      <c r="H645">
        <v>10614669.293181444</v>
      </c>
    </row>
    <row r="646" spans="1:8" x14ac:dyDescent="0.3">
      <c r="A646" t="s">
        <v>1207</v>
      </c>
      <c r="B646" t="s">
        <v>1206</v>
      </c>
      <c r="C646">
        <v>1.0675609947999999E-4</v>
      </c>
      <c r="D646">
        <v>146137.96377413999</v>
      </c>
      <c r="E646">
        <v>-0.16043288</v>
      </c>
      <c r="F646">
        <v>1.55199054</v>
      </c>
      <c r="G646">
        <v>16.840495860000001</v>
      </c>
      <c r="H646">
        <v>10584333.473336548</v>
      </c>
    </row>
    <row r="647" spans="1:8" x14ac:dyDescent="0.3">
      <c r="A647" t="s">
        <v>1070</v>
      </c>
      <c r="B647" t="s">
        <v>1069</v>
      </c>
      <c r="C647">
        <v>4.6172121297145798</v>
      </c>
      <c r="D647">
        <v>1953430.8343046899</v>
      </c>
      <c r="E647">
        <v>-2.5503709999999999E-2</v>
      </c>
      <c r="F647">
        <v>-11.58677919</v>
      </c>
      <c r="G647">
        <v>37.832051020000002</v>
      </c>
      <c r="H647">
        <v>10466855.138304705</v>
      </c>
    </row>
    <row r="648" spans="1:8" x14ac:dyDescent="0.3">
      <c r="A648" t="s">
        <v>1123</v>
      </c>
      <c r="B648" t="s">
        <v>1122</v>
      </c>
      <c r="C648">
        <v>2.9168408709099999E-3</v>
      </c>
      <c r="D648">
        <v>101623.46471039001</v>
      </c>
      <c r="E648">
        <v>2.4114442999999999</v>
      </c>
      <c r="F648">
        <v>3.44334622</v>
      </c>
      <c r="G648">
        <v>-45.280955200000001</v>
      </c>
      <c r="H648">
        <v>10519995.197389184</v>
      </c>
    </row>
    <row r="649" spans="1:8" x14ac:dyDescent="0.3">
      <c r="A649" t="s">
        <v>1183</v>
      </c>
      <c r="B649" t="s">
        <v>1182</v>
      </c>
      <c r="C649">
        <v>3.9849359794609997E-2</v>
      </c>
      <c r="D649">
        <v>402226.42518928001</v>
      </c>
      <c r="E649">
        <v>1.6530474100000001</v>
      </c>
      <c r="F649">
        <v>1.87727858</v>
      </c>
      <c r="G649">
        <v>2.9974745600000001</v>
      </c>
      <c r="H649">
        <v>10634141.608110214</v>
      </c>
    </row>
    <row r="650" spans="1:8" x14ac:dyDescent="0.3">
      <c r="A650" t="s">
        <v>1214</v>
      </c>
      <c r="B650" t="s">
        <v>1213</v>
      </c>
      <c r="C650">
        <v>2.2361131562920002E-2</v>
      </c>
      <c r="D650">
        <v>3881195.4061175799</v>
      </c>
      <c r="E650">
        <v>0.89188586999999997</v>
      </c>
      <c r="F650">
        <v>-2.9464457899999998</v>
      </c>
      <c r="G650">
        <v>5.1943629600000003</v>
      </c>
      <c r="H650">
        <v>10458481.225043977</v>
      </c>
    </row>
    <row r="651" spans="1:8" x14ac:dyDescent="0.3">
      <c r="A651" t="s">
        <v>1201</v>
      </c>
      <c r="B651" t="s">
        <v>1200</v>
      </c>
      <c r="C651">
        <v>5.2580243419399998E-3</v>
      </c>
      <c r="D651">
        <v>297701.04113918002</v>
      </c>
      <c r="E651">
        <v>-3.5000822500000002</v>
      </c>
      <c r="F651">
        <v>0.86015350000000002</v>
      </c>
      <c r="G651">
        <v>-1.9470799400000001</v>
      </c>
      <c r="H651">
        <v>10515890.938704906</v>
      </c>
    </row>
    <row r="652" spans="1:8" x14ac:dyDescent="0.3">
      <c r="A652" t="s">
        <v>1094</v>
      </c>
      <c r="B652" t="s">
        <v>1093</v>
      </c>
      <c r="C652">
        <v>1.297821407736E-2</v>
      </c>
      <c r="D652">
        <v>347061.12215539999</v>
      </c>
      <c r="E652">
        <v>3.5879870600000001</v>
      </c>
      <c r="F652">
        <v>-4.2609260300000003</v>
      </c>
      <c r="G652">
        <v>28.75661788</v>
      </c>
      <c r="H652">
        <v>10441056.285806216</v>
      </c>
    </row>
    <row r="653" spans="1:8" x14ac:dyDescent="0.3">
      <c r="A653" t="s">
        <v>1258</v>
      </c>
      <c r="B653" t="s">
        <v>1257</v>
      </c>
      <c r="C653">
        <v>2.8948751402620002E-2</v>
      </c>
      <c r="D653">
        <v>70913.452844440006</v>
      </c>
      <c r="E653">
        <v>-3.0553849199999998</v>
      </c>
      <c r="F653">
        <v>0.74790535000000002</v>
      </c>
      <c r="G653">
        <v>-12.302259859999999</v>
      </c>
      <c r="H653">
        <v>10414958.407642486</v>
      </c>
    </row>
    <row r="654" spans="1:8" x14ac:dyDescent="0.3">
      <c r="A654" t="s">
        <v>1209</v>
      </c>
      <c r="B654" t="s">
        <v>1208</v>
      </c>
      <c r="C654">
        <v>0.24381322093341001</v>
      </c>
      <c r="D654">
        <v>38378.338159040002</v>
      </c>
      <c r="E654">
        <v>3.6853085800000001</v>
      </c>
      <c r="F654">
        <v>2.7152102199999999</v>
      </c>
      <c r="G654">
        <v>-7.9452459900000001</v>
      </c>
      <c r="H654">
        <v>10388661.754562205</v>
      </c>
    </row>
    <row r="655" spans="1:8" x14ac:dyDescent="0.3">
      <c r="A655" t="s">
        <v>1191</v>
      </c>
      <c r="B655" t="s">
        <v>1190</v>
      </c>
      <c r="C655">
        <v>0.1394352510147</v>
      </c>
      <c r="D655">
        <v>26991.78431888</v>
      </c>
      <c r="E655">
        <v>0.48259286000000001</v>
      </c>
      <c r="F655">
        <v>2.9822127599999999</v>
      </c>
      <c r="G655">
        <v>2.6916633399999998</v>
      </c>
      <c r="H655">
        <v>10287600.36241536</v>
      </c>
    </row>
    <row r="656" spans="1:8" x14ac:dyDescent="0.3">
      <c r="A656" t="s">
        <v>1210</v>
      </c>
      <c r="B656" t="s">
        <v>1210</v>
      </c>
      <c r="C656">
        <v>3.5186372723000002E-4</v>
      </c>
      <c r="D656">
        <v>129457.42461635001</v>
      </c>
      <c r="E656">
        <v>2.0632353000000001</v>
      </c>
      <c r="F656">
        <v>2.14286486</v>
      </c>
      <c r="G656">
        <v>42.396034569999998</v>
      </c>
      <c r="H656">
        <v>10288462.403026918</v>
      </c>
    </row>
    <row r="657" spans="1:8" x14ac:dyDescent="0.3">
      <c r="A657" t="s">
        <v>1195</v>
      </c>
      <c r="B657" t="s">
        <v>1194</v>
      </c>
      <c r="C657">
        <v>0.80051751197658005</v>
      </c>
      <c r="D657">
        <v>6853.08486404</v>
      </c>
      <c r="E657">
        <v>0.23172401000000001</v>
      </c>
      <c r="F657">
        <v>0.55064641000000003</v>
      </c>
      <c r="G657">
        <v>-5.1504929999999997E-2</v>
      </c>
      <c r="H657">
        <v>10268625.577911755</v>
      </c>
    </row>
    <row r="658" spans="1:8" x14ac:dyDescent="0.3">
      <c r="A658" t="s">
        <v>1177</v>
      </c>
      <c r="B658" t="s">
        <v>1176</v>
      </c>
      <c r="C658">
        <v>7.9718201541350204</v>
      </c>
      <c r="D658">
        <v>2959044.79504673</v>
      </c>
      <c r="E658">
        <v>0.25631109000000002</v>
      </c>
      <c r="F658">
        <v>-0.61370440000000004</v>
      </c>
      <c r="G658">
        <v>-8.6303538599999996</v>
      </c>
      <c r="H658">
        <v>10270861.199306944</v>
      </c>
    </row>
    <row r="659" spans="1:8" x14ac:dyDescent="0.3">
      <c r="A659" t="s">
        <v>1269</v>
      </c>
      <c r="B659" t="s">
        <v>1268</v>
      </c>
      <c r="C659">
        <v>2.799080083842E-2</v>
      </c>
      <c r="D659">
        <v>13301075.22942007</v>
      </c>
      <c r="E659">
        <v>1.69787478</v>
      </c>
      <c r="F659">
        <v>7.6797083600000002</v>
      </c>
      <c r="G659">
        <v>1.1800774199999999</v>
      </c>
      <c r="H659">
        <v>10278073.40417959</v>
      </c>
    </row>
    <row r="660" spans="1:8" x14ac:dyDescent="0.3">
      <c r="A660" t="s">
        <v>1175</v>
      </c>
      <c r="B660" t="s">
        <v>1174</v>
      </c>
      <c r="C660">
        <v>7.7042210749610698</v>
      </c>
      <c r="D660">
        <v>1124959.62801929</v>
      </c>
      <c r="E660">
        <v>-0.20128048000000001</v>
      </c>
      <c r="F660">
        <v>-0.42978956000000001</v>
      </c>
      <c r="G660">
        <v>-10.774411629999999</v>
      </c>
      <c r="H660">
        <v>10138231.04761567</v>
      </c>
    </row>
    <row r="661" spans="1:8" x14ac:dyDescent="0.3">
      <c r="A661" t="s">
        <v>1278</v>
      </c>
      <c r="B661" t="s">
        <v>1277</v>
      </c>
      <c r="C661">
        <v>1.4647758578920001E-2</v>
      </c>
      <c r="D661">
        <v>1017305.39110321</v>
      </c>
      <c r="E661">
        <v>-9.8323430000000003E-2</v>
      </c>
      <c r="F661">
        <v>-1.27005459</v>
      </c>
      <c r="G661">
        <v>54.260728210000003</v>
      </c>
      <c r="H661">
        <v>10150781.995098244</v>
      </c>
    </row>
    <row r="662" spans="1:8" x14ac:dyDescent="0.3">
      <c r="A662" t="s">
        <v>1239</v>
      </c>
      <c r="B662" t="s">
        <v>1238</v>
      </c>
      <c r="C662">
        <v>3.45097038872E-3</v>
      </c>
      <c r="D662">
        <v>831795.45661789004</v>
      </c>
      <c r="E662">
        <v>-0.97977802999999997</v>
      </c>
      <c r="F662">
        <v>3.4322079099999998</v>
      </c>
      <c r="G662">
        <v>0.90577737999999997</v>
      </c>
      <c r="H662">
        <v>9998861.8224775456</v>
      </c>
    </row>
    <row r="663" spans="1:8" x14ac:dyDescent="0.3">
      <c r="A663" t="s">
        <v>1423</v>
      </c>
      <c r="B663" t="s">
        <v>1422</v>
      </c>
      <c r="C663">
        <v>1.021215853121E-2</v>
      </c>
      <c r="D663">
        <v>868716.83070618997</v>
      </c>
      <c r="E663">
        <v>0.57231681000000001</v>
      </c>
      <c r="F663">
        <v>48.87854918</v>
      </c>
      <c r="G663">
        <v>16.877435219999999</v>
      </c>
      <c r="H663">
        <v>10013021.439851403</v>
      </c>
    </row>
    <row r="664" spans="1:8" x14ac:dyDescent="0.3">
      <c r="A664" t="s">
        <v>1370</v>
      </c>
      <c r="B664" t="s">
        <v>1369</v>
      </c>
      <c r="C664">
        <v>0.18230244349718999</v>
      </c>
      <c r="D664">
        <v>1440464.95787313</v>
      </c>
      <c r="E664">
        <v>12.68634486</v>
      </c>
      <c r="F664">
        <v>10.175785810000001</v>
      </c>
      <c r="G664">
        <v>135.97935544000001</v>
      </c>
      <c r="H664">
        <v>9858095.2364249676</v>
      </c>
    </row>
    <row r="665" spans="1:8" x14ac:dyDescent="0.3">
      <c r="A665" t="s">
        <v>1282</v>
      </c>
      <c r="B665" t="s">
        <v>1281</v>
      </c>
      <c r="C665">
        <v>8.0054882074900007E-3</v>
      </c>
      <c r="D665">
        <v>23721.586450719999</v>
      </c>
      <c r="E665">
        <v>-0.3553501</v>
      </c>
      <c r="F665">
        <v>4.4182197600000004</v>
      </c>
      <c r="G665">
        <v>42.462190620000001</v>
      </c>
      <c r="H665">
        <v>9862049.1127060167</v>
      </c>
    </row>
    <row r="666" spans="1:8" x14ac:dyDescent="0.3">
      <c r="A666" t="s">
        <v>1273</v>
      </c>
      <c r="B666" t="s">
        <v>1272</v>
      </c>
      <c r="C666">
        <v>2.2109627265149999E-2</v>
      </c>
      <c r="D666">
        <v>350838.32631825999</v>
      </c>
      <c r="E666">
        <v>4.0116394800000004</v>
      </c>
      <c r="F666">
        <v>8.5921564299999993</v>
      </c>
      <c r="G666">
        <v>18.386514519999999</v>
      </c>
      <c r="H666">
        <v>9849818.6830624994</v>
      </c>
    </row>
    <row r="667" spans="1:8" x14ac:dyDescent="0.3">
      <c r="A667" t="s">
        <v>1300</v>
      </c>
      <c r="B667" t="s">
        <v>1299</v>
      </c>
      <c r="C667">
        <v>3.0824372836330001E-2</v>
      </c>
      <c r="D667">
        <v>1079046.5189696201</v>
      </c>
      <c r="E667">
        <v>0.95762128000000002</v>
      </c>
      <c r="F667">
        <v>-31.031000899999999</v>
      </c>
      <c r="G667">
        <v>26.218513359999999</v>
      </c>
      <c r="H667">
        <v>9816788.7175447792</v>
      </c>
    </row>
    <row r="668" spans="1:8" x14ac:dyDescent="0.3">
      <c r="A668" t="s">
        <v>1203</v>
      </c>
      <c r="B668" t="s">
        <v>1202</v>
      </c>
      <c r="C668">
        <v>7.8374133877570001E-2</v>
      </c>
      <c r="D668">
        <v>2024963.8483506599</v>
      </c>
      <c r="E668">
        <v>-2.8480620999999999</v>
      </c>
      <c r="F668">
        <v>-0.17401921000000001</v>
      </c>
      <c r="G668">
        <v>1.3961935999999999</v>
      </c>
      <c r="H668">
        <v>9800415.4189866725</v>
      </c>
    </row>
    <row r="669" spans="1:8" x14ac:dyDescent="0.3">
      <c r="A669" t="s">
        <v>1189</v>
      </c>
      <c r="B669" t="s">
        <v>1188</v>
      </c>
      <c r="C669">
        <v>2.6953514225599999E-3</v>
      </c>
      <c r="D669">
        <v>3204961.9016557699</v>
      </c>
      <c r="E669">
        <v>-10.424546149999999</v>
      </c>
      <c r="F669">
        <v>-17.921886629999999</v>
      </c>
      <c r="G669">
        <v>23.158279019999998</v>
      </c>
      <c r="H669">
        <v>9796867.7173135821</v>
      </c>
    </row>
    <row r="670" spans="1:8" x14ac:dyDescent="0.3">
      <c r="A670" t="s">
        <v>1295</v>
      </c>
      <c r="B670" t="s">
        <v>1294</v>
      </c>
      <c r="C670">
        <v>7.1639171522780001E-2</v>
      </c>
      <c r="D670">
        <v>965601.12922384997</v>
      </c>
      <c r="E670">
        <v>3.0872567499999999</v>
      </c>
      <c r="F670">
        <v>4.1419939299999999</v>
      </c>
      <c r="G670">
        <v>11.383524749999999</v>
      </c>
      <c r="H670">
        <v>9738558.5829389077</v>
      </c>
    </row>
    <row r="671" spans="1:8" x14ac:dyDescent="0.3">
      <c r="A671" t="s">
        <v>1216</v>
      </c>
      <c r="B671" t="s">
        <v>1215</v>
      </c>
      <c r="C671">
        <v>2.033830619733E-2</v>
      </c>
      <c r="D671">
        <v>40205.083359390002</v>
      </c>
      <c r="E671">
        <v>1.5155542099999999</v>
      </c>
      <c r="F671">
        <v>2.76393946</v>
      </c>
      <c r="G671">
        <v>30.139268789999999</v>
      </c>
      <c r="H671">
        <v>9621167.9049606286</v>
      </c>
    </row>
    <row r="672" spans="1:8" x14ac:dyDescent="0.3">
      <c r="A672" t="s">
        <v>1302</v>
      </c>
      <c r="B672" t="s">
        <v>1301</v>
      </c>
      <c r="C672">
        <v>0.4240712950685</v>
      </c>
      <c r="D672">
        <v>2116008.7128488198</v>
      </c>
      <c r="E672">
        <v>6.4129010900000001</v>
      </c>
      <c r="F672">
        <v>5.8969760899999999</v>
      </c>
      <c r="G672">
        <v>47.657599470000001</v>
      </c>
      <c r="H672">
        <v>9626418.3980549499</v>
      </c>
    </row>
    <row r="673" spans="1:8" x14ac:dyDescent="0.3">
      <c r="A673" t="s">
        <v>1218</v>
      </c>
      <c r="B673" t="s">
        <v>1217</v>
      </c>
      <c r="C673">
        <v>6.3190430401075899</v>
      </c>
      <c r="D673">
        <v>158375.04399976</v>
      </c>
      <c r="E673">
        <v>-12.32620841</v>
      </c>
      <c r="F673">
        <v>-10.19368235</v>
      </c>
      <c r="G673">
        <v>-6.0459010600000003</v>
      </c>
      <c r="H673">
        <v>7757846.1136916708</v>
      </c>
    </row>
    <row r="674" spans="1:8" x14ac:dyDescent="0.3">
      <c r="A674" t="s">
        <v>1298</v>
      </c>
      <c r="B674" t="s">
        <v>1298</v>
      </c>
      <c r="C674">
        <v>8.7731252112489999E-2</v>
      </c>
      <c r="D674">
        <v>10575996.616868259</v>
      </c>
      <c r="E674">
        <v>0.79245955000000001</v>
      </c>
      <c r="F674">
        <v>-11.035259910000001</v>
      </c>
      <c r="G674">
        <v>7.3346724500000002</v>
      </c>
      <c r="H674">
        <v>9681792.7843217514</v>
      </c>
    </row>
    <row r="675" spans="1:8" x14ac:dyDescent="0.3">
      <c r="A675" t="s">
        <v>1340</v>
      </c>
      <c r="B675" t="s">
        <v>1339</v>
      </c>
      <c r="C675">
        <v>0.10849815547782</v>
      </c>
      <c r="D675">
        <v>7758467.2632066999</v>
      </c>
      <c r="E675">
        <v>1.6314525600000001</v>
      </c>
      <c r="F675">
        <v>3.1052362200000001</v>
      </c>
      <c r="G675">
        <v>44.691877820000002</v>
      </c>
      <c r="H675">
        <v>9627472.9079010356</v>
      </c>
    </row>
    <row r="676" spans="1:8" x14ac:dyDescent="0.3">
      <c r="A676" t="s">
        <v>1384</v>
      </c>
      <c r="B676" t="s">
        <v>1383</v>
      </c>
      <c r="C676">
        <v>0.29462399382413001</v>
      </c>
      <c r="D676">
        <v>3275485.2834453001</v>
      </c>
      <c r="E676">
        <v>10.02428798</v>
      </c>
      <c r="F676">
        <v>16.94249056</v>
      </c>
      <c r="G676">
        <v>41.901924600000001</v>
      </c>
      <c r="H676">
        <v>9632726.7640960291</v>
      </c>
    </row>
    <row r="677" spans="1:8" x14ac:dyDescent="0.3">
      <c r="A677" t="s">
        <v>1372</v>
      </c>
      <c r="B677" t="s">
        <v>1371</v>
      </c>
      <c r="C677">
        <v>1.42128637902E-2</v>
      </c>
      <c r="D677">
        <v>1073175.49207167</v>
      </c>
      <c r="E677">
        <v>-2.4812900000000001E-3</v>
      </c>
      <c r="F677">
        <v>0.72456098000000002</v>
      </c>
      <c r="G677">
        <v>75.238455680000001</v>
      </c>
      <c r="H677">
        <v>9587702.0603124499</v>
      </c>
    </row>
    <row r="678" spans="1:8" x14ac:dyDescent="0.3">
      <c r="A678" t="s">
        <v>1353</v>
      </c>
      <c r="B678" t="s">
        <v>1352</v>
      </c>
      <c r="C678">
        <v>0.20608079329300999</v>
      </c>
      <c r="D678">
        <v>492079.27795813</v>
      </c>
      <c r="E678">
        <v>-1.0549795</v>
      </c>
      <c r="F678">
        <v>28.32899055</v>
      </c>
      <c r="G678">
        <v>0.72618879000000003</v>
      </c>
      <c r="H678">
        <v>9556464.0768562127</v>
      </c>
    </row>
    <row r="679" spans="1:8" x14ac:dyDescent="0.3">
      <c r="A679" t="s">
        <v>1231</v>
      </c>
      <c r="B679" t="s">
        <v>1230</v>
      </c>
      <c r="C679">
        <v>3.5316273988999998E-4</v>
      </c>
      <c r="D679">
        <v>312827.27580380999</v>
      </c>
      <c r="E679">
        <v>0.88327593000000004</v>
      </c>
      <c r="F679">
        <v>2.9969590199999998</v>
      </c>
      <c r="G679">
        <v>108.31708356999999</v>
      </c>
      <c r="H679">
        <v>9562383.4613630753</v>
      </c>
    </row>
    <row r="680" spans="1:8" x14ac:dyDescent="0.3">
      <c r="A680" t="s">
        <v>1250</v>
      </c>
      <c r="B680" t="s">
        <v>1249</v>
      </c>
      <c r="C680">
        <v>1.12072386366E-2</v>
      </c>
      <c r="D680">
        <v>17929.161556380001</v>
      </c>
      <c r="E680">
        <v>8.1949480000000005E-2</v>
      </c>
      <c r="F680">
        <v>9.7227527600000005</v>
      </c>
      <c r="G680">
        <v>17.97758563</v>
      </c>
      <c r="H680">
        <v>9383491.7652277164</v>
      </c>
    </row>
    <row r="681" spans="1:8" x14ac:dyDescent="0.3">
      <c r="A681" t="s">
        <v>1247</v>
      </c>
      <c r="B681" t="s">
        <v>1246</v>
      </c>
      <c r="C681">
        <v>1.3277998834699999E-2</v>
      </c>
      <c r="D681">
        <v>9666.0243550399991</v>
      </c>
      <c r="E681">
        <v>1.7539598999999999</v>
      </c>
      <c r="F681">
        <v>-2.8494855600000002</v>
      </c>
      <c r="G681">
        <v>35.103001229999997</v>
      </c>
      <c r="H681">
        <v>9365231.6168590691</v>
      </c>
    </row>
    <row r="682" spans="1:8" x14ac:dyDescent="0.3">
      <c r="A682" t="s">
        <v>1229</v>
      </c>
      <c r="B682" t="s">
        <v>1229</v>
      </c>
      <c r="C682">
        <v>2.9568790042489999E-2</v>
      </c>
      <c r="D682">
        <v>853508.23981474002</v>
      </c>
      <c r="E682">
        <v>-1.76799898</v>
      </c>
      <c r="F682">
        <v>-2.6398851200000002</v>
      </c>
      <c r="G682">
        <v>-0.44029047999999998</v>
      </c>
      <c r="H682">
        <v>9311169.6093470883</v>
      </c>
    </row>
    <row r="683" spans="1:8" x14ac:dyDescent="0.3">
      <c r="A683" t="s">
        <v>1751</v>
      </c>
      <c r="B683" t="s">
        <v>1750</v>
      </c>
      <c r="C683">
        <v>0.41220366589773999</v>
      </c>
      <c r="D683">
        <v>3903508.71796531</v>
      </c>
      <c r="E683">
        <v>-0.74388122000000001</v>
      </c>
      <c r="F683">
        <v>29.092471190000001</v>
      </c>
      <c r="G683">
        <v>233.73533448000001</v>
      </c>
      <c r="H683">
        <v>9301735.5747828316</v>
      </c>
    </row>
    <row r="684" spans="1:8" x14ac:dyDescent="0.3">
      <c r="A684" t="s">
        <v>1162</v>
      </c>
      <c r="B684" t="s">
        <v>1161</v>
      </c>
      <c r="C684">
        <v>116.52995170608273</v>
      </c>
      <c r="D684">
        <v>2101593.0868211701</v>
      </c>
      <c r="E684">
        <v>1.4432325399999999</v>
      </c>
      <c r="F684">
        <v>-12.82220276</v>
      </c>
      <c r="G684">
        <v>-20.731597820000001</v>
      </c>
      <c r="H684">
        <v>9292099.7993771471</v>
      </c>
    </row>
    <row r="685" spans="1:8" x14ac:dyDescent="0.3">
      <c r="A685" t="s">
        <v>1332</v>
      </c>
      <c r="B685" t="s">
        <v>1332</v>
      </c>
      <c r="C685">
        <v>3.3123256656780002E-2</v>
      </c>
      <c r="D685">
        <v>1017201.21723254</v>
      </c>
      <c r="E685">
        <v>4.56528957</v>
      </c>
      <c r="F685">
        <v>-0.22758210000000001</v>
      </c>
      <c r="G685">
        <v>54.91004229</v>
      </c>
      <c r="H685">
        <v>9414144.6323760618</v>
      </c>
    </row>
    <row r="686" spans="1:8" x14ac:dyDescent="0.3">
      <c r="A686" t="s">
        <v>1310</v>
      </c>
      <c r="B686" t="s">
        <v>1309</v>
      </c>
      <c r="C686">
        <v>1.3537056821860001E-2</v>
      </c>
      <c r="D686">
        <v>789247.02885301004</v>
      </c>
      <c r="E686">
        <v>2.24314065</v>
      </c>
      <c r="F686">
        <v>1.43533372</v>
      </c>
      <c r="G686">
        <v>28.639226820000001</v>
      </c>
      <c r="H686">
        <v>9323527.6163177956</v>
      </c>
    </row>
    <row r="687" spans="1:8" x14ac:dyDescent="0.3">
      <c r="A687" t="s">
        <v>1193</v>
      </c>
      <c r="B687" t="s">
        <v>1192</v>
      </c>
      <c r="C687">
        <v>1.4490811123549999E-2</v>
      </c>
      <c r="D687">
        <v>2610024.2290158598</v>
      </c>
      <c r="E687">
        <v>0.19228381</v>
      </c>
      <c r="F687">
        <v>-3.7032947699999998</v>
      </c>
      <c r="G687">
        <v>-0.77173709999999995</v>
      </c>
      <c r="H687">
        <v>9217767.7945508659</v>
      </c>
    </row>
    <row r="688" spans="1:8" x14ac:dyDescent="0.3">
      <c r="A688" t="s">
        <v>1785</v>
      </c>
      <c r="B688" t="s">
        <v>1784</v>
      </c>
      <c r="C688">
        <v>1.6536831724109</v>
      </c>
      <c r="D688">
        <v>21371.12303604</v>
      </c>
      <c r="E688">
        <v>19.396177399999999</v>
      </c>
      <c r="F688">
        <v>36.228053770000002</v>
      </c>
      <c r="G688">
        <v>105.55963727</v>
      </c>
      <c r="H688">
        <v>9215140.6714806743</v>
      </c>
    </row>
    <row r="689" spans="1:8" x14ac:dyDescent="0.3">
      <c r="A689" t="s">
        <v>1265</v>
      </c>
      <c r="B689" t="s">
        <v>1264</v>
      </c>
      <c r="C689">
        <v>1.1064588530840001E-2</v>
      </c>
      <c r="D689">
        <v>184177.51517502</v>
      </c>
      <c r="E689">
        <v>1.1021503800000001</v>
      </c>
      <c r="F689">
        <v>4.7542992799999997</v>
      </c>
      <c r="G689">
        <v>13.690006370000001</v>
      </c>
      <c r="H689">
        <v>9183597.4160086699</v>
      </c>
    </row>
    <row r="690" spans="1:8" x14ac:dyDescent="0.3">
      <c r="A690" t="s">
        <v>1290</v>
      </c>
      <c r="B690" t="s">
        <v>1289</v>
      </c>
      <c r="C690">
        <v>1.8301122906469999E-2</v>
      </c>
      <c r="D690">
        <v>34839.6504871</v>
      </c>
      <c r="E690">
        <v>-0.19005604000000001</v>
      </c>
      <c r="F690">
        <v>0.11574429999999999</v>
      </c>
      <c r="G690">
        <v>-32.383131470000002</v>
      </c>
      <c r="H690">
        <v>9183673.4014694486</v>
      </c>
    </row>
    <row r="691" spans="1:8" x14ac:dyDescent="0.3">
      <c r="A691" t="s">
        <v>1523</v>
      </c>
      <c r="B691" t="s">
        <v>1522</v>
      </c>
      <c r="C691">
        <v>2.09293913491828</v>
      </c>
      <c r="D691">
        <v>3470212.7401672201</v>
      </c>
      <c r="E691">
        <v>1.3567376600000001</v>
      </c>
      <c r="F691">
        <v>-3.4252169499999998</v>
      </c>
      <c r="G691">
        <v>12.009070189999999</v>
      </c>
      <c r="H691">
        <v>9125214.6282437015</v>
      </c>
    </row>
    <row r="692" spans="1:8" x14ac:dyDescent="0.3">
      <c r="A692" t="s">
        <v>1056</v>
      </c>
      <c r="B692" t="s">
        <v>1293</v>
      </c>
      <c r="C692">
        <v>4.9477906183219997E-2</v>
      </c>
      <c r="D692">
        <v>9219115.1467355993</v>
      </c>
      <c r="E692">
        <v>3.26784885</v>
      </c>
      <c r="F692">
        <v>3.9034480500000002</v>
      </c>
      <c r="G692">
        <v>4.47224412</v>
      </c>
      <c r="H692">
        <v>9117543.2968627289</v>
      </c>
    </row>
    <row r="693" spans="1:8" x14ac:dyDescent="0.3">
      <c r="A693" t="s">
        <v>1306</v>
      </c>
      <c r="B693" t="s">
        <v>1305</v>
      </c>
      <c r="C693">
        <v>1.87810343889E-3</v>
      </c>
      <c r="D693">
        <v>90934.073212250005</v>
      </c>
      <c r="E693">
        <v>-8.7703500000000004E-2</v>
      </c>
      <c r="F693">
        <v>29.819925000000001</v>
      </c>
      <c r="G693">
        <v>196.39302025999999</v>
      </c>
      <c r="H693">
        <v>9110331.6378627513</v>
      </c>
    </row>
    <row r="694" spans="1:8" x14ac:dyDescent="0.3">
      <c r="A694" t="s">
        <v>1315</v>
      </c>
      <c r="B694" t="s">
        <v>1314</v>
      </c>
      <c r="C694">
        <v>1.6966345023789998E-2</v>
      </c>
      <c r="D694">
        <v>58965.592033230001</v>
      </c>
      <c r="E694">
        <v>-5.6226709999999999E-2</v>
      </c>
      <c r="F694">
        <v>-2.49808188</v>
      </c>
      <c r="G694">
        <v>31.32174564</v>
      </c>
      <c r="H694">
        <v>9070841.9293345679</v>
      </c>
    </row>
    <row r="695" spans="1:8" x14ac:dyDescent="0.3">
      <c r="A695" t="s">
        <v>1105</v>
      </c>
      <c r="B695" t="s">
        <v>1105</v>
      </c>
      <c r="C695">
        <v>4.735434348676E-2</v>
      </c>
      <c r="D695">
        <v>2754665.6261706902</v>
      </c>
      <c r="E695">
        <v>1.6628173900000001</v>
      </c>
      <c r="F695">
        <v>-17.28322842</v>
      </c>
      <c r="G695">
        <v>-33.062029420000002</v>
      </c>
      <c r="H695">
        <v>9053419.2890307233</v>
      </c>
    </row>
    <row r="696" spans="1:8" x14ac:dyDescent="0.3">
      <c r="A696" t="s">
        <v>1276</v>
      </c>
      <c r="B696" t="s">
        <v>1275</v>
      </c>
      <c r="C696">
        <v>0.59940608875458001</v>
      </c>
      <c r="D696">
        <v>3506.8917869400002</v>
      </c>
      <c r="E696">
        <v>0.57030294999999998</v>
      </c>
      <c r="F696">
        <v>4.0699141000000001</v>
      </c>
      <c r="G696">
        <v>-6.3918180199999997</v>
      </c>
      <c r="H696">
        <v>8962417.5223660339</v>
      </c>
    </row>
    <row r="697" spans="1:8" x14ac:dyDescent="0.3">
      <c r="A697" t="s">
        <v>1379</v>
      </c>
      <c r="B697" t="s">
        <v>1378</v>
      </c>
      <c r="C697">
        <v>0.13209519721417001</v>
      </c>
      <c r="D697">
        <v>149256.38365474</v>
      </c>
      <c r="E697">
        <v>-1.0597793900000001</v>
      </c>
      <c r="F697">
        <v>1.2097033699999999</v>
      </c>
      <c r="G697">
        <v>30.31648165</v>
      </c>
      <c r="H697">
        <v>8971543.6676822118</v>
      </c>
    </row>
    <row r="698" spans="1:8" x14ac:dyDescent="0.3">
      <c r="A698" t="s">
        <v>1464</v>
      </c>
      <c r="B698" t="s">
        <v>1464</v>
      </c>
      <c r="C698">
        <v>7.9222181620000002E-3</v>
      </c>
      <c r="D698">
        <v>62226.283989310003</v>
      </c>
      <c r="E698">
        <v>-35.114725129999997</v>
      </c>
      <c r="F698">
        <v>65.388172449999999</v>
      </c>
      <c r="G698">
        <v>-29.985997820000001</v>
      </c>
      <c r="H698">
        <v>8940785.4497038927</v>
      </c>
    </row>
    <row r="699" spans="1:8" x14ac:dyDescent="0.3">
      <c r="A699" t="s">
        <v>1286</v>
      </c>
      <c r="B699" t="s">
        <v>1285</v>
      </c>
      <c r="C699">
        <v>2.3469236784218102</v>
      </c>
      <c r="D699">
        <v>1300684.9198723501</v>
      </c>
      <c r="E699">
        <v>1.6203730599999999</v>
      </c>
      <c r="F699">
        <v>0.81613042999999996</v>
      </c>
      <c r="G699">
        <v>1.3653361799999999</v>
      </c>
      <c r="H699">
        <v>8927684.7395057585</v>
      </c>
    </row>
    <row r="700" spans="1:8" x14ac:dyDescent="0.3">
      <c r="A700" t="s">
        <v>1274</v>
      </c>
      <c r="B700" t="s">
        <v>1274</v>
      </c>
      <c r="C700">
        <v>9.7620054777000002E-4</v>
      </c>
      <c r="D700">
        <v>744140.94599357003</v>
      </c>
      <c r="E700">
        <v>-1.6886747600000001</v>
      </c>
      <c r="F700">
        <v>-2.4652237600000002</v>
      </c>
      <c r="G700">
        <v>-1.27038809</v>
      </c>
      <c r="H700">
        <v>8852124.7558568828</v>
      </c>
    </row>
    <row r="701" spans="1:8" x14ac:dyDescent="0.3">
      <c r="A701" t="s">
        <v>1259</v>
      </c>
      <c r="B701" t="s">
        <v>1259</v>
      </c>
      <c r="C701">
        <v>1.527738831167E-2</v>
      </c>
      <c r="D701">
        <v>711667.25862539001</v>
      </c>
      <c r="E701">
        <v>-3.9195849300000001</v>
      </c>
      <c r="F701">
        <v>-12.25016789</v>
      </c>
      <c r="G701">
        <v>-10.658233299999999</v>
      </c>
      <c r="H701">
        <v>8672399.6148356702</v>
      </c>
    </row>
    <row r="702" spans="1:8" x14ac:dyDescent="0.3">
      <c r="A702" t="s">
        <v>1321</v>
      </c>
      <c r="B702" t="s">
        <v>1320</v>
      </c>
      <c r="C702">
        <v>4.6844800188000001E-4</v>
      </c>
      <c r="D702">
        <v>328873.26165792998</v>
      </c>
      <c r="E702">
        <v>1.7722255200000001</v>
      </c>
      <c r="F702">
        <v>6.7229640000000002</v>
      </c>
      <c r="G702">
        <v>6.5246865400000003</v>
      </c>
      <c r="H702">
        <v>8636050.1450110245</v>
      </c>
    </row>
    <row r="703" spans="1:8" x14ac:dyDescent="0.3">
      <c r="A703" t="s">
        <v>1554</v>
      </c>
      <c r="B703" t="s">
        <v>1553</v>
      </c>
      <c r="C703">
        <v>6.7528855788150002E-2</v>
      </c>
      <c r="D703">
        <v>431.41233102000001</v>
      </c>
      <c r="E703">
        <v>-8.2587450000000007E-2</v>
      </c>
      <c r="F703">
        <v>13.15852664</v>
      </c>
      <c r="G703">
        <v>113.26577356999999</v>
      </c>
      <c r="H703">
        <v>8647296.3716630694</v>
      </c>
    </row>
    <row r="704" spans="1:8" x14ac:dyDescent="0.3">
      <c r="A704" t="s">
        <v>1356</v>
      </c>
      <c r="B704" t="s">
        <v>1356</v>
      </c>
      <c r="C704">
        <v>4.504178005159E-2</v>
      </c>
      <c r="D704">
        <v>171754.89962111</v>
      </c>
      <c r="E704">
        <v>-2.6441757300000002</v>
      </c>
      <c r="F704">
        <v>-7.9421016099999999</v>
      </c>
      <c r="G704">
        <v>9.0910351200000008</v>
      </c>
      <c r="H704">
        <v>8627405.7197291739</v>
      </c>
    </row>
    <row r="705" spans="1:8" x14ac:dyDescent="0.3">
      <c r="A705" t="s">
        <v>1241</v>
      </c>
      <c r="B705" t="s">
        <v>1240</v>
      </c>
      <c r="C705">
        <v>10.661372192893459</v>
      </c>
      <c r="D705">
        <v>2641014.39665394</v>
      </c>
      <c r="E705">
        <v>0.78700819</v>
      </c>
      <c r="F705">
        <v>-8.0633165699999996</v>
      </c>
      <c r="G705">
        <v>-10.671978360000001</v>
      </c>
      <c r="H705">
        <v>8483741.8159595635</v>
      </c>
    </row>
    <row r="706" spans="1:8" x14ac:dyDescent="0.3">
      <c r="A706" t="s">
        <v>1313</v>
      </c>
      <c r="B706" t="s">
        <v>1312</v>
      </c>
      <c r="C706">
        <v>3.6448683303699999E-3</v>
      </c>
      <c r="D706">
        <v>38474.135340430003</v>
      </c>
      <c r="E706">
        <v>4.3547525199999999</v>
      </c>
      <c r="F706">
        <v>9.7933987899999995</v>
      </c>
      <c r="G706">
        <v>12.29963702</v>
      </c>
      <c r="H706">
        <v>8582703.7447683755</v>
      </c>
    </row>
    <row r="707" spans="1:8" x14ac:dyDescent="0.3">
      <c r="A707" t="s">
        <v>1560</v>
      </c>
      <c r="B707" t="s">
        <v>1559</v>
      </c>
      <c r="C707">
        <v>9.2026987907500007E-3</v>
      </c>
      <c r="D707">
        <v>5955359.4269022504</v>
      </c>
      <c r="E707">
        <v>5.7474839600000003</v>
      </c>
      <c r="F707">
        <v>35.182697480000002</v>
      </c>
      <c r="G707">
        <v>87.598718129999995</v>
      </c>
      <c r="H707">
        <v>8568041.2485755626</v>
      </c>
    </row>
    <row r="708" spans="1:8" x14ac:dyDescent="0.3">
      <c r="A708" t="s">
        <v>1342</v>
      </c>
      <c r="B708" t="s">
        <v>1341</v>
      </c>
      <c r="C708">
        <v>1.7580522682499999E-2</v>
      </c>
      <c r="D708">
        <v>752193.80717570998</v>
      </c>
      <c r="E708">
        <v>6.9823415500000001</v>
      </c>
      <c r="F708">
        <v>5.1639491700000004</v>
      </c>
      <c r="G708">
        <v>14.700786369999999</v>
      </c>
      <c r="H708">
        <v>8552775.3447040915</v>
      </c>
    </row>
    <row r="709" spans="1:8" x14ac:dyDescent="0.3">
      <c r="A709" t="s">
        <v>1331</v>
      </c>
      <c r="B709" t="s">
        <v>1330</v>
      </c>
      <c r="C709">
        <v>0.25664302068332001</v>
      </c>
      <c r="D709">
        <v>268303.07233906002</v>
      </c>
      <c r="E709">
        <v>0.65209852000000001</v>
      </c>
      <c r="F709">
        <v>4.7312313599999998</v>
      </c>
      <c r="G709">
        <v>9.4907271499999997</v>
      </c>
      <c r="H709">
        <v>8513520.6308508534</v>
      </c>
    </row>
    <row r="710" spans="1:8" x14ac:dyDescent="0.3">
      <c r="A710" t="s">
        <v>1334</v>
      </c>
      <c r="B710" t="s">
        <v>1333</v>
      </c>
      <c r="C710">
        <v>1.196597087887E-2</v>
      </c>
      <c r="D710">
        <v>811769.30596320005</v>
      </c>
      <c r="E710">
        <v>1.4873202400000001</v>
      </c>
      <c r="F710">
        <v>0.16562335</v>
      </c>
      <c r="G710">
        <v>6.8820546599999997</v>
      </c>
      <c r="H710">
        <v>8479488.8085373454</v>
      </c>
    </row>
    <row r="711" spans="1:8" x14ac:dyDescent="0.3">
      <c r="A711" t="s">
        <v>1721</v>
      </c>
      <c r="B711" t="s">
        <v>1721</v>
      </c>
      <c r="C711">
        <v>0.17446326064491999</v>
      </c>
      <c r="D711">
        <v>120628.83965975999</v>
      </c>
      <c r="E711">
        <v>-2.7207586199999998</v>
      </c>
      <c r="F711">
        <v>23.1714895</v>
      </c>
      <c r="G711">
        <v>126.08762303</v>
      </c>
      <c r="H711">
        <v>8496857.2303443495</v>
      </c>
    </row>
    <row r="712" spans="1:8" x14ac:dyDescent="0.3">
      <c r="A712" t="s">
        <v>1513</v>
      </c>
      <c r="B712" t="s">
        <v>1512</v>
      </c>
      <c r="C712">
        <v>4.347036367301E-2</v>
      </c>
      <c r="D712">
        <v>8577814.5121869296</v>
      </c>
      <c r="E712">
        <v>-7.2405849999999994E-2</v>
      </c>
      <c r="F712">
        <v>1.4129497799999999</v>
      </c>
      <c r="G712">
        <v>137.52953959000001</v>
      </c>
      <c r="H712">
        <v>8466061.74100383</v>
      </c>
    </row>
    <row r="713" spans="1:8" x14ac:dyDescent="0.3">
      <c r="A713" t="s">
        <v>1761</v>
      </c>
      <c r="B713" t="s">
        <v>1760</v>
      </c>
      <c r="C713">
        <v>8.4890068487499994E-3</v>
      </c>
      <c r="D713">
        <v>198372.74785605</v>
      </c>
      <c r="E713">
        <v>1.14613001</v>
      </c>
      <c r="F713">
        <v>87.662664059999997</v>
      </c>
      <c r="G713">
        <v>70.217267140000004</v>
      </c>
      <c r="H713">
        <v>8497850.6960850265</v>
      </c>
    </row>
    <row r="714" spans="1:8" x14ac:dyDescent="0.3">
      <c r="A714" t="s">
        <v>1319</v>
      </c>
      <c r="B714" t="s">
        <v>1318</v>
      </c>
      <c r="C714">
        <v>3.6922102534699998E-3</v>
      </c>
      <c r="D714">
        <v>3795902.1212471901</v>
      </c>
      <c r="E714">
        <v>1.00429068</v>
      </c>
      <c r="F714">
        <v>-1.9145565499999999</v>
      </c>
      <c r="G714">
        <v>3.5335433900000002</v>
      </c>
      <c r="H714">
        <v>8480701.6655079909</v>
      </c>
    </row>
    <row r="715" spans="1:8" x14ac:dyDescent="0.3">
      <c r="A715" t="s">
        <v>1382</v>
      </c>
      <c r="B715" t="s">
        <v>1382</v>
      </c>
      <c r="C715">
        <v>1.9308043974220499</v>
      </c>
      <c r="D715">
        <v>124415.29494702999</v>
      </c>
      <c r="E715">
        <v>0.29421268</v>
      </c>
      <c r="F715">
        <v>12.852375540000001</v>
      </c>
      <c r="G715">
        <v>37.292043569999997</v>
      </c>
      <c r="H715">
        <v>8408095.1483021732</v>
      </c>
    </row>
    <row r="716" spans="1:8" x14ac:dyDescent="0.3">
      <c r="A716" t="s">
        <v>1381</v>
      </c>
      <c r="B716" t="s">
        <v>1380</v>
      </c>
      <c r="C716">
        <v>5.6784860066930003E-2</v>
      </c>
      <c r="D716">
        <v>493636.0229327</v>
      </c>
      <c r="E716">
        <v>16.727732899999999</v>
      </c>
      <c r="F716">
        <v>27.125715100000001</v>
      </c>
      <c r="G716">
        <v>21.082596039999999</v>
      </c>
      <c r="H716">
        <v>8658588.9469658434</v>
      </c>
    </row>
    <row r="717" spans="1:8" x14ac:dyDescent="0.3">
      <c r="A717" t="s">
        <v>1351</v>
      </c>
      <c r="B717" t="s">
        <v>1350</v>
      </c>
      <c r="C717">
        <v>5.9127195075899999E-3</v>
      </c>
      <c r="D717">
        <v>1203539.2902208499</v>
      </c>
      <c r="E717">
        <v>-2.01174104</v>
      </c>
      <c r="F717">
        <v>8.7657586799999994</v>
      </c>
      <c r="G717">
        <v>14.26863687</v>
      </c>
      <c r="H717">
        <v>8354387.2083482919</v>
      </c>
    </row>
    <row r="718" spans="1:8" x14ac:dyDescent="0.3">
      <c r="A718" t="s">
        <v>1343</v>
      </c>
      <c r="B718" t="s">
        <v>1343</v>
      </c>
      <c r="C718">
        <v>1.6910186360840001E-2</v>
      </c>
      <c r="D718">
        <v>934979.39573107997</v>
      </c>
      <c r="E718">
        <v>-0.21516215</v>
      </c>
      <c r="F718">
        <v>-10.053107109999999</v>
      </c>
      <c r="G718">
        <v>48.617396980000002</v>
      </c>
      <c r="H718">
        <v>8311217.9308894994</v>
      </c>
    </row>
    <row r="719" spans="1:8" x14ac:dyDescent="0.3">
      <c r="A719" t="s">
        <v>1323</v>
      </c>
      <c r="B719" t="s">
        <v>1322</v>
      </c>
      <c r="C719">
        <v>6.4275344372519999E-2</v>
      </c>
      <c r="D719">
        <v>75691.867434529995</v>
      </c>
      <c r="E719">
        <v>-6.8555734499999996</v>
      </c>
      <c r="F719">
        <v>-5.4192095599999996</v>
      </c>
      <c r="G719">
        <v>57.779426489999999</v>
      </c>
      <c r="H719">
        <v>8286109.0361772394</v>
      </c>
    </row>
    <row r="720" spans="1:8" x14ac:dyDescent="0.3">
      <c r="A720" t="s">
        <v>1407</v>
      </c>
      <c r="B720" t="s">
        <v>1406</v>
      </c>
      <c r="C720">
        <v>3.4733169363699999E-3</v>
      </c>
      <c r="D720">
        <v>3629646.1741722599</v>
      </c>
      <c r="E720">
        <v>6.16723541</v>
      </c>
      <c r="F720">
        <v>28.302419369999999</v>
      </c>
      <c r="G720">
        <v>8.9176786999999997</v>
      </c>
      <c r="H720">
        <v>8259351.1301023811</v>
      </c>
    </row>
    <row r="721" spans="1:8" x14ac:dyDescent="0.3">
      <c r="A721" t="s">
        <v>1325</v>
      </c>
      <c r="B721" t="s">
        <v>1324</v>
      </c>
      <c r="C721">
        <v>0.40799656963745001</v>
      </c>
      <c r="D721">
        <v>16221.70388209</v>
      </c>
      <c r="E721">
        <v>-0.54252186999999996</v>
      </c>
      <c r="F721">
        <v>4.1324448800000004</v>
      </c>
      <c r="G721">
        <v>66.364869069999997</v>
      </c>
      <c r="H721">
        <v>8173651.5013927687</v>
      </c>
    </row>
    <row r="722" spans="1:8" x14ac:dyDescent="0.3">
      <c r="A722" t="s">
        <v>1362</v>
      </c>
      <c r="B722" t="s">
        <v>1361</v>
      </c>
      <c r="C722">
        <v>0.29032455576520999</v>
      </c>
      <c r="D722">
        <v>66421.541192610006</v>
      </c>
      <c r="E722">
        <v>3.0485714399999999</v>
      </c>
      <c r="F722">
        <v>5.3674235799999996</v>
      </c>
      <c r="G722">
        <v>20.19613047</v>
      </c>
      <c r="H722">
        <v>8159484.5424144976</v>
      </c>
    </row>
    <row r="723" spans="1:8" x14ac:dyDescent="0.3">
      <c r="A723" t="s">
        <v>1140</v>
      </c>
      <c r="B723" t="s">
        <v>1139</v>
      </c>
      <c r="C723">
        <v>0.40493830163146999</v>
      </c>
      <c r="D723">
        <v>1137899.78037235</v>
      </c>
      <c r="E723">
        <v>-0.45075974000000002</v>
      </c>
      <c r="F723">
        <v>-1.1663453699999999</v>
      </c>
      <c r="G723">
        <v>218.48349252</v>
      </c>
      <c r="H723">
        <v>8098765.2227527965</v>
      </c>
    </row>
    <row r="724" spans="1:8" x14ac:dyDescent="0.3">
      <c r="A724" t="s">
        <v>1297</v>
      </c>
      <c r="B724" t="s">
        <v>1296</v>
      </c>
      <c r="C724">
        <v>2.5993866396599999E-3</v>
      </c>
      <c r="D724">
        <v>1399574.73474419</v>
      </c>
      <c r="E724">
        <v>-0.10369026000000001</v>
      </c>
      <c r="F724">
        <v>-0.79615524999999998</v>
      </c>
      <c r="G724">
        <v>-8.6811757800000002</v>
      </c>
      <c r="H724">
        <v>8086269.0490022926</v>
      </c>
    </row>
    <row r="725" spans="1:8" x14ac:dyDescent="0.3">
      <c r="A725" t="s">
        <v>1252</v>
      </c>
      <c r="B725" t="s">
        <v>1251</v>
      </c>
      <c r="C725">
        <v>8.1440107864000008E-3</v>
      </c>
      <c r="D725">
        <v>3954979.0601493199</v>
      </c>
      <c r="E725">
        <v>0.42256768</v>
      </c>
      <c r="F725">
        <v>-2.0485021200000002</v>
      </c>
      <c r="G725">
        <v>24.797044769999999</v>
      </c>
      <c r="H725">
        <v>8029994.6187817501</v>
      </c>
    </row>
    <row r="726" spans="1:8" x14ac:dyDescent="0.3">
      <c r="A726" t="s">
        <v>1469</v>
      </c>
      <c r="B726" t="s">
        <v>1469</v>
      </c>
      <c r="C726">
        <v>2.5904437244090001E-2</v>
      </c>
      <c r="D726">
        <v>27584.903398800001</v>
      </c>
      <c r="E726">
        <v>2.3353489299999999</v>
      </c>
      <c r="F726">
        <v>10.78222122</v>
      </c>
      <c r="G726">
        <v>13.217669920000001</v>
      </c>
      <c r="H726">
        <v>7983708.3221053928</v>
      </c>
    </row>
    <row r="727" spans="1:8" x14ac:dyDescent="0.3">
      <c r="A727" t="s">
        <v>1364</v>
      </c>
      <c r="B727" t="s">
        <v>1363</v>
      </c>
      <c r="C727">
        <v>0.26616186000816</v>
      </c>
      <c r="D727">
        <v>124192.04622449</v>
      </c>
      <c r="E727">
        <v>-0.97732039000000004</v>
      </c>
      <c r="F727">
        <v>2.5844093300000002</v>
      </c>
      <c r="G727">
        <v>16.26643718</v>
      </c>
      <c r="H727">
        <v>7984973.7099487837</v>
      </c>
    </row>
    <row r="728" spans="1:8" x14ac:dyDescent="0.3">
      <c r="A728" t="s">
        <v>1355</v>
      </c>
      <c r="B728" t="s">
        <v>1354</v>
      </c>
      <c r="C728">
        <v>1.4040988035160001E-2</v>
      </c>
      <c r="D728">
        <v>4224107.7915794402</v>
      </c>
      <c r="E728">
        <v>5.3193709999999998E-2</v>
      </c>
      <c r="F728">
        <v>0.41061030999999998</v>
      </c>
      <c r="G728">
        <v>5.2568658399999997</v>
      </c>
      <c r="H728">
        <v>7828939.0763793653</v>
      </c>
    </row>
    <row r="729" spans="1:8" x14ac:dyDescent="0.3">
      <c r="A729" t="s">
        <v>1349</v>
      </c>
      <c r="B729" t="s">
        <v>1348</v>
      </c>
      <c r="C729">
        <v>1.060335255833E-2</v>
      </c>
      <c r="D729">
        <v>1618021.2912766701</v>
      </c>
      <c r="E729">
        <v>4.8732513199999996</v>
      </c>
      <c r="F729">
        <v>7.9239535200000004</v>
      </c>
      <c r="G729">
        <v>21.874930769999999</v>
      </c>
      <c r="H729">
        <v>7862138.0683023958</v>
      </c>
    </row>
    <row r="730" spans="1:8" x14ac:dyDescent="0.3">
      <c r="A730" t="s">
        <v>1704</v>
      </c>
      <c r="B730" t="s">
        <v>1703</v>
      </c>
      <c r="C730">
        <v>2.620471976588E-2</v>
      </c>
      <c r="D730">
        <v>51230.55526994</v>
      </c>
      <c r="E730">
        <v>0.10325523</v>
      </c>
      <c r="F730">
        <v>-11.09536299</v>
      </c>
      <c r="G730">
        <v>-0.18418573999999999</v>
      </c>
      <c r="H730">
        <v>7862552.8477357626</v>
      </c>
    </row>
    <row r="731" spans="1:8" x14ac:dyDescent="0.3">
      <c r="A731" t="s">
        <v>1280</v>
      </c>
      <c r="B731" t="s">
        <v>1279</v>
      </c>
      <c r="C731">
        <v>4.5254221764228397</v>
      </c>
      <c r="D731">
        <v>928276.49741517997</v>
      </c>
      <c r="E731">
        <v>1.8686735999999999</v>
      </c>
      <c r="F731">
        <v>-9.6591777299999997</v>
      </c>
      <c r="G731">
        <v>39.641487980000001</v>
      </c>
      <c r="H731">
        <v>7926041.6200514296</v>
      </c>
    </row>
    <row r="732" spans="1:8" x14ac:dyDescent="0.3">
      <c r="A732" t="s">
        <v>726</v>
      </c>
      <c r="B732" t="s">
        <v>1248</v>
      </c>
      <c r="C732">
        <v>0.96670533977721995</v>
      </c>
      <c r="D732">
        <v>29456.541895760001</v>
      </c>
      <c r="E732">
        <v>-20.287233659999998</v>
      </c>
      <c r="F732">
        <v>-25.52506842</v>
      </c>
      <c r="G732">
        <v>65.820976790000003</v>
      </c>
      <c r="H732">
        <v>7785040.2678553769</v>
      </c>
    </row>
    <row r="733" spans="1:8" x14ac:dyDescent="0.3">
      <c r="A733" t="s">
        <v>1398</v>
      </c>
      <c r="B733" t="s">
        <v>1397</v>
      </c>
      <c r="C733">
        <v>0.55010240447517</v>
      </c>
      <c r="D733">
        <v>1202873.7785</v>
      </c>
      <c r="E733">
        <v>2.7947739999999999E-2</v>
      </c>
      <c r="F733">
        <v>3.68842056</v>
      </c>
      <c r="G733">
        <v>22.030254859999999</v>
      </c>
      <c r="H733">
        <v>7747807.295349637</v>
      </c>
    </row>
    <row r="734" spans="1:8" x14ac:dyDescent="0.3">
      <c r="A734" t="s">
        <v>1338</v>
      </c>
      <c r="B734" t="s">
        <v>1337</v>
      </c>
      <c r="C734">
        <v>4.5737172774229999E-2</v>
      </c>
      <c r="D734">
        <v>79585.360774250003</v>
      </c>
      <c r="E734">
        <v>-9.80228E-3</v>
      </c>
      <c r="F734">
        <v>6.3057779399999996</v>
      </c>
      <c r="G734">
        <v>-4.6734396399999998</v>
      </c>
      <c r="H734">
        <v>7695065.7287741834</v>
      </c>
    </row>
    <row r="735" spans="1:8" x14ac:dyDescent="0.3">
      <c r="A735" t="s">
        <v>1261</v>
      </c>
      <c r="B735" t="s">
        <v>1260</v>
      </c>
      <c r="C735">
        <v>0.37821746762303998</v>
      </c>
      <c r="D735">
        <v>305427.86338713003</v>
      </c>
      <c r="E735">
        <v>-0.71408550999999998</v>
      </c>
      <c r="F735">
        <v>5.96323969</v>
      </c>
      <c r="G735">
        <v>-39.886662960000002</v>
      </c>
      <c r="H735">
        <v>7701764.5894795964</v>
      </c>
    </row>
    <row r="736" spans="1:8" x14ac:dyDescent="0.3">
      <c r="A736" t="s">
        <v>1347</v>
      </c>
      <c r="B736" t="s">
        <v>1346</v>
      </c>
      <c r="C736">
        <v>0.10451841530488</v>
      </c>
      <c r="D736">
        <v>473730.58806350001</v>
      </c>
      <c r="E736">
        <v>-1.6922458</v>
      </c>
      <c r="F736">
        <v>-0.54879115999999994</v>
      </c>
      <c r="G736">
        <v>6.93826929</v>
      </c>
      <c r="H736">
        <v>7637155.3804068156</v>
      </c>
    </row>
    <row r="737" spans="1:8" x14ac:dyDescent="0.3">
      <c r="A737" t="s">
        <v>1256</v>
      </c>
      <c r="B737" t="s">
        <v>1255</v>
      </c>
      <c r="C737">
        <v>1.7416250864519998E-2</v>
      </c>
      <c r="D737">
        <v>227289.51271511</v>
      </c>
      <c r="E737">
        <v>16.195304889999999</v>
      </c>
      <c r="F737">
        <v>-16.940935060000001</v>
      </c>
      <c r="G737">
        <v>-47.7403239</v>
      </c>
      <c r="H737">
        <v>7625754.159105069</v>
      </c>
    </row>
    <row r="738" spans="1:8" x14ac:dyDescent="0.3">
      <c r="A738" t="s">
        <v>1345</v>
      </c>
      <c r="B738" t="s">
        <v>1344</v>
      </c>
      <c r="C738">
        <v>3.7446223829520002E-2</v>
      </c>
      <c r="D738">
        <v>16564.577116879998</v>
      </c>
      <c r="E738">
        <v>0.57670456000000003</v>
      </c>
      <c r="F738">
        <v>-3.1335821300000002</v>
      </c>
      <c r="G738">
        <v>-5.9696923499999999</v>
      </c>
      <c r="H738">
        <v>7613862.4286484979</v>
      </c>
    </row>
    <row r="739" spans="1:8" x14ac:dyDescent="0.3">
      <c r="A739" t="s">
        <v>1327</v>
      </c>
      <c r="B739" t="s">
        <v>1326</v>
      </c>
      <c r="C739">
        <v>7.0973387700799997E-3</v>
      </c>
      <c r="D739">
        <v>235317.26211109001</v>
      </c>
      <c r="E739">
        <v>-4.2036289999999997E-2</v>
      </c>
      <c r="F739">
        <v>-1.73091471</v>
      </c>
      <c r="G739">
        <v>-7.3390375800000003</v>
      </c>
      <c r="H739">
        <v>7586359.7527350774</v>
      </c>
    </row>
    <row r="740" spans="1:8" x14ac:dyDescent="0.3">
      <c r="A740" t="s">
        <v>1475</v>
      </c>
      <c r="B740" t="s">
        <v>1474</v>
      </c>
      <c r="C740">
        <v>0.77188345734942998</v>
      </c>
      <c r="D740">
        <v>19414.0718901</v>
      </c>
      <c r="E740">
        <v>-1.20865789</v>
      </c>
      <c r="F740">
        <v>21.212653299999999</v>
      </c>
      <c r="G740">
        <v>-5.5672412900000001</v>
      </c>
      <c r="H740">
        <v>7589073.6831020173</v>
      </c>
    </row>
    <row r="741" spans="1:8" x14ac:dyDescent="0.3">
      <c r="A741" t="s">
        <v>1292</v>
      </c>
      <c r="B741" t="s">
        <v>1291</v>
      </c>
      <c r="C741">
        <v>9.4073101632000007E-3</v>
      </c>
      <c r="D741">
        <v>2903389.1921544499</v>
      </c>
      <c r="E741">
        <v>2.0695426499999998</v>
      </c>
      <c r="F741">
        <v>-4.5507270799999997</v>
      </c>
      <c r="G741">
        <v>-15.31279569</v>
      </c>
      <c r="H741">
        <v>7525848.1305600004</v>
      </c>
    </row>
    <row r="742" spans="1:8" x14ac:dyDescent="0.3">
      <c r="A742" t="s">
        <v>1417</v>
      </c>
      <c r="B742" t="s">
        <v>1416</v>
      </c>
      <c r="C742">
        <v>7.833079001828E-2</v>
      </c>
      <c r="D742">
        <v>1336593.23224215</v>
      </c>
      <c r="E742">
        <v>0.35395421999999999</v>
      </c>
      <c r="F742">
        <v>-9.2419624900000006</v>
      </c>
      <c r="G742">
        <v>58.319977459999997</v>
      </c>
      <c r="H742">
        <v>7528073.9255372137</v>
      </c>
    </row>
    <row r="743" spans="1:8" x14ac:dyDescent="0.3">
      <c r="A743" t="s">
        <v>1509</v>
      </c>
      <c r="B743" t="s">
        <v>1508</v>
      </c>
      <c r="C743">
        <v>3.7795735952540002E-2</v>
      </c>
      <c r="D743">
        <v>8278231.2643910004</v>
      </c>
      <c r="E743">
        <v>5.642925E-2</v>
      </c>
      <c r="F743">
        <v>16.084934409999999</v>
      </c>
      <c r="G743">
        <v>21.624524139999998</v>
      </c>
      <c r="H743">
        <v>7469107.46914222</v>
      </c>
    </row>
    <row r="744" spans="1:8" x14ac:dyDescent="0.3">
      <c r="A744" t="s">
        <v>1366</v>
      </c>
      <c r="B744" t="s">
        <v>1365</v>
      </c>
      <c r="C744">
        <v>1.413237274452E-2</v>
      </c>
      <c r="D744">
        <v>2023107.8904709001</v>
      </c>
      <c r="E744">
        <v>0.21925565999999999</v>
      </c>
      <c r="F744">
        <v>-0.11850138</v>
      </c>
      <c r="G744">
        <v>-0.47171686000000002</v>
      </c>
      <c r="H744">
        <v>7493235.203805292</v>
      </c>
    </row>
    <row r="745" spans="1:8" x14ac:dyDescent="0.3">
      <c r="A745" t="s">
        <v>1461</v>
      </c>
      <c r="B745" t="s">
        <v>1460</v>
      </c>
      <c r="C745">
        <v>3.2668940869999999E-5</v>
      </c>
      <c r="D745">
        <v>154.57555704999999</v>
      </c>
      <c r="E745">
        <v>0.58582853000000001</v>
      </c>
      <c r="F745">
        <v>6.0163085499999998</v>
      </c>
      <c r="G745">
        <v>147.51966533000001</v>
      </c>
      <c r="H745">
        <v>7429753.5639579305</v>
      </c>
    </row>
    <row r="746" spans="1:8" x14ac:dyDescent="0.3">
      <c r="A746" t="s">
        <v>1358</v>
      </c>
      <c r="B746" t="s">
        <v>1357</v>
      </c>
      <c r="C746">
        <v>5.5557908245569998E-2</v>
      </c>
      <c r="D746">
        <v>99803.310035980001</v>
      </c>
      <c r="E746">
        <v>2.2700048499999999</v>
      </c>
      <c r="F746">
        <v>-4.1004683899999996</v>
      </c>
      <c r="G746">
        <v>11.598069690000001</v>
      </c>
      <c r="H746">
        <v>7402660.3824064536</v>
      </c>
    </row>
    <row r="747" spans="1:8" x14ac:dyDescent="0.3">
      <c r="A747" t="s">
        <v>1409</v>
      </c>
      <c r="B747" t="s">
        <v>1408</v>
      </c>
      <c r="C747">
        <v>2.7107638630166702</v>
      </c>
      <c r="D747">
        <v>15039705.27987398</v>
      </c>
      <c r="E747">
        <v>0.76114687000000003</v>
      </c>
      <c r="F747">
        <v>5.7248198600000002</v>
      </c>
      <c r="G747">
        <v>13.187656199999999</v>
      </c>
      <c r="H747">
        <v>7393174.7141598854</v>
      </c>
    </row>
    <row r="748" spans="1:8" x14ac:dyDescent="0.3">
      <c r="A748" t="s">
        <v>1619</v>
      </c>
      <c r="B748" t="s">
        <v>1618</v>
      </c>
      <c r="C748">
        <v>3.1178556442800001E-3</v>
      </c>
      <c r="D748">
        <v>102233.85108387</v>
      </c>
      <c r="E748">
        <v>17.637176700000001</v>
      </c>
      <c r="F748">
        <v>35.979079550000002</v>
      </c>
      <c r="G748">
        <v>50.910828090000003</v>
      </c>
      <c r="H748">
        <v>7351850.3478215234</v>
      </c>
    </row>
    <row r="749" spans="1:8" x14ac:dyDescent="0.3">
      <c r="A749" t="s">
        <v>1452</v>
      </c>
      <c r="B749" t="s">
        <v>1451</v>
      </c>
      <c r="C749">
        <v>1.09582752501419</v>
      </c>
      <c r="D749">
        <v>365131.17425237998</v>
      </c>
      <c r="E749">
        <v>-1.8493293200000001</v>
      </c>
      <c r="F749">
        <v>13.47182271</v>
      </c>
      <c r="G749">
        <v>15.810807860000001</v>
      </c>
      <c r="H749">
        <v>7197959.6223605815</v>
      </c>
    </row>
    <row r="750" spans="1:8" x14ac:dyDescent="0.3">
      <c r="A750" t="s">
        <v>1411</v>
      </c>
      <c r="B750" t="s">
        <v>1410</v>
      </c>
      <c r="C750">
        <v>2.9931197138269999E-2</v>
      </c>
      <c r="D750">
        <v>1061795.09120248</v>
      </c>
      <c r="E750">
        <v>2.8004522199999999</v>
      </c>
      <c r="F750">
        <v>-5.1887053300000003</v>
      </c>
      <c r="G750">
        <v>67.974217499999995</v>
      </c>
      <c r="H750">
        <v>7183487.3131847996</v>
      </c>
    </row>
    <row r="751" spans="1:8" x14ac:dyDescent="0.3">
      <c r="A751" t="s">
        <v>1432</v>
      </c>
      <c r="B751" t="s">
        <v>1432</v>
      </c>
      <c r="C751">
        <v>6.0374945068520001E-2</v>
      </c>
      <c r="D751">
        <v>921113.86345764005</v>
      </c>
      <c r="E751">
        <v>0.98193564</v>
      </c>
      <c r="F751">
        <v>11.01759916</v>
      </c>
      <c r="G751">
        <v>13.778952370000001</v>
      </c>
      <c r="H751">
        <v>7137146.5843262104</v>
      </c>
    </row>
    <row r="752" spans="1:8" x14ac:dyDescent="0.3">
      <c r="A752" t="s">
        <v>1377</v>
      </c>
      <c r="B752" t="s">
        <v>1376</v>
      </c>
      <c r="C752">
        <v>0.67575377239667</v>
      </c>
      <c r="D752">
        <v>95666.232485579996</v>
      </c>
      <c r="E752">
        <v>-1.7046049299999999</v>
      </c>
      <c r="F752">
        <v>6.1637689699999996</v>
      </c>
      <c r="G752">
        <v>10.99535764</v>
      </c>
      <c r="H752">
        <v>6993922.4753350066</v>
      </c>
    </row>
    <row r="753" spans="1:8" x14ac:dyDescent="0.3">
      <c r="A753" t="s">
        <v>1403</v>
      </c>
      <c r="B753" t="s">
        <v>1402</v>
      </c>
      <c r="C753">
        <v>3.6484470093019999E-2</v>
      </c>
      <c r="D753">
        <v>1857.57353754</v>
      </c>
      <c r="E753">
        <v>-2.0897539999999999E-2</v>
      </c>
      <c r="F753">
        <v>-0.45892197000000001</v>
      </c>
      <c r="G753">
        <v>-0.24951151999999999</v>
      </c>
      <c r="H753">
        <v>7103236.0549463658</v>
      </c>
    </row>
    <row r="754" spans="1:8" x14ac:dyDescent="0.3">
      <c r="A754" t="s">
        <v>1396</v>
      </c>
      <c r="B754" t="s">
        <v>1395</v>
      </c>
      <c r="C754">
        <v>1.9484000818299999E-3</v>
      </c>
      <c r="D754">
        <v>261364.69640054001</v>
      </c>
      <c r="E754">
        <v>-1.1278276199999999</v>
      </c>
      <c r="F754">
        <v>4.7083473600000003</v>
      </c>
      <c r="G754">
        <v>7.7171136699999998</v>
      </c>
      <c r="H754">
        <v>7045832.0354012111</v>
      </c>
    </row>
    <row r="755" spans="1:8" x14ac:dyDescent="0.3">
      <c r="A755" t="s">
        <v>1419</v>
      </c>
      <c r="B755" t="s">
        <v>1418</v>
      </c>
      <c r="C755">
        <v>0.95585548326945002</v>
      </c>
      <c r="D755">
        <v>441233.94737960998</v>
      </c>
      <c r="E755">
        <v>4.1508534499999996</v>
      </c>
      <c r="F755">
        <v>1.06586932</v>
      </c>
      <c r="G755">
        <v>-1.49462202</v>
      </c>
      <c r="H755">
        <v>6974953.2459276859</v>
      </c>
    </row>
    <row r="756" spans="1:8" x14ac:dyDescent="0.3">
      <c r="A756" t="s">
        <v>1425</v>
      </c>
      <c r="B756" t="s">
        <v>1424</v>
      </c>
      <c r="C756">
        <v>0.71561051610338</v>
      </c>
      <c r="D756">
        <v>26924.005320560002</v>
      </c>
      <c r="E756">
        <v>-2.6589273900000001</v>
      </c>
      <c r="F756">
        <v>-5.5372671599999999</v>
      </c>
      <c r="G756">
        <v>15.354880420000001</v>
      </c>
      <c r="H756">
        <v>6958131.5925968066</v>
      </c>
    </row>
    <row r="757" spans="1:8" x14ac:dyDescent="0.3">
      <c r="A757" t="s">
        <v>1450</v>
      </c>
      <c r="B757" t="s">
        <v>1449</v>
      </c>
      <c r="C757">
        <v>1.3805676807098499</v>
      </c>
      <c r="D757">
        <v>25024.29443984</v>
      </c>
      <c r="E757">
        <v>0.10223409999999999</v>
      </c>
      <c r="F757">
        <v>7.3514198799999999</v>
      </c>
      <c r="G757">
        <v>22.332670440000001</v>
      </c>
      <c r="H757">
        <v>6953125.9198343009</v>
      </c>
    </row>
    <row r="758" spans="1:8" x14ac:dyDescent="0.3">
      <c r="A758" t="s">
        <v>1375</v>
      </c>
      <c r="B758" t="s">
        <v>1374</v>
      </c>
      <c r="C758">
        <v>1.9727871271600001E-3</v>
      </c>
      <c r="D758">
        <v>15699.798505479999</v>
      </c>
      <c r="E758">
        <v>-2.11754693</v>
      </c>
      <c r="F758">
        <v>-0.21371883</v>
      </c>
      <c r="G758">
        <v>5.80510678</v>
      </c>
      <c r="H758">
        <v>6985466.2255415889</v>
      </c>
    </row>
    <row r="759" spans="1:8" x14ac:dyDescent="0.3">
      <c r="A759" t="s">
        <v>1394</v>
      </c>
      <c r="B759" t="s">
        <v>1393</v>
      </c>
      <c r="C759">
        <v>0.55639254932700999</v>
      </c>
      <c r="D759">
        <v>775454.33279759996</v>
      </c>
      <c r="E759">
        <v>0.18891503000000001</v>
      </c>
      <c r="F759">
        <v>2.11084315</v>
      </c>
      <c r="G759">
        <v>-24.462239480000001</v>
      </c>
      <c r="H759">
        <v>6867208.2729627015</v>
      </c>
    </row>
    <row r="760" spans="1:8" x14ac:dyDescent="0.3">
      <c r="A760" t="s">
        <v>1468</v>
      </c>
      <c r="B760" t="s">
        <v>1467</v>
      </c>
      <c r="C760">
        <v>0.12111694206838</v>
      </c>
      <c r="D760">
        <v>243309.47179416</v>
      </c>
      <c r="E760">
        <v>-0.27811496000000002</v>
      </c>
      <c r="F760">
        <v>-4.9687251999999997</v>
      </c>
      <c r="G760">
        <v>10.589103079999999</v>
      </c>
      <c r="H760">
        <v>6848271.0868698861</v>
      </c>
    </row>
    <row r="761" spans="1:8" x14ac:dyDescent="0.3">
      <c r="A761" t="s">
        <v>1477</v>
      </c>
      <c r="B761" t="s">
        <v>1476</v>
      </c>
      <c r="C761">
        <v>0.17416319466517999</v>
      </c>
      <c r="D761">
        <v>93685.722862669994</v>
      </c>
      <c r="E761">
        <v>-2.76353004</v>
      </c>
      <c r="F761">
        <v>4.1197590899999996</v>
      </c>
      <c r="G761">
        <v>3.7056695899999998</v>
      </c>
      <c r="H761">
        <v>6833552.620011583</v>
      </c>
    </row>
    <row r="762" spans="1:8" x14ac:dyDescent="0.3">
      <c r="A762" t="s">
        <v>1718</v>
      </c>
      <c r="B762" t="s">
        <v>1717</v>
      </c>
      <c r="C762">
        <v>0.40606586242166998</v>
      </c>
      <c r="D762">
        <v>0</v>
      </c>
      <c r="E762">
        <v>-0.35204022000000001</v>
      </c>
      <c r="F762">
        <v>10.259079059999999</v>
      </c>
      <c r="G762">
        <v>17.16562764</v>
      </c>
      <c r="H762">
        <v>6760689.2174629522</v>
      </c>
    </row>
    <row r="763" spans="1:8" x14ac:dyDescent="0.3">
      <c r="A763" t="s">
        <v>1440</v>
      </c>
      <c r="B763" t="s">
        <v>1439</v>
      </c>
      <c r="C763">
        <v>0.37427081662282002</v>
      </c>
      <c r="D763">
        <v>115460.36268898001</v>
      </c>
      <c r="E763">
        <v>0.28378117000000003</v>
      </c>
      <c r="F763">
        <v>-5.8444848</v>
      </c>
      <c r="G763">
        <v>23.5005506</v>
      </c>
      <c r="H763">
        <v>6736874.6992107602</v>
      </c>
    </row>
    <row r="764" spans="1:8" x14ac:dyDescent="0.3">
      <c r="A764" t="s">
        <v>1576</v>
      </c>
      <c r="B764" t="s">
        <v>1575</v>
      </c>
      <c r="C764">
        <v>0.21466761048465</v>
      </c>
      <c r="D764">
        <v>12069.96292478</v>
      </c>
      <c r="E764">
        <v>1.02399376</v>
      </c>
      <c r="F764">
        <v>6.4374581500000003</v>
      </c>
      <c r="G764">
        <v>67.761910330000006</v>
      </c>
      <c r="H764">
        <v>6712978.9505674122</v>
      </c>
    </row>
    <row r="765" spans="1:8" x14ac:dyDescent="0.3">
      <c r="A765" t="s">
        <v>1400</v>
      </c>
      <c r="B765" t="s">
        <v>1399</v>
      </c>
      <c r="C765">
        <v>4.4052947175311497</v>
      </c>
      <c r="D765">
        <v>566245.67957730999</v>
      </c>
      <c r="E765">
        <v>-0.28804034000000001</v>
      </c>
      <c r="F765">
        <v>-0.96478456999999995</v>
      </c>
      <c r="G765">
        <v>-2.8262517800000002</v>
      </c>
      <c r="H765">
        <v>6668113.9968434824</v>
      </c>
    </row>
    <row r="766" spans="1:8" x14ac:dyDescent="0.3">
      <c r="A766" t="s">
        <v>1421</v>
      </c>
      <c r="B766" t="s">
        <v>1420</v>
      </c>
      <c r="C766">
        <v>4.48781235801E-3</v>
      </c>
      <c r="D766">
        <v>502232.36891957</v>
      </c>
      <c r="E766">
        <v>0.85317639000000001</v>
      </c>
      <c r="F766">
        <v>1.6570471899999999</v>
      </c>
      <c r="G766">
        <v>3.8190332200000001</v>
      </c>
      <c r="H766">
        <v>6653320.271778902</v>
      </c>
    </row>
    <row r="767" spans="1:8" x14ac:dyDescent="0.3">
      <c r="A767" t="s">
        <v>1548</v>
      </c>
      <c r="B767" t="s">
        <v>1547</v>
      </c>
      <c r="C767">
        <v>6.7789488960909999E-2</v>
      </c>
      <c r="D767">
        <v>392745.11192022997</v>
      </c>
      <c r="E767">
        <v>3.2471907</v>
      </c>
      <c r="F767">
        <v>-7.3222063400000001</v>
      </c>
      <c r="G767">
        <v>63.882080330000001</v>
      </c>
      <c r="H767">
        <v>6631256.5689677969</v>
      </c>
    </row>
    <row r="768" spans="1:8" x14ac:dyDescent="0.3">
      <c r="A768" t="s">
        <v>1607</v>
      </c>
      <c r="B768" t="s">
        <v>1606</v>
      </c>
      <c r="C768">
        <v>5.8636112331982799</v>
      </c>
      <c r="D768">
        <v>362699.46976338001</v>
      </c>
      <c r="E768">
        <v>-0.74916536</v>
      </c>
      <c r="F768">
        <v>13.365788589999999</v>
      </c>
      <c r="G768">
        <v>21.93311173</v>
      </c>
      <c r="H768">
        <v>6584853.6859064084</v>
      </c>
    </row>
    <row r="769" spans="1:8" x14ac:dyDescent="0.3">
      <c r="A769" t="s">
        <v>1360</v>
      </c>
      <c r="B769" t="s">
        <v>1359</v>
      </c>
      <c r="C769">
        <v>1.65016474798E-3</v>
      </c>
      <c r="D769">
        <v>6873547.0538112503</v>
      </c>
      <c r="E769">
        <v>2.3495548899999998</v>
      </c>
      <c r="F769">
        <v>-3.03460603</v>
      </c>
      <c r="G769">
        <v>98.247589099999999</v>
      </c>
      <c r="H769">
        <v>6608909.8140097354</v>
      </c>
    </row>
    <row r="770" spans="1:8" x14ac:dyDescent="0.3">
      <c r="A770" t="s">
        <v>1532</v>
      </c>
      <c r="B770" t="s">
        <v>1531</v>
      </c>
      <c r="C770">
        <v>3.75615744246E-3</v>
      </c>
      <c r="D770">
        <v>78653.519974569994</v>
      </c>
      <c r="E770">
        <v>-8.7628159999999997E-2</v>
      </c>
      <c r="F770">
        <v>12.887167699999999</v>
      </c>
      <c r="G770">
        <v>132.74414077</v>
      </c>
      <c r="H770">
        <v>6637456.9865243146</v>
      </c>
    </row>
    <row r="771" spans="1:8" x14ac:dyDescent="0.3">
      <c r="A771" t="s">
        <v>1484</v>
      </c>
      <c r="B771" t="s">
        <v>1484</v>
      </c>
      <c r="C771">
        <v>1.2759422013999999E-3</v>
      </c>
      <c r="D771">
        <v>232477.01643618001</v>
      </c>
      <c r="E771">
        <v>0.80498320999999995</v>
      </c>
      <c r="F771">
        <v>0.30090271000000002</v>
      </c>
      <c r="G771">
        <v>22.18639829</v>
      </c>
      <c r="H771">
        <v>6571441.9085821547</v>
      </c>
    </row>
    <row r="772" spans="1:8" x14ac:dyDescent="0.3">
      <c r="A772" t="s">
        <v>1427</v>
      </c>
      <c r="B772" t="s">
        <v>1426</v>
      </c>
      <c r="C772">
        <v>2.33036834470286</v>
      </c>
      <c r="D772">
        <v>1308864.41499577</v>
      </c>
      <c r="E772">
        <v>0.71990958999999999</v>
      </c>
      <c r="F772">
        <v>1.0306085199999999</v>
      </c>
      <c r="G772">
        <v>-1.5899390200000001</v>
      </c>
      <c r="H772">
        <v>6545212.355033135</v>
      </c>
    </row>
    <row r="773" spans="1:8" x14ac:dyDescent="0.3">
      <c r="A773" t="s">
        <v>1336</v>
      </c>
      <c r="B773" t="s">
        <v>1335</v>
      </c>
      <c r="C773">
        <v>7.0686304051899998E-3</v>
      </c>
      <c r="D773">
        <v>837105.19973676</v>
      </c>
      <c r="E773">
        <v>1.8010180000000001E-2</v>
      </c>
      <c r="F773">
        <v>-1.3482054699999999</v>
      </c>
      <c r="G773">
        <v>-17.511735739999999</v>
      </c>
      <c r="H773">
        <v>6538483.1248007501</v>
      </c>
    </row>
    <row r="774" spans="1:8" x14ac:dyDescent="0.3">
      <c r="A774" t="s">
        <v>1536</v>
      </c>
      <c r="B774" t="s">
        <v>1535</v>
      </c>
      <c r="C774">
        <v>2.5116336026839998E-2</v>
      </c>
      <c r="D774">
        <v>121205.32147231</v>
      </c>
      <c r="E774">
        <v>0.13135305</v>
      </c>
      <c r="F774">
        <v>20.121278960000001</v>
      </c>
      <c r="G774">
        <v>2.0802692199999999</v>
      </c>
      <c r="H774">
        <v>6513876.564272441</v>
      </c>
    </row>
    <row r="775" spans="1:8" x14ac:dyDescent="0.3">
      <c r="A775" t="s">
        <v>1496</v>
      </c>
      <c r="B775" t="s">
        <v>1495</v>
      </c>
      <c r="C775">
        <v>4.3294912699259598</v>
      </c>
      <c r="D775">
        <v>158225.36744264999</v>
      </c>
      <c r="E775">
        <v>-0.14155201000000001</v>
      </c>
      <c r="F775">
        <v>3.8351382200000002</v>
      </c>
      <c r="G775">
        <v>19.923924840000002</v>
      </c>
      <c r="H775">
        <v>6494388.4370833868</v>
      </c>
    </row>
    <row r="776" spans="1:8" x14ac:dyDescent="0.3">
      <c r="A776" t="s">
        <v>1386</v>
      </c>
      <c r="B776" t="s">
        <v>1385</v>
      </c>
      <c r="C776">
        <v>1.89043390785E-3</v>
      </c>
      <c r="D776">
        <v>97478.766702940004</v>
      </c>
      <c r="E776">
        <v>-5.9081472100000001</v>
      </c>
      <c r="F776">
        <v>-6.4306067000000002</v>
      </c>
      <c r="G776">
        <v>-2.2006229500000001</v>
      </c>
      <c r="H776">
        <v>6440236.6702371109</v>
      </c>
    </row>
    <row r="777" spans="1:8" x14ac:dyDescent="0.3">
      <c r="A777" t="s">
        <v>2927</v>
      </c>
      <c r="B777" t="s">
        <v>2926</v>
      </c>
      <c r="C777">
        <v>2.4846971750221298</v>
      </c>
      <c r="D777">
        <v>4237231.2640961101</v>
      </c>
      <c r="E777">
        <v>39.75585675</v>
      </c>
      <c r="F777">
        <v>210.26675899</v>
      </c>
      <c r="G777">
        <v>9388.6942456100005</v>
      </c>
      <c r="H777">
        <v>6216473.1731832381</v>
      </c>
    </row>
    <row r="778" spans="1:8" x14ac:dyDescent="0.3">
      <c r="A778" t="s">
        <v>1453</v>
      </c>
      <c r="B778" t="s">
        <v>1453</v>
      </c>
      <c r="C778">
        <v>2.3294156546289999E-2</v>
      </c>
      <c r="D778">
        <v>538332.98238243</v>
      </c>
      <c r="E778">
        <v>0.25616730999999998</v>
      </c>
      <c r="F778">
        <v>-1.63959985</v>
      </c>
      <c r="G778">
        <v>73.784621470000005</v>
      </c>
      <c r="H778">
        <v>6377394.885934392</v>
      </c>
    </row>
    <row r="779" spans="1:8" x14ac:dyDescent="0.3">
      <c r="A779" t="s">
        <v>1459</v>
      </c>
      <c r="B779" t="s">
        <v>1458</v>
      </c>
      <c r="C779">
        <v>2.5229440869210001E-2</v>
      </c>
      <c r="D779">
        <v>69391.384426730001</v>
      </c>
      <c r="E779">
        <v>-0.32461606999999998</v>
      </c>
      <c r="F779">
        <v>-2.8737979500000002</v>
      </c>
      <c r="G779">
        <v>-10.172954430000001</v>
      </c>
      <c r="H779">
        <v>6362070.9489947883</v>
      </c>
    </row>
    <row r="780" spans="1:8" x14ac:dyDescent="0.3">
      <c r="A780" t="s">
        <v>1446</v>
      </c>
      <c r="B780" t="s">
        <v>1445</v>
      </c>
      <c r="C780">
        <v>126.8688330721035</v>
      </c>
      <c r="D780">
        <v>1700.1623779700001</v>
      </c>
      <c r="E780">
        <v>-1.53587469</v>
      </c>
      <c r="F780">
        <v>16.800537850000001</v>
      </c>
      <c r="G780">
        <v>76.759539270000005</v>
      </c>
      <c r="H780">
        <v>6345344.6861012569</v>
      </c>
    </row>
    <row r="781" spans="1:8" x14ac:dyDescent="0.3">
      <c r="A781" t="s">
        <v>1413</v>
      </c>
      <c r="B781" t="s">
        <v>1412</v>
      </c>
      <c r="C781">
        <v>3.0048627088200002E-3</v>
      </c>
      <c r="D781">
        <v>7745.6980845500002</v>
      </c>
      <c r="E781">
        <v>-0.14743266999999999</v>
      </c>
      <c r="F781">
        <v>3.8411507899999999</v>
      </c>
      <c r="G781">
        <v>33.766202759999999</v>
      </c>
      <c r="H781">
        <v>6353927.1704061404</v>
      </c>
    </row>
    <row r="782" spans="1:8" x14ac:dyDescent="0.3">
      <c r="A782" t="s">
        <v>1596</v>
      </c>
      <c r="B782" t="s">
        <v>1595</v>
      </c>
      <c r="C782">
        <v>11.908737481987449</v>
      </c>
      <c r="D782">
        <v>12388278.39979209</v>
      </c>
      <c r="E782">
        <v>2.7177957300000002</v>
      </c>
      <c r="F782">
        <v>-5.4902952699999998</v>
      </c>
      <c r="G782">
        <v>48.283238179999998</v>
      </c>
      <c r="H782">
        <v>6330982.5638615778</v>
      </c>
    </row>
    <row r="783" spans="1:8" x14ac:dyDescent="0.3">
      <c r="A783" t="s">
        <v>1481</v>
      </c>
      <c r="B783" t="s">
        <v>1480</v>
      </c>
      <c r="C783">
        <v>4.3551033260399996E-3</v>
      </c>
      <c r="D783">
        <v>368846.56536407</v>
      </c>
      <c r="E783">
        <v>0.74248431000000004</v>
      </c>
      <c r="F783">
        <v>0.28862781999999998</v>
      </c>
      <c r="G783">
        <v>0.54547595999999998</v>
      </c>
      <c r="H783">
        <v>6334498.2191138426</v>
      </c>
    </row>
    <row r="784" spans="1:8" x14ac:dyDescent="0.3">
      <c r="A784" t="s">
        <v>1431</v>
      </c>
      <c r="B784" t="s">
        <v>1430</v>
      </c>
      <c r="C784">
        <v>3.0701768876000002E-4</v>
      </c>
      <c r="D784">
        <v>774729.06873154</v>
      </c>
      <c r="E784">
        <v>0.30340404999999998</v>
      </c>
      <c r="F784">
        <v>6.3983099999999999E-3</v>
      </c>
      <c r="G784">
        <v>10.68857418</v>
      </c>
      <c r="H784">
        <v>6315966.2329602875</v>
      </c>
    </row>
    <row r="785" spans="1:8" x14ac:dyDescent="0.3">
      <c r="A785" t="s">
        <v>3541</v>
      </c>
      <c r="B785" t="s">
        <v>3540</v>
      </c>
      <c r="C785">
        <v>6.2959553268186204</v>
      </c>
      <c r="D785">
        <v>0</v>
      </c>
      <c r="E785">
        <v>6.7506199999999997E-3</v>
      </c>
      <c r="F785">
        <v>7081.97854198</v>
      </c>
      <c r="G785">
        <v>7972.7420328300004</v>
      </c>
      <c r="H785">
        <v>6295955.3268186208</v>
      </c>
    </row>
    <row r="786" spans="1:8" x14ac:dyDescent="0.3">
      <c r="A786" t="s">
        <v>1429</v>
      </c>
      <c r="B786" t="s">
        <v>1428</v>
      </c>
      <c r="C786">
        <v>6.7789831766490005E-2</v>
      </c>
      <c r="D786">
        <v>1195529.63057232</v>
      </c>
      <c r="E786">
        <v>0.46751710000000002</v>
      </c>
      <c r="F786">
        <v>0.6599969</v>
      </c>
      <c r="G786">
        <v>3.1466579000000001</v>
      </c>
      <c r="H786">
        <v>6300671.4427005043</v>
      </c>
    </row>
    <row r="787" spans="1:8" x14ac:dyDescent="0.3">
      <c r="A787" t="s">
        <v>1466</v>
      </c>
      <c r="B787" t="s">
        <v>1465</v>
      </c>
      <c r="C787">
        <v>0.50200166916626998</v>
      </c>
      <c r="D787">
        <v>597548.98109279003</v>
      </c>
      <c r="E787">
        <v>-1.91550164</v>
      </c>
      <c r="F787">
        <v>2.5615381099999999</v>
      </c>
      <c r="G787">
        <v>9.3546146599999993</v>
      </c>
      <c r="H787">
        <v>6291126.5841302359</v>
      </c>
    </row>
    <row r="788" spans="1:8" x14ac:dyDescent="0.3">
      <c r="A788" t="s">
        <v>1373</v>
      </c>
      <c r="B788" t="s">
        <v>1373</v>
      </c>
      <c r="C788">
        <v>1.0251864035000001E-3</v>
      </c>
      <c r="D788">
        <v>4656.7193459299997</v>
      </c>
      <c r="E788">
        <v>29.58132681</v>
      </c>
      <c r="F788">
        <v>4.7546180199999997</v>
      </c>
      <c r="G788">
        <v>7.8514851600000002</v>
      </c>
      <c r="H788">
        <v>6263863.4514024938</v>
      </c>
    </row>
    <row r="789" spans="1:8" x14ac:dyDescent="0.3">
      <c r="A789" t="s">
        <v>1405</v>
      </c>
      <c r="B789" t="s">
        <v>1404</v>
      </c>
      <c r="C789">
        <v>1.2532159444380001E-2</v>
      </c>
      <c r="D789">
        <v>6861728.94366524</v>
      </c>
      <c r="E789">
        <v>-0.87272086000000004</v>
      </c>
      <c r="F789">
        <v>-3.4216974800000002</v>
      </c>
      <c r="G789">
        <v>-12.65362408</v>
      </c>
      <c r="H789">
        <v>6266079.7221900001</v>
      </c>
    </row>
    <row r="790" spans="1:8" x14ac:dyDescent="0.3">
      <c r="A790" t="s">
        <v>1448</v>
      </c>
      <c r="B790" t="s">
        <v>1447</v>
      </c>
      <c r="C790">
        <v>39.481192118684739</v>
      </c>
      <c r="D790">
        <v>1696584.8933592399</v>
      </c>
      <c r="E790">
        <v>1.02938537</v>
      </c>
      <c r="F790">
        <v>-2.43831467</v>
      </c>
      <c r="G790">
        <v>-13.88663753</v>
      </c>
      <c r="H790">
        <v>6256246.0925437147</v>
      </c>
    </row>
    <row r="791" spans="1:8" x14ac:dyDescent="0.3">
      <c r="A791" t="s">
        <v>1488</v>
      </c>
      <c r="B791" t="s">
        <v>1487</v>
      </c>
      <c r="C791">
        <v>0.75559149038135998</v>
      </c>
      <c r="D791">
        <v>5459.9709272199998</v>
      </c>
      <c r="E791">
        <v>-0.14999399999999999</v>
      </c>
      <c r="F791">
        <v>-0.53191378</v>
      </c>
      <c r="G791">
        <v>-11.50410862</v>
      </c>
      <c r="H791">
        <v>6195102.876982687</v>
      </c>
    </row>
    <row r="792" spans="1:8" x14ac:dyDescent="0.3">
      <c r="A792" t="s">
        <v>1317</v>
      </c>
      <c r="B792" t="s">
        <v>1316</v>
      </c>
      <c r="C792">
        <v>0.56131649065599998</v>
      </c>
      <c r="D792">
        <v>6122.2010191199997</v>
      </c>
      <c r="E792">
        <v>-0.12794727</v>
      </c>
      <c r="F792">
        <v>-17.896663480000001</v>
      </c>
      <c r="G792">
        <v>-24.826498019999999</v>
      </c>
      <c r="H792">
        <v>6164190.9391052891</v>
      </c>
    </row>
    <row r="793" spans="1:8" x14ac:dyDescent="0.3">
      <c r="A793" t="s">
        <v>1471</v>
      </c>
      <c r="B793" t="s">
        <v>1470</v>
      </c>
      <c r="C793">
        <v>1.267961240514E-2</v>
      </c>
      <c r="D793">
        <v>50882.984723150003</v>
      </c>
      <c r="E793">
        <v>-4.9148290699999997</v>
      </c>
      <c r="F793">
        <v>2.4192453999999999</v>
      </c>
      <c r="G793">
        <v>4.3780504000000002</v>
      </c>
      <c r="H793">
        <v>6153949.2427510396</v>
      </c>
    </row>
    <row r="794" spans="1:8" x14ac:dyDescent="0.3">
      <c r="A794" t="s">
        <v>1550</v>
      </c>
      <c r="B794" t="s">
        <v>1549</v>
      </c>
      <c r="C794">
        <v>4.9934746957359399</v>
      </c>
      <c r="D794">
        <v>4000234.6750863399</v>
      </c>
      <c r="E794">
        <v>4.3914678399999998</v>
      </c>
      <c r="F794">
        <v>9.1136514999999996</v>
      </c>
      <c r="G794">
        <v>6.0883297000000001</v>
      </c>
      <c r="H794">
        <v>6110959.4044199903</v>
      </c>
    </row>
    <row r="795" spans="1:8" x14ac:dyDescent="0.3">
      <c r="A795" t="s">
        <v>1505</v>
      </c>
      <c r="B795" t="s">
        <v>1504</v>
      </c>
      <c r="C795">
        <v>3.054543914176E-2</v>
      </c>
      <c r="D795">
        <v>161710.90141143001</v>
      </c>
      <c r="E795">
        <v>-0.85032828999999999</v>
      </c>
      <c r="F795">
        <v>-8.1383411999999993</v>
      </c>
      <c r="G795">
        <v>11.64676478</v>
      </c>
      <c r="H795">
        <v>6109087.8283519996</v>
      </c>
    </row>
    <row r="796" spans="1:8" x14ac:dyDescent="0.3">
      <c r="A796" t="s">
        <v>1486</v>
      </c>
      <c r="B796" t="s">
        <v>1485</v>
      </c>
      <c r="C796">
        <v>8.7392695153300001E-3</v>
      </c>
      <c r="D796">
        <v>8032660.6674426403</v>
      </c>
      <c r="E796">
        <v>-0.26113690000000001</v>
      </c>
      <c r="F796">
        <v>-0.89458680000000002</v>
      </c>
      <c r="G796">
        <v>3.0686397099999998</v>
      </c>
      <c r="H796">
        <v>6113923.6180903632</v>
      </c>
    </row>
    <row r="797" spans="1:8" x14ac:dyDescent="0.3">
      <c r="A797" t="s">
        <v>1574</v>
      </c>
      <c r="B797" t="s">
        <v>1573</v>
      </c>
      <c r="C797">
        <v>115.76582522635952</v>
      </c>
      <c r="D797">
        <v>1987749.95075534</v>
      </c>
      <c r="E797">
        <v>2.1837779300000002</v>
      </c>
      <c r="F797">
        <v>9.15513902</v>
      </c>
      <c r="G797">
        <v>6.5782271000000003</v>
      </c>
      <c r="H797">
        <v>6094762.3533107601</v>
      </c>
    </row>
    <row r="798" spans="1:8" x14ac:dyDescent="0.3">
      <c r="A798" t="s">
        <v>1511</v>
      </c>
      <c r="B798" t="s">
        <v>1510</v>
      </c>
      <c r="C798">
        <v>4.9391779774170003E-2</v>
      </c>
      <c r="D798">
        <v>89837.933798750004</v>
      </c>
      <c r="E798">
        <v>0.76991240000000005</v>
      </c>
      <c r="F798">
        <v>1.8080139500000001</v>
      </c>
      <c r="G798">
        <v>13.984780450000001</v>
      </c>
      <c r="H798">
        <v>6057677.6192005901</v>
      </c>
    </row>
    <row r="799" spans="1:8" x14ac:dyDescent="0.3">
      <c r="A799" t="s">
        <v>1552</v>
      </c>
      <c r="B799" t="s">
        <v>1551</v>
      </c>
      <c r="C799">
        <v>3.69714308161E-3</v>
      </c>
      <c r="D799">
        <v>112225.04989777</v>
      </c>
      <c r="E799">
        <v>-0.31142800999999998</v>
      </c>
      <c r="F799">
        <v>0.51406872999999997</v>
      </c>
      <c r="G799">
        <v>38.688534900000001</v>
      </c>
      <c r="H799">
        <v>5904225.898559982</v>
      </c>
    </row>
    <row r="800" spans="1:8" x14ac:dyDescent="0.3">
      <c r="A800" t="s">
        <v>1597</v>
      </c>
      <c r="B800" t="s">
        <v>1597</v>
      </c>
      <c r="C800">
        <v>8.5921282973199994E-3</v>
      </c>
      <c r="D800">
        <v>4698.9163994700002</v>
      </c>
      <c r="E800">
        <v>0.58813300999999996</v>
      </c>
      <c r="F800">
        <v>6.0187374800000004</v>
      </c>
      <c r="G800">
        <v>23.868769350000001</v>
      </c>
      <c r="H800">
        <v>6055915.0773783652</v>
      </c>
    </row>
    <row r="801" spans="1:8" x14ac:dyDescent="0.3">
      <c r="A801" t="s">
        <v>1492</v>
      </c>
      <c r="B801" t="s">
        <v>1491</v>
      </c>
      <c r="C801">
        <v>1.1674336432820001E-2</v>
      </c>
      <c r="D801">
        <v>58136.398597090003</v>
      </c>
      <c r="E801">
        <v>-0.10948960000000001</v>
      </c>
      <c r="F801">
        <v>8.4241402900000004</v>
      </c>
      <c r="G801">
        <v>22.579491350000001</v>
      </c>
      <c r="H801">
        <v>6036599.5514964946</v>
      </c>
    </row>
    <row r="802" spans="1:8" x14ac:dyDescent="0.3">
      <c r="A802" t="s">
        <v>1503</v>
      </c>
      <c r="B802" t="s">
        <v>1503</v>
      </c>
      <c r="C802">
        <v>2.4546454860300002E-3</v>
      </c>
      <c r="D802">
        <v>456618.11587803997</v>
      </c>
      <c r="E802">
        <v>4.2287885999999997</v>
      </c>
      <c r="F802">
        <v>11.113924949999999</v>
      </c>
      <c r="G802">
        <v>13.363030670000001</v>
      </c>
      <c r="H802">
        <v>6024817.3681227211</v>
      </c>
    </row>
    <row r="803" spans="1:8" x14ac:dyDescent="0.3">
      <c r="A803" t="s">
        <v>1528</v>
      </c>
      <c r="B803" t="s">
        <v>1527</v>
      </c>
      <c r="C803">
        <v>1.90496362402932</v>
      </c>
      <c r="D803">
        <v>3997115.26933929</v>
      </c>
      <c r="E803">
        <v>1.9786008900000001</v>
      </c>
      <c r="F803">
        <v>5.9894354400000003</v>
      </c>
      <c r="G803">
        <v>3.80443343</v>
      </c>
      <c r="H803">
        <v>6012273.0887837727</v>
      </c>
    </row>
    <row r="804" spans="1:8" x14ac:dyDescent="0.3">
      <c r="A804" t="s">
        <v>1755</v>
      </c>
      <c r="B804" t="s">
        <v>1754</v>
      </c>
      <c r="C804">
        <v>7.0133173133203499</v>
      </c>
      <c r="D804">
        <v>31981162.93272154</v>
      </c>
      <c r="E804">
        <v>-5.7035587799999998</v>
      </c>
      <c r="F804">
        <v>33.384440320000003</v>
      </c>
      <c r="G804">
        <v>28.04841317</v>
      </c>
      <c r="H804">
        <v>5998703.7456951989</v>
      </c>
    </row>
    <row r="805" spans="1:8" x14ac:dyDescent="0.3">
      <c r="A805" t="s">
        <v>1442</v>
      </c>
      <c r="B805" t="s">
        <v>1441</v>
      </c>
      <c r="C805">
        <v>1.6277251400319999E-2</v>
      </c>
      <c r="D805">
        <v>1018.19280678</v>
      </c>
      <c r="E805">
        <v>2.5175012200000002</v>
      </c>
      <c r="F805">
        <v>-12.773408760000001</v>
      </c>
      <c r="G805">
        <v>38.631352370000002</v>
      </c>
      <c r="H805">
        <v>5799867.13791689</v>
      </c>
    </row>
    <row r="806" spans="1:8" x14ac:dyDescent="0.3">
      <c r="A806" t="s">
        <v>1605</v>
      </c>
      <c r="B806" t="s">
        <v>1604</v>
      </c>
      <c r="C806">
        <v>2.5262687987890001E-2</v>
      </c>
      <c r="D806">
        <v>118477.17715639</v>
      </c>
      <c r="E806">
        <v>5.2160566599999996</v>
      </c>
      <c r="F806">
        <v>-4.5451304600000002</v>
      </c>
      <c r="G806">
        <v>76.208129260000007</v>
      </c>
      <c r="H806">
        <v>5977157.9904545154</v>
      </c>
    </row>
    <row r="807" spans="1:8" x14ac:dyDescent="0.3">
      <c r="A807" t="s">
        <v>1844</v>
      </c>
      <c r="B807" t="s">
        <v>1843</v>
      </c>
      <c r="C807">
        <v>0.15804863246202</v>
      </c>
      <c r="D807">
        <v>1565176.38324686</v>
      </c>
      <c r="E807">
        <v>-5.3806689199999997</v>
      </c>
      <c r="F807">
        <v>41.919021280000003</v>
      </c>
      <c r="G807">
        <v>190.79127819999999</v>
      </c>
      <c r="H807">
        <v>5979777.0247994494</v>
      </c>
    </row>
    <row r="808" spans="1:8" x14ac:dyDescent="0.3">
      <c r="A808" t="s">
        <v>1494</v>
      </c>
      <c r="B808" t="s">
        <v>1493</v>
      </c>
      <c r="C808">
        <v>0.78002784282877002</v>
      </c>
      <c r="D808">
        <v>353015.94074896001</v>
      </c>
      <c r="E808">
        <v>0.66844141000000001</v>
      </c>
      <c r="F808">
        <v>-9.3982440300000007</v>
      </c>
      <c r="G808">
        <v>15.76875871</v>
      </c>
      <c r="H808">
        <v>5945545.3842219934</v>
      </c>
    </row>
    <row r="809" spans="1:8" x14ac:dyDescent="0.3">
      <c r="A809" t="s">
        <v>1534</v>
      </c>
      <c r="B809" t="s">
        <v>1533</v>
      </c>
      <c r="C809">
        <v>4.8359241275929998E-2</v>
      </c>
      <c r="D809">
        <v>469074.03458286001</v>
      </c>
      <c r="E809">
        <v>0.78734758999999999</v>
      </c>
      <c r="F809">
        <v>3.7295002400000001</v>
      </c>
      <c r="G809">
        <v>16.506722150000002</v>
      </c>
      <c r="H809">
        <v>5934041.7290957887</v>
      </c>
    </row>
    <row r="810" spans="1:8" x14ac:dyDescent="0.3">
      <c r="A810" t="s">
        <v>1500</v>
      </c>
      <c r="B810" t="s">
        <v>1499</v>
      </c>
      <c r="C810">
        <v>9.2244219786949994E-2</v>
      </c>
      <c r="D810">
        <v>47632.734744460002</v>
      </c>
      <c r="E810">
        <v>3.1252902699999998</v>
      </c>
      <c r="F810">
        <v>3.45324886</v>
      </c>
      <c r="G810">
        <v>33.0320666</v>
      </c>
      <c r="H810">
        <v>5838466.8084102944</v>
      </c>
    </row>
    <row r="811" spans="1:8" x14ac:dyDescent="0.3">
      <c r="A811" t="s">
        <v>1519</v>
      </c>
      <c r="B811" t="s">
        <v>1518</v>
      </c>
      <c r="C811">
        <v>1.54985757909967</v>
      </c>
      <c r="D811">
        <v>429641.67119471001</v>
      </c>
      <c r="E811">
        <v>1.2116567899999999</v>
      </c>
      <c r="F811">
        <v>0.85677565</v>
      </c>
      <c r="G811">
        <v>7.95042604</v>
      </c>
      <c r="H811">
        <v>5983701.9544024738</v>
      </c>
    </row>
    <row r="812" spans="1:8" x14ac:dyDescent="0.3">
      <c r="A812" t="s">
        <v>1515</v>
      </c>
      <c r="B812" t="s">
        <v>1514</v>
      </c>
      <c r="C812">
        <v>1.1775991860859999E-2</v>
      </c>
      <c r="D812">
        <v>180448.96509309</v>
      </c>
      <c r="E812">
        <v>-3.4070061100000002</v>
      </c>
      <c r="F812">
        <v>9.5989702000000001</v>
      </c>
      <c r="G812">
        <v>-13.227876009999999</v>
      </c>
      <c r="H812">
        <v>5868382.167610975</v>
      </c>
    </row>
    <row r="813" spans="1:8" x14ac:dyDescent="0.3">
      <c r="A813" t="s">
        <v>1415</v>
      </c>
      <c r="B813" t="s">
        <v>1414</v>
      </c>
      <c r="C813">
        <v>2.3973043887799998E-3</v>
      </c>
      <c r="D813">
        <v>307547.78392232</v>
      </c>
      <c r="E813">
        <v>0.62044697999999998</v>
      </c>
      <c r="F813">
        <v>2.0774251100000001</v>
      </c>
      <c r="G813">
        <v>-3.7673953500000001</v>
      </c>
      <c r="H813">
        <v>5821824.1014430281</v>
      </c>
    </row>
    <row r="814" spans="1:8" x14ac:dyDescent="0.3">
      <c r="A814" t="s">
        <v>1572</v>
      </c>
      <c r="B814" t="s">
        <v>1571</v>
      </c>
      <c r="C814">
        <v>1.6151137059930001E-2</v>
      </c>
      <c r="D814">
        <v>1966452.0778963999</v>
      </c>
      <c r="E814">
        <v>-2.3975904200000002</v>
      </c>
      <c r="F814">
        <v>6.3135591499999997</v>
      </c>
      <c r="G814">
        <v>54.565161500000002</v>
      </c>
      <c r="H814">
        <v>5807948.8867508285</v>
      </c>
    </row>
    <row r="815" spans="1:8" x14ac:dyDescent="0.3">
      <c r="A815" t="s">
        <v>1517</v>
      </c>
      <c r="B815" t="s">
        <v>1516</v>
      </c>
      <c r="C815">
        <v>1.9368000531600001E-3</v>
      </c>
      <c r="D815">
        <v>1017689.97593526</v>
      </c>
      <c r="E815">
        <v>-0.57950891000000004</v>
      </c>
      <c r="F815">
        <v>2.5876104199999999</v>
      </c>
      <c r="G815">
        <v>-3.4157535999999999</v>
      </c>
      <c r="H815">
        <v>5821740.8907640735</v>
      </c>
    </row>
    <row r="816" spans="1:8" x14ac:dyDescent="0.3">
      <c r="A816" t="s">
        <v>1556</v>
      </c>
      <c r="B816" t="s">
        <v>1555</v>
      </c>
      <c r="C816">
        <v>137852.79203914743</v>
      </c>
      <c r="D816">
        <v>4673.0494268000002</v>
      </c>
      <c r="E816">
        <v>-0.12435014</v>
      </c>
      <c r="F816">
        <v>3.8447030999999998</v>
      </c>
      <c r="G816">
        <v>18.507117139999998</v>
      </c>
      <c r="H816">
        <v>5789810.6652525095</v>
      </c>
    </row>
    <row r="817" spans="1:8" x14ac:dyDescent="0.3">
      <c r="A817" t="s">
        <v>1546</v>
      </c>
      <c r="B817" t="s">
        <v>1545</v>
      </c>
      <c r="C817">
        <v>4.0623532367199998E-3</v>
      </c>
      <c r="D817">
        <v>63768.417577799999</v>
      </c>
      <c r="E817">
        <v>-0.63599974000000004</v>
      </c>
      <c r="F817">
        <v>2.06785598</v>
      </c>
      <c r="G817">
        <v>13.209079190000001</v>
      </c>
      <c r="H817">
        <v>5743595.8935606154</v>
      </c>
    </row>
    <row r="818" spans="1:8" x14ac:dyDescent="0.3">
      <c r="A818" t="s">
        <v>1390</v>
      </c>
      <c r="B818" t="s">
        <v>1389</v>
      </c>
      <c r="C818">
        <v>3756.0548399484201</v>
      </c>
      <c r="D818">
        <v>216044.42718058001</v>
      </c>
      <c r="E818">
        <v>-0.35153770000000001</v>
      </c>
      <c r="F818">
        <v>-1.9689355100000001</v>
      </c>
      <c r="G818">
        <v>15.0496997</v>
      </c>
      <c r="H818">
        <v>5710319.1341284085</v>
      </c>
    </row>
    <row r="819" spans="1:8" x14ac:dyDescent="0.3">
      <c r="A819" t="s">
        <v>1401</v>
      </c>
      <c r="B819" t="s">
        <v>1401</v>
      </c>
      <c r="C819">
        <v>2.1785511797530001E-2</v>
      </c>
      <c r="D819">
        <v>2290314.7806818499</v>
      </c>
      <c r="E819">
        <v>-5.0143540900000003</v>
      </c>
      <c r="F819">
        <v>-4.4170873500000001</v>
      </c>
      <c r="G819">
        <v>2.7703732599999999</v>
      </c>
      <c r="H819">
        <v>5667205.1897891695</v>
      </c>
    </row>
    <row r="820" spans="1:8" x14ac:dyDescent="0.3">
      <c r="A820" t="s">
        <v>1267</v>
      </c>
      <c r="B820" t="s">
        <v>1961</v>
      </c>
      <c r="C820">
        <v>3.7562068778000001E-4</v>
      </c>
      <c r="D820">
        <v>1806.6737036699999</v>
      </c>
      <c r="E820">
        <v>-8.7703500000000004E-2</v>
      </c>
      <c r="F820">
        <v>103.63615437999999</v>
      </c>
      <c r="G820">
        <v>132.56459301999999</v>
      </c>
      <c r="H820">
        <v>5634310.3167000003</v>
      </c>
    </row>
    <row r="821" spans="1:8" x14ac:dyDescent="0.3">
      <c r="A821" t="s">
        <v>1580</v>
      </c>
      <c r="B821" t="s">
        <v>1579</v>
      </c>
      <c r="C821">
        <v>156.1621085903833</v>
      </c>
      <c r="D821">
        <v>305096.69279847998</v>
      </c>
      <c r="E821">
        <v>-0.38036296000000003</v>
      </c>
      <c r="F821">
        <v>0.51238722000000003</v>
      </c>
      <c r="G821">
        <v>11.516700220000001</v>
      </c>
      <c r="H821">
        <v>5644461.3059728062</v>
      </c>
    </row>
    <row r="822" spans="1:8" x14ac:dyDescent="0.3">
      <c r="A822" t="s">
        <v>818</v>
      </c>
      <c r="B822" t="s">
        <v>2090</v>
      </c>
      <c r="C822">
        <v>2.6746029939999998E-4</v>
      </c>
      <c r="D822">
        <v>813783.49270903005</v>
      </c>
      <c r="E822">
        <v>-0.90222517999999996</v>
      </c>
      <c r="F822">
        <v>50.400206900000001</v>
      </c>
      <c r="G822">
        <v>12.857340649999999</v>
      </c>
      <c r="H822">
        <v>5620496.1907581612</v>
      </c>
    </row>
    <row r="823" spans="1:8" x14ac:dyDescent="0.3">
      <c r="A823" t="s">
        <v>1521</v>
      </c>
      <c r="B823" t="s">
        <v>1520</v>
      </c>
      <c r="C823">
        <v>373.94275282804426</v>
      </c>
      <c r="D823">
        <v>239952.62949456999</v>
      </c>
      <c r="E823">
        <v>-0.35153770000000001</v>
      </c>
      <c r="F823">
        <v>0.40872402000000002</v>
      </c>
      <c r="G823">
        <v>16.378422669999999</v>
      </c>
      <c r="H823">
        <v>5586425.595439476</v>
      </c>
    </row>
    <row r="824" spans="1:8" x14ac:dyDescent="0.3">
      <c r="A824" t="s">
        <v>1542</v>
      </c>
      <c r="B824" t="s">
        <v>1541</v>
      </c>
      <c r="C824">
        <v>6.7609410948499997E-3</v>
      </c>
      <c r="D824">
        <v>1499.2359733400001</v>
      </c>
      <c r="E824">
        <v>-0.12776694</v>
      </c>
      <c r="F824">
        <v>3.8411507899999999</v>
      </c>
      <c r="G824">
        <v>42.203675920000002</v>
      </c>
      <c r="H824">
        <v>5541956.4088489329</v>
      </c>
    </row>
    <row r="825" spans="1:8" x14ac:dyDescent="0.3">
      <c r="A825" t="s">
        <v>1540</v>
      </c>
      <c r="B825" t="s">
        <v>1539</v>
      </c>
      <c r="C825">
        <v>3.572590490528E-2</v>
      </c>
      <c r="D825">
        <v>517921.67776976997</v>
      </c>
      <c r="E825">
        <v>1.8682726700000001</v>
      </c>
      <c r="F825">
        <v>1.6749494</v>
      </c>
      <c r="G825">
        <v>-0.47358135000000001</v>
      </c>
      <c r="H825">
        <v>5478922.9899784951</v>
      </c>
    </row>
    <row r="826" spans="1:8" x14ac:dyDescent="0.3">
      <c r="A826" t="s">
        <v>1544</v>
      </c>
      <c r="B826" t="s">
        <v>1543</v>
      </c>
      <c r="C826">
        <v>0.11507957207043</v>
      </c>
      <c r="D826">
        <v>44015.389306340003</v>
      </c>
      <c r="E826">
        <v>9.2993359999999997E-2</v>
      </c>
      <c r="F826">
        <v>-0.85207942999999997</v>
      </c>
      <c r="G826">
        <v>45.901241570000003</v>
      </c>
      <c r="H826">
        <v>5393985.9503432512</v>
      </c>
    </row>
    <row r="827" spans="1:8" x14ac:dyDescent="0.3">
      <c r="A827" t="s">
        <v>1639</v>
      </c>
      <c r="B827" t="s">
        <v>1638</v>
      </c>
      <c r="C827">
        <v>3.47339360703E-3</v>
      </c>
      <c r="D827">
        <v>76070.781755420001</v>
      </c>
      <c r="E827">
        <v>-9.2573773500000005</v>
      </c>
      <c r="F827">
        <v>-3.9957596</v>
      </c>
      <c r="G827">
        <v>15.574282139999999</v>
      </c>
      <c r="H827">
        <v>5371454.3071847754</v>
      </c>
    </row>
    <row r="828" spans="1:8" x14ac:dyDescent="0.3">
      <c r="A828" t="s">
        <v>1984</v>
      </c>
      <c r="B828" t="s">
        <v>1983</v>
      </c>
      <c r="C828">
        <v>4.0711114107450301</v>
      </c>
      <c r="D828">
        <v>0</v>
      </c>
      <c r="E828">
        <v>0.1009501</v>
      </c>
      <c r="F828">
        <v>5.2430227499999997</v>
      </c>
      <c r="G828">
        <v>208.56170361</v>
      </c>
      <c r="H828">
        <v>5325465.6071590809</v>
      </c>
    </row>
    <row r="829" spans="1:8" x14ac:dyDescent="0.3">
      <c r="A829" t="s">
        <v>1625</v>
      </c>
      <c r="B829" t="s">
        <v>1624</v>
      </c>
      <c r="C829">
        <v>0.12810265031692999</v>
      </c>
      <c r="D829">
        <v>10168.981679889999</v>
      </c>
      <c r="E829">
        <v>0.12579123</v>
      </c>
      <c r="F829">
        <v>4.9105447099999999</v>
      </c>
      <c r="G829">
        <v>26.075654220000001</v>
      </c>
      <c r="H829">
        <v>5337021.8408911042</v>
      </c>
    </row>
    <row r="830" spans="1:8" x14ac:dyDescent="0.3">
      <c r="A830" t="s">
        <v>1657</v>
      </c>
      <c r="B830" t="s">
        <v>1656</v>
      </c>
      <c r="C830">
        <v>2.0322896486223798</v>
      </c>
      <c r="D830">
        <v>19285.97088388</v>
      </c>
      <c r="E830">
        <v>-8.5391493100000009</v>
      </c>
      <c r="F830">
        <v>10.614529190000001</v>
      </c>
      <c r="G830">
        <v>17.821992380000001</v>
      </c>
      <c r="H830">
        <v>5314774.6590866735</v>
      </c>
    </row>
    <row r="831" spans="1:8" x14ac:dyDescent="0.3">
      <c r="A831" t="s">
        <v>1644</v>
      </c>
      <c r="B831" t="s">
        <v>1643</v>
      </c>
      <c r="C831">
        <v>4.1700748204781197</v>
      </c>
      <c r="D831">
        <v>5103705.8587350901</v>
      </c>
      <c r="E831">
        <v>4.0247932799999999</v>
      </c>
      <c r="F831">
        <v>-3.3336203100000001</v>
      </c>
      <c r="G831">
        <v>17.72321092</v>
      </c>
      <c r="H831">
        <v>5314906.3113180799</v>
      </c>
    </row>
    <row r="832" spans="1:8" x14ac:dyDescent="0.3">
      <c r="A832" t="s">
        <v>1479</v>
      </c>
      <c r="B832" t="s">
        <v>1478</v>
      </c>
      <c r="C832">
        <v>3.0481183726819999E-2</v>
      </c>
      <c r="D832">
        <v>966037.91079508001</v>
      </c>
      <c r="E832">
        <v>2.1949228000000001</v>
      </c>
      <c r="F832">
        <v>0.60592723000000004</v>
      </c>
      <c r="G832">
        <v>-2.6982450199999999</v>
      </c>
      <c r="H832">
        <v>5292654.1616408164</v>
      </c>
    </row>
    <row r="833" spans="1:8" x14ac:dyDescent="0.3">
      <c r="A833" t="s">
        <v>1627</v>
      </c>
      <c r="B833" t="s">
        <v>1626</v>
      </c>
      <c r="C833">
        <v>0.50211544615888004</v>
      </c>
      <c r="D833">
        <v>53287.080659790001</v>
      </c>
      <c r="E833">
        <v>2.3038145700000001</v>
      </c>
      <c r="F833">
        <v>2.4019653399999998</v>
      </c>
      <c r="G833">
        <v>22.647295369999998</v>
      </c>
      <c r="H833">
        <v>5270442.6645609681</v>
      </c>
    </row>
    <row r="834" spans="1:8" x14ac:dyDescent="0.3">
      <c r="A834" t="s">
        <v>542</v>
      </c>
      <c r="B834" t="s">
        <v>1930</v>
      </c>
      <c r="C834">
        <v>8.7690122000790002E-2</v>
      </c>
      <c r="D834">
        <v>3413815.5750572099</v>
      </c>
      <c r="E834">
        <v>6.7291300500000002</v>
      </c>
      <c r="F834">
        <v>31.91197936</v>
      </c>
      <c r="G834">
        <v>222.84999683000001</v>
      </c>
      <c r="H834">
        <v>5261407.3200474</v>
      </c>
    </row>
    <row r="835" spans="1:8" x14ac:dyDescent="0.3">
      <c r="A835" t="s">
        <v>1502</v>
      </c>
      <c r="B835" t="s">
        <v>1501</v>
      </c>
      <c r="C835">
        <v>28.168510433055811</v>
      </c>
      <c r="D835">
        <v>485208.79022755002</v>
      </c>
      <c r="E835">
        <v>-1.19054971</v>
      </c>
      <c r="F835">
        <v>9.7767800000000002E-2</v>
      </c>
      <c r="G835">
        <v>18.17211365</v>
      </c>
      <c r="H835">
        <v>5250726.2263679551</v>
      </c>
    </row>
    <row r="836" spans="1:8" x14ac:dyDescent="0.3">
      <c r="A836" t="s">
        <v>1629</v>
      </c>
      <c r="B836" t="s">
        <v>1628</v>
      </c>
      <c r="C836">
        <v>8.6366780047400001E-3</v>
      </c>
      <c r="D836">
        <v>1426576.9252106401</v>
      </c>
      <c r="E836">
        <v>-0.59997036999999998</v>
      </c>
      <c r="F836">
        <v>-4.4095080600000003</v>
      </c>
      <c r="G836">
        <v>44.123586930000002</v>
      </c>
      <c r="H836">
        <v>5182006.802844</v>
      </c>
    </row>
    <row r="837" spans="1:8" x14ac:dyDescent="0.3">
      <c r="A837" t="s">
        <v>1653</v>
      </c>
      <c r="B837" t="s">
        <v>1652</v>
      </c>
      <c r="C837">
        <v>7.591771825061E-2</v>
      </c>
      <c r="D837">
        <v>50.462484240000002</v>
      </c>
      <c r="E837">
        <v>15.653049129999999</v>
      </c>
      <c r="F837">
        <v>2.6567768100000002</v>
      </c>
      <c r="G837">
        <v>33.929071010000001</v>
      </c>
      <c r="H837">
        <v>5190812.5679513942</v>
      </c>
    </row>
    <row r="838" spans="1:8" x14ac:dyDescent="0.3">
      <c r="A838" t="s">
        <v>1609</v>
      </c>
      <c r="B838" t="s">
        <v>1608</v>
      </c>
      <c r="C838">
        <v>19.992022628221271</v>
      </c>
      <c r="D838">
        <v>695932.18768929003</v>
      </c>
      <c r="E838">
        <v>-0.35153770000000001</v>
      </c>
      <c r="F838">
        <v>3.26461209</v>
      </c>
      <c r="G838">
        <v>10.979328629999999</v>
      </c>
      <c r="H838">
        <v>5206788.0826740814</v>
      </c>
    </row>
    <row r="839" spans="1:8" x14ac:dyDescent="0.3">
      <c r="A839" t="s">
        <v>1631</v>
      </c>
      <c r="B839" t="s">
        <v>1630</v>
      </c>
      <c r="C839">
        <v>41.789567154799151</v>
      </c>
      <c r="D839">
        <v>189674.48469586999</v>
      </c>
      <c r="E839">
        <v>-0.35153770000000001</v>
      </c>
      <c r="F839">
        <v>-0.33948159999999999</v>
      </c>
      <c r="G839">
        <v>15.21567059</v>
      </c>
      <c r="H839">
        <v>5196214.1979512516</v>
      </c>
    </row>
    <row r="840" spans="1:8" x14ac:dyDescent="0.3">
      <c r="A840" t="s">
        <v>1590</v>
      </c>
      <c r="B840" t="s">
        <v>1589</v>
      </c>
      <c r="C840">
        <v>1008.1314915778484</v>
      </c>
      <c r="D840">
        <v>574405.00885031</v>
      </c>
      <c r="E840">
        <v>-0.38036296000000003</v>
      </c>
      <c r="F840">
        <v>0.40107901000000001</v>
      </c>
      <c r="G840">
        <v>22.022256200000001</v>
      </c>
      <c r="H840">
        <v>5175776.7127940003</v>
      </c>
    </row>
    <row r="841" spans="1:8" x14ac:dyDescent="0.3">
      <c r="A841" t="s">
        <v>1588</v>
      </c>
      <c r="B841" t="s">
        <v>1587</v>
      </c>
      <c r="C841">
        <v>1.4422103439167899</v>
      </c>
      <c r="D841">
        <v>1726.4670140799999</v>
      </c>
      <c r="E841">
        <v>0.69931010000000005</v>
      </c>
      <c r="F841">
        <v>12.939366339999999</v>
      </c>
      <c r="G841">
        <v>21.423847840000001</v>
      </c>
      <c r="H841">
        <v>5147309.5041855676</v>
      </c>
    </row>
    <row r="842" spans="1:8" x14ac:dyDescent="0.3">
      <c r="A842" t="s">
        <v>1507</v>
      </c>
      <c r="B842" t="s">
        <v>1506</v>
      </c>
      <c r="C842">
        <v>1.2776531560540001E-2</v>
      </c>
      <c r="D842">
        <v>159611.44856752001</v>
      </c>
      <c r="E842">
        <v>-20.961579700000001</v>
      </c>
      <c r="F842">
        <v>0.92191599000000002</v>
      </c>
      <c r="G842">
        <v>46.618971360000003</v>
      </c>
      <c r="H842">
        <v>5141276.2999612959</v>
      </c>
    </row>
    <row r="843" spans="1:8" x14ac:dyDescent="0.3">
      <c r="A843" t="s">
        <v>1672</v>
      </c>
      <c r="B843" t="s">
        <v>1671</v>
      </c>
      <c r="C843">
        <v>3.2669689340000001E-5</v>
      </c>
      <c r="D843">
        <v>0</v>
      </c>
      <c r="E843">
        <v>0.58813300999999996</v>
      </c>
      <c r="F843">
        <v>6.0187374499999997</v>
      </c>
      <c r="G843">
        <v>23.762668080000001</v>
      </c>
      <c r="H843">
        <v>5134947.0876887683</v>
      </c>
    </row>
    <row r="844" spans="1:8" x14ac:dyDescent="0.3">
      <c r="A844" t="s">
        <v>1530</v>
      </c>
      <c r="B844" t="s">
        <v>1529</v>
      </c>
      <c r="C844">
        <v>3.7226804178069998E-2</v>
      </c>
      <c r="D844">
        <v>700519.96359786997</v>
      </c>
      <c r="E844">
        <v>1.7001839999999999</v>
      </c>
      <c r="F844">
        <v>-0.62181494000000004</v>
      </c>
      <c r="G844">
        <v>6.3471464600000003</v>
      </c>
      <c r="H844">
        <v>5108935.7001298182</v>
      </c>
    </row>
    <row r="845" spans="1:8" x14ac:dyDescent="0.3">
      <c r="A845" t="s">
        <v>1623</v>
      </c>
      <c r="B845" t="s">
        <v>1622</v>
      </c>
      <c r="C845">
        <v>0.8392050974734</v>
      </c>
      <c r="D845">
        <v>111702.39339927</v>
      </c>
      <c r="E845">
        <v>-7.9549770000000006E-2</v>
      </c>
      <c r="F845">
        <v>3.72512489</v>
      </c>
      <c r="G845">
        <v>-31.44316281</v>
      </c>
      <c r="H845">
        <v>5108734.8809179002</v>
      </c>
    </row>
    <row r="846" spans="1:8" x14ac:dyDescent="0.3">
      <c r="A846" t="s">
        <v>1613</v>
      </c>
      <c r="B846" t="s">
        <v>1612</v>
      </c>
      <c r="C846">
        <v>6.8071486392699996E-3</v>
      </c>
      <c r="D846">
        <v>265398.58492907003</v>
      </c>
      <c r="E846">
        <v>0.41524801</v>
      </c>
      <c r="F846">
        <v>4.74146804</v>
      </c>
      <c r="G846">
        <v>10.2729838</v>
      </c>
      <c r="H846">
        <v>5088513.7865703069</v>
      </c>
    </row>
    <row r="847" spans="1:8" x14ac:dyDescent="0.3">
      <c r="A847" t="s">
        <v>1490</v>
      </c>
      <c r="B847" t="s">
        <v>1489</v>
      </c>
      <c r="C847">
        <v>1.5620160100300001E-3</v>
      </c>
      <c r="D847">
        <v>170450.57429917</v>
      </c>
      <c r="E847">
        <v>-13.667363030000001</v>
      </c>
      <c r="F847">
        <v>-10.38252488</v>
      </c>
      <c r="G847">
        <v>11.07336355</v>
      </c>
      <c r="H847">
        <v>5097502.979821749</v>
      </c>
    </row>
    <row r="848" spans="1:8" x14ac:dyDescent="0.3">
      <c r="A848" t="s">
        <v>1578</v>
      </c>
      <c r="B848" t="s">
        <v>1577</v>
      </c>
      <c r="C848">
        <v>4.2492373885600003E-2</v>
      </c>
      <c r="D848">
        <v>1919361.5094524401</v>
      </c>
      <c r="E848">
        <v>0.49813232000000002</v>
      </c>
      <c r="F848">
        <v>2.93198976</v>
      </c>
      <c r="G848">
        <v>10.5764917</v>
      </c>
      <c r="H848">
        <v>5084438.0998049555</v>
      </c>
    </row>
    <row r="849" spans="1:8" x14ac:dyDescent="0.3">
      <c r="A849" t="s">
        <v>1434</v>
      </c>
      <c r="B849" t="s">
        <v>1433</v>
      </c>
      <c r="C849">
        <v>0.10536397213624001</v>
      </c>
      <c r="D849">
        <v>58128.174156239998</v>
      </c>
      <c r="E849">
        <v>5.0328249300000003</v>
      </c>
      <c r="F849">
        <v>-24.839278780000001</v>
      </c>
      <c r="G849">
        <v>6.38218043</v>
      </c>
      <c r="H849">
        <v>5076745.8415047368</v>
      </c>
    </row>
    <row r="850" spans="1:8" x14ac:dyDescent="0.3">
      <c r="A850" t="s">
        <v>1586</v>
      </c>
      <c r="B850" t="s">
        <v>1585</v>
      </c>
      <c r="C850">
        <v>6.1409145913440003E-2</v>
      </c>
      <c r="D850">
        <v>1431711.31026444</v>
      </c>
      <c r="E850">
        <v>0.59790359999999998</v>
      </c>
      <c r="F850">
        <v>-3.6124496000000001</v>
      </c>
      <c r="G850">
        <v>9.2606495399999993</v>
      </c>
      <c r="H850">
        <v>5061988.154026933</v>
      </c>
    </row>
    <row r="851" spans="1:8" x14ac:dyDescent="0.3">
      <c r="A851" t="s">
        <v>1526</v>
      </c>
      <c r="B851" t="s">
        <v>640</v>
      </c>
      <c r="C851">
        <v>4.3819057969000003E-4</v>
      </c>
      <c r="D851">
        <v>445674.83808744</v>
      </c>
      <c r="E851">
        <v>-1.98557483</v>
      </c>
      <c r="F851">
        <v>-4.4669416799999997</v>
      </c>
      <c r="G851">
        <v>29.02574757</v>
      </c>
      <c r="H851">
        <v>5039188.7500141729</v>
      </c>
    </row>
    <row r="852" spans="1:8" x14ac:dyDescent="0.3">
      <c r="A852" t="s">
        <v>1582</v>
      </c>
      <c r="B852" t="s">
        <v>1581</v>
      </c>
      <c r="C852">
        <v>620.71960312217959</v>
      </c>
      <c r="D852">
        <v>333655.84402158001</v>
      </c>
      <c r="E852">
        <v>-0.35153770000000001</v>
      </c>
      <c r="F852">
        <v>0.26100436999999999</v>
      </c>
      <c r="G852">
        <v>17.089719259999999</v>
      </c>
      <c r="H852">
        <v>5062287.8372888686</v>
      </c>
    </row>
    <row r="853" spans="1:8" x14ac:dyDescent="0.3">
      <c r="A853" t="s">
        <v>1646</v>
      </c>
      <c r="B853" t="s">
        <v>1645</v>
      </c>
      <c r="C853">
        <v>0.25043601062733001</v>
      </c>
      <c r="D853">
        <v>938041.45520564995</v>
      </c>
      <c r="E853">
        <v>-0.59126162000000004</v>
      </c>
      <c r="F853">
        <v>-3.61589918</v>
      </c>
      <c r="G853">
        <v>14.15947381</v>
      </c>
      <c r="H853">
        <v>5017735.9089792715</v>
      </c>
    </row>
    <row r="854" spans="1:8" x14ac:dyDescent="0.3">
      <c r="A854" t="s">
        <v>1729</v>
      </c>
      <c r="B854" t="s">
        <v>1728</v>
      </c>
      <c r="C854">
        <v>5.1821122000000001E-7</v>
      </c>
      <c r="D854">
        <v>64151.237910210002</v>
      </c>
      <c r="E854">
        <v>0.12371884</v>
      </c>
      <c r="F854">
        <v>9.3771025899999998</v>
      </c>
      <c r="G854">
        <v>31.355542270000001</v>
      </c>
      <c r="H854">
        <v>5030254.1638255641</v>
      </c>
    </row>
    <row r="855" spans="1:8" x14ac:dyDescent="0.3">
      <c r="A855" t="s">
        <v>1538</v>
      </c>
      <c r="B855" t="s">
        <v>1537</v>
      </c>
      <c r="C855">
        <v>3.009959377045E-2</v>
      </c>
      <c r="D855">
        <v>7021.2674267499997</v>
      </c>
      <c r="E855">
        <v>-1.05421488</v>
      </c>
      <c r="F855">
        <v>-1.4446659500000001</v>
      </c>
      <c r="G855">
        <v>-4.6850978300000001</v>
      </c>
      <c r="H855">
        <v>4959356.7927956227</v>
      </c>
    </row>
    <row r="856" spans="1:8" x14ac:dyDescent="0.3">
      <c r="A856" t="s">
        <v>1635</v>
      </c>
      <c r="B856" t="s">
        <v>1634</v>
      </c>
      <c r="C856">
        <v>4.5178742101499997E-3</v>
      </c>
      <c r="D856">
        <v>311467.34439759998</v>
      </c>
      <c r="E856">
        <v>2.5497466100000001</v>
      </c>
      <c r="F856">
        <v>7.9445916900000002</v>
      </c>
      <c r="G856">
        <v>2.9856993799999998</v>
      </c>
      <c r="H856">
        <v>4959044.6267711474</v>
      </c>
    </row>
    <row r="857" spans="1:8" x14ac:dyDescent="0.3">
      <c r="A857" t="s">
        <v>1916</v>
      </c>
      <c r="B857" t="s">
        <v>1915</v>
      </c>
      <c r="C857">
        <v>5.9381552065785801</v>
      </c>
      <c r="D857">
        <v>1478699.8734927799</v>
      </c>
      <c r="E857">
        <v>5.9716186100000002</v>
      </c>
      <c r="F857">
        <v>33.55523762</v>
      </c>
      <c r="G857">
        <v>159.14035394000001</v>
      </c>
      <c r="H857">
        <v>5067586.0243629208</v>
      </c>
    </row>
    <row r="858" spans="1:8" x14ac:dyDescent="0.3">
      <c r="A858" t="s">
        <v>1558</v>
      </c>
      <c r="B858" t="s">
        <v>1557</v>
      </c>
      <c r="C858">
        <v>2.900559513924E-2</v>
      </c>
      <c r="D858">
        <v>98192.261315669995</v>
      </c>
      <c r="E858">
        <v>0.24854440999999999</v>
      </c>
      <c r="F858">
        <v>3.0273165500000001</v>
      </c>
      <c r="G858">
        <v>-9.8290859400000006</v>
      </c>
      <c r="H858">
        <v>4926399.2937594978</v>
      </c>
    </row>
    <row r="859" spans="1:8" x14ac:dyDescent="0.3">
      <c r="A859" t="s">
        <v>1388</v>
      </c>
      <c r="B859" t="s">
        <v>1387</v>
      </c>
      <c r="C859">
        <v>2.3622785978699998E-3</v>
      </c>
      <c r="D859">
        <v>6265.8694687200004</v>
      </c>
      <c r="E859">
        <v>0.37902132999999999</v>
      </c>
      <c r="F859">
        <v>15.09304118</v>
      </c>
      <c r="G859">
        <v>2.9560985799999999</v>
      </c>
      <c r="H859">
        <v>4937930.9013543455</v>
      </c>
    </row>
    <row r="860" spans="1:8" x14ac:dyDescent="0.3">
      <c r="A860" t="s">
        <v>1392</v>
      </c>
      <c r="B860" t="s">
        <v>1391</v>
      </c>
      <c r="C860">
        <v>0.99965058350106994</v>
      </c>
      <c r="D860">
        <v>5954.6896055099996</v>
      </c>
      <c r="E860">
        <v>6.8879099999999997E-3</v>
      </c>
      <c r="F860">
        <v>0.61101713000000002</v>
      </c>
      <c r="G860">
        <v>-0.12529861</v>
      </c>
      <c r="H860">
        <v>4917036.325451903</v>
      </c>
    </row>
    <row r="861" spans="1:8" x14ac:dyDescent="0.3">
      <c r="A861" t="s">
        <v>1594</v>
      </c>
      <c r="B861" t="s">
        <v>1593</v>
      </c>
      <c r="C861">
        <v>5.56826185752E-3</v>
      </c>
      <c r="D861">
        <v>820568.65311954997</v>
      </c>
      <c r="E861">
        <v>0.35312458000000002</v>
      </c>
      <c r="F861">
        <v>1.40948791</v>
      </c>
      <c r="G861">
        <v>2.4837172299999999</v>
      </c>
      <c r="H861">
        <v>4915500.1832638811</v>
      </c>
    </row>
    <row r="862" spans="1:8" x14ac:dyDescent="0.3">
      <c r="A862" t="s">
        <v>1642</v>
      </c>
      <c r="B862" t="s">
        <v>1642</v>
      </c>
      <c r="C862">
        <v>1.51435221041E-3</v>
      </c>
      <c r="D862">
        <v>1112296.1803432901</v>
      </c>
      <c r="E862">
        <v>3.0169035200000001</v>
      </c>
      <c r="F862">
        <v>7.4620352499999996</v>
      </c>
      <c r="G862">
        <v>3.5006340499999999</v>
      </c>
      <c r="H862">
        <v>4947167.4668831294</v>
      </c>
    </row>
    <row r="863" spans="1:8" x14ac:dyDescent="0.3">
      <c r="A863" t="s">
        <v>1666</v>
      </c>
      <c r="B863" t="s">
        <v>1665</v>
      </c>
      <c r="C863">
        <v>3.0885966537149999E-2</v>
      </c>
      <c r="D863">
        <v>33810.085209980003</v>
      </c>
      <c r="E863">
        <v>5.9656373199999999</v>
      </c>
      <c r="F863">
        <v>-9.3690644200000008</v>
      </c>
      <c r="G863">
        <v>16.101837190000001</v>
      </c>
      <c r="H863">
        <v>4890148.2218408389</v>
      </c>
    </row>
    <row r="864" spans="1:8" x14ac:dyDescent="0.3">
      <c r="A864" t="s">
        <v>1720</v>
      </c>
      <c r="B864" t="s">
        <v>1719</v>
      </c>
      <c r="C864">
        <v>273.19999581464242</v>
      </c>
      <c r="D864">
        <v>336818.12959585001</v>
      </c>
      <c r="E864">
        <v>-0.35153770000000001</v>
      </c>
      <c r="F864">
        <v>0.40649004999999999</v>
      </c>
      <c r="G864">
        <v>16.306360510000001</v>
      </c>
      <c r="H864">
        <v>4907019.6313832514</v>
      </c>
    </row>
    <row r="865" spans="1:8" x14ac:dyDescent="0.3">
      <c r="A865" t="s">
        <v>1611</v>
      </c>
      <c r="B865" t="s">
        <v>1610</v>
      </c>
      <c r="C865">
        <v>4.3085884503099997E-3</v>
      </c>
      <c r="D865">
        <v>25927.75114511</v>
      </c>
      <c r="E865">
        <v>5.4125099999999997E-3</v>
      </c>
      <c r="F865">
        <v>0.61446886000000001</v>
      </c>
      <c r="G865">
        <v>3.7355109799999999</v>
      </c>
      <c r="H865">
        <v>4874639.668967749</v>
      </c>
    </row>
    <row r="866" spans="1:8" x14ac:dyDescent="0.3">
      <c r="A866" t="s">
        <v>1473</v>
      </c>
      <c r="B866" t="s">
        <v>1472</v>
      </c>
      <c r="C866">
        <v>1.15743068550595</v>
      </c>
      <c r="D866">
        <v>804386.82326095004</v>
      </c>
      <c r="E866">
        <v>-6.0218257399999997</v>
      </c>
      <c r="F866">
        <v>7.64692814</v>
      </c>
      <c r="G866">
        <v>82.451080079999997</v>
      </c>
      <c r="H866">
        <v>4871771.5702770166</v>
      </c>
    </row>
    <row r="867" spans="1:8" x14ac:dyDescent="0.3">
      <c r="A867" t="s">
        <v>1825</v>
      </c>
      <c r="B867" t="s">
        <v>1824</v>
      </c>
      <c r="C867">
        <v>4.3830404499247804</v>
      </c>
      <c r="D867">
        <v>2072496.9481730601</v>
      </c>
      <c r="E867">
        <v>3.3772299399999999</v>
      </c>
      <c r="F867">
        <v>10.149490370000001</v>
      </c>
      <c r="G867">
        <v>56.970247219999997</v>
      </c>
      <c r="H867">
        <v>4850382.1378980102</v>
      </c>
    </row>
    <row r="868" spans="1:8" x14ac:dyDescent="0.3">
      <c r="A868" t="s">
        <v>1743</v>
      </c>
      <c r="B868" t="s">
        <v>1742</v>
      </c>
      <c r="C868">
        <v>0.12894992760848001</v>
      </c>
      <c r="D868">
        <v>790.34616606999998</v>
      </c>
      <c r="E868">
        <v>0.40361968999999998</v>
      </c>
      <c r="F868">
        <v>3.7798690700000002</v>
      </c>
      <c r="G868">
        <v>22.432117210000001</v>
      </c>
      <c r="H868">
        <v>4841940.6744332453</v>
      </c>
    </row>
    <row r="869" spans="1:8" x14ac:dyDescent="0.3">
      <c r="A869" t="s">
        <v>1592</v>
      </c>
      <c r="B869" t="s">
        <v>1591</v>
      </c>
      <c r="C869">
        <v>5.481071487276E-2</v>
      </c>
      <c r="D869">
        <v>1145251.6585928099</v>
      </c>
      <c r="E869">
        <v>1.8796708799999999</v>
      </c>
      <c r="F869">
        <v>1.09174806</v>
      </c>
      <c r="G869">
        <v>9.7162983199999999</v>
      </c>
      <c r="H869">
        <v>4780297.7236205386</v>
      </c>
    </row>
    <row r="870" spans="1:8" x14ac:dyDescent="0.3">
      <c r="A870" t="s">
        <v>1637</v>
      </c>
      <c r="B870" t="s">
        <v>1636</v>
      </c>
      <c r="C870">
        <v>3.9139682645831702</v>
      </c>
      <c r="D870">
        <v>4459418.0633854698</v>
      </c>
      <c r="E870">
        <v>3.5108639699999999</v>
      </c>
      <c r="F870">
        <v>0.66124612000000005</v>
      </c>
      <c r="G870">
        <v>-8.7258035300000003</v>
      </c>
      <c r="H870">
        <v>4775080.4224741133</v>
      </c>
    </row>
    <row r="871" spans="1:8" x14ac:dyDescent="0.3">
      <c r="A871" t="s">
        <v>1601</v>
      </c>
      <c r="B871" t="s">
        <v>1600</v>
      </c>
      <c r="C871">
        <v>63.429514078693039</v>
      </c>
      <c r="D871">
        <v>217184.78526189001</v>
      </c>
      <c r="E871">
        <v>-0.35153770000000001</v>
      </c>
      <c r="F871">
        <v>3.8559303200000001</v>
      </c>
      <c r="G871">
        <v>29.85212156</v>
      </c>
      <c r="H871">
        <v>4780607.3588844631</v>
      </c>
    </row>
    <row r="872" spans="1:8" x14ac:dyDescent="0.3">
      <c r="A872" t="s">
        <v>1660</v>
      </c>
      <c r="B872" t="s">
        <v>1660</v>
      </c>
      <c r="C872">
        <v>4.3655909346899998E-3</v>
      </c>
      <c r="D872">
        <v>504506.98187786998</v>
      </c>
      <c r="E872">
        <v>2.5060486499999999</v>
      </c>
      <c r="F872">
        <v>1.2738697000000001</v>
      </c>
      <c r="G872">
        <v>8.5998178000000003</v>
      </c>
      <c r="H872">
        <v>4743305.302154935</v>
      </c>
    </row>
    <row r="873" spans="1:8" x14ac:dyDescent="0.3">
      <c r="A873" t="s">
        <v>1584</v>
      </c>
      <c r="B873" t="s">
        <v>1583</v>
      </c>
      <c r="C873">
        <v>3.7560783860000001E-4</v>
      </c>
      <c r="D873">
        <v>6.9534564400000001</v>
      </c>
      <c r="E873">
        <v>-25.095825210000001</v>
      </c>
      <c r="F873">
        <v>3.8411507899999999</v>
      </c>
      <c r="G873">
        <v>18.619775109999999</v>
      </c>
      <c r="H873">
        <v>4737668.385709391</v>
      </c>
    </row>
    <row r="874" spans="1:8" x14ac:dyDescent="0.3">
      <c r="A874" t="s">
        <v>1599</v>
      </c>
      <c r="B874" t="s">
        <v>1598</v>
      </c>
      <c r="C874">
        <v>0.26717135880342002</v>
      </c>
      <c r="D874">
        <v>1530544.6018502701</v>
      </c>
      <c r="E874">
        <v>-0.91747243000000001</v>
      </c>
      <c r="F874">
        <v>2.7123270399999999</v>
      </c>
      <c r="G874">
        <v>33.584973769999998</v>
      </c>
      <c r="H874">
        <v>4691455.3008546224</v>
      </c>
    </row>
    <row r="875" spans="1:8" x14ac:dyDescent="0.3">
      <c r="A875" t="s">
        <v>1662</v>
      </c>
      <c r="B875" t="s">
        <v>1661</v>
      </c>
      <c r="C875">
        <v>1.2811270336140001E-2</v>
      </c>
      <c r="D875">
        <v>251316.11014711001</v>
      </c>
      <c r="E875">
        <v>0.11937333</v>
      </c>
      <c r="F875">
        <v>0.32634632000000002</v>
      </c>
      <c r="G875">
        <v>13.070778430000001</v>
      </c>
      <c r="H875">
        <v>4636078.4528906625</v>
      </c>
    </row>
    <row r="876" spans="1:8" x14ac:dyDescent="0.3">
      <c r="A876" t="s">
        <v>1564</v>
      </c>
      <c r="B876" t="s">
        <v>1563</v>
      </c>
      <c r="C876">
        <v>298.5133971898174</v>
      </c>
      <c r="D876">
        <v>248472.93146281</v>
      </c>
      <c r="E876">
        <v>-0.38036296000000003</v>
      </c>
      <c r="F876">
        <v>1.4261324200000001</v>
      </c>
      <c r="G876">
        <v>15.58436687</v>
      </c>
      <c r="H876">
        <v>4733301.5040109698</v>
      </c>
    </row>
    <row r="877" spans="1:8" x14ac:dyDescent="0.3">
      <c r="A877" t="s">
        <v>1706</v>
      </c>
      <c r="B877" t="s">
        <v>1705</v>
      </c>
      <c r="C877">
        <v>6.6731026380484204</v>
      </c>
      <c r="D877">
        <v>468232.28108744998</v>
      </c>
      <c r="E877">
        <v>5.2558371700000004</v>
      </c>
      <c r="F877">
        <v>3.7800436099999999</v>
      </c>
      <c r="G877">
        <v>36.887082679999999</v>
      </c>
      <c r="H877">
        <v>4703289.4896308212</v>
      </c>
    </row>
    <row r="878" spans="1:8" x14ac:dyDescent="0.3">
      <c r="A878" t="s">
        <v>1691</v>
      </c>
      <c r="B878" t="s">
        <v>1690</v>
      </c>
      <c r="C878">
        <v>0.26030513663061</v>
      </c>
      <c r="D878">
        <v>90.500663489999994</v>
      </c>
      <c r="E878">
        <v>-3.3992066099999998</v>
      </c>
      <c r="F878">
        <v>0.79044711999999995</v>
      </c>
      <c r="G878">
        <v>13.34800697</v>
      </c>
      <c r="H878">
        <v>4692298.9783123089</v>
      </c>
    </row>
    <row r="879" spans="1:8" x14ac:dyDescent="0.3">
      <c r="A879" t="s">
        <v>1615</v>
      </c>
      <c r="B879" t="s">
        <v>1614</v>
      </c>
      <c r="C879">
        <v>3.0989238746E-3</v>
      </c>
      <c r="D879">
        <v>48505.493311650003</v>
      </c>
      <c r="E879">
        <v>-7.6547300000000002E-3</v>
      </c>
      <c r="F879">
        <v>-1.7566332899999999</v>
      </c>
      <c r="G879">
        <v>9.2794732500000006</v>
      </c>
      <c r="H879">
        <v>4647970.1894897614</v>
      </c>
    </row>
    <row r="880" spans="1:8" x14ac:dyDescent="0.3">
      <c r="A880" t="s">
        <v>1712</v>
      </c>
      <c r="B880" t="s">
        <v>1711</v>
      </c>
      <c r="C880">
        <v>5.6343103166799999E-3</v>
      </c>
      <c r="D880">
        <v>3684.7128966999999</v>
      </c>
      <c r="E880">
        <v>-8.7703500000000004E-2</v>
      </c>
      <c r="F880">
        <v>11.274221430000001</v>
      </c>
      <c r="G880">
        <v>122.29476519000001</v>
      </c>
      <c r="H880">
        <v>4665903.4528541183</v>
      </c>
    </row>
    <row r="881" spans="1:8" x14ac:dyDescent="0.3">
      <c r="A881" t="s">
        <v>1757</v>
      </c>
      <c r="B881" t="s">
        <v>1756</v>
      </c>
      <c r="C881">
        <v>262.66139378284754</v>
      </c>
      <c r="D881">
        <v>26.76529944</v>
      </c>
      <c r="E881">
        <v>-0.13639298</v>
      </c>
      <c r="F881">
        <v>22.25144946</v>
      </c>
      <c r="G881">
        <v>6.0639297799999996</v>
      </c>
      <c r="H881">
        <v>4609707.4608889744</v>
      </c>
    </row>
    <row r="882" spans="1:8" x14ac:dyDescent="0.3">
      <c r="A882" t="s">
        <v>1793</v>
      </c>
      <c r="B882" t="s">
        <v>1792</v>
      </c>
      <c r="C882">
        <v>2.6401521171E-3</v>
      </c>
      <c r="D882">
        <v>32654.483992599999</v>
      </c>
      <c r="E882">
        <v>-0.35134863</v>
      </c>
      <c r="F882">
        <v>-0.8137103</v>
      </c>
      <c r="G882">
        <v>16.81997608</v>
      </c>
      <c r="H882">
        <v>4534888.4901053598</v>
      </c>
    </row>
    <row r="883" spans="1:8" x14ac:dyDescent="0.3">
      <c r="A883" t="s">
        <v>1874</v>
      </c>
      <c r="B883" t="s">
        <v>1873</v>
      </c>
      <c r="C883">
        <v>0.46949882243062002</v>
      </c>
      <c r="D883">
        <v>54085.711713739998</v>
      </c>
      <c r="E883">
        <v>-27.072745560000001</v>
      </c>
      <c r="F883">
        <v>-0.19033206</v>
      </c>
      <c r="G883">
        <v>85.494259249999999</v>
      </c>
      <c r="H883">
        <v>4482141.2259265333</v>
      </c>
    </row>
    <row r="884" spans="1:8" x14ac:dyDescent="0.3">
      <c r="A884" t="s">
        <v>1648</v>
      </c>
      <c r="B884" t="s">
        <v>1647</v>
      </c>
      <c r="C884">
        <v>0.13280481313358999</v>
      </c>
      <c r="D884">
        <v>14719.108348289999</v>
      </c>
      <c r="E884">
        <v>-3.994632E-2</v>
      </c>
      <c r="F884">
        <v>-2.0989798099999999</v>
      </c>
      <c r="G884">
        <v>15.56409124</v>
      </c>
      <c r="H884">
        <v>4483077.8322935915</v>
      </c>
    </row>
    <row r="885" spans="1:8" x14ac:dyDescent="0.3">
      <c r="A885" t="s">
        <v>1639</v>
      </c>
      <c r="B885" t="s">
        <v>4436</v>
      </c>
      <c r="C885">
        <v>0.13114884914499</v>
      </c>
      <c r="D885">
        <v>3234579.70599839</v>
      </c>
      <c r="E885">
        <v>-11.864629949999999</v>
      </c>
      <c r="F885">
        <v>-31.376951720000001</v>
      </c>
      <c r="G885">
        <v>0</v>
      </c>
      <c r="H885">
        <v>4454844.1798563655</v>
      </c>
    </row>
    <row r="886" spans="1:8" x14ac:dyDescent="0.3">
      <c r="A886" t="s">
        <v>1641</v>
      </c>
      <c r="B886" t="s">
        <v>1640</v>
      </c>
      <c r="C886">
        <v>0.44706731914609998</v>
      </c>
      <c r="D886">
        <v>362.87243903000001</v>
      </c>
      <c r="E886">
        <v>7.2230900000000001E-2</v>
      </c>
      <c r="F886">
        <v>-0.23946861</v>
      </c>
      <c r="G886">
        <v>-0.11338061000000001</v>
      </c>
      <c r="H886">
        <v>4470673.1914609997</v>
      </c>
    </row>
    <row r="887" spans="1:8" x14ac:dyDescent="0.3">
      <c r="A887" t="s">
        <v>1668</v>
      </c>
      <c r="B887" t="s">
        <v>1667</v>
      </c>
      <c r="C887">
        <v>2.8677269819089999E-2</v>
      </c>
      <c r="D887">
        <v>71365.193730800005</v>
      </c>
      <c r="E887">
        <v>-3.3517049499999998</v>
      </c>
      <c r="F887">
        <v>5.7768865600000003</v>
      </c>
      <c r="G887">
        <v>8.6532817600000005</v>
      </c>
      <c r="H887">
        <v>4469774.0797391459</v>
      </c>
    </row>
    <row r="888" spans="1:8" x14ac:dyDescent="0.3">
      <c r="A888" t="s">
        <v>1676</v>
      </c>
      <c r="B888" t="s">
        <v>1675</v>
      </c>
      <c r="C888">
        <v>18.07119485806648</v>
      </c>
      <c r="D888">
        <v>557060.62367160001</v>
      </c>
      <c r="E888">
        <v>-2.4620968400000001</v>
      </c>
      <c r="F888">
        <v>0.65354897000000001</v>
      </c>
      <c r="G888">
        <v>7.3363217699999996</v>
      </c>
      <c r="H888">
        <v>4470056.9051895961</v>
      </c>
    </row>
    <row r="889" spans="1:8" x14ac:dyDescent="0.3">
      <c r="A889" t="s">
        <v>1570</v>
      </c>
      <c r="B889" t="s">
        <v>1569</v>
      </c>
      <c r="C889">
        <v>0.20621364083284999</v>
      </c>
      <c r="D889">
        <v>189098.15925227001</v>
      </c>
      <c r="E889">
        <v>0.34874645999999998</v>
      </c>
      <c r="F889">
        <v>-0.51245172000000005</v>
      </c>
      <c r="G889">
        <v>-27.366715599999999</v>
      </c>
      <c r="H889">
        <v>4447795.5049871756</v>
      </c>
    </row>
    <row r="890" spans="1:8" x14ac:dyDescent="0.3">
      <c r="A890" t="s">
        <v>1651</v>
      </c>
      <c r="B890" t="s">
        <v>1650</v>
      </c>
      <c r="C890">
        <v>0.15701177736666999</v>
      </c>
      <c r="D890">
        <v>99708950.505675137</v>
      </c>
      <c r="E890">
        <v>7.4619920000000006E-2</v>
      </c>
      <c r="F890">
        <v>0.21004125000000001</v>
      </c>
      <c r="G890">
        <v>0.71131663999999994</v>
      </c>
      <c r="H890">
        <v>4434891.8587880135</v>
      </c>
    </row>
    <row r="891" spans="1:8" x14ac:dyDescent="0.3">
      <c r="A891" t="s">
        <v>795</v>
      </c>
      <c r="B891" t="s">
        <v>1679</v>
      </c>
      <c r="C891">
        <v>1.0438661699294001</v>
      </c>
      <c r="D891">
        <v>3635.1637512299999</v>
      </c>
      <c r="E891">
        <v>1.1190011</v>
      </c>
      <c r="F891">
        <v>2.1132092899999999</v>
      </c>
      <c r="G891">
        <v>5.8416828000000001</v>
      </c>
      <c r="H891">
        <v>4393950.4665835956</v>
      </c>
    </row>
    <row r="892" spans="1:8" x14ac:dyDescent="0.3">
      <c r="A892" t="s">
        <v>251</v>
      </c>
      <c r="B892" t="s">
        <v>1649</v>
      </c>
      <c r="C892">
        <v>6.2401088977499996E-3</v>
      </c>
      <c r="D892">
        <v>321593.66265075997</v>
      </c>
      <c r="E892">
        <v>0.78855949000000003</v>
      </c>
      <c r="F892">
        <v>3.3223323200000001</v>
      </c>
      <c r="G892">
        <v>-3.2844029199999998</v>
      </c>
      <c r="H892">
        <v>4380556.4462204995</v>
      </c>
    </row>
    <row r="893" spans="1:8" x14ac:dyDescent="0.3">
      <c r="A893" t="s">
        <v>1455</v>
      </c>
      <c r="B893" t="s">
        <v>1454</v>
      </c>
      <c r="C893">
        <v>4.8829019018399996E-3</v>
      </c>
      <c r="D893">
        <v>1494.9362934999999</v>
      </c>
      <c r="E893">
        <v>-0.14743266999999999</v>
      </c>
      <c r="F893">
        <v>12.52516063</v>
      </c>
      <c r="G893">
        <v>28.378318539999999</v>
      </c>
      <c r="H893">
        <v>4394611.7116559995</v>
      </c>
    </row>
    <row r="894" spans="1:8" x14ac:dyDescent="0.3">
      <c r="A894" t="s">
        <v>449</v>
      </c>
      <c r="B894" t="s">
        <v>1698</v>
      </c>
      <c r="C894">
        <v>5.61382393875E-3</v>
      </c>
      <c r="D894">
        <v>159010.89350881</v>
      </c>
      <c r="E894">
        <v>-1.4507233399999999</v>
      </c>
      <c r="F894">
        <v>-3.8995515100000002</v>
      </c>
      <c r="G894">
        <v>-4.0314919199999997</v>
      </c>
      <c r="H894">
        <v>4382305.237417344</v>
      </c>
    </row>
    <row r="895" spans="1:8" x14ac:dyDescent="0.3">
      <c r="A895" t="s">
        <v>1670</v>
      </c>
      <c r="B895" t="s">
        <v>1669</v>
      </c>
      <c r="C895">
        <v>2483.8100195931665</v>
      </c>
      <c r="D895">
        <v>5373.1531234399999</v>
      </c>
      <c r="E895">
        <v>0.28819491000000003</v>
      </c>
      <c r="F895">
        <v>-0.83337627000000003</v>
      </c>
      <c r="G895">
        <v>30.362365489999998</v>
      </c>
      <c r="H895">
        <v>4364054.2044251934</v>
      </c>
    </row>
    <row r="896" spans="1:8" x14ac:dyDescent="0.3">
      <c r="A896" t="s">
        <v>1655</v>
      </c>
      <c r="B896" t="s">
        <v>1654</v>
      </c>
      <c r="C896">
        <v>1.6942742636800001E-3</v>
      </c>
      <c r="D896">
        <v>61090.963253690003</v>
      </c>
      <c r="E896">
        <v>0.44804851000000001</v>
      </c>
      <c r="F896">
        <v>-0.53979703000000001</v>
      </c>
      <c r="G896">
        <v>-0.17909172000000001</v>
      </c>
      <c r="H896">
        <v>4362941.9410997136</v>
      </c>
    </row>
    <row r="897" spans="1:8" x14ac:dyDescent="0.3">
      <c r="A897" t="s">
        <v>1791</v>
      </c>
      <c r="B897" t="s">
        <v>1790</v>
      </c>
      <c r="C897">
        <v>0.72717417815512997</v>
      </c>
      <c r="D897">
        <v>104153.74227182999</v>
      </c>
      <c r="E897">
        <v>-7.4561482799999999</v>
      </c>
      <c r="F897">
        <v>-8.3432613199999999</v>
      </c>
      <c r="G897">
        <v>96.566499179999994</v>
      </c>
      <c r="H897">
        <v>4363045.0689307796</v>
      </c>
    </row>
    <row r="898" spans="1:8" x14ac:dyDescent="0.3">
      <c r="A898" t="s">
        <v>1566</v>
      </c>
      <c r="B898" t="s">
        <v>1565</v>
      </c>
      <c r="C898">
        <v>0.11365048725076</v>
      </c>
      <c r="D898">
        <v>357623.39675908</v>
      </c>
      <c r="E898">
        <v>1.12107047</v>
      </c>
      <c r="F898">
        <v>1.3252938299999999</v>
      </c>
      <c r="G898">
        <v>23.316428720000001</v>
      </c>
      <c r="H898">
        <v>4351250.8538539233</v>
      </c>
    </row>
    <row r="899" spans="1:8" x14ac:dyDescent="0.3">
      <c r="A899" t="s">
        <v>1700</v>
      </c>
      <c r="B899" t="s">
        <v>1699</v>
      </c>
      <c r="C899">
        <v>3.0370744647769999E-2</v>
      </c>
      <c r="D899">
        <v>39704.146675839998</v>
      </c>
      <c r="E899">
        <v>1.557482E-2</v>
      </c>
      <c r="F899">
        <v>0.31120047000000001</v>
      </c>
      <c r="G899">
        <v>33.042810189999997</v>
      </c>
      <c r="H899">
        <v>4319197.5657551549</v>
      </c>
    </row>
    <row r="900" spans="1:8" x14ac:dyDescent="0.3">
      <c r="A900" t="s">
        <v>1659</v>
      </c>
      <c r="B900" t="s">
        <v>1658</v>
      </c>
      <c r="C900">
        <v>7.5081018929199998E-3</v>
      </c>
      <c r="D900">
        <v>3186.9853699999999</v>
      </c>
      <c r="E900">
        <v>6.7506199999999997E-3</v>
      </c>
      <c r="F900">
        <v>-2.78769109</v>
      </c>
      <c r="G900">
        <v>-4.61868269</v>
      </c>
      <c r="H900">
        <v>4301501.8834868791</v>
      </c>
    </row>
    <row r="901" spans="1:8" x14ac:dyDescent="0.3">
      <c r="A901" t="s">
        <v>1776</v>
      </c>
      <c r="B901" t="s">
        <v>1775</v>
      </c>
      <c r="C901">
        <v>56.101068879106968</v>
      </c>
      <c r="D901">
        <v>119318.72519584</v>
      </c>
      <c r="E901">
        <v>-0.83821230999999996</v>
      </c>
      <c r="F901">
        <v>-4.0730544999999996</v>
      </c>
      <c r="G901">
        <v>2.7945414799999999</v>
      </c>
      <c r="H901">
        <v>4300612.7671287665</v>
      </c>
    </row>
    <row r="902" spans="1:8" x14ac:dyDescent="0.3">
      <c r="A902" t="s">
        <v>1617</v>
      </c>
      <c r="B902" t="s">
        <v>1616</v>
      </c>
      <c r="C902">
        <v>4.9553804779417296</v>
      </c>
      <c r="D902">
        <v>278362.26038658997</v>
      </c>
      <c r="E902">
        <v>0.96112273000000004</v>
      </c>
      <c r="F902">
        <v>-5.0274913400000001</v>
      </c>
      <c r="G902">
        <v>20.033379589999999</v>
      </c>
      <c r="H902">
        <v>4221981.689516115</v>
      </c>
    </row>
    <row r="903" spans="1:8" x14ac:dyDescent="0.3">
      <c r="A903" t="s">
        <v>1444</v>
      </c>
      <c r="B903" t="s">
        <v>1443</v>
      </c>
      <c r="C903">
        <v>7.1365157204000005E-4</v>
      </c>
      <c r="D903">
        <v>1150.5178982299999</v>
      </c>
      <c r="E903">
        <v>3.7734782600000001</v>
      </c>
      <c r="F903">
        <v>5.9914858000000004</v>
      </c>
      <c r="G903">
        <v>12.12581029</v>
      </c>
      <c r="H903">
        <v>4261871.7917841049</v>
      </c>
    </row>
    <row r="904" spans="1:8" x14ac:dyDescent="0.3">
      <c r="A904" t="s">
        <v>1714</v>
      </c>
      <c r="B904" t="s">
        <v>1713</v>
      </c>
      <c r="C904">
        <v>4.25586255816E-3</v>
      </c>
      <c r="D904">
        <v>221360.90774071001</v>
      </c>
      <c r="E904">
        <v>-0.88898686999999998</v>
      </c>
      <c r="F904">
        <v>2.5338041800000002</v>
      </c>
      <c r="G904">
        <v>22.359242349999999</v>
      </c>
      <c r="H904">
        <v>4255862.5581336142</v>
      </c>
    </row>
    <row r="905" spans="1:8" x14ac:dyDescent="0.3">
      <c r="A905" t="s">
        <v>1678</v>
      </c>
      <c r="B905" t="s">
        <v>1677</v>
      </c>
      <c r="C905">
        <v>1.561746208423E-2</v>
      </c>
      <c r="D905">
        <v>1493642.4500381399</v>
      </c>
      <c r="E905">
        <v>3.85098114</v>
      </c>
      <c r="F905">
        <v>1.5335252500000001</v>
      </c>
      <c r="G905">
        <v>51.382254140000001</v>
      </c>
      <c r="H905">
        <v>4243885.6592981378</v>
      </c>
    </row>
    <row r="906" spans="1:8" x14ac:dyDescent="0.3">
      <c r="A906" t="s">
        <v>1562</v>
      </c>
      <c r="B906" t="s">
        <v>1561</v>
      </c>
      <c r="C906">
        <v>0.22027239546183</v>
      </c>
      <c r="D906">
        <v>13006.76276254</v>
      </c>
      <c r="E906">
        <v>-3.8805950299999998</v>
      </c>
      <c r="F906">
        <v>-19.563931589999999</v>
      </c>
      <c r="G906">
        <v>-12.89167672</v>
      </c>
      <c r="H906">
        <v>4224039.536225521</v>
      </c>
    </row>
    <row r="907" spans="1:8" x14ac:dyDescent="0.3">
      <c r="A907" t="s">
        <v>1888</v>
      </c>
      <c r="B907" t="s">
        <v>1887</v>
      </c>
      <c r="C907">
        <v>0.11592946311494</v>
      </c>
      <c r="D907">
        <v>51090.863870790003</v>
      </c>
      <c r="E907">
        <v>-3.85088586</v>
      </c>
      <c r="F907">
        <v>16.663324029999998</v>
      </c>
      <c r="G907">
        <v>56.423052079999998</v>
      </c>
      <c r="H907">
        <v>4240763.7251599682</v>
      </c>
    </row>
    <row r="908" spans="1:8" x14ac:dyDescent="0.3">
      <c r="A908" t="s">
        <v>1716</v>
      </c>
      <c r="B908" t="s">
        <v>1715</v>
      </c>
      <c r="C908">
        <v>2.5096335830290001E-2</v>
      </c>
      <c r="D908">
        <v>4032.6953655500001</v>
      </c>
      <c r="E908">
        <v>-1.44310684</v>
      </c>
      <c r="F908">
        <v>-22.524279320000002</v>
      </c>
      <c r="G908">
        <v>0.27790440999999999</v>
      </c>
      <c r="H908">
        <v>4227470.3737183297</v>
      </c>
    </row>
    <row r="909" spans="1:8" x14ac:dyDescent="0.3">
      <c r="A909" t="s">
        <v>1621</v>
      </c>
      <c r="B909" t="s">
        <v>1620</v>
      </c>
      <c r="C909">
        <v>6.686321824E-4</v>
      </c>
      <c r="D909">
        <v>126846.05094605</v>
      </c>
      <c r="E909">
        <v>-4.6299406000000003</v>
      </c>
      <c r="F909">
        <v>-13.406344730000001</v>
      </c>
      <c r="G909">
        <v>-16.26124033</v>
      </c>
      <c r="H909">
        <v>4076955.6801156746</v>
      </c>
    </row>
    <row r="910" spans="1:8" x14ac:dyDescent="0.3">
      <c r="A910" t="s">
        <v>1830</v>
      </c>
      <c r="B910" t="s">
        <v>1829</v>
      </c>
      <c r="C910">
        <v>0.74068478243309999</v>
      </c>
      <c r="D910">
        <v>4489723.3819683604</v>
      </c>
      <c r="E910">
        <v>-2.2673193299999999</v>
      </c>
      <c r="F910">
        <v>21.436007549999999</v>
      </c>
      <c r="G910">
        <v>18.549226569999998</v>
      </c>
      <c r="H910">
        <v>4198915.3669610759</v>
      </c>
    </row>
    <row r="911" spans="1:8" x14ac:dyDescent="0.3">
      <c r="A911" t="s">
        <v>1697</v>
      </c>
      <c r="B911" t="s">
        <v>1696</v>
      </c>
      <c r="C911">
        <v>7.3708009339999998E-5</v>
      </c>
      <c r="D911">
        <v>189.00373353000001</v>
      </c>
      <c r="E911">
        <v>5.1213896099999996</v>
      </c>
      <c r="F911">
        <v>62.456910280000002</v>
      </c>
      <c r="G911">
        <v>77.511259629999998</v>
      </c>
      <c r="H911">
        <v>4504844.7995127682</v>
      </c>
    </row>
    <row r="912" spans="1:8" x14ac:dyDescent="0.3">
      <c r="A912" t="s">
        <v>1886</v>
      </c>
      <c r="B912" t="s">
        <v>1885</v>
      </c>
      <c r="C912">
        <v>1.6902930950040002E-2</v>
      </c>
      <c r="D912">
        <v>4069.6448242800002</v>
      </c>
      <c r="E912">
        <v>-0.12435040999999999</v>
      </c>
      <c r="F912">
        <v>33.51461827</v>
      </c>
      <c r="G912">
        <v>48.27979122</v>
      </c>
      <c r="H912">
        <v>4302687.9958689995</v>
      </c>
    </row>
    <row r="913" spans="1:8" x14ac:dyDescent="0.3">
      <c r="A913" t="s">
        <v>1681</v>
      </c>
      <c r="B913" t="s">
        <v>1680</v>
      </c>
      <c r="C913">
        <v>0.81690702830061002</v>
      </c>
      <c r="D913">
        <v>186496.09292277001</v>
      </c>
      <c r="E913">
        <v>4.2580733799999999</v>
      </c>
      <c r="F913">
        <v>0.4096727</v>
      </c>
      <c r="G913">
        <v>35.225427529999997</v>
      </c>
      <c r="H913">
        <v>4166957.5071130088</v>
      </c>
    </row>
    <row r="914" spans="1:8" x14ac:dyDescent="0.3">
      <c r="A914" t="s">
        <v>1633</v>
      </c>
      <c r="B914" t="s">
        <v>1632</v>
      </c>
      <c r="C914">
        <v>6.2325088129700001E-2</v>
      </c>
      <c r="D914">
        <v>6892.4579894500002</v>
      </c>
      <c r="E914">
        <v>0.86835766000000003</v>
      </c>
      <c r="F914">
        <v>-20.783311909999998</v>
      </c>
      <c r="G914">
        <v>-17.088707549999999</v>
      </c>
      <c r="H914">
        <v>4173852.6287882552</v>
      </c>
    </row>
    <row r="915" spans="1:8" x14ac:dyDescent="0.3">
      <c r="A915" t="s">
        <v>1741</v>
      </c>
      <c r="B915" t="s">
        <v>1740</v>
      </c>
      <c r="C915">
        <v>1.834282680974E-2</v>
      </c>
      <c r="D915">
        <v>7804.5925612800002</v>
      </c>
      <c r="E915">
        <v>0.12208292</v>
      </c>
      <c r="F915">
        <v>5.5502221</v>
      </c>
      <c r="G915">
        <v>51.012115360000003</v>
      </c>
      <c r="H915">
        <v>4138665.0231162729</v>
      </c>
    </row>
    <row r="916" spans="1:8" x14ac:dyDescent="0.3">
      <c r="A916" t="s">
        <v>1860</v>
      </c>
      <c r="B916" t="s">
        <v>1859</v>
      </c>
      <c r="C916">
        <v>2.1024874607040001E-2</v>
      </c>
      <c r="D916">
        <v>16826.47093915</v>
      </c>
      <c r="E916">
        <v>-7.4132459999999997E-2</v>
      </c>
      <c r="F916">
        <v>4.1483288600000003</v>
      </c>
      <c r="G916">
        <v>22.77154547</v>
      </c>
      <c r="H916">
        <v>4136717.8320927541</v>
      </c>
    </row>
    <row r="917" spans="1:8" x14ac:dyDescent="0.3">
      <c r="A917" t="s">
        <v>1695</v>
      </c>
      <c r="B917" t="s">
        <v>1694</v>
      </c>
      <c r="C917">
        <v>3.0629753133E-3</v>
      </c>
      <c r="D917">
        <v>287112.54957213998</v>
      </c>
      <c r="E917">
        <v>-0.91474169000000005</v>
      </c>
      <c r="F917">
        <v>-1.89034261</v>
      </c>
      <c r="G917">
        <v>24.79343626</v>
      </c>
      <c r="H917">
        <v>4105977.6538803512</v>
      </c>
    </row>
    <row r="918" spans="1:8" x14ac:dyDescent="0.3">
      <c r="A918" t="s">
        <v>1603</v>
      </c>
      <c r="B918" t="s">
        <v>1602</v>
      </c>
      <c r="C918">
        <v>0.45598791606408001</v>
      </c>
      <c r="D918">
        <v>26447.724130219998</v>
      </c>
      <c r="E918">
        <v>-1.2858168999999999</v>
      </c>
      <c r="F918">
        <v>-2.1742233099999999</v>
      </c>
      <c r="G918">
        <v>-16.27650736</v>
      </c>
      <c r="H918">
        <v>4103724.8089873567</v>
      </c>
    </row>
    <row r="919" spans="1:8" x14ac:dyDescent="0.3">
      <c r="A919" t="s">
        <v>1725</v>
      </c>
      <c r="B919" t="s">
        <v>1724</v>
      </c>
      <c r="C919">
        <v>0.19637425757020999</v>
      </c>
      <c r="D919">
        <v>91463.532148219994</v>
      </c>
      <c r="E919">
        <v>-9.7533883100000001</v>
      </c>
      <c r="F919">
        <v>-16.250691799999998</v>
      </c>
      <c r="G919">
        <v>0.82988457999999998</v>
      </c>
      <c r="H919">
        <v>4091555.715960843</v>
      </c>
    </row>
    <row r="920" spans="1:8" x14ac:dyDescent="0.3">
      <c r="A920" t="s">
        <v>1683</v>
      </c>
      <c r="B920" t="s">
        <v>1682</v>
      </c>
      <c r="C920">
        <v>7.4453780469360006E-2</v>
      </c>
      <c r="D920">
        <v>685594.33103102003</v>
      </c>
      <c r="E920">
        <v>0.68540714000000003</v>
      </c>
      <c r="F920">
        <v>-1.80802789</v>
      </c>
      <c r="G920">
        <v>-12.054996640000001</v>
      </c>
      <c r="H920">
        <v>4060332.2115870458</v>
      </c>
    </row>
    <row r="921" spans="1:8" x14ac:dyDescent="0.3">
      <c r="A921" t="s">
        <v>1685</v>
      </c>
      <c r="B921" t="s">
        <v>1684</v>
      </c>
      <c r="C921">
        <v>7.6481372399999992E-6</v>
      </c>
      <c r="D921">
        <v>234113.46159989</v>
      </c>
      <c r="E921">
        <v>-7.9848171800000003</v>
      </c>
      <c r="F921">
        <v>-12.232823460000001</v>
      </c>
      <c r="G921">
        <v>1.3032424600000001</v>
      </c>
      <c r="H921">
        <v>4039021.7877627201</v>
      </c>
    </row>
    <row r="922" spans="1:8" x14ac:dyDescent="0.3">
      <c r="A922" t="s">
        <v>1779</v>
      </c>
      <c r="B922" t="s">
        <v>1779</v>
      </c>
      <c r="C922">
        <v>3.1341087177999999E-4</v>
      </c>
      <c r="D922">
        <v>24277.40290555</v>
      </c>
      <c r="E922">
        <v>0.87424811000000002</v>
      </c>
      <c r="F922">
        <v>2.5006985300000002</v>
      </c>
      <c r="G922">
        <v>21.909910140000001</v>
      </c>
      <c r="H922">
        <v>4025706.630810455</v>
      </c>
    </row>
    <row r="923" spans="1:8" x14ac:dyDescent="0.3">
      <c r="A923" t="s">
        <v>1765</v>
      </c>
      <c r="B923" t="s">
        <v>1764</v>
      </c>
      <c r="C923">
        <v>1.005885899832E-2</v>
      </c>
      <c r="D923">
        <v>8758.4059729700002</v>
      </c>
      <c r="E923">
        <v>0.10754494000000001</v>
      </c>
      <c r="F923">
        <v>68.860233089999994</v>
      </c>
      <c r="G923">
        <v>4.3793100300000001</v>
      </c>
      <c r="H923">
        <v>4022902.4329658314</v>
      </c>
    </row>
    <row r="924" spans="1:8" x14ac:dyDescent="0.3">
      <c r="A924" t="s">
        <v>1710</v>
      </c>
      <c r="B924" t="s">
        <v>1709</v>
      </c>
      <c r="C924">
        <v>1.7997767924599999E-2</v>
      </c>
      <c r="D924">
        <v>55045.95172954</v>
      </c>
      <c r="E924">
        <v>1.84132286</v>
      </c>
      <c r="F924">
        <v>-8.8535044799999998</v>
      </c>
      <c r="G924">
        <v>-12.921462979999999</v>
      </c>
      <c r="H924">
        <v>4021716.8424152494</v>
      </c>
    </row>
    <row r="925" spans="1:8" x14ac:dyDescent="0.3">
      <c r="A925" t="s">
        <v>1811</v>
      </c>
      <c r="B925" t="s">
        <v>1810</v>
      </c>
      <c r="C925">
        <v>4.4056564482200002E-3</v>
      </c>
      <c r="D925">
        <v>13.30853424</v>
      </c>
      <c r="E925">
        <v>0.85929372000000004</v>
      </c>
      <c r="F925">
        <v>6.0539138299999999</v>
      </c>
      <c r="G925">
        <v>24.380689799999999</v>
      </c>
      <c r="H925">
        <v>4019613.770009303</v>
      </c>
    </row>
    <row r="926" spans="1:8" x14ac:dyDescent="0.3">
      <c r="A926" t="s">
        <v>1727</v>
      </c>
      <c r="B926" t="s">
        <v>1726</v>
      </c>
      <c r="C926">
        <v>5.2497574979100004E-3</v>
      </c>
      <c r="D926">
        <v>155593.42151461</v>
      </c>
      <c r="E926">
        <v>4.3521310000000001E-2</v>
      </c>
      <c r="F926">
        <v>-1.3293626700000001</v>
      </c>
      <c r="G926">
        <v>15.319749</v>
      </c>
      <c r="H926">
        <v>3997397.3444424779</v>
      </c>
    </row>
    <row r="927" spans="1:8" x14ac:dyDescent="0.3">
      <c r="A927" t="s">
        <v>1921</v>
      </c>
      <c r="B927" t="s">
        <v>1920</v>
      </c>
      <c r="C927">
        <v>1.04097044611999</v>
      </c>
      <c r="D927">
        <v>57.873071979999999</v>
      </c>
      <c r="E927">
        <v>6.8879099999999997E-3</v>
      </c>
      <c r="F927">
        <v>70.138720109999994</v>
      </c>
      <c r="G927">
        <v>73.281958239999994</v>
      </c>
      <c r="H927">
        <v>3992767.7547846078</v>
      </c>
    </row>
    <row r="928" spans="1:8" x14ac:dyDescent="0.3">
      <c r="A928" t="s">
        <v>499</v>
      </c>
      <c r="B928" t="s">
        <v>499</v>
      </c>
      <c r="C928">
        <v>1.280910633446E-2</v>
      </c>
      <c r="D928">
        <v>15590.824949399999</v>
      </c>
      <c r="E928">
        <v>0.84129858999999996</v>
      </c>
      <c r="F928">
        <v>-14.57004412</v>
      </c>
      <c r="G928">
        <v>77.564872289999997</v>
      </c>
      <c r="H928">
        <v>3985232.7823957298</v>
      </c>
    </row>
    <row r="929" spans="1:8" x14ac:dyDescent="0.3">
      <c r="A929" t="s">
        <v>1805</v>
      </c>
      <c r="B929" t="s">
        <v>1804</v>
      </c>
      <c r="C929">
        <v>5.2226590329000004E-4</v>
      </c>
      <c r="D929">
        <v>133850.13496217001</v>
      </c>
      <c r="E929">
        <v>5.9087513200000004</v>
      </c>
      <c r="F929">
        <v>7.6142880899999996</v>
      </c>
      <c r="G929">
        <v>8.1674638099999992</v>
      </c>
      <c r="H929">
        <v>3982527.2558130296</v>
      </c>
    </row>
    <row r="930" spans="1:8" x14ac:dyDescent="0.3">
      <c r="A930" t="s">
        <v>1674</v>
      </c>
      <c r="B930" t="s">
        <v>1673</v>
      </c>
      <c r="C930">
        <v>1.2449336193190001E-2</v>
      </c>
      <c r="D930">
        <v>6622.9538239399999</v>
      </c>
      <c r="E930">
        <v>-1.7930580300000001</v>
      </c>
      <c r="F930">
        <v>0.68196908999999994</v>
      </c>
      <c r="G930">
        <v>1.02813774</v>
      </c>
      <c r="H930">
        <v>3944070.9461039901</v>
      </c>
    </row>
    <row r="931" spans="1:8" x14ac:dyDescent="0.3">
      <c r="A931" t="s">
        <v>1731</v>
      </c>
      <c r="B931" t="s">
        <v>1730</v>
      </c>
      <c r="C931">
        <v>7.2103813893830804</v>
      </c>
      <c r="D931">
        <v>432166.60341203999</v>
      </c>
      <c r="E931">
        <v>9.5006380000000001E-2</v>
      </c>
      <c r="F931">
        <v>3.8665511299999999</v>
      </c>
      <c r="G931">
        <v>1.62285631</v>
      </c>
      <c r="H931">
        <v>3950438.176377981</v>
      </c>
    </row>
    <row r="932" spans="1:8" x14ac:dyDescent="0.3">
      <c r="A932" t="s">
        <v>1723</v>
      </c>
      <c r="B932" t="s">
        <v>1722</v>
      </c>
      <c r="C932">
        <v>4.8856111435899999E-3</v>
      </c>
      <c r="D932">
        <v>427.75897662</v>
      </c>
      <c r="E932">
        <v>2.68421829</v>
      </c>
      <c r="F932">
        <v>28.721156430000001</v>
      </c>
      <c r="G932">
        <v>21.766090500000001</v>
      </c>
      <c r="H932">
        <v>3932335.6408062335</v>
      </c>
    </row>
    <row r="933" spans="1:8" x14ac:dyDescent="0.3">
      <c r="A933" t="s">
        <v>2188</v>
      </c>
      <c r="B933" t="s">
        <v>2187</v>
      </c>
      <c r="C933">
        <v>4.6231573925209997E-2</v>
      </c>
      <c r="D933">
        <v>177.30639250999999</v>
      </c>
      <c r="E933">
        <v>-3.2926089999999998E-2</v>
      </c>
      <c r="F933">
        <v>211.9800654</v>
      </c>
      <c r="G933">
        <v>262.55688674999999</v>
      </c>
      <c r="H933">
        <v>3940023.3403913383</v>
      </c>
    </row>
    <row r="934" spans="1:8" x14ac:dyDescent="0.3">
      <c r="A934" t="s">
        <v>1735</v>
      </c>
      <c r="B934" t="s">
        <v>1734</v>
      </c>
      <c r="C934">
        <v>3.27733086366E-3</v>
      </c>
      <c r="D934">
        <v>159945.97316875</v>
      </c>
      <c r="E934">
        <v>1.0283441499999999</v>
      </c>
      <c r="F934">
        <v>-3.6963370000000002E-2</v>
      </c>
      <c r="G934">
        <v>22.114320379999999</v>
      </c>
      <c r="H934">
        <v>3932795.8043541848</v>
      </c>
    </row>
    <row r="935" spans="1:8" x14ac:dyDescent="0.3">
      <c r="A935" t="s">
        <v>1708</v>
      </c>
      <c r="B935" t="s">
        <v>1707</v>
      </c>
      <c r="C935">
        <v>9.4920187112100003E-3</v>
      </c>
      <c r="D935">
        <v>16287.22898579</v>
      </c>
      <c r="E935">
        <v>-2.24102515</v>
      </c>
      <c r="F935">
        <v>-6.7939810100000004</v>
      </c>
      <c r="G935">
        <v>4.1860497099999998</v>
      </c>
      <c r="H935">
        <v>3912546.7395196618</v>
      </c>
    </row>
    <row r="936" spans="1:8" x14ac:dyDescent="0.3">
      <c r="A936" t="s">
        <v>1568</v>
      </c>
      <c r="B936" t="s">
        <v>1567</v>
      </c>
      <c r="C936">
        <v>0.12158999785908001</v>
      </c>
      <c r="D936">
        <v>18098.631526019999</v>
      </c>
      <c r="E936">
        <v>-35.058529059999998</v>
      </c>
      <c r="F936">
        <v>-37.901268389999998</v>
      </c>
      <c r="G936">
        <v>-31.977835389999999</v>
      </c>
      <c r="H936">
        <v>3905985.7140219775</v>
      </c>
    </row>
    <row r="937" spans="1:8" x14ac:dyDescent="0.3">
      <c r="A937" t="s">
        <v>1880</v>
      </c>
      <c r="B937" t="s">
        <v>1879</v>
      </c>
      <c r="C937">
        <v>1.3669654998010001E-2</v>
      </c>
      <c r="D937">
        <v>44942.315575859997</v>
      </c>
      <c r="E937">
        <v>0.11654007</v>
      </c>
      <c r="F937">
        <v>7.5356432099999999</v>
      </c>
      <c r="G937">
        <v>40.074269000000001</v>
      </c>
      <c r="H937">
        <v>3892333.4878902072</v>
      </c>
    </row>
    <row r="938" spans="1:8" x14ac:dyDescent="0.3">
      <c r="A938" t="s">
        <v>2799</v>
      </c>
      <c r="B938" t="s">
        <v>2799</v>
      </c>
      <c r="C938">
        <v>6854.3230675647483</v>
      </c>
      <c r="D938">
        <v>8699117.6766537409</v>
      </c>
      <c r="E938">
        <v>61.05143417</v>
      </c>
      <c r="F938">
        <v>125.11574242</v>
      </c>
      <c r="G938">
        <v>2106.4596818300001</v>
      </c>
      <c r="H938">
        <v>3900109.8254443416</v>
      </c>
    </row>
    <row r="939" spans="1:8" x14ac:dyDescent="0.3">
      <c r="A939" t="s">
        <v>1737</v>
      </c>
      <c r="B939" t="s">
        <v>1736</v>
      </c>
      <c r="C939">
        <v>1.6885634784799999E-2</v>
      </c>
      <c r="D939">
        <v>124297.94561077</v>
      </c>
      <c r="E939">
        <v>-9.2515089999999994E-2</v>
      </c>
      <c r="F939">
        <v>0.22879208000000001</v>
      </c>
      <c r="G939">
        <v>13.244755420000001</v>
      </c>
      <c r="H939">
        <v>3861152.0441596182</v>
      </c>
    </row>
    <row r="940" spans="1:8" x14ac:dyDescent="0.3">
      <c r="A940" t="s">
        <v>1745</v>
      </c>
      <c r="B940" t="s">
        <v>1744</v>
      </c>
      <c r="C940">
        <v>0.10462586598588</v>
      </c>
      <c r="D940">
        <v>6135.8088266100003</v>
      </c>
      <c r="E940">
        <v>4.4988600000000004E-3</v>
      </c>
      <c r="F940">
        <v>-3.7738710000000002E-2</v>
      </c>
      <c r="G940">
        <v>3.9788598199999998</v>
      </c>
      <c r="H940">
        <v>3852299.6938957288</v>
      </c>
    </row>
    <row r="941" spans="1:8" x14ac:dyDescent="0.3">
      <c r="A941" t="s">
        <v>1763</v>
      </c>
      <c r="B941" t="s">
        <v>1762</v>
      </c>
      <c r="C941">
        <v>5.3203646085440003E-2</v>
      </c>
      <c r="D941">
        <v>43334.069910259997</v>
      </c>
      <c r="E941">
        <v>0.34226633000000001</v>
      </c>
      <c r="F941">
        <v>4.6232758799999996</v>
      </c>
      <c r="G941">
        <v>2.0614368500000002</v>
      </c>
      <c r="H941">
        <v>3828543.1410230249</v>
      </c>
    </row>
    <row r="942" spans="1:8" x14ac:dyDescent="0.3">
      <c r="A942" t="s">
        <v>1862</v>
      </c>
      <c r="B942" t="s">
        <v>1861</v>
      </c>
      <c r="C942">
        <v>3.160767343438E-2</v>
      </c>
      <c r="D942">
        <v>816537.35528103996</v>
      </c>
      <c r="E942">
        <v>-2.3652525600000001</v>
      </c>
      <c r="F942">
        <v>14.80244875</v>
      </c>
      <c r="G942">
        <v>14.47478774</v>
      </c>
      <c r="H942">
        <v>3828673.8319308991</v>
      </c>
    </row>
    <row r="943" spans="1:8" x14ac:dyDescent="0.3">
      <c r="A943" t="s">
        <v>1807</v>
      </c>
      <c r="B943" t="s">
        <v>1806</v>
      </c>
      <c r="C943">
        <v>9.9539482261340004E-2</v>
      </c>
      <c r="D943">
        <v>7170.8952654300001</v>
      </c>
      <c r="E943">
        <v>5.8681885600000001</v>
      </c>
      <c r="F943">
        <v>8.3419146499999997</v>
      </c>
      <c r="G943">
        <v>102.80848863999999</v>
      </c>
      <c r="H943">
        <v>3829894.8133338192</v>
      </c>
    </row>
    <row r="944" spans="1:8" x14ac:dyDescent="0.3">
      <c r="A944" t="s">
        <v>1964</v>
      </c>
      <c r="B944" t="s">
        <v>1964</v>
      </c>
      <c r="C944">
        <v>2.5121682001170001E-2</v>
      </c>
      <c r="D944">
        <v>67369.79961509</v>
      </c>
      <c r="E944">
        <v>1.98851727</v>
      </c>
      <c r="F944">
        <v>1.0516295</v>
      </c>
      <c r="G944">
        <v>108.77936221</v>
      </c>
      <c r="H944">
        <v>3827313.5842760522</v>
      </c>
    </row>
    <row r="945" spans="1:8" x14ac:dyDescent="0.3">
      <c r="A945" t="s">
        <v>1766</v>
      </c>
      <c r="B945" t="s">
        <v>1766</v>
      </c>
      <c r="C945">
        <v>4.5153427815399997E-3</v>
      </c>
      <c r="D945">
        <v>1153823.0103527501</v>
      </c>
      <c r="E945">
        <v>1.6398574100000001</v>
      </c>
      <c r="F945">
        <v>9.8981383600000008</v>
      </c>
      <c r="G945">
        <v>20.969401139999999</v>
      </c>
      <c r="H945">
        <v>3814160.2943013106</v>
      </c>
    </row>
    <row r="946" spans="1:8" x14ac:dyDescent="0.3">
      <c r="A946" t="s">
        <v>1759</v>
      </c>
      <c r="B946" t="s">
        <v>1758</v>
      </c>
      <c r="C946">
        <v>0.31830956158672002</v>
      </c>
      <c r="D946">
        <v>34212.530117959999</v>
      </c>
      <c r="E946">
        <v>4.7563229999999998E-2</v>
      </c>
      <c r="F946">
        <v>4.4117128599999997</v>
      </c>
      <c r="G946">
        <v>8.9174530799999996</v>
      </c>
      <c r="H946">
        <v>3800958.9847432659</v>
      </c>
    </row>
    <row r="947" spans="1:8" x14ac:dyDescent="0.3">
      <c r="A947" t="s">
        <v>1438</v>
      </c>
      <c r="B947" t="s">
        <v>1437</v>
      </c>
      <c r="C947">
        <v>4.0100804142640001E-2</v>
      </c>
      <c r="D947">
        <v>98732.620379500004</v>
      </c>
      <c r="E947">
        <v>7.5972170000000006E-2</v>
      </c>
      <c r="F947">
        <v>-36.256418089999997</v>
      </c>
      <c r="G947">
        <v>-75.258203969999997</v>
      </c>
      <c r="H947">
        <v>3776047.0501564941</v>
      </c>
    </row>
    <row r="948" spans="1:8" x14ac:dyDescent="0.3">
      <c r="A948" t="s">
        <v>1687</v>
      </c>
      <c r="B948" t="s">
        <v>1686</v>
      </c>
      <c r="C948">
        <v>0.33454997615861998</v>
      </c>
      <c r="D948">
        <v>52119.923973880002</v>
      </c>
      <c r="E948">
        <v>-16.468427259999999</v>
      </c>
      <c r="F948">
        <v>-17.719926579999999</v>
      </c>
      <c r="G948">
        <v>-2.5460992600000001</v>
      </c>
      <c r="H948">
        <v>3809941.3257050463</v>
      </c>
    </row>
    <row r="949" spans="1:8" x14ac:dyDescent="0.3">
      <c r="A949" t="s">
        <v>1774</v>
      </c>
      <c r="B949" t="s">
        <v>1773</v>
      </c>
      <c r="C949">
        <v>1.3946937738900001E-3</v>
      </c>
      <c r="D949">
        <v>57341.134895509997</v>
      </c>
      <c r="E949">
        <v>2.0022915600000002</v>
      </c>
      <c r="F949">
        <v>0.87326800000000004</v>
      </c>
      <c r="G949">
        <v>43.978801320000002</v>
      </c>
      <c r="H949">
        <v>3790238.0639874302</v>
      </c>
    </row>
    <row r="950" spans="1:8" x14ac:dyDescent="0.3">
      <c r="A950" t="s">
        <v>1783</v>
      </c>
      <c r="B950" t="s">
        <v>1782</v>
      </c>
      <c r="C950">
        <v>0.11625246858880001</v>
      </c>
      <c r="D950">
        <v>4102.7216125799996</v>
      </c>
      <c r="E950">
        <v>0.13549578000000001</v>
      </c>
      <c r="F950">
        <v>3.2372679600000001</v>
      </c>
      <c r="G950">
        <v>14.707409500000001</v>
      </c>
      <c r="H950">
        <v>3779646.1604650258</v>
      </c>
    </row>
    <row r="951" spans="1:8" x14ac:dyDescent="0.3">
      <c r="A951" t="s">
        <v>1778</v>
      </c>
      <c r="B951" t="s">
        <v>1777</v>
      </c>
      <c r="C951">
        <v>0.72364516932054002</v>
      </c>
      <c r="D951">
        <v>3597429.64783327</v>
      </c>
      <c r="E951">
        <v>4.95536873</v>
      </c>
      <c r="F951">
        <v>6.4740693800000004</v>
      </c>
      <c r="G951">
        <v>8.0080450299999999</v>
      </c>
      <c r="H951">
        <v>3773499.1142289778</v>
      </c>
    </row>
    <row r="952" spans="1:8" x14ac:dyDescent="0.3">
      <c r="A952" t="s">
        <v>1787</v>
      </c>
      <c r="B952" t="s">
        <v>1786</v>
      </c>
      <c r="C952">
        <v>5.32218261819E-3</v>
      </c>
      <c r="D952">
        <v>2920.1925960899998</v>
      </c>
      <c r="E952">
        <v>-4.6726083100000002</v>
      </c>
      <c r="F952">
        <v>-1.9384101300000001</v>
      </c>
      <c r="G952">
        <v>10.049122329999999</v>
      </c>
      <c r="H952">
        <v>3777397.558199848</v>
      </c>
    </row>
    <row r="953" spans="1:8" x14ac:dyDescent="0.3">
      <c r="A953" t="s">
        <v>1936</v>
      </c>
      <c r="B953" t="s">
        <v>1935</v>
      </c>
      <c r="C953">
        <v>1.26890533566E-2</v>
      </c>
      <c r="D953">
        <v>4285.0870000100003</v>
      </c>
      <c r="E953">
        <v>0.14808563</v>
      </c>
      <c r="F953">
        <v>5.9878996999999998</v>
      </c>
      <c r="G953">
        <v>35.606740760000001</v>
      </c>
      <c r="H953">
        <v>3746233.0723975268</v>
      </c>
    </row>
    <row r="954" spans="1:8" x14ac:dyDescent="0.3">
      <c r="A954" t="s">
        <v>1894</v>
      </c>
      <c r="B954" t="s">
        <v>1893</v>
      </c>
      <c r="C954">
        <v>4.4865062245399998E-3</v>
      </c>
      <c r="D954">
        <v>161404.70528617999</v>
      </c>
      <c r="E954">
        <v>0.75442167000000004</v>
      </c>
      <c r="F954">
        <v>2.11252496</v>
      </c>
      <c r="G954">
        <v>33.640621019999998</v>
      </c>
      <c r="H954">
        <v>3708873.4660192388</v>
      </c>
    </row>
    <row r="955" spans="1:8" x14ac:dyDescent="0.3">
      <c r="A955" t="s">
        <v>1882</v>
      </c>
      <c r="B955" t="s">
        <v>1881</v>
      </c>
      <c r="C955">
        <v>0.32582081367973997</v>
      </c>
      <c r="D955">
        <v>52737.67131179</v>
      </c>
      <c r="E955">
        <v>1.3632895199999999</v>
      </c>
      <c r="F955">
        <v>6.89232961</v>
      </c>
      <c r="G955">
        <v>26.063454749999998</v>
      </c>
      <c r="H955">
        <v>3681507.473092251</v>
      </c>
    </row>
    <row r="956" spans="1:8" x14ac:dyDescent="0.3">
      <c r="A956" t="s">
        <v>1749</v>
      </c>
      <c r="B956" t="s">
        <v>1748</v>
      </c>
      <c r="C956">
        <v>2.5993298541000001E-4</v>
      </c>
      <c r="D956">
        <v>1025261.00655821</v>
      </c>
      <c r="E956">
        <v>8.4122890000000006E-2</v>
      </c>
      <c r="F956">
        <v>-2.5782699999999999E-2</v>
      </c>
      <c r="G956">
        <v>28.90078003</v>
      </c>
      <c r="H956">
        <v>3672506.8477928601</v>
      </c>
    </row>
    <row r="957" spans="1:8" x14ac:dyDescent="0.3">
      <c r="A957" t="s">
        <v>1768</v>
      </c>
      <c r="B957" t="s">
        <v>1767</v>
      </c>
      <c r="C957">
        <v>7.1488326485999996E-4</v>
      </c>
      <c r="D957">
        <v>33113.555209719998</v>
      </c>
      <c r="E957">
        <v>14.283717830000001</v>
      </c>
      <c r="F957">
        <v>-0.21377649000000001</v>
      </c>
      <c r="G957">
        <v>-0.18787398999999999</v>
      </c>
      <c r="H957">
        <v>3645904.6507859989</v>
      </c>
    </row>
    <row r="958" spans="1:8" x14ac:dyDescent="0.3">
      <c r="A958" t="s">
        <v>1789</v>
      </c>
      <c r="B958" t="s">
        <v>1788</v>
      </c>
      <c r="C958">
        <v>7.08030279593E-3</v>
      </c>
      <c r="D958">
        <v>390.39027363000002</v>
      </c>
      <c r="E958">
        <v>-8.2745540000000006E-2</v>
      </c>
      <c r="F958">
        <v>2.9509739100000001</v>
      </c>
      <c r="G958">
        <v>-8.7699685600000006</v>
      </c>
      <c r="H958">
        <v>3634266.9530268479</v>
      </c>
    </row>
    <row r="959" spans="1:8" x14ac:dyDescent="0.3">
      <c r="A959" t="s">
        <v>1770</v>
      </c>
      <c r="B959" t="s">
        <v>1769</v>
      </c>
      <c r="C959">
        <v>4.4803706648686799</v>
      </c>
      <c r="D959">
        <v>0</v>
      </c>
      <c r="E959">
        <v>-3.08796E-2</v>
      </c>
      <c r="F959">
        <v>-34.93436861</v>
      </c>
      <c r="G959">
        <v>6.6462958299999997</v>
      </c>
      <c r="H959">
        <v>3623163.3119206512</v>
      </c>
    </row>
    <row r="960" spans="1:8" x14ac:dyDescent="0.3">
      <c r="A960" t="s">
        <v>1739</v>
      </c>
      <c r="B960" t="s">
        <v>1738</v>
      </c>
      <c r="C960">
        <v>5.7769904496700001E-3</v>
      </c>
      <c r="D960">
        <v>5883.4926497699998</v>
      </c>
      <c r="E960">
        <v>5.7817680000000003E-2</v>
      </c>
      <c r="F960">
        <v>-1.7606609900000001</v>
      </c>
      <c r="G960">
        <v>-19.65545801</v>
      </c>
      <c r="H960">
        <v>3606786.6135415793</v>
      </c>
    </row>
    <row r="961" spans="1:8" x14ac:dyDescent="0.3">
      <c r="A961" t="s">
        <v>1982</v>
      </c>
      <c r="B961" t="s">
        <v>1981</v>
      </c>
      <c r="C961">
        <v>5.5591861791240003E-2</v>
      </c>
      <c r="D961">
        <v>200.82486804000001</v>
      </c>
      <c r="E961">
        <v>-8.7703500000000004E-2</v>
      </c>
      <c r="F961">
        <v>43.651206729999998</v>
      </c>
      <c r="G961">
        <v>6.2972929500000001</v>
      </c>
      <c r="H961">
        <v>3594810.1787763303</v>
      </c>
    </row>
    <row r="962" spans="1:8" x14ac:dyDescent="0.3">
      <c r="A962" t="s">
        <v>1876</v>
      </c>
      <c r="B962" t="s">
        <v>1875</v>
      </c>
      <c r="C962">
        <v>9.0537978004999996E-4</v>
      </c>
      <c r="D962">
        <v>498403.66919136001</v>
      </c>
      <c r="E962">
        <v>-1.83129433</v>
      </c>
      <c r="F962">
        <v>7.8876528400000003</v>
      </c>
      <c r="G962">
        <v>39.519679080000003</v>
      </c>
      <c r="H962">
        <v>3513678.5551504516</v>
      </c>
    </row>
    <row r="963" spans="1:8" x14ac:dyDescent="0.3">
      <c r="A963" t="s">
        <v>1828</v>
      </c>
      <c r="B963" t="s">
        <v>1827</v>
      </c>
      <c r="C963">
        <v>0.15220231987216001</v>
      </c>
      <c r="D963">
        <v>3800.3740332100001</v>
      </c>
      <c r="E963">
        <v>0.19691595000000001</v>
      </c>
      <c r="F963">
        <v>-4.1851857800000003</v>
      </c>
      <c r="G963">
        <v>23.13660659</v>
      </c>
      <c r="H963">
        <v>3529210.3902570414</v>
      </c>
    </row>
    <row r="964" spans="1:8" x14ac:dyDescent="0.3">
      <c r="A964" t="s">
        <v>1693</v>
      </c>
      <c r="B964" t="s">
        <v>1692</v>
      </c>
      <c r="C964">
        <v>6.3342781541399999E-3</v>
      </c>
      <c r="D964">
        <v>1333879.2217411201</v>
      </c>
      <c r="E964">
        <v>-1.89944307</v>
      </c>
      <c r="F964">
        <v>-7.1069375199999998</v>
      </c>
      <c r="G964">
        <v>5.1944422100000001</v>
      </c>
      <c r="H964">
        <v>3522620.0238656816</v>
      </c>
    </row>
    <row r="965" spans="1:8" x14ac:dyDescent="0.3">
      <c r="A965" t="s">
        <v>1799</v>
      </c>
      <c r="B965" t="s">
        <v>1798</v>
      </c>
      <c r="C965">
        <v>5.6174541289999999E-3</v>
      </c>
      <c r="D965">
        <v>1896.8979202200001</v>
      </c>
      <c r="E965">
        <v>-0.12435040999999999</v>
      </c>
      <c r="F965">
        <v>-0.94426602000000004</v>
      </c>
      <c r="G965">
        <v>81.736383009999997</v>
      </c>
      <c r="H965">
        <v>3494390.1717740512</v>
      </c>
    </row>
    <row r="966" spans="1:8" x14ac:dyDescent="0.3">
      <c r="A966" t="s">
        <v>1856</v>
      </c>
      <c r="B966" t="s">
        <v>1855</v>
      </c>
      <c r="C966">
        <v>9.2716792677000005E-4</v>
      </c>
      <c r="D966">
        <v>1851878.51770562</v>
      </c>
      <c r="E966">
        <v>1.09579625</v>
      </c>
      <c r="F966">
        <v>2.0835670899999998</v>
      </c>
      <c r="G966">
        <v>18.011086259999999</v>
      </c>
      <c r="H966">
        <v>3476879.7253875001</v>
      </c>
    </row>
    <row r="967" spans="1:8" x14ac:dyDescent="0.3">
      <c r="A967" t="s">
        <v>2391</v>
      </c>
      <c r="B967" t="s">
        <v>2390</v>
      </c>
      <c r="C967">
        <v>1.389749002831E-2</v>
      </c>
      <c r="D967">
        <v>0</v>
      </c>
      <c r="E967">
        <v>-0.12776694</v>
      </c>
      <c r="F967">
        <v>3.8411507899999999</v>
      </c>
      <c r="G967">
        <v>237.27794929000001</v>
      </c>
      <c r="H967">
        <v>3474372.5070775002</v>
      </c>
    </row>
    <row r="968" spans="1:8" x14ac:dyDescent="0.3">
      <c r="A968" t="s">
        <v>1914</v>
      </c>
      <c r="B968" t="s">
        <v>1913</v>
      </c>
      <c r="C968">
        <v>3.3870820106599998E-3</v>
      </c>
      <c r="D968">
        <v>488971.48924735002</v>
      </c>
      <c r="E968">
        <v>1.7516970000000001</v>
      </c>
      <c r="F968">
        <v>-4.8355198399999999</v>
      </c>
      <c r="G968">
        <v>63.460810189999997</v>
      </c>
      <c r="H968">
        <v>3460517.3233375978</v>
      </c>
    </row>
    <row r="969" spans="1:8" x14ac:dyDescent="0.3">
      <c r="A969" t="s">
        <v>2004</v>
      </c>
      <c r="B969" t="s">
        <v>2003</v>
      </c>
      <c r="C969">
        <v>0.11852341572308001</v>
      </c>
      <c r="D969">
        <v>1802146.98940728</v>
      </c>
      <c r="E969">
        <v>1.3689815400000001</v>
      </c>
      <c r="F969">
        <v>37.645774009999997</v>
      </c>
      <c r="G969">
        <v>23.260201410000001</v>
      </c>
      <c r="H969">
        <v>3437875.9960902547</v>
      </c>
    </row>
    <row r="970" spans="1:8" x14ac:dyDescent="0.3">
      <c r="A970" t="s">
        <v>1819</v>
      </c>
      <c r="B970" t="s">
        <v>1818</v>
      </c>
      <c r="C970">
        <v>1.46085554799E-3</v>
      </c>
      <c r="D970">
        <v>1118838.4080135</v>
      </c>
      <c r="E970">
        <v>-0.16291422</v>
      </c>
      <c r="F970">
        <v>8.2729291200000006</v>
      </c>
      <c r="G970">
        <v>3.4080190199999998</v>
      </c>
      <c r="H970">
        <v>3444076.6479062112</v>
      </c>
    </row>
    <row r="971" spans="1:8" x14ac:dyDescent="0.3">
      <c r="A971" t="s">
        <v>1803</v>
      </c>
      <c r="B971" t="s">
        <v>1802</v>
      </c>
      <c r="C971">
        <v>3.7570142745000002E-4</v>
      </c>
      <c r="D971">
        <v>128693.15586513</v>
      </c>
      <c r="E971">
        <v>-3.6706941400000002</v>
      </c>
      <c r="F971">
        <v>-2.55966198</v>
      </c>
      <c r="G971">
        <v>29.388243889999998</v>
      </c>
      <c r="H971">
        <v>3404717.7205054993</v>
      </c>
    </row>
    <row r="972" spans="1:8" x14ac:dyDescent="0.3">
      <c r="A972" t="s">
        <v>1897</v>
      </c>
      <c r="B972" t="s">
        <v>1896</v>
      </c>
      <c r="C972">
        <v>7.6932928572400004E-3</v>
      </c>
      <c r="D972">
        <v>1634757.3547448199</v>
      </c>
      <c r="E972">
        <v>0.19490362</v>
      </c>
      <c r="F972">
        <v>-7.9570388599999999</v>
      </c>
      <c r="G972">
        <v>25.049491280000002</v>
      </c>
      <c r="H972">
        <v>3389024.8213034011</v>
      </c>
    </row>
    <row r="973" spans="1:8" x14ac:dyDescent="0.3">
      <c r="A973" t="s">
        <v>1929</v>
      </c>
      <c r="B973" t="s">
        <v>1928</v>
      </c>
      <c r="C973">
        <v>6.9818843398500004E-3</v>
      </c>
      <c r="D973">
        <v>1400259.0789658199</v>
      </c>
      <c r="E973">
        <v>-2.0101221200000001</v>
      </c>
      <c r="F973">
        <v>-6.9735236799999996</v>
      </c>
      <c r="G973">
        <v>94.899223939999999</v>
      </c>
      <c r="H973">
        <v>3381603.1103005195</v>
      </c>
    </row>
    <row r="974" spans="1:8" x14ac:dyDescent="0.3">
      <c r="A974" t="s">
        <v>2306</v>
      </c>
      <c r="B974" t="s">
        <v>2305</v>
      </c>
      <c r="C974">
        <v>0.18781034388932999</v>
      </c>
      <c r="D974">
        <v>0</v>
      </c>
      <c r="E974">
        <v>134.76302017</v>
      </c>
      <c r="F974">
        <v>151.29161121999999</v>
      </c>
      <c r="G974">
        <v>127.94716869</v>
      </c>
      <c r="H974">
        <v>3380586.1900079399</v>
      </c>
    </row>
    <row r="975" spans="1:8" x14ac:dyDescent="0.3">
      <c r="A975" t="s">
        <v>1848</v>
      </c>
      <c r="B975" t="s">
        <v>1847</v>
      </c>
      <c r="C975">
        <v>3.7562068778000001E-4</v>
      </c>
      <c r="D975">
        <v>0</v>
      </c>
      <c r="E975">
        <v>-0.12435040999999999</v>
      </c>
      <c r="F975">
        <v>3.8447030999999998</v>
      </c>
      <c r="G975">
        <v>18.660723579999999</v>
      </c>
      <c r="H975">
        <v>3378340.4232679643</v>
      </c>
    </row>
    <row r="976" spans="1:8" x14ac:dyDescent="0.3">
      <c r="A976" t="s">
        <v>1815</v>
      </c>
      <c r="B976" t="s">
        <v>1814</v>
      </c>
      <c r="C976">
        <v>1.393910258589E-2</v>
      </c>
      <c r="D976">
        <v>0</v>
      </c>
      <c r="E976">
        <v>-2.2669713599999999</v>
      </c>
      <c r="F976">
        <v>-0.40446232999999998</v>
      </c>
      <c r="G976">
        <v>-1.1370837499999999</v>
      </c>
      <c r="H976">
        <v>3356784.8651589514</v>
      </c>
    </row>
    <row r="977" spans="1:8" x14ac:dyDescent="0.3">
      <c r="A977" t="s">
        <v>1838</v>
      </c>
      <c r="B977" t="s">
        <v>1837</v>
      </c>
      <c r="C977">
        <v>8.9099890500200004E-3</v>
      </c>
      <c r="D977">
        <v>57826.454893039998</v>
      </c>
      <c r="E977">
        <v>0.98349549000000003</v>
      </c>
      <c r="F977">
        <v>-3.3632556600000001</v>
      </c>
      <c r="G977">
        <v>13.102824160000001</v>
      </c>
      <c r="H977">
        <v>3356979.6181197981</v>
      </c>
    </row>
    <row r="978" spans="1:8" x14ac:dyDescent="0.3">
      <c r="A978" t="s">
        <v>2014</v>
      </c>
      <c r="B978" t="s">
        <v>2013</v>
      </c>
      <c r="C978">
        <v>7.0278923899999998E-6</v>
      </c>
      <c r="D978">
        <v>240.52200119</v>
      </c>
      <c r="E978">
        <v>13.374274850000001</v>
      </c>
      <c r="F978">
        <v>12.18754474</v>
      </c>
      <c r="G978">
        <v>46.160132419999997</v>
      </c>
      <c r="H978">
        <v>3361675.9355635694</v>
      </c>
    </row>
    <row r="979" spans="1:8" x14ac:dyDescent="0.3">
      <c r="A979" t="s">
        <v>1664</v>
      </c>
      <c r="B979" t="s">
        <v>1663</v>
      </c>
      <c r="C979">
        <v>1.94293781953698</v>
      </c>
      <c r="D979">
        <v>2974.6789281299998</v>
      </c>
      <c r="E979">
        <v>1.7363364800000001</v>
      </c>
      <c r="F979">
        <v>-21.154262689999999</v>
      </c>
      <c r="G979">
        <v>2.6798385699999998</v>
      </c>
      <c r="H979">
        <v>3347850.3655137788</v>
      </c>
    </row>
    <row r="980" spans="1:8" x14ac:dyDescent="0.3">
      <c r="A980" t="s">
        <v>1854</v>
      </c>
      <c r="B980" t="s">
        <v>1853</v>
      </c>
      <c r="C980">
        <v>0.19532275764490001</v>
      </c>
      <c r="D980">
        <v>498.05599398999999</v>
      </c>
      <c r="E980">
        <v>-0.12435040999999999</v>
      </c>
      <c r="F980">
        <v>3.8447030999999998</v>
      </c>
      <c r="G980">
        <v>18.507117139999998</v>
      </c>
      <c r="H980">
        <v>3350050.9325604318</v>
      </c>
    </row>
    <row r="981" spans="1:8" x14ac:dyDescent="0.3">
      <c r="A981" t="s">
        <v>1852</v>
      </c>
      <c r="B981" t="s">
        <v>1851</v>
      </c>
      <c r="C981">
        <v>0.92179485184554</v>
      </c>
      <c r="D981">
        <v>1968175.5157459299</v>
      </c>
      <c r="E981">
        <v>0.32400879999999999</v>
      </c>
      <c r="F981">
        <v>12.24507184</v>
      </c>
      <c r="G981">
        <v>-8.2823838100000007</v>
      </c>
      <c r="H981">
        <v>3346980.9070626283</v>
      </c>
    </row>
    <row r="982" spans="1:8" x14ac:dyDescent="0.3">
      <c r="A982" t="s">
        <v>1797</v>
      </c>
      <c r="B982" t="s">
        <v>1796</v>
      </c>
      <c r="C982">
        <v>1.2942554730999999E-3</v>
      </c>
      <c r="D982">
        <v>163083.73871713001</v>
      </c>
      <c r="E982">
        <v>0.30209693999999998</v>
      </c>
      <c r="F982">
        <v>-0.87359483000000004</v>
      </c>
      <c r="G982">
        <v>8.4557071100000005</v>
      </c>
      <c r="H982">
        <v>3334088.4291307433</v>
      </c>
    </row>
    <row r="983" spans="1:8" x14ac:dyDescent="0.3">
      <c r="A983" t="s">
        <v>1801</v>
      </c>
      <c r="B983" t="s">
        <v>1800</v>
      </c>
      <c r="C983">
        <v>2.4980410513899998E-3</v>
      </c>
      <c r="D983">
        <v>368966.58998589998</v>
      </c>
      <c r="E983">
        <v>0.25778666</v>
      </c>
      <c r="F983">
        <v>-4.5765409999999999E-2</v>
      </c>
      <c r="G983">
        <v>15.92176922</v>
      </c>
      <c r="H983">
        <v>3317094.6289362959</v>
      </c>
    </row>
    <row r="984" spans="1:8" x14ac:dyDescent="0.3">
      <c r="A984" t="s">
        <v>1795</v>
      </c>
      <c r="B984" t="s">
        <v>1794</v>
      </c>
      <c r="C984">
        <v>0.11660870862786001</v>
      </c>
      <c r="D984">
        <v>0</v>
      </c>
      <c r="E984">
        <v>4.3325899999999999E-3</v>
      </c>
      <c r="F984">
        <v>-4.3501940000000003E-2</v>
      </c>
      <c r="G984">
        <v>-2.9074570000000001E-2</v>
      </c>
      <c r="H984">
        <v>3294243.4417690565</v>
      </c>
    </row>
    <row r="985" spans="1:8" x14ac:dyDescent="0.3">
      <c r="A985" t="s">
        <v>1899</v>
      </c>
      <c r="B985" t="s">
        <v>1898</v>
      </c>
      <c r="C985">
        <v>1.7994148351E-4</v>
      </c>
      <c r="D985">
        <v>11799.998075109999</v>
      </c>
      <c r="E985">
        <v>2.1082612799999998</v>
      </c>
      <c r="F985">
        <v>5.1399404999999998</v>
      </c>
      <c r="G985">
        <v>68.825606649999997</v>
      </c>
      <c r="H985">
        <v>3314424.0766886566</v>
      </c>
    </row>
    <row r="986" spans="1:8" x14ac:dyDescent="0.3">
      <c r="A986" t="s">
        <v>1836</v>
      </c>
      <c r="B986" t="s">
        <v>1835</v>
      </c>
      <c r="C986">
        <v>0.20712895268336001</v>
      </c>
      <c r="D986">
        <v>7793.8263188399997</v>
      </c>
      <c r="E986">
        <v>1.384411E-2</v>
      </c>
      <c r="F986">
        <v>2.6431568400000001</v>
      </c>
      <c r="G986">
        <v>16.14836386</v>
      </c>
      <c r="H986">
        <v>3279153.5865803622</v>
      </c>
    </row>
    <row r="987" spans="1:8" x14ac:dyDescent="0.3">
      <c r="A987" t="s">
        <v>1753</v>
      </c>
      <c r="B987" t="s">
        <v>1752</v>
      </c>
      <c r="C987">
        <v>1.166926805837E-2</v>
      </c>
      <c r="D987">
        <v>44842.957830829997</v>
      </c>
      <c r="E987">
        <v>21.970697080000001</v>
      </c>
      <c r="F987">
        <v>4.2183486400000003</v>
      </c>
      <c r="G987">
        <v>19.6510584</v>
      </c>
      <c r="H987">
        <v>3360710.1759412689</v>
      </c>
    </row>
    <row r="988" spans="1:8" x14ac:dyDescent="0.3">
      <c r="A988" t="s">
        <v>1689</v>
      </c>
      <c r="B988" t="s">
        <v>1688</v>
      </c>
      <c r="C988">
        <v>6.047548342576E-2</v>
      </c>
      <c r="D988">
        <v>107950.79548314</v>
      </c>
      <c r="E988">
        <v>0.73234281999999995</v>
      </c>
      <c r="F988">
        <v>-6.6903350399999999</v>
      </c>
      <c r="G988">
        <v>-5.03433463</v>
      </c>
      <c r="H988">
        <v>3279572.2001419389</v>
      </c>
    </row>
    <row r="989" spans="1:8" x14ac:dyDescent="0.3">
      <c r="A989" t="s">
        <v>2155</v>
      </c>
      <c r="B989" t="s">
        <v>2154</v>
      </c>
      <c r="C989">
        <v>0.26858694343280998</v>
      </c>
      <c r="D989">
        <v>417392.21167289</v>
      </c>
      <c r="E989">
        <v>-0.54475806999999998</v>
      </c>
      <c r="F989">
        <v>30.277731079999999</v>
      </c>
      <c r="G989">
        <v>31.629574680000001</v>
      </c>
      <c r="H989">
        <v>3289389.6679604924</v>
      </c>
    </row>
    <row r="990" spans="1:8" x14ac:dyDescent="0.3">
      <c r="A990" t="s">
        <v>1938</v>
      </c>
      <c r="B990" t="s">
        <v>1937</v>
      </c>
      <c r="C990">
        <v>5.4089379040130003E-2</v>
      </c>
      <c r="D990">
        <v>66652.902579269998</v>
      </c>
      <c r="E990">
        <v>-2.8236922899999999</v>
      </c>
      <c r="F990">
        <v>0.35998152</v>
      </c>
      <c r="G990">
        <v>8.6944259099999996</v>
      </c>
      <c r="H990">
        <v>3132033.2393394331</v>
      </c>
    </row>
    <row r="991" spans="1:8" x14ac:dyDescent="0.3">
      <c r="A991" t="s">
        <v>1823</v>
      </c>
      <c r="B991" t="s">
        <v>1822</v>
      </c>
      <c r="C991">
        <v>4.5496680486399998E-3</v>
      </c>
      <c r="D991">
        <v>5539.41476625</v>
      </c>
      <c r="E991">
        <v>-0.11343346999999999</v>
      </c>
      <c r="F991">
        <v>1.36438543</v>
      </c>
      <c r="G991">
        <v>9.8511991000000005</v>
      </c>
      <c r="H991">
        <v>3209085.4299513516</v>
      </c>
    </row>
    <row r="992" spans="1:8" x14ac:dyDescent="0.3">
      <c r="A992" t="s">
        <v>1842</v>
      </c>
      <c r="B992" t="s">
        <v>1841</v>
      </c>
      <c r="C992">
        <v>1.12842309023E-2</v>
      </c>
      <c r="D992">
        <v>397884.87390517001</v>
      </c>
      <c r="E992">
        <v>3.1911906499999998</v>
      </c>
      <c r="F992">
        <v>4.6267833400000002</v>
      </c>
      <c r="G992">
        <v>2.8977176600000001</v>
      </c>
      <c r="H992">
        <v>3205554.5411193687</v>
      </c>
    </row>
    <row r="993" spans="1:8" x14ac:dyDescent="0.3">
      <c r="A993" t="s">
        <v>1972</v>
      </c>
      <c r="B993" t="s">
        <v>1971</v>
      </c>
      <c r="C993">
        <v>9.1969574824300009E-3</v>
      </c>
      <c r="D993">
        <v>195.71691644000001</v>
      </c>
      <c r="E993">
        <v>41.458273329999997</v>
      </c>
      <c r="F993">
        <v>-5.3798418100000003</v>
      </c>
      <c r="G993">
        <v>-27.077315689999999</v>
      </c>
      <c r="H993">
        <v>3206588.0564409746</v>
      </c>
    </row>
    <row r="994" spans="1:8" x14ac:dyDescent="0.3">
      <c r="A994" t="s">
        <v>1817</v>
      </c>
      <c r="B994" t="s">
        <v>1816</v>
      </c>
      <c r="C994">
        <v>7.1472513320000001E-5</v>
      </c>
      <c r="D994">
        <v>1583920.16913078</v>
      </c>
      <c r="E994">
        <v>-0.70596789000000004</v>
      </c>
      <c r="F994">
        <v>-0.1080057</v>
      </c>
      <c r="G994">
        <v>0.34801285999999998</v>
      </c>
      <c r="H994">
        <v>3200120.7589557869</v>
      </c>
    </row>
    <row r="995" spans="1:8" x14ac:dyDescent="0.3">
      <c r="A995" t="s">
        <v>1892</v>
      </c>
      <c r="B995" t="s">
        <v>1891</v>
      </c>
      <c r="C995">
        <v>1.7920388948299999E-3</v>
      </c>
      <c r="D995">
        <v>145075.93672942001</v>
      </c>
      <c r="E995">
        <v>-0.11999956000000001</v>
      </c>
      <c r="F995">
        <v>0.16959402000000001</v>
      </c>
      <c r="G995">
        <v>15.01241604</v>
      </c>
      <c r="H995">
        <v>3198921.9609864689</v>
      </c>
    </row>
    <row r="996" spans="1:8" x14ac:dyDescent="0.3">
      <c r="A996" t="s">
        <v>1832</v>
      </c>
      <c r="B996" t="s">
        <v>1831</v>
      </c>
      <c r="C996">
        <v>3.9687577990359997E-2</v>
      </c>
      <c r="D996">
        <v>4314082.2179147797</v>
      </c>
      <c r="E996">
        <v>0.87099596999999995</v>
      </c>
      <c r="F996">
        <v>1.9869184200000001</v>
      </c>
      <c r="G996">
        <v>16.190583709999999</v>
      </c>
      <c r="H996">
        <v>3195609.1860432224</v>
      </c>
    </row>
    <row r="997" spans="1:8" x14ac:dyDescent="0.3">
      <c r="A997" t="s">
        <v>1498</v>
      </c>
      <c r="B997" t="s">
        <v>1497</v>
      </c>
      <c r="C997">
        <v>4.0047881180599997E-3</v>
      </c>
      <c r="D997">
        <v>73570.732934180007</v>
      </c>
      <c r="E997">
        <v>1.81241725</v>
      </c>
      <c r="F997">
        <v>-29.58023537</v>
      </c>
      <c r="G997">
        <v>456.21698096</v>
      </c>
      <c r="H997">
        <v>3140692.3706114138</v>
      </c>
    </row>
    <row r="998" spans="1:8" x14ac:dyDescent="0.3">
      <c r="A998" t="s">
        <v>1943</v>
      </c>
      <c r="B998" t="s">
        <v>1942</v>
      </c>
      <c r="C998">
        <v>1.146298623783E-2</v>
      </c>
      <c r="D998">
        <v>70834.722770049993</v>
      </c>
      <c r="E998">
        <v>1.6739860499999999</v>
      </c>
      <c r="F998">
        <v>-3.0698018399999998</v>
      </c>
      <c r="G998">
        <v>-4.4145716100000003</v>
      </c>
      <c r="H998">
        <v>2456541.3565688599</v>
      </c>
    </row>
    <row r="999" spans="1:8" x14ac:dyDescent="0.3">
      <c r="A999" t="s">
        <v>1904</v>
      </c>
      <c r="B999" t="s">
        <v>1903</v>
      </c>
      <c r="C999">
        <v>1.74284481690182</v>
      </c>
      <c r="D999">
        <v>224607.38255807999</v>
      </c>
      <c r="E999">
        <v>1.6218891099999999</v>
      </c>
      <c r="F999">
        <v>7.9992547600000004</v>
      </c>
      <c r="G999">
        <v>-4.6629463199999996</v>
      </c>
      <c r="H999">
        <v>3128795.1007329361</v>
      </c>
    </row>
    <row r="1000" spans="1:8" x14ac:dyDescent="0.3">
      <c r="A1000" t="s">
        <v>1864</v>
      </c>
      <c r="B1000" t="s">
        <v>1863</v>
      </c>
      <c r="C1000">
        <v>2.1712098639460001E-2</v>
      </c>
      <c r="D1000">
        <v>2485300.90399655</v>
      </c>
      <c r="E1000">
        <v>0.86482303999999999</v>
      </c>
      <c r="F1000">
        <v>0.35149119000000001</v>
      </c>
      <c r="G1000">
        <v>0.94067133999999997</v>
      </c>
      <c r="H1000">
        <v>3112277.3552761148</v>
      </c>
    </row>
    <row r="1001" spans="1:8" x14ac:dyDescent="0.3">
      <c r="A1001" t="s">
        <v>2762</v>
      </c>
      <c r="B1001" t="s">
        <v>2761</v>
      </c>
      <c r="C1001">
        <v>2.5145036720250001E-2</v>
      </c>
      <c r="D1001">
        <v>2527561.4861408998</v>
      </c>
      <c r="E1001">
        <v>17.497684719999999</v>
      </c>
      <c r="F1001">
        <v>135.32640352000001</v>
      </c>
      <c r="G1001">
        <v>217.75650744000001</v>
      </c>
      <c r="H1001">
        <v>3190939.3298930251</v>
      </c>
    </row>
    <row r="1002" spans="1:8" x14ac:dyDescent="0.3">
      <c r="A1002" t="s">
        <v>1954</v>
      </c>
      <c r="B1002" t="s">
        <v>1953</v>
      </c>
      <c r="C1002">
        <v>7.7763977070000002E-5</v>
      </c>
      <c r="D1002">
        <v>33163.707923169997</v>
      </c>
      <c r="E1002">
        <v>2.5864401899999998</v>
      </c>
      <c r="F1002">
        <v>-13.19463204</v>
      </c>
      <c r="G1002">
        <v>-14.0756733</v>
      </c>
      <c r="H1002">
        <v>3110523.0112988013</v>
      </c>
    </row>
    <row r="1003" spans="1:8" x14ac:dyDescent="0.3">
      <c r="A1003" t="s">
        <v>1956</v>
      </c>
      <c r="B1003" t="s">
        <v>1955</v>
      </c>
      <c r="C1003">
        <v>5.2727943877600002E-3</v>
      </c>
      <c r="D1003">
        <v>111123.17953027</v>
      </c>
      <c r="E1003">
        <v>1.98716933</v>
      </c>
      <c r="F1003">
        <v>-5.9226650000000003</v>
      </c>
      <c r="G1003">
        <v>7.8908780399999996</v>
      </c>
      <c r="H1003">
        <v>3109363.8869349519</v>
      </c>
    </row>
    <row r="1004" spans="1:8" x14ac:dyDescent="0.3">
      <c r="A1004" t="s">
        <v>1870</v>
      </c>
      <c r="B1004" t="s">
        <v>1869</v>
      </c>
      <c r="C1004">
        <v>1.34462576139E-3</v>
      </c>
      <c r="D1004">
        <v>904124.26253340999</v>
      </c>
      <c r="E1004">
        <v>-2.5946697599999999</v>
      </c>
      <c r="F1004">
        <v>2.51476261</v>
      </c>
      <c r="G1004">
        <v>6.8114999999999997</v>
      </c>
      <c r="H1004">
        <v>3097830.2113680304</v>
      </c>
    </row>
    <row r="1005" spans="1:8" x14ac:dyDescent="0.3">
      <c r="A1005" t="s">
        <v>2309</v>
      </c>
      <c r="B1005" t="s">
        <v>2309</v>
      </c>
      <c r="C1005">
        <v>3.1142172291200002E-3</v>
      </c>
      <c r="D1005">
        <v>200531.15504134999</v>
      </c>
      <c r="E1005">
        <v>-3.7297489599999998</v>
      </c>
      <c r="F1005">
        <v>7.58788894</v>
      </c>
      <c r="G1005">
        <v>-1.5330427799999999</v>
      </c>
      <c r="H1005">
        <v>3087070.9089554842</v>
      </c>
    </row>
    <row r="1006" spans="1:8" x14ac:dyDescent="0.3">
      <c r="A1006" t="s">
        <v>1834</v>
      </c>
      <c r="B1006" t="s">
        <v>1833</v>
      </c>
      <c r="C1006">
        <v>2.0836125790039999E-2</v>
      </c>
      <c r="D1006">
        <v>414702.42553756997</v>
      </c>
      <c r="E1006">
        <v>2.7427845099999999</v>
      </c>
      <c r="F1006">
        <v>2.7826061499999999</v>
      </c>
      <c r="G1006">
        <v>-1.89976612</v>
      </c>
      <c r="H1006">
        <v>3094034.8716671052</v>
      </c>
    </row>
    <row r="1007" spans="1:8" x14ac:dyDescent="0.3">
      <c r="A1007" t="s">
        <v>2204</v>
      </c>
      <c r="B1007" t="s">
        <v>2203</v>
      </c>
      <c r="C1007">
        <v>2.7923304993999999E-4</v>
      </c>
      <c r="D1007">
        <v>481635.44244324998</v>
      </c>
      <c r="E1007">
        <v>0.39465168</v>
      </c>
      <c r="F1007">
        <v>-7.6246040600000002</v>
      </c>
      <c r="G1007">
        <v>101.3691954</v>
      </c>
      <c r="H1007">
        <v>3084579.3653468248</v>
      </c>
    </row>
    <row r="1008" spans="1:8" x14ac:dyDescent="0.3">
      <c r="A1008" t="s">
        <v>2044</v>
      </c>
      <c r="B1008" t="s">
        <v>2044</v>
      </c>
      <c r="C1008">
        <v>9.5254792839769994E-2</v>
      </c>
      <c r="D1008">
        <v>315498.14702509</v>
      </c>
      <c r="E1008">
        <v>10.62885962</v>
      </c>
      <c r="F1008">
        <v>31.926365539999999</v>
      </c>
      <c r="G1008">
        <v>90.701292359999997</v>
      </c>
      <c r="H1008">
        <v>3079668.1809466956</v>
      </c>
    </row>
    <row r="1009" spans="1:8" x14ac:dyDescent="0.3">
      <c r="A1009" t="s">
        <v>2026</v>
      </c>
      <c r="B1009" t="s">
        <v>2025</v>
      </c>
      <c r="C1009">
        <v>3.2635970650000001E-5</v>
      </c>
      <c r="D1009">
        <v>516359.48847624997</v>
      </c>
      <c r="E1009">
        <v>-4.39705631</v>
      </c>
      <c r="F1009">
        <v>12.68758294</v>
      </c>
      <c r="G1009">
        <v>193.63438909000001</v>
      </c>
      <c r="H1009">
        <v>3054370.6204573382</v>
      </c>
    </row>
    <row r="1010" spans="1:8" x14ac:dyDescent="0.3">
      <c r="A1010" t="s">
        <v>1884</v>
      </c>
      <c r="B1010" t="s">
        <v>1883</v>
      </c>
      <c r="C1010">
        <v>4.3541171082E-4</v>
      </c>
      <c r="D1010">
        <v>2700511.52113751</v>
      </c>
      <c r="E1010">
        <v>2.2932574699999999</v>
      </c>
      <c r="F1010">
        <v>5.1358134700000004</v>
      </c>
      <c r="G1010">
        <v>25.003380740000001</v>
      </c>
      <c r="H1010">
        <v>3045530.752501572</v>
      </c>
    </row>
    <row r="1011" spans="1:8" x14ac:dyDescent="0.3">
      <c r="A1011" t="s">
        <v>1850</v>
      </c>
      <c r="B1011" t="s">
        <v>1849</v>
      </c>
      <c r="C1011">
        <v>4.7287628679820299</v>
      </c>
      <c r="D1011">
        <v>496102.62070407002</v>
      </c>
      <c r="E1011">
        <v>0.38683788000000002</v>
      </c>
      <c r="F1011">
        <v>2.6508389800000001</v>
      </c>
      <c r="G1011">
        <v>-19.077119629999999</v>
      </c>
      <c r="H1011">
        <v>3042788.1026316448</v>
      </c>
    </row>
    <row r="1012" spans="1:8" x14ac:dyDescent="0.3">
      <c r="A1012" t="s">
        <v>1846</v>
      </c>
      <c r="B1012" t="s">
        <v>1845</v>
      </c>
      <c r="C1012">
        <v>4.2710340002129997E-2</v>
      </c>
      <c r="D1012">
        <v>1285.97281716</v>
      </c>
      <c r="E1012">
        <v>4.2750209200000002</v>
      </c>
      <c r="F1012">
        <v>2.0702254</v>
      </c>
      <c r="G1012">
        <v>9.3111610500000008</v>
      </c>
      <c r="H1012">
        <v>3080633.6452460857</v>
      </c>
    </row>
    <row r="1013" spans="1:8" x14ac:dyDescent="0.3">
      <c r="A1013" t="s">
        <v>2082</v>
      </c>
      <c r="B1013" t="s">
        <v>2091</v>
      </c>
      <c r="C1013">
        <v>6.0927712705000005E-4</v>
      </c>
      <c r="D1013">
        <v>95845.16593843</v>
      </c>
      <c r="E1013">
        <v>-2.08829515</v>
      </c>
      <c r="F1013">
        <v>13.500816390000001</v>
      </c>
      <c r="G1013">
        <v>263.59381096999999</v>
      </c>
      <c r="H1013">
        <v>3046385.6291572289</v>
      </c>
    </row>
    <row r="1014" spans="1:8" x14ac:dyDescent="0.3">
      <c r="A1014" t="s">
        <v>1927</v>
      </c>
      <c r="B1014" t="s">
        <v>1926</v>
      </c>
      <c r="C1014">
        <v>2.2447092301652698</v>
      </c>
      <c r="D1014">
        <v>2295.36863283</v>
      </c>
      <c r="E1014">
        <v>-0.12435040999999999</v>
      </c>
      <c r="F1014">
        <v>6.6648239499999997</v>
      </c>
      <c r="G1014">
        <v>20.647109369999999</v>
      </c>
      <c r="H1014">
        <v>3018692.9886053628</v>
      </c>
    </row>
    <row r="1015" spans="1:8" x14ac:dyDescent="0.3">
      <c r="A1015" t="s">
        <v>1925</v>
      </c>
      <c r="B1015" t="s">
        <v>1924</v>
      </c>
      <c r="C1015">
        <v>3.7978812550680002E-2</v>
      </c>
      <c r="D1015">
        <v>31702.36099574</v>
      </c>
      <c r="E1015">
        <v>-2.1109021499999998</v>
      </c>
      <c r="F1015">
        <v>-1.94440452</v>
      </c>
      <c r="G1015">
        <v>32.553175469999999</v>
      </c>
      <c r="H1015">
        <v>2998923.5522025614</v>
      </c>
    </row>
    <row r="1016" spans="1:8" x14ac:dyDescent="0.3">
      <c r="A1016" t="s">
        <v>1901</v>
      </c>
      <c r="B1016" t="s">
        <v>1900</v>
      </c>
      <c r="C1016">
        <v>7.1238091280999998E-4</v>
      </c>
      <c r="D1016">
        <v>1274565.4238064799</v>
      </c>
      <c r="E1016">
        <v>1.1409309599999999</v>
      </c>
      <c r="F1016">
        <v>1.1823500499999999</v>
      </c>
      <c r="G1016">
        <v>17.60667587</v>
      </c>
      <c r="H1016">
        <v>3005322.4837638712</v>
      </c>
    </row>
    <row r="1017" spans="1:8" x14ac:dyDescent="0.3">
      <c r="A1017" t="s">
        <v>1990</v>
      </c>
      <c r="B1017" t="s">
        <v>1989</v>
      </c>
      <c r="C1017">
        <v>1.6989470437119999E-2</v>
      </c>
      <c r="D1017">
        <v>0</v>
      </c>
      <c r="E1017">
        <v>0.82614098000000002</v>
      </c>
      <c r="F1017">
        <v>5.8088320400000004</v>
      </c>
      <c r="G1017">
        <v>22.730852370000001</v>
      </c>
      <c r="H1017">
        <v>2992471.8651945507</v>
      </c>
    </row>
    <row r="1018" spans="1:8" x14ac:dyDescent="0.3">
      <c r="A1018" t="s">
        <v>2115</v>
      </c>
      <c r="B1018" t="s">
        <v>2114</v>
      </c>
      <c r="C1018">
        <v>4.1975319593809998E-2</v>
      </c>
      <c r="D1018">
        <v>29242.983966659998</v>
      </c>
      <c r="E1018">
        <v>21.455297120000001</v>
      </c>
      <c r="F1018">
        <v>14.906769389999999</v>
      </c>
      <c r="G1018">
        <v>22.633698809999999</v>
      </c>
      <c r="H1018">
        <v>2988063.5163274915</v>
      </c>
    </row>
    <row r="1019" spans="1:8" x14ac:dyDescent="0.3">
      <c r="A1019" t="s">
        <v>1781</v>
      </c>
      <c r="B1019" t="s">
        <v>1780</v>
      </c>
      <c r="C1019">
        <v>0.32320670783909999</v>
      </c>
      <c r="D1019">
        <v>31692.468586229999</v>
      </c>
      <c r="E1019">
        <v>0.2536737</v>
      </c>
      <c r="F1019">
        <v>14.565869169999999</v>
      </c>
      <c r="G1019">
        <v>-46.810570519999999</v>
      </c>
      <c r="H1019">
        <v>2943551.8562677549</v>
      </c>
    </row>
    <row r="1020" spans="1:8" x14ac:dyDescent="0.3">
      <c r="A1020" t="s">
        <v>2039</v>
      </c>
      <c r="B1020" t="s">
        <v>2038</v>
      </c>
      <c r="C1020">
        <v>1.139772883254E-2</v>
      </c>
      <c r="D1020">
        <v>11019.926610189999</v>
      </c>
      <c r="E1020">
        <v>-0.75612511999999998</v>
      </c>
      <c r="F1020">
        <v>-7.6157494200000002</v>
      </c>
      <c r="G1020">
        <v>259.94883277999998</v>
      </c>
      <c r="H1020">
        <v>2967192.164283602</v>
      </c>
    </row>
    <row r="1021" spans="1:8" x14ac:dyDescent="0.3">
      <c r="A1021" t="s">
        <v>1945</v>
      </c>
      <c r="B1021" t="s">
        <v>1944</v>
      </c>
      <c r="C1021">
        <v>6.1257183629799998E-3</v>
      </c>
      <c r="D1021">
        <v>350061.53265305999</v>
      </c>
      <c r="E1021">
        <v>1.8566131400000001</v>
      </c>
      <c r="F1021">
        <v>4.2241558899999996</v>
      </c>
      <c r="G1021">
        <v>1.4697158699999999</v>
      </c>
      <c r="H1021">
        <v>2896500.8833724982</v>
      </c>
    </row>
    <row r="1022" spans="1:8" x14ac:dyDescent="0.3">
      <c r="A1022" t="s">
        <v>1895</v>
      </c>
      <c r="B1022" t="s">
        <v>1895</v>
      </c>
      <c r="C1022">
        <v>7.17178363E-5</v>
      </c>
      <c r="D1022">
        <v>3383232.49717511</v>
      </c>
      <c r="E1022">
        <v>0.21223211</v>
      </c>
      <c r="F1022">
        <v>0.67887226000000001</v>
      </c>
      <c r="G1022">
        <v>1.0496014600000001</v>
      </c>
      <c r="H1022">
        <v>2918915.9374099998</v>
      </c>
    </row>
    <row r="1023" spans="1:8" x14ac:dyDescent="0.3">
      <c r="A1023" t="s">
        <v>2253</v>
      </c>
      <c r="B1023" t="s">
        <v>2252</v>
      </c>
      <c r="C1023">
        <v>4.5080646283600003E-3</v>
      </c>
      <c r="D1023">
        <v>1082546.59356656</v>
      </c>
      <c r="E1023">
        <v>-7.4040900000000007E-2</v>
      </c>
      <c r="F1023">
        <v>115.02497379</v>
      </c>
      <c r="G1023">
        <v>87.684869239999998</v>
      </c>
      <c r="H1023">
        <v>2894177.4868990555</v>
      </c>
    </row>
    <row r="1024" spans="1:8" x14ac:dyDescent="0.3">
      <c r="A1024" t="s">
        <v>1958</v>
      </c>
      <c r="B1024" t="s">
        <v>1957</v>
      </c>
      <c r="C1024">
        <v>7.5487286523800001E-3</v>
      </c>
      <c r="D1024">
        <v>7107.6527394100003</v>
      </c>
      <c r="E1024">
        <v>2.09466778</v>
      </c>
      <c r="F1024">
        <v>3.2371469099999999</v>
      </c>
      <c r="G1024">
        <v>-0.15207913000000001</v>
      </c>
      <c r="H1024">
        <v>2903956.7893853094</v>
      </c>
    </row>
    <row r="1025" spans="1:8" x14ac:dyDescent="0.3">
      <c r="A1025" t="s">
        <v>1919</v>
      </c>
      <c r="B1025" t="s">
        <v>1919</v>
      </c>
      <c r="C1025">
        <v>1.003378014384E-2</v>
      </c>
      <c r="D1025">
        <v>30939.86598418</v>
      </c>
      <c r="E1025">
        <v>1.46803796</v>
      </c>
      <c r="F1025">
        <v>-10.18156969</v>
      </c>
      <c r="G1025">
        <v>65.928809950000002</v>
      </c>
      <c r="H1025">
        <v>2806187.44200433</v>
      </c>
    </row>
    <row r="1026" spans="1:8" x14ac:dyDescent="0.3">
      <c r="A1026" t="s">
        <v>1872</v>
      </c>
      <c r="B1026" t="s">
        <v>1871</v>
      </c>
      <c r="C1026">
        <v>2.8664213376110002E-2</v>
      </c>
      <c r="D1026">
        <v>15996.43031808</v>
      </c>
      <c r="E1026">
        <v>5.5861439999999998E-2</v>
      </c>
      <c r="F1026">
        <v>-4.9827681500000001</v>
      </c>
      <c r="G1026">
        <v>5.0324738</v>
      </c>
      <c r="H1026">
        <v>2866421.1612131018</v>
      </c>
    </row>
    <row r="1027" spans="1:8" x14ac:dyDescent="0.3">
      <c r="A1027" t="s">
        <v>2206</v>
      </c>
      <c r="B1027" t="s">
        <v>2205</v>
      </c>
      <c r="C1027">
        <v>2.0972272978439999E-2</v>
      </c>
      <c r="D1027">
        <v>11541.756798689999</v>
      </c>
      <c r="E1027">
        <v>9.6413399399999999</v>
      </c>
      <c r="F1027">
        <v>-5.49784498</v>
      </c>
      <c r="G1027">
        <v>67.238268270000006</v>
      </c>
      <c r="H1027">
        <v>1957873.4857246219</v>
      </c>
    </row>
    <row r="1028" spans="1:8" x14ac:dyDescent="0.3">
      <c r="A1028" t="s">
        <v>2028</v>
      </c>
      <c r="B1028" t="s">
        <v>2027</v>
      </c>
      <c r="C1028">
        <v>0.27490748743985</v>
      </c>
      <c r="D1028">
        <v>244860.32932722001</v>
      </c>
      <c r="E1028">
        <v>24.549864360000001</v>
      </c>
      <c r="F1028">
        <v>28.000544040000001</v>
      </c>
      <c r="G1028">
        <v>-2.9995345100000002</v>
      </c>
      <c r="H1028">
        <v>2837810.6128242845</v>
      </c>
    </row>
    <row r="1029" spans="1:8" x14ac:dyDescent="0.3">
      <c r="A1029" t="s">
        <v>1966</v>
      </c>
      <c r="B1029" t="s">
        <v>1965</v>
      </c>
      <c r="C1029">
        <v>3.75607838603E-3</v>
      </c>
      <c r="D1029">
        <v>0</v>
      </c>
      <c r="E1029">
        <v>-0.12776694</v>
      </c>
      <c r="F1029">
        <v>3.8411507899999999</v>
      </c>
      <c r="G1029">
        <v>196.54943777</v>
      </c>
      <c r="H1029">
        <v>2835720.4305912978</v>
      </c>
    </row>
    <row r="1030" spans="1:8" x14ac:dyDescent="0.3">
      <c r="A1030" t="s">
        <v>1906</v>
      </c>
      <c r="B1030" t="s">
        <v>1905</v>
      </c>
      <c r="C1030">
        <v>3.92613526891E-3</v>
      </c>
      <c r="D1030">
        <v>17921.77350684</v>
      </c>
      <c r="E1030">
        <v>-2.6446952800000001</v>
      </c>
      <c r="F1030">
        <v>-3.7918068200000001</v>
      </c>
      <c r="G1030">
        <v>6.5965307800000001</v>
      </c>
      <c r="H1030">
        <v>2801547.1582280174</v>
      </c>
    </row>
    <row r="1031" spans="1:8" x14ac:dyDescent="0.3">
      <c r="A1031" t="s">
        <v>2002</v>
      </c>
      <c r="B1031" t="s">
        <v>2001</v>
      </c>
      <c r="C1031">
        <v>0.23494979107233999</v>
      </c>
      <c r="D1031">
        <v>1236937.5796293099</v>
      </c>
      <c r="E1031">
        <v>0.85932772000000002</v>
      </c>
      <c r="F1031">
        <v>8.8877164499999992</v>
      </c>
      <c r="G1031">
        <v>27.25276745</v>
      </c>
      <c r="H1031">
        <v>2800519.5684633171</v>
      </c>
    </row>
    <row r="1032" spans="1:8" x14ac:dyDescent="0.3">
      <c r="A1032" t="s">
        <v>1980</v>
      </c>
      <c r="B1032" t="s">
        <v>1979</v>
      </c>
      <c r="C1032">
        <v>2.2596211519010301</v>
      </c>
      <c r="D1032">
        <v>30046.157702870001</v>
      </c>
      <c r="E1032">
        <v>-0.11992649</v>
      </c>
      <c r="F1032">
        <v>-3.6048689700000001</v>
      </c>
      <c r="G1032">
        <v>25.876546940000001</v>
      </c>
      <c r="H1032">
        <v>2803302.9482070571</v>
      </c>
    </row>
    <row r="1033" spans="1:8" x14ac:dyDescent="0.3">
      <c r="A1033" t="s">
        <v>1992</v>
      </c>
      <c r="B1033" t="s">
        <v>1991</v>
      </c>
      <c r="C1033">
        <v>8.7733289342999999E-4</v>
      </c>
      <c r="D1033">
        <v>468596.34782426001</v>
      </c>
      <c r="E1033">
        <v>0.68723277999999999</v>
      </c>
      <c r="F1033">
        <v>8.6018597099999994</v>
      </c>
      <c r="G1033">
        <v>37.239816959999999</v>
      </c>
      <c r="H1033">
        <v>2807465.2589759999</v>
      </c>
    </row>
    <row r="1034" spans="1:8" x14ac:dyDescent="0.3">
      <c r="A1034" t="s">
        <v>2012</v>
      </c>
      <c r="B1034" t="s">
        <v>2011</v>
      </c>
      <c r="C1034">
        <v>0.10652134016901001</v>
      </c>
      <c r="D1034">
        <v>91.594734250000002</v>
      </c>
      <c r="E1034">
        <v>-0.10946032</v>
      </c>
      <c r="F1034">
        <v>-5.2049977600000004</v>
      </c>
      <c r="G1034">
        <v>251.13609058</v>
      </c>
      <c r="H1034">
        <v>2795719.8530574804</v>
      </c>
    </row>
    <row r="1035" spans="1:8" x14ac:dyDescent="0.3">
      <c r="A1035" t="s">
        <v>1902</v>
      </c>
      <c r="B1035" t="s">
        <v>1902</v>
      </c>
      <c r="C1035">
        <v>0.22782531445068999</v>
      </c>
      <c r="D1035">
        <v>184191.95926725</v>
      </c>
      <c r="E1035">
        <v>4.4898830000000001E-2</v>
      </c>
      <c r="F1035">
        <v>8.059624E-2</v>
      </c>
      <c r="G1035">
        <v>-23.93974571</v>
      </c>
      <c r="H1035">
        <v>2788885.7678459226</v>
      </c>
    </row>
    <row r="1036" spans="1:8" x14ac:dyDescent="0.3">
      <c r="A1036" t="s">
        <v>1878</v>
      </c>
      <c r="B1036" t="s">
        <v>1877</v>
      </c>
      <c r="C1036">
        <v>1.103989938366E-2</v>
      </c>
      <c r="D1036">
        <v>45159.106008310002</v>
      </c>
      <c r="E1036">
        <v>0.10724491999999999</v>
      </c>
      <c r="F1036">
        <v>-4.6040791800000003</v>
      </c>
      <c r="G1036">
        <v>-5.2907726200000003</v>
      </c>
      <c r="H1036">
        <v>2786210.277151885</v>
      </c>
    </row>
    <row r="1037" spans="1:8" x14ac:dyDescent="0.3">
      <c r="A1037" t="s">
        <v>1994</v>
      </c>
      <c r="B1037" t="s">
        <v>1993</v>
      </c>
      <c r="C1037">
        <v>1.036732486083E-2</v>
      </c>
      <c r="D1037">
        <v>537.98122759</v>
      </c>
      <c r="E1037">
        <v>0.38669786</v>
      </c>
      <c r="F1037">
        <v>12.814649279999999</v>
      </c>
      <c r="G1037">
        <v>16.816342890000001</v>
      </c>
      <c r="H1037">
        <v>2782360.7489535362</v>
      </c>
    </row>
    <row r="1038" spans="1:8" x14ac:dyDescent="0.3">
      <c r="A1038" t="s">
        <v>1908</v>
      </c>
      <c r="B1038" t="s">
        <v>1907</v>
      </c>
      <c r="C1038">
        <v>6.4795954680000003E-5</v>
      </c>
      <c r="D1038">
        <v>61064.343982660001</v>
      </c>
      <c r="E1038">
        <v>-6.4386241000000002</v>
      </c>
      <c r="F1038">
        <v>-4.8370555499999996</v>
      </c>
      <c r="G1038">
        <v>-14.17116165</v>
      </c>
      <c r="H1038">
        <v>2769441.4247522112</v>
      </c>
    </row>
    <row r="1039" spans="1:8" x14ac:dyDescent="0.3">
      <c r="A1039" t="s">
        <v>1923</v>
      </c>
      <c r="B1039" t="s">
        <v>1922</v>
      </c>
      <c r="C1039">
        <v>1.116732671314E-2</v>
      </c>
      <c r="D1039">
        <v>342656.20062010997</v>
      </c>
      <c r="E1039">
        <v>2.6763038099999998</v>
      </c>
      <c r="F1039">
        <v>2.8003618100000001</v>
      </c>
      <c r="G1039">
        <v>41.161295469999999</v>
      </c>
      <c r="H1039">
        <v>2791831.6782849999</v>
      </c>
    </row>
    <row r="1040" spans="1:8" x14ac:dyDescent="0.3">
      <c r="A1040" t="s">
        <v>1910</v>
      </c>
      <c r="B1040" t="s">
        <v>1909</v>
      </c>
      <c r="C1040">
        <v>1.6901617089000001E-4</v>
      </c>
      <c r="D1040">
        <v>48068.01666216</v>
      </c>
      <c r="E1040">
        <v>0.92666937999999999</v>
      </c>
      <c r="F1040">
        <v>-1.4392000300000001</v>
      </c>
      <c r="G1040">
        <v>-3.1533537300000001</v>
      </c>
      <c r="H1040">
        <v>2760150.6917916141</v>
      </c>
    </row>
    <row r="1041" spans="1:8" x14ac:dyDescent="0.3">
      <c r="A1041" t="s">
        <v>2105</v>
      </c>
      <c r="B1041" t="s">
        <v>2104</v>
      </c>
      <c r="C1041">
        <v>6.2356410984000001E-4</v>
      </c>
      <c r="D1041">
        <v>11147.73410517</v>
      </c>
      <c r="E1041">
        <v>-0.97961746999999999</v>
      </c>
      <c r="F1041">
        <v>20.70904049</v>
      </c>
      <c r="G1041">
        <v>52.898879139999998</v>
      </c>
      <c r="H1041">
        <v>2736387.7507325527</v>
      </c>
    </row>
    <row r="1042" spans="1:8" x14ac:dyDescent="0.3">
      <c r="A1042" t="s">
        <v>1949</v>
      </c>
      <c r="B1042" t="s">
        <v>1948</v>
      </c>
      <c r="C1042">
        <v>4.5247106379619997E-2</v>
      </c>
      <c r="D1042">
        <v>329251.77945023001</v>
      </c>
      <c r="E1042">
        <v>0.52969261999999995</v>
      </c>
      <c r="F1042">
        <v>2.6252029499999998</v>
      </c>
      <c r="G1042">
        <v>4.7791560500000001</v>
      </c>
      <c r="H1042">
        <v>2735866.8458861359</v>
      </c>
    </row>
    <row r="1043" spans="1:8" x14ac:dyDescent="0.3">
      <c r="A1043" t="s">
        <v>2066</v>
      </c>
      <c r="B1043" t="s">
        <v>2065</v>
      </c>
      <c r="C1043">
        <v>0.10240292780828</v>
      </c>
      <c r="D1043">
        <v>0.71669366999999995</v>
      </c>
      <c r="E1043">
        <v>-8.7703500000000004E-2</v>
      </c>
      <c r="F1043">
        <v>-1.8853741900000001</v>
      </c>
      <c r="G1043">
        <v>-20.272082399999999</v>
      </c>
      <c r="H1043">
        <v>2732176.0406678356</v>
      </c>
    </row>
    <row r="1044" spans="1:8" x14ac:dyDescent="0.3">
      <c r="A1044" t="s">
        <v>1813</v>
      </c>
      <c r="B1044" t="s">
        <v>1812</v>
      </c>
      <c r="C1044">
        <v>1.884406051E-5</v>
      </c>
      <c r="D1044">
        <v>2050.49984193</v>
      </c>
      <c r="E1044">
        <v>-4.1539577000000003</v>
      </c>
      <c r="F1044">
        <v>-32.58202987</v>
      </c>
      <c r="G1044">
        <v>-9.8258475700000005</v>
      </c>
      <c r="H1044">
        <v>2709014.7961032642</v>
      </c>
    </row>
    <row r="1045" spans="1:8" x14ac:dyDescent="0.3">
      <c r="A1045" t="s">
        <v>1976</v>
      </c>
      <c r="B1045" t="s">
        <v>1975</v>
      </c>
      <c r="C1045">
        <v>1.156393829741E-2</v>
      </c>
      <c r="D1045">
        <v>439168.59228510002</v>
      </c>
      <c r="E1045">
        <v>4.0335540000000003E-2</v>
      </c>
      <c r="F1045">
        <v>4.22984632</v>
      </c>
      <c r="G1045">
        <v>7.84037644</v>
      </c>
      <c r="H1045">
        <v>2709878.5917393835</v>
      </c>
    </row>
    <row r="1046" spans="1:8" x14ac:dyDescent="0.3">
      <c r="A1046" t="s">
        <v>1840</v>
      </c>
      <c r="B1046" t="s">
        <v>1839</v>
      </c>
      <c r="C1046">
        <v>7.6152273556290007E-2</v>
      </c>
      <c r="D1046">
        <v>1091192.10589575</v>
      </c>
      <c r="E1046">
        <v>-0.60142941999999999</v>
      </c>
      <c r="F1046">
        <v>-5.1382871999999997</v>
      </c>
      <c r="G1046">
        <v>-8.8336340300000007</v>
      </c>
      <c r="H1046">
        <v>2706606.2900233422</v>
      </c>
    </row>
    <row r="1047" spans="1:8" x14ac:dyDescent="0.3">
      <c r="A1047" t="s">
        <v>1939</v>
      </c>
      <c r="B1047" t="s">
        <v>1939</v>
      </c>
      <c r="C1047">
        <v>6.0172604644799996E-3</v>
      </c>
      <c r="D1047">
        <v>755798.52219324</v>
      </c>
      <c r="E1047">
        <v>0.19993715000000001</v>
      </c>
      <c r="F1047">
        <v>-1.75500733</v>
      </c>
      <c r="G1047">
        <v>4.9557390000000003</v>
      </c>
      <c r="H1047">
        <v>2705121.8829188235</v>
      </c>
    </row>
    <row r="1048" spans="1:8" x14ac:dyDescent="0.3">
      <c r="A1048" t="s">
        <v>1998</v>
      </c>
      <c r="B1048" t="s">
        <v>1997</v>
      </c>
      <c r="C1048">
        <v>2.253724126672E-2</v>
      </c>
      <c r="D1048">
        <v>2353.4914828800001</v>
      </c>
      <c r="E1048">
        <v>-0.12435040999999999</v>
      </c>
      <c r="F1048">
        <v>3.8447030999999998</v>
      </c>
      <c r="G1048">
        <v>18.507117139999998</v>
      </c>
      <c r="H1048">
        <v>2705778.9408743936</v>
      </c>
    </row>
    <row r="1049" spans="1:8" x14ac:dyDescent="0.3">
      <c r="A1049" t="s">
        <v>1941</v>
      </c>
      <c r="B1049" t="s">
        <v>1940</v>
      </c>
      <c r="C1049">
        <v>5.0609360199999997E-5</v>
      </c>
      <c r="D1049">
        <v>45572.379494710003</v>
      </c>
      <c r="E1049">
        <v>-20.34058885</v>
      </c>
      <c r="F1049">
        <v>-17.675412779999998</v>
      </c>
      <c r="G1049">
        <v>20.041793590000001</v>
      </c>
      <c r="H1049">
        <v>2685703.7321627331</v>
      </c>
    </row>
    <row r="1050" spans="1:8" x14ac:dyDescent="0.3">
      <c r="A1050" t="s">
        <v>2088</v>
      </c>
      <c r="B1050" t="s">
        <v>2087</v>
      </c>
      <c r="C1050">
        <v>3.9257466923110003E-2</v>
      </c>
      <c r="D1050">
        <v>295116.18317133997</v>
      </c>
      <c r="E1050">
        <v>-0.72540895000000005</v>
      </c>
      <c r="F1050">
        <v>10.554483169999999</v>
      </c>
      <c r="G1050">
        <v>23.572521210000001</v>
      </c>
      <c r="H1050">
        <v>2676276.5232183626</v>
      </c>
    </row>
    <row r="1051" spans="1:8" x14ac:dyDescent="0.3">
      <c r="A1051" t="s">
        <v>1918</v>
      </c>
      <c r="B1051" t="s">
        <v>1917</v>
      </c>
      <c r="C1051">
        <v>6.2471357475799997E-3</v>
      </c>
      <c r="D1051">
        <v>27024.476113469998</v>
      </c>
      <c r="E1051">
        <v>1.4285505999999999</v>
      </c>
      <c r="F1051">
        <v>5.66777745</v>
      </c>
      <c r="G1051">
        <v>1.64695982</v>
      </c>
      <c r="H1051">
        <v>2676780.6558582853</v>
      </c>
    </row>
    <row r="1052" spans="1:8" x14ac:dyDescent="0.3">
      <c r="A1052" t="s">
        <v>1866</v>
      </c>
      <c r="B1052" t="s">
        <v>1865</v>
      </c>
      <c r="C1052">
        <v>3.0428216846399999E-3</v>
      </c>
      <c r="D1052">
        <v>7522.2434579000001</v>
      </c>
      <c r="E1052">
        <v>0.58955162999999999</v>
      </c>
      <c r="F1052">
        <v>-6.5185140400000003</v>
      </c>
      <c r="G1052">
        <v>-12.172058140000001</v>
      </c>
      <c r="H1052">
        <v>2672810.566477261</v>
      </c>
    </row>
    <row r="1053" spans="1:8" x14ac:dyDescent="0.3">
      <c r="A1053" t="s">
        <v>1978</v>
      </c>
      <c r="B1053" t="s">
        <v>1977</v>
      </c>
      <c r="C1053">
        <v>9.8006822622700007E-3</v>
      </c>
      <c r="D1053">
        <v>0</v>
      </c>
      <c r="E1053">
        <v>0.85955336000000004</v>
      </c>
      <c r="F1053">
        <v>-7.76280181</v>
      </c>
      <c r="G1053">
        <v>67.002007739999996</v>
      </c>
      <c r="H1053">
        <v>2662243.725930844</v>
      </c>
    </row>
    <row r="1054" spans="1:8" x14ac:dyDescent="0.3">
      <c r="A1054" t="s">
        <v>1733</v>
      </c>
      <c r="B1054" t="s">
        <v>1732</v>
      </c>
      <c r="C1054">
        <v>2.3297947431210001E-2</v>
      </c>
      <c r="D1054">
        <v>1867910.04491263</v>
      </c>
      <c r="E1054">
        <v>-2.62960021</v>
      </c>
      <c r="F1054">
        <v>-0.88847005999999995</v>
      </c>
      <c r="G1054">
        <v>6.5362370299999997</v>
      </c>
      <c r="H1054">
        <v>2706258.5174454278</v>
      </c>
    </row>
    <row r="1055" spans="1:8" x14ac:dyDescent="0.3">
      <c r="A1055" t="s">
        <v>2070</v>
      </c>
      <c r="B1055" t="s">
        <v>2069</v>
      </c>
      <c r="C1055">
        <v>5.1247506084510001E-2</v>
      </c>
      <c r="D1055">
        <v>163317.65844078999</v>
      </c>
      <c r="E1055">
        <v>9.7574316299999992</v>
      </c>
      <c r="F1055">
        <v>2.5549754</v>
      </c>
      <c r="G1055">
        <v>-3.0940733800000002</v>
      </c>
      <c r="H1055">
        <v>2653717.3728928543</v>
      </c>
    </row>
    <row r="1056" spans="1:8" x14ac:dyDescent="0.3">
      <c r="A1056" t="s">
        <v>1952</v>
      </c>
      <c r="B1056" t="s">
        <v>1952</v>
      </c>
      <c r="C1056">
        <v>0.99854919281689003</v>
      </c>
      <c r="D1056">
        <v>51423.363310380002</v>
      </c>
      <c r="E1056">
        <v>0.25414363000000001</v>
      </c>
      <c r="F1056">
        <v>0.78466868999999995</v>
      </c>
      <c r="G1056">
        <v>-0.37152276000000001</v>
      </c>
      <c r="H1056">
        <v>2638671.5276472918</v>
      </c>
    </row>
    <row r="1057" spans="1:8" x14ac:dyDescent="0.3">
      <c r="A1057" t="s">
        <v>2131</v>
      </c>
      <c r="B1057" t="s">
        <v>2130</v>
      </c>
      <c r="C1057">
        <v>8.6491020964600002E-3</v>
      </c>
      <c r="D1057">
        <v>3660.8755363800001</v>
      </c>
      <c r="E1057">
        <v>13.319566379999999</v>
      </c>
      <c r="F1057">
        <v>39.675629229999998</v>
      </c>
      <c r="G1057">
        <v>19.422816319999999</v>
      </c>
      <c r="H1057">
        <v>2637521.8284175675</v>
      </c>
    </row>
    <row r="1058" spans="1:8" x14ac:dyDescent="0.3">
      <c r="A1058" t="s">
        <v>2006</v>
      </c>
      <c r="B1058" t="s">
        <v>2005</v>
      </c>
      <c r="C1058">
        <v>5.2591187845200003E-3</v>
      </c>
      <c r="D1058">
        <v>5659.2138430000005</v>
      </c>
      <c r="E1058">
        <v>-7.9549770000000006E-2</v>
      </c>
      <c r="F1058">
        <v>-9.1186363799999999</v>
      </c>
      <c r="G1058">
        <v>-7.8202757099999998</v>
      </c>
      <c r="H1058">
        <v>2629559.3922600001</v>
      </c>
    </row>
    <row r="1059" spans="1:8" x14ac:dyDescent="0.3">
      <c r="A1059" t="s">
        <v>2224</v>
      </c>
      <c r="B1059" t="s">
        <v>2223</v>
      </c>
      <c r="C1059">
        <v>1.6E-2</v>
      </c>
      <c r="D1059">
        <v>6352.09471476</v>
      </c>
      <c r="E1059">
        <v>6.1923408799999997</v>
      </c>
      <c r="F1059">
        <v>7.4041753400000001</v>
      </c>
      <c r="G1059">
        <v>47.288962529999999</v>
      </c>
      <c r="H1059">
        <v>2607520.9011753723</v>
      </c>
    </row>
    <row r="1060" spans="1:8" x14ac:dyDescent="0.3">
      <c r="A1060" t="s">
        <v>2022</v>
      </c>
      <c r="B1060" t="s">
        <v>2021</v>
      </c>
      <c r="C1060">
        <v>0.80953026555843999</v>
      </c>
      <c r="D1060">
        <v>100973.88898278</v>
      </c>
      <c r="E1060">
        <v>-0.13081591000000001</v>
      </c>
      <c r="F1060">
        <v>0.81577853</v>
      </c>
      <c r="G1060">
        <v>45.773461269999999</v>
      </c>
      <c r="H1060">
        <v>2717811.843539522</v>
      </c>
    </row>
    <row r="1061" spans="1:8" x14ac:dyDescent="0.3">
      <c r="A1061" t="s">
        <v>2251</v>
      </c>
      <c r="B1061" t="s">
        <v>2250</v>
      </c>
      <c r="C1061">
        <v>1.6119794104148499</v>
      </c>
      <c r="D1061">
        <v>913598.65085195994</v>
      </c>
      <c r="E1061">
        <v>1.80613019</v>
      </c>
      <c r="F1061">
        <v>95.49116909</v>
      </c>
      <c r="G1061">
        <v>76.781475779999994</v>
      </c>
      <c r="H1061">
        <v>2605278.4791835384</v>
      </c>
    </row>
    <row r="1062" spans="1:8" x14ac:dyDescent="0.3">
      <c r="A1062" t="s">
        <v>2008</v>
      </c>
      <c r="B1062" t="s">
        <v>2007</v>
      </c>
      <c r="C1062">
        <v>9.3901959650800008E-3</v>
      </c>
      <c r="D1062">
        <v>32117.229716760001</v>
      </c>
      <c r="E1062">
        <v>-0.12776694</v>
      </c>
      <c r="F1062">
        <v>-10.481766560000001</v>
      </c>
      <c r="G1062">
        <v>0</v>
      </c>
      <c r="H1062">
        <v>2608671.1607384989</v>
      </c>
    </row>
    <row r="1063" spans="1:8" x14ac:dyDescent="0.3">
      <c r="A1063" t="s">
        <v>2068</v>
      </c>
      <c r="B1063" t="s">
        <v>2067</v>
      </c>
      <c r="C1063">
        <v>0.39697063614257999</v>
      </c>
      <c r="D1063">
        <v>152227.90537619</v>
      </c>
      <c r="E1063">
        <v>0.41163419000000001</v>
      </c>
      <c r="F1063">
        <v>2.5870614999999999</v>
      </c>
      <c r="G1063">
        <v>15.66124625</v>
      </c>
      <c r="H1063">
        <v>2585547.3927375302</v>
      </c>
    </row>
    <row r="1064" spans="1:8" x14ac:dyDescent="0.3">
      <c r="A1064" t="s">
        <v>2393</v>
      </c>
      <c r="B1064" t="s">
        <v>2392</v>
      </c>
      <c r="C1064">
        <v>5.1630061184799996E-3</v>
      </c>
      <c r="D1064">
        <v>114.65035775</v>
      </c>
      <c r="E1064">
        <v>-29.41499593</v>
      </c>
      <c r="F1064">
        <v>-39.054019670000002</v>
      </c>
      <c r="G1064">
        <v>121.19544888</v>
      </c>
      <c r="H1064">
        <v>2581472.4543336998</v>
      </c>
    </row>
    <row r="1065" spans="1:8" x14ac:dyDescent="0.3">
      <c r="A1065" t="s">
        <v>1932</v>
      </c>
      <c r="B1065" t="s">
        <v>1931</v>
      </c>
      <c r="C1065">
        <v>3.9059652726800001E-3</v>
      </c>
      <c r="D1065">
        <v>67.856965689999996</v>
      </c>
      <c r="E1065">
        <v>-1.7321075500000001</v>
      </c>
      <c r="F1065">
        <v>7.1620538399999996</v>
      </c>
      <c r="G1065">
        <v>9.2450202400000006</v>
      </c>
      <c r="H1065">
        <v>2582764.7821261249</v>
      </c>
    </row>
    <row r="1066" spans="1:8" x14ac:dyDescent="0.3">
      <c r="A1066" t="s">
        <v>1963</v>
      </c>
      <c r="B1066" t="s">
        <v>1962</v>
      </c>
      <c r="C1066">
        <v>8.2006450625590005E-2</v>
      </c>
      <c r="D1066">
        <v>101572.01965389001</v>
      </c>
      <c r="E1066">
        <v>5.3180720000000001E-2</v>
      </c>
      <c r="F1066">
        <v>-3.5691580000000001E-2</v>
      </c>
      <c r="G1066">
        <v>-0.35800926999999999</v>
      </c>
      <c r="H1066">
        <v>2548799.9107439741</v>
      </c>
    </row>
    <row r="1067" spans="1:8" x14ac:dyDescent="0.3">
      <c r="A1067" t="s">
        <v>4960</v>
      </c>
      <c r="B1067" t="s">
        <v>4959</v>
      </c>
      <c r="C1067">
        <v>8.4435708156009995E-2</v>
      </c>
      <c r="D1067">
        <v>599390.27384251996</v>
      </c>
      <c r="E1067">
        <v>-10.226426679999999</v>
      </c>
      <c r="F1067">
        <v>-3.5619938800000002</v>
      </c>
      <c r="G1067">
        <v>3.6801646400000001</v>
      </c>
      <c r="H1067">
        <v>2533071.2446802999</v>
      </c>
    </row>
    <row r="1068" spans="1:8" x14ac:dyDescent="0.3">
      <c r="A1068" t="s">
        <v>1970</v>
      </c>
      <c r="B1068" t="s">
        <v>1969</v>
      </c>
      <c r="C1068">
        <v>8.0065733957399993E-3</v>
      </c>
      <c r="D1068">
        <v>0.11184607000000001</v>
      </c>
      <c r="E1068">
        <v>6.7506199999999997E-3</v>
      </c>
      <c r="F1068">
        <v>-4.4515810000000003E-2</v>
      </c>
      <c r="G1068">
        <v>-2.8526650000000001E-2</v>
      </c>
      <c r="H1068">
        <v>2539006.1272648922</v>
      </c>
    </row>
    <row r="1069" spans="1:8" x14ac:dyDescent="0.3">
      <c r="A1069" t="s">
        <v>1858</v>
      </c>
      <c r="B1069" t="s">
        <v>1857</v>
      </c>
      <c r="C1069">
        <v>0.70944061396205005</v>
      </c>
      <c r="D1069">
        <v>101229.29157328</v>
      </c>
      <c r="E1069">
        <v>0.17825863</v>
      </c>
      <c r="F1069">
        <v>2.0036890000000001</v>
      </c>
      <c r="G1069">
        <v>-35.917493749999998</v>
      </c>
      <c r="H1069">
        <v>2544496.6440938562</v>
      </c>
    </row>
    <row r="1070" spans="1:8" x14ac:dyDescent="0.3">
      <c r="A1070" t="s">
        <v>2242</v>
      </c>
      <c r="B1070" t="s">
        <v>2241</v>
      </c>
      <c r="C1070">
        <v>8.7709451617839995E-2</v>
      </c>
      <c r="D1070">
        <v>3192.3975017100001</v>
      </c>
      <c r="E1070">
        <v>-8.4691176099999996</v>
      </c>
      <c r="F1070">
        <v>54.072674079999999</v>
      </c>
      <c r="G1070">
        <v>79.069730550000003</v>
      </c>
      <c r="H1070">
        <v>2480342.0728003168</v>
      </c>
    </row>
    <row r="1071" spans="1:8" x14ac:dyDescent="0.3">
      <c r="A1071" t="s">
        <v>2016</v>
      </c>
      <c r="B1071" t="s">
        <v>2015</v>
      </c>
      <c r="C1071">
        <v>0.24606651140015001</v>
      </c>
      <c r="D1071">
        <v>1499532.09430539</v>
      </c>
      <c r="E1071">
        <v>1.1813665900000001</v>
      </c>
      <c r="F1071">
        <v>-0.47918575000000002</v>
      </c>
      <c r="G1071">
        <v>13.662606780000001</v>
      </c>
      <c r="H1071">
        <v>2465089.1438099635</v>
      </c>
    </row>
    <row r="1072" spans="1:8" x14ac:dyDescent="0.3">
      <c r="A1072" t="s">
        <v>2075</v>
      </c>
      <c r="B1072" t="s">
        <v>2074</v>
      </c>
      <c r="C1072">
        <v>2.5525312205E-3</v>
      </c>
      <c r="D1072">
        <v>62794.831532479999</v>
      </c>
      <c r="E1072">
        <v>0.50616218999999996</v>
      </c>
      <c r="F1072">
        <v>17.757311829999999</v>
      </c>
      <c r="G1072">
        <v>19.397678150000001</v>
      </c>
      <c r="H1072">
        <v>2460819.0928138378</v>
      </c>
    </row>
    <row r="1073" spans="1:8" x14ac:dyDescent="0.3">
      <c r="A1073" t="s">
        <v>2020</v>
      </c>
      <c r="B1073" t="s">
        <v>2019</v>
      </c>
      <c r="C1073">
        <v>1.05246241138932</v>
      </c>
      <c r="D1073">
        <v>116.16728065</v>
      </c>
      <c r="E1073">
        <v>-0.73897243000000001</v>
      </c>
      <c r="F1073">
        <v>-2.5964911700000002</v>
      </c>
      <c r="G1073">
        <v>19.65866119</v>
      </c>
      <c r="H1073">
        <v>2456202.044440819</v>
      </c>
    </row>
    <row r="1074" spans="1:8" x14ac:dyDescent="0.3">
      <c r="A1074" t="s">
        <v>2030</v>
      </c>
      <c r="B1074" t="s">
        <v>2029</v>
      </c>
      <c r="C1074">
        <v>4.4582144620699997E-3</v>
      </c>
      <c r="D1074">
        <v>173382.65085760001</v>
      </c>
      <c r="E1074">
        <v>-4.6377326700000001</v>
      </c>
      <c r="F1074">
        <v>5.1527900400000002</v>
      </c>
      <c r="G1074">
        <v>-1.43608991</v>
      </c>
      <c r="H1074">
        <v>2630832.0366344335</v>
      </c>
    </row>
    <row r="1075" spans="1:8" x14ac:dyDescent="0.3">
      <c r="A1075" t="s">
        <v>2165</v>
      </c>
      <c r="B1075" t="s">
        <v>2164</v>
      </c>
      <c r="C1075">
        <v>0.23504794720683</v>
      </c>
      <c r="D1075">
        <v>520491.98176529002</v>
      </c>
      <c r="E1075">
        <v>-1.0907692899999999</v>
      </c>
      <c r="F1075">
        <v>36.482807190000003</v>
      </c>
      <c r="G1075">
        <v>180.99709887</v>
      </c>
      <c r="H1075">
        <v>2426870.0549105196</v>
      </c>
    </row>
    <row r="1076" spans="1:8" x14ac:dyDescent="0.3">
      <c r="A1076" t="s">
        <v>2277</v>
      </c>
      <c r="B1076" t="s">
        <v>2276</v>
      </c>
      <c r="C1076">
        <v>7.0499772513359996E-2</v>
      </c>
      <c r="D1076">
        <v>694558.83410604997</v>
      </c>
      <c r="E1076">
        <v>-0.78418189999999999</v>
      </c>
      <c r="F1076">
        <v>-9.6059627400000007</v>
      </c>
      <c r="G1076">
        <v>45.719488380000001</v>
      </c>
      <c r="H1076">
        <v>2446838.3541123136</v>
      </c>
    </row>
    <row r="1077" spans="1:8" x14ac:dyDescent="0.3">
      <c r="A1077" t="s">
        <v>2520</v>
      </c>
      <c r="B1077" t="s">
        <v>2519</v>
      </c>
      <c r="C1077">
        <v>3.045149865901E-2</v>
      </c>
      <c r="D1077">
        <v>233425.46796479</v>
      </c>
      <c r="E1077">
        <v>-0.99836064999999996</v>
      </c>
      <c r="F1077">
        <v>66.959891580000004</v>
      </c>
      <c r="G1077">
        <v>149.08053774999999</v>
      </c>
      <c r="H1077">
        <v>2450008.8212591745</v>
      </c>
    </row>
    <row r="1078" spans="1:8" x14ac:dyDescent="0.3">
      <c r="A1078" t="s">
        <v>1986</v>
      </c>
      <c r="B1078" t="s">
        <v>1985</v>
      </c>
      <c r="C1078">
        <v>1.1352456953799999E-2</v>
      </c>
      <c r="D1078">
        <v>148.08484116</v>
      </c>
      <c r="E1078">
        <v>10.96373146</v>
      </c>
      <c r="F1078">
        <v>4.9591658900000004</v>
      </c>
      <c r="G1078">
        <v>-36.98675188</v>
      </c>
      <c r="H1078">
        <v>2436860.3259916725</v>
      </c>
    </row>
    <row r="1079" spans="1:8" x14ac:dyDescent="0.3">
      <c r="A1079" t="s">
        <v>2304</v>
      </c>
      <c r="B1079" t="s">
        <v>2303</v>
      </c>
      <c r="C1079">
        <v>0.22909438724782</v>
      </c>
      <c r="D1079">
        <v>233388.60226442001</v>
      </c>
      <c r="E1079">
        <v>-4.6803862399999998</v>
      </c>
      <c r="F1079">
        <v>64.320104290000003</v>
      </c>
      <c r="G1079">
        <v>82.331980790000003</v>
      </c>
      <c r="H1079">
        <v>2427839.3313630098</v>
      </c>
    </row>
    <row r="1080" spans="1:8" x14ac:dyDescent="0.3">
      <c r="A1080" t="s">
        <v>2056</v>
      </c>
      <c r="B1080" t="s">
        <v>2055</v>
      </c>
      <c r="C1080">
        <v>4.4832487782010003E-2</v>
      </c>
      <c r="D1080">
        <v>9.8033884800000006</v>
      </c>
      <c r="E1080">
        <v>0.11937288</v>
      </c>
      <c r="F1080">
        <v>15.53754047</v>
      </c>
      <c r="G1080">
        <v>-18.954791149999998</v>
      </c>
      <c r="H1080">
        <v>2420954.3402285404</v>
      </c>
    </row>
    <row r="1081" spans="1:8" x14ac:dyDescent="0.3">
      <c r="A1081" t="s">
        <v>2315</v>
      </c>
      <c r="B1081" t="s">
        <v>2314</v>
      </c>
      <c r="C1081">
        <v>0.13486316188017999</v>
      </c>
      <c r="D1081">
        <v>40968.033003609999</v>
      </c>
      <c r="E1081">
        <v>-0.10033468</v>
      </c>
      <c r="F1081">
        <v>-4.3179827800000004</v>
      </c>
      <c r="G1081">
        <v>-13.98750182</v>
      </c>
      <c r="H1081">
        <v>2420871.8025960652</v>
      </c>
    </row>
    <row r="1082" spans="1:8" x14ac:dyDescent="0.3">
      <c r="A1082" t="s">
        <v>2000</v>
      </c>
      <c r="B1082" t="s">
        <v>1999</v>
      </c>
      <c r="C1082">
        <v>3.0136428426129999E-2</v>
      </c>
      <c r="D1082">
        <v>6394.6639439999999</v>
      </c>
      <c r="E1082">
        <v>0.21336688000000001</v>
      </c>
      <c r="F1082">
        <v>18.66100818</v>
      </c>
      <c r="G1082">
        <v>13.85695202</v>
      </c>
      <c r="H1082">
        <v>2407749.3534094049</v>
      </c>
    </row>
    <row r="1083" spans="1:8" x14ac:dyDescent="0.3">
      <c r="A1083" t="s">
        <v>1988</v>
      </c>
      <c r="B1083" t="s">
        <v>1987</v>
      </c>
      <c r="C1083">
        <v>58.293143827701627</v>
      </c>
      <c r="D1083">
        <v>128981.07225139999</v>
      </c>
      <c r="E1083">
        <v>-0.31494192999999998</v>
      </c>
      <c r="F1083">
        <v>-1.2126319400000001</v>
      </c>
      <c r="G1083">
        <v>-1.7483510799999999</v>
      </c>
      <c r="H1083">
        <v>2400804.9622264309</v>
      </c>
    </row>
    <row r="1084" spans="1:8" x14ac:dyDescent="0.3">
      <c r="A1084" t="s">
        <v>1934</v>
      </c>
      <c r="B1084" t="s">
        <v>1933</v>
      </c>
      <c r="C1084">
        <v>4.1757451810399996E-3</v>
      </c>
      <c r="D1084">
        <v>32295.213997750001</v>
      </c>
      <c r="E1084">
        <v>-0.32335352000000001</v>
      </c>
      <c r="F1084">
        <v>-19.507281840000001</v>
      </c>
      <c r="G1084">
        <v>8.6998300000000001E-2</v>
      </c>
      <c r="H1084">
        <v>2397834.6631973907</v>
      </c>
    </row>
    <row r="1085" spans="1:8" x14ac:dyDescent="0.3">
      <c r="A1085" t="s">
        <v>2086</v>
      </c>
      <c r="B1085" t="s">
        <v>2085</v>
      </c>
      <c r="C1085">
        <v>5.6342632778500004E-3</v>
      </c>
      <c r="D1085">
        <v>21012.727074580001</v>
      </c>
      <c r="E1085">
        <v>-0.12518424</v>
      </c>
      <c r="F1085">
        <v>3.8441259200000002</v>
      </c>
      <c r="G1085">
        <v>153.97949789</v>
      </c>
      <c r="H1085">
        <v>2393630.1088540535</v>
      </c>
    </row>
    <row r="1086" spans="1:8" x14ac:dyDescent="0.3">
      <c r="A1086" t="s">
        <v>2110</v>
      </c>
      <c r="B1086" t="s">
        <v>2109</v>
      </c>
      <c r="C1086">
        <v>2.5808463289999999E-5</v>
      </c>
      <c r="D1086">
        <v>43530.28145884</v>
      </c>
      <c r="E1086">
        <v>0.85955334999999999</v>
      </c>
      <c r="F1086">
        <v>4.6911047200000002</v>
      </c>
      <c r="G1086">
        <v>27.076960639999999</v>
      </c>
      <c r="H1086">
        <v>2387282.8543249997</v>
      </c>
    </row>
    <row r="1087" spans="1:8" x14ac:dyDescent="0.3">
      <c r="A1087" t="s">
        <v>2108</v>
      </c>
      <c r="B1087" t="s">
        <v>2107</v>
      </c>
      <c r="C1087">
        <v>5.5644903839000004E-4</v>
      </c>
      <c r="D1087">
        <v>297581.05586075003</v>
      </c>
      <c r="E1087">
        <v>-2.4527406699999998</v>
      </c>
      <c r="F1087">
        <v>0.66286431999999995</v>
      </c>
      <c r="G1087">
        <v>65.768626889999993</v>
      </c>
      <c r="H1087">
        <v>2386720.2134986878</v>
      </c>
    </row>
    <row r="1088" spans="1:8" x14ac:dyDescent="0.3">
      <c r="A1088" t="s">
        <v>1951</v>
      </c>
      <c r="B1088" t="s">
        <v>1950</v>
      </c>
      <c r="C1088">
        <v>3.8550348959999997E-5</v>
      </c>
      <c r="D1088">
        <v>151362.08192098001</v>
      </c>
      <c r="E1088">
        <v>0.41269131999999997</v>
      </c>
      <c r="F1088">
        <v>-2.19603254</v>
      </c>
      <c r="G1088">
        <v>21.48313924</v>
      </c>
      <c r="H1088">
        <v>2368533.4401023998</v>
      </c>
    </row>
    <row r="1089" spans="1:8" x14ac:dyDescent="0.3">
      <c r="A1089" t="s">
        <v>1974</v>
      </c>
      <c r="B1089" t="s">
        <v>1973</v>
      </c>
      <c r="C1089">
        <v>2.5174263239999998E-5</v>
      </c>
      <c r="D1089">
        <v>10045.8461892</v>
      </c>
      <c r="E1089">
        <v>-2.6634715500000001</v>
      </c>
      <c r="F1089">
        <v>-12.08854052</v>
      </c>
      <c r="G1089">
        <v>127.57535027</v>
      </c>
      <c r="H1089">
        <v>2280681.3349170522</v>
      </c>
    </row>
    <row r="1090" spans="1:8" x14ac:dyDescent="0.3">
      <c r="A1090" t="s">
        <v>2018</v>
      </c>
      <c r="B1090" t="s">
        <v>2017</v>
      </c>
      <c r="C1090">
        <v>8.8990492477170002E-2</v>
      </c>
      <c r="D1090">
        <v>9315.3621641999998</v>
      </c>
      <c r="E1090">
        <v>-1.6461743200000001</v>
      </c>
      <c r="F1090">
        <v>3.2784434899999999</v>
      </c>
      <c r="G1090">
        <v>20.68177515</v>
      </c>
      <c r="H1090">
        <v>2355882.7132045738</v>
      </c>
    </row>
    <row r="1091" spans="1:8" x14ac:dyDescent="0.3">
      <c r="A1091" t="s">
        <v>1890</v>
      </c>
      <c r="B1091" t="s">
        <v>1889</v>
      </c>
      <c r="C1091">
        <v>1.0676150591279999E-2</v>
      </c>
      <c r="D1091">
        <v>24460.707169199999</v>
      </c>
      <c r="E1091">
        <v>1.990807E-2</v>
      </c>
      <c r="F1091">
        <v>-0.24970318999999999</v>
      </c>
      <c r="G1091">
        <v>-44.99349359</v>
      </c>
      <c r="H1091">
        <v>2339252.4055588888</v>
      </c>
    </row>
    <row r="1092" spans="1:8" x14ac:dyDescent="0.3">
      <c r="A1092" t="s">
        <v>2129</v>
      </c>
      <c r="B1092" t="s">
        <v>2128</v>
      </c>
      <c r="C1092">
        <v>49.568690334495827</v>
      </c>
      <c r="D1092">
        <v>102059.22256357</v>
      </c>
      <c r="E1092">
        <v>-0.17831611</v>
      </c>
      <c r="F1092">
        <v>2.5105339099999999</v>
      </c>
      <c r="G1092">
        <v>28.977605969999999</v>
      </c>
      <c r="H1092">
        <v>2329389.054040344</v>
      </c>
    </row>
    <row r="1093" spans="1:8" x14ac:dyDescent="0.3">
      <c r="A1093" t="s">
        <v>2133</v>
      </c>
      <c r="B1093" t="s">
        <v>2132</v>
      </c>
      <c r="C1093">
        <v>3.26788121376857</v>
      </c>
      <c r="D1093">
        <v>59110.287153470003</v>
      </c>
      <c r="E1093">
        <v>1.6110186500000001</v>
      </c>
      <c r="F1093">
        <v>4.9854979999999998</v>
      </c>
      <c r="G1093">
        <v>15.687553380000001</v>
      </c>
      <c r="H1093">
        <v>2320561.6644716267</v>
      </c>
    </row>
    <row r="1094" spans="1:8" x14ac:dyDescent="0.3">
      <c r="A1094" t="s">
        <v>465</v>
      </c>
      <c r="B1094" t="s">
        <v>2073</v>
      </c>
      <c r="C1094">
        <v>3.0026215787199999E-3</v>
      </c>
      <c r="D1094">
        <v>6155.4346365199999</v>
      </c>
      <c r="E1094">
        <v>0.11633219</v>
      </c>
      <c r="F1094">
        <v>3.9492270899999999</v>
      </c>
      <c r="G1094">
        <v>5.3045424900000002</v>
      </c>
      <c r="H1094">
        <v>2287291.8776304456</v>
      </c>
    </row>
    <row r="1095" spans="1:8" x14ac:dyDescent="0.3">
      <c r="A1095" t="s">
        <v>2032</v>
      </c>
      <c r="B1095" t="s">
        <v>2031</v>
      </c>
      <c r="C1095">
        <v>5.36010073159055</v>
      </c>
      <c r="D1095">
        <v>816947.94001074997</v>
      </c>
      <c r="E1095">
        <v>5.8748047100000003</v>
      </c>
      <c r="F1095">
        <v>16.61552155</v>
      </c>
      <c r="G1095">
        <v>1.8948802899999999</v>
      </c>
      <c r="H1095">
        <v>2278042.8109259838</v>
      </c>
    </row>
    <row r="1096" spans="1:8" x14ac:dyDescent="0.3">
      <c r="A1096" t="s">
        <v>1912</v>
      </c>
      <c r="B1096" t="s">
        <v>1911</v>
      </c>
      <c r="C1096">
        <v>7.1034179377700004E-3</v>
      </c>
      <c r="D1096">
        <v>157313.41120686999</v>
      </c>
      <c r="E1096">
        <v>11.836727850000001</v>
      </c>
      <c r="F1096">
        <v>9.2503349999999998E-2</v>
      </c>
      <c r="G1096">
        <v>46.308799659999998</v>
      </c>
      <c r="H1096">
        <v>2763300.5751303998</v>
      </c>
    </row>
    <row r="1097" spans="1:8" x14ac:dyDescent="0.3">
      <c r="A1097" t="s">
        <v>2079</v>
      </c>
      <c r="B1097" t="s">
        <v>2078</v>
      </c>
      <c r="C1097">
        <v>1.9597776623000001E-4</v>
      </c>
      <c r="D1097">
        <v>0</v>
      </c>
      <c r="E1097">
        <v>-9.7763359999999994E-2</v>
      </c>
      <c r="F1097">
        <v>3.9328825599999999</v>
      </c>
      <c r="G1097">
        <v>18.82945866</v>
      </c>
      <c r="H1097">
        <v>2263916.952102202</v>
      </c>
    </row>
    <row r="1098" spans="1:8" x14ac:dyDescent="0.3">
      <c r="A1098" t="s">
        <v>2035</v>
      </c>
      <c r="B1098" t="s">
        <v>2034</v>
      </c>
      <c r="C1098">
        <v>6.9257099369999999E-4</v>
      </c>
      <c r="D1098">
        <v>0</v>
      </c>
      <c r="E1098">
        <v>1.25741517</v>
      </c>
      <c r="F1098">
        <v>-14.606970520000001</v>
      </c>
      <c r="G1098">
        <v>25.912192739999998</v>
      </c>
      <c r="H1098">
        <v>2260301.3492991556</v>
      </c>
    </row>
    <row r="1099" spans="1:8" x14ac:dyDescent="0.3">
      <c r="A1099" t="s">
        <v>2084</v>
      </c>
      <c r="B1099" t="s">
        <v>2083</v>
      </c>
      <c r="C1099">
        <v>1.9618668522679401</v>
      </c>
      <c r="D1099">
        <v>35244.956566120003</v>
      </c>
      <c r="E1099">
        <v>-2.6214475699999999</v>
      </c>
      <c r="F1099">
        <v>6.3044220900000001</v>
      </c>
      <c r="G1099">
        <v>19.527525369999999</v>
      </c>
      <c r="H1099">
        <v>2256851.1903080954</v>
      </c>
    </row>
    <row r="1100" spans="1:8" x14ac:dyDescent="0.3">
      <c r="A1100" t="s">
        <v>1461</v>
      </c>
      <c r="B1100" t="s">
        <v>2176</v>
      </c>
      <c r="C1100">
        <v>0.16085286664326001</v>
      </c>
      <c r="D1100">
        <v>6908.9909183999998</v>
      </c>
      <c r="E1100">
        <v>0.1009501</v>
      </c>
      <c r="F1100">
        <v>14.115629569999999</v>
      </c>
      <c r="G1100">
        <v>23.435896029999999</v>
      </c>
      <c r="H1100">
        <v>2236135.2149372548</v>
      </c>
    </row>
    <row r="1101" spans="1:8" x14ac:dyDescent="0.3">
      <c r="A1101" t="s">
        <v>2064</v>
      </c>
      <c r="B1101" t="s">
        <v>2063</v>
      </c>
      <c r="C1101">
        <v>8.1907080959209996E-2</v>
      </c>
      <c r="D1101">
        <v>6158.91852277</v>
      </c>
      <c r="E1101">
        <v>-1.06979479</v>
      </c>
      <c r="F1101">
        <v>-36.898451850000001</v>
      </c>
      <c r="G1101">
        <v>-84.174004519999997</v>
      </c>
      <c r="H1101">
        <v>2243776.540953903</v>
      </c>
    </row>
    <row r="1102" spans="1:8" x14ac:dyDescent="0.3">
      <c r="A1102" t="s">
        <v>2157</v>
      </c>
      <c r="B1102" t="s">
        <v>2156</v>
      </c>
      <c r="C1102">
        <v>9.7634766620399993E-3</v>
      </c>
      <c r="D1102">
        <v>108385.86121964001</v>
      </c>
      <c r="E1102">
        <v>0.58582851999999996</v>
      </c>
      <c r="F1102">
        <v>6.07259818</v>
      </c>
      <c r="G1102">
        <v>22.70901435</v>
      </c>
      <c r="H1102">
        <v>2233008.7806749148</v>
      </c>
    </row>
    <row r="1103" spans="1:8" x14ac:dyDescent="0.3">
      <c r="A1103" t="s">
        <v>2932</v>
      </c>
      <c r="B1103" t="s">
        <v>2931</v>
      </c>
      <c r="C1103">
        <v>7.0956826699700003E-3</v>
      </c>
      <c r="D1103">
        <v>1831699.28029921</v>
      </c>
      <c r="E1103">
        <v>7.0931689100000002</v>
      </c>
      <c r="F1103">
        <v>155.37431397</v>
      </c>
      <c r="G1103">
        <v>229.30962886</v>
      </c>
      <c r="H1103">
        <v>2110386.1253908318</v>
      </c>
    </row>
    <row r="1104" spans="1:8" x14ac:dyDescent="0.3">
      <c r="A1104" t="s">
        <v>2151</v>
      </c>
      <c r="B1104" t="s">
        <v>2150</v>
      </c>
      <c r="C1104">
        <v>1.646552342908E-2</v>
      </c>
      <c r="D1104">
        <v>0</v>
      </c>
      <c r="E1104">
        <v>0.58813300999999996</v>
      </c>
      <c r="F1104">
        <v>6.0187374800000004</v>
      </c>
      <c r="G1104">
        <v>23.76266807</v>
      </c>
      <c r="H1104">
        <v>2212536.5878525781</v>
      </c>
    </row>
    <row r="1105" spans="1:8" x14ac:dyDescent="0.3">
      <c r="A1105" t="s">
        <v>2024</v>
      </c>
      <c r="B1105" t="s">
        <v>2023</v>
      </c>
      <c r="C1105">
        <v>1.1022466743000301</v>
      </c>
      <c r="D1105">
        <v>43561.276832260002</v>
      </c>
      <c r="E1105">
        <v>0.10927808</v>
      </c>
      <c r="F1105">
        <v>-0.79768380999999999</v>
      </c>
      <c r="G1105">
        <v>-2.7465061799999999</v>
      </c>
      <c r="H1105">
        <v>2204493.3486000602</v>
      </c>
    </row>
    <row r="1106" spans="1:8" x14ac:dyDescent="0.3">
      <c r="A1106" t="s">
        <v>1947</v>
      </c>
      <c r="B1106" t="s">
        <v>1946</v>
      </c>
      <c r="C1106">
        <v>4.9056593673099998E-3</v>
      </c>
      <c r="D1106">
        <v>12516.40785795</v>
      </c>
      <c r="E1106">
        <v>-8.1643716200000007</v>
      </c>
      <c r="F1106">
        <v>-16.404550570000001</v>
      </c>
      <c r="G1106">
        <v>-17.821995990000001</v>
      </c>
      <c r="H1106">
        <v>2202819.1117345858</v>
      </c>
    </row>
    <row r="1107" spans="1:8" x14ac:dyDescent="0.3">
      <c r="A1107" t="s">
        <v>2033</v>
      </c>
      <c r="B1107" t="s">
        <v>2033</v>
      </c>
      <c r="C1107">
        <v>1.2714478236160001E-2</v>
      </c>
      <c r="D1107">
        <v>10934621.8027598</v>
      </c>
      <c r="E1107">
        <v>-3.0717013</v>
      </c>
      <c r="F1107">
        <v>-1.6558790999999999</v>
      </c>
      <c r="G1107">
        <v>-4.1318446</v>
      </c>
      <c r="H1107">
        <v>2183322.830452051</v>
      </c>
    </row>
    <row r="1108" spans="1:8" x14ac:dyDescent="0.3">
      <c r="A1108" t="s">
        <v>2050</v>
      </c>
      <c r="B1108" t="s">
        <v>2049</v>
      </c>
      <c r="C1108">
        <v>3.0050863616099999E-3</v>
      </c>
      <c r="D1108">
        <v>158795.35450228999</v>
      </c>
      <c r="E1108">
        <v>-0.44088217000000002</v>
      </c>
      <c r="F1108">
        <v>5.7863221600000001</v>
      </c>
      <c r="G1108">
        <v>26.540689570000001</v>
      </c>
      <c r="H1108">
        <v>2176577.7665008707</v>
      </c>
    </row>
    <row r="1109" spans="1:8" x14ac:dyDescent="0.3">
      <c r="A1109" t="s">
        <v>2192</v>
      </c>
      <c r="B1109" t="s">
        <v>2191</v>
      </c>
      <c r="C1109">
        <v>2.6373647885490001E-2</v>
      </c>
      <c r="D1109">
        <v>70201.034754420005</v>
      </c>
      <c r="E1109">
        <v>5.7653000600000004</v>
      </c>
      <c r="F1109">
        <v>16.867341079999999</v>
      </c>
      <c r="G1109">
        <v>9.9461370700000007</v>
      </c>
      <c r="H1109">
        <v>2031222.6451336665</v>
      </c>
    </row>
    <row r="1110" spans="1:8" x14ac:dyDescent="0.3">
      <c r="A1110" t="s">
        <v>1960</v>
      </c>
      <c r="B1110" t="s">
        <v>1959</v>
      </c>
      <c r="C1110">
        <v>9.7044187359349998E-2</v>
      </c>
      <c r="D1110">
        <v>397987.19184320001</v>
      </c>
      <c r="E1110">
        <v>5.0035091999999999</v>
      </c>
      <c r="F1110">
        <v>-13.798077709999999</v>
      </c>
      <c r="G1110">
        <v>-11.52724003</v>
      </c>
      <c r="H1110">
        <v>2175544.4097541706</v>
      </c>
    </row>
    <row r="1111" spans="1:8" x14ac:dyDescent="0.3">
      <c r="A1111" t="s">
        <v>2041</v>
      </c>
      <c r="B1111" t="s">
        <v>2040</v>
      </c>
      <c r="C1111">
        <v>1.8277273627599999E-3</v>
      </c>
      <c r="D1111">
        <v>27155.961690529999</v>
      </c>
      <c r="E1111">
        <v>-0.15208561000000001</v>
      </c>
      <c r="F1111">
        <v>-10.16889552</v>
      </c>
      <c r="G1111">
        <v>33.428058350000001</v>
      </c>
      <c r="H1111">
        <v>2175471.0403352883</v>
      </c>
    </row>
    <row r="1112" spans="1:8" x14ac:dyDescent="0.3">
      <c r="A1112" t="s">
        <v>2112</v>
      </c>
      <c r="B1112" t="s">
        <v>2111</v>
      </c>
      <c r="C1112">
        <v>0.12851933025946</v>
      </c>
      <c r="D1112">
        <v>202035.12272344</v>
      </c>
      <c r="E1112">
        <v>0.32358460999999999</v>
      </c>
      <c r="F1112">
        <v>-0.83481256000000004</v>
      </c>
      <c r="G1112">
        <v>52.415959870000002</v>
      </c>
      <c r="H1112">
        <v>2168726.5560419424</v>
      </c>
    </row>
    <row r="1113" spans="1:8" x14ac:dyDescent="0.3">
      <c r="A1113" t="s">
        <v>2046</v>
      </c>
      <c r="B1113" t="s">
        <v>2045</v>
      </c>
      <c r="C1113">
        <v>3.0544340065159999E-2</v>
      </c>
      <c r="D1113">
        <v>67405.384870590002</v>
      </c>
      <c r="E1113">
        <v>0.17145938999999999</v>
      </c>
      <c r="F1113">
        <v>-10.570372219999999</v>
      </c>
      <c r="G1113">
        <v>8.8080788499999993</v>
      </c>
      <c r="H1113">
        <v>2138103.8045612001</v>
      </c>
    </row>
    <row r="1114" spans="1:8" x14ac:dyDescent="0.3">
      <c r="A1114" t="s">
        <v>2149</v>
      </c>
      <c r="B1114" t="s">
        <v>2148</v>
      </c>
      <c r="C1114">
        <v>0.11456430977249001</v>
      </c>
      <c r="D1114">
        <v>36290.830094689998</v>
      </c>
      <c r="E1114">
        <v>-4.17216845</v>
      </c>
      <c r="F1114">
        <v>2.1808441900000002</v>
      </c>
      <c r="G1114">
        <v>154.64752444000001</v>
      </c>
      <c r="H1114">
        <v>2139245.6630076128</v>
      </c>
    </row>
    <row r="1115" spans="1:8" x14ac:dyDescent="0.3">
      <c r="A1115" t="s">
        <v>1747</v>
      </c>
      <c r="B1115" t="s">
        <v>1746</v>
      </c>
      <c r="C1115">
        <v>1.9597757911000001E-4</v>
      </c>
      <c r="D1115">
        <v>0</v>
      </c>
      <c r="E1115">
        <v>1106.80785079</v>
      </c>
      <c r="F1115">
        <v>54.653700909999998</v>
      </c>
      <c r="G1115">
        <v>18.717101100000001</v>
      </c>
      <c r="H1115">
        <v>2134195.8365079002</v>
      </c>
    </row>
    <row r="1116" spans="1:8" x14ac:dyDescent="0.3">
      <c r="A1116" t="s">
        <v>2103</v>
      </c>
      <c r="B1116" t="s">
        <v>2102</v>
      </c>
      <c r="C1116">
        <v>1.9597757911000001E-4</v>
      </c>
      <c r="D1116">
        <v>0</v>
      </c>
      <c r="E1116">
        <v>-4.8582640000000003E-2</v>
      </c>
      <c r="F1116">
        <v>3.9457964699999999</v>
      </c>
      <c r="G1116">
        <v>18.769108500000002</v>
      </c>
      <c r="H1116">
        <v>2132342.8322714898</v>
      </c>
    </row>
    <row r="1117" spans="1:8" x14ac:dyDescent="0.3">
      <c r="A1117" t="s">
        <v>2117</v>
      </c>
      <c r="B1117" t="s">
        <v>2116</v>
      </c>
      <c r="C1117">
        <v>5.6723352604499998E-3</v>
      </c>
      <c r="D1117">
        <v>0.14664998000000001</v>
      </c>
      <c r="E1117">
        <v>0.58658657000000003</v>
      </c>
      <c r="F1117">
        <v>5.96977534</v>
      </c>
      <c r="G1117">
        <v>22.575582489999999</v>
      </c>
      <c r="H1117">
        <v>2128514.3103405079</v>
      </c>
    </row>
    <row r="1118" spans="1:8" x14ac:dyDescent="0.3">
      <c r="A1118" t="s">
        <v>2043</v>
      </c>
      <c r="B1118" t="s">
        <v>2042</v>
      </c>
      <c r="C1118">
        <v>3.6861277890499998E-3</v>
      </c>
      <c r="D1118">
        <v>169509.09583209999</v>
      </c>
      <c r="E1118">
        <v>-1.40649438</v>
      </c>
      <c r="F1118">
        <v>-5.1418905500000003</v>
      </c>
      <c r="G1118">
        <v>21.301643630000001</v>
      </c>
      <c r="H1118">
        <v>2127861.887783044</v>
      </c>
    </row>
    <row r="1119" spans="1:8" x14ac:dyDescent="0.3">
      <c r="A1119" t="s">
        <v>2198</v>
      </c>
      <c r="B1119" t="s">
        <v>2197</v>
      </c>
      <c r="C1119">
        <v>2.2087976393440002E-2</v>
      </c>
      <c r="D1119">
        <v>5070.6451624800002</v>
      </c>
      <c r="E1119">
        <v>1.1519732300000001</v>
      </c>
      <c r="F1119">
        <v>14.67285545</v>
      </c>
      <c r="G1119">
        <v>49.526464310000001</v>
      </c>
      <c r="H1119">
        <v>2116624.1397942947</v>
      </c>
    </row>
    <row r="1120" spans="1:8" x14ac:dyDescent="0.3">
      <c r="A1120" t="s">
        <v>2089</v>
      </c>
      <c r="B1120" t="s">
        <v>2089</v>
      </c>
      <c r="C1120">
        <v>3.03663384714E-3</v>
      </c>
      <c r="D1120">
        <v>15669.88694556</v>
      </c>
      <c r="E1120">
        <v>-0.68577524999999995</v>
      </c>
      <c r="F1120">
        <v>3.59608718</v>
      </c>
      <c r="G1120">
        <v>21.771844080000001</v>
      </c>
      <c r="H1120">
        <v>2107879.4457249078</v>
      </c>
    </row>
    <row r="1121" spans="1:8" x14ac:dyDescent="0.3">
      <c r="A1121" t="s">
        <v>2163</v>
      </c>
      <c r="B1121" t="s">
        <v>2162</v>
      </c>
      <c r="C1121">
        <v>6.2353034171260001E-2</v>
      </c>
      <c r="D1121">
        <v>407192.97781365999</v>
      </c>
      <c r="E1121">
        <v>-8.7703500000000004E-2</v>
      </c>
      <c r="F1121">
        <v>9.1144686099999994</v>
      </c>
      <c r="G1121">
        <v>31.1478763</v>
      </c>
      <c r="H1121">
        <v>2085305.4125189481</v>
      </c>
    </row>
    <row r="1122" spans="1:8" x14ac:dyDescent="0.3">
      <c r="A1122" t="s">
        <v>2081</v>
      </c>
      <c r="B1122" t="s">
        <v>2080</v>
      </c>
      <c r="C1122">
        <v>9.0439249263000001E-4</v>
      </c>
      <c r="D1122">
        <v>62168.033765610002</v>
      </c>
      <c r="E1122">
        <v>-0.22615805</v>
      </c>
      <c r="F1122">
        <v>0.34368851</v>
      </c>
      <c r="G1122">
        <v>7.20296615</v>
      </c>
      <c r="H1122">
        <v>2017205.0716237144</v>
      </c>
    </row>
    <row r="1123" spans="1:8" x14ac:dyDescent="0.3">
      <c r="A1123" t="s">
        <v>2358</v>
      </c>
      <c r="B1123" t="s">
        <v>2357</v>
      </c>
      <c r="C1123">
        <v>7.3086239638800003E-3</v>
      </c>
      <c r="D1123">
        <v>22349.476545090001</v>
      </c>
      <c r="E1123">
        <v>-4.7729750000000001E-2</v>
      </c>
      <c r="F1123">
        <v>40.669961919999999</v>
      </c>
      <c r="G1123">
        <v>156.31355141</v>
      </c>
      <c r="H1123">
        <v>2063346.646758829</v>
      </c>
    </row>
    <row r="1124" spans="1:8" x14ac:dyDescent="0.3">
      <c r="A1124" t="s">
        <v>2125</v>
      </c>
      <c r="B1124" t="s">
        <v>2124</v>
      </c>
      <c r="C1124">
        <v>0.20659137827825999</v>
      </c>
      <c r="D1124">
        <v>0</v>
      </c>
      <c r="E1124">
        <v>-8.7703500000000004E-2</v>
      </c>
      <c r="F1124">
        <v>3.8559399999999999</v>
      </c>
      <c r="G1124">
        <v>18.507117139999998</v>
      </c>
      <c r="H1124">
        <v>2065905.5873026235</v>
      </c>
    </row>
    <row r="1125" spans="1:8" x14ac:dyDescent="0.3">
      <c r="A1125" t="s">
        <v>2119</v>
      </c>
      <c r="B1125" t="s">
        <v>2118</v>
      </c>
      <c r="C1125">
        <v>4.6616422458300001E-3</v>
      </c>
      <c r="D1125">
        <v>94068.672450069993</v>
      </c>
      <c r="E1125">
        <v>0.21490506000000001</v>
      </c>
      <c r="F1125">
        <v>1.90362144</v>
      </c>
      <c r="G1125">
        <v>11.159619559999999</v>
      </c>
      <c r="H1125">
        <v>2065625.7649409049</v>
      </c>
    </row>
    <row r="1126" spans="1:8" x14ac:dyDescent="0.3">
      <c r="A1126" t="s">
        <v>2208</v>
      </c>
      <c r="B1126" t="s">
        <v>2207</v>
      </c>
      <c r="C1126">
        <v>4.6934626340879998E-2</v>
      </c>
      <c r="D1126">
        <v>426921.88918443001</v>
      </c>
      <c r="E1126">
        <v>1.0080061199999999</v>
      </c>
      <c r="F1126">
        <v>10.748154660000001</v>
      </c>
      <c r="G1126">
        <v>74.210418239999996</v>
      </c>
      <c r="H1126">
        <v>2062315.59713722</v>
      </c>
    </row>
    <row r="1127" spans="1:8" x14ac:dyDescent="0.3">
      <c r="A1127" t="s">
        <v>2167</v>
      </c>
      <c r="B1127" t="s">
        <v>2166</v>
      </c>
      <c r="C1127">
        <v>0.16414624055926999</v>
      </c>
      <c r="D1127">
        <v>8477.8174813400001</v>
      </c>
      <c r="E1127">
        <v>-1.2541654499999999</v>
      </c>
      <c r="F1127">
        <v>-9.9600491000000009</v>
      </c>
      <c r="G1127">
        <v>52.513930010000003</v>
      </c>
      <c r="H1127">
        <v>2049258.1330085616</v>
      </c>
    </row>
    <row r="1128" spans="1:8" x14ac:dyDescent="0.3">
      <c r="A1128" t="s">
        <v>2190</v>
      </c>
      <c r="B1128" t="s">
        <v>2189</v>
      </c>
      <c r="C1128">
        <v>9.9950355518400001E-3</v>
      </c>
      <c r="D1128">
        <v>876267.29237226001</v>
      </c>
      <c r="E1128">
        <v>9.3743262900000008</v>
      </c>
      <c r="F1128">
        <v>2.2592903999999998</v>
      </c>
      <c r="G1128">
        <v>88.259714790000004</v>
      </c>
      <c r="H1128">
        <v>2043075.2920813111</v>
      </c>
    </row>
    <row r="1129" spans="1:8" x14ac:dyDescent="0.3">
      <c r="A1129" t="s">
        <v>2082</v>
      </c>
      <c r="B1129" t="s">
        <v>2082</v>
      </c>
      <c r="C1129">
        <v>3.9307180553899996E-3</v>
      </c>
      <c r="D1129">
        <v>23264.948788000002</v>
      </c>
      <c r="E1129">
        <v>0.36350067000000003</v>
      </c>
      <c r="F1129">
        <v>-0.30040985999999997</v>
      </c>
      <c r="G1129">
        <v>-1.5327394000000001</v>
      </c>
      <c r="H1129">
        <v>2033584.1039798805</v>
      </c>
    </row>
    <row r="1130" spans="1:8" x14ac:dyDescent="0.3">
      <c r="A1130" t="s">
        <v>2097</v>
      </c>
      <c r="B1130" t="s">
        <v>2096</v>
      </c>
      <c r="C1130">
        <v>8.4330760075000005E-4</v>
      </c>
      <c r="D1130">
        <v>161068.21319322</v>
      </c>
      <c r="E1130">
        <v>0.54824583000000005</v>
      </c>
      <c r="F1130">
        <v>2.4753489000000002</v>
      </c>
      <c r="G1130">
        <v>3.77599909</v>
      </c>
      <c r="H1130">
        <v>2050601.5131202524</v>
      </c>
    </row>
    <row r="1131" spans="1:8" x14ac:dyDescent="0.3">
      <c r="A1131" t="s">
        <v>2458</v>
      </c>
      <c r="B1131" t="s">
        <v>2457</v>
      </c>
      <c r="C1131">
        <v>8.8216029508000004E-4</v>
      </c>
      <c r="D1131">
        <v>278436.45905606</v>
      </c>
      <c r="E1131">
        <v>30.777297610000002</v>
      </c>
      <c r="F1131">
        <v>70.80189507</v>
      </c>
      <c r="G1131">
        <v>78.317361640000001</v>
      </c>
      <c r="H1131">
        <v>2028968.6789256169</v>
      </c>
    </row>
    <row r="1132" spans="1:8" x14ac:dyDescent="0.3">
      <c r="A1132" t="s">
        <v>2244</v>
      </c>
      <c r="B1132" t="s">
        <v>2243</v>
      </c>
      <c r="C1132">
        <v>0.14484405783245999</v>
      </c>
      <c r="D1132">
        <v>78574.018627400001</v>
      </c>
      <c r="E1132">
        <v>13.601308270000001</v>
      </c>
      <c r="F1132">
        <v>32.614546160000003</v>
      </c>
      <c r="G1132">
        <v>29.281043319999998</v>
      </c>
      <c r="H1132">
        <v>2026805.4538957819</v>
      </c>
    </row>
    <row r="1133" spans="1:8" x14ac:dyDescent="0.3">
      <c r="A1133" t="s">
        <v>2123</v>
      </c>
      <c r="B1133" t="s">
        <v>2122</v>
      </c>
      <c r="C1133">
        <v>0.26846844672832998</v>
      </c>
      <c r="D1133">
        <v>541.30664946000002</v>
      </c>
      <c r="E1133">
        <v>-1.4606609100000001</v>
      </c>
      <c r="F1133">
        <v>-6.3068687199999998</v>
      </c>
      <c r="G1133">
        <v>30.27768708</v>
      </c>
      <c r="H1133">
        <v>2013354.2219661705</v>
      </c>
    </row>
    <row r="1134" spans="1:8" x14ac:dyDescent="0.3">
      <c r="A1134" t="s">
        <v>2137</v>
      </c>
      <c r="B1134" t="s">
        <v>2136</v>
      </c>
      <c r="C1134">
        <v>1.0516629902059999E-2</v>
      </c>
      <c r="D1134">
        <v>2424.8758080500002</v>
      </c>
      <c r="E1134">
        <v>-12.72571091</v>
      </c>
      <c r="F1134">
        <v>2.9587622599999999</v>
      </c>
      <c r="G1134">
        <v>-5.3719676500000002</v>
      </c>
      <c r="H1134">
        <v>2002351.8968543769</v>
      </c>
    </row>
    <row r="1135" spans="1:8" x14ac:dyDescent="0.3">
      <c r="A1135" t="s">
        <v>2141</v>
      </c>
      <c r="B1135" t="s">
        <v>2140</v>
      </c>
      <c r="C1135">
        <v>3.7407915948699999E-3</v>
      </c>
      <c r="D1135">
        <v>132254.98165134</v>
      </c>
      <c r="E1135">
        <v>-0.68392156999999998</v>
      </c>
      <c r="F1135">
        <v>3.03966154</v>
      </c>
      <c r="G1135">
        <v>17.77050517</v>
      </c>
      <c r="H1135">
        <v>2001574.4024720725</v>
      </c>
    </row>
    <row r="1136" spans="1:8" x14ac:dyDescent="0.3">
      <c r="A1136" t="s">
        <v>2121</v>
      </c>
      <c r="B1136" t="s">
        <v>2120</v>
      </c>
      <c r="C1136">
        <v>0.37386740938148</v>
      </c>
      <c r="D1136">
        <v>40763.267029119997</v>
      </c>
      <c r="E1136">
        <v>0.69970299000000002</v>
      </c>
      <c r="F1136">
        <v>1.9714357</v>
      </c>
      <c r="G1136">
        <v>32.598146849999999</v>
      </c>
      <c r="H1136">
        <v>1994584.3966761541</v>
      </c>
    </row>
    <row r="1137" spans="1:8" x14ac:dyDescent="0.3">
      <c r="A1137" t="s">
        <v>2143</v>
      </c>
      <c r="B1137" t="s">
        <v>2142</v>
      </c>
      <c r="C1137">
        <v>0.47815870908880997</v>
      </c>
      <c r="D1137">
        <v>38942.256826060002</v>
      </c>
      <c r="E1137">
        <v>5.1737061400000002</v>
      </c>
      <c r="F1137">
        <v>10.306138069999999</v>
      </c>
      <c r="G1137">
        <v>14.176740260000001</v>
      </c>
      <c r="H1137">
        <v>2002951.1467413472</v>
      </c>
    </row>
    <row r="1138" spans="1:8" x14ac:dyDescent="0.3">
      <c r="A1138" t="s">
        <v>2180</v>
      </c>
      <c r="B1138" t="s">
        <v>2179</v>
      </c>
      <c r="C1138">
        <v>4.3238210167369999E-2</v>
      </c>
      <c r="D1138">
        <v>392274.42517270002</v>
      </c>
      <c r="E1138">
        <v>1.4314217199999999</v>
      </c>
      <c r="F1138">
        <v>4.5845921599999997</v>
      </c>
      <c r="G1138">
        <v>30.479418849999998</v>
      </c>
      <c r="H1138">
        <v>1990069.2788442129</v>
      </c>
    </row>
    <row r="1139" spans="1:8" x14ac:dyDescent="0.3">
      <c r="A1139" t="s">
        <v>3153</v>
      </c>
      <c r="B1139" t="s">
        <v>3152</v>
      </c>
      <c r="C1139">
        <v>0.1607601549221</v>
      </c>
      <c r="D1139">
        <v>15994.36790057</v>
      </c>
      <c r="E1139">
        <v>8.6414099999999994E-2</v>
      </c>
      <c r="F1139">
        <v>-0.32265867999999998</v>
      </c>
      <c r="G1139">
        <v>79.396691689999997</v>
      </c>
      <c r="H1139">
        <v>1990353.7944734783</v>
      </c>
    </row>
    <row r="1140" spans="1:8" x14ac:dyDescent="0.3">
      <c r="A1140" t="s">
        <v>2350</v>
      </c>
      <c r="B1140" t="s">
        <v>2349</v>
      </c>
      <c r="C1140">
        <v>2.438743534164E-2</v>
      </c>
      <c r="D1140">
        <v>12191.050608609999</v>
      </c>
      <c r="E1140">
        <v>3.1495251500000001</v>
      </c>
      <c r="F1140">
        <v>35.886050709999999</v>
      </c>
      <c r="G1140">
        <v>94.600387940000005</v>
      </c>
      <c r="H1140">
        <v>1979807.5335276281</v>
      </c>
    </row>
    <row r="1141" spans="1:8" x14ac:dyDescent="0.3">
      <c r="A1141" t="s">
        <v>2159</v>
      </c>
      <c r="B1141" t="s">
        <v>2158</v>
      </c>
      <c r="C1141">
        <v>8.0765038476629997E-2</v>
      </c>
      <c r="D1141">
        <v>0</v>
      </c>
      <c r="E1141">
        <v>0.12274981</v>
      </c>
      <c r="F1141">
        <v>3.8809524299999998</v>
      </c>
      <c r="G1141">
        <v>18.51678837</v>
      </c>
      <c r="H1141">
        <v>1980942.990799536</v>
      </c>
    </row>
    <row r="1142" spans="1:8" x14ac:dyDescent="0.3">
      <c r="A1142" t="s">
        <v>1916</v>
      </c>
      <c r="B1142" t="s">
        <v>2106</v>
      </c>
      <c r="C1142">
        <v>4.3404951423500003E-2</v>
      </c>
      <c r="D1142">
        <v>2699.3983369399998</v>
      </c>
      <c r="E1142">
        <v>-5.7532136999999999</v>
      </c>
      <c r="F1142">
        <v>-6.3969848899999997</v>
      </c>
      <c r="G1142">
        <v>6.3700008300000004</v>
      </c>
      <c r="H1142">
        <v>1974609.4299991543</v>
      </c>
    </row>
    <row r="1143" spans="1:8" x14ac:dyDescent="0.3">
      <c r="A1143" t="s">
        <v>2236</v>
      </c>
      <c r="B1143" t="s">
        <v>2235</v>
      </c>
      <c r="C1143">
        <v>7.9472584536060001E-2</v>
      </c>
      <c r="D1143">
        <v>5418.1180510800004</v>
      </c>
      <c r="E1143">
        <v>-1.727764E-2</v>
      </c>
      <c r="F1143">
        <v>8.7001828999999997</v>
      </c>
      <c r="G1143">
        <v>51.047466970000002</v>
      </c>
      <c r="H1143">
        <v>1978088.0145288724</v>
      </c>
    </row>
    <row r="1144" spans="1:8" x14ac:dyDescent="0.3">
      <c r="A1144" t="s">
        <v>2099</v>
      </c>
      <c r="B1144" t="s">
        <v>2098</v>
      </c>
      <c r="C1144">
        <v>0.10902111324376</v>
      </c>
      <c r="D1144">
        <v>584.24975429999995</v>
      </c>
      <c r="E1144">
        <v>-6.1420349999999999E-2</v>
      </c>
      <c r="F1144">
        <v>-0.25335892999999998</v>
      </c>
      <c r="G1144">
        <v>3.0934406600000002</v>
      </c>
      <c r="H1144">
        <v>1970918.5450931697</v>
      </c>
    </row>
    <row r="1145" spans="1:8" x14ac:dyDescent="0.3">
      <c r="A1145" t="s">
        <v>2101</v>
      </c>
      <c r="B1145" t="s">
        <v>2100</v>
      </c>
      <c r="C1145">
        <v>2.9733700238999998E-4</v>
      </c>
      <c r="D1145">
        <v>308720.18129934999</v>
      </c>
      <c r="E1145">
        <v>0.35979025999999997</v>
      </c>
      <c r="F1145">
        <v>-0.70226889999999997</v>
      </c>
      <c r="G1145">
        <v>20.586447140000001</v>
      </c>
      <c r="H1145">
        <v>1967567.3178187157</v>
      </c>
    </row>
    <row r="1146" spans="1:8" x14ac:dyDescent="0.3">
      <c r="A1146" t="s">
        <v>2218</v>
      </c>
      <c r="B1146" t="s">
        <v>2217</v>
      </c>
      <c r="C1146">
        <v>3.4540071184640003E-2</v>
      </c>
      <c r="D1146">
        <v>123897.11744343</v>
      </c>
      <c r="E1146">
        <v>-4.8610558599999996</v>
      </c>
      <c r="F1146">
        <v>-0.51854031</v>
      </c>
      <c r="G1146">
        <v>36.913580469999999</v>
      </c>
      <c r="H1146">
        <v>1963180.2171818356</v>
      </c>
    </row>
    <row r="1147" spans="1:8" x14ac:dyDescent="0.3">
      <c r="A1147" t="s">
        <v>2169</v>
      </c>
      <c r="B1147" t="s">
        <v>2168</v>
      </c>
      <c r="C1147">
        <v>8.0007206496850003E-2</v>
      </c>
      <c r="D1147">
        <v>4574.64916042</v>
      </c>
      <c r="E1147">
        <v>-8.7703500000000004E-2</v>
      </c>
      <c r="F1147">
        <v>6.3524770200000003</v>
      </c>
      <c r="G1147">
        <v>19.630407349999999</v>
      </c>
      <c r="H1147">
        <v>1972684.9546427401</v>
      </c>
    </row>
    <row r="1148" spans="1:8" x14ac:dyDescent="0.3">
      <c r="A1148" t="s">
        <v>1968</v>
      </c>
      <c r="B1148" t="s">
        <v>1967</v>
      </c>
      <c r="C1148">
        <v>3.4728158909559999E-2</v>
      </c>
      <c r="D1148">
        <v>8202.0107535999996</v>
      </c>
      <c r="E1148">
        <v>5.1312953800000001</v>
      </c>
      <c r="F1148">
        <v>-34.327594820000002</v>
      </c>
      <c r="G1148">
        <v>-43.15389922</v>
      </c>
      <c r="H1148">
        <v>1952928.1187538176</v>
      </c>
    </row>
    <row r="1149" spans="1:8" x14ac:dyDescent="0.3">
      <c r="A1149" t="s">
        <v>2175</v>
      </c>
      <c r="B1149" t="s">
        <v>2174</v>
      </c>
      <c r="C1149">
        <v>2.8595261281000003E-4</v>
      </c>
      <c r="D1149">
        <v>58.228353259999999</v>
      </c>
      <c r="E1149">
        <v>7.1978819999999999E-2</v>
      </c>
      <c r="F1149">
        <v>18.127452680000001</v>
      </c>
      <c r="G1149">
        <v>-11.280076019999999</v>
      </c>
      <c r="H1149">
        <v>1937311.7946309815</v>
      </c>
    </row>
    <row r="1150" spans="1:8" x14ac:dyDescent="0.3">
      <c r="A1150" t="s">
        <v>2113</v>
      </c>
      <c r="B1150" t="s">
        <v>2113</v>
      </c>
      <c r="C1150">
        <v>1.4140696715600001E-3</v>
      </c>
      <c r="D1150">
        <v>235506.24509576001</v>
      </c>
      <c r="E1150">
        <v>0.23971927000000001</v>
      </c>
      <c r="F1150">
        <v>-0.88508942999999995</v>
      </c>
      <c r="G1150">
        <v>23.601313449999999</v>
      </c>
      <c r="H1150">
        <v>1930513.5456265092</v>
      </c>
    </row>
    <row r="1151" spans="1:8" x14ac:dyDescent="0.3">
      <c r="A1151" t="s">
        <v>1996</v>
      </c>
      <c r="B1151" t="s">
        <v>1995</v>
      </c>
      <c r="C1151">
        <v>0.14227537710086</v>
      </c>
      <c r="D1151">
        <v>92496.301359899997</v>
      </c>
      <c r="E1151">
        <v>-2.4571031799999998</v>
      </c>
      <c r="F1151">
        <v>-2.48346226</v>
      </c>
      <c r="G1151">
        <v>88.788657259999994</v>
      </c>
      <c r="H1151">
        <v>1928543.0277044151</v>
      </c>
    </row>
    <row r="1152" spans="1:8" x14ac:dyDescent="0.3">
      <c r="A1152" t="s">
        <v>2446</v>
      </c>
      <c r="B1152" t="s">
        <v>2445</v>
      </c>
      <c r="C1152">
        <v>9.0145881264699999E-3</v>
      </c>
      <c r="D1152">
        <v>83541.462878420003</v>
      </c>
      <c r="E1152">
        <v>-7.8283993799999996</v>
      </c>
      <c r="F1152">
        <v>38.492505389999998</v>
      </c>
      <c r="G1152">
        <v>158.55213803000001</v>
      </c>
      <c r="H1152">
        <v>1921550.820104856</v>
      </c>
    </row>
    <row r="1153" spans="1:8" x14ac:dyDescent="0.3">
      <c r="A1153" t="s">
        <v>2139</v>
      </c>
      <c r="B1153" t="s">
        <v>2138</v>
      </c>
      <c r="C1153">
        <v>2.60450694191E-3</v>
      </c>
      <c r="D1153">
        <v>173387.52710317</v>
      </c>
      <c r="E1153">
        <v>-0.36599051999999999</v>
      </c>
      <c r="F1153">
        <v>3.0775872400000002</v>
      </c>
      <c r="G1153">
        <v>3.4996244399999998</v>
      </c>
      <c r="H1153">
        <v>1910776.4085341729</v>
      </c>
    </row>
    <row r="1154" spans="1:8" x14ac:dyDescent="0.3">
      <c r="A1154" t="s">
        <v>2298</v>
      </c>
      <c r="B1154" t="s">
        <v>2297</v>
      </c>
      <c r="C1154">
        <v>1.0115506619999999E-4</v>
      </c>
      <c r="D1154">
        <v>67040.508763029997</v>
      </c>
      <c r="E1154">
        <v>1.99397983</v>
      </c>
      <c r="F1154">
        <v>5.4200006500000004</v>
      </c>
      <c r="G1154">
        <v>69.922345859999993</v>
      </c>
      <c r="H1154">
        <v>1910467.2434329831</v>
      </c>
    </row>
    <row r="1155" spans="1:8" x14ac:dyDescent="0.3">
      <c r="A1155" t="s">
        <v>795</v>
      </c>
      <c r="B1155" t="s">
        <v>1826</v>
      </c>
      <c r="C1155">
        <v>0.39620567848028998</v>
      </c>
      <c r="D1155">
        <v>4209.0837712900002</v>
      </c>
      <c r="E1155">
        <v>0.10025931</v>
      </c>
      <c r="F1155">
        <v>-23.362654240000001</v>
      </c>
      <c r="G1155">
        <v>-49.240984599999997</v>
      </c>
      <c r="H1155">
        <v>1907061.3578381231</v>
      </c>
    </row>
    <row r="1156" spans="1:8" x14ac:dyDescent="0.3">
      <c r="A1156" t="s">
        <v>2052</v>
      </c>
      <c r="B1156" t="s">
        <v>2051</v>
      </c>
      <c r="C1156">
        <v>1.50248275111E-3</v>
      </c>
      <c r="D1156">
        <v>16.57670074</v>
      </c>
      <c r="E1156">
        <v>-8.7703500000000004E-2</v>
      </c>
      <c r="F1156">
        <v>-30.76270667</v>
      </c>
      <c r="G1156">
        <v>-5.15423352</v>
      </c>
      <c r="H1156">
        <v>1904371.08599594</v>
      </c>
    </row>
    <row r="1157" spans="1:8" x14ac:dyDescent="0.3">
      <c r="A1157" t="s">
        <v>2178</v>
      </c>
      <c r="B1157" t="s">
        <v>2177</v>
      </c>
      <c r="C1157">
        <v>1.418888292958E-2</v>
      </c>
      <c r="D1157">
        <v>62604.415848320001</v>
      </c>
      <c r="E1157">
        <v>-9.2422240000000003E-2</v>
      </c>
      <c r="F1157">
        <v>3.93833403</v>
      </c>
      <c r="G1157">
        <v>20.664534969999998</v>
      </c>
      <c r="H1157">
        <v>1903270.8785629563</v>
      </c>
    </row>
    <row r="1158" spans="1:8" x14ac:dyDescent="0.3">
      <c r="A1158" t="s">
        <v>2360</v>
      </c>
      <c r="B1158" t="s">
        <v>2359</v>
      </c>
      <c r="C1158">
        <v>1.134871892764E-2</v>
      </c>
      <c r="D1158">
        <v>1237.9506328699999</v>
      </c>
      <c r="E1158">
        <v>0.10158059999999999</v>
      </c>
      <c r="F1158">
        <v>2.94840905</v>
      </c>
      <c r="G1158">
        <v>59.805397239999998</v>
      </c>
      <c r="H1158">
        <v>1898309.5287827449</v>
      </c>
    </row>
    <row r="1159" spans="1:8" x14ac:dyDescent="0.3">
      <c r="A1159" t="s">
        <v>2426</v>
      </c>
      <c r="B1159" t="s">
        <v>2425</v>
      </c>
      <c r="C1159">
        <v>6.6470750530000003E-4</v>
      </c>
      <c r="D1159">
        <v>1810358.3917489301</v>
      </c>
      <c r="E1159">
        <v>-11.307119050000001</v>
      </c>
      <c r="F1159">
        <v>43.20680565</v>
      </c>
      <c r="G1159">
        <v>301.66092592000001</v>
      </c>
      <c r="H1159">
        <v>1894416.390105</v>
      </c>
    </row>
    <row r="1160" spans="1:8" x14ac:dyDescent="0.3">
      <c r="A1160" t="s">
        <v>2247</v>
      </c>
      <c r="B1160" t="s">
        <v>2247</v>
      </c>
      <c r="C1160">
        <v>0.75365996893748</v>
      </c>
      <c r="D1160">
        <v>9692.5526821000003</v>
      </c>
      <c r="E1160">
        <v>9.3433390000000005E-2</v>
      </c>
      <c r="F1160">
        <v>1.2296056200000001</v>
      </c>
      <c r="G1160">
        <v>20.320476079999999</v>
      </c>
      <c r="H1160">
        <v>1867354.4478659793</v>
      </c>
    </row>
    <row r="1161" spans="1:8" x14ac:dyDescent="0.3">
      <c r="A1161" t="s">
        <v>2135</v>
      </c>
      <c r="B1161" t="s">
        <v>2134</v>
      </c>
      <c r="C1161">
        <v>0.32607349539297997</v>
      </c>
      <c r="D1161">
        <v>2150310.4893602398</v>
      </c>
      <c r="E1161">
        <v>-12.232053390000001</v>
      </c>
      <c r="F1161">
        <v>-2.5352195200000001</v>
      </c>
      <c r="G1161">
        <v>-3.5306978299999998</v>
      </c>
      <c r="H1161">
        <v>1870536.9099965992</v>
      </c>
    </row>
    <row r="1162" spans="1:8" x14ac:dyDescent="0.3">
      <c r="A1162" t="s">
        <v>2060</v>
      </c>
      <c r="B1162" t="s">
        <v>2059</v>
      </c>
      <c r="C1162">
        <v>9.7938457249219998E-2</v>
      </c>
      <c r="D1162">
        <v>2737.6353759200001</v>
      </c>
      <c r="E1162">
        <v>-0.19194185</v>
      </c>
      <c r="F1162">
        <v>13.43859638</v>
      </c>
      <c r="G1162">
        <v>21.833706840000001</v>
      </c>
      <c r="H1162">
        <v>1861145.7557521509</v>
      </c>
    </row>
    <row r="1163" spans="1:8" x14ac:dyDescent="0.3">
      <c r="A1163" t="s">
        <v>2194</v>
      </c>
      <c r="B1163" t="s">
        <v>2193</v>
      </c>
      <c r="C1163">
        <v>0.37224805852333998</v>
      </c>
      <c r="D1163">
        <v>57273.53433355</v>
      </c>
      <c r="E1163">
        <v>-0.62434003000000005</v>
      </c>
      <c r="F1163">
        <v>1.1817510200000001</v>
      </c>
      <c r="G1163">
        <v>15.385739559999999</v>
      </c>
      <c r="H1163">
        <v>1857105.7334306811</v>
      </c>
    </row>
    <row r="1164" spans="1:8" x14ac:dyDescent="0.3">
      <c r="A1164" t="s">
        <v>2095</v>
      </c>
      <c r="B1164" t="s">
        <v>2094</v>
      </c>
      <c r="C1164">
        <v>5.2148476143799999E-3</v>
      </c>
      <c r="D1164">
        <v>15729.283931849999</v>
      </c>
      <c r="E1164">
        <v>-0.19262130999999999</v>
      </c>
      <c r="F1164">
        <v>-1.91686421</v>
      </c>
      <c r="G1164">
        <v>50.117090480000002</v>
      </c>
      <c r="H1164">
        <v>1849532.8025103731</v>
      </c>
    </row>
    <row r="1165" spans="1:8" x14ac:dyDescent="0.3">
      <c r="A1165" t="s">
        <v>2127</v>
      </c>
      <c r="B1165" t="s">
        <v>2126</v>
      </c>
      <c r="C1165">
        <v>1793.0009891917528</v>
      </c>
      <c r="D1165">
        <v>24648.874030480001</v>
      </c>
      <c r="E1165">
        <v>0.13477934999999999</v>
      </c>
      <c r="F1165">
        <v>-2.1233112900000002</v>
      </c>
      <c r="G1165">
        <v>-2.6873205699999998</v>
      </c>
      <c r="H1165">
        <v>1844119.4473936097</v>
      </c>
    </row>
    <row r="1166" spans="1:8" x14ac:dyDescent="0.3">
      <c r="A1166" t="s">
        <v>2831</v>
      </c>
      <c r="B1166" t="s">
        <v>2830</v>
      </c>
      <c r="C1166">
        <v>2.6677069939000001E-4</v>
      </c>
      <c r="D1166">
        <v>545920.52291483001</v>
      </c>
      <c r="E1166">
        <v>15.387034549999999</v>
      </c>
      <c r="F1166">
        <v>4.5158864400000001</v>
      </c>
      <c r="G1166">
        <v>164.30275674999999</v>
      </c>
      <c r="H1166">
        <v>1894151.8944388689</v>
      </c>
    </row>
    <row r="1167" spans="1:8" x14ac:dyDescent="0.3">
      <c r="A1167" t="s">
        <v>2214</v>
      </c>
      <c r="B1167" t="s">
        <v>2213</v>
      </c>
      <c r="C1167">
        <v>0.13845477974011</v>
      </c>
      <c r="D1167">
        <v>126.62660479</v>
      </c>
      <c r="E1167">
        <v>-0.12435040999999999</v>
      </c>
      <c r="F1167">
        <v>2.0688195999999999</v>
      </c>
      <c r="G1167">
        <v>19.557459340000001</v>
      </c>
      <c r="H1167">
        <v>1828635.0711558952</v>
      </c>
    </row>
    <row r="1168" spans="1:8" x14ac:dyDescent="0.3">
      <c r="A1168" t="s">
        <v>2222</v>
      </c>
      <c r="B1168" t="s">
        <v>2221</v>
      </c>
      <c r="C1168">
        <v>1.42792982593E-3</v>
      </c>
      <c r="D1168">
        <v>2451233.8963491502</v>
      </c>
      <c r="E1168">
        <v>0.38857820999999998</v>
      </c>
      <c r="F1168">
        <v>-1.76351053</v>
      </c>
      <c r="G1168">
        <v>27.770690819999999</v>
      </c>
      <c r="H1168">
        <v>1818300.8087294132</v>
      </c>
    </row>
    <row r="1169" spans="1:8" x14ac:dyDescent="0.3">
      <c r="A1169" t="s">
        <v>2356</v>
      </c>
      <c r="B1169" t="s">
        <v>2355</v>
      </c>
      <c r="C1169">
        <v>4.8601550096400003E-3</v>
      </c>
      <c r="D1169">
        <v>98621.579140670001</v>
      </c>
      <c r="E1169">
        <v>11.64859528</v>
      </c>
      <c r="F1169">
        <v>18.384104440000002</v>
      </c>
      <c r="G1169">
        <v>35.507077580000001</v>
      </c>
      <c r="H1169">
        <v>1820908.2325153465</v>
      </c>
    </row>
    <row r="1170" spans="1:8" x14ac:dyDescent="0.3">
      <c r="A1170" t="s">
        <v>2212</v>
      </c>
      <c r="B1170" t="s">
        <v>2211</v>
      </c>
      <c r="C1170">
        <v>6.6562517754100006E-2</v>
      </c>
      <c r="D1170">
        <v>66767.843148469998</v>
      </c>
      <c r="E1170">
        <v>-1.6626060000000002E-2</v>
      </c>
      <c r="F1170">
        <v>4.0063863800000004</v>
      </c>
      <c r="G1170">
        <v>8.1954467300000005</v>
      </c>
      <c r="H1170">
        <v>1803068.917577835</v>
      </c>
    </row>
    <row r="1171" spans="1:8" x14ac:dyDescent="0.3">
      <c r="A1171" t="s">
        <v>2173</v>
      </c>
      <c r="B1171" t="s">
        <v>2172</v>
      </c>
      <c r="C1171">
        <v>1.063220647629E-2</v>
      </c>
      <c r="D1171">
        <v>73666.576272909995</v>
      </c>
      <c r="E1171">
        <v>1.8456758200000001</v>
      </c>
      <c r="F1171">
        <v>3.5729513599999998</v>
      </c>
      <c r="G1171">
        <v>31.69272608</v>
      </c>
      <c r="H1171">
        <v>1801791.2084447271</v>
      </c>
    </row>
    <row r="1172" spans="1:8" x14ac:dyDescent="0.3">
      <c r="A1172" t="s">
        <v>2093</v>
      </c>
      <c r="B1172" t="s">
        <v>2092</v>
      </c>
      <c r="C1172">
        <v>3.2502411344480002E-2</v>
      </c>
      <c r="D1172">
        <v>175632.59383485001</v>
      </c>
      <c r="E1172">
        <v>4.0400209699999996</v>
      </c>
      <c r="F1172">
        <v>4.5385624699999996</v>
      </c>
      <c r="G1172">
        <v>-6.1890561499999999</v>
      </c>
      <c r="H1172">
        <v>1800821.9074555221</v>
      </c>
    </row>
    <row r="1173" spans="1:8" x14ac:dyDescent="0.3">
      <c r="A1173" t="s">
        <v>2184</v>
      </c>
      <c r="B1173" t="s">
        <v>2183</v>
      </c>
      <c r="C1173">
        <v>2.4523424715899998E-3</v>
      </c>
      <c r="D1173">
        <v>112544.90648953999</v>
      </c>
      <c r="E1173">
        <v>0.18281156000000001</v>
      </c>
      <c r="F1173">
        <v>0.94231405999999995</v>
      </c>
      <c r="G1173">
        <v>19.752080889999998</v>
      </c>
      <c r="H1173">
        <v>1789665.0327141634</v>
      </c>
    </row>
    <row r="1174" spans="1:8" x14ac:dyDescent="0.3">
      <c r="A1174" t="s">
        <v>2286</v>
      </c>
      <c r="B1174" t="s">
        <v>2285</v>
      </c>
      <c r="C1174">
        <v>2.3341958254649998E-2</v>
      </c>
      <c r="D1174">
        <v>0</v>
      </c>
      <c r="E1174">
        <v>-13.98135909</v>
      </c>
      <c r="F1174">
        <v>0.63335660000000005</v>
      </c>
      <c r="G1174">
        <v>-6.0033530400000004</v>
      </c>
      <c r="H1174">
        <v>1788254.8682697611</v>
      </c>
    </row>
    <row r="1175" spans="1:8" x14ac:dyDescent="0.3">
      <c r="A1175" t="s">
        <v>2279</v>
      </c>
      <c r="B1175" t="s">
        <v>2278</v>
      </c>
      <c r="C1175">
        <v>3.5426289305100001E-3</v>
      </c>
      <c r="D1175">
        <v>692.02443936999998</v>
      </c>
      <c r="E1175">
        <v>2.8036394900000001</v>
      </c>
      <c r="F1175">
        <v>32.659570709999997</v>
      </c>
      <c r="G1175">
        <v>-1.36348431</v>
      </c>
      <c r="H1175">
        <v>1771314.4652550002</v>
      </c>
    </row>
    <row r="1176" spans="1:8" x14ac:dyDescent="0.3">
      <c r="A1176" t="s">
        <v>2281</v>
      </c>
      <c r="B1176" t="s">
        <v>2280</v>
      </c>
      <c r="C1176">
        <v>7.94984720458E-3</v>
      </c>
      <c r="D1176">
        <v>96674.254244669995</v>
      </c>
      <c r="E1176">
        <v>0.67064794000000005</v>
      </c>
      <c r="F1176">
        <v>7.1125024999999997</v>
      </c>
      <c r="G1176">
        <v>233.06602376999999</v>
      </c>
      <c r="H1176">
        <v>1790294.7675937684</v>
      </c>
    </row>
    <row r="1177" spans="1:8" x14ac:dyDescent="0.3">
      <c r="A1177" t="s">
        <v>2171</v>
      </c>
      <c r="B1177" t="s">
        <v>2170</v>
      </c>
      <c r="C1177">
        <v>1.056359837987E-2</v>
      </c>
      <c r="D1177">
        <v>126128.15483135</v>
      </c>
      <c r="E1177">
        <v>-6.1424890899999998</v>
      </c>
      <c r="F1177">
        <v>-5.9954481199999998</v>
      </c>
      <c r="G1177">
        <v>-11.689698760000001</v>
      </c>
      <c r="H1177">
        <v>1711197.3015551411</v>
      </c>
    </row>
    <row r="1178" spans="1:8" x14ac:dyDescent="0.3">
      <c r="A1178" t="s">
        <v>2182</v>
      </c>
      <c r="B1178" t="s">
        <v>2181</v>
      </c>
      <c r="C1178">
        <v>9.8085211858999996E-4</v>
      </c>
      <c r="D1178">
        <v>171933.89180742</v>
      </c>
      <c r="E1178">
        <v>2.30621572</v>
      </c>
      <c r="F1178">
        <v>2.3076087300000001</v>
      </c>
      <c r="G1178">
        <v>1.7935388000000001</v>
      </c>
      <c r="H1178">
        <v>1753800.8823905138</v>
      </c>
    </row>
    <row r="1179" spans="1:8" x14ac:dyDescent="0.3">
      <c r="A1179" t="s">
        <v>2411</v>
      </c>
      <c r="B1179" t="s">
        <v>2410</v>
      </c>
      <c r="C1179">
        <v>1.753465140063E-2</v>
      </c>
      <c r="D1179">
        <v>265405.06643041002</v>
      </c>
      <c r="E1179">
        <v>23.321637419999998</v>
      </c>
      <c r="F1179">
        <v>31.33513349</v>
      </c>
      <c r="G1179">
        <v>72.927038469999999</v>
      </c>
      <c r="H1179">
        <v>1748538.1180483329</v>
      </c>
    </row>
    <row r="1180" spans="1:8" x14ac:dyDescent="0.3">
      <c r="A1180" t="s">
        <v>2147</v>
      </c>
      <c r="B1180" t="s">
        <v>2146</v>
      </c>
      <c r="C1180">
        <v>2.8131737762E-4</v>
      </c>
      <c r="D1180">
        <v>57842.948694550003</v>
      </c>
      <c r="E1180">
        <v>-0.26582364000000003</v>
      </c>
      <c r="F1180">
        <v>14.4102864</v>
      </c>
      <c r="G1180">
        <v>25.25148532</v>
      </c>
      <c r="H1180">
        <v>1747202.9052213109</v>
      </c>
    </row>
    <row r="1181" spans="1:8" x14ac:dyDescent="0.3">
      <c r="A1181" t="s">
        <v>2257</v>
      </c>
      <c r="B1181" t="s">
        <v>2256</v>
      </c>
      <c r="C1181">
        <v>6.6892305611609998E-2</v>
      </c>
      <c r="D1181">
        <v>6289.2468116600003</v>
      </c>
      <c r="E1181">
        <v>2.1972786499999999</v>
      </c>
      <c r="F1181">
        <v>9.3017580500000001</v>
      </c>
      <c r="G1181">
        <v>21.67800257</v>
      </c>
      <c r="H1181">
        <v>1723089.8036952766</v>
      </c>
    </row>
    <row r="1182" spans="1:8" x14ac:dyDescent="0.3">
      <c r="A1182" t="s">
        <v>2196</v>
      </c>
      <c r="B1182" t="s">
        <v>2195</v>
      </c>
      <c r="C1182">
        <v>0.15423188788896</v>
      </c>
      <c r="D1182">
        <v>12867879.180449801</v>
      </c>
      <c r="E1182">
        <v>-0.11384113999999999</v>
      </c>
      <c r="F1182">
        <v>2.3114309</v>
      </c>
      <c r="G1182">
        <v>-2.2069895499999999</v>
      </c>
      <c r="H1182">
        <v>1725874.3430560147</v>
      </c>
    </row>
    <row r="1183" spans="1:8" x14ac:dyDescent="0.3">
      <c r="A1183" t="s">
        <v>2161</v>
      </c>
      <c r="B1183" t="s">
        <v>2160</v>
      </c>
      <c r="C1183">
        <v>1.68107492105E-3</v>
      </c>
      <c r="D1183">
        <v>118245.63374336</v>
      </c>
      <c r="E1183">
        <v>-0.79478762000000003</v>
      </c>
      <c r="F1183">
        <v>-2.6666729899999999</v>
      </c>
      <c r="G1183">
        <v>6.6509825899999999</v>
      </c>
      <c r="H1183">
        <v>1716713.7001471587</v>
      </c>
    </row>
    <row r="1184" spans="1:8" x14ac:dyDescent="0.3">
      <c r="A1184" t="s">
        <v>1868</v>
      </c>
      <c r="B1184" t="s">
        <v>1867</v>
      </c>
      <c r="C1184">
        <v>3.7189482833420003E-2</v>
      </c>
      <c r="D1184">
        <v>5.4664078700000003</v>
      </c>
      <c r="E1184">
        <v>-7.9549770000000006E-2</v>
      </c>
      <c r="F1184">
        <v>-48.587114300000003</v>
      </c>
      <c r="G1184">
        <v>-67.0092195</v>
      </c>
      <c r="H1184">
        <v>1711327.0918343863</v>
      </c>
    </row>
    <row r="1185" spans="1:8" x14ac:dyDescent="0.3">
      <c r="A1185" t="s">
        <v>2284</v>
      </c>
      <c r="B1185" t="s">
        <v>2283</v>
      </c>
      <c r="C1185">
        <v>0.20584013690271</v>
      </c>
      <c r="D1185">
        <v>0</v>
      </c>
      <c r="E1185">
        <v>-8.7703500000000004E-2</v>
      </c>
      <c r="F1185">
        <v>11.158310780000001</v>
      </c>
      <c r="G1185">
        <v>26.893261800000001</v>
      </c>
      <c r="H1185">
        <v>1707738.9045241489</v>
      </c>
    </row>
    <row r="1186" spans="1:8" x14ac:dyDescent="0.3">
      <c r="A1186" t="s">
        <v>2255</v>
      </c>
      <c r="B1186" t="s">
        <v>2254</v>
      </c>
      <c r="C1186">
        <v>9.0148965066879999E-2</v>
      </c>
      <c r="D1186">
        <v>0</v>
      </c>
      <c r="E1186">
        <v>-8.7703500000000004E-2</v>
      </c>
      <c r="F1186">
        <v>3.8559399999999999</v>
      </c>
      <c r="G1186">
        <v>18.507117139999998</v>
      </c>
      <c r="H1186">
        <v>1707137.9561195667</v>
      </c>
    </row>
    <row r="1187" spans="1:8" x14ac:dyDescent="0.3">
      <c r="A1187" t="s">
        <v>2072</v>
      </c>
      <c r="B1187" t="s">
        <v>2071</v>
      </c>
      <c r="C1187">
        <v>3.0209135007942498</v>
      </c>
      <c r="D1187">
        <v>698515.84266057995</v>
      </c>
      <c r="E1187">
        <v>-1.285533E-2</v>
      </c>
      <c r="F1187">
        <v>-3.3164417799999999</v>
      </c>
      <c r="G1187">
        <v>-23.21999456</v>
      </c>
      <c r="H1187">
        <v>1700278.4340132531</v>
      </c>
    </row>
    <row r="1188" spans="1:8" x14ac:dyDescent="0.3">
      <c r="A1188" t="s">
        <v>2246</v>
      </c>
      <c r="B1188" t="s">
        <v>2245</v>
      </c>
      <c r="C1188">
        <v>0.43680211457201001</v>
      </c>
      <c r="D1188">
        <v>52562.422791650002</v>
      </c>
      <c r="E1188">
        <v>-7.9549770000000006E-2</v>
      </c>
      <c r="F1188">
        <v>0.77670976000000003</v>
      </c>
      <c r="G1188">
        <v>13.625546849999999</v>
      </c>
      <c r="H1188">
        <v>1696816.670955901</v>
      </c>
    </row>
    <row r="1189" spans="1:8" x14ac:dyDescent="0.3">
      <c r="A1189" t="s">
        <v>2240</v>
      </c>
      <c r="B1189" t="s">
        <v>2239</v>
      </c>
      <c r="C1189">
        <v>1.3530350234800001E-3</v>
      </c>
      <c r="D1189">
        <v>297330.60466481</v>
      </c>
      <c r="E1189">
        <v>-0.74185367000000002</v>
      </c>
      <c r="F1189">
        <v>2.7010080599999999</v>
      </c>
      <c r="G1189">
        <v>16.278366680000001</v>
      </c>
      <c r="H1189">
        <v>1687234.6566901049</v>
      </c>
    </row>
    <row r="1190" spans="1:8" x14ac:dyDescent="0.3">
      <c r="A1190" t="s">
        <v>2186</v>
      </c>
      <c r="B1190" t="s">
        <v>2185</v>
      </c>
      <c r="C1190">
        <v>0.97977450735013005</v>
      </c>
      <c r="D1190">
        <v>34043.269811060003</v>
      </c>
      <c r="E1190">
        <v>-0.13222767999999999</v>
      </c>
      <c r="F1190">
        <v>-0.26607596999999999</v>
      </c>
      <c r="G1190">
        <v>-8.0488718000000006</v>
      </c>
      <c r="H1190">
        <v>1675414.4075687225</v>
      </c>
    </row>
    <row r="1191" spans="1:8" x14ac:dyDescent="0.3">
      <c r="A1191" t="s">
        <v>2267</v>
      </c>
      <c r="B1191" t="s">
        <v>2266</v>
      </c>
      <c r="C1191">
        <v>3.7562068778000001E-4</v>
      </c>
      <c r="D1191">
        <v>0</v>
      </c>
      <c r="E1191">
        <v>-0.12435040999999999</v>
      </c>
      <c r="F1191">
        <v>3.8447030999999998</v>
      </c>
      <c r="G1191">
        <v>18.507117139999998</v>
      </c>
      <c r="H1191">
        <v>1665728.5642356623</v>
      </c>
    </row>
    <row r="1192" spans="1:8" x14ac:dyDescent="0.3">
      <c r="A1192" t="s">
        <v>2145</v>
      </c>
      <c r="B1192" t="s">
        <v>2144</v>
      </c>
      <c r="C1192">
        <v>1.18812384307E-3</v>
      </c>
      <c r="D1192">
        <v>2922.1240122899999</v>
      </c>
      <c r="E1192">
        <v>0.51482894999999995</v>
      </c>
      <c r="F1192">
        <v>6.9835634000000004</v>
      </c>
      <c r="G1192">
        <v>-1.68480633</v>
      </c>
      <c r="H1192">
        <v>1654943.0580320952</v>
      </c>
    </row>
    <row r="1193" spans="1:8" x14ac:dyDescent="0.3">
      <c r="A1193" t="s">
        <v>2689</v>
      </c>
      <c r="B1193" t="s">
        <v>2688</v>
      </c>
      <c r="C1193">
        <v>1.5541255299999999E-4</v>
      </c>
      <c r="D1193">
        <v>0</v>
      </c>
      <c r="E1193">
        <v>-8.7069999999999995E-3</v>
      </c>
      <c r="F1193">
        <v>1633.8145348800001</v>
      </c>
      <c r="G1193">
        <v>200.74840072999999</v>
      </c>
      <c r="H1193">
        <v>1647373.0618</v>
      </c>
    </row>
    <row r="1194" spans="1:8" x14ac:dyDescent="0.3">
      <c r="A1194" t="s">
        <v>2220</v>
      </c>
      <c r="B1194" t="s">
        <v>2219</v>
      </c>
      <c r="C1194">
        <v>0.69853646293934002</v>
      </c>
      <c r="D1194">
        <v>715382.40197808004</v>
      </c>
      <c r="E1194">
        <v>1.1996947</v>
      </c>
      <c r="F1194">
        <v>0.34037834</v>
      </c>
      <c r="G1194">
        <v>0.90320051000000001</v>
      </c>
      <c r="H1194">
        <v>1645919.5554361905</v>
      </c>
    </row>
    <row r="1195" spans="1:8" x14ac:dyDescent="0.3">
      <c r="A1195" t="s">
        <v>2628</v>
      </c>
      <c r="B1195" t="s">
        <v>2627</v>
      </c>
      <c r="C1195">
        <v>2.8082596639999999E-5</v>
      </c>
      <c r="D1195">
        <v>118355.58283538</v>
      </c>
      <c r="E1195">
        <v>9.9599694200000002</v>
      </c>
      <c r="F1195">
        <v>89.535893139999999</v>
      </c>
      <c r="G1195">
        <v>45.461235360000003</v>
      </c>
      <c r="H1195">
        <v>1628167.0731855037</v>
      </c>
    </row>
    <row r="1196" spans="1:8" x14ac:dyDescent="0.3">
      <c r="A1196" t="s">
        <v>2342</v>
      </c>
      <c r="B1196" t="s">
        <v>2341</v>
      </c>
      <c r="C1196">
        <v>9.0602340629999993E-5</v>
      </c>
      <c r="D1196">
        <v>31.211432429999999</v>
      </c>
      <c r="E1196">
        <v>0.53392364999999997</v>
      </c>
      <c r="F1196">
        <v>64.208913730000006</v>
      </c>
      <c r="G1196">
        <v>-32.176464119999999</v>
      </c>
      <c r="H1196">
        <v>1625625.1805216176</v>
      </c>
    </row>
    <row r="1197" spans="1:8" x14ac:dyDescent="0.3">
      <c r="A1197" t="s">
        <v>2348</v>
      </c>
      <c r="B1197" t="s">
        <v>2347</v>
      </c>
      <c r="C1197">
        <v>4.8305146086550003E-2</v>
      </c>
      <c r="D1197">
        <v>45651.601798240001</v>
      </c>
      <c r="E1197">
        <v>-0.14783856000000001</v>
      </c>
      <c r="F1197">
        <v>12.773136920000001</v>
      </c>
      <c r="G1197">
        <v>30.483366440000001</v>
      </c>
      <c r="H1197">
        <v>1623305.3028963821</v>
      </c>
    </row>
    <row r="1198" spans="1:8" x14ac:dyDescent="0.3">
      <c r="A1198" t="s">
        <v>2292</v>
      </c>
      <c r="B1198" t="s">
        <v>2291</v>
      </c>
      <c r="C1198">
        <v>1.8247463914E-4</v>
      </c>
      <c r="D1198">
        <v>6222.6129442000001</v>
      </c>
      <c r="E1198">
        <v>0.1009501</v>
      </c>
      <c r="F1198">
        <v>11.15371977</v>
      </c>
      <c r="G1198">
        <v>7.13856074</v>
      </c>
      <c r="H1198">
        <v>1616094.2520536466</v>
      </c>
    </row>
    <row r="1199" spans="1:8" x14ac:dyDescent="0.3">
      <c r="A1199" t="s">
        <v>2232</v>
      </c>
      <c r="B1199" t="s">
        <v>2231</v>
      </c>
      <c r="C1199">
        <v>2.4290451545839999E-2</v>
      </c>
      <c r="D1199">
        <v>72944.020823469997</v>
      </c>
      <c r="E1199">
        <v>0.62616404999999997</v>
      </c>
      <c r="F1199">
        <v>0.25144174000000002</v>
      </c>
      <c r="G1199">
        <v>-3.5061584699999999</v>
      </c>
      <c r="H1199">
        <v>1615059.4060169947</v>
      </c>
    </row>
    <row r="1200" spans="1:8" x14ac:dyDescent="0.3">
      <c r="A1200" t="s">
        <v>2271</v>
      </c>
      <c r="B1200" t="s">
        <v>2270</v>
      </c>
      <c r="C1200">
        <v>200.58776693161391</v>
      </c>
      <c r="D1200">
        <v>1778969.5606281599</v>
      </c>
      <c r="E1200">
        <v>-1.5053377299999999</v>
      </c>
      <c r="F1200">
        <v>-2.5608540500000001</v>
      </c>
      <c r="G1200">
        <v>7.9280642200000004</v>
      </c>
      <c r="H1200">
        <v>1602756.2252336096</v>
      </c>
    </row>
    <row r="1201" spans="1:8" x14ac:dyDescent="0.3">
      <c r="A1201" t="s">
        <v>2381</v>
      </c>
      <c r="B1201" t="s">
        <v>2380</v>
      </c>
      <c r="C1201">
        <v>8.6171197035200004E-3</v>
      </c>
      <c r="D1201">
        <v>52659.677527079999</v>
      </c>
      <c r="E1201">
        <v>4.2594841099999998</v>
      </c>
      <c r="F1201">
        <v>11.64310482</v>
      </c>
      <c r="G1201">
        <v>59.808167539999999</v>
      </c>
      <c r="H1201">
        <v>1601161.6184357046</v>
      </c>
    </row>
    <row r="1202" spans="1:8" x14ac:dyDescent="0.3">
      <c r="A1202" t="s">
        <v>2234</v>
      </c>
      <c r="B1202" t="s">
        <v>2233</v>
      </c>
      <c r="C1202">
        <v>23.437929128829161</v>
      </c>
      <c r="D1202">
        <v>2426.90772191</v>
      </c>
      <c r="E1202">
        <v>-0.14743266999999999</v>
      </c>
      <c r="F1202">
        <v>-20.866256610000001</v>
      </c>
      <c r="G1202">
        <v>13.766266030000001</v>
      </c>
      <c r="H1202">
        <v>1594556.7914153601</v>
      </c>
    </row>
    <row r="1203" spans="1:8" x14ac:dyDescent="0.3">
      <c r="A1203" t="s">
        <v>2228</v>
      </c>
      <c r="B1203" t="s">
        <v>2227</v>
      </c>
      <c r="C1203">
        <v>1.8907996387899999E-3</v>
      </c>
      <c r="D1203">
        <v>473101.37002482999</v>
      </c>
      <c r="E1203">
        <v>-9.7954020000000003E-2</v>
      </c>
      <c r="F1203">
        <v>-2.1841435599999999</v>
      </c>
      <c r="G1203">
        <v>9.5924910600000004</v>
      </c>
      <c r="H1203">
        <v>1589047.3117112713</v>
      </c>
    </row>
    <row r="1204" spans="1:8" x14ac:dyDescent="0.3">
      <c r="A1204" t="s">
        <v>2226</v>
      </c>
      <c r="B1204" t="s">
        <v>2225</v>
      </c>
      <c r="C1204">
        <v>8.6436057093799996E-3</v>
      </c>
      <c r="D1204">
        <v>11487.64169683</v>
      </c>
      <c r="E1204">
        <v>-4.1988840300000003</v>
      </c>
      <c r="F1204">
        <v>3.1173137799999999</v>
      </c>
      <c r="G1204">
        <v>1.43610375</v>
      </c>
      <c r="H1204">
        <v>1584249.0069747756</v>
      </c>
    </row>
    <row r="1205" spans="1:8" x14ac:dyDescent="0.3">
      <c r="A1205" t="s">
        <v>2656</v>
      </c>
      <c r="B1205" t="s">
        <v>2655</v>
      </c>
      <c r="C1205">
        <v>7.8886781767870007E-2</v>
      </c>
      <c r="D1205">
        <v>179.76792933999999</v>
      </c>
      <c r="E1205">
        <v>-4.1858696399999999</v>
      </c>
      <c r="F1205">
        <v>-0.40398508</v>
      </c>
      <c r="G1205">
        <v>74.217048140000003</v>
      </c>
      <c r="H1205">
        <v>1578195.699769249</v>
      </c>
    </row>
    <row r="1206" spans="1:8" x14ac:dyDescent="0.3">
      <c r="A1206" t="s">
        <v>2428</v>
      </c>
      <c r="B1206" t="s">
        <v>2427</v>
      </c>
      <c r="C1206">
        <v>2.682292143E-5</v>
      </c>
      <c r="D1206">
        <v>373925.92842571001</v>
      </c>
      <c r="E1206">
        <v>0.32851148000000002</v>
      </c>
      <c r="F1206">
        <v>15.3995719</v>
      </c>
      <c r="G1206">
        <v>37.762368909999999</v>
      </c>
      <c r="H1206">
        <v>1573395.5340825082</v>
      </c>
    </row>
    <row r="1207" spans="1:8" x14ac:dyDescent="0.3">
      <c r="A1207" t="s">
        <v>1858</v>
      </c>
      <c r="B1207" t="s">
        <v>1858</v>
      </c>
      <c r="C1207">
        <v>0.10148138313138</v>
      </c>
      <c r="D1207">
        <v>209162.74601162001</v>
      </c>
      <c r="E1207">
        <v>-7.3980329999999997E-2</v>
      </c>
      <c r="F1207">
        <v>4.48987186</v>
      </c>
      <c r="G1207">
        <v>44.655179410000002</v>
      </c>
      <c r="H1207">
        <v>1546990.931853706</v>
      </c>
    </row>
    <row r="1208" spans="1:8" x14ac:dyDescent="0.3">
      <c r="A1208" t="s">
        <v>2568</v>
      </c>
      <c r="B1208" t="s">
        <v>2567</v>
      </c>
      <c r="C1208">
        <v>20.68011475142653</v>
      </c>
      <c r="D1208">
        <v>342014.10759844998</v>
      </c>
      <c r="E1208">
        <v>0.49345367000000001</v>
      </c>
      <c r="F1208">
        <v>48.36533292</v>
      </c>
      <c r="G1208">
        <v>77.716592410000004</v>
      </c>
      <c r="H1208">
        <v>1544064.9908207918</v>
      </c>
    </row>
    <row r="1209" spans="1:8" x14ac:dyDescent="0.3">
      <c r="A1209" t="s">
        <v>2294</v>
      </c>
      <c r="B1209" t="s">
        <v>2293</v>
      </c>
      <c r="C1209">
        <v>1.53484677916868</v>
      </c>
      <c r="D1209">
        <v>4600.0404526700004</v>
      </c>
      <c r="E1209">
        <v>-2.5454999999999998E-4</v>
      </c>
      <c r="F1209">
        <v>14.848738920000001</v>
      </c>
      <c r="G1209">
        <v>42.600673120000003</v>
      </c>
      <c r="H1209">
        <v>1534046.0710918426</v>
      </c>
    </row>
    <row r="1210" spans="1:8" x14ac:dyDescent="0.3">
      <c r="A1210" t="s">
        <v>2010</v>
      </c>
      <c r="B1210" t="s">
        <v>2009</v>
      </c>
      <c r="C1210">
        <v>1.9251360412359999E-2</v>
      </c>
      <c r="D1210">
        <v>236.17604935</v>
      </c>
      <c r="E1210">
        <v>-3.7053049999999997E-2</v>
      </c>
      <c r="F1210">
        <v>-14.961159759999999</v>
      </c>
      <c r="G1210">
        <v>171.47977649000001</v>
      </c>
      <c r="H1210">
        <v>1530222.583080346</v>
      </c>
    </row>
    <row r="1211" spans="1:8" x14ac:dyDescent="0.3">
      <c r="A1211" t="s">
        <v>2216</v>
      </c>
      <c r="B1211" t="s">
        <v>2215</v>
      </c>
      <c r="C1211">
        <v>3.5413497529899998E-3</v>
      </c>
      <c r="D1211">
        <v>112576.48052223001</v>
      </c>
      <c r="E1211">
        <v>-9.46259944</v>
      </c>
      <c r="F1211">
        <v>-12.83327937</v>
      </c>
      <c r="G1211">
        <v>-2.0764212099999999</v>
      </c>
      <c r="H1211">
        <v>1526698.9362422307</v>
      </c>
    </row>
    <row r="1212" spans="1:8" x14ac:dyDescent="0.3">
      <c r="A1212" t="s">
        <v>2311</v>
      </c>
      <c r="B1212" t="s">
        <v>2310</v>
      </c>
      <c r="C1212">
        <v>7.9262738828400001E-3</v>
      </c>
      <c r="D1212">
        <v>218908.24682289999</v>
      </c>
      <c r="E1212">
        <v>5.3854329999999999E-2</v>
      </c>
      <c r="F1212">
        <v>-0.37923852000000002</v>
      </c>
      <c r="G1212">
        <v>18.359458839999999</v>
      </c>
      <c r="H1212">
        <v>1585251.3999753259</v>
      </c>
    </row>
    <row r="1213" spans="1:8" x14ac:dyDescent="0.3">
      <c r="A1213" t="s">
        <v>2324</v>
      </c>
      <c r="B1213" t="s">
        <v>2323</v>
      </c>
      <c r="C1213">
        <v>3.7884639296999998E-4</v>
      </c>
      <c r="D1213">
        <v>151.68068851999999</v>
      </c>
      <c r="E1213">
        <v>0.73334836000000003</v>
      </c>
      <c r="F1213">
        <v>4.73648677</v>
      </c>
      <c r="G1213">
        <v>19.64253489</v>
      </c>
      <c r="H1213">
        <v>1520340.1250072636</v>
      </c>
    </row>
    <row r="1214" spans="1:8" x14ac:dyDescent="0.3">
      <c r="A1214" t="s">
        <v>2210</v>
      </c>
      <c r="B1214" t="s">
        <v>2209</v>
      </c>
      <c r="C1214">
        <v>1.939750530585E-2</v>
      </c>
      <c r="D1214">
        <v>4705.72826188</v>
      </c>
      <c r="E1214">
        <v>-1.3174590100000001</v>
      </c>
      <c r="F1214">
        <v>-14.81330447</v>
      </c>
      <c r="G1214">
        <v>22.381969770000001</v>
      </c>
      <c r="H1214">
        <v>1516684.5410994173</v>
      </c>
    </row>
    <row r="1215" spans="1:8" x14ac:dyDescent="0.3">
      <c r="A1215" t="s">
        <v>2389</v>
      </c>
      <c r="B1215" t="s">
        <v>2388</v>
      </c>
      <c r="C1215">
        <v>1.988084701508E-2</v>
      </c>
      <c r="D1215">
        <v>5897.0283902900001</v>
      </c>
      <c r="E1215">
        <v>6.6561199999999997E-3</v>
      </c>
      <c r="F1215">
        <v>43.853899259999999</v>
      </c>
      <c r="G1215">
        <v>45.665509759999999</v>
      </c>
      <c r="H1215">
        <v>1510352.1890285288</v>
      </c>
    </row>
    <row r="1216" spans="1:8" x14ac:dyDescent="0.3">
      <c r="A1216" t="s">
        <v>2300</v>
      </c>
      <c r="B1216" t="s">
        <v>2299</v>
      </c>
      <c r="C1216">
        <v>0.62074077744525002</v>
      </c>
      <c r="D1216">
        <v>293738.58991184999</v>
      </c>
      <c r="E1216">
        <v>-19.936525230000001</v>
      </c>
      <c r="F1216">
        <v>-13.94086897</v>
      </c>
      <c r="G1216">
        <v>-29.871416270000001</v>
      </c>
      <c r="H1216">
        <v>1400277.0515079619</v>
      </c>
    </row>
    <row r="1217" spans="1:8" x14ac:dyDescent="0.3">
      <c r="A1217" t="s">
        <v>2273</v>
      </c>
      <c r="B1217" t="s">
        <v>2272</v>
      </c>
      <c r="C1217">
        <v>4.2394362006220002E-2</v>
      </c>
      <c r="D1217">
        <v>336309.91753830999</v>
      </c>
      <c r="E1217">
        <v>1.70796982</v>
      </c>
      <c r="F1217">
        <v>0.49980138000000002</v>
      </c>
      <c r="G1217">
        <v>-13.753704730000001</v>
      </c>
      <c r="H1217">
        <v>1508947.9530732045</v>
      </c>
    </row>
    <row r="1218" spans="1:8" x14ac:dyDescent="0.3">
      <c r="A1218" t="s">
        <v>2466</v>
      </c>
      <c r="B1218" t="s">
        <v>2465</v>
      </c>
      <c r="C1218">
        <v>0.10861991552998999</v>
      </c>
      <c r="D1218">
        <v>2142.6712226</v>
      </c>
      <c r="E1218">
        <v>3.8159481</v>
      </c>
      <c r="F1218">
        <v>22.240785890000002</v>
      </c>
      <c r="G1218">
        <v>39.890566219999997</v>
      </c>
      <c r="H1218">
        <v>1494307.4151116577</v>
      </c>
    </row>
    <row r="1219" spans="1:8" x14ac:dyDescent="0.3">
      <c r="A1219" t="s">
        <v>2552</v>
      </c>
      <c r="B1219" t="s">
        <v>2551</v>
      </c>
      <c r="C1219">
        <v>1.86719806105283</v>
      </c>
      <c r="D1219">
        <v>1545583.20019856</v>
      </c>
      <c r="E1219">
        <v>12.34098678</v>
      </c>
      <c r="F1219">
        <v>49.238219960000002</v>
      </c>
      <c r="G1219">
        <v>74.152548980000006</v>
      </c>
      <c r="H1219">
        <v>1491700.7965789838</v>
      </c>
    </row>
    <row r="1220" spans="1:8" x14ac:dyDescent="0.3">
      <c r="A1220" t="s">
        <v>2313</v>
      </c>
      <c r="B1220" t="s">
        <v>2312</v>
      </c>
      <c r="C1220">
        <v>8.8839241165099992E-3</v>
      </c>
      <c r="D1220">
        <v>2505.9775540599999</v>
      </c>
      <c r="E1220">
        <v>4.1635770499999998</v>
      </c>
      <c r="F1220">
        <v>-3.9783842100000002</v>
      </c>
      <c r="G1220">
        <v>5.5195692999999997</v>
      </c>
      <c r="H1220">
        <v>1487167.3032917054</v>
      </c>
    </row>
    <row r="1221" spans="1:8" x14ac:dyDescent="0.3">
      <c r="A1221" t="s">
        <v>2487</v>
      </c>
      <c r="B1221" t="s">
        <v>2486</v>
      </c>
      <c r="C1221">
        <v>344.2182412119891</v>
      </c>
      <c r="D1221">
        <v>1591001.7039552301</v>
      </c>
      <c r="E1221">
        <v>-2.8330997600000001</v>
      </c>
      <c r="F1221">
        <v>28.418590300000002</v>
      </c>
      <c r="G1221">
        <v>41.271450510000001</v>
      </c>
      <c r="H1221">
        <v>1445372.3948491423</v>
      </c>
    </row>
    <row r="1222" spans="1:8" x14ac:dyDescent="0.3">
      <c r="A1222" t="s">
        <v>2054</v>
      </c>
      <c r="B1222" t="s">
        <v>2053</v>
      </c>
      <c r="C1222">
        <v>1.633484467E-5</v>
      </c>
      <c r="D1222">
        <v>2.2448799999999999E-3</v>
      </c>
      <c r="E1222">
        <v>0.51753652999999999</v>
      </c>
      <c r="F1222">
        <v>-36.651527899999998</v>
      </c>
      <c r="G1222">
        <v>23.86876934</v>
      </c>
      <c r="H1222">
        <v>1481713.2735569901</v>
      </c>
    </row>
    <row r="1223" spans="1:8" x14ac:dyDescent="0.3">
      <c r="A1223" t="s">
        <v>2587</v>
      </c>
      <c r="B1223" t="s">
        <v>2586</v>
      </c>
      <c r="C1223">
        <v>1.7947308617400001E-2</v>
      </c>
      <c r="D1223">
        <v>849.10029654000004</v>
      </c>
      <c r="E1223">
        <v>0.46215879999999998</v>
      </c>
      <c r="F1223">
        <v>37.124330530000002</v>
      </c>
      <c r="G1223">
        <v>23.07810014</v>
      </c>
      <c r="H1223">
        <v>1480652.9609355002</v>
      </c>
    </row>
    <row r="1224" spans="1:8" x14ac:dyDescent="0.3">
      <c r="A1224" t="s">
        <v>2334</v>
      </c>
      <c r="B1224" t="s">
        <v>2333</v>
      </c>
      <c r="C1224">
        <v>1.9597757911000001E-4</v>
      </c>
      <c r="D1224">
        <v>0</v>
      </c>
      <c r="E1224">
        <v>-4.8582640000000003E-2</v>
      </c>
      <c r="F1224">
        <v>3.9457964699999999</v>
      </c>
      <c r="G1224">
        <v>18.769108500000002</v>
      </c>
      <c r="H1224">
        <v>1473518.2054973268</v>
      </c>
    </row>
    <row r="1225" spans="1:8" x14ac:dyDescent="0.3">
      <c r="A1225" t="s">
        <v>2340</v>
      </c>
      <c r="B1225" t="s">
        <v>2339</v>
      </c>
      <c r="C1225">
        <v>4.3143469859269999E-2</v>
      </c>
      <c r="D1225">
        <v>8862.3081884099993</v>
      </c>
      <c r="E1225">
        <v>7.0380433099999999</v>
      </c>
      <c r="F1225">
        <v>5.6156205699999999</v>
      </c>
      <c r="G1225">
        <v>24.452691649999998</v>
      </c>
      <c r="H1225">
        <v>1509577.9099386751</v>
      </c>
    </row>
    <row r="1226" spans="1:8" x14ac:dyDescent="0.3">
      <c r="A1226" t="s">
        <v>2296</v>
      </c>
      <c r="B1226" t="s">
        <v>2295</v>
      </c>
      <c r="C1226">
        <v>3.6441041404879998E-2</v>
      </c>
      <c r="D1226">
        <v>328362.52989358001</v>
      </c>
      <c r="E1226">
        <v>-1.57408696</v>
      </c>
      <c r="F1226">
        <v>7.9246311299999999</v>
      </c>
      <c r="G1226">
        <v>16.12063835</v>
      </c>
      <c r="H1226">
        <v>1444145.6169678273</v>
      </c>
    </row>
    <row r="1227" spans="1:8" x14ac:dyDescent="0.3">
      <c r="A1227" t="s">
        <v>2336</v>
      </c>
      <c r="B1227" t="s">
        <v>2335</v>
      </c>
      <c r="C1227">
        <v>1.8203628098999999E-4</v>
      </c>
      <c r="D1227">
        <v>45811.839611110001</v>
      </c>
      <c r="E1227">
        <v>0.65062319999999996</v>
      </c>
      <c r="F1227">
        <v>13.717455530000001</v>
      </c>
      <c r="G1227">
        <v>60.337471649999998</v>
      </c>
      <c r="H1227">
        <v>1462689.7333782034</v>
      </c>
    </row>
    <row r="1228" spans="1:8" x14ac:dyDescent="0.3">
      <c r="A1228" t="s">
        <v>2397</v>
      </c>
      <c r="B1228" t="s">
        <v>2396</v>
      </c>
      <c r="C1228">
        <v>4.3593373159031401</v>
      </c>
      <c r="D1228">
        <v>218.67938434000001</v>
      </c>
      <c r="E1228">
        <v>0.1009501</v>
      </c>
      <c r="F1228">
        <v>4.7857602300000002</v>
      </c>
      <c r="G1228">
        <v>36.273121459999999</v>
      </c>
      <c r="H1228">
        <v>1461031.9014249374</v>
      </c>
    </row>
    <row r="1229" spans="1:8" x14ac:dyDescent="0.3">
      <c r="A1229" t="s">
        <v>2322</v>
      </c>
      <c r="B1229" t="s">
        <v>2321</v>
      </c>
      <c r="C1229">
        <v>0.13164549421016</v>
      </c>
      <c r="D1229">
        <v>619141.40677846002</v>
      </c>
      <c r="E1229">
        <v>0.31604035000000003</v>
      </c>
      <c r="F1229">
        <v>-6.4624100999999996</v>
      </c>
      <c r="G1229">
        <v>-11.65026932</v>
      </c>
      <c r="H1229">
        <v>1441215.974954816</v>
      </c>
    </row>
    <row r="1230" spans="1:8" x14ac:dyDescent="0.3">
      <c r="A1230" t="s">
        <v>2330</v>
      </c>
      <c r="B1230" t="s">
        <v>2329</v>
      </c>
      <c r="C1230">
        <v>3.7085599672E-4</v>
      </c>
      <c r="D1230">
        <v>76.500269590000002</v>
      </c>
      <c r="E1230">
        <v>-0.11418892999999999</v>
      </c>
      <c r="F1230">
        <v>2.5274489</v>
      </c>
      <c r="G1230">
        <v>-16.411916949999998</v>
      </c>
      <c r="H1230">
        <v>1428074.1973898085</v>
      </c>
    </row>
    <row r="1231" spans="1:8" x14ac:dyDescent="0.3">
      <c r="A1231" t="s">
        <v>2202</v>
      </c>
      <c r="B1231" t="s">
        <v>2201</v>
      </c>
      <c r="C1231">
        <v>7.5977574324229996E-2</v>
      </c>
      <c r="D1231">
        <v>15676.237966660001</v>
      </c>
      <c r="E1231">
        <v>-2.6439622699999998</v>
      </c>
      <c r="F1231">
        <v>4.4182907699999996</v>
      </c>
      <c r="G1231">
        <v>135.54115902000001</v>
      </c>
      <c r="H1231">
        <v>1428765.8973603167</v>
      </c>
    </row>
    <row r="1232" spans="1:8" x14ac:dyDescent="0.3">
      <c r="A1232" t="s">
        <v>2481</v>
      </c>
      <c r="B1232" t="s">
        <v>2480</v>
      </c>
      <c r="C1232">
        <v>0.38642520752831999</v>
      </c>
      <c r="D1232">
        <v>577363.13024391001</v>
      </c>
      <c r="E1232">
        <v>1.4441037400000001</v>
      </c>
      <c r="F1232">
        <v>22.532115560000001</v>
      </c>
      <c r="G1232">
        <v>45.696388339999999</v>
      </c>
      <c r="H1232">
        <v>1415070.9421875761</v>
      </c>
    </row>
    <row r="1233" spans="1:8" x14ac:dyDescent="0.3">
      <c r="A1233" t="s">
        <v>2290</v>
      </c>
      <c r="B1233" t="s">
        <v>2289</v>
      </c>
      <c r="C1233">
        <v>1.0972658478E-4</v>
      </c>
      <c r="D1233">
        <v>1326.7972430499999</v>
      </c>
      <c r="E1233">
        <v>-0.65030518999999998</v>
      </c>
      <c r="F1233">
        <v>9.1043720799999992</v>
      </c>
      <c r="G1233">
        <v>34.159347070000003</v>
      </c>
      <c r="H1233">
        <v>1419902.7635177411</v>
      </c>
    </row>
    <row r="1234" spans="1:8" x14ac:dyDescent="0.3">
      <c r="A1234" t="s">
        <v>2379</v>
      </c>
      <c r="B1234" t="s">
        <v>2378</v>
      </c>
      <c r="C1234">
        <v>2.13284809966E-3</v>
      </c>
      <c r="D1234">
        <v>292255.88453078002</v>
      </c>
      <c r="E1234">
        <v>-2.3629457299999999</v>
      </c>
      <c r="F1234">
        <v>4.7515769399999996</v>
      </c>
      <c r="G1234">
        <v>1.1729550500000001</v>
      </c>
      <c r="H1234">
        <v>1415607.6326044281</v>
      </c>
    </row>
    <row r="1235" spans="1:8" x14ac:dyDescent="0.3">
      <c r="A1235" t="s">
        <v>2058</v>
      </c>
      <c r="B1235" t="s">
        <v>2057</v>
      </c>
      <c r="C1235">
        <v>6.3605766574100003E-3</v>
      </c>
      <c r="D1235">
        <v>4646.8198977299999</v>
      </c>
      <c r="E1235">
        <v>-8.4530672500000001</v>
      </c>
      <c r="F1235">
        <v>-24.405921549999999</v>
      </c>
      <c r="G1235">
        <v>22.284882240000002</v>
      </c>
      <c r="H1235">
        <v>1410738.7547681893</v>
      </c>
    </row>
    <row r="1236" spans="1:8" x14ac:dyDescent="0.3">
      <c r="A1236" t="s">
        <v>1852</v>
      </c>
      <c r="B1236" t="s">
        <v>2282</v>
      </c>
      <c r="C1236">
        <v>1.32946261553E-3</v>
      </c>
      <c r="D1236">
        <v>92788.695590060001</v>
      </c>
      <c r="E1236">
        <v>0.55756704000000001</v>
      </c>
      <c r="F1236">
        <v>4.4709158499999999</v>
      </c>
      <c r="G1236">
        <v>-13.701041549999999</v>
      </c>
      <c r="H1236">
        <v>1410894.09064036</v>
      </c>
    </row>
    <row r="1237" spans="1:8" x14ac:dyDescent="0.3">
      <c r="A1237" t="s">
        <v>2318</v>
      </c>
      <c r="B1237" t="s">
        <v>2318</v>
      </c>
      <c r="C1237">
        <v>5.5724652009299996E-3</v>
      </c>
      <c r="D1237">
        <v>1221.5063221</v>
      </c>
      <c r="E1237">
        <v>-1.52021735</v>
      </c>
      <c r="F1237">
        <v>3.8149912100000001</v>
      </c>
      <c r="G1237">
        <v>2.8013134399999999</v>
      </c>
      <c r="H1237">
        <v>1406114.9681751479</v>
      </c>
    </row>
    <row r="1238" spans="1:8" x14ac:dyDescent="0.3">
      <c r="A1238" t="s">
        <v>2346</v>
      </c>
      <c r="B1238" t="s">
        <v>2345</v>
      </c>
      <c r="C1238">
        <v>1.0324220759740199</v>
      </c>
      <c r="D1238">
        <v>0</v>
      </c>
      <c r="E1238">
        <v>-8.9098910000000003E-2</v>
      </c>
      <c r="F1238">
        <v>2.6876005799999998</v>
      </c>
      <c r="G1238">
        <v>71.796278299999997</v>
      </c>
      <c r="H1238">
        <v>1396236.0609779253</v>
      </c>
    </row>
    <row r="1239" spans="1:8" x14ac:dyDescent="0.3">
      <c r="A1239" t="s">
        <v>2037</v>
      </c>
      <c r="B1239" t="s">
        <v>2036</v>
      </c>
      <c r="C1239">
        <v>7.0066275497200001E-3</v>
      </c>
      <c r="D1239">
        <v>0</v>
      </c>
      <c r="E1239">
        <v>6.7506199999999997E-3</v>
      </c>
      <c r="F1239">
        <v>-4.4515810000000003E-2</v>
      </c>
      <c r="G1239">
        <v>-21.271677449999999</v>
      </c>
      <c r="H1239">
        <v>1392028.1215699192</v>
      </c>
    </row>
    <row r="1240" spans="1:8" x14ac:dyDescent="0.3">
      <c r="A1240" t="s">
        <v>2259</v>
      </c>
      <c r="B1240" t="s">
        <v>2258</v>
      </c>
      <c r="C1240">
        <v>0.16995192526335001</v>
      </c>
      <c r="D1240">
        <v>19511.66962108</v>
      </c>
      <c r="E1240">
        <v>9.3433390000000005E-2</v>
      </c>
      <c r="F1240">
        <v>-35.242949029999998</v>
      </c>
      <c r="G1240">
        <v>-5.2543219700000003</v>
      </c>
      <c r="H1240">
        <v>1389879.2595697748</v>
      </c>
    </row>
    <row r="1241" spans="1:8" x14ac:dyDescent="0.3">
      <c r="A1241" t="s">
        <v>2288</v>
      </c>
      <c r="B1241" t="s">
        <v>2287</v>
      </c>
      <c r="C1241">
        <v>6.9004792543200001E-3</v>
      </c>
      <c r="D1241">
        <v>88080.003152670004</v>
      </c>
      <c r="E1241">
        <v>-8.6739350000000007E-2</v>
      </c>
      <c r="F1241">
        <v>-4.0535463900000002</v>
      </c>
      <c r="G1241">
        <v>279.85630180999999</v>
      </c>
      <c r="H1241">
        <v>1375868.8311876606</v>
      </c>
    </row>
    <row r="1242" spans="1:8" x14ac:dyDescent="0.3">
      <c r="A1242" t="s">
        <v>2364</v>
      </c>
      <c r="B1242" t="s">
        <v>2363</v>
      </c>
      <c r="C1242">
        <v>3.756513418E-5</v>
      </c>
      <c r="D1242">
        <v>0</v>
      </c>
      <c r="E1242">
        <v>-7.9549750000000002E-2</v>
      </c>
      <c r="F1242">
        <v>3.8644155800000002</v>
      </c>
      <c r="G1242">
        <v>18.516788399999999</v>
      </c>
      <c r="H1242">
        <v>1384756.1929533689</v>
      </c>
    </row>
    <row r="1243" spans="1:8" x14ac:dyDescent="0.3">
      <c r="A1243" t="s">
        <v>2370</v>
      </c>
      <c r="B1243" t="s">
        <v>2369</v>
      </c>
      <c r="C1243">
        <v>1.4318364879000001E-4</v>
      </c>
      <c r="D1243">
        <v>0</v>
      </c>
      <c r="E1243">
        <v>-5.4408579999999998E-2</v>
      </c>
      <c r="F1243">
        <v>3.9446462499999999</v>
      </c>
      <c r="G1243">
        <v>18.82067168</v>
      </c>
      <c r="H1243">
        <v>1383798.4898820247</v>
      </c>
    </row>
    <row r="1244" spans="1:8" x14ac:dyDescent="0.3">
      <c r="A1244" t="s">
        <v>2352</v>
      </c>
      <c r="B1244" t="s">
        <v>2351</v>
      </c>
      <c r="C1244">
        <v>4.512691420737E-2</v>
      </c>
      <c r="D1244">
        <v>46861.772509230002</v>
      </c>
      <c r="E1244">
        <v>-1.08211283</v>
      </c>
      <c r="F1244">
        <v>-6.0412212500000004</v>
      </c>
      <c r="G1244">
        <v>18.511845860000001</v>
      </c>
      <c r="H1244">
        <v>1380193.4218777376</v>
      </c>
    </row>
    <row r="1245" spans="1:8" x14ac:dyDescent="0.3">
      <c r="A1245" t="s">
        <v>2265</v>
      </c>
      <c r="B1245" t="s">
        <v>2264</v>
      </c>
      <c r="C1245">
        <v>7.1871765069470003E-2</v>
      </c>
      <c r="D1245">
        <v>1085.74335774</v>
      </c>
      <c r="E1245">
        <v>0.10325523</v>
      </c>
      <c r="F1245">
        <v>-1.14486179</v>
      </c>
      <c r="G1245">
        <v>-0.62072329000000004</v>
      </c>
      <c r="H1245">
        <v>1376853.8271362702</v>
      </c>
    </row>
    <row r="1246" spans="1:8" x14ac:dyDescent="0.3">
      <c r="A1246" t="s">
        <v>2263</v>
      </c>
      <c r="B1246" t="s">
        <v>2262</v>
      </c>
      <c r="C1246">
        <v>3.9785513911859999E-2</v>
      </c>
      <c r="D1246">
        <v>419.51198204000002</v>
      </c>
      <c r="E1246">
        <v>0.25032146</v>
      </c>
      <c r="F1246">
        <v>-5.1727063199999996</v>
      </c>
      <c r="G1246">
        <v>-26.93446475</v>
      </c>
      <c r="H1246">
        <v>1378123.1065540973</v>
      </c>
    </row>
    <row r="1247" spans="1:8" x14ac:dyDescent="0.3">
      <c r="A1247" t="s">
        <v>2366</v>
      </c>
      <c r="B1247" t="s">
        <v>2365</v>
      </c>
      <c r="C1247">
        <v>6.3819670632940001E-2</v>
      </c>
      <c r="D1247">
        <v>717905.81237699999</v>
      </c>
      <c r="E1247">
        <v>-0.47644353</v>
      </c>
      <c r="F1247">
        <v>3.71980048</v>
      </c>
      <c r="G1247">
        <v>14.29547032</v>
      </c>
      <c r="H1247">
        <v>1355438.0613083695</v>
      </c>
    </row>
    <row r="1248" spans="1:8" x14ac:dyDescent="0.3">
      <c r="A1248" t="s">
        <v>2332</v>
      </c>
      <c r="B1248" t="s">
        <v>2331</v>
      </c>
      <c r="C1248">
        <v>1.1220522177143299</v>
      </c>
      <c r="D1248">
        <v>1415180.9858768401</v>
      </c>
      <c r="E1248">
        <v>-0.20213167000000001</v>
      </c>
      <c r="F1248">
        <v>2.421506E-2</v>
      </c>
      <c r="G1248">
        <v>2.3989062799999998</v>
      </c>
      <c r="H1248">
        <v>1358440.5686812964</v>
      </c>
    </row>
    <row r="1249" spans="1:8" x14ac:dyDescent="0.3">
      <c r="A1249" t="s">
        <v>2326</v>
      </c>
      <c r="B1249" t="s">
        <v>2325</v>
      </c>
      <c r="C1249">
        <v>5.7714390665579998E-2</v>
      </c>
      <c r="D1249">
        <v>60259.987605920003</v>
      </c>
      <c r="E1249">
        <v>0.15692539999999999</v>
      </c>
      <c r="F1249">
        <v>-5.4383621599999996</v>
      </c>
      <c r="G1249">
        <v>-19.371706159999999</v>
      </c>
      <c r="H1249">
        <v>1355388.4297229105</v>
      </c>
    </row>
    <row r="1250" spans="1:8" x14ac:dyDescent="0.3">
      <c r="A1250" t="s">
        <v>2913</v>
      </c>
      <c r="B1250" t="s">
        <v>2912</v>
      </c>
      <c r="C1250">
        <v>1.030631784564E-2</v>
      </c>
      <c r="D1250">
        <v>66778.489711360002</v>
      </c>
      <c r="E1250">
        <v>-6.4863015099999997</v>
      </c>
      <c r="F1250">
        <v>-28.014083629999998</v>
      </c>
      <c r="G1250">
        <v>177.97312346999999</v>
      </c>
      <c r="H1250">
        <v>1346001.193772865</v>
      </c>
    </row>
    <row r="1251" spans="1:8" x14ac:dyDescent="0.3">
      <c r="A1251" t="s">
        <v>2354</v>
      </c>
      <c r="B1251" t="s">
        <v>2353</v>
      </c>
      <c r="C1251">
        <v>2.794719563699E-2</v>
      </c>
      <c r="D1251">
        <v>213332.96206324999</v>
      </c>
      <c r="E1251">
        <v>-1.15405694</v>
      </c>
      <c r="F1251">
        <v>-1.1984436599999999</v>
      </c>
      <c r="G1251">
        <v>82.413034909999993</v>
      </c>
      <c r="H1251">
        <v>1343847.5958003155</v>
      </c>
    </row>
    <row r="1252" spans="1:8" x14ac:dyDescent="0.3">
      <c r="A1252" t="s">
        <v>1018</v>
      </c>
      <c r="B1252" t="s">
        <v>2564</v>
      </c>
      <c r="C1252">
        <v>4.3951206984950003E-2</v>
      </c>
      <c r="D1252">
        <v>127785.63061085</v>
      </c>
      <c r="E1252">
        <v>0.98587696999999996</v>
      </c>
      <c r="F1252">
        <v>-11.284150110000001</v>
      </c>
      <c r="G1252">
        <v>560.30782090000002</v>
      </c>
      <c r="H1252">
        <v>1312990.5692908354</v>
      </c>
    </row>
    <row r="1253" spans="1:8" x14ac:dyDescent="0.3">
      <c r="A1253" t="s">
        <v>2430</v>
      </c>
      <c r="B1253" t="s">
        <v>2429</v>
      </c>
      <c r="C1253">
        <v>3.5123447665217702</v>
      </c>
      <c r="D1253">
        <v>74468.146428580003</v>
      </c>
      <c r="E1253">
        <v>1.1335436299999999</v>
      </c>
      <c r="F1253">
        <v>14.381186749999999</v>
      </c>
      <c r="G1253">
        <v>32.082452050000001</v>
      </c>
      <c r="H1253">
        <v>1302546.0319750654</v>
      </c>
    </row>
    <row r="1254" spans="1:8" x14ac:dyDescent="0.3">
      <c r="A1254" t="s">
        <v>2452</v>
      </c>
      <c r="B1254" t="s">
        <v>2451</v>
      </c>
      <c r="C1254">
        <v>8.32927933966E-3</v>
      </c>
      <c r="D1254">
        <v>265289.80760957999</v>
      </c>
      <c r="E1254">
        <v>-0.41692848999999998</v>
      </c>
      <c r="F1254">
        <v>-0.77149155000000003</v>
      </c>
      <c r="G1254">
        <v>18.72515258</v>
      </c>
      <c r="H1254">
        <v>1297467.6777608488</v>
      </c>
    </row>
    <row r="1255" spans="1:8" x14ac:dyDescent="0.3">
      <c r="A1255" t="s">
        <v>2894</v>
      </c>
      <c r="B1255" t="s">
        <v>2893</v>
      </c>
      <c r="C1255">
        <v>0.13007121911687</v>
      </c>
      <c r="D1255">
        <v>116212.69127806999</v>
      </c>
      <c r="E1255">
        <v>-2.5669452599999998</v>
      </c>
      <c r="F1255">
        <v>-15.09686962</v>
      </c>
      <c r="G1255">
        <v>131.02357653999999</v>
      </c>
      <c r="H1255">
        <v>1300712.1094530905</v>
      </c>
    </row>
    <row r="1256" spans="1:8" x14ac:dyDescent="0.3">
      <c r="A1256" t="s">
        <v>2485</v>
      </c>
      <c r="B1256" t="s">
        <v>2484</v>
      </c>
      <c r="C1256">
        <v>2.51657251864E-2</v>
      </c>
      <c r="D1256">
        <v>8026.3881543799998</v>
      </c>
      <c r="E1256">
        <v>-0.14743266999999999</v>
      </c>
      <c r="F1256">
        <v>-5.9561027600000003</v>
      </c>
      <c r="G1256">
        <v>7.4323853800000004</v>
      </c>
      <c r="H1256">
        <v>1303324.5968659199</v>
      </c>
    </row>
    <row r="1257" spans="1:8" x14ac:dyDescent="0.3">
      <c r="A1257" t="s">
        <v>2375</v>
      </c>
      <c r="B1257" t="s">
        <v>2374</v>
      </c>
      <c r="C1257">
        <v>2.4992568730600002E-3</v>
      </c>
      <c r="D1257">
        <v>122305.78741251001</v>
      </c>
      <c r="E1257">
        <v>-8.2413947499999995</v>
      </c>
      <c r="F1257">
        <v>13.847629380000001</v>
      </c>
      <c r="G1257">
        <v>29.919859339999999</v>
      </c>
      <c r="H1257">
        <v>1364594.6357268684</v>
      </c>
    </row>
    <row r="1258" spans="1:8" x14ac:dyDescent="0.3">
      <c r="A1258" t="s">
        <v>2399</v>
      </c>
      <c r="B1258" t="s">
        <v>2398</v>
      </c>
      <c r="C1258">
        <v>3.0048627088200002E-3</v>
      </c>
      <c r="D1258">
        <v>195.92915241</v>
      </c>
      <c r="E1258">
        <v>-0.12776694</v>
      </c>
      <c r="F1258">
        <v>-7.6967548499999996</v>
      </c>
      <c r="G1258">
        <v>-7.9566485699999996</v>
      </c>
      <c r="H1258">
        <v>1292090.9647925999</v>
      </c>
    </row>
    <row r="1259" spans="1:8" x14ac:dyDescent="0.3">
      <c r="A1259" t="s">
        <v>2462</v>
      </c>
      <c r="B1259" t="s">
        <v>2461</v>
      </c>
      <c r="C1259">
        <v>1.3336462622E-4</v>
      </c>
      <c r="D1259">
        <v>1033.13277356</v>
      </c>
      <c r="E1259">
        <v>1.51186318</v>
      </c>
      <c r="F1259">
        <v>-5.3962988799999998</v>
      </c>
      <c r="G1259">
        <v>17.888906630000001</v>
      </c>
      <c r="H1259">
        <v>1293832.6013797033</v>
      </c>
    </row>
    <row r="1260" spans="1:8" x14ac:dyDescent="0.3">
      <c r="A1260" t="s">
        <v>2230</v>
      </c>
      <c r="B1260" t="s">
        <v>2229</v>
      </c>
      <c r="C1260">
        <v>3.5119916044E-4</v>
      </c>
      <c r="D1260">
        <v>0</v>
      </c>
      <c r="E1260">
        <v>0.58813300999999996</v>
      </c>
      <c r="F1260">
        <v>6.0187374800000004</v>
      </c>
      <c r="G1260">
        <v>23.86876934</v>
      </c>
      <c r="H1260">
        <v>1286199.2197540326</v>
      </c>
    </row>
    <row r="1261" spans="1:8" x14ac:dyDescent="0.3">
      <c r="A1261" t="s">
        <v>3563</v>
      </c>
      <c r="B1261" t="s">
        <v>3562</v>
      </c>
      <c r="C1261">
        <v>1.427475098657E-2</v>
      </c>
      <c r="D1261">
        <v>440948.12941027997</v>
      </c>
      <c r="E1261">
        <v>-60.031819910000003</v>
      </c>
      <c r="F1261">
        <v>1215.61593049</v>
      </c>
      <c r="G1261">
        <v>4403.6379579499999</v>
      </c>
      <c r="H1261">
        <v>1313650.5080604122</v>
      </c>
    </row>
    <row r="1262" spans="1:8" x14ac:dyDescent="0.3">
      <c r="A1262" t="s">
        <v>2269</v>
      </c>
      <c r="B1262" t="s">
        <v>2268</v>
      </c>
      <c r="C1262">
        <v>1.276176179763E-2</v>
      </c>
      <c r="D1262">
        <v>2191418.2246430302</v>
      </c>
      <c r="E1262">
        <v>6.6014100000000003E-3</v>
      </c>
      <c r="F1262">
        <v>0.98452671999999997</v>
      </c>
      <c r="G1262">
        <v>52.629303299999997</v>
      </c>
      <c r="H1262">
        <v>1276136.3247809061</v>
      </c>
    </row>
    <row r="1263" spans="1:8" x14ac:dyDescent="0.3">
      <c r="A1263" t="s">
        <v>2419</v>
      </c>
      <c r="B1263" t="s">
        <v>2418</v>
      </c>
      <c r="C1263">
        <v>3.2303379148959997E-2</v>
      </c>
      <c r="D1263">
        <v>50.167315790000004</v>
      </c>
      <c r="E1263">
        <v>-8.7703500000000004E-2</v>
      </c>
      <c r="F1263">
        <v>3.8559399999999999</v>
      </c>
      <c r="G1263">
        <v>-2.0037300600000001</v>
      </c>
      <c r="H1263">
        <v>1272830.4745547632</v>
      </c>
    </row>
    <row r="1264" spans="1:8" x14ac:dyDescent="0.3">
      <c r="A1264" t="s">
        <v>2368</v>
      </c>
      <c r="B1264" t="s">
        <v>2367</v>
      </c>
      <c r="C1264">
        <v>5.5192206155999998E-4</v>
      </c>
      <c r="D1264">
        <v>10293.834101390001</v>
      </c>
      <c r="E1264">
        <v>0.18739492999999999</v>
      </c>
      <c r="F1264">
        <v>-13.92418442</v>
      </c>
      <c r="G1264">
        <v>45.064236090000001</v>
      </c>
      <c r="H1264">
        <v>1269420.741588</v>
      </c>
    </row>
    <row r="1265" spans="1:8" x14ac:dyDescent="0.3">
      <c r="A1265" t="s">
        <v>2444</v>
      </c>
      <c r="B1265" t="s">
        <v>2443</v>
      </c>
      <c r="C1265">
        <v>4.3282658937700003E-3</v>
      </c>
      <c r="D1265">
        <v>0</v>
      </c>
      <c r="E1265">
        <v>0.22792108</v>
      </c>
      <c r="F1265">
        <v>5.0627647500000004</v>
      </c>
      <c r="G1265">
        <v>21.552046900000001</v>
      </c>
      <c r="H1265">
        <v>1268834.5331299391</v>
      </c>
    </row>
    <row r="1266" spans="1:8" x14ac:dyDescent="0.3">
      <c r="A1266" t="s">
        <v>2473</v>
      </c>
      <c r="B1266" t="s">
        <v>2472</v>
      </c>
      <c r="C1266">
        <v>1.8339942451499999E-3</v>
      </c>
      <c r="D1266">
        <v>1257246.98173722</v>
      </c>
      <c r="E1266">
        <v>-4.8355876100000001</v>
      </c>
      <c r="F1266">
        <v>26.014164000000001</v>
      </c>
      <c r="G1266">
        <v>41.017446620000001</v>
      </c>
      <c r="H1266">
        <v>1265457.2029098168</v>
      </c>
    </row>
    <row r="1267" spans="1:8" x14ac:dyDescent="0.3">
      <c r="A1267" t="s">
        <v>2373</v>
      </c>
      <c r="B1267" t="s">
        <v>2372</v>
      </c>
      <c r="C1267">
        <v>2.84226297288E-3</v>
      </c>
      <c r="D1267">
        <v>1035.76885472</v>
      </c>
      <c r="E1267">
        <v>0.58813300999999996</v>
      </c>
      <c r="F1267">
        <v>-10.01336429</v>
      </c>
      <c r="G1267">
        <v>23.76266807</v>
      </c>
      <c r="H1267">
        <v>1265794.8668664049</v>
      </c>
    </row>
    <row r="1268" spans="1:8" x14ac:dyDescent="0.3">
      <c r="A1268" t="s">
        <v>2308</v>
      </c>
      <c r="B1268" t="s">
        <v>2307</v>
      </c>
      <c r="C1268">
        <v>2.794605287E-5</v>
      </c>
      <c r="D1268">
        <v>2.5756879999999999E-2</v>
      </c>
      <c r="E1268">
        <v>22.622778279999999</v>
      </c>
      <c r="F1268">
        <v>-8.8018657400000002</v>
      </c>
      <c r="G1268">
        <v>-29.355288510000001</v>
      </c>
      <c r="H1268">
        <v>1365733.4609474663</v>
      </c>
    </row>
    <row r="1269" spans="1:8" x14ac:dyDescent="0.3">
      <c r="A1269" t="s">
        <v>1725</v>
      </c>
      <c r="B1269" t="s">
        <v>2614</v>
      </c>
      <c r="C1269">
        <v>4.5532813346160002E-2</v>
      </c>
      <c r="D1269">
        <v>240.32706809999999</v>
      </c>
      <c r="E1269">
        <v>-0.47706914</v>
      </c>
      <c r="F1269">
        <v>4.0798239000000001</v>
      </c>
      <c r="G1269">
        <v>58.268563030000003</v>
      </c>
      <c r="H1269">
        <v>1262855.4289651911</v>
      </c>
    </row>
    <row r="1270" spans="1:8" x14ac:dyDescent="0.3">
      <c r="A1270" t="s">
        <v>2417</v>
      </c>
      <c r="B1270" t="s">
        <v>2416</v>
      </c>
      <c r="C1270">
        <v>1.84046105009E-2</v>
      </c>
      <c r="D1270">
        <v>7840.2047146900004</v>
      </c>
      <c r="E1270">
        <v>0.10325523</v>
      </c>
      <c r="F1270">
        <v>5.5959149999999998</v>
      </c>
      <c r="G1270">
        <v>59.779313330000001</v>
      </c>
      <c r="H1270">
        <v>1257378.0860784503</v>
      </c>
    </row>
    <row r="1271" spans="1:8" x14ac:dyDescent="0.3">
      <c r="A1271" t="s">
        <v>2395</v>
      </c>
      <c r="B1271" t="s">
        <v>2394</v>
      </c>
      <c r="C1271">
        <v>2.2673896933958102</v>
      </c>
      <c r="D1271">
        <v>718750.91355001996</v>
      </c>
      <c r="E1271">
        <v>7.90850235</v>
      </c>
      <c r="F1271">
        <v>2.0939408199999998</v>
      </c>
      <c r="G1271">
        <v>-10.361532990000001</v>
      </c>
      <c r="H1271">
        <v>1250939.3003537091</v>
      </c>
    </row>
    <row r="1272" spans="1:8" x14ac:dyDescent="0.3">
      <c r="A1272" t="s">
        <v>2320</v>
      </c>
      <c r="B1272" t="s">
        <v>2319</v>
      </c>
      <c r="C1272">
        <v>1.6284490107219999E-2</v>
      </c>
      <c r="D1272">
        <v>13421.825269200001</v>
      </c>
      <c r="E1272">
        <v>-0.14328274999999999</v>
      </c>
      <c r="F1272">
        <v>-4.7030337500000003</v>
      </c>
      <c r="G1272">
        <v>13.72096178</v>
      </c>
      <c r="H1272">
        <v>1245480.589758028</v>
      </c>
    </row>
    <row r="1273" spans="1:8" x14ac:dyDescent="0.3">
      <c r="A1273" t="s">
        <v>2153</v>
      </c>
      <c r="B1273" t="s">
        <v>2152</v>
      </c>
      <c r="C1273">
        <v>1.030444864591E-2</v>
      </c>
      <c r="D1273">
        <v>110008.50616402</v>
      </c>
      <c r="E1273">
        <v>0.32243217000000002</v>
      </c>
      <c r="F1273">
        <v>-30.708090689999999</v>
      </c>
      <c r="G1273">
        <v>220.34000868999999</v>
      </c>
      <c r="H1273">
        <v>1240201.3894368175</v>
      </c>
    </row>
    <row r="1274" spans="1:8" x14ac:dyDescent="0.3">
      <c r="A1274" t="s">
        <v>4825</v>
      </c>
      <c r="B1274" t="s">
        <v>4824</v>
      </c>
      <c r="C1274">
        <v>2.2500842677460001E-2</v>
      </c>
      <c r="D1274">
        <v>398858.01279845001</v>
      </c>
      <c r="E1274">
        <v>-0.34029880000000001</v>
      </c>
      <c r="F1274">
        <v>-0.93956253000000001</v>
      </c>
      <c r="G1274">
        <v>-26.740101150000001</v>
      </c>
      <c r="H1274">
        <v>1232372.2189744925</v>
      </c>
    </row>
    <row r="1275" spans="1:8" x14ac:dyDescent="0.3">
      <c r="A1275" t="s">
        <v>2471</v>
      </c>
      <c r="B1275" t="s">
        <v>2470</v>
      </c>
      <c r="C1275">
        <v>4.2288389754555098</v>
      </c>
      <c r="D1275">
        <v>7890.5699338599998</v>
      </c>
      <c r="E1275">
        <v>-0.20707210000000001</v>
      </c>
      <c r="F1275">
        <v>4.9632414200000001</v>
      </c>
      <c r="G1275">
        <v>-1.5130409300000001</v>
      </c>
      <c r="H1275">
        <v>1229221.9980295058</v>
      </c>
    </row>
    <row r="1276" spans="1:8" x14ac:dyDescent="0.3">
      <c r="A1276" t="s">
        <v>2344</v>
      </c>
      <c r="B1276" t="s">
        <v>2343</v>
      </c>
      <c r="C1276">
        <v>3.9480305215900003E-3</v>
      </c>
      <c r="D1276">
        <v>72836.373534119994</v>
      </c>
      <c r="E1276">
        <v>-7.3238116800000004</v>
      </c>
      <c r="F1276">
        <v>-3.9262261899999999</v>
      </c>
      <c r="G1276">
        <v>-13.836919269999999</v>
      </c>
      <c r="H1276">
        <v>1223889.4616929002</v>
      </c>
    </row>
    <row r="1277" spans="1:8" x14ac:dyDescent="0.3">
      <c r="A1277" t="s">
        <v>2440</v>
      </c>
      <c r="B1277" t="s">
        <v>2439</v>
      </c>
      <c r="C1277">
        <v>3.7560783860000001E-4</v>
      </c>
      <c r="D1277">
        <v>38.332261879999997</v>
      </c>
      <c r="E1277">
        <v>-0.12776694</v>
      </c>
      <c r="F1277">
        <v>3.8411507899999999</v>
      </c>
      <c r="G1277">
        <v>18.619775109999999</v>
      </c>
      <c r="H1277">
        <v>1221291.5235993192</v>
      </c>
    </row>
    <row r="1278" spans="1:8" x14ac:dyDescent="0.3">
      <c r="A1278" t="s">
        <v>2678</v>
      </c>
      <c r="B1278" t="s">
        <v>2677</v>
      </c>
      <c r="C1278">
        <v>9.1592748300419906</v>
      </c>
      <c r="D1278">
        <v>435726.83054330002</v>
      </c>
      <c r="E1278">
        <v>-0.96029456000000002</v>
      </c>
      <c r="F1278">
        <v>42.072775970000002</v>
      </c>
      <c r="G1278">
        <v>82.458201599999995</v>
      </c>
      <c r="H1278">
        <v>1218183.5523955848</v>
      </c>
    </row>
    <row r="1279" spans="1:8" x14ac:dyDescent="0.3">
      <c r="A1279" t="s">
        <v>2438</v>
      </c>
      <c r="B1279" t="s">
        <v>2437</v>
      </c>
      <c r="C1279">
        <v>3.7562068778000001E-4</v>
      </c>
      <c r="D1279">
        <v>0</v>
      </c>
      <c r="E1279">
        <v>-0.12435040999999999</v>
      </c>
      <c r="F1279">
        <v>3.8447030999999998</v>
      </c>
      <c r="G1279">
        <v>18.507117139999998</v>
      </c>
      <c r="H1279">
        <v>1219729.1805132553</v>
      </c>
    </row>
    <row r="1280" spans="1:8" x14ac:dyDescent="0.3">
      <c r="A1280" t="s">
        <v>2432</v>
      </c>
      <c r="B1280" t="s">
        <v>2431</v>
      </c>
      <c r="C1280">
        <v>1.8436429992000001E-4</v>
      </c>
      <c r="D1280">
        <v>0</v>
      </c>
      <c r="E1280">
        <v>0.76160631000000001</v>
      </c>
      <c r="F1280">
        <v>-2.7441033699999999</v>
      </c>
      <c r="G1280">
        <v>21.2845482</v>
      </c>
      <c r="H1280">
        <v>1216804.3979084301</v>
      </c>
    </row>
    <row r="1281" spans="1:8" x14ac:dyDescent="0.3">
      <c r="A1281" t="s">
        <v>2338</v>
      </c>
      <c r="B1281" t="s">
        <v>2337</v>
      </c>
      <c r="C1281">
        <v>1.9134299979380001E-2</v>
      </c>
      <c r="D1281">
        <v>4517.5890824799999</v>
      </c>
      <c r="E1281">
        <v>-6.8497203600000001</v>
      </c>
      <c r="F1281">
        <v>-10.571740030000001</v>
      </c>
      <c r="G1281">
        <v>-1.91087183</v>
      </c>
      <c r="H1281">
        <v>1205480.4664137189</v>
      </c>
    </row>
    <row r="1282" spans="1:8" x14ac:dyDescent="0.3">
      <c r="A1282" t="s">
        <v>2491</v>
      </c>
      <c r="B1282" t="s">
        <v>2490</v>
      </c>
      <c r="C1282">
        <v>0.16008590419172999</v>
      </c>
      <c r="D1282">
        <v>66075059.077047877</v>
      </c>
      <c r="E1282">
        <v>-1.1234545300000001</v>
      </c>
      <c r="F1282">
        <v>36.350575990000003</v>
      </c>
      <c r="G1282">
        <v>62.932297269999999</v>
      </c>
      <c r="H1282">
        <v>1204880.0598662</v>
      </c>
    </row>
    <row r="1283" spans="1:8" x14ac:dyDescent="0.3">
      <c r="A1283" t="s">
        <v>2062</v>
      </c>
      <c r="B1283" t="s">
        <v>2061</v>
      </c>
      <c r="C1283">
        <v>1.10047967528427</v>
      </c>
      <c r="D1283">
        <v>332.77859871999999</v>
      </c>
      <c r="E1283">
        <v>1.2841714900000001</v>
      </c>
      <c r="F1283">
        <v>5.6181064100000002</v>
      </c>
      <c r="G1283">
        <v>-60.615703080000003</v>
      </c>
      <c r="H1283">
        <v>1201520.1805800004</v>
      </c>
    </row>
    <row r="1284" spans="1:8" x14ac:dyDescent="0.3">
      <c r="A1284" t="s">
        <v>2405</v>
      </c>
      <c r="B1284" t="s">
        <v>2404</v>
      </c>
      <c r="C1284">
        <v>3.3253104874590003E-2</v>
      </c>
      <c r="D1284">
        <v>0</v>
      </c>
      <c r="E1284">
        <v>5.0798530000000001E-2</v>
      </c>
      <c r="F1284">
        <v>1.1778777199999999</v>
      </c>
      <c r="G1284">
        <v>4.5285489999999999</v>
      </c>
      <c r="H1284">
        <v>1196704.4021461564</v>
      </c>
    </row>
    <row r="1285" spans="1:8" x14ac:dyDescent="0.3">
      <c r="A1285" t="s">
        <v>2525</v>
      </c>
      <c r="B1285" t="s">
        <v>2524</v>
      </c>
      <c r="C1285">
        <v>9.7083574443149995E-2</v>
      </c>
      <c r="D1285">
        <v>28449.770111369999</v>
      </c>
      <c r="E1285">
        <v>0.37540109999999999</v>
      </c>
      <c r="F1285">
        <v>10.45561616</v>
      </c>
      <c r="G1285">
        <v>19.596977410000001</v>
      </c>
      <c r="H1285">
        <v>1190932.7267777785</v>
      </c>
    </row>
    <row r="1286" spans="1:8" x14ac:dyDescent="0.3">
      <c r="A1286" t="s">
        <v>1809</v>
      </c>
      <c r="B1286" t="s">
        <v>1808</v>
      </c>
      <c r="C1286">
        <v>1.2675447755000001E-4</v>
      </c>
      <c r="D1286">
        <v>207800.37201709999</v>
      </c>
      <c r="E1286">
        <v>0.56526125999999999</v>
      </c>
      <c r="F1286">
        <v>-21.465434439999999</v>
      </c>
      <c r="G1286">
        <v>7.9627317299999998</v>
      </c>
      <c r="H1286">
        <v>1188956.999419</v>
      </c>
    </row>
    <row r="1287" spans="1:8" x14ac:dyDescent="0.3">
      <c r="A1287" t="s">
        <v>2371</v>
      </c>
      <c r="B1287" t="s">
        <v>2371</v>
      </c>
      <c r="C1287">
        <v>1.51353292546E-3</v>
      </c>
      <c r="D1287">
        <v>5535.4874791299999</v>
      </c>
      <c r="E1287">
        <v>-1.0398392999999999</v>
      </c>
      <c r="F1287">
        <v>-2.43962806</v>
      </c>
      <c r="G1287">
        <v>-1.58318428</v>
      </c>
      <c r="H1287">
        <v>1183880.8862705086</v>
      </c>
    </row>
    <row r="1288" spans="1:8" x14ac:dyDescent="0.3">
      <c r="A1288" t="s">
        <v>2385</v>
      </c>
      <c r="B1288" t="s">
        <v>2384</v>
      </c>
      <c r="C1288">
        <v>1.3705532404099999E-2</v>
      </c>
      <c r="D1288">
        <v>590.11763196000004</v>
      </c>
      <c r="E1288">
        <v>-1.6827399999999999</v>
      </c>
      <c r="F1288">
        <v>0.31484130999999999</v>
      </c>
      <c r="G1288">
        <v>-1.2851802800000001</v>
      </c>
      <c r="H1288">
        <v>1178542.2880142175</v>
      </c>
    </row>
    <row r="1289" spans="1:8" x14ac:dyDescent="0.3">
      <c r="A1289" t="s">
        <v>2362</v>
      </c>
      <c r="B1289" t="s">
        <v>2361</v>
      </c>
      <c r="C1289">
        <v>0.20918813683365001</v>
      </c>
      <c r="D1289">
        <v>12642.76468819</v>
      </c>
      <c r="E1289">
        <v>1.41440085</v>
      </c>
      <c r="F1289">
        <v>5.9622792499999999</v>
      </c>
      <c r="G1289">
        <v>-2.9087371700000002</v>
      </c>
      <c r="H1289">
        <v>1168004.844622018</v>
      </c>
    </row>
    <row r="1290" spans="1:8" x14ac:dyDescent="0.3">
      <c r="A1290" t="s">
        <v>3174</v>
      </c>
      <c r="B1290" t="s">
        <v>3173</v>
      </c>
      <c r="C1290">
        <v>1.9156668710040001E-2</v>
      </c>
      <c r="D1290">
        <v>0</v>
      </c>
      <c r="E1290">
        <v>64.371959610000005</v>
      </c>
      <c r="F1290">
        <v>164.83283548</v>
      </c>
      <c r="G1290">
        <v>79.621647150000001</v>
      </c>
      <c r="H1290">
        <v>1177096.9300067194</v>
      </c>
    </row>
    <row r="1291" spans="1:8" x14ac:dyDescent="0.3">
      <c r="A1291" t="s">
        <v>2477</v>
      </c>
      <c r="B1291" t="s">
        <v>2476</v>
      </c>
      <c r="C1291">
        <v>1.1434129306E-4</v>
      </c>
      <c r="D1291">
        <v>119.04018053999999</v>
      </c>
      <c r="E1291">
        <v>0.85955336000000004</v>
      </c>
      <c r="F1291">
        <v>-31.890727120000001</v>
      </c>
      <c r="G1291">
        <v>-20.82020485</v>
      </c>
      <c r="H1291">
        <v>1171563.8162489403</v>
      </c>
    </row>
    <row r="1292" spans="1:8" x14ac:dyDescent="0.3">
      <c r="A1292" t="s">
        <v>2238</v>
      </c>
      <c r="B1292" t="s">
        <v>2237</v>
      </c>
      <c r="C1292">
        <v>2.985964701E-5</v>
      </c>
      <c r="D1292">
        <v>58004.43712753</v>
      </c>
      <c r="E1292">
        <v>-2.89236359</v>
      </c>
      <c r="F1292">
        <v>-4.6710876600000004</v>
      </c>
      <c r="G1292">
        <v>23.746218850000002</v>
      </c>
      <c r="H1292">
        <v>1165578.0041021053</v>
      </c>
    </row>
    <row r="1293" spans="1:8" x14ac:dyDescent="0.3">
      <c r="A1293" t="s">
        <v>2403</v>
      </c>
      <c r="B1293" t="s">
        <v>2402</v>
      </c>
      <c r="C1293">
        <v>1.296779090452E-2</v>
      </c>
      <c r="D1293">
        <v>3019.0389624499999</v>
      </c>
      <c r="E1293">
        <v>2.6894474399999999</v>
      </c>
      <c r="F1293">
        <v>-5.6553564400000003</v>
      </c>
      <c r="G1293">
        <v>23.978674600000002</v>
      </c>
      <c r="H1293">
        <v>1167847.8602862256</v>
      </c>
    </row>
    <row r="1294" spans="1:8" x14ac:dyDescent="0.3">
      <c r="A1294" t="s">
        <v>2317</v>
      </c>
      <c r="B1294" t="s">
        <v>2316</v>
      </c>
      <c r="C1294">
        <v>3.3712409407369998E-2</v>
      </c>
      <c r="D1294">
        <v>60923.715760899999</v>
      </c>
      <c r="E1294">
        <v>-0.12947552000000001</v>
      </c>
      <c r="F1294">
        <v>-10.4657708</v>
      </c>
      <c r="G1294">
        <v>-28.396632879999999</v>
      </c>
      <c r="H1294">
        <v>1161304.9192442561</v>
      </c>
    </row>
    <row r="1295" spans="1:8" x14ac:dyDescent="0.3">
      <c r="A1295" t="s">
        <v>2529</v>
      </c>
      <c r="B1295" t="s">
        <v>2528</v>
      </c>
      <c r="C1295">
        <v>2.9402720408999998E-4</v>
      </c>
      <c r="D1295">
        <v>0</v>
      </c>
      <c r="E1295">
        <v>0.51753654999999998</v>
      </c>
      <c r="F1295">
        <v>6.0027119899999999</v>
      </c>
      <c r="G1295">
        <v>23.76266807</v>
      </c>
      <c r="H1295">
        <v>1161784.026792703</v>
      </c>
    </row>
    <row r="1296" spans="1:8" x14ac:dyDescent="0.3">
      <c r="A1296" t="s">
        <v>2436</v>
      </c>
      <c r="B1296" t="s">
        <v>2435</v>
      </c>
      <c r="C1296">
        <v>1.9198644819300001E-3</v>
      </c>
      <c r="D1296">
        <v>219752.06416248999</v>
      </c>
      <c r="E1296">
        <v>0.60128018999999999</v>
      </c>
      <c r="F1296">
        <v>-4.1543373600000004</v>
      </c>
      <c r="G1296">
        <v>0.36581747999999997</v>
      </c>
      <c r="H1296">
        <v>1158932.837719423</v>
      </c>
    </row>
    <row r="1297" spans="1:8" x14ac:dyDescent="0.3">
      <c r="A1297" t="s">
        <v>2518</v>
      </c>
      <c r="B1297" t="s">
        <v>2517</v>
      </c>
      <c r="C1297">
        <v>3.5772490257299998E-2</v>
      </c>
      <c r="D1297">
        <v>4453.6954324099997</v>
      </c>
      <c r="E1297">
        <v>0.85955336000000004</v>
      </c>
      <c r="F1297">
        <v>4.5285105300000001</v>
      </c>
      <c r="G1297">
        <v>11.21484669</v>
      </c>
      <c r="H1297">
        <v>1156979.4074412698</v>
      </c>
    </row>
    <row r="1298" spans="1:8" x14ac:dyDescent="0.3">
      <c r="A1298" t="s">
        <v>2117</v>
      </c>
      <c r="B1298" t="s">
        <v>2447</v>
      </c>
      <c r="C1298">
        <v>3.8999999999999998E-3</v>
      </c>
      <c r="D1298">
        <v>2145.0242211999998</v>
      </c>
      <c r="E1298">
        <v>0</v>
      </c>
      <c r="F1298">
        <v>30</v>
      </c>
      <c r="G1298">
        <v>-48.684210530000001</v>
      </c>
      <c r="H1298">
        <v>1149567.3642711297</v>
      </c>
    </row>
    <row r="1299" spans="1:8" x14ac:dyDescent="0.3">
      <c r="A1299" t="s">
        <v>2275</v>
      </c>
      <c r="B1299" t="s">
        <v>2274</v>
      </c>
      <c r="C1299">
        <v>9.6238510696999998E-4</v>
      </c>
      <c r="D1299">
        <v>118382.78460427</v>
      </c>
      <c r="E1299">
        <v>1.2652163599999999</v>
      </c>
      <c r="F1299">
        <v>-22.0836066</v>
      </c>
      <c r="G1299">
        <v>-17.96336183</v>
      </c>
      <c r="H1299">
        <v>1141677.6621984644</v>
      </c>
    </row>
    <row r="1300" spans="1:8" x14ac:dyDescent="0.3">
      <c r="A1300" t="s">
        <v>2502</v>
      </c>
      <c r="B1300" t="s">
        <v>2501</v>
      </c>
      <c r="C1300">
        <v>5.1163648815000001E-4</v>
      </c>
      <c r="D1300">
        <v>3276.1736051399998</v>
      </c>
      <c r="E1300">
        <v>1.9824062600000001</v>
      </c>
      <c r="F1300">
        <v>-3.1087064099999999</v>
      </c>
      <c r="G1300">
        <v>56.168006230000003</v>
      </c>
      <c r="H1300">
        <v>1139903.3272650919</v>
      </c>
    </row>
    <row r="1301" spans="1:8" x14ac:dyDescent="0.3">
      <c r="A1301" t="s">
        <v>2415</v>
      </c>
      <c r="B1301" t="s">
        <v>2414</v>
      </c>
      <c r="C1301">
        <v>9.9307434629100008E-3</v>
      </c>
      <c r="D1301">
        <v>0</v>
      </c>
      <c r="E1301">
        <v>5.6985300000000003E-3</v>
      </c>
      <c r="F1301">
        <v>-4.4515810000000003E-2</v>
      </c>
      <c r="G1301">
        <v>175.51443809</v>
      </c>
      <c r="H1301">
        <v>1137499.0964142038</v>
      </c>
    </row>
    <row r="1302" spans="1:8" x14ac:dyDescent="0.3">
      <c r="A1302" t="s">
        <v>2475</v>
      </c>
      <c r="B1302" t="s">
        <v>2474</v>
      </c>
      <c r="C1302">
        <v>0.23709950600974999</v>
      </c>
      <c r="D1302">
        <v>13790.286717110001</v>
      </c>
      <c r="E1302">
        <v>1.03034907</v>
      </c>
      <c r="F1302">
        <v>5.05050329</v>
      </c>
      <c r="G1302">
        <v>3.61610494</v>
      </c>
      <c r="H1302">
        <v>1134701.5689807271</v>
      </c>
    </row>
    <row r="1303" spans="1:8" x14ac:dyDescent="0.3">
      <c r="A1303" t="s">
        <v>2498</v>
      </c>
      <c r="B1303" t="s">
        <v>2497</v>
      </c>
      <c r="C1303">
        <v>6.1915605704000005E-4</v>
      </c>
      <c r="D1303">
        <v>312334.83832814998</v>
      </c>
      <c r="E1303">
        <v>-1.29759183</v>
      </c>
      <c r="F1303">
        <v>-3.54061526</v>
      </c>
      <c r="G1303">
        <v>7.8221836500000004</v>
      </c>
      <c r="H1303">
        <v>1129959.8040980001</v>
      </c>
    </row>
    <row r="1304" spans="1:8" x14ac:dyDescent="0.3">
      <c r="A1304" t="s">
        <v>2489</v>
      </c>
      <c r="B1304" t="s">
        <v>2488</v>
      </c>
      <c r="C1304">
        <v>7.4503063117299997E-3</v>
      </c>
      <c r="D1304">
        <v>32815.35375314</v>
      </c>
      <c r="E1304">
        <v>-2.70038321</v>
      </c>
      <c r="F1304">
        <v>-2.02193756</v>
      </c>
      <c r="G1304">
        <v>6.2682057799999997</v>
      </c>
      <c r="H1304">
        <v>1128216.9236358088</v>
      </c>
    </row>
    <row r="1305" spans="1:8" x14ac:dyDescent="0.3">
      <c r="A1305" t="s">
        <v>2377</v>
      </c>
      <c r="B1305" t="s">
        <v>2376</v>
      </c>
      <c r="C1305">
        <v>4.6828717982250002E-2</v>
      </c>
      <c r="D1305">
        <v>83880.820875179998</v>
      </c>
      <c r="E1305">
        <v>-0.13972198999999999</v>
      </c>
      <c r="F1305">
        <v>-9.3047644900000002</v>
      </c>
      <c r="G1305">
        <v>5.8198669900000004</v>
      </c>
      <c r="H1305">
        <v>1123889.2318450466</v>
      </c>
    </row>
    <row r="1306" spans="1:8" x14ac:dyDescent="0.3">
      <c r="A1306" t="s">
        <v>2464</v>
      </c>
      <c r="B1306" t="s">
        <v>2463</v>
      </c>
      <c r="C1306">
        <v>1.7977472268649999E-2</v>
      </c>
      <c r="D1306">
        <v>3269.5224386</v>
      </c>
      <c r="E1306">
        <v>-0.15757473999999999</v>
      </c>
      <c r="F1306">
        <v>3.5892328299999998</v>
      </c>
      <c r="G1306">
        <v>38.81224203</v>
      </c>
      <c r="H1306">
        <v>1127504.3102606731</v>
      </c>
    </row>
    <row r="1307" spans="1:8" x14ac:dyDescent="0.3">
      <c r="A1307" t="s">
        <v>2758</v>
      </c>
      <c r="B1307" t="s">
        <v>2757</v>
      </c>
      <c r="C1307">
        <v>2.9034276470799999E-3</v>
      </c>
      <c r="D1307">
        <v>22592.216134179998</v>
      </c>
      <c r="E1307">
        <v>8.9573672900000005</v>
      </c>
      <c r="F1307">
        <v>-3.79946479</v>
      </c>
      <c r="G1307">
        <v>45.830135089999999</v>
      </c>
      <c r="H1307">
        <v>1120260.1098256074</v>
      </c>
    </row>
    <row r="1308" spans="1:8" x14ac:dyDescent="0.3">
      <c r="A1308" t="s">
        <v>2523</v>
      </c>
      <c r="B1308" t="s">
        <v>2522</v>
      </c>
      <c r="C1308">
        <v>3.3484212655499998E-3</v>
      </c>
      <c r="D1308">
        <v>0</v>
      </c>
      <c r="E1308">
        <v>0.56895324999999997</v>
      </c>
      <c r="F1308">
        <v>5.1911022999999998</v>
      </c>
      <c r="G1308">
        <v>8.4658877700000001</v>
      </c>
      <c r="H1308">
        <v>1121947.6216430822</v>
      </c>
    </row>
    <row r="1309" spans="1:8" x14ac:dyDescent="0.3">
      <c r="A1309" t="s">
        <v>2938</v>
      </c>
      <c r="B1309" t="s">
        <v>2937</v>
      </c>
      <c r="C1309">
        <v>1.8751864212230001E-2</v>
      </c>
      <c r="D1309">
        <v>44731.037197689999</v>
      </c>
      <c r="E1309">
        <v>14.61550342</v>
      </c>
      <c r="F1309">
        <v>42.910137499999998</v>
      </c>
      <c r="G1309">
        <v>137.29486668000001</v>
      </c>
      <c r="H1309">
        <v>1114151.3505980233</v>
      </c>
    </row>
    <row r="1310" spans="1:8" x14ac:dyDescent="0.3">
      <c r="A1310" t="s">
        <v>2605</v>
      </c>
      <c r="B1310" t="s">
        <v>2604</v>
      </c>
      <c r="C1310">
        <v>1.01425862273E-2</v>
      </c>
      <c r="D1310">
        <v>13936.54357054</v>
      </c>
      <c r="E1310">
        <v>-9.8895251700000006</v>
      </c>
      <c r="F1310">
        <v>-9.5230414299999993</v>
      </c>
      <c r="G1310">
        <v>88.232546229999997</v>
      </c>
      <c r="H1310">
        <v>1014258.6227299999</v>
      </c>
    </row>
    <row r="1311" spans="1:8" x14ac:dyDescent="0.3">
      <c r="A1311" t="s">
        <v>2521</v>
      </c>
      <c r="B1311" t="s">
        <v>2521</v>
      </c>
      <c r="C1311">
        <v>8.0028260379000002E-4</v>
      </c>
      <c r="D1311">
        <v>0</v>
      </c>
      <c r="E1311">
        <v>0.10037142</v>
      </c>
      <c r="F1311">
        <v>10.653783779999999</v>
      </c>
      <c r="G1311">
        <v>4.2020582600000003</v>
      </c>
      <c r="H1311">
        <v>1087920.3453035487</v>
      </c>
    </row>
    <row r="1312" spans="1:8" x14ac:dyDescent="0.3">
      <c r="A1312" t="s">
        <v>2510</v>
      </c>
      <c r="B1312" t="s">
        <v>2509</v>
      </c>
      <c r="C1312">
        <v>7.0597144195573298</v>
      </c>
      <c r="D1312">
        <v>53661.807529799997</v>
      </c>
      <c r="E1312">
        <v>-0.24549547999999999</v>
      </c>
      <c r="F1312">
        <v>4.0219298999999999</v>
      </c>
      <c r="G1312">
        <v>23.77449236</v>
      </c>
      <c r="H1312">
        <v>1086411.7923059885</v>
      </c>
    </row>
    <row r="1313" spans="1:8" x14ac:dyDescent="0.3">
      <c r="A1313" t="s">
        <v>2261</v>
      </c>
      <c r="B1313" t="s">
        <v>2260</v>
      </c>
      <c r="C1313">
        <v>4.9826183208000001E-4</v>
      </c>
      <c r="D1313">
        <v>110298.419914</v>
      </c>
      <c r="E1313">
        <v>9.76039675</v>
      </c>
      <c r="F1313">
        <v>-33.205804829999998</v>
      </c>
      <c r="G1313">
        <v>-15.298942419999999</v>
      </c>
      <c r="H1313">
        <v>1102453.9752296151</v>
      </c>
    </row>
    <row r="1314" spans="1:8" x14ac:dyDescent="0.3">
      <c r="A1314" t="s">
        <v>2559</v>
      </c>
      <c r="B1314" t="s">
        <v>2558</v>
      </c>
      <c r="C1314">
        <v>5.4042602691930099</v>
      </c>
      <c r="D1314">
        <v>248.59024783999999</v>
      </c>
      <c r="E1314">
        <v>0.10325523</v>
      </c>
      <c r="F1314">
        <v>5.1306553800000003</v>
      </c>
      <c r="G1314">
        <v>16.968715499999998</v>
      </c>
      <c r="H1314">
        <v>1080852.053838602</v>
      </c>
    </row>
    <row r="1315" spans="1:8" x14ac:dyDescent="0.3">
      <c r="A1315" t="s">
        <v>2494</v>
      </c>
      <c r="B1315" t="s">
        <v>2494</v>
      </c>
      <c r="C1315">
        <v>5.593877300182E-2</v>
      </c>
      <c r="D1315">
        <v>4062.64097743</v>
      </c>
      <c r="E1315">
        <v>0.16340969</v>
      </c>
      <c r="F1315">
        <v>3.503263</v>
      </c>
      <c r="G1315">
        <v>6.0619788200000002</v>
      </c>
      <c r="H1315">
        <v>1081168.5765600202</v>
      </c>
    </row>
    <row r="1316" spans="1:8" x14ac:dyDescent="0.3">
      <c r="A1316" t="s">
        <v>2516</v>
      </c>
      <c r="B1316" t="s">
        <v>2515</v>
      </c>
      <c r="C1316">
        <v>1.9597134164000001E-4</v>
      </c>
      <c r="D1316">
        <v>0</v>
      </c>
      <c r="E1316">
        <v>-0.11989474</v>
      </c>
      <c r="F1316">
        <v>-44.079707800000001</v>
      </c>
      <c r="G1316">
        <v>18.82963599</v>
      </c>
      <c r="H1316">
        <v>1072170.2824991215</v>
      </c>
    </row>
    <row r="1317" spans="1:8" x14ac:dyDescent="0.3">
      <c r="A1317" t="s">
        <v>2574</v>
      </c>
      <c r="B1317" t="s">
        <v>2573</v>
      </c>
      <c r="C1317">
        <v>1.9401693399100001E-2</v>
      </c>
      <c r="D1317">
        <v>76520.617095130001</v>
      </c>
      <c r="E1317">
        <v>-2.56962746</v>
      </c>
      <c r="F1317">
        <v>9.3105606499999993</v>
      </c>
      <c r="G1317">
        <v>3.8018427799999999</v>
      </c>
      <c r="H1317">
        <v>1034782.4389176542</v>
      </c>
    </row>
    <row r="1318" spans="1:8" x14ac:dyDescent="0.3">
      <c r="A1318" t="s">
        <v>2685</v>
      </c>
      <c r="B1318" t="s">
        <v>2684</v>
      </c>
      <c r="C1318">
        <v>0.45658942216113002</v>
      </c>
      <c r="D1318">
        <v>241904.28671222</v>
      </c>
      <c r="E1318">
        <v>11.137408280000001</v>
      </c>
      <c r="F1318">
        <v>34.160845690000002</v>
      </c>
      <c r="G1318">
        <v>51.730142610000001</v>
      </c>
      <c r="H1318">
        <v>1058528.6077941898</v>
      </c>
    </row>
    <row r="1319" spans="1:8" x14ac:dyDescent="0.3">
      <c r="A1319" t="s">
        <v>2622</v>
      </c>
      <c r="B1319" t="s">
        <v>2621</v>
      </c>
      <c r="C1319">
        <v>5.0389142407310003E-2</v>
      </c>
      <c r="D1319">
        <v>726118.16341947997</v>
      </c>
      <c r="E1319">
        <v>-5.1577935500000001</v>
      </c>
      <c r="F1319">
        <v>9.90467634</v>
      </c>
      <c r="G1319">
        <v>76.573745009999996</v>
      </c>
      <c r="H1319">
        <v>1061849.7646836964</v>
      </c>
    </row>
    <row r="1320" spans="1:8" x14ac:dyDescent="0.3">
      <c r="A1320" t="s">
        <v>2456</v>
      </c>
      <c r="B1320" t="s">
        <v>2455</v>
      </c>
      <c r="C1320">
        <v>3.8075975720509997E-2</v>
      </c>
      <c r="D1320">
        <v>45419.766243120001</v>
      </c>
      <c r="E1320">
        <v>0.44875920000000002</v>
      </c>
      <c r="F1320">
        <v>-7.7150210599999998</v>
      </c>
      <c r="G1320">
        <v>0.94447228999999999</v>
      </c>
      <c r="H1320">
        <v>1049755.5577412534</v>
      </c>
    </row>
    <row r="1321" spans="1:8" x14ac:dyDescent="0.3">
      <c r="A1321" t="s">
        <v>2468</v>
      </c>
      <c r="B1321" t="s">
        <v>2467</v>
      </c>
      <c r="C1321">
        <v>0.49827640451944</v>
      </c>
      <c r="D1321">
        <v>102603.72383543001</v>
      </c>
      <c r="E1321">
        <v>-3.10447651</v>
      </c>
      <c r="F1321">
        <v>-6.0770038299999998</v>
      </c>
      <c r="G1321">
        <v>3.9406442799999999</v>
      </c>
      <c r="H1321">
        <v>1038607.8358567252</v>
      </c>
    </row>
    <row r="1322" spans="1:8" x14ac:dyDescent="0.3">
      <c r="A1322" t="s">
        <v>2815</v>
      </c>
      <c r="B1322" t="s">
        <v>2814</v>
      </c>
      <c r="C1322">
        <v>4.9003411300000002E-6</v>
      </c>
      <c r="D1322">
        <v>1484.7154895900001</v>
      </c>
      <c r="E1322">
        <v>50.878742559999999</v>
      </c>
      <c r="F1322">
        <v>59.024462929999999</v>
      </c>
      <c r="G1322">
        <v>271.27949715</v>
      </c>
      <c r="H1322">
        <v>1040194.7522471916</v>
      </c>
    </row>
    <row r="1323" spans="1:8" x14ac:dyDescent="0.3">
      <c r="A1323" t="s">
        <v>2422</v>
      </c>
      <c r="B1323" t="s">
        <v>2421</v>
      </c>
      <c r="C1323">
        <v>7.0401567583999996E-3</v>
      </c>
      <c r="D1323">
        <v>31651.601553960001</v>
      </c>
      <c r="E1323">
        <v>-0.10946523</v>
      </c>
      <c r="F1323">
        <v>-8.7963493100000001</v>
      </c>
      <c r="G1323">
        <v>3.77526823</v>
      </c>
      <c r="H1323">
        <v>1039029.785700525</v>
      </c>
    </row>
    <row r="1324" spans="1:8" x14ac:dyDescent="0.3">
      <c r="A1324" t="s">
        <v>2413</v>
      </c>
      <c r="B1324" t="s">
        <v>2412</v>
      </c>
      <c r="C1324">
        <v>7.3273081847520002E-2</v>
      </c>
      <c r="D1324">
        <v>1812658.7024972299</v>
      </c>
      <c r="E1324">
        <v>-1.97848256</v>
      </c>
      <c r="F1324">
        <v>-6.9030333700000002</v>
      </c>
      <c r="G1324">
        <v>26.73071655</v>
      </c>
      <c r="H1324">
        <v>1038403.3784132848</v>
      </c>
    </row>
    <row r="1325" spans="1:8" x14ac:dyDescent="0.3">
      <c r="A1325" t="s">
        <v>2607</v>
      </c>
      <c r="B1325" t="s">
        <v>2606</v>
      </c>
      <c r="C1325">
        <v>2.3686737038799998E-3</v>
      </c>
      <c r="D1325">
        <v>66825.159332790005</v>
      </c>
      <c r="E1325">
        <v>1.09604233</v>
      </c>
      <c r="F1325">
        <v>11.65384899</v>
      </c>
      <c r="G1325">
        <v>37.351881589999998</v>
      </c>
      <c r="H1325">
        <v>1042351.6193901752</v>
      </c>
    </row>
    <row r="1326" spans="1:8" x14ac:dyDescent="0.3">
      <c r="A1326" t="s">
        <v>2666</v>
      </c>
      <c r="B1326" t="s">
        <v>2665</v>
      </c>
      <c r="C1326">
        <v>0.16829877069480001</v>
      </c>
      <c r="D1326">
        <v>88274.867065119994</v>
      </c>
      <c r="E1326">
        <v>2.8766797500000001</v>
      </c>
      <c r="F1326">
        <v>-2.2808670000000002</v>
      </c>
      <c r="G1326">
        <v>115.33235891</v>
      </c>
      <c r="H1326">
        <v>1035999.5365256364</v>
      </c>
    </row>
    <row r="1327" spans="1:8" x14ac:dyDescent="0.3">
      <c r="A1327" t="s">
        <v>2576</v>
      </c>
      <c r="B1327" t="s">
        <v>2575</v>
      </c>
      <c r="C1327">
        <v>9.6529523730309999E-2</v>
      </c>
      <c r="D1327">
        <v>7789.1975723799997</v>
      </c>
      <c r="E1327">
        <v>6.7591053499999996</v>
      </c>
      <c r="F1327">
        <v>-8.1058532799999998</v>
      </c>
      <c r="G1327">
        <v>27.575431389999999</v>
      </c>
      <c r="H1327">
        <v>1028055.035235688</v>
      </c>
    </row>
    <row r="1328" spans="1:8" x14ac:dyDescent="0.3">
      <c r="A1328" t="s">
        <v>2506</v>
      </c>
      <c r="B1328" t="s">
        <v>2505</v>
      </c>
      <c r="C1328">
        <v>0.10756336904872001</v>
      </c>
      <c r="D1328">
        <v>234133.28090317</v>
      </c>
      <c r="E1328">
        <v>1.7869279899999999</v>
      </c>
      <c r="F1328">
        <v>-4.3134906400000004</v>
      </c>
      <c r="G1328">
        <v>3.2958670799999998</v>
      </c>
      <c r="H1328">
        <v>1033901.8138931966</v>
      </c>
    </row>
    <row r="1329" spans="1:8" x14ac:dyDescent="0.3">
      <c r="A1329" t="s">
        <v>2639</v>
      </c>
      <c r="B1329" t="s">
        <v>2638</v>
      </c>
      <c r="C1329">
        <v>4.1448817061699996E-3</v>
      </c>
      <c r="D1329">
        <v>2988.46250977</v>
      </c>
      <c r="E1329">
        <v>0.30311808000000001</v>
      </c>
      <c r="F1329">
        <v>10.308536849999999</v>
      </c>
      <c r="G1329">
        <v>32.943803809999999</v>
      </c>
      <c r="H1329">
        <v>1028866.4595985636</v>
      </c>
    </row>
    <row r="1330" spans="1:8" x14ac:dyDescent="0.3">
      <c r="A1330" t="s">
        <v>2500</v>
      </c>
      <c r="B1330" t="s">
        <v>2499</v>
      </c>
      <c r="C1330">
        <v>1.9724598815600001E-3</v>
      </c>
      <c r="D1330">
        <v>662.23083923000002</v>
      </c>
      <c r="E1330">
        <v>10.045042179999999</v>
      </c>
      <c r="F1330">
        <v>-9.0907851900000001</v>
      </c>
      <c r="G1330">
        <v>3.71745657</v>
      </c>
      <c r="H1330">
        <v>1027511.2718412224</v>
      </c>
    </row>
    <row r="1331" spans="1:8" x14ac:dyDescent="0.3">
      <c r="A1331" t="s">
        <v>2401</v>
      </c>
      <c r="B1331" t="s">
        <v>2400</v>
      </c>
      <c r="C1331">
        <v>4.6398952006180001E-2</v>
      </c>
      <c r="D1331">
        <v>373808.61886428</v>
      </c>
      <c r="E1331">
        <v>-0.56803769000000004</v>
      </c>
      <c r="F1331">
        <v>-2.26031987</v>
      </c>
      <c r="G1331">
        <v>1.9654398099999999</v>
      </c>
      <c r="H1331">
        <v>1018002.8189243696</v>
      </c>
    </row>
    <row r="1332" spans="1:8" x14ac:dyDescent="0.3">
      <c r="A1332" t="s">
        <v>2557</v>
      </c>
      <c r="B1332" t="s">
        <v>2556</v>
      </c>
      <c r="C1332">
        <v>5.9227890183000001E-4</v>
      </c>
      <c r="D1332">
        <v>468.11833832000002</v>
      </c>
      <c r="E1332">
        <v>0.1009501</v>
      </c>
      <c r="F1332">
        <v>-4.7883746399999998</v>
      </c>
      <c r="G1332">
        <v>27.196671640000002</v>
      </c>
      <c r="H1332">
        <v>1021580.6847784996</v>
      </c>
    </row>
    <row r="1333" spans="1:8" x14ac:dyDescent="0.3">
      <c r="A1333" t="s">
        <v>2550</v>
      </c>
      <c r="B1333" t="s">
        <v>2549</v>
      </c>
      <c r="C1333">
        <v>7.1971988023999999E-3</v>
      </c>
      <c r="D1333">
        <v>2373.7554805</v>
      </c>
      <c r="E1333">
        <v>0.65732583</v>
      </c>
      <c r="F1333">
        <v>0.80364826</v>
      </c>
      <c r="G1333">
        <v>13.335204510000001</v>
      </c>
      <c r="H1333">
        <v>1023611.1637330764</v>
      </c>
    </row>
    <row r="1334" spans="1:8" x14ac:dyDescent="0.3">
      <c r="A1334" t="s">
        <v>2514</v>
      </c>
      <c r="B1334" t="s">
        <v>2513</v>
      </c>
      <c r="C1334">
        <v>2.8435586388E-4</v>
      </c>
      <c r="D1334">
        <v>111459.86911706001</v>
      </c>
      <c r="E1334">
        <v>4.0958699300000001</v>
      </c>
      <c r="F1334">
        <v>1.2826205100000001</v>
      </c>
      <c r="G1334">
        <v>-3.0102479299999998</v>
      </c>
      <c r="H1334">
        <v>1020089.5323014359</v>
      </c>
    </row>
    <row r="1335" spans="1:8" x14ac:dyDescent="0.3">
      <c r="A1335" t="s">
        <v>2578</v>
      </c>
      <c r="B1335" t="s">
        <v>2577</v>
      </c>
      <c r="C1335">
        <v>10.131213824678991</v>
      </c>
      <c r="D1335">
        <v>4474.4111513300004</v>
      </c>
      <c r="E1335">
        <v>9.3433390000000005E-2</v>
      </c>
      <c r="F1335">
        <v>3.88531095</v>
      </c>
      <c r="G1335">
        <v>14.227373549999999</v>
      </c>
      <c r="H1335">
        <v>1013121.3824678992</v>
      </c>
    </row>
    <row r="1336" spans="1:8" x14ac:dyDescent="0.3">
      <c r="A1336" t="s">
        <v>2632</v>
      </c>
      <c r="B1336" t="s">
        <v>2631</v>
      </c>
      <c r="C1336">
        <v>1.1176111530120001E-2</v>
      </c>
      <c r="D1336">
        <v>28865.15741901</v>
      </c>
      <c r="E1336">
        <v>0.48343319000000001</v>
      </c>
      <c r="F1336">
        <v>11.43463086</v>
      </c>
      <c r="G1336">
        <v>42.02570102</v>
      </c>
      <c r="H1336">
        <v>1012577.3025761652</v>
      </c>
    </row>
    <row r="1337" spans="1:8" x14ac:dyDescent="0.3">
      <c r="A1337" t="s">
        <v>2508</v>
      </c>
      <c r="B1337" t="s">
        <v>2507</v>
      </c>
      <c r="C1337">
        <v>8.1635589189999998E-5</v>
      </c>
      <c r="D1337">
        <v>7153.90800158</v>
      </c>
      <c r="E1337">
        <v>0.62265088000000002</v>
      </c>
      <c r="F1337">
        <v>-11.23924894</v>
      </c>
      <c r="G1337">
        <v>3.1926570000000001</v>
      </c>
      <c r="H1337">
        <v>1006514.802277108</v>
      </c>
    </row>
    <row r="1338" spans="1:8" x14ac:dyDescent="0.3">
      <c r="A1338" t="s">
        <v>2479</v>
      </c>
      <c r="B1338" t="s">
        <v>2478</v>
      </c>
      <c r="C1338">
        <v>2.1784520340289999E-2</v>
      </c>
      <c r="D1338">
        <v>364410.08241798001</v>
      </c>
      <c r="E1338">
        <v>-3.5130072800000001</v>
      </c>
      <c r="F1338">
        <v>-11.353696100000001</v>
      </c>
      <c r="G1338">
        <v>37.298670799999996</v>
      </c>
      <c r="H1338">
        <v>996328.58773481485</v>
      </c>
    </row>
    <row r="1339" spans="1:8" x14ac:dyDescent="0.3">
      <c r="A1339" t="s">
        <v>2449</v>
      </c>
      <c r="B1339" t="s">
        <v>2448</v>
      </c>
      <c r="C1339">
        <v>4.6748745482099998E-3</v>
      </c>
      <c r="D1339">
        <v>102286.83180366</v>
      </c>
      <c r="E1339">
        <v>0.37920860000000001</v>
      </c>
      <c r="F1339">
        <v>0.17317115999999999</v>
      </c>
      <c r="G1339">
        <v>-1.1071830199999999</v>
      </c>
      <c r="H1339">
        <v>1000650.2747783224</v>
      </c>
    </row>
    <row r="1340" spans="1:8" x14ac:dyDescent="0.3">
      <c r="A1340" t="s">
        <v>1687</v>
      </c>
      <c r="B1340" t="s">
        <v>2548</v>
      </c>
      <c r="C1340">
        <v>1.6604099566399999E-3</v>
      </c>
      <c r="D1340">
        <v>75885.77226261</v>
      </c>
      <c r="E1340">
        <v>0.19686559000000001</v>
      </c>
      <c r="F1340">
        <v>1.7979189799999999</v>
      </c>
      <c r="G1340">
        <v>0.78745281</v>
      </c>
      <c r="H1340">
        <v>996245.82454710384</v>
      </c>
    </row>
    <row r="1341" spans="1:8" x14ac:dyDescent="0.3">
      <c r="A1341" t="s">
        <v>2512</v>
      </c>
      <c r="B1341" t="s">
        <v>2511</v>
      </c>
      <c r="C1341">
        <v>9.915082081300001E-4</v>
      </c>
      <c r="D1341">
        <v>7175.3042243700002</v>
      </c>
      <c r="E1341">
        <v>-5.6344999999999995E-4</v>
      </c>
      <c r="F1341">
        <v>1.6688867700000001</v>
      </c>
      <c r="G1341">
        <v>2.6711771199999998</v>
      </c>
      <c r="H1341">
        <v>991508.20813000004</v>
      </c>
    </row>
    <row r="1342" spans="1:8" x14ac:dyDescent="0.3">
      <c r="A1342" t="s">
        <v>2434</v>
      </c>
      <c r="B1342" t="s">
        <v>2433</v>
      </c>
      <c r="C1342">
        <v>1.2738360154299999E-3</v>
      </c>
      <c r="D1342">
        <v>109012.30079009999</v>
      </c>
      <c r="E1342">
        <v>-2.4475710300000002</v>
      </c>
      <c r="F1342">
        <v>-1.45047459</v>
      </c>
      <c r="G1342">
        <v>28.192885390000001</v>
      </c>
      <c r="H1342">
        <v>990761.34329149441</v>
      </c>
    </row>
    <row r="1343" spans="1:8" x14ac:dyDescent="0.3">
      <c r="A1343" t="s">
        <v>2533</v>
      </c>
      <c r="B1343" t="s">
        <v>2532</v>
      </c>
      <c r="C1343">
        <v>2.1504410318020001E-2</v>
      </c>
      <c r="D1343">
        <v>7628.9411406700001</v>
      </c>
      <c r="E1343">
        <v>6.1811281600000001</v>
      </c>
      <c r="F1343">
        <v>11.12423006</v>
      </c>
      <c r="G1343">
        <v>10.906501929999999</v>
      </c>
      <c r="H1343">
        <v>991267.12141288898</v>
      </c>
    </row>
    <row r="1344" spans="1:8" x14ac:dyDescent="0.3">
      <c r="A1344" t="s">
        <v>2539</v>
      </c>
      <c r="B1344" t="s">
        <v>2538</v>
      </c>
      <c r="C1344">
        <v>6.2903611479999994E-5</v>
      </c>
      <c r="D1344">
        <v>496.70467122000002</v>
      </c>
      <c r="E1344">
        <v>3.6681626600000001</v>
      </c>
      <c r="F1344">
        <v>4.0032305600000004</v>
      </c>
      <c r="G1344">
        <v>61.34217718</v>
      </c>
      <c r="H1344">
        <v>994266.64862234821</v>
      </c>
    </row>
    <row r="1345" spans="1:8" x14ac:dyDescent="0.3">
      <c r="A1345" t="s">
        <v>2230</v>
      </c>
      <c r="B1345" t="s">
        <v>2469</v>
      </c>
      <c r="C1345">
        <v>2.6358951811799999E-3</v>
      </c>
      <c r="D1345">
        <v>13149.11455964</v>
      </c>
      <c r="E1345">
        <v>8.6767677299999999</v>
      </c>
      <c r="F1345">
        <v>-3.1603995199999999</v>
      </c>
      <c r="G1345">
        <v>0.27718524</v>
      </c>
      <c r="H1345">
        <v>985824.79776132002</v>
      </c>
    </row>
    <row r="1346" spans="1:8" x14ac:dyDescent="0.3">
      <c r="A1346" t="s">
        <v>2407</v>
      </c>
      <c r="B1346" t="s">
        <v>2406</v>
      </c>
      <c r="C1346">
        <v>1.7793620087000001E-4</v>
      </c>
      <c r="D1346">
        <v>24.665766130000002</v>
      </c>
      <c r="E1346">
        <v>-0.21620043999999999</v>
      </c>
      <c r="F1346">
        <v>-3.0225533100000002</v>
      </c>
      <c r="G1346">
        <v>-21.513049209999998</v>
      </c>
      <c r="H1346">
        <v>983176.96994910296</v>
      </c>
    </row>
    <row r="1347" spans="1:8" x14ac:dyDescent="0.3">
      <c r="A1347" t="s">
        <v>2222</v>
      </c>
      <c r="B1347" t="s">
        <v>2635</v>
      </c>
      <c r="C1347">
        <v>9.8442372800299997E-3</v>
      </c>
      <c r="D1347">
        <v>24.951301220000001</v>
      </c>
      <c r="E1347">
        <v>-0.13764514999999999</v>
      </c>
      <c r="F1347">
        <v>-13.87614861</v>
      </c>
      <c r="G1347">
        <v>23.859394689999998</v>
      </c>
      <c r="H1347">
        <v>982226.03593323322</v>
      </c>
    </row>
    <row r="1348" spans="1:8" x14ac:dyDescent="0.3">
      <c r="A1348" t="s">
        <v>2566</v>
      </c>
      <c r="B1348" t="s">
        <v>2565</v>
      </c>
      <c r="C1348">
        <v>5.3692012001899997E-3</v>
      </c>
      <c r="D1348">
        <v>72836.279134659999</v>
      </c>
      <c r="E1348">
        <v>-0.95401532</v>
      </c>
      <c r="F1348">
        <v>6.60549857</v>
      </c>
      <c r="G1348">
        <v>4.9844449500000003</v>
      </c>
      <c r="H1348">
        <v>959283.00838035904</v>
      </c>
    </row>
    <row r="1349" spans="1:8" x14ac:dyDescent="0.3">
      <c r="A1349" t="s">
        <v>2674</v>
      </c>
      <c r="B1349" t="s">
        <v>2673</v>
      </c>
      <c r="C1349">
        <v>4.3359340778100003E-3</v>
      </c>
      <c r="D1349">
        <v>5204.8612706800004</v>
      </c>
      <c r="E1349">
        <v>80.289395049999996</v>
      </c>
      <c r="F1349">
        <v>58.161494480000002</v>
      </c>
      <c r="G1349">
        <v>136.36237939</v>
      </c>
      <c r="H1349">
        <v>971631.91958911903</v>
      </c>
    </row>
    <row r="1350" spans="1:8" x14ac:dyDescent="0.3">
      <c r="A1350" t="s">
        <v>2302</v>
      </c>
      <c r="B1350" t="s">
        <v>2301</v>
      </c>
      <c r="C1350">
        <v>9.3039974831970004E-2</v>
      </c>
      <c r="D1350">
        <v>654814.30509783002</v>
      </c>
      <c r="E1350">
        <v>3.7366381799999999</v>
      </c>
      <c r="F1350">
        <v>-2.4532658199999999</v>
      </c>
      <c r="G1350">
        <v>-12.537251339999999</v>
      </c>
      <c r="H1350">
        <v>1002720.3022564332</v>
      </c>
    </row>
    <row r="1351" spans="1:8" x14ac:dyDescent="0.3">
      <c r="A1351" t="s">
        <v>2454</v>
      </c>
      <c r="B1351" t="s">
        <v>2453</v>
      </c>
      <c r="C1351">
        <v>5.0141280685280003E-2</v>
      </c>
      <c r="D1351">
        <v>533908.56440784002</v>
      </c>
      <c r="E1351">
        <v>-9.7038668799999996</v>
      </c>
      <c r="F1351">
        <v>2.8580755600000001</v>
      </c>
      <c r="G1351">
        <v>-31.38194833</v>
      </c>
      <c r="H1351">
        <v>967042.38902711123</v>
      </c>
    </row>
    <row r="1352" spans="1:8" x14ac:dyDescent="0.3">
      <c r="A1352" t="s">
        <v>2496</v>
      </c>
      <c r="B1352" t="s">
        <v>2495</v>
      </c>
      <c r="C1352">
        <v>1.1437727507359999E-2</v>
      </c>
      <c r="D1352">
        <v>2818.6372288799998</v>
      </c>
      <c r="E1352">
        <v>-3.73772232</v>
      </c>
      <c r="F1352">
        <v>12.501078489999999</v>
      </c>
      <c r="G1352">
        <v>24.433589340000001</v>
      </c>
      <c r="H1352">
        <v>967558.97115007218</v>
      </c>
    </row>
    <row r="1353" spans="1:8" x14ac:dyDescent="0.3">
      <c r="A1353" t="s">
        <v>2664</v>
      </c>
      <c r="B1353" t="s">
        <v>2663</v>
      </c>
      <c r="C1353">
        <v>8.5587434477441207</v>
      </c>
      <c r="D1353">
        <v>0</v>
      </c>
      <c r="E1353">
        <v>0.39127403999999999</v>
      </c>
      <c r="F1353">
        <v>-1.1525008699999999</v>
      </c>
      <c r="G1353">
        <v>8.1480921899999998</v>
      </c>
      <c r="H1353">
        <v>965605.9945179394</v>
      </c>
    </row>
    <row r="1354" spans="1:8" x14ac:dyDescent="0.3">
      <c r="A1354" t="s">
        <v>2531</v>
      </c>
      <c r="B1354" t="s">
        <v>2530</v>
      </c>
      <c r="C1354">
        <v>2.678626571471E-2</v>
      </c>
      <c r="D1354">
        <v>13506.417975529999</v>
      </c>
      <c r="E1354">
        <v>-0.14679793999999999</v>
      </c>
      <c r="F1354">
        <v>2.3573186800000001</v>
      </c>
      <c r="G1354">
        <v>5.2995024199999996</v>
      </c>
      <c r="H1354">
        <v>961760.81691413105</v>
      </c>
    </row>
    <row r="1355" spans="1:8" x14ac:dyDescent="0.3">
      <c r="A1355" t="s">
        <v>2707</v>
      </c>
      <c r="B1355" t="s">
        <v>2706</v>
      </c>
      <c r="C1355">
        <v>0.23092206564357001</v>
      </c>
      <c r="D1355">
        <v>569986.02251129004</v>
      </c>
      <c r="E1355">
        <v>12.82817977</v>
      </c>
      <c r="F1355">
        <v>10.05520198</v>
      </c>
      <c r="G1355">
        <v>16.086282189999999</v>
      </c>
      <c r="H1355">
        <v>955430.80971764517</v>
      </c>
    </row>
    <row r="1356" spans="1:8" x14ac:dyDescent="0.3">
      <c r="A1356" t="s">
        <v>2703</v>
      </c>
      <c r="B1356" t="s">
        <v>2702</v>
      </c>
      <c r="C1356">
        <v>6.9173175656460001E-2</v>
      </c>
      <c r="D1356">
        <v>6792.0118838300004</v>
      </c>
      <c r="E1356">
        <v>11.41649934</v>
      </c>
      <c r="F1356">
        <v>34.429376300000001</v>
      </c>
      <c r="G1356">
        <v>14.72743622</v>
      </c>
      <c r="H1356">
        <v>958379.27131410036</v>
      </c>
    </row>
    <row r="1357" spans="1:8" x14ac:dyDescent="0.3">
      <c r="A1357" t="s">
        <v>2709</v>
      </c>
      <c r="B1357" t="s">
        <v>2708</v>
      </c>
      <c r="C1357">
        <v>0.43149311645317001</v>
      </c>
      <c r="D1357">
        <v>2945.92886692</v>
      </c>
      <c r="E1357">
        <v>4.3672700000000004E-3</v>
      </c>
      <c r="F1357">
        <v>4.7657681299999997</v>
      </c>
      <c r="G1357">
        <v>16.956959550000001</v>
      </c>
      <c r="H1357">
        <v>955398.32888483943</v>
      </c>
    </row>
    <row r="1358" spans="1:8" x14ac:dyDescent="0.3">
      <c r="A1358" t="s">
        <v>1570</v>
      </c>
      <c r="B1358" t="s">
        <v>2579</v>
      </c>
      <c r="C1358">
        <v>0.30049655022292998</v>
      </c>
      <c r="D1358">
        <v>4512.6866649800004</v>
      </c>
      <c r="E1358">
        <v>6.5731162699999999</v>
      </c>
      <c r="F1358">
        <v>4.3778291500000002</v>
      </c>
      <c r="G1358">
        <v>35.570094830000002</v>
      </c>
      <c r="H1358">
        <v>955744.64240237279</v>
      </c>
    </row>
    <row r="1359" spans="1:8" x14ac:dyDescent="0.3">
      <c r="A1359" t="s">
        <v>2535</v>
      </c>
      <c r="B1359" t="s">
        <v>2534</v>
      </c>
      <c r="C1359">
        <v>2.0568320104999999E-4</v>
      </c>
      <c r="D1359">
        <v>4.2049435800000001</v>
      </c>
      <c r="E1359">
        <v>7.3308079999999998E-2</v>
      </c>
      <c r="F1359">
        <v>-0.23285807</v>
      </c>
      <c r="G1359">
        <v>-0.11295871</v>
      </c>
      <c r="H1359">
        <v>943133.18588669295</v>
      </c>
    </row>
    <row r="1360" spans="1:8" x14ac:dyDescent="0.3">
      <c r="A1360" t="s">
        <v>2383</v>
      </c>
      <c r="B1360" t="s">
        <v>2382</v>
      </c>
      <c r="C1360">
        <v>7.0448832277000004E-4</v>
      </c>
      <c r="D1360">
        <v>199531.63660140999</v>
      </c>
      <c r="E1360">
        <v>1.0373831200000001</v>
      </c>
      <c r="F1360">
        <v>-0.31298711000000001</v>
      </c>
      <c r="G1360">
        <v>-20.295128850000001</v>
      </c>
      <c r="H1360">
        <v>937861.79391939356</v>
      </c>
    </row>
    <row r="1361" spans="1:8" x14ac:dyDescent="0.3">
      <c r="A1361" t="s">
        <v>2200</v>
      </c>
      <c r="B1361" t="s">
        <v>2199</v>
      </c>
      <c r="C1361">
        <v>3.7562068780000003E-5</v>
      </c>
      <c r="D1361">
        <v>1.87803919</v>
      </c>
      <c r="E1361">
        <v>-8.7703489999999995E-2</v>
      </c>
      <c r="F1361">
        <v>-48.072029999999998</v>
      </c>
      <c r="G1361">
        <v>-40.746441429999997</v>
      </c>
      <c r="H1361">
        <v>937070.72634202556</v>
      </c>
    </row>
    <row r="1362" spans="1:8" x14ac:dyDescent="0.3">
      <c r="A1362" t="s">
        <v>2563</v>
      </c>
      <c r="B1362" t="s">
        <v>2562</v>
      </c>
      <c r="C1362">
        <v>15.59184140200998</v>
      </c>
      <c r="D1362">
        <v>117735.75275814001</v>
      </c>
      <c r="E1362">
        <v>0.75378560000000006</v>
      </c>
      <c r="F1362">
        <v>-6.4284067599999997</v>
      </c>
      <c r="G1362">
        <v>2.8526637099999999</v>
      </c>
      <c r="H1362">
        <v>933220.96521237842</v>
      </c>
    </row>
    <row r="1363" spans="1:8" x14ac:dyDescent="0.3">
      <c r="A1363" t="s">
        <v>2812</v>
      </c>
      <c r="B1363" t="s">
        <v>2811</v>
      </c>
      <c r="C1363">
        <v>210.70664674368979</v>
      </c>
      <c r="D1363">
        <v>4842.0284218099996</v>
      </c>
      <c r="E1363">
        <v>9.3433390000000005E-2</v>
      </c>
      <c r="F1363">
        <v>14.66590637</v>
      </c>
      <c r="G1363">
        <v>46.083597689999998</v>
      </c>
      <c r="H1363">
        <v>930901.96531362145</v>
      </c>
    </row>
    <row r="1364" spans="1:8" x14ac:dyDescent="0.3">
      <c r="A1364" t="s">
        <v>2603</v>
      </c>
      <c r="B1364" t="s">
        <v>2602</v>
      </c>
      <c r="C1364">
        <v>0.14925361552661001</v>
      </c>
      <c r="D1364">
        <v>1044.9144517499999</v>
      </c>
      <c r="E1364">
        <v>0.39709601</v>
      </c>
      <c r="F1364">
        <v>4.70743621</v>
      </c>
      <c r="G1364">
        <v>12.94637127</v>
      </c>
      <c r="H1364">
        <v>932427.1869100784</v>
      </c>
    </row>
    <row r="1365" spans="1:8" x14ac:dyDescent="0.3">
      <c r="A1365" t="s">
        <v>2660</v>
      </c>
      <c r="B1365" t="s">
        <v>2659</v>
      </c>
      <c r="C1365">
        <v>2.6776658208400002E-3</v>
      </c>
      <c r="D1365">
        <v>28366.081473139999</v>
      </c>
      <c r="E1365">
        <v>3.2833433699999999</v>
      </c>
      <c r="F1365">
        <v>9.3848415299999992</v>
      </c>
      <c r="G1365">
        <v>30.403596360000002</v>
      </c>
      <c r="H1365">
        <v>931148.47300622577</v>
      </c>
    </row>
    <row r="1366" spans="1:8" x14ac:dyDescent="0.3">
      <c r="A1366" t="s">
        <v>2589</v>
      </c>
      <c r="B1366" t="s">
        <v>2588</v>
      </c>
      <c r="C1366">
        <v>5.0337279794730003E-2</v>
      </c>
      <c r="D1366">
        <v>216.16219340000001</v>
      </c>
      <c r="E1366">
        <v>0.12274981</v>
      </c>
      <c r="F1366">
        <v>-4.1846131099999999</v>
      </c>
      <c r="G1366">
        <v>10.28645584</v>
      </c>
      <c r="H1366">
        <v>927158.89585114596</v>
      </c>
    </row>
    <row r="1367" spans="1:8" x14ac:dyDescent="0.3">
      <c r="A1367" t="s">
        <v>2599</v>
      </c>
      <c r="B1367" t="s">
        <v>2598</v>
      </c>
      <c r="C1367">
        <v>3.0954137858969999E-2</v>
      </c>
      <c r="D1367">
        <v>453159.67622675002</v>
      </c>
      <c r="E1367">
        <v>-4.9427100000000002E-2</v>
      </c>
      <c r="F1367">
        <v>2.9382350000000002E-2</v>
      </c>
      <c r="G1367">
        <v>-8.8995039999999997E-2</v>
      </c>
      <c r="H1367">
        <v>928718.05062336405</v>
      </c>
    </row>
    <row r="1368" spans="1:8" x14ac:dyDescent="0.3">
      <c r="A1368" t="s">
        <v>2543</v>
      </c>
      <c r="B1368" t="s">
        <v>2542</v>
      </c>
      <c r="C1368">
        <v>1.7725606311999999E-4</v>
      </c>
      <c r="D1368">
        <v>496854.75065150001</v>
      </c>
      <c r="E1368">
        <v>-0.96021696000000001</v>
      </c>
      <c r="F1368">
        <v>-0.59601141999999996</v>
      </c>
      <c r="G1368">
        <v>7.9187217499999996</v>
      </c>
      <c r="H1368">
        <v>910245.33533382404</v>
      </c>
    </row>
    <row r="1369" spans="1:8" x14ac:dyDescent="0.3">
      <c r="A1369" t="s">
        <v>2668</v>
      </c>
      <c r="B1369" t="s">
        <v>2667</v>
      </c>
      <c r="C1369">
        <v>0.10112092035039</v>
      </c>
      <c r="D1369">
        <v>289595.55564734002</v>
      </c>
      <c r="E1369">
        <v>-5.5502709999999997E-2</v>
      </c>
      <c r="F1369">
        <v>11.274693360000001</v>
      </c>
      <c r="G1369">
        <v>16.09180941</v>
      </c>
      <c r="H1369">
        <v>912848.86237369361</v>
      </c>
    </row>
    <row r="1370" spans="1:8" x14ac:dyDescent="0.3">
      <c r="A1370" t="s">
        <v>2611</v>
      </c>
      <c r="B1370" t="s">
        <v>2610</v>
      </c>
      <c r="C1370">
        <v>1.37410040951E-3</v>
      </c>
      <c r="D1370">
        <v>11207.239472400001</v>
      </c>
      <c r="E1370">
        <v>-0.66623171000000003</v>
      </c>
      <c r="F1370">
        <v>6.3519177400000002</v>
      </c>
      <c r="G1370">
        <v>16.00588372</v>
      </c>
      <c r="H1370">
        <v>907943.95900543383</v>
      </c>
    </row>
    <row r="1371" spans="1:8" x14ac:dyDescent="0.3">
      <c r="A1371" t="s">
        <v>2641</v>
      </c>
      <c r="B1371" t="s">
        <v>2640</v>
      </c>
      <c r="C1371">
        <v>1.8780391930199999E-3</v>
      </c>
      <c r="D1371">
        <v>52.380573509999998</v>
      </c>
      <c r="E1371">
        <v>-0.14743266999999999</v>
      </c>
      <c r="F1371">
        <v>12.90149896</v>
      </c>
      <c r="G1371">
        <v>20.921493130000002</v>
      </c>
      <c r="H1371">
        <v>902361.44331890275</v>
      </c>
    </row>
    <row r="1372" spans="1:8" x14ac:dyDescent="0.3">
      <c r="A1372" t="s">
        <v>2687</v>
      </c>
      <c r="B1372" t="s">
        <v>2686</v>
      </c>
      <c r="C1372">
        <v>41.148684865478458</v>
      </c>
      <c r="D1372">
        <v>4172.0959416400001</v>
      </c>
      <c r="E1372">
        <v>0.10025931</v>
      </c>
      <c r="F1372">
        <v>5.5979261300000003</v>
      </c>
      <c r="G1372">
        <v>-11.602285699999999</v>
      </c>
      <c r="H1372">
        <v>895806.86952146608</v>
      </c>
    </row>
    <row r="1373" spans="1:8" x14ac:dyDescent="0.3">
      <c r="A1373" t="s">
        <v>2652</v>
      </c>
      <c r="B1373" t="s">
        <v>2652</v>
      </c>
      <c r="C1373">
        <v>8.0320295384299998E-3</v>
      </c>
      <c r="D1373">
        <v>32294.431542350001</v>
      </c>
      <c r="E1373">
        <v>-27.253812279999998</v>
      </c>
      <c r="F1373">
        <v>-2.4181230899999999</v>
      </c>
      <c r="G1373">
        <v>57.68384511</v>
      </c>
      <c r="H1373">
        <v>894029.30105474289</v>
      </c>
    </row>
    <row r="1374" spans="1:8" x14ac:dyDescent="0.3">
      <c r="A1374" t="s">
        <v>2796</v>
      </c>
      <c r="B1374" t="s">
        <v>2795</v>
      </c>
      <c r="C1374">
        <v>8.9471967165400002E-3</v>
      </c>
      <c r="D1374">
        <v>393987.22374072002</v>
      </c>
      <c r="E1374">
        <v>-3.4949653299999999</v>
      </c>
      <c r="F1374">
        <v>8.9631246299999994</v>
      </c>
      <c r="G1374">
        <v>27.576305380000001</v>
      </c>
      <c r="H1374">
        <v>894719.67165400006</v>
      </c>
    </row>
    <row r="1375" spans="1:8" x14ac:dyDescent="0.3">
      <c r="A1375" t="s">
        <v>2581</v>
      </c>
      <c r="B1375" t="s">
        <v>2580</v>
      </c>
      <c r="C1375">
        <v>5.2586894689999998E-5</v>
      </c>
      <c r="D1375">
        <v>494.10777237000002</v>
      </c>
      <c r="E1375">
        <v>7.5583908299999996</v>
      </c>
      <c r="F1375">
        <v>3.9135831799999998</v>
      </c>
      <c r="G1375">
        <v>93.338069899999994</v>
      </c>
      <c r="H1375">
        <v>889946.4313702326</v>
      </c>
    </row>
    <row r="1376" spans="1:8" x14ac:dyDescent="0.3">
      <c r="A1376" t="s">
        <v>1016</v>
      </c>
      <c r="B1376" t="s">
        <v>2420</v>
      </c>
      <c r="C1376">
        <v>3.5549760272535602</v>
      </c>
      <c r="D1376">
        <v>694043.06561408006</v>
      </c>
      <c r="E1376">
        <v>11.633164710000001</v>
      </c>
      <c r="F1376">
        <v>-13.869030629999999</v>
      </c>
      <c r="G1376">
        <v>-34.110809940000003</v>
      </c>
      <c r="H1376">
        <v>888779.55657366256</v>
      </c>
    </row>
    <row r="1377" spans="1:8" x14ac:dyDescent="0.3">
      <c r="A1377" t="s">
        <v>2593</v>
      </c>
      <c r="B1377" t="s">
        <v>2592</v>
      </c>
      <c r="C1377">
        <v>2.41177793167006</v>
      </c>
      <c r="D1377">
        <v>5.8285740300000004</v>
      </c>
      <c r="E1377">
        <v>-0.12776694</v>
      </c>
      <c r="F1377">
        <v>0.60895880000000002</v>
      </c>
      <c r="G1377">
        <v>-23.68022375</v>
      </c>
      <c r="H1377">
        <v>881587.76022919326</v>
      </c>
    </row>
    <row r="1378" spans="1:8" x14ac:dyDescent="0.3">
      <c r="A1378" t="s">
        <v>2637</v>
      </c>
      <c r="B1378" t="s">
        <v>2636</v>
      </c>
      <c r="C1378">
        <v>4.9867104966529997E-2</v>
      </c>
      <c r="D1378">
        <v>11016.370359770001</v>
      </c>
      <c r="E1378">
        <v>0.97088392000000001</v>
      </c>
      <c r="F1378">
        <v>-18.59165286</v>
      </c>
      <c r="G1378">
        <v>41.789919740000002</v>
      </c>
      <c r="H1378">
        <v>879589.95689813828</v>
      </c>
    </row>
    <row r="1379" spans="1:8" x14ac:dyDescent="0.3">
      <c r="A1379" t="s">
        <v>2624</v>
      </c>
      <c r="B1379" t="s">
        <v>2623</v>
      </c>
      <c r="C1379">
        <v>1.126954025255E-2</v>
      </c>
      <c r="D1379">
        <v>0</v>
      </c>
      <c r="E1379">
        <v>-7.9549770000000006E-2</v>
      </c>
      <c r="F1379">
        <v>0.51395055000000001</v>
      </c>
      <c r="G1379">
        <v>4.67662976</v>
      </c>
      <c r="H1379">
        <v>870359.84141648235</v>
      </c>
    </row>
    <row r="1380" spans="1:8" x14ac:dyDescent="0.3">
      <c r="A1380" t="s">
        <v>2541</v>
      </c>
      <c r="B1380" t="s">
        <v>2540</v>
      </c>
      <c r="C1380">
        <v>4.0942654967870001E-2</v>
      </c>
      <c r="D1380">
        <v>0</v>
      </c>
      <c r="E1380">
        <v>-16.227382160000001</v>
      </c>
      <c r="F1380">
        <v>-12.92078877</v>
      </c>
      <c r="G1380">
        <v>-7.6947451200000003</v>
      </c>
      <c r="H1380">
        <v>866780.36654951458</v>
      </c>
    </row>
    <row r="1381" spans="1:8" x14ac:dyDescent="0.3">
      <c r="A1381" t="s">
        <v>2601</v>
      </c>
      <c r="B1381" t="s">
        <v>2600</v>
      </c>
      <c r="C1381">
        <v>1.8461764565E-4</v>
      </c>
      <c r="D1381">
        <v>139324.92082155999</v>
      </c>
      <c r="E1381">
        <v>-5.1037494099999998</v>
      </c>
      <c r="F1381">
        <v>7.2852325000000002</v>
      </c>
      <c r="G1381">
        <v>21.95617906</v>
      </c>
      <c r="H1381">
        <v>856610.90528539242</v>
      </c>
    </row>
    <row r="1382" spans="1:8" x14ac:dyDescent="0.3">
      <c r="A1382" t="s">
        <v>2711</v>
      </c>
      <c r="B1382" t="s">
        <v>2710</v>
      </c>
      <c r="C1382">
        <v>1.5858190881400001E-3</v>
      </c>
      <c r="D1382">
        <v>72183.570369060006</v>
      </c>
      <c r="E1382">
        <v>12.828305459999999</v>
      </c>
      <c r="F1382">
        <v>15.56701301</v>
      </c>
      <c r="G1382">
        <v>16.045893530000001</v>
      </c>
      <c r="H1382">
        <v>854225.57235372951</v>
      </c>
    </row>
    <row r="1383" spans="1:8" x14ac:dyDescent="0.3">
      <c r="A1383" t="s">
        <v>2803</v>
      </c>
      <c r="B1383" t="s">
        <v>2802</v>
      </c>
      <c r="C1383">
        <v>0.19947086247018</v>
      </c>
      <c r="D1383">
        <v>18231.874051120001</v>
      </c>
      <c r="E1383">
        <v>-0.25294530999999998</v>
      </c>
      <c r="F1383">
        <v>30.403748799999999</v>
      </c>
      <c r="G1383">
        <v>31.382911530000001</v>
      </c>
      <c r="H1383">
        <v>850378.60587173619</v>
      </c>
    </row>
    <row r="1384" spans="1:8" x14ac:dyDescent="0.3">
      <c r="A1384" t="s">
        <v>2701</v>
      </c>
      <c r="B1384" t="s">
        <v>2700</v>
      </c>
      <c r="C1384">
        <v>1.8195681345E-3</v>
      </c>
      <c r="D1384">
        <v>222.41419091</v>
      </c>
      <c r="E1384">
        <v>0.1009501</v>
      </c>
      <c r="F1384">
        <v>5.3532615400000001</v>
      </c>
      <c r="G1384">
        <v>25.728409840000001</v>
      </c>
      <c r="H1384">
        <v>847791.21798527392</v>
      </c>
    </row>
    <row r="1385" spans="1:8" x14ac:dyDescent="0.3">
      <c r="A1385" t="s">
        <v>2409</v>
      </c>
      <c r="B1385" t="s">
        <v>2408</v>
      </c>
      <c r="C1385">
        <v>1.209085027428E-2</v>
      </c>
      <c r="D1385">
        <v>7582.2717335999996</v>
      </c>
      <c r="E1385">
        <v>5.8230749999999998E-2</v>
      </c>
      <c r="F1385">
        <v>-4.03280583</v>
      </c>
      <c r="G1385">
        <v>27.403594049999999</v>
      </c>
      <c r="H1385">
        <v>846359.51919959998</v>
      </c>
    </row>
    <row r="1386" spans="1:8" x14ac:dyDescent="0.3">
      <c r="A1386" t="s">
        <v>2745</v>
      </c>
      <c r="B1386" t="s">
        <v>2744</v>
      </c>
      <c r="C1386">
        <v>1.05071200681772</v>
      </c>
      <c r="D1386">
        <v>4798.7105666400003</v>
      </c>
      <c r="E1386">
        <v>2.0260945499999998</v>
      </c>
      <c r="F1386">
        <v>12.907054130000001</v>
      </c>
      <c r="G1386">
        <v>31.02842403</v>
      </c>
      <c r="H1386">
        <v>842903.23682131816</v>
      </c>
    </row>
    <row r="1387" spans="1:8" x14ac:dyDescent="0.3">
      <c r="A1387" t="s">
        <v>2450</v>
      </c>
      <c r="B1387" t="s">
        <v>2450</v>
      </c>
      <c r="C1387">
        <v>9.8409106850500007E-3</v>
      </c>
      <c r="D1387">
        <v>8412.1271765300007</v>
      </c>
      <c r="E1387">
        <v>-7.3547992799999999</v>
      </c>
      <c r="F1387">
        <v>-23.321612609999999</v>
      </c>
      <c r="G1387">
        <v>42.831479719999997</v>
      </c>
      <c r="H1387">
        <v>829613.61079070251</v>
      </c>
    </row>
    <row r="1388" spans="1:8" x14ac:dyDescent="0.3">
      <c r="A1388" t="s">
        <v>2620</v>
      </c>
      <c r="B1388" t="s">
        <v>2619</v>
      </c>
      <c r="C1388">
        <v>60.907828827825192</v>
      </c>
      <c r="D1388">
        <v>870985.46807850001</v>
      </c>
      <c r="E1388">
        <v>-1.14102163</v>
      </c>
      <c r="F1388">
        <v>-1.13704633</v>
      </c>
      <c r="G1388">
        <v>0.93473687999999999</v>
      </c>
      <c r="H1388">
        <v>824087.55303546565</v>
      </c>
    </row>
    <row r="1389" spans="1:8" x14ac:dyDescent="0.3">
      <c r="A1389" t="s">
        <v>2658</v>
      </c>
      <c r="B1389" t="s">
        <v>2657</v>
      </c>
      <c r="C1389">
        <v>4.1316862246300002E-3</v>
      </c>
      <c r="D1389">
        <v>3162.5687011599998</v>
      </c>
      <c r="E1389">
        <v>-0.12776694</v>
      </c>
      <c r="F1389">
        <v>3.8411507899999999</v>
      </c>
      <c r="G1389">
        <v>18.619775109999999</v>
      </c>
      <c r="H1389">
        <v>824170.20524932235</v>
      </c>
    </row>
    <row r="1390" spans="1:8" x14ac:dyDescent="0.3">
      <c r="A1390" t="s">
        <v>2618</v>
      </c>
      <c r="B1390" t="s">
        <v>2617</v>
      </c>
      <c r="C1390">
        <v>1.40747608264E-3</v>
      </c>
      <c r="D1390">
        <v>1459.35940334</v>
      </c>
      <c r="E1390">
        <v>14.771329639999999</v>
      </c>
      <c r="F1390">
        <v>-0.72196280999999995</v>
      </c>
      <c r="G1390">
        <v>-6.59912017</v>
      </c>
      <c r="H1390">
        <v>822677.84472971398</v>
      </c>
    </row>
    <row r="1391" spans="1:8" x14ac:dyDescent="0.3">
      <c r="A1391" t="s">
        <v>2595</v>
      </c>
      <c r="B1391" t="s">
        <v>2594</v>
      </c>
      <c r="C1391">
        <v>2.6157371980999999E-4</v>
      </c>
      <c r="D1391">
        <v>46786.95753521</v>
      </c>
      <c r="E1391">
        <v>-0.25310202999999998</v>
      </c>
      <c r="F1391">
        <v>-1.8794285100000001</v>
      </c>
      <c r="G1391">
        <v>10.088506860000001</v>
      </c>
      <c r="H1391">
        <v>813332.98597566423</v>
      </c>
    </row>
    <row r="1392" spans="1:8" x14ac:dyDescent="0.3">
      <c r="A1392" t="s">
        <v>2626</v>
      </c>
      <c r="B1392" t="s">
        <v>2625</v>
      </c>
      <c r="C1392">
        <v>8.1370949985999999E-4</v>
      </c>
      <c r="D1392">
        <v>79997.357516379998</v>
      </c>
      <c r="E1392">
        <v>-1.4178888300000001</v>
      </c>
      <c r="F1392">
        <v>4.7971892299999999</v>
      </c>
      <c r="G1392">
        <v>37.411281209999999</v>
      </c>
      <c r="H1392">
        <v>815284.12895550416</v>
      </c>
    </row>
    <row r="1393" spans="1:8" x14ac:dyDescent="0.3">
      <c r="A1393" t="s">
        <v>2782</v>
      </c>
      <c r="B1393" t="s">
        <v>2781</v>
      </c>
      <c r="C1393">
        <v>1.3507470887100001E-3</v>
      </c>
      <c r="D1393">
        <v>106845.60030241001</v>
      </c>
      <c r="E1393">
        <v>8.0878974299999999</v>
      </c>
      <c r="F1393">
        <v>-21.402965290000001</v>
      </c>
      <c r="G1393">
        <v>-11.04500384</v>
      </c>
      <c r="H1393">
        <v>810448.253226</v>
      </c>
    </row>
    <row r="1394" spans="1:8" x14ac:dyDescent="0.3">
      <c r="A1394" t="s">
        <v>2679</v>
      </c>
      <c r="B1394" t="s">
        <v>2679</v>
      </c>
      <c r="C1394">
        <v>1.7279961720579998E-2</v>
      </c>
      <c r="D1394">
        <v>0</v>
      </c>
      <c r="E1394">
        <v>-7.9549770000000006E-2</v>
      </c>
      <c r="F1394">
        <v>6.1725136899999997</v>
      </c>
      <c r="G1394">
        <v>18.633513730000001</v>
      </c>
      <c r="H1394">
        <v>813879.8178832205</v>
      </c>
    </row>
    <row r="1395" spans="1:8" x14ac:dyDescent="0.3">
      <c r="A1395" t="s">
        <v>2583</v>
      </c>
      <c r="B1395" t="s">
        <v>2582</v>
      </c>
      <c r="C1395">
        <v>1.9669555072E-4</v>
      </c>
      <c r="D1395">
        <v>34100.701229760001</v>
      </c>
      <c r="E1395">
        <v>-1.6341129299999999</v>
      </c>
      <c r="F1395">
        <v>-4.7943539199999998</v>
      </c>
      <c r="G1395">
        <v>-7.25640296</v>
      </c>
      <c r="H1395">
        <v>808433.95028334099</v>
      </c>
    </row>
    <row r="1396" spans="1:8" x14ac:dyDescent="0.3">
      <c r="A1396" t="s">
        <v>2585</v>
      </c>
      <c r="B1396" t="s">
        <v>2584</v>
      </c>
      <c r="C1396">
        <v>7.1367930678E-4</v>
      </c>
      <c r="D1396">
        <v>9245.1095424300001</v>
      </c>
      <c r="E1396">
        <v>-5.0833183200000001</v>
      </c>
      <c r="F1396">
        <v>-6.0351018999999999</v>
      </c>
      <c r="G1396">
        <v>12.6293477</v>
      </c>
      <c r="H1396">
        <v>810261.52736653737</v>
      </c>
    </row>
    <row r="1397" spans="1:8" x14ac:dyDescent="0.3">
      <c r="A1397" t="s">
        <v>2676</v>
      </c>
      <c r="B1397" t="s">
        <v>2675</v>
      </c>
      <c r="C1397">
        <v>9.7556513022E-4</v>
      </c>
      <c r="D1397">
        <v>48625.624869669999</v>
      </c>
      <c r="E1397">
        <v>0.54928279999999996</v>
      </c>
      <c r="F1397">
        <v>1.4038255900000001</v>
      </c>
      <c r="G1397">
        <v>31.122600160000001</v>
      </c>
      <c r="H1397">
        <v>809406.06429841672</v>
      </c>
    </row>
    <row r="1398" spans="1:8" x14ac:dyDescent="0.3">
      <c r="A1398" t="s">
        <v>2877</v>
      </c>
      <c r="B1398" t="s">
        <v>2876</v>
      </c>
      <c r="C1398">
        <v>1.30388995061E-2</v>
      </c>
      <c r="D1398">
        <v>1709.0911037000001</v>
      </c>
      <c r="E1398">
        <v>13.023135229999999</v>
      </c>
      <c r="F1398">
        <v>12.97481035</v>
      </c>
      <c r="G1398">
        <v>458.0526352</v>
      </c>
      <c r="H1398">
        <v>808872.36850325298</v>
      </c>
    </row>
    <row r="1399" spans="1:8" x14ac:dyDescent="0.3">
      <c r="A1399" t="s">
        <v>2683</v>
      </c>
      <c r="B1399" t="s">
        <v>2682</v>
      </c>
      <c r="C1399">
        <v>0.25379047302267999</v>
      </c>
      <c r="D1399">
        <v>124.15274413</v>
      </c>
      <c r="E1399">
        <v>-8.9367291899999994</v>
      </c>
      <c r="F1399">
        <v>-10.981139049999999</v>
      </c>
      <c r="G1399">
        <v>-0.63328978000000002</v>
      </c>
      <c r="H1399">
        <v>805478.42674607062</v>
      </c>
    </row>
    <row r="1400" spans="1:8" x14ac:dyDescent="0.3">
      <c r="A1400" t="s">
        <v>2715</v>
      </c>
      <c r="B1400" t="s">
        <v>2714</v>
      </c>
      <c r="C1400">
        <v>4.2367195651780001E-2</v>
      </c>
      <c r="D1400">
        <v>630.07659971999999</v>
      </c>
      <c r="E1400">
        <v>-0.14743266999999999</v>
      </c>
      <c r="F1400">
        <v>-10.89359889</v>
      </c>
      <c r="G1400">
        <v>20.565237830000001</v>
      </c>
      <c r="H1400">
        <v>807432.32004379714</v>
      </c>
    </row>
    <row r="1401" spans="1:8" x14ac:dyDescent="0.3">
      <c r="A1401" t="s">
        <v>2752</v>
      </c>
      <c r="B1401" t="s">
        <v>2751</v>
      </c>
      <c r="C1401">
        <v>2.190452485618E-2</v>
      </c>
      <c r="D1401">
        <v>0</v>
      </c>
      <c r="E1401">
        <v>-6.0092695899999997</v>
      </c>
      <c r="F1401">
        <v>8.9815468799999998</v>
      </c>
      <c r="G1401">
        <v>-21.2441812</v>
      </c>
      <c r="H1401">
        <v>802697.41130281985</v>
      </c>
    </row>
    <row r="1402" spans="1:8" x14ac:dyDescent="0.3">
      <c r="A1402" t="s">
        <v>2645</v>
      </c>
      <c r="B1402" t="s">
        <v>2644</v>
      </c>
      <c r="C1402">
        <v>9.9664788624720002E-2</v>
      </c>
      <c r="D1402">
        <v>59227.425766089997</v>
      </c>
      <c r="E1402">
        <v>3.818013E-2</v>
      </c>
      <c r="F1402">
        <v>3.20188103</v>
      </c>
      <c r="G1402">
        <v>5.5911150300000001</v>
      </c>
      <c r="H1402">
        <v>800825.81724566815</v>
      </c>
    </row>
    <row r="1403" spans="1:8" x14ac:dyDescent="0.3">
      <c r="A1403" t="s">
        <v>2743</v>
      </c>
      <c r="B1403" t="s">
        <v>2742</v>
      </c>
      <c r="C1403">
        <v>2.6786130898500001E-3</v>
      </c>
      <c r="D1403">
        <v>1471076.5259104699</v>
      </c>
      <c r="E1403">
        <v>3.0323381999999999</v>
      </c>
      <c r="F1403">
        <v>16.576182759999998</v>
      </c>
      <c r="G1403">
        <v>21.273039300000001</v>
      </c>
      <c r="H1403">
        <v>803583.52516303654</v>
      </c>
    </row>
    <row r="1404" spans="1:8" x14ac:dyDescent="0.3">
      <c r="A1404" t="s">
        <v>2460</v>
      </c>
      <c r="B1404" t="s">
        <v>2459</v>
      </c>
      <c r="C1404">
        <v>9.2681397583700004E-3</v>
      </c>
      <c r="D1404">
        <v>1095.9510605800001</v>
      </c>
      <c r="E1404">
        <v>0.97216762999999995</v>
      </c>
      <c r="F1404">
        <v>-0.48733357999999999</v>
      </c>
      <c r="G1404">
        <v>-8.1057455699999998</v>
      </c>
      <c r="H1404">
        <v>797781.82010356046</v>
      </c>
    </row>
    <row r="1405" spans="1:8" x14ac:dyDescent="0.3">
      <c r="A1405" t="s">
        <v>2788</v>
      </c>
      <c r="B1405" t="s">
        <v>2787</v>
      </c>
      <c r="C1405">
        <v>1.4614275451000001E-4</v>
      </c>
      <c r="D1405">
        <v>36003.404979940002</v>
      </c>
      <c r="E1405">
        <v>2.8971739999999999E-2</v>
      </c>
      <c r="F1405">
        <v>6.2276721200000003</v>
      </c>
      <c r="G1405">
        <v>44.418653390000003</v>
      </c>
      <c r="H1405">
        <v>796100.31991903787</v>
      </c>
    </row>
    <row r="1406" spans="1:8" x14ac:dyDescent="0.3">
      <c r="A1406" t="s">
        <v>2733</v>
      </c>
      <c r="B1406" t="s">
        <v>2733</v>
      </c>
      <c r="C1406">
        <v>0.26202811161382</v>
      </c>
      <c r="D1406">
        <v>206111.97577006</v>
      </c>
      <c r="E1406">
        <v>2.0248072600000002</v>
      </c>
      <c r="F1406">
        <v>6.6499298199999997</v>
      </c>
      <c r="G1406">
        <v>20.98706262</v>
      </c>
      <c r="H1406">
        <v>795605.90188015858</v>
      </c>
    </row>
    <row r="1407" spans="1:8" x14ac:dyDescent="0.3">
      <c r="A1407" t="s">
        <v>2662</v>
      </c>
      <c r="B1407" t="s">
        <v>2661</v>
      </c>
      <c r="C1407">
        <v>1.0726000898E-4</v>
      </c>
      <c r="D1407">
        <v>5932.24297346</v>
      </c>
      <c r="E1407">
        <v>-4.8660564900000001</v>
      </c>
      <c r="F1407">
        <v>-3.2440112600000002</v>
      </c>
      <c r="G1407">
        <v>-14.91369145</v>
      </c>
      <c r="H1407">
        <v>790066.66350277571</v>
      </c>
    </row>
    <row r="1408" spans="1:8" x14ac:dyDescent="0.3">
      <c r="A1408" t="s">
        <v>2766</v>
      </c>
      <c r="B1408" t="s">
        <v>2765</v>
      </c>
      <c r="C1408">
        <v>9.0135347026980006E-2</v>
      </c>
      <c r="D1408">
        <v>15662.30689584</v>
      </c>
      <c r="E1408">
        <v>7.4853592999999998</v>
      </c>
      <c r="F1408">
        <v>17.550327859999999</v>
      </c>
      <c r="G1408">
        <v>31.81939221</v>
      </c>
      <c r="H1408">
        <v>788635.32079023484</v>
      </c>
    </row>
    <row r="1409" spans="1:8" x14ac:dyDescent="0.3">
      <c r="A1409" t="s">
        <v>2630</v>
      </c>
      <c r="B1409" t="s">
        <v>2629</v>
      </c>
      <c r="C1409">
        <v>5.2243704936800004E-3</v>
      </c>
      <c r="D1409">
        <v>1973.40083465</v>
      </c>
      <c r="E1409">
        <v>-23.347595760000001</v>
      </c>
      <c r="F1409">
        <v>-19.417303960000002</v>
      </c>
      <c r="G1409">
        <v>20.716178960000001</v>
      </c>
      <c r="H1409">
        <v>787461.72447138384</v>
      </c>
    </row>
    <row r="1410" spans="1:8" x14ac:dyDescent="0.3">
      <c r="A1410" t="s">
        <v>2643</v>
      </c>
      <c r="B1410" t="s">
        <v>2642</v>
      </c>
      <c r="C1410">
        <v>1.4784598600180001E-2</v>
      </c>
      <c r="D1410">
        <v>5885858.1257795002</v>
      </c>
      <c r="E1410">
        <v>-7.1822162499999997</v>
      </c>
      <c r="F1410">
        <v>-8.3063117299999991</v>
      </c>
      <c r="G1410">
        <v>15.523582709999999</v>
      </c>
      <c r="H1410">
        <v>779038.41909301165</v>
      </c>
    </row>
    <row r="1411" spans="1:8" x14ac:dyDescent="0.3">
      <c r="A1411" t="s">
        <v>2171</v>
      </c>
      <c r="B1411" t="s">
        <v>2724</v>
      </c>
      <c r="C1411">
        <v>3.0537917509999999E-5</v>
      </c>
      <c r="D1411">
        <v>11083.193142870001</v>
      </c>
      <c r="E1411">
        <v>0.37163811000000002</v>
      </c>
      <c r="F1411">
        <v>7.6016624799999999</v>
      </c>
      <c r="G1411">
        <v>7.6363090099999997</v>
      </c>
      <c r="H1411">
        <v>782079.3821693561</v>
      </c>
    </row>
    <row r="1412" spans="1:8" x14ac:dyDescent="0.3">
      <c r="A1412" t="s">
        <v>2504</v>
      </c>
      <c r="B1412" t="s">
        <v>2503</v>
      </c>
      <c r="C1412">
        <v>34.105544668646132</v>
      </c>
      <c r="D1412">
        <v>518754.37285023998</v>
      </c>
      <c r="E1412">
        <v>-0.17109784</v>
      </c>
      <c r="F1412">
        <v>1.7845579499999999</v>
      </c>
      <c r="G1412">
        <v>-59.369715280000001</v>
      </c>
      <c r="H1412">
        <v>770751.203966734</v>
      </c>
    </row>
    <row r="1413" spans="1:8" x14ac:dyDescent="0.3">
      <c r="A1413" t="s">
        <v>2387</v>
      </c>
      <c r="B1413" t="s">
        <v>2386</v>
      </c>
      <c r="C1413">
        <v>8.1674223360000001E-5</v>
      </c>
      <c r="D1413">
        <v>5750.3797578699996</v>
      </c>
      <c r="E1413">
        <v>0.58813302000000001</v>
      </c>
      <c r="F1413">
        <v>-42.116721720000001</v>
      </c>
      <c r="G1413">
        <v>-31.274574959999999</v>
      </c>
      <c r="H1413">
        <v>770215.49353080324</v>
      </c>
    </row>
    <row r="1414" spans="1:8" x14ac:dyDescent="0.3">
      <c r="A1414" t="s">
        <v>3041</v>
      </c>
      <c r="B1414" t="s">
        <v>3040</v>
      </c>
      <c r="C1414">
        <v>1.60846265825E-3</v>
      </c>
      <c r="D1414">
        <v>3671.8799346199999</v>
      </c>
      <c r="E1414">
        <v>15.44808881</v>
      </c>
      <c r="F1414">
        <v>102.38406292000001</v>
      </c>
      <c r="G1414">
        <v>146.04582099000001</v>
      </c>
      <c r="H1414">
        <v>769807.4290008574</v>
      </c>
    </row>
    <row r="1415" spans="1:8" x14ac:dyDescent="0.3">
      <c r="A1415" t="s">
        <v>2697</v>
      </c>
      <c r="B1415" t="s">
        <v>2696</v>
      </c>
      <c r="C1415">
        <v>2.4326493917100002E-3</v>
      </c>
      <c r="D1415">
        <v>81836.220140820005</v>
      </c>
      <c r="E1415">
        <v>-9.4873205200000008</v>
      </c>
      <c r="F1415">
        <v>-8.9185988799999993</v>
      </c>
      <c r="G1415">
        <v>22.95641316</v>
      </c>
      <c r="H1415">
        <v>765525.9772058021</v>
      </c>
    </row>
    <row r="1416" spans="1:8" x14ac:dyDescent="0.3">
      <c r="A1416" t="s">
        <v>2647</v>
      </c>
      <c r="B1416" t="s">
        <v>2646</v>
      </c>
      <c r="C1416">
        <v>8.7575040490700008E-3</v>
      </c>
      <c r="D1416">
        <v>2715.7257571099999</v>
      </c>
      <c r="E1416">
        <v>-14.32452346</v>
      </c>
      <c r="F1416">
        <v>-3.5133963600000002</v>
      </c>
      <c r="G1416">
        <v>10.21951857</v>
      </c>
      <c r="H1416">
        <v>766922.45140264533</v>
      </c>
    </row>
    <row r="1417" spans="1:8" x14ac:dyDescent="0.3">
      <c r="A1417" t="s">
        <v>2554</v>
      </c>
      <c r="B1417" t="s">
        <v>2553</v>
      </c>
      <c r="C1417">
        <v>5.5167028879800004E-3</v>
      </c>
      <c r="D1417">
        <v>478.37653107</v>
      </c>
      <c r="E1417">
        <v>0.19762832</v>
      </c>
      <c r="F1417">
        <v>-16.17213362</v>
      </c>
      <c r="G1417">
        <v>-36.050915629999999</v>
      </c>
      <c r="H1417">
        <v>757058.58307430451</v>
      </c>
    </row>
    <row r="1418" spans="1:8" x14ac:dyDescent="0.3">
      <c r="A1418" t="s">
        <v>2774</v>
      </c>
      <c r="B1418" t="s">
        <v>2773</v>
      </c>
      <c r="C1418">
        <v>1.1398351459200001E-3</v>
      </c>
      <c r="D1418">
        <v>196964.52091563001</v>
      </c>
      <c r="E1418">
        <v>0.64931660999999996</v>
      </c>
      <c r="F1418">
        <v>47.682575460000002</v>
      </c>
      <c r="G1418">
        <v>39.851856499999997</v>
      </c>
      <c r="H1418">
        <v>756019.62524622923</v>
      </c>
    </row>
    <row r="1419" spans="1:8" x14ac:dyDescent="0.3">
      <c r="A1419" t="s">
        <v>2719</v>
      </c>
      <c r="B1419" t="s">
        <v>2718</v>
      </c>
      <c r="C1419">
        <v>3.7562068780000003E-5</v>
      </c>
      <c r="D1419">
        <v>0.11212176</v>
      </c>
      <c r="E1419">
        <v>-8.7703489999999995E-2</v>
      </c>
      <c r="F1419">
        <v>3.8559399999999999</v>
      </c>
      <c r="G1419">
        <v>18.62383298</v>
      </c>
      <c r="H1419">
        <v>751241.37560000003</v>
      </c>
    </row>
    <row r="1420" spans="1:8" x14ac:dyDescent="0.3">
      <c r="A1420" t="s">
        <v>2856</v>
      </c>
      <c r="B1420" t="s">
        <v>2855</v>
      </c>
      <c r="C1420">
        <v>1.08552529418081</v>
      </c>
      <c r="D1420">
        <v>3727.5249349199999</v>
      </c>
      <c r="E1420">
        <v>-0.53616514000000004</v>
      </c>
      <c r="F1420">
        <v>2.2050515700000002</v>
      </c>
      <c r="G1420">
        <v>5.4093411199999997</v>
      </c>
      <c r="H1420">
        <v>750880.11356604809</v>
      </c>
    </row>
    <row r="1421" spans="1:8" x14ac:dyDescent="0.3">
      <c r="A1421" t="s">
        <v>2768</v>
      </c>
      <c r="B1421" t="s">
        <v>2767</v>
      </c>
      <c r="C1421">
        <v>3.73230249916534</v>
      </c>
      <c r="D1421">
        <v>133214.57869307999</v>
      </c>
      <c r="E1421">
        <v>0.1009501</v>
      </c>
      <c r="F1421">
        <v>14.120869620000001</v>
      </c>
      <c r="G1421">
        <v>25.884376140000001</v>
      </c>
      <c r="H1421">
        <v>746027.55274316482</v>
      </c>
    </row>
    <row r="1422" spans="1:8" x14ac:dyDescent="0.3">
      <c r="A1422" t="s">
        <v>2249</v>
      </c>
      <c r="B1422" t="s">
        <v>2248</v>
      </c>
      <c r="C1422">
        <v>9.7752720016000007E-4</v>
      </c>
      <c r="D1422">
        <v>0</v>
      </c>
      <c r="E1422">
        <v>0.43572393999999998</v>
      </c>
      <c r="F1422">
        <v>-0.53596555999999995</v>
      </c>
      <c r="G1422">
        <v>11.889603579999999</v>
      </c>
      <c r="H1422">
        <v>748570.02149707917</v>
      </c>
    </row>
    <row r="1423" spans="1:8" x14ac:dyDescent="0.3">
      <c r="A1423" t="s">
        <v>2721</v>
      </c>
      <c r="B1423" t="s">
        <v>2720</v>
      </c>
      <c r="C1423">
        <v>1.089299994558E-2</v>
      </c>
      <c r="D1423">
        <v>242.83572616999999</v>
      </c>
      <c r="E1423">
        <v>-8.7703500000000004E-2</v>
      </c>
      <c r="F1423">
        <v>3.8559399999999999</v>
      </c>
      <c r="G1423">
        <v>18.5572081</v>
      </c>
      <c r="H1423">
        <v>747202.60801707371</v>
      </c>
    </row>
    <row r="1424" spans="1:8" x14ac:dyDescent="0.3">
      <c r="A1424" t="s">
        <v>2672</v>
      </c>
      <c r="B1424" t="s">
        <v>2671</v>
      </c>
      <c r="C1424">
        <v>5.53751539102E-3</v>
      </c>
      <c r="D1424">
        <v>37908.762734049997</v>
      </c>
      <c r="E1424">
        <v>-1.74868884</v>
      </c>
      <c r="F1424">
        <v>4.7311503699999999</v>
      </c>
      <c r="G1424">
        <v>0.93274899</v>
      </c>
      <c r="H1424">
        <v>740214.14315589098</v>
      </c>
    </row>
    <row r="1425" spans="1:8" x14ac:dyDescent="0.3">
      <c r="A1425" t="s">
        <v>2825</v>
      </c>
      <c r="B1425" t="s">
        <v>2824</v>
      </c>
      <c r="C1425">
        <v>3.7562068778000001E-4</v>
      </c>
      <c r="D1425">
        <v>0</v>
      </c>
      <c r="E1425">
        <v>-50.062175209999999</v>
      </c>
      <c r="F1425">
        <v>-30.770197939999999</v>
      </c>
      <c r="G1425">
        <v>73.533191450000004</v>
      </c>
      <c r="H1425">
        <v>739689.24834276957</v>
      </c>
    </row>
    <row r="1426" spans="1:8" x14ac:dyDescent="0.3">
      <c r="A1426" t="s">
        <v>2887</v>
      </c>
      <c r="B1426" t="s">
        <v>2886</v>
      </c>
      <c r="C1426">
        <v>7.4755507911999995E-4</v>
      </c>
      <c r="D1426">
        <v>30.986407289999999</v>
      </c>
      <c r="E1426">
        <v>6.5406676099999999</v>
      </c>
      <c r="F1426">
        <v>81.899431669999998</v>
      </c>
      <c r="G1426">
        <v>17.975454979999999</v>
      </c>
      <c r="H1426">
        <v>739197.03299350012</v>
      </c>
    </row>
    <row r="1427" spans="1:8" x14ac:dyDescent="0.3">
      <c r="A1427" t="s">
        <v>2770</v>
      </c>
      <c r="B1427" t="s">
        <v>2769</v>
      </c>
      <c r="C1427">
        <v>8.1098716516999996E-4</v>
      </c>
      <c r="D1427">
        <v>47.964882330000002</v>
      </c>
      <c r="E1427">
        <v>-0.32215537999999999</v>
      </c>
      <c r="F1427">
        <v>12.10341193</v>
      </c>
      <c r="G1427">
        <v>-22.83455992</v>
      </c>
      <c r="H1427">
        <v>738663.4515572167</v>
      </c>
    </row>
    <row r="1428" spans="1:8" x14ac:dyDescent="0.3">
      <c r="A1428" t="s">
        <v>2728</v>
      </c>
      <c r="B1428" t="s">
        <v>2727</v>
      </c>
      <c r="C1428">
        <v>7.5121567720999995E-4</v>
      </c>
      <c r="D1428">
        <v>0</v>
      </c>
      <c r="E1428">
        <v>-0.12776694</v>
      </c>
      <c r="F1428">
        <v>3.8411507899999999</v>
      </c>
      <c r="G1428">
        <v>137.00612652999999</v>
      </c>
      <c r="H1428">
        <v>736742.20815984474</v>
      </c>
    </row>
    <row r="1429" spans="1:8" x14ac:dyDescent="0.3">
      <c r="A1429" t="s">
        <v>2613</v>
      </c>
      <c r="B1429" t="s">
        <v>2612</v>
      </c>
      <c r="C1429">
        <v>4.3720758736999999E-3</v>
      </c>
      <c r="D1429">
        <v>0</v>
      </c>
      <c r="E1429">
        <v>0.46433412000000002</v>
      </c>
      <c r="F1429">
        <v>-19.029895320000001</v>
      </c>
      <c r="G1429">
        <v>2.50482037</v>
      </c>
      <c r="H1429">
        <v>750578.06423961069</v>
      </c>
    </row>
    <row r="1430" spans="1:8" x14ac:dyDescent="0.3">
      <c r="A1430" t="s">
        <v>170</v>
      </c>
      <c r="B1430" t="s">
        <v>2847</v>
      </c>
      <c r="C1430">
        <v>1.4230005908080001E-2</v>
      </c>
      <c r="D1430">
        <v>5649.7747150300002</v>
      </c>
      <c r="E1430">
        <v>-1.2713158600000001</v>
      </c>
      <c r="F1430">
        <v>16.85701087</v>
      </c>
      <c r="G1430">
        <v>33.58302527</v>
      </c>
      <c r="H1430">
        <v>731038.306644339</v>
      </c>
    </row>
    <row r="1431" spans="1:8" x14ac:dyDescent="0.3">
      <c r="A1431" t="s">
        <v>2730</v>
      </c>
      <c r="B1431" t="s">
        <v>2729</v>
      </c>
      <c r="C1431">
        <v>1.4396637554100001E-3</v>
      </c>
      <c r="D1431">
        <v>267037.17004313</v>
      </c>
      <c r="E1431">
        <v>2.8325502199999999</v>
      </c>
      <c r="F1431">
        <v>4.8404358900000002</v>
      </c>
      <c r="G1431">
        <v>45.587551589999997</v>
      </c>
      <c r="H1431">
        <v>719831.87770499999</v>
      </c>
    </row>
    <row r="1432" spans="1:8" x14ac:dyDescent="0.3">
      <c r="A1432" t="s">
        <v>2858</v>
      </c>
      <c r="B1432" t="s">
        <v>2857</v>
      </c>
      <c r="C1432">
        <v>4.0343183739999998E-5</v>
      </c>
      <c r="D1432">
        <v>32798.032020179999</v>
      </c>
      <c r="E1432">
        <v>0.94719878000000002</v>
      </c>
      <c r="F1432">
        <v>3.9896054200000002</v>
      </c>
      <c r="G1432">
        <v>20.53720405</v>
      </c>
      <c r="H1432">
        <v>723211.3443717818</v>
      </c>
    </row>
    <row r="1433" spans="1:8" x14ac:dyDescent="0.3">
      <c r="A1433" t="s">
        <v>2747</v>
      </c>
      <c r="B1433" t="s">
        <v>2746</v>
      </c>
      <c r="C1433">
        <v>1.126954025255E-2</v>
      </c>
      <c r="D1433">
        <v>0</v>
      </c>
      <c r="E1433">
        <v>0.12274981</v>
      </c>
      <c r="F1433">
        <v>3.8809524299999998</v>
      </c>
      <c r="G1433">
        <v>77.850325130000002</v>
      </c>
      <c r="H1433">
        <v>721174.78723443707</v>
      </c>
    </row>
    <row r="1434" spans="1:8" x14ac:dyDescent="0.3">
      <c r="A1434" t="s">
        <v>3082</v>
      </c>
      <c r="B1434" t="s">
        <v>3081</v>
      </c>
      <c r="C1434">
        <v>1.8029176252949999E-2</v>
      </c>
      <c r="D1434">
        <v>0.41337574999999999</v>
      </c>
      <c r="E1434">
        <v>-0.14743266999999999</v>
      </c>
      <c r="F1434">
        <v>116.770878</v>
      </c>
      <c r="G1434">
        <v>26.52776012</v>
      </c>
      <c r="H1434">
        <v>721167.0501179999</v>
      </c>
    </row>
    <row r="1435" spans="1:8" x14ac:dyDescent="0.3">
      <c r="A1435" t="s">
        <v>2756</v>
      </c>
      <c r="B1435" t="s">
        <v>2755</v>
      </c>
      <c r="C1435">
        <v>2.5762183695999998E-4</v>
      </c>
      <c r="D1435">
        <v>310613.46094240999</v>
      </c>
      <c r="E1435">
        <v>0.41391315000000001</v>
      </c>
      <c r="F1435">
        <v>3.8190795199999998</v>
      </c>
      <c r="G1435">
        <v>21.072923370000002</v>
      </c>
      <c r="H1435">
        <v>718875.20890485309</v>
      </c>
    </row>
    <row r="1436" spans="1:8" x14ac:dyDescent="0.3">
      <c r="A1436" t="s">
        <v>2903</v>
      </c>
      <c r="B1436" t="s">
        <v>2902</v>
      </c>
      <c r="C1436">
        <v>0.23937771696183999</v>
      </c>
      <c r="D1436">
        <v>0</v>
      </c>
      <c r="E1436">
        <v>0.31905581</v>
      </c>
      <c r="F1436">
        <v>47.195092430000003</v>
      </c>
      <c r="G1436">
        <v>52.964601790000003</v>
      </c>
      <c r="H1436">
        <v>718133.15088551992</v>
      </c>
    </row>
    <row r="1437" spans="1:8" x14ac:dyDescent="0.3">
      <c r="A1437" t="s">
        <v>2838</v>
      </c>
      <c r="B1437" t="s">
        <v>2837</v>
      </c>
      <c r="C1437">
        <v>8.4169841545000002E-3</v>
      </c>
      <c r="D1437">
        <v>5376.88180672</v>
      </c>
      <c r="E1437">
        <v>9.3433390000000005E-2</v>
      </c>
      <c r="F1437">
        <v>9.9201173199999992</v>
      </c>
      <c r="G1437">
        <v>49.870872820000002</v>
      </c>
      <c r="H1437">
        <v>715443.65313250001</v>
      </c>
    </row>
    <row r="1438" spans="1:8" x14ac:dyDescent="0.3">
      <c r="A1438" t="s">
        <v>2493</v>
      </c>
      <c r="B1438" t="s">
        <v>2492</v>
      </c>
      <c r="C1438">
        <v>1.1318309352100001E-3</v>
      </c>
      <c r="D1438">
        <v>72.456715470000006</v>
      </c>
      <c r="E1438">
        <v>49.354165049999999</v>
      </c>
      <c r="F1438">
        <v>56.453905820000003</v>
      </c>
      <c r="G1438">
        <v>105.53465968</v>
      </c>
      <c r="H1438">
        <v>712239.6605851365</v>
      </c>
    </row>
    <row r="1439" spans="1:8" x14ac:dyDescent="0.3">
      <c r="A1439" t="s">
        <v>2713</v>
      </c>
      <c r="B1439" t="s">
        <v>2712</v>
      </c>
      <c r="C1439">
        <v>3.520068675851E-2</v>
      </c>
      <c r="D1439">
        <v>467.38161768999998</v>
      </c>
      <c r="E1439">
        <v>-5.8401251099999998</v>
      </c>
      <c r="F1439">
        <v>5.4948680000000003</v>
      </c>
      <c r="G1439">
        <v>39.644275530000002</v>
      </c>
      <c r="H1439">
        <v>709951.88395622314</v>
      </c>
    </row>
    <row r="1440" spans="1:8" x14ac:dyDescent="0.3">
      <c r="A1440" t="s">
        <v>2527</v>
      </c>
      <c r="B1440" t="s">
        <v>2526</v>
      </c>
      <c r="C1440">
        <v>1.1285083041147399</v>
      </c>
      <c r="D1440">
        <v>107425.01862028</v>
      </c>
      <c r="E1440">
        <v>-10.929675899999999</v>
      </c>
      <c r="F1440">
        <v>-23.165971030000001</v>
      </c>
      <c r="G1440">
        <v>-25.09439287</v>
      </c>
      <c r="H1440">
        <v>710519.59762538632</v>
      </c>
    </row>
    <row r="1441" spans="1:8" x14ac:dyDescent="0.3">
      <c r="A1441" t="s">
        <v>2739</v>
      </c>
      <c r="B1441" t="s">
        <v>2738</v>
      </c>
      <c r="C1441">
        <v>0.15775541376561</v>
      </c>
      <c r="D1441">
        <v>56598.405181729999</v>
      </c>
      <c r="E1441">
        <v>-0.14741897000000001</v>
      </c>
      <c r="F1441">
        <v>1.4538902600000001</v>
      </c>
      <c r="G1441">
        <v>13.11664755</v>
      </c>
      <c r="H1441">
        <v>710142.45560600038</v>
      </c>
    </row>
    <row r="1442" spans="1:8" x14ac:dyDescent="0.3">
      <c r="A1442" t="s">
        <v>2483</v>
      </c>
      <c r="B1442" t="s">
        <v>2482</v>
      </c>
      <c r="C1442">
        <v>4.0724616960777196</v>
      </c>
      <c r="D1442">
        <v>103338.9433117</v>
      </c>
      <c r="E1442">
        <v>1.73097094</v>
      </c>
      <c r="F1442">
        <v>-5.1630895099999998</v>
      </c>
      <c r="G1442">
        <v>-49.502783020000003</v>
      </c>
      <c r="H1442">
        <v>710257.6821044347</v>
      </c>
    </row>
    <row r="1443" spans="1:8" x14ac:dyDescent="0.3">
      <c r="A1443" t="s">
        <v>2790</v>
      </c>
      <c r="B1443" t="s">
        <v>2789</v>
      </c>
      <c r="C1443">
        <v>1.4086449586199999E-3</v>
      </c>
      <c r="D1443">
        <v>3657.2102774499999</v>
      </c>
      <c r="E1443">
        <v>-1.7485594099999999</v>
      </c>
      <c r="F1443">
        <v>-18.271060689999999</v>
      </c>
      <c r="G1443">
        <v>23.622947920000001</v>
      </c>
      <c r="H1443">
        <v>705246.1289204763</v>
      </c>
    </row>
    <row r="1444" spans="1:8" x14ac:dyDescent="0.3">
      <c r="A1444" t="s">
        <v>1162</v>
      </c>
      <c r="B1444" t="s">
        <v>2555</v>
      </c>
      <c r="C1444">
        <v>2.52467432924E-3</v>
      </c>
      <c r="D1444">
        <v>1427.73157528</v>
      </c>
      <c r="E1444">
        <v>4.3527080000000003E-2</v>
      </c>
      <c r="F1444">
        <v>-30.494100960000001</v>
      </c>
      <c r="G1444">
        <v>-16.061235310000001</v>
      </c>
      <c r="H1444">
        <v>704821.11238709581</v>
      </c>
    </row>
    <row r="1445" spans="1:8" x14ac:dyDescent="0.3">
      <c r="A1445" t="s">
        <v>2735</v>
      </c>
      <c r="B1445" t="s">
        <v>2734</v>
      </c>
      <c r="C1445">
        <v>3.0896751632400001E-3</v>
      </c>
      <c r="D1445">
        <v>229654.44731118</v>
      </c>
      <c r="E1445">
        <v>5.1388712700000001</v>
      </c>
      <c r="F1445">
        <v>6.2297083600000001</v>
      </c>
      <c r="G1445">
        <v>10.64298844</v>
      </c>
      <c r="H1445">
        <v>699364.58395276836</v>
      </c>
    </row>
    <row r="1446" spans="1:8" x14ac:dyDescent="0.3">
      <c r="A1446" t="s">
        <v>2651</v>
      </c>
      <c r="B1446" t="s">
        <v>2650</v>
      </c>
      <c r="C1446">
        <v>7.0592336381999996E-4</v>
      </c>
      <c r="D1446">
        <v>37922.226586600002</v>
      </c>
      <c r="E1446">
        <v>0.22251966000000001</v>
      </c>
      <c r="F1446">
        <v>-0.55558423000000001</v>
      </c>
      <c r="G1446">
        <v>20.67028899</v>
      </c>
      <c r="H1446">
        <v>698201.36390697176</v>
      </c>
    </row>
    <row r="1447" spans="1:8" x14ac:dyDescent="0.3">
      <c r="A1447" t="s">
        <v>2691</v>
      </c>
      <c r="B1447" t="s">
        <v>2690</v>
      </c>
      <c r="C1447">
        <v>7.4085626308899996E-3</v>
      </c>
      <c r="D1447">
        <v>11973.147231610001</v>
      </c>
      <c r="E1447">
        <v>-0.99536475000000002</v>
      </c>
      <c r="F1447">
        <v>0.73696377999999996</v>
      </c>
      <c r="G1447">
        <v>1.9355681600000001</v>
      </c>
      <c r="H1447">
        <v>696861.26927480975</v>
      </c>
    </row>
    <row r="1448" spans="1:8" x14ac:dyDescent="0.3">
      <c r="A1448" t="s">
        <v>2809</v>
      </c>
      <c r="B1448" t="s">
        <v>2808</v>
      </c>
      <c r="C1448">
        <v>1.38037075539E-3</v>
      </c>
      <c r="D1448">
        <v>1144.7255070900001</v>
      </c>
      <c r="E1448">
        <v>0.1009501</v>
      </c>
      <c r="F1448">
        <v>4.7104013499999997</v>
      </c>
      <c r="G1448">
        <v>20.729806530000001</v>
      </c>
      <c r="H1448">
        <v>697516.31419978</v>
      </c>
    </row>
    <row r="1449" spans="1:8" x14ac:dyDescent="0.3">
      <c r="A1449" t="s">
        <v>2654</v>
      </c>
      <c r="B1449" t="s">
        <v>2653</v>
      </c>
      <c r="C1449">
        <v>8.8262998722000007E-3</v>
      </c>
      <c r="D1449">
        <v>2631.89870148</v>
      </c>
      <c r="E1449">
        <v>11.447520819999999</v>
      </c>
      <c r="F1449">
        <v>6.4658757800000002</v>
      </c>
      <c r="G1449">
        <v>3.3226782199999998</v>
      </c>
      <c r="H1449">
        <v>696453.46990306606</v>
      </c>
    </row>
    <row r="1450" spans="1:8" x14ac:dyDescent="0.3">
      <c r="A1450" t="s">
        <v>2591</v>
      </c>
      <c r="B1450" t="s">
        <v>2590</v>
      </c>
      <c r="C1450">
        <v>1.7627550881500001E-3</v>
      </c>
      <c r="D1450">
        <v>9042.8524086899997</v>
      </c>
      <c r="E1450">
        <v>0.60081171</v>
      </c>
      <c r="F1450">
        <v>6.5099363300000004</v>
      </c>
      <c r="G1450">
        <v>-11.87638383</v>
      </c>
      <c r="H1450">
        <v>694417.89739257901</v>
      </c>
    </row>
    <row r="1451" spans="1:8" x14ac:dyDescent="0.3">
      <c r="A1451" t="s">
        <v>2732</v>
      </c>
      <c r="B1451" t="s">
        <v>2731</v>
      </c>
      <c r="C1451">
        <v>1.2806226655359999E-2</v>
      </c>
      <c r="D1451">
        <v>792.22231962000001</v>
      </c>
      <c r="E1451">
        <v>0.90780802999999999</v>
      </c>
      <c r="F1451">
        <v>-1.3583864699999999</v>
      </c>
      <c r="G1451">
        <v>-7.9321474800000003</v>
      </c>
      <c r="H1451">
        <v>733446.71368824097</v>
      </c>
    </row>
    <row r="1452" spans="1:8" x14ac:dyDescent="0.3">
      <c r="A1452" t="s">
        <v>2764</v>
      </c>
      <c r="B1452" t="s">
        <v>2763</v>
      </c>
      <c r="C1452">
        <v>1.7705602170399999E-3</v>
      </c>
      <c r="D1452">
        <v>6565.2894242000002</v>
      </c>
      <c r="E1452">
        <v>-1.3140783300000001</v>
      </c>
      <c r="F1452">
        <v>0.31476960999999998</v>
      </c>
      <c r="G1452">
        <v>15.482662510000001</v>
      </c>
      <c r="H1452">
        <v>678161.74482005532</v>
      </c>
    </row>
    <row r="1453" spans="1:8" x14ac:dyDescent="0.3">
      <c r="A1453" t="s">
        <v>2572</v>
      </c>
      <c r="B1453" t="s">
        <v>2571</v>
      </c>
      <c r="C1453">
        <v>2.9876430904540001E-2</v>
      </c>
      <c r="D1453">
        <v>268.29270466999998</v>
      </c>
      <c r="E1453">
        <v>1.85405781</v>
      </c>
      <c r="F1453">
        <v>-5.7467378499999997</v>
      </c>
      <c r="G1453">
        <v>-42.846624839999997</v>
      </c>
      <c r="H1453">
        <v>676296.33434907452</v>
      </c>
    </row>
    <row r="1454" spans="1:8" x14ac:dyDescent="0.3">
      <c r="A1454" t="s">
        <v>2778</v>
      </c>
      <c r="B1454" t="s">
        <v>2777</v>
      </c>
      <c r="C1454">
        <v>7.5463758398059994E-2</v>
      </c>
      <c r="D1454">
        <v>89.049144810000001</v>
      </c>
      <c r="E1454">
        <v>-0.37800876999999999</v>
      </c>
      <c r="F1454">
        <v>4.2758843500000001</v>
      </c>
      <c r="G1454">
        <v>7.15664912</v>
      </c>
      <c r="H1454">
        <v>672874.28947437624</v>
      </c>
    </row>
    <row r="1455" spans="1:8" x14ac:dyDescent="0.3">
      <c r="A1455" t="s">
        <v>2792</v>
      </c>
      <c r="B1455" t="s">
        <v>2791</v>
      </c>
      <c r="C1455">
        <v>8.0851531179999998E-5</v>
      </c>
      <c r="D1455">
        <v>33568.550034929998</v>
      </c>
      <c r="E1455">
        <v>-0.60059609000000003</v>
      </c>
      <c r="F1455">
        <v>-10.790415449999999</v>
      </c>
      <c r="G1455">
        <v>31.07185754</v>
      </c>
      <c r="H1455">
        <v>675716.47577188688</v>
      </c>
    </row>
    <row r="1456" spans="1:8" x14ac:dyDescent="0.3">
      <c r="A1456" t="s">
        <v>2813</v>
      </c>
      <c r="B1456" t="s">
        <v>2813</v>
      </c>
      <c r="C1456">
        <v>1.1156443308553901</v>
      </c>
      <c r="D1456">
        <v>12542.29620664</v>
      </c>
      <c r="E1456">
        <v>0.85955336000000004</v>
      </c>
      <c r="F1456">
        <v>4.9941550000000001E-2</v>
      </c>
      <c r="G1456">
        <v>36.22585943</v>
      </c>
      <c r="H1456">
        <v>667654.52806183731</v>
      </c>
    </row>
    <row r="1457" spans="1:8" x14ac:dyDescent="0.3">
      <c r="A1457" t="s">
        <v>2609</v>
      </c>
      <c r="B1457" t="s">
        <v>2608</v>
      </c>
      <c r="C1457">
        <v>1.1268235158100001E-3</v>
      </c>
      <c r="D1457">
        <v>2.5299607100000001</v>
      </c>
      <c r="E1457">
        <v>-0.12776694</v>
      </c>
      <c r="F1457">
        <v>3.8411507899999999</v>
      </c>
      <c r="G1457">
        <v>77.754594900000001</v>
      </c>
      <c r="H1457">
        <v>667992.41179673595</v>
      </c>
    </row>
    <row r="1458" spans="1:8" x14ac:dyDescent="0.3">
      <c r="A1458" t="s">
        <v>2717</v>
      </c>
      <c r="B1458" t="s">
        <v>2716</v>
      </c>
      <c r="C1458">
        <v>1.1645191594300001E-2</v>
      </c>
      <c r="D1458">
        <v>0</v>
      </c>
      <c r="E1458">
        <v>0.12274981</v>
      </c>
      <c r="F1458">
        <v>3.8809524299999998</v>
      </c>
      <c r="G1458">
        <v>47.022935439999998</v>
      </c>
      <c r="H1458">
        <v>666475.02727248485</v>
      </c>
    </row>
    <row r="1459" spans="1:8" x14ac:dyDescent="0.3">
      <c r="A1459" t="s">
        <v>2915</v>
      </c>
      <c r="B1459" t="s">
        <v>2914</v>
      </c>
      <c r="C1459">
        <v>3.073293599E-5</v>
      </c>
      <c r="D1459">
        <v>8726.81226178</v>
      </c>
      <c r="E1459">
        <v>32.310504340000001</v>
      </c>
      <c r="F1459">
        <v>87.703853440000003</v>
      </c>
      <c r="G1459">
        <v>104.1578347</v>
      </c>
      <c r="H1459">
        <v>660753.21391990036</v>
      </c>
    </row>
    <row r="1460" spans="1:8" x14ac:dyDescent="0.3">
      <c r="A1460" t="s">
        <v>2776</v>
      </c>
      <c r="B1460" t="s">
        <v>2775</v>
      </c>
      <c r="C1460">
        <v>0.11305795941951</v>
      </c>
      <c r="D1460">
        <v>4368.8965636599996</v>
      </c>
      <c r="E1460">
        <v>6.2036140199999998</v>
      </c>
      <c r="F1460">
        <v>5.9819765800000004</v>
      </c>
      <c r="G1460">
        <v>-10.602952269999999</v>
      </c>
      <c r="H1460">
        <v>661573.00790410896</v>
      </c>
    </row>
    <row r="1461" spans="1:8" x14ac:dyDescent="0.3">
      <c r="A1461" t="s">
        <v>2780</v>
      </c>
      <c r="B1461" t="s">
        <v>2779</v>
      </c>
      <c r="C1461">
        <v>7.6192211866999999E-4</v>
      </c>
      <c r="D1461">
        <v>46.314007889999999</v>
      </c>
      <c r="E1461">
        <v>7.3308090000000006E-2</v>
      </c>
      <c r="F1461">
        <v>30.170911069999999</v>
      </c>
      <c r="G1461">
        <v>35.51286597</v>
      </c>
      <c r="H1461">
        <v>659704.55260223779</v>
      </c>
    </row>
    <row r="1462" spans="1:8" x14ac:dyDescent="0.3">
      <c r="A1462" t="s">
        <v>2967</v>
      </c>
      <c r="B1462" t="s">
        <v>2966</v>
      </c>
      <c r="C1462">
        <v>0.76070917216460998</v>
      </c>
      <c r="D1462">
        <v>7409.4208287700003</v>
      </c>
      <c r="E1462">
        <v>4.3325899999999999E-3</v>
      </c>
      <c r="F1462">
        <v>16.365045009999999</v>
      </c>
      <c r="G1462">
        <v>91.675529539999999</v>
      </c>
      <c r="H1462">
        <v>655172.26759099518</v>
      </c>
    </row>
    <row r="1463" spans="1:8" x14ac:dyDescent="0.3">
      <c r="A1463" t="s">
        <v>2726</v>
      </c>
      <c r="B1463" t="s">
        <v>2725</v>
      </c>
      <c r="C1463">
        <v>2.8166103507800001E-2</v>
      </c>
      <c r="D1463">
        <v>116739.28312397</v>
      </c>
      <c r="E1463">
        <v>0.22363649999999999</v>
      </c>
      <c r="F1463">
        <v>7.7281938700000001</v>
      </c>
      <c r="G1463">
        <v>23.601770080000001</v>
      </c>
      <c r="H1463">
        <v>654138.12501112046</v>
      </c>
    </row>
    <row r="1464" spans="1:8" x14ac:dyDescent="0.3">
      <c r="A1464" t="s">
        <v>2786</v>
      </c>
      <c r="B1464" t="s">
        <v>2785</v>
      </c>
      <c r="C1464">
        <v>1.194473787136E-2</v>
      </c>
      <c r="D1464">
        <v>0.96543420000000002</v>
      </c>
      <c r="E1464">
        <v>-8.7703500000000004E-2</v>
      </c>
      <c r="F1464">
        <v>3.5303727899999999</v>
      </c>
      <c r="G1464">
        <v>-13.1675962</v>
      </c>
      <c r="H1464">
        <v>648802.78866984253</v>
      </c>
    </row>
    <row r="1465" spans="1:8" x14ac:dyDescent="0.3">
      <c r="A1465" t="s">
        <v>2754</v>
      </c>
      <c r="B1465" t="s">
        <v>2753</v>
      </c>
      <c r="C1465">
        <v>0.2</v>
      </c>
      <c r="D1465">
        <v>0</v>
      </c>
      <c r="E1465">
        <v>0</v>
      </c>
      <c r="F1465">
        <v>0</v>
      </c>
      <c r="G1465">
        <v>0</v>
      </c>
      <c r="H1465">
        <v>643930.52033677802</v>
      </c>
    </row>
    <row r="1466" spans="1:8" x14ac:dyDescent="0.3">
      <c r="A1466" t="s">
        <v>795</v>
      </c>
      <c r="B1466" t="s">
        <v>2750</v>
      </c>
      <c r="C1466">
        <v>0.17003178884458001</v>
      </c>
      <c r="D1466">
        <v>1215.4393341800001</v>
      </c>
      <c r="E1466">
        <v>-6.2037330000000002E-2</v>
      </c>
      <c r="F1466">
        <v>-0.2446653</v>
      </c>
      <c r="G1466">
        <v>-0.94261262000000001</v>
      </c>
      <c r="H1466">
        <v>641472.239023056</v>
      </c>
    </row>
    <row r="1467" spans="1:8" x14ac:dyDescent="0.3">
      <c r="A1467" t="s">
        <v>2760</v>
      </c>
      <c r="B1467" t="s">
        <v>2759</v>
      </c>
      <c r="C1467">
        <v>7.1498029789600001E-3</v>
      </c>
      <c r="D1467">
        <v>6070.6950972499999</v>
      </c>
      <c r="E1467">
        <v>-2.7131261699999998</v>
      </c>
      <c r="F1467">
        <v>-2.1078293600000002</v>
      </c>
      <c r="G1467">
        <v>6.3951699399999997</v>
      </c>
      <c r="H1467">
        <v>634006.33314033679</v>
      </c>
    </row>
    <row r="1468" spans="1:8" x14ac:dyDescent="0.3">
      <c r="A1468" t="s">
        <v>2801</v>
      </c>
      <c r="B1468" t="s">
        <v>2800</v>
      </c>
      <c r="C1468">
        <v>9.0985084821399997E-3</v>
      </c>
      <c r="D1468">
        <v>0</v>
      </c>
      <c r="E1468">
        <v>8.3705804399999995</v>
      </c>
      <c r="F1468">
        <v>1.11718626</v>
      </c>
      <c r="G1468">
        <v>12.24325576</v>
      </c>
      <c r="H1468">
        <v>635174.73526845954</v>
      </c>
    </row>
    <row r="1469" spans="1:8" x14ac:dyDescent="0.3">
      <c r="A1469" t="s">
        <v>2944</v>
      </c>
      <c r="B1469" t="s">
        <v>2943</v>
      </c>
      <c r="C1469">
        <v>0.16702667852089001</v>
      </c>
      <c r="D1469">
        <v>46142.989537319998</v>
      </c>
      <c r="E1469">
        <v>-2.82526396</v>
      </c>
      <c r="F1469">
        <v>19.658989160000001</v>
      </c>
      <c r="G1469">
        <v>76.142913640000003</v>
      </c>
      <c r="H1469">
        <v>626142.40469824604</v>
      </c>
    </row>
    <row r="1470" spans="1:8" x14ac:dyDescent="0.3">
      <c r="A1470" t="s">
        <v>2772</v>
      </c>
      <c r="B1470" t="s">
        <v>2771</v>
      </c>
      <c r="C1470">
        <v>1.8153623913E-3</v>
      </c>
      <c r="D1470">
        <v>49464.391646889999</v>
      </c>
      <c r="E1470">
        <v>0.55317693999999995</v>
      </c>
      <c r="F1470">
        <v>-2.6037121000000001</v>
      </c>
      <c r="G1470">
        <v>6.0936782000000003</v>
      </c>
      <c r="H1470">
        <v>608965.32430727244</v>
      </c>
    </row>
    <row r="1471" spans="1:8" x14ac:dyDescent="0.3">
      <c r="A1471" t="s">
        <v>2695</v>
      </c>
      <c r="B1471" t="s">
        <v>2694</v>
      </c>
      <c r="C1471">
        <v>2.1632166616870001E-2</v>
      </c>
      <c r="D1471">
        <v>1837.8091807999999</v>
      </c>
      <c r="E1471">
        <v>-3.2671789999999999E-2</v>
      </c>
      <c r="F1471">
        <v>0.48213516000000001</v>
      </c>
      <c r="G1471">
        <v>-26.06647396</v>
      </c>
      <c r="H1471">
        <v>617492.79193851573</v>
      </c>
    </row>
    <row r="1472" spans="1:8" x14ac:dyDescent="0.3">
      <c r="A1472" t="s">
        <v>2798</v>
      </c>
      <c r="B1472" t="s">
        <v>2797</v>
      </c>
      <c r="C1472">
        <v>6.9437473811300001E-3</v>
      </c>
      <c r="D1472">
        <v>2578.14681122</v>
      </c>
      <c r="E1472">
        <v>7.94752657</v>
      </c>
      <c r="F1472">
        <v>17.618658</v>
      </c>
      <c r="G1472">
        <v>26.655873419999999</v>
      </c>
      <c r="H1472">
        <v>613382.25066598272</v>
      </c>
    </row>
    <row r="1473" spans="1:8" x14ac:dyDescent="0.3">
      <c r="A1473" t="s">
        <v>2883</v>
      </c>
      <c r="B1473" t="s">
        <v>2882</v>
      </c>
      <c r="C1473">
        <v>0.65047823361317003</v>
      </c>
      <c r="D1473">
        <v>0</v>
      </c>
      <c r="E1473">
        <v>9.3433390000000005E-2</v>
      </c>
      <c r="F1473">
        <v>5.2474326400000004</v>
      </c>
      <c r="G1473">
        <v>22.638177120000002</v>
      </c>
      <c r="H1473">
        <v>612936.08208164375</v>
      </c>
    </row>
    <row r="1474" spans="1:8" x14ac:dyDescent="0.3">
      <c r="A1474" t="s">
        <v>3122</v>
      </c>
      <c r="B1474" t="s">
        <v>3121</v>
      </c>
      <c r="C1474">
        <v>1.5024313544100001E-3</v>
      </c>
      <c r="D1474">
        <v>0.29984718999999999</v>
      </c>
      <c r="E1474">
        <v>-0.14743266999999999</v>
      </c>
      <c r="F1474">
        <v>38.492505389999998</v>
      </c>
      <c r="G1474">
        <v>58.004084349999999</v>
      </c>
      <c r="H1474">
        <v>613824.02749316883</v>
      </c>
    </row>
    <row r="1475" spans="1:8" x14ac:dyDescent="0.3">
      <c r="A1475" t="s">
        <v>2875</v>
      </c>
      <c r="B1475" t="s">
        <v>2874</v>
      </c>
      <c r="C1475">
        <v>1.08038198455E-3</v>
      </c>
      <c r="D1475">
        <v>98785.300449799994</v>
      </c>
      <c r="E1475">
        <v>0.48407320999999998</v>
      </c>
      <c r="F1475">
        <v>8.3982367</v>
      </c>
      <c r="G1475">
        <v>23.89669881</v>
      </c>
      <c r="H1475">
        <v>613116.76542830514</v>
      </c>
    </row>
    <row r="1476" spans="1:8" x14ac:dyDescent="0.3">
      <c r="A1476" t="s">
        <v>2961</v>
      </c>
      <c r="B1476" t="s">
        <v>2960</v>
      </c>
      <c r="C1476">
        <v>6.4030343136900003E-3</v>
      </c>
      <c r="D1476">
        <v>2218.1416937700001</v>
      </c>
      <c r="E1476">
        <v>1.3892669099999999</v>
      </c>
      <c r="F1476">
        <v>10.678971819999999</v>
      </c>
      <c r="G1476">
        <v>54.243043759999999</v>
      </c>
      <c r="H1476">
        <v>608288.25980055006</v>
      </c>
    </row>
    <row r="1477" spans="1:8" x14ac:dyDescent="0.3">
      <c r="A1477" t="s">
        <v>3110</v>
      </c>
      <c r="B1477" t="s">
        <v>3109</v>
      </c>
      <c r="C1477">
        <v>3.7560783860000001E-4</v>
      </c>
      <c r="D1477">
        <v>869.55686452999998</v>
      </c>
      <c r="E1477">
        <v>-0.14743266999999999</v>
      </c>
      <c r="F1477">
        <v>2337.4550446399999</v>
      </c>
      <c r="G1477">
        <v>127.75443778</v>
      </c>
      <c r="H1477">
        <v>608800.91356965888</v>
      </c>
    </row>
    <row r="1478" spans="1:8" x14ac:dyDescent="0.3">
      <c r="A1478" t="s">
        <v>2597</v>
      </c>
      <c r="B1478" t="s">
        <v>2596</v>
      </c>
      <c r="C1478">
        <v>1.50248275111E-3</v>
      </c>
      <c r="D1478">
        <v>361.37981367999998</v>
      </c>
      <c r="E1478">
        <v>-0.12435040999999999</v>
      </c>
      <c r="F1478">
        <v>3.8559399999999999</v>
      </c>
      <c r="G1478">
        <v>58.009489520000002</v>
      </c>
      <c r="H1478">
        <v>607153.27972355101</v>
      </c>
    </row>
    <row r="1479" spans="1:8" x14ac:dyDescent="0.3">
      <c r="A1479" t="s">
        <v>2836</v>
      </c>
      <c r="B1479" t="s">
        <v>2835</v>
      </c>
      <c r="C1479">
        <v>7.513026835E-4</v>
      </c>
      <c r="D1479">
        <v>0</v>
      </c>
      <c r="E1479">
        <v>-7.9549770000000006E-2</v>
      </c>
      <c r="F1479">
        <v>3.8644155599999999</v>
      </c>
      <c r="G1479">
        <v>18.51678837</v>
      </c>
      <c r="H1479">
        <v>604797.41999547137</v>
      </c>
    </row>
    <row r="1480" spans="1:8" x14ac:dyDescent="0.3">
      <c r="A1480" t="s">
        <v>2850</v>
      </c>
      <c r="B1480" t="s">
        <v>2850</v>
      </c>
      <c r="C1480">
        <v>7.2436505914000001E-4</v>
      </c>
      <c r="D1480">
        <v>2737.7975965099999</v>
      </c>
      <c r="E1480">
        <v>2.68421829</v>
      </c>
      <c r="F1480">
        <v>0.53478597000000005</v>
      </c>
      <c r="G1480">
        <v>9.7875594299999999</v>
      </c>
      <c r="H1480">
        <v>592678.23886568437</v>
      </c>
    </row>
    <row r="1481" spans="1:8" x14ac:dyDescent="0.3">
      <c r="A1481" t="s">
        <v>2864</v>
      </c>
      <c r="B1481" t="s">
        <v>2863</v>
      </c>
      <c r="C1481">
        <v>2.5003925169999998E-5</v>
      </c>
      <c r="D1481">
        <v>3511.1344235199999</v>
      </c>
      <c r="E1481">
        <v>5.4276300000000001E-3</v>
      </c>
      <c r="F1481">
        <v>3.5018282100000002</v>
      </c>
      <c r="G1481">
        <v>11.744281989999999</v>
      </c>
      <c r="H1481">
        <v>592841.77921965078</v>
      </c>
    </row>
    <row r="1482" spans="1:8" x14ac:dyDescent="0.3">
      <c r="A1482" t="s">
        <v>2956</v>
      </c>
      <c r="B1482" t="s">
        <v>2955</v>
      </c>
      <c r="C1482">
        <v>7.3872155186799999E-3</v>
      </c>
      <c r="D1482">
        <v>1062.42399286</v>
      </c>
      <c r="E1482">
        <v>0.28825011</v>
      </c>
      <c r="F1482">
        <v>-0.13227152</v>
      </c>
      <c r="G1482">
        <v>192.63038560999999</v>
      </c>
      <c r="H1482">
        <v>590367.197265369</v>
      </c>
    </row>
    <row r="1483" spans="1:8" x14ac:dyDescent="0.3">
      <c r="A1483" t="s">
        <v>2869</v>
      </c>
      <c r="B1483" t="s">
        <v>2869</v>
      </c>
      <c r="C1483">
        <v>2.3724459834E-4</v>
      </c>
      <c r="D1483">
        <v>166408.79546652001</v>
      </c>
      <c r="E1483">
        <v>-6.3773600000000003E-3</v>
      </c>
      <c r="F1483">
        <v>12.971489589999999</v>
      </c>
      <c r="G1483">
        <v>31.84095147</v>
      </c>
      <c r="H1483">
        <v>592165.12714722194</v>
      </c>
    </row>
    <row r="1484" spans="1:8" x14ac:dyDescent="0.3">
      <c r="A1484" t="s">
        <v>3198</v>
      </c>
      <c r="B1484" t="s">
        <v>3197</v>
      </c>
      <c r="C1484">
        <v>8.4522986360999999E-4</v>
      </c>
      <c r="D1484">
        <v>425249.38255101</v>
      </c>
      <c r="E1484">
        <v>98.984599079999995</v>
      </c>
      <c r="F1484">
        <v>281.50882201000002</v>
      </c>
      <c r="G1484">
        <v>80.420169569999999</v>
      </c>
      <c r="H1484">
        <v>586294.38234077836</v>
      </c>
    </row>
    <row r="1485" spans="1:8" x14ac:dyDescent="0.3">
      <c r="A1485" t="s">
        <v>2693</v>
      </c>
      <c r="B1485" t="s">
        <v>2692</v>
      </c>
      <c r="C1485">
        <v>1.3720955167199999E-3</v>
      </c>
      <c r="D1485">
        <v>43279.263347460001</v>
      </c>
      <c r="E1485">
        <v>0.85955336000000004</v>
      </c>
      <c r="F1485">
        <v>-12.752814409999999</v>
      </c>
      <c r="G1485">
        <v>13.131373480000001</v>
      </c>
      <c r="H1485">
        <v>586040.3565172411</v>
      </c>
    </row>
    <row r="1486" spans="1:8" x14ac:dyDescent="0.3">
      <c r="A1486" t="s">
        <v>2852</v>
      </c>
      <c r="B1486" t="s">
        <v>2851</v>
      </c>
      <c r="C1486">
        <v>3.643396034449E-2</v>
      </c>
      <c r="D1486">
        <v>0</v>
      </c>
      <c r="E1486">
        <v>-0.14743266999999999</v>
      </c>
      <c r="F1486">
        <v>3.8693790400000001</v>
      </c>
      <c r="G1486">
        <v>18.656664450000001</v>
      </c>
      <c r="H1486">
        <v>585420.89481204445</v>
      </c>
    </row>
    <row r="1487" spans="1:8" x14ac:dyDescent="0.3">
      <c r="A1487" t="s">
        <v>2649</v>
      </c>
      <c r="B1487" t="s">
        <v>2649</v>
      </c>
      <c r="C1487">
        <v>1.72037177923E-3</v>
      </c>
      <c r="D1487">
        <v>84274.178856939994</v>
      </c>
      <c r="E1487">
        <v>-2.0467170299999999</v>
      </c>
      <c r="F1487">
        <v>15.70736709</v>
      </c>
      <c r="G1487">
        <v>52.614135580000003</v>
      </c>
      <c r="H1487">
        <v>587360.35591469973</v>
      </c>
    </row>
    <row r="1488" spans="1:8" x14ac:dyDescent="0.3">
      <c r="A1488" t="s">
        <v>2844</v>
      </c>
      <c r="B1488" t="s">
        <v>2843</v>
      </c>
      <c r="C1488">
        <v>2.4954249894800001E-3</v>
      </c>
      <c r="D1488">
        <v>58395.545417759997</v>
      </c>
      <c r="E1488">
        <v>5.9171616800000004</v>
      </c>
      <c r="F1488">
        <v>6.7255549099999996</v>
      </c>
      <c r="G1488">
        <v>28.14535356</v>
      </c>
      <c r="H1488">
        <v>580735.54480045487</v>
      </c>
    </row>
    <row r="1489" spans="1:8" x14ac:dyDescent="0.3">
      <c r="A1489" t="s">
        <v>2648</v>
      </c>
      <c r="B1489" t="s">
        <v>2648</v>
      </c>
      <c r="C1489">
        <v>1.0620677676E-4</v>
      </c>
      <c r="D1489">
        <v>12.85890322</v>
      </c>
      <c r="E1489">
        <v>-0.21263325</v>
      </c>
      <c r="F1489">
        <v>-95.158595140000003</v>
      </c>
      <c r="G1489">
        <v>-75.380735889999997</v>
      </c>
      <c r="H1489">
        <v>578883.47578995908</v>
      </c>
    </row>
    <row r="1490" spans="1:8" x14ac:dyDescent="0.3">
      <c r="A1490" t="s">
        <v>2868</v>
      </c>
      <c r="B1490" t="s">
        <v>2867</v>
      </c>
      <c r="C1490">
        <v>1.8780391930199999E-3</v>
      </c>
      <c r="D1490">
        <v>0</v>
      </c>
      <c r="E1490">
        <v>-0.12776694</v>
      </c>
      <c r="F1490">
        <v>3.8411507899999999</v>
      </c>
      <c r="G1490">
        <v>18.619775109999999</v>
      </c>
      <c r="H1490">
        <v>576570.89354281197</v>
      </c>
    </row>
    <row r="1491" spans="1:8" x14ac:dyDescent="0.3">
      <c r="A1491" t="s">
        <v>2723</v>
      </c>
      <c r="B1491" t="s">
        <v>2722</v>
      </c>
      <c r="C1491">
        <v>2.1121365909E-4</v>
      </c>
      <c r="D1491">
        <v>64441.484834510004</v>
      </c>
      <c r="E1491">
        <v>-0.41510868000000001</v>
      </c>
      <c r="F1491">
        <v>-9.7507806600000002</v>
      </c>
      <c r="G1491">
        <v>35.486999740000002</v>
      </c>
      <c r="H1491">
        <v>575250.96121456986</v>
      </c>
    </row>
    <row r="1492" spans="1:8" x14ac:dyDescent="0.3">
      <c r="A1492" t="s">
        <v>2905</v>
      </c>
      <c r="B1492" t="s">
        <v>2904</v>
      </c>
      <c r="C1492">
        <v>2.0030035793099999E-3</v>
      </c>
      <c r="D1492">
        <v>137878.89450656</v>
      </c>
      <c r="E1492">
        <v>-4.6951271200000004</v>
      </c>
      <c r="F1492">
        <v>17.97433522</v>
      </c>
      <c r="G1492">
        <v>11.593917729999999</v>
      </c>
      <c r="H1492">
        <v>567416.39262639522</v>
      </c>
    </row>
    <row r="1493" spans="1:8" x14ac:dyDescent="0.3">
      <c r="A1493" t="s">
        <v>2807</v>
      </c>
      <c r="B1493" t="s">
        <v>2806</v>
      </c>
      <c r="C1493">
        <v>6.1902289345899999E-3</v>
      </c>
      <c r="D1493">
        <v>1.9084258700000001</v>
      </c>
      <c r="E1493">
        <v>-0.12435040999999999</v>
      </c>
      <c r="F1493">
        <v>-10.7174809</v>
      </c>
      <c r="G1493">
        <v>-12.10633256</v>
      </c>
      <c r="H1493">
        <v>570414.12075013202</v>
      </c>
    </row>
    <row r="1494" spans="1:8" x14ac:dyDescent="0.3">
      <c r="A1494" t="s">
        <v>1409</v>
      </c>
      <c r="B1494" t="s">
        <v>2895</v>
      </c>
      <c r="C1494">
        <v>1.268371881956E-2</v>
      </c>
      <c r="D1494">
        <v>67546.787177959995</v>
      </c>
      <c r="E1494">
        <v>1.255683E-2</v>
      </c>
      <c r="F1494">
        <v>-1.7106541900000001</v>
      </c>
      <c r="G1494">
        <v>6.8085750000000003</v>
      </c>
      <c r="H1494">
        <v>568581.74933506374</v>
      </c>
    </row>
    <row r="1495" spans="1:8" x14ac:dyDescent="0.3">
      <c r="A1495" t="s">
        <v>2749</v>
      </c>
      <c r="B1495" t="s">
        <v>2748</v>
      </c>
      <c r="C1495">
        <v>7.1541982974000003E-4</v>
      </c>
      <c r="D1495">
        <v>18336.959827610001</v>
      </c>
      <c r="E1495">
        <v>7.3308090000000006E-2</v>
      </c>
      <c r="F1495">
        <v>-11.32332602</v>
      </c>
      <c r="G1495">
        <v>14.15661862</v>
      </c>
      <c r="H1495">
        <v>567607.73630357347</v>
      </c>
    </row>
    <row r="1496" spans="1:8" x14ac:dyDescent="0.3">
      <c r="A1496" t="s">
        <v>2871</v>
      </c>
      <c r="B1496" t="s">
        <v>2870</v>
      </c>
      <c r="C1496">
        <v>6.8379127173000005E-4</v>
      </c>
      <c r="D1496">
        <v>6207.8318447600004</v>
      </c>
      <c r="E1496">
        <v>-0.59168251999999999</v>
      </c>
      <c r="F1496">
        <v>-2.2978068600000001</v>
      </c>
      <c r="G1496">
        <v>37.583547670000002</v>
      </c>
      <c r="H1496">
        <v>566421.00862412527</v>
      </c>
    </row>
    <row r="1497" spans="1:8" x14ac:dyDescent="0.3">
      <c r="A1497" t="s">
        <v>2888</v>
      </c>
      <c r="B1497" t="s">
        <v>2888</v>
      </c>
      <c r="C1497">
        <v>5.6294772458420003E-2</v>
      </c>
      <c r="D1497">
        <v>0</v>
      </c>
      <c r="E1497">
        <v>1.45263926</v>
      </c>
      <c r="F1497">
        <v>6.6100133300000001</v>
      </c>
      <c r="G1497">
        <v>13.767243690000001</v>
      </c>
      <c r="H1497">
        <v>566089.92989851162</v>
      </c>
    </row>
    <row r="1498" spans="1:8" x14ac:dyDescent="0.3">
      <c r="A1498" t="s">
        <v>2892</v>
      </c>
      <c r="B1498" t="s">
        <v>2891</v>
      </c>
      <c r="C1498">
        <v>3.1857528765500001E-3</v>
      </c>
      <c r="D1498">
        <v>102317.35125378</v>
      </c>
      <c r="E1498">
        <v>8.9438847900000003</v>
      </c>
      <c r="F1498">
        <v>11.75330188</v>
      </c>
      <c r="G1498">
        <v>3.10844466</v>
      </c>
      <c r="H1498">
        <v>559895.61886250693</v>
      </c>
    </row>
    <row r="1499" spans="1:8" x14ac:dyDescent="0.3">
      <c r="A1499" t="s">
        <v>2885</v>
      </c>
      <c r="B1499" t="s">
        <v>2884</v>
      </c>
      <c r="C1499">
        <v>3.0049655022299998E-3</v>
      </c>
      <c r="D1499">
        <v>36.91774324</v>
      </c>
      <c r="E1499">
        <v>-0.12435040999999999</v>
      </c>
      <c r="F1499">
        <v>-7.6935972499999998</v>
      </c>
      <c r="G1499">
        <v>18.62383298</v>
      </c>
      <c r="H1499">
        <v>557691.98128718266</v>
      </c>
    </row>
    <row r="1500" spans="1:8" x14ac:dyDescent="0.3">
      <c r="A1500" t="s">
        <v>2866</v>
      </c>
      <c r="B1500" t="s">
        <v>2865</v>
      </c>
      <c r="C1500">
        <v>0.18739817951122001</v>
      </c>
      <c r="D1500">
        <v>1193552.7657785199</v>
      </c>
      <c r="E1500">
        <v>0.70322348999999995</v>
      </c>
      <c r="F1500">
        <v>2.6894780100000002</v>
      </c>
      <c r="G1500">
        <v>10.85529049</v>
      </c>
      <c r="H1500">
        <v>552824.59207846306</v>
      </c>
    </row>
    <row r="1501" spans="1:8" x14ac:dyDescent="0.3">
      <c r="A1501" t="s">
        <v>2784</v>
      </c>
      <c r="B1501" t="s">
        <v>2783</v>
      </c>
      <c r="C1501">
        <v>1.9094864555897499</v>
      </c>
      <c r="D1501">
        <v>749126.80668499996</v>
      </c>
      <c r="E1501">
        <v>0.20137309</v>
      </c>
      <c r="F1501">
        <v>0.26740852999999998</v>
      </c>
      <c r="G1501">
        <v>-14.975128399999999</v>
      </c>
      <c r="H1501">
        <v>548534.35512435634</v>
      </c>
    </row>
    <row r="1502" spans="1:8" x14ac:dyDescent="0.3">
      <c r="A1502" t="s">
        <v>2860</v>
      </c>
      <c r="B1502" t="s">
        <v>2859</v>
      </c>
      <c r="C1502">
        <v>2.8922792958960001E-2</v>
      </c>
      <c r="D1502">
        <v>9372.7163030899992</v>
      </c>
      <c r="E1502">
        <v>-8.7703550000000005E-2</v>
      </c>
      <c r="F1502">
        <v>-4.7987346899999999</v>
      </c>
      <c r="G1502">
        <v>7.3535012399999999</v>
      </c>
      <c r="H1502">
        <v>548364.65382195881</v>
      </c>
    </row>
    <row r="1503" spans="1:8" x14ac:dyDescent="0.3">
      <c r="A1503" t="s">
        <v>2988</v>
      </c>
      <c r="B1503" t="s">
        <v>2987</v>
      </c>
      <c r="C1503">
        <v>19.889861641638191</v>
      </c>
      <c r="D1503">
        <v>51590.902585960001</v>
      </c>
      <c r="E1503">
        <v>3.9977268800000001</v>
      </c>
      <c r="F1503">
        <v>-12.940186089999999</v>
      </c>
      <c r="G1503">
        <v>132.81648043000001</v>
      </c>
      <c r="H1503">
        <v>546971.1951450503</v>
      </c>
    </row>
    <row r="1504" spans="1:8" x14ac:dyDescent="0.3">
      <c r="A1504" t="s">
        <v>2911</v>
      </c>
      <c r="B1504" t="s">
        <v>2910</v>
      </c>
      <c r="C1504">
        <v>2.0850981056850001E-2</v>
      </c>
      <c r="D1504">
        <v>0</v>
      </c>
      <c r="E1504">
        <v>1.45263926</v>
      </c>
      <c r="F1504">
        <v>6.6100133300000001</v>
      </c>
      <c r="G1504">
        <v>13.767243690000001</v>
      </c>
      <c r="H1504">
        <v>547222.90886828268</v>
      </c>
    </row>
    <row r="1505" spans="1:8" x14ac:dyDescent="0.3">
      <c r="A1505" t="s">
        <v>2681</v>
      </c>
      <c r="B1505" t="s">
        <v>2680</v>
      </c>
      <c r="C1505">
        <v>1.50248275111E-3</v>
      </c>
      <c r="D1505">
        <v>2949.1238066800001</v>
      </c>
      <c r="E1505">
        <v>-4.8454319000000003</v>
      </c>
      <c r="F1505">
        <v>-11.611965959999999</v>
      </c>
      <c r="G1505">
        <v>-56.864060739999999</v>
      </c>
      <c r="H1505">
        <v>548017.36888216436</v>
      </c>
    </row>
    <row r="1506" spans="1:8" x14ac:dyDescent="0.3">
      <c r="A1506" t="s">
        <v>2833</v>
      </c>
      <c r="B1506" t="s">
        <v>2832</v>
      </c>
      <c r="C1506">
        <v>2.1181920049000001E-4</v>
      </c>
      <c r="D1506">
        <v>8597.9363080500007</v>
      </c>
      <c r="E1506">
        <v>-6.4500126599999996</v>
      </c>
      <c r="F1506">
        <v>-1.74328412</v>
      </c>
      <c r="G1506">
        <v>7.2148920199999997</v>
      </c>
      <c r="H1506">
        <v>546185.58203014033</v>
      </c>
    </row>
    <row r="1507" spans="1:8" x14ac:dyDescent="0.3">
      <c r="A1507" t="s">
        <v>2897</v>
      </c>
      <c r="B1507" t="s">
        <v>2896</v>
      </c>
      <c r="C1507">
        <v>0.16940493018818001</v>
      </c>
      <c r="D1507">
        <v>0</v>
      </c>
      <c r="E1507">
        <v>-0.12435040999999999</v>
      </c>
      <c r="F1507">
        <v>3.8447030999999998</v>
      </c>
      <c r="G1507">
        <v>14.314847589999999</v>
      </c>
      <c r="H1507">
        <v>545588.27594502724</v>
      </c>
    </row>
    <row r="1508" spans="1:8" x14ac:dyDescent="0.3">
      <c r="A1508" t="s">
        <v>2983</v>
      </c>
      <c r="B1508" t="s">
        <v>2982</v>
      </c>
      <c r="C1508">
        <v>1.01716376781E-3</v>
      </c>
      <c r="D1508">
        <v>557.64408283</v>
      </c>
      <c r="E1508">
        <v>14.712154050000001</v>
      </c>
      <c r="F1508">
        <v>29.360109869999999</v>
      </c>
      <c r="G1508">
        <v>184.4797427</v>
      </c>
      <c r="H1508">
        <v>543578.6339430511</v>
      </c>
    </row>
    <row r="1509" spans="1:8" x14ac:dyDescent="0.3">
      <c r="A1509" t="s">
        <v>2899</v>
      </c>
      <c r="B1509" t="s">
        <v>2898</v>
      </c>
      <c r="C1509">
        <v>3.7562068778000001E-4</v>
      </c>
      <c r="D1509">
        <v>0</v>
      </c>
      <c r="E1509">
        <v>-0.12435040999999999</v>
      </c>
      <c r="F1509">
        <v>3.8447030999999998</v>
      </c>
      <c r="G1509">
        <v>18.5572081</v>
      </c>
      <c r="H1509">
        <v>543376.14046085323</v>
      </c>
    </row>
    <row r="1510" spans="1:8" x14ac:dyDescent="0.3">
      <c r="A1510" t="s">
        <v>2670</v>
      </c>
      <c r="B1510" t="s">
        <v>2669</v>
      </c>
      <c r="C1510">
        <v>5.7094344542360002E-2</v>
      </c>
      <c r="D1510">
        <v>5.1948932699999997</v>
      </c>
      <c r="E1510">
        <v>-8.7703500000000004E-2</v>
      </c>
      <c r="F1510">
        <v>18.692502860000001</v>
      </c>
      <c r="G1510">
        <v>-24.945492479999999</v>
      </c>
      <c r="H1510">
        <v>542680.62868069601</v>
      </c>
    </row>
    <row r="1511" spans="1:8" x14ac:dyDescent="0.3">
      <c r="A1511" t="s">
        <v>2827</v>
      </c>
      <c r="B1511" t="s">
        <v>2826</v>
      </c>
      <c r="C1511">
        <v>2.5228549970999998E-4</v>
      </c>
      <c r="D1511">
        <v>50731.785046849996</v>
      </c>
      <c r="E1511">
        <v>0.11205817999999999</v>
      </c>
      <c r="F1511">
        <v>-19.843210540000001</v>
      </c>
      <c r="G1511">
        <v>112.22617832</v>
      </c>
      <c r="H1511">
        <v>539999.45026967372</v>
      </c>
    </row>
    <row r="1512" spans="1:8" x14ac:dyDescent="0.3">
      <c r="A1512" t="s">
        <v>2862</v>
      </c>
      <c r="B1512" t="s">
        <v>2861</v>
      </c>
      <c r="C1512">
        <v>4.0899446200000001E-6</v>
      </c>
      <c r="D1512">
        <v>96381.526716640001</v>
      </c>
      <c r="E1512">
        <v>0.49484328</v>
      </c>
      <c r="F1512">
        <v>-17.048517010000001</v>
      </c>
      <c r="G1512">
        <v>2.4209599900000001</v>
      </c>
      <c r="H1512">
        <v>534645.00112094101</v>
      </c>
    </row>
    <row r="1513" spans="1:8" x14ac:dyDescent="0.3">
      <c r="A1513" t="s">
        <v>2810</v>
      </c>
      <c r="B1513" t="s">
        <v>2810</v>
      </c>
      <c r="C1513">
        <v>0.58506174201371997</v>
      </c>
      <c r="D1513">
        <v>165000.75746448</v>
      </c>
      <c r="E1513">
        <v>1.04798992</v>
      </c>
      <c r="F1513">
        <v>-21.76614914</v>
      </c>
      <c r="G1513">
        <v>-17.035515889999999</v>
      </c>
      <c r="H1513">
        <v>533850.11761177506</v>
      </c>
    </row>
    <row r="1514" spans="1:8" x14ac:dyDescent="0.3">
      <c r="A1514" t="s">
        <v>2805</v>
      </c>
      <c r="B1514" t="s">
        <v>2804</v>
      </c>
      <c r="C1514">
        <v>8.8365895372999998E-4</v>
      </c>
      <c r="D1514">
        <v>841.37435565999999</v>
      </c>
      <c r="E1514">
        <v>-0.68079531000000004</v>
      </c>
      <c r="F1514">
        <v>-0.50063067000000006</v>
      </c>
      <c r="G1514">
        <v>-33.526769799999997</v>
      </c>
      <c r="H1514">
        <v>532413.68316567515</v>
      </c>
    </row>
    <row r="1515" spans="1:8" x14ac:dyDescent="0.3">
      <c r="A1515" t="s">
        <v>2737</v>
      </c>
      <c r="B1515" t="s">
        <v>2736</v>
      </c>
      <c r="C1515">
        <v>9.8172416476899997E-3</v>
      </c>
      <c r="D1515">
        <v>0</v>
      </c>
      <c r="E1515">
        <v>-46.727446460000003</v>
      </c>
      <c r="F1515">
        <v>-26.251520880000001</v>
      </c>
      <c r="G1515">
        <v>-32.667214809999997</v>
      </c>
      <c r="H1515">
        <v>531849.46560695511</v>
      </c>
    </row>
    <row r="1516" spans="1:8" x14ac:dyDescent="0.3">
      <c r="A1516" t="s">
        <v>491</v>
      </c>
      <c r="B1516" t="s">
        <v>2984</v>
      </c>
      <c r="C1516">
        <v>4.4587981252200001E-3</v>
      </c>
      <c r="D1516">
        <v>418.92391153</v>
      </c>
      <c r="E1516">
        <v>-1.8452084600000001</v>
      </c>
      <c r="F1516">
        <v>-4.95432278</v>
      </c>
      <c r="G1516">
        <v>58.587239779999997</v>
      </c>
      <c r="H1516">
        <v>531252.27308524924</v>
      </c>
    </row>
    <row r="1517" spans="1:8" x14ac:dyDescent="0.3">
      <c r="A1517" t="s">
        <v>2975</v>
      </c>
      <c r="B1517" t="s">
        <v>2974</v>
      </c>
      <c r="C1517">
        <v>2.4155595105E-4</v>
      </c>
      <c r="D1517">
        <v>1124.9431838999999</v>
      </c>
      <c r="E1517">
        <v>1.28199639</v>
      </c>
      <c r="F1517">
        <v>22.429648920000002</v>
      </c>
      <c r="G1517">
        <v>17.811953630000001</v>
      </c>
      <c r="H1517">
        <v>530404.51801470004</v>
      </c>
    </row>
    <row r="1518" spans="1:8" x14ac:dyDescent="0.3">
      <c r="A1518" t="s">
        <v>2823</v>
      </c>
      <c r="B1518" t="s">
        <v>2822</v>
      </c>
      <c r="C1518">
        <v>2.01231457287E-3</v>
      </c>
      <c r="D1518">
        <v>2806.5978254299998</v>
      </c>
      <c r="E1518">
        <v>-0.15211707999999999</v>
      </c>
      <c r="F1518">
        <v>47.164429069999997</v>
      </c>
      <c r="G1518">
        <v>99.435955609999993</v>
      </c>
      <c r="H1518">
        <v>529308.4675163303</v>
      </c>
    </row>
    <row r="1519" spans="1:8" x14ac:dyDescent="0.3">
      <c r="A1519" t="s">
        <v>2986</v>
      </c>
      <c r="B1519" t="s">
        <v>2985</v>
      </c>
      <c r="C1519">
        <v>4.5074482533399999E-3</v>
      </c>
      <c r="D1519">
        <v>20684.723671889999</v>
      </c>
      <c r="E1519">
        <v>-0.12435040999999999</v>
      </c>
      <c r="F1519">
        <v>24.613643719999999</v>
      </c>
      <c r="G1519">
        <v>77.935749459999997</v>
      </c>
      <c r="H1519">
        <v>526673.81885971408</v>
      </c>
    </row>
    <row r="1520" spans="1:8" x14ac:dyDescent="0.3">
      <c r="A1520" t="s">
        <v>2854</v>
      </c>
      <c r="B1520" t="s">
        <v>2853</v>
      </c>
      <c r="C1520">
        <v>5.9944482661000004E-4</v>
      </c>
      <c r="D1520">
        <v>182483.28010172999</v>
      </c>
      <c r="E1520">
        <v>-1.57402552</v>
      </c>
      <c r="F1520">
        <v>-3.245696E-2</v>
      </c>
      <c r="G1520">
        <v>31.04021771</v>
      </c>
      <c r="H1520">
        <v>533135.67134885071</v>
      </c>
    </row>
    <row r="1521" spans="1:8" x14ac:dyDescent="0.3">
      <c r="A1521" t="s">
        <v>2537</v>
      </c>
      <c r="B1521" t="s">
        <v>2536</v>
      </c>
      <c r="C1521">
        <v>3.7751852230000002E-5</v>
      </c>
      <c r="D1521">
        <v>394.12771764000001</v>
      </c>
      <c r="E1521">
        <v>0.41710631999999997</v>
      </c>
      <c r="F1521">
        <v>4.1967640900000003</v>
      </c>
      <c r="G1521">
        <v>11.6441298</v>
      </c>
      <c r="H1521">
        <v>526169.13458590931</v>
      </c>
    </row>
    <row r="1522" spans="1:8" x14ac:dyDescent="0.3">
      <c r="A1522" t="s">
        <v>2819</v>
      </c>
      <c r="B1522" t="s">
        <v>2818</v>
      </c>
      <c r="C1522">
        <v>0.28743290407159</v>
      </c>
      <c r="D1522">
        <v>20684.302413429999</v>
      </c>
      <c r="E1522">
        <v>-3.2669020299999998</v>
      </c>
      <c r="F1522">
        <v>4.9104949500000004</v>
      </c>
      <c r="G1522">
        <v>-16.85510713</v>
      </c>
      <c r="H1522">
        <v>524147.40992103575</v>
      </c>
    </row>
    <row r="1523" spans="1:8" x14ac:dyDescent="0.3">
      <c r="A1523" t="s">
        <v>2879</v>
      </c>
      <c r="B1523" t="s">
        <v>2878</v>
      </c>
      <c r="C1523">
        <v>1.1528970633500001E-3</v>
      </c>
      <c r="D1523">
        <v>58737.803914529999</v>
      </c>
      <c r="E1523">
        <v>8.2414933599999998</v>
      </c>
      <c r="F1523">
        <v>32.82056197</v>
      </c>
      <c r="G1523">
        <v>32.772557409999997</v>
      </c>
      <c r="H1523">
        <v>553387.1502217385</v>
      </c>
    </row>
    <row r="1524" spans="1:8" x14ac:dyDescent="0.3">
      <c r="A1524" t="s">
        <v>3332</v>
      </c>
      <c r="B1524" t="s">
        <v>3331</v>
      </c>
      <c r="C1524">
        <v>1.1562417899989999E-2</v>
      </c>
      <c r="D1524">
        <v>0</v>
      </c>
      <c r="E1524">
        <v>156.19905846</v>
      </c>
      <c r="F1524">
        <v>299.57059507999998</v>
      </c>
      <c r="G1524">
        <v>305.49416818999998</v>
      </c>
      <c r="H1524">
        <v>521231.31301170069</v>
      </c>
    </row>
    <row r="1525" spans="1:8" x14ac:dyDescent="0.3">
      <c r="A1525" t="s">
        <v>2923</v>
      </c>
      <c r="B1525" t="s">
        <v>2922</v>
      </c>
      <c r="C1525">
        <v>3.7565134175E-4</v>
      </c>
      <c r="D1525">
        <v>1.1246128500000001</v>
      </c>
      <c r="E1525">
        <v>0.12274981</v>
      </c>
      <c r="F1525">
        <v>3.8644155599999999</v>
      </c>
      <c r="G1525">
        <v>18.633513730000001</v>
      </c>
      <c r="H1525">
        <v>520586.17767128267</v>
      </c>
    </row>
    <row r="1526" spans="1:8" x14ac:dyDescent="0.3">
      <c r="A1526" t="s">
        <v>2821</v>
      </c>
      <c r="B1526" t="s">
        <v>2820</v>
      </c>
      <c r="C1526">
        <v>2.10780067167E-3</v>
      </c>
      <c r="D1526">
        <v>24.016249640000002</v>
      </c>
      <c r="E1526">
        <v>1.80956717</v>
      </c>
      <c r="F1526">
        <v>-5.4009614499999996</v>
      </c>
      <c r="G1526">
        <v>-4.9993824599999996</v>
      </c>
      <c r="H1526">
        <v>521941.39350058493</v>
      </c>
    </row>
    <row r="1527" spans="1:8" x14ac:dyDescent="0.3">
      <c r="A1527" t="s">
        <v>2969</v>
      </c>
      <c r="B1527" t="s">
        <v>2968</v>
      </c>
      <c r="C1527">
        <v>1.5475405049999999E-4</v>
      </c>
      <c r="D1527">
        <v>88156.469992419996</v>
      </c>
      <c r="E1527">
        <v>2.5786568499999998</v>
      </c>
      <c r="F1527">
        <v>-22.618289959999998</v>
      </c>
      <c r="G1527">
        <v>17.860700749999999</v>
      </c>
      <c r="H1527">
        <v>517489.13053312869</v>
      </c>
    </row>
    <row r="1528" spans="1:8" x14ac:dyDescent="0.3">
      <c r="A1528" t="s">
        <v>2741</v>
      </c>
      <c r="B1528" t="s">
        <v>2740</v>
      </c>
      <c r="C1528">
        <v>4.1038818505500004E-3</v>
      </c>
      <c r="D1528">
        <v>2886.6805659900001</v>
      </c>
      <c r="E1528">
        <v>5.6985300000000003E-3</v>
      </c>
      <c r="F1528">
        <v>-50.654400969999998</v>
      </c>
      <c r="G1528">
        <v>-39.722888179999998</v>
      </c>
      <c r="H1528">
        <v>511709.77228709951</v>
      </c>
    </row>
    <row r="1529" spans="1:8" x14ac:dyDescent="0.3">
      <c r="A1529" t="s">
        <v>2705</v>
      </c>
      <c r="B1529" t="s">
        <v>2704</v>
      </c>
      <c r="C1529">
        <v>7.6348034197000004E-4</v>
      </c>
      <c r="D1529">
        <v>793.14491014999999</v>
      </c>
      <c r="E1529">
        <v>0.29843667000000001</v>
      </c>
      <c r="F1529">
        <v>-29.166241880000001</v>
      </c>
      <c r="G1529">
        <v>4.0759292599999997</v>
      </c>
      <c r="H1529">
        <v>512128.02219571581</v>
      </c>
    </row>
    <row r="1530" spans="1:8" x14ac:dyDescent="0.3">
      <c r="A1530" t="s">
        <v>2840</v>
      </c>
      <c r="B1530" t="s">
        <v>2839</v>
      </c>
      <c r="C1530">
        <v>4.9494579355299998E-3</v>
      </c>
      <c r="D1530">
        <v>27501.832013759999</v>
      </c>
      <c r="E1530">
        <v>2.31118844</v>
      </c>
      <c r="F1530">
        <v>-12.354460509999999</v>
      </c>
      <c r="G1530">
        <v>-12.58720647</v>
      </c>
      <c r="H1530">
        <v>505836.40375974955</v>
      </c>
    </row>
    <row r="1531" spans="1:8" x14ac:dyDescent="0.3">
      <c r="A1531" t="s">
        <v>2817</v>
      </c>
      <c r="B1531" t="s">
        <v>2816</v>
      </c>
      <c r="C1531">
        <v>7.1741097173180002E-2</v>
      </c>
      <c r="D1531">
        <v>0</v>
      </c>
      <c r="E1531">
        <v>-0.12776694</v>
      </c>
      <c r="F1531">
        <v>4.9399989499999997</v>
      </c>
      <c r="G1531">
        <v>-9.3744918199999994</v>
      </c>
      <c r="H1531">
        <v>502187.68021225999</v>
      </c>
    </row>
    <row r="1532" spans="1:8" x14ac:dyDescent="0.3">
      <c r="A1532" t="s">
        <v>1821</v>
      </c>
      <c r="B1532" t="s">
        <v>1820</v>
      </c>
      <c r="C1532">
        <v>1.12292260767E-3</v>
      </c>
      <c r="D1532">
        <v>70.186475180000002</v>
      </c>
      <c r="E1532">
        <v>-0.17862289000000001</v>
      </c>
      <c r="F1532">
        <v>7.6191686499999998</v>
      </c>
      <c r="G1532">
        <v>-83.837696960000002</v>
      </c>
      <c r="H1532">
        <v>497336.35688667133</v>
      </c>
    </row>
    <row r="1533" spans="1:8" x14ac:dyDescent="0.3">
      <c r="A1533" t="s">
        <v>3068</v>
      </c>
      <c r="B1533" t="s">
        <v>3067</v>
      </c>
      <c r="C1533">
        <v>1.1282377762600001E-3</v>
      </c>
      <c r="D1533">
        <v>65295.696481450002</v>
      </c>
      <c r="E1533">
        <v>-2.6914029999999999E-2</v>
      </c>
      <c r="F1533">
        <v>2.8934590299999998</v>
      </c>
      <c r="G1533">
        <v>14.45486337</v>
      </c>
      <c r="H1533">
        <v>496120.4854390379</v>
      </c>
    </row>
    <row r="1534" spans="1:8" x14ac:dyDescent="0.3">
      <c r="A1534" t="s">
        <v>3004</v>
      </c>
      <c r="B1534" t="s">
        <v>3003</v>
      </c>
      <c r="C1534">
        <v>1.2895074164299999E-3</v>
      </c>
      <c r="D1534">
        <v>280.21945891000001</v>
      </c>
      <c r="E1534">
        <v>-5.7173799999999997E-2</v>
      </c>
      <c r="F1534">
        <v>11.28347696</v>
      </c>
      <c r="G1534">
        <v>90.390207480000001</v>
      </c>
      <c r="H1534">
        <v>495894.1726335003</v>
      </c>
    </row>
    <row r="1535" spans="1:8" x14ac:dyDescent="0.3">
      <c r="A1535" t="s">
        <v>2977</v>
      </c>
      <c r="B1535" t="s">
        <v>2976</v>
      </c>
      <c r="C1535">
        <v>9.6534516759100002E-3</v>
      </c>
      <c r="D1535">
        <v>1557.24459508</v>
      </c>
      <c r="E1535">
        <v>1.05528325</v>
      </c>
      <c r="F1535">
        <v>-29.396590750000001</v>
      </c>
      <c r="G1535">
        <v>13.754944310000001</v>
      </c>
      <c r="H1535">
        <v>495280.85084143758</v>
      </c>
    </row>
    <row r="1536" spans="1:8" x14ac:dyDescent="0.3">
      <c r="A1536" t="s">
        <v>2946</v>
      </c>
      <c r="B1536" t="s">
        <v>2945</v>
      </c>
      <c r="C1536">
        <v>1.3228104555999999E-4</v>
      </c>
      <c r="D1536">
        <v>0</v>
      </c>
      <c r="E1536">
        <v>-8.9716889999999994E-2</v>
      </c>
      <c r="F1536">
        <v>3.9554068999999998</v>
      </c>
      <c r="G1536">
        <v>18.889360750000002</v>
      </c>
      <c r="H1536">
        <v>493022.37499786186</v>
      </c>
    </row>
    <row r="1537" spans="1:8" x14ac:dyDescent="0.3">
      <c r="A1537" t="s">
        <v>2919</v>
      </c>
      <c r="B1537" t="s">
        <v>2918</v>
      </c>
      <c r="C1537">
        <v>3.0243198293999999E-4</v>
      </c>
      <c r="D1537">
        <v>16.24221391</v>
      </c>
      <c r="E1537">
        <v>0.13169649999999999</v>
      </c>
      <c r="F1537">
        <v>7.5569722300000004</v>
      </c>
      <c r="G1537">
        <v>1.2869955799999999</v>
      </c>
      <c r="H1537">
        <v>491403.39901607897</v>
      </c>
    </row>
    <row r="1538" spans="1:8" x14ac:dyDescent="0.3">
      <c r="A1538" t="s">
        <v>2981</v>
      </c>
      <c r="B1538" t="s">
        <v>2980</v>
      </c>
      <c r="C1538">
        <v>1.6334470440000001E-5</v>
      </c>
      <c r="D1538">
        <v>0</v>
      </c>
      <c r="E1538">
        <v>0.58582851999999996</v>
      </c>
      <c r="F1538">
        <v>6.0163085699999996</v>
      </c>
      <c r="G1538">
        <v>23.75983269</v>
      </c>
      <c r="H1538">
        <v>491003.52966173593</v>
      </c>
    </row>
    <row r="1539" spans="1:8" x14ac:dyDescent="0.3">
      <c r="A1539" t="s">
        <v>2952</v>
      </c>
      <c r="B1539" t="s">
        <v>2951</v>
      </c>
      <c r="C1539">
        <v>1.7047037418880001E-2</v>
      </c>
      <c r="D1539">
        <v>0</v>
      </c>
      <c r="E1539">
        <v>0.17282288000000001</v>
      </c>
      <c r="F1539">
        <v>4.7482575499999999</v>
      </c>
      <c r="G1539">
        <v>20.777616399999999</v>
      </c>
      <c r="H1539">
        <v>489791.36908889865</v>
      </c>
    </row>
    <row r="1540" spans="1:8" x14ac:dyDescent="0.3">
      <c r="A1540" t="s">
        <v>3261</v>
      </c>
      <c r="B1540" t="s">
        <v>3261</v>
      </c>
      <c r="C1540">
        <v>3.2669689340000001E-5</v>
      </c>
      <c r="D1540">
        <v>16.338626949999998</v>
      </c>
      <c r="E1540">
        <v>101.03507306</v>
      </c>
      <c r="F1540">
        <v>112.03747493</v>
      </c>
      <c r="G1540">
        <v>147.52533618999999</v>
      </c>
      <c r="H1540">
        <v>488437.80675945571</v>
      </c>
    </row>
    <row r="1541" spans="1:8" x14ac:dyDescent="0.3">
      <c r="A1541" t="s">
        <v>2907</v>
      </c>
      <c r="B1541" t="s">
        <v>2906</v>
      </c>
      <c r="C1541">
        <v>1.366374366561E-2</v>
      </c>
      <c r="D1541">
        <v>2546.6033527599998</v>
      </c>
      <c r="E1541">
        <v>0.10325523</v>
      </c>
      <c r="F1541">
        <v>1.2161891199999999</v>
      </c>
      <c r="G1541">
        <v>-14.391795119999999</v>
      </c>
      <c r="H1541">
        <v>484394.74272975442</v>
      </c>
    </row>
    <row r="1542" spans="1:8" x14ac:dyDescent="0.3">
      <c r="A1542" t="s">
        <v>2849</v>
      </c>
      <c r="B1542" t="s">
        <v>2848</v>
      </c>
      <c r="C1542">
        <v>2.3664100917509999E-2</v>
      </c>
      <c r="D1542">
        <v>854.74757279000005</v>
      </c>
      <c r="E1542">
        <v>-8.7703719999999999E-2</v>
      </c>
      <c r="F1542">
        <v>-11.582109539999999</v>
      </c>
      <c r="G1542">
        <v>174.14151163</v>
      </c>
      <c r="H1542">
        <v>483535.11508903594</v>
      </c>
    </row>
    <row r="1543" spans="1:8" x14ac:dyDescent="0.3">
      <c r="A1543" t="s">
        <v>1668</v>
      </c>
      <c r="B1543" t="s">
        <v>2834</v>
      </c>
      <c r="C1543">
        <v>7.1373754932799998E-3</v>
      </c>
      <c r="D1543">
        <v>25.80138504</v>
      </c>
      <c r="E1543">
        <v>-7.9549770000000006E-2</v>
      </c>
      <c r="F1543">
        <v>-17.774004340000001</v>
      </c>
      <c r="G1543">
        <v>-19.57789361</v>
      </c>
      <c r="H1543">
        <v>479536.80532891257</v>
      </c>
    </row>
    <row r="1544" spans="1:8" x14ac:dyDescent="0.3">
      <c r="A1544" t="s">
        <v>2901</v>
      </c>
      <c r="B1544" t="s">
        <v>2900</v>
      </c>
      <c r="C1544">
        <v>1.126862063336E-2</v>
      </c>
      <c r="D1544">
        <v>121.74501751</v>
      </c>
      <c r="E1544">
        <v>-0.12435040999999999</v>
      </c>
      <c r="F1544">
        <v>7.4371793100000003</v>
      </c>
      <c r="G1544">
        <v>42.208540560000003</v>
      </c>
      <c r="H1544">
        <v>479447.33335838228</v>
      </c>
    </row>
    <row r="1545" spans="1:8" x14ac:dyDescent="0.3">
      <c r="A1545" t="s">
        <v>2950</v>
      </c>
      <c r="B1545" t="s">
        <v>2949</v>
      </c>
      <c r="C1545">
        <v>3.7560783860000001E-4</v>
      </c>
      <c r="D1545">
        <v>0</v>
      </c>
      <c r="E1545">
        <v>-0.12776694</v>
      </c>
      <c r="F1545">
        <v>3.8411507899999999</v>
      </c>
      <c r="G1545">
        <v>18.619775109999999</v>
      </c>
      <c r="H1545">
        <v>473196.9278074996</v>
      </c>
    </row>
    <row r="1546" spans="1:8" x14ac:dyDescent="0.3">
      <c r="A1546" t="s">
        <v>2925</v>
      </c>
      <c r="B1546" t="s">
        <v>2924</v>
      </c>
      <c r="C1546">
        <v>1.887396657E-5</v>
      </c>
      <c r="D1546">
        <v>85713.723310090005</v>
      </c>
      <c r="E1546">
        <v>8.0255990399999995</v>
      </c>
      <c r="F1546">
        <v>3.9427637099999999</v>
      </c>
      <c r="G1546">
        <v>-15.968465180000001</v>
      </c>
      <c r="H1546">
        <v>471849.16424999997</v>
      </c>
    </row>
    <row r="1547" spans="1:8" x14ac:dyDescent="0.3">
      <c r="A1547" t="s">
        <v>3008</v>
      </c>
      <c r="B1547" t="s">
        <v>3007</v>
      </c>
      <c r="C1547">
        <v>1.9158218429339999E-2</v>
      </c>
      <c r="D1547">
        <v>0</v>
      </c>
      <c r="E1547">
        <v>0.12274981</v>
      </c>
      <c r="F1547">
        <v>3.8809524299999998</v>
      </c>
      <c r="G1547">
        <v>37.371731969999999</v>
      </c>
      <c r="H1547">
        <v>469942.62081016973</v>
      </c>
    </row>
    <row r="1548" spans="1:8" x14ac:dyDescent="0.3">
      <c r="A1548" t="s">
        <v>2699</v>
      </c>
      <c r="B1548" t="s">
        <v>2698</v>
      </c>
      <c r="C1548">
        <v>2.003348243128E-2</v>
      </c>
      <c r="D1548">
        <v>561.05044427999997</v>
      </c>
      <c r="E1548">
        <v>4.1216324799999997</v>
      </c>
      <c r="F1548">
        <v>-21.15931278</v>
      </c>
      <c r="G1548">
        <v>-46.534678390000003</v>
      </c>
      <c r="H1548">
        <v>458753.30487930722</v>
      </c>
    </row>
    <row r="1549" spans="1:8" x14ac:dyDescent="0.3">
      <c r="A1549" t="s">
        <v>3086</v>
      </c>
      <c r="B1549" t="s">
        <v>3085</v>
      </c>
      <c r="C1549">
        <v>3.0498293473699999E-3</v>
      </c>
      <c r="D1549">
        <v>7145.4936207500004</v>
      </c>
      <c r="E1549">
        <v>-8.7410103100000001</v>
      </c>
      <c r="F1549">
        <v>-28.995887110000002</v>
      </c>
      <c r="G1549">
        <v>22.959197589999999</v>
      </c>
      <c r="H1549">
        <v>457474.40210549999</v>
      </c>
    </row>
    <row r="1550" spans="1:8" x14ac:dyDescent="0.3">
      <c r="A1550" t="s">
        <v>2948</v>
      </c>
      <c r="B1550" t="s">
        <v>2947</v>
      </c>
      <c r="C1550">
        <v>2.68397288317E-3</v>
      </c>
      <c r="D1550">
        <v>13933.89172609</v>
      </c>
      <c r="E1550">
        <v>-12.410851040000001</v>
      </c>
      <c r="F1550">
        <v>-11.95013217</v>
      </c>
      <c r="G1550">
        <v>-0.63822590000000001</v>
      </c>
      <c r="H1550">
        <v>453977.95674480119</v>
      </c>
    </row>
    <row r="1551" spans="1:8" x14ac:dyDescent="0.3">
      <c r="A1551" t="s">
        <v>3132</v>
      </c>
      <c r="B1551" t="s">
        <v>3131</v>
      </c>
      <c r="C1551">
        <v>1.68290856229E-3</v>
      </c>
      <c r="D1551">
        <v>0</v>
      </c>
      <c r="E1551">
        <v>-4.8818370299999998</v>
      </c>
      <c r="F1551">
        <v>-6.9380061499999996</v>
      </c>
      <c r="G1551">
        <v>34.226243500000002</v>
      </c>
      <c r="H1551">
        <v>456399.57100455416</v>
      </c>
    </row>
    <row r="1552" spans="1:8" x14ac:dyDescent="0.3">
      <c r="A1552" t="s">
        <v>2547</v>
      </c>
      <c r="B1552" t="s">
        <v>2546</v>
      </c>
      <c r="C1552">
        <v>4.9863165400000003E-6</v>
      </c>
      <c r="D1552">
        <v>15845.31629649</v>
      </c>
      <c r="E1552">
        <v>-5.8500290000000003E-2</v>
      </c>
      <c r="F1552">
        <v>-54.049162019999997</v>
      </c>
      <c r="G1552">
        <v>-47.50946012</v>
      </c>
      <c r="H1552">
        <v>454207.63728211378</v>
      </c>
    </row>
    <row r="1553" spans="1:8" x14ac:dyDescent="0.3">
      <c r="A1553" t="s">
        <v>2940</v>
      </c>
      <c r="B1553" t="s">
        <v>2939</v>
      </c>
      <c r="C1553">
        <v>2.5255915579899999E-3</v>
      </c>
      <c r="D1553">
        <v>0</v>
      </c>
      <c r="E1553">
        <v>-9.3370670000000003E-2</v>
      </c>
      <c r="F1553">
        <v>0.17249302</v>
      </c>
      <c r="G1553">
        <v>1.3176174599999999</v>
      </c>
      <c r="H1553">
        <v>453853.33640764962</v>
      </c>
    </row>
    <row r="1554" spans="1:8" x14ac:dyDescent="0.3">
      <c r="A1554" t="s">
        <v>2973</v>
      </c>
      <c r="B1554" t="s">
        <v>2972</v>
      </c>
      <c r="C1554">
        <v>3.2653633438690002E-2</v>
      </c>
      <c r="D1554">
        <v>52302.017311750002</v>
      </c>
      <c r="E1554">
        <v>3.6096129800000001</v>
      </c>
      <c r="F1554">
        <v>1.4432942200000001</v>
      </c>
      <c r="G1554">
        <v>3.2523140399999999</v>
      </c>
      <c r="H1554">
        <v>458313.85542291903</v>
      </c>
    </row>
    <row r="1555" spans="1:8" x14ac:dyDescent="0.3">
      <c r="A1555" t="s">
        <v>3028</v>
      </c>
      <c r="B1555" t="s">
        <v>3027</v>
      </c>
      <c r="C1555">
        <v>7.2758892374640005E-2</v>
      </c>
      <c r="D1555">
        <v>61.47040767</v>
      </c>
      <c r="E1555">
        <v>-8.7703500000000004E-2</v>
      </c>
      <c r="F1555">
        <v>15.61619387</v>
      </c>
      <c r="G1555">
        <v>24.66159073</v>
      </c>
      <c r="H1555">
        <v>450766.38527881668</v>
      </c>
    </row>
    <row r="1556" spans="1:8" x14ac:dyDescent="0.3">
      <c r="A1556" t="s">
        <v>2942</v>
      </c>
      <c r="B1556" t="s">
        <v>2941</v>
      </c>
      <c r="C1556">
        <v>1.4195425154500001E-2</v>
      </c>
      <c r="D1556">
        <v>49.62943654</v>
      </c>
      <c r="E1556">
        <v>5.1893844299999996</v>
      </c>
      <c r="F1556">
        <v>-2.9973713499999999</v>
      </c>
      <c r="G1556">
        <v>20.921145970000001</v>
      </c>
      <c r="H1556">
        <v>439719.30625526293</v>
      </c>
    </row>
    <row r="1557" spans="1:8" x14ac:dyDescent="0.3">
      <c r="A1557" t="s">
        <v>2979</v>
      </c>
      <c r="B1557" t="s">
        <v>2978</v>
      </c>
      <c r="C1557">
        <v>3.9781542990000002E-4</v>
      </c>
      <c r="D1557">
        <v>131082.64098036001</v>
      </c>
      <c r="E1557">
        <v>-0.12525264999999999</v>
      </c>
      <c r="F1557">
        <v>1.36378913</v>
      </c>
      <c r="G1557">
        <v>24.934689550000002</v>
      </c>
      <c r="H1557">
        <v>437596.97288999998</v>
      </c>
    </row>
    <row r="1558" spans="1:8" x14ac:dyDescent="0.3">
      <c r="A1558" t="s">
        <v>3000</v>
      </c>
      <c r="B1558" t="s">
        <v>2999</v>
      </c>
      <c r="C1558">
        <v>5.51245097888E-3</v>
      </c>
      <c r="D1558">
        <v>0</v>
      </c>
      <c r="E1558">
        <v>1.85218437</v>
      </c>
      <c r="F1558">
        <v>6.3574348499999997</v>
      </c>
      <c r="G1558">
        <v>25.416272660000001</v>
      </c>
      <c r="H1558">
        <v>438897.0968387209</v>
      </c>
    </row>
    <row r="1559" spans="1:8" x14ac:dyDescent="0.3">
      <c r="A1559" t="s">
        <v>2873</v>
      </c>
      <c r="B1559" t="s">
        <v>2872</v>
      </c>
      <c r="C1559">
        <v>1.8330553231E-3</v>
      </c>
      <c r="D1559">
        <v>719.18342299000005</v>
      </c>
      <c r="E1559">
        <v>-23.890205510000001</v>
      </c>
      <c r="F1559">
        <v>65.770121209999999</v>
      </c>
      <c r="G1559">
        <v>-1.5301637100000001</v>
      </c>
      <c r="H1559">
        <v>428567.96792971535</v>
      </c>
    </row>
    <row r="1560" spans="1:8" x14ac:dyDescent="0.3">
      <c r="A1560" t="s">
        <v>2998</v>
      </c>
      <c r="B1560" t="s">
        <v>2997</v>
      </c>
      <c r="C1560">
        <v>2.8930723879100001E-3</v>
      </c>
      <c r="D1560">
        <v>0</v>
      </c>
      <c r="E1560">
        <v>1.4441457600000001</v>
      </c>
      <c r="F1560">
        <v>6.6010880600000004</v>
      </c>
      <c r="G1560">
        <v>13.757719229999999</v>
      </c>
      <c r="H1560">
        <v>423951.55148282147</v>
      </c>
    </row>
    <row r="1561" spans="1:8" x14ac:dyDescent="0.3">
      <c r="A1561" t="s">
        <v>3098</v>
      </c>
      <c r="B1561" t="s">
        <v>3097</v>
      </c>
      <c r="C1561">
        <v>1.3587478368210001E-2</v>
      </c>
      <c r="D1561">
        <v>15214.902162509999</v>
      </c>
      <c r="E1561">
        <v>-20.876632900000001</v>
      </c>
      <c r="F1561">
        <v>3.2645077699999998</v>
      </c>
      <c r="G1561">
        <v>88.890506790000003</v>
      </c>
      <c r="H1561">
        <v>424615.4519833115</v>
      </c>
    </row>
    <row r="1562" spans="1:8" x14ac:dyDescent="0.3">
      <c r="A1562" t="s">
        <v>2996</v>
      </c>
      <c r="B1562" t="s">
        <v>2996</v>
      </c>
      <c r="C1562">
        <v>1.654461019912E-2</v>
      </c>
      <c r="D1562">
        <v>267300.11359652999</v>
      </c>
      <c r="E1562">
        <v>3.5555230799999999</v>
      </c>
      <c r="F1562">
        <v>8.0208956499999999</v>
      </c>
      <c r="G1562">
        <v>14.867084</v>
      </c>
      <c r="H1562">
        <v>423877.29345831973</v>
      </c>
    </row>
    <row r="1563" spans="1:8" x14ac:dyDescent="0.3">
      <c r="A1563" t="s">
        <v>3636</v>
      </c>
      <c r="B1563" t="s">
        <v>3635</v>
      </c>
      <c r="C1563">
        <v>6.4941427918000002E-3</v>
      </c>
      <c r="D1563">
        <v>434349.77951217</v>
      </c>
      <c r="E1563">
        <v>5.6985300000000003E-3</v>
      </c>
      <c r="F1563">
        <v>0.91785393000000004</v>
      </c>
      <c r="G1563">
        <v>937.79235756000003</v>
      </c>
      <c r="H1563">
        <v>420906.83369293361</v>
      </c>
    </row>
    <row r="1564" spans="1:8" x14ac:dyDescent="0.3">
      <c r="A1564" t="s">
        <v>3208</v>
      </c>
      <c r="B1564" t="s">
        <v>3207</v>
      </c>
      <c r="C1564">
        <v>3.3140895645219999E-2</v>
      </c>
      <c r="D1564">
        <v>81745.43830491</v>
      </c>
      <c r="E1564">
        <v>45.548486089999997</v>
      </c>
      <c r="F1564">
        <v>68.16868144</v>
      </c>
      <c r="G1564">
        <v>124.56155639000001</v>
      </c>
      <c r="H1564">
        <v>420494.79919074202</v>
      </c>
    </row>
    <row r="1565" spans="1:8" x14ac:dyDescent="0.3">
      <c r="A1565" t="s">
        <v>2971</v>
      </c>
      <c r="B1565" t="s">
        <v>2970</v>
      </c>
      <c r="C1565">
        <v>333.53599041395677</v>
      </c>
      <c r="D1565">
        <v>27.670452090000001</v>
      </c>
      <c r="E1565">
        <v>13.26824234</v>
      </c>
      <c r="F1565">
        <v>2.4554439700000001</v>
      </c>
      <c r="G1565">
        <v>6.2294279899999996</v>
      </c>
      <c r="H1565">
        <v>416919.9880174459</v>
      </c>
    </row>
    <row r="1566" spans="1:8" x14ac:dyDescent="0.3">
      <c r="A1566" t="s">
        <v>3006</v>
      </c>
      <c r="B1566" t="s">
        <v>3005</v>
      </c>
      <c r="C1566">
        <v>5.0389638782400003E-3</v>
      </c>
      <c r="D1566">
        <v>0</v>
      </c>
      <c r="E1566">
        <v>1.54243489</v>
      </c>
      <c r="F1566">
        <v>6.2198341399999997</v>
      </c>
      <c r="G1566">
        <v>13.813680420000001</v>
      </c>
      <c r="H1566">
        <v>415827.09475936642</v>
      </c>
    </row>
    <row r="1567" spans="1:8" x14ac:dyDescent="0.3">
      <c r="A1567" t="s">
        <v>2991</v>
      </c>
      <c r="B1567" t="s">
        <v>2990</v>
      </c>
      <c r="C1567">
        <v>1.8131580439190002E-2</v>
      </c>
      <c r="D1567">
        <v>201.49428846999999</v>
      </c>
      <c r="E1567">
        <v>0.1225596</v>
      </c>
      <c r="F1567">
        <v>11.42112614</v>
      </c>
      <c r="G1567">
        <v>24.371289839999999</v>
      </c>
      <c r="H1567">
        <v>415854.98528180498</v>
      </c>
    </row>
    <row r="1568" spans="1:8" x14ac:dyDescent="0.3">
      <c r="A1568" t="s">
        <v>2989</v>
      </c>
      <c r="B1568" t="s">
        <v>2989</v>
      </c>
      <c r="C1568">
        <v>3.1808376237500002E-3</v>
      </c>
      <c r="D1568">
        <v>27474.763835189999</v>
      </c>
      <c r="E1568">
        <v>-1.5238417099999999</v>
      </c>
      <c r="F1568">
        <v>9.9590390200000005</v>
      </c>
      <c r="G1568">
        <v>17.21169239</v>
      </c>
      <c r="H1568">
        <v>413508.92066928989</v>
      </c>
    </row>
    <row r="1569" spans="1:8" x14ac:dyDescent="0.3">
      <c r="A1569" t="s">
        <v>2965</v>
      </c>
      <c r="B1569" t="s">
        <v>2964</v>
      </c>
      <c r="C1569">
        <v>4.3133422494719999E-2</v>
      </c>
      <c r="D1569">
        <v>26857.806519770002</v>
      </c>
      <c r="E1569">
        <v>1.74647664</v>
      </c>
      <c r="F1569">
        <v>4.4600696800000001</v>
      </c>
      <c r="G1569">
        <v>20.091474680000001</v>
      </c>
      <c r="H1569">
        <v>419835.97597909247</v>
      </c>
    </row>
    <row r="1570" spans="1:8" x14ac:dyDescent="0.3">
      <c r="A1570" t="s">
        <v>3094</v>
      </c>
      <c r="B1570" t="s">
        <v>3093</v>
      </c>
      <c r="C1570">
        <v>5.3878826481999998E-3</v>
      </c>
      <c r="D1570">
        <v>122520.19721971999</v>
      </c>
      <c r="E1570">
        <v>24.95162771</v>
      </c>
      <c r="F1570">
        <v>29.197812689999999</v>
      </c>
      <c r="G1570">
        <v>19.75167158</v>
      </c>
      <c r="H1570">
        <v>405479.03636693658</v>
      </c>
    </row>
    <row r="1571" spans="1:8" x14ac:dyDescent="0.3">
      <c r="A1571" t="s">
        <v>3016</v>
      </c>
      <c r="B1571" t="s">
        <v>3015</v>
      </c>
      <c r="C1571">
        <v>1.1463498074E-4</v>
      </c>
      <c r="D1571">
        <v>0</v>
      </c>
      <c r="E1571">
        <v>-52.010352640000001</v>
      </c>
      <c r="F1571">
        <v>6.6361316400000003</v>
      </c>
      <c r="G1571">
        <v>-43.992666669999998</v>
      </c>
      <c r="H1571">
        <v>403694.5233936382</v>
      </c>
    </row>
    <row r="1572" spans="1:8" x14ac:dyDescent="0.3">
      <c r="A1572" t="s">
        <v>2934</v>
      </c>
      <c r="B1572" t="s">
        <v>2933</v>
      </c>
      <c r="C1572">
        <v>3.9146907661899997E-3</v>
      </c>
      <c r="D1572">
        <v>10345.596902949999</v>
      </c>
      <c r="E1572">
        <v>-7.0100624800000002</v>
      </c>
      <c r="F1572">
        <v>8.2150559199999993</v>
      </c>
      <c r="G1572">
        <v>-4.9944363300000001</v>
      </c>
      <c r="H1572">
        <v>404182.03526111256</v>
      </c>
    </row>
    <row r="1573" spans="1:8" x14ac:dyDescent="0.3">
      <c r="A1573" t="s">
        <v>3070</v>
      </c>
      <c r="B1573" t="s">
        <v>3069</v>
      </c>
      <c r="C1573">
        <v>4.1152950962E-4</v>
      </c>
      <c r="D1573">
        <v>12514.423536009999</v>
      </c>
      <c r="E1573">
        <v>-1.6838879200000001</v>
      </c>
      <c r="F1573">
        <v>9.0516933099999992</v>
      </c>
      <c r="G1573">
        <v>45.898680380000002</v>
      </c>
      <c r="H1573">
        <v>401630.04637068138</v>
      </c>
    </row>
    <row r="1574" spans="1:8" x14ac:dyDescent="0.3">
      <c r="A1574" t="s">
        <v>3010</v>
      </c>
      <c r="B1574" t="s">
        <v>3009</v>
      </c>
      <c r="C1574">
        <v>3.7562068777900002E-3</v>
      </c>
      <c r="D1574">
        <v>3656.9761279700001</v>
      </c>
      <c r="E1574">
        <v>-0.12435040999999999</v>
      </c>
      <c r="F1574">
        <v>3.8447030999999998</v>
      </c>
      <c r="G1574">
        <v>18.507117139999998</v>
      </c>
      <c r="H1574">
        <v>401674.60636677587</v>
      </c>
    </row>
    <row r="1575" spans="1:8" x14ac:dyDescent="0.3">
      <c r="A1575" t="s">
        <v>2846</v>
      </c>
      <c r="B1575" t="s">
        <v>2845</v>
      </c>
      <c r="C1575">
        <v>8.5941991023999996E-4</v>
      </c>
      <c r="D1575">
        <v>413.37452186000002</v>
      </c>
      <c r="E1575">
        <v>9.6576800000000004E-2</v>
      </c>
      <c r="F1575">
        <v>-30.111079719999999</v>
      </c>
      <c r="G1575">
        <v>-26.415785379999999</v>
      </c>
      <c r="H1575">
        <v>401187.97175527579</v>
      </c>
    </row>
    <row r="1576" spans="1:8" x14ac:dyDescent="0.3">
      <c r="A1576" t="s">
        <v>3049</v>
      </c>
      <c r="B1576" t="s">
        <v>3048</v>
      </c>
      <c r="C1576">
        <v>4.0108655062E-4</v>
      </c>
      <c r="D1576">
        <v>79800.277175349998</v>
      </c>
      <c r="E1576">
        <v>0.31897563000000001</v>
      </c>
      <c r="F1576">
        <v>12.898907639999999</v>
      </c>
      <c r="G1576">
        <v>75.857477430000003</v>
      </c>
      <c r="H1576">
        <v>401086.55061999999</v>
      </c>
    </row>
    <row r="1577" spans="1:8" x14ac:dyDescent="0.3">
      <c r="A1577" t="s">
        <v>3022</v>
      </c>
      <c r="B1577" t="s">
        <v>3021</v>
      </c>
      <c r="C1577">
        <v>66.266991318785585</v>
      </c>
      <c r="D1577">
        <v>828189.53469650005</v>
      </c>
      <c r="E1577">
        <v>1.2476408800000001</v>
      </c>
      <c r="F1577">
        <v>8.1935643900000006</v>
      </c>
      <c r="G1577">
        <v>-10.545056049999999</v>
      </c>
      <c r="H1577">
        <v>397601.94791271351</v>
      </c>
    </row>
    <row r="1578" spans="1:8" x14ac:dyDescent="0.3">
      <c r="A1578" t="s">
        <v>2954</v>
      </c>
      <c r="B1578" t="s">
        <v>2953</v>
      </c>
      <c r="C1578">
        <v>0.14740045011777</v>
      </c>
      <c r="D1578">
        <v>86871.851081910005</v>
      </c>
      <c r="E1578">
        <v>1.1810228</v>
      </c>
      <c r="F1578">
        <v>0.41158227000000003</v>
      </c>
      <c r="G1578">
        <v>-12.82378873</v>
      </c>
      <c r="H1578">
        <v>393797.40094183624</v>
      </c>
    </row>
    <row r="1579" spans="1:8" x14ac:dyDescent="0.3">
      <c r="A1579" t="s">
        <v>3043</v>
      </c>
      <c r="B1579" t="s">
        <v>3042</v>
      </c>
      <c r="C1579">
        <v>14.4528693518862</v>
      </c>
      <c r="D1579">
        <v>104428.23410294999</v>
      </c>
      <c r="E1579">
        <v>9.1351660500000005</v>
      </c>
      <c r="F1579">
        <v>37.906976419999999</v>
      </c>
      <c r="G1579">
        <v>115.29987711</v>
      </c>
      <c r="H1579">
        <v>394955.42385516822</v>
      </c>
    </row>
    <row r="1580" spans="1:8" x14ac:dyDescent="0.3">
      <c r="A1580" t="s">
        <v>3053</v>
      </c>
      <c r="B1580" t="s">
        <v>3052</v>
      </c>
      <c r="C1580">
        <v>0.26305962183513998</v>
      </c>
      <c r="D1580">
        <v>23795.709015299999</v>
      </c>
      <c r="E1580">
        <v>-5.7175709999999998E-2</v>
      </c>
      <c r="F1580">
        <v>6.2998296600000003</v>
      </c>
      <c r="G1580">
        <v>21.602533650000002</v>
      </c>
      <c r="H1580">
        <v>394532.629396795</v>
      </c>
    </row>
    <row r="1581" spans="1:8" x14ac:dyDescent="0.3">
      <c r="A1581" t="s">
        <v>3092</v>
      </c>
      <c r="B1581" t="s">
        <v>3091</v>
      </c>
      <c r="C1581">
        <v>1.9687028400999999E-2</v>
      </c>
      <c r="D1581">
        <v>71742.063824819998</v>
      </c>
      <c r="E1581">
        <v>3.55461757</v>
      </c>
      <c r="F1581">
        <v>22.539363479999999</v>
      </c>
      <c r="G1581">
        <v>37.564933719999999</v>
      </c>
      <c r="H1581">
        <v>393740.56801999919</v>
      </c>
    </row>
    <row r="1582" spans="1:8" x14ac:dyDescent="0.3">
      <c r="A1582" t="s">
        <v>3064</v>
      </c>
      <c r="B1582" t="s">
        <v>3063</v>
      </c>
      <c r="C1582">
        <v>0.28922792958957</v>
      </c>
      <c r="D1582">
        <v>22.006463050000001</v>
      </c>
      <c r="E1582">
        <v>-8.7703500000000004E-2</v>
      </c>
      <c r="F1582">
        <v>5.1792442699999999</v>
      </c>
      <c r="G1582">
        <v>23.350735660000002</v>
      </c>
      <c r="H1582">
        <v>393982.45511701371</v>
      </c>
    </row>
    <row r="1583" spans="1:8" x14ac:dyDescent="0.3">
      <c r="A1583" t="s">
        <v>3061</v>
      </c>
      <c r="B1583" t="s">
        <v>3060</v>
      </c>
      <c r="C1583">
        <v>1.1859401277E-3</v>
      </c>
      <c r="D1583">
        <v>0</v>
      </c>
      <c r="E1583">
        <v>0.38777673000000001</v>
      </c>
      <c r="F1583">
        <v>5.5615125499999998</v>
      </c>
      <c r="G1583">
        <v>22.66854171</v>
      </c>
      <c r="H1583">
        <v>392400.31523093127</v>
      </c>
    </row>
    <row r="1584" spans="1:8" x14ac:dyDescent="0.3">
      <c r="A1584" t="s">
        <v>2442</v>
      </c>
      <c r="B1584" t="s">
        <v>2441</v>
      </c>
      <c r="C1584">
        <v>3.0978610815000001E-4</v>
      </c>
      <c r="D1584">
        <v>21.666186159999999</v>
      </c>
      <c r="E1584">
        <v>0.20510709999999999</v>
      </c>
      <c r="F1584">
        <v>-64.372845609999999</v>
      </c>
      <c r="G1584">
        <v>67.29854976</v>
      </c>
      <c r="H1584">
        <v>389054.00890541688</v>
      </c>
    </row>
    <row r="1585" spans="1:8" x14ac:dyDescent="0.3">
      <c r="A1585" t="s">
        <v>3020</v>
      </c>
      <c r="B1585" t="s">
        <v>3019</v>
      </c>
      <c r="C1585">
        <v>0.21594821737620001</v>
      </c>
      <c r="D1585">
        <v>92450.239663080007</v>
      </c>
      <c r="E1585">
        <v>1.6993540000000001E-2</v>
      </c>
      <c r="F1585">
        <v>9.2131760800000002</v>
      </c>
      <c r="G1585">
        <v>-14.094996780000001</v>
      </c>
      <c r="H1585">
        <v>387400.73645847093</v>
      </c>
    </row>
    <row r="1586" spans="1:8" x14ac:dyDescent="0.3">
      <c r="A1586" t="s">
        <v>3018</v>
      </c>
      <c r="B1586" t="s">
        <v>3017</v>
      </c>
      <c r="C1586">
        <v>3.0969676422229999E-2</v>
      </c>
      <c r="D1586">
        <v>259.55325328999999</v>
      </c>
      <c r="E1586">
        <v>0.10025931</v>
      </c>
      <c r="F1586">
        <v>4.8970315099999997</v>
      </c>
      <c r="G1586">
        <v>-6.5743759600000002</v>
      </c>
      <c r="H1586">
        <v>386285.50880957168</v>
      </c>
    </row>
    <row r="1587" spans="1:8" x14ac:dyDescent="0.3">
      <c r="A1587" t="s">
        <v>3039</v>
      </c>
      <c r="B1587" t="s">
        <v>3038</v>
      </c>
      <c r="C1587">
        <v>1.5144375397500001E-3</v>
      </c>
      <c r="D1587">
        <v>130886.3994596</v>
      </c>
      <c r="E1587">
        <v>-0.10910816</v>
      </c>
      <c r="F1587">
        <v>5.7414528499999999</v>
      </c>
      <c r="G1587">
        <v>21.09486463</v>
      </c>
      <c r="H1587">
        <v>384988.16500171029</v>
      </c>
    </row>
    <row r="1588" spans="1:8" x14ac:dyDescent="0.3">
      <c r="A1588" t="s">
        <v>3012</v>
      </c>
      <c r="B1588" t="s">
        <v>3011</v>
      </c>
      <c r="C1588">
        <v>4.6160121700000002E-6</v>
      </c>
      <c r="D1588">
        <v>13131.2643515</v>
      </c>
      <c r="E1588">
        <v>-50.700274489999998</v>
      </c>
      <c r="F1588">
        <v>-41.691362929999997</v>
      </c>
      <c r="G1588">
        <v>-32.388918050000001</v>
      </c>
      <c r="H1588">
        <v>384127.33009500691</v>
      </c>
    </row>
    <row r="1589" spans="1:8" x14ac:dyDescent="0.3">
      <c r="A1589" t="s">
        <v>2963</v>
      </c>
      <c r="B1589" t="s">
        <v>2962</v>
      </c>
      <c r="C1589">
        <v>5.2591187845200003E-3</v>
      </c>
      <c r="D1589">
        <v>1122.3664875300001</v>
      </c>
      <c r="E1589">
        <v>0.12274981</v>
      </c>
      <c r="F1589">
        <v>-3.0444444000000002</v>
      </c>
      <c r="G1589">
        <v>-17.03824814</v>
      </c>
      <c r="H1589">
        <v>381061.73133652034</v>
      </c>
    </row>
    <row r="1590" spans="1:8" x14ac:dyDescent="0.3">
      <c r="A1590" t="s">
        <v>3078</v>
      </c>
      <c r="B1590" t="s">
        <v>3077</v>
      </c>
      <c r="C1590">
        <v>3.8856965965020002E-2</v>
      </c>
      <c r="D1590">
        <v>1091063.7825102999</v>
      </c>
      <c r="E1590">
        <v>-0.35725452000000002</v>
      </c>
      <c r="F1590">
        <v>11.218564629999999</v>
      </c>
      <c r="G1590">
        <v>24.298661070000001</v>
      </c>
      <c r="H1590">
        <v>379555.81985082518</v>
      </c>
    </row>
    <row r="1591" spans="1:8" x14ac:dyDescent="0.3">
      <c r="A1591" t="s">
        <v>3102</v>
      </c>
      <c r="B1591" t="s">
        <v>3101</v>
      </c>
      <c r="C1591">
        <v>6.1128471398000004E-4</v>
      </c>
      <c r="D1591">
        <v>61852.935397319998</v>
      </c>
      <c r="E1591">
        <v>-18.12207768</v>
      </c>
      <c r="F1591">
        <v>-4.1475075600000002</v>
      </c>
      <c r="G1591">
        <v>26.67193645</v>
      </c>
      <c r="H1591">
        <v>283581.41376060329</v>
      </c>
    </row>
    <row r="1592" spans="1:8" x14ac:dyDescent="0.3">
      <c r="A1592" t="s">
        <v>3045</v>
      </c>
      <c r="B1592" t="s">
        <v>3044</v>
      </c>
      <c r="C1592">
        <v>3.7562068778000001E-4</v>
      </c>
      <c r="D1592">
        <v>0</v>
      </c>
      <c r="E1592">
        <v>-0.12435040999999999</v>
      </c>
      <c r="F1592">
        <v>3.8559399999999999</v>
      </c>
      <c r="G1592">
        <v>18.507117139999998</v>
      </c>
      <c r="H1592">
        <v>375926.0056278921</v>
      </c>
    </row>
    <row r="1593" spans="1:8" x14ac:dyDescent="0.3">
      <c r="A1593" t="s">
        <v>2794</v>
      </c>
      <c r="B1593" t="s">
        <v>2793</v>
      </c>
      <c r="C1593">
        <v>7.5121567720999995E-4</v>
      </c>
      <c r="D1593">
        <v>637.45976870000004</v>
      </c>
      <c r="E1593">
        <v>-0.12776694</v>
      </c>
      <c r="F1593">
        <v>-58.026878859999997</v>
      </c>
      <c r="G1593">
        <v>18.619775109999999</v>
      </c>
      <c r="H1593">
        <v>375607.838605</v>
      </c>
    </row>
    <row r="1594" spans="1:8" x14ac:dyDescent="0.3">
      <c r="A1594" t="s">
        <v>3036</v>
      </c>
      <c r="B1594" t="s">
        <v>3035</v>
      </c>
      <c r="C1594">
        <v>0.13712451652932001</v>
      </c>
      <c r="D1594">
        <v>1636.03164247</v>
      </c>
      <c r="E1594">
        <v>-2.9944232099999999</v>
      </c>
      <c r="F1594">
        <v>1.1033809699999999</v>
      </c>
      <c r="G1594">
        <v>-2.6855017700000001</v>
      </c>
      <c r="H1594">
        <v>375381.95245573763</v>
      </c>
    </row>
    <row r="1595" spans="1:8" x14ac:dyDescent="0.3">
      <c r="A1595" t="s">
        <v>2545</v>
      </c>
      <c r="B1595" t="s">
        <v>2544</v>
      </c>
      <c r="C1595">
        <v>2.379986868667E-2</v>
      </c>
      <c r="D1595">
        <v>40074.246975599999</v>
      </c>
      <c r="E1595">
        <v>3.57378784</v>
      </c>
      <c r="F1595">
        <v>-51.485772449999999</v>
      </c>
      <c r="G1595">
        <v>-62.076739449999998</v>
      </c>
      <c r="H1595">
        <v>374235.60879348184</v>
      </c>
    </row>
    <row r="1596" spans="1:8" x14ac:dyDescent="0.3">
      <c r="A1596" t="s">
        <v>469</v>
      </c>
      <c r="B1596" t="s">
        <v>2930</v>
      </c>
      <c r="C1596">
        <v>1.2823998552900001E-3</v>
      </c>
      <c r="D1596">
        <v>99159.47935989</v>
      </c>
      <c r="E1596">
        <v>18.467198929999999</v>
      </c>
      <c r="F1596">
        <v>8.1755087700000004</v>
      </c>
      <c r="G1596">
        <v>-7.2312674100000001</v>
      </c>
      <c r="H1596">
        <v>451738.9604220473</v>
      </c>
    </row>
    <row r="1597" spans="1:8" x14ac:dyDescent="0.3">
      <c r="A1597" t="s">
        <v>3383</v>
      </c>
      <c r="B1597" t="s">
        <v>3382</v>
      </c>
      <c r="C1597">
        <v>1.8403892183110001E-2</v>
      </c>
      <c r="D1597">
        <v>1446875.4508108399</v>
      </c>
      <c r="E1597">
        <v>-8.3530930000000003E-2</v>
      </c>
      <c r="F1597">
        <v>96.658023139999997</v>
      </c>
      <c r="G1597">
        <v>123.32252944</v>
      </c>
      <c r="H1597">
        <v>372178.89650937723</v>
      </c>
    </row>
    <row r="1598" spans="1:8" x14ac:dyDescent="0.3">
      <c r="A1598" t="s">
        <v>3051</v>
      </c>
      <c r="B1598" t="s">
        <v>3050</v>
      </c>
      <c r="C1598">
        <v>3.42920681251E-3</v>
      </c>
      <c r="D1598">
        <v>106004.26181698999</v>
      </c>
      <c r="E1598">
        <v>0.36858187999999997</v>
      </c>
      <c r="F1598">
        <v>2.03050446</v>
      </c>
      <c r="G1598">
        <v>15.59714112</v>
      </c>
      <c r="H1598">
        <v>370893.57587073621</v>
      </c>
    </row>
    <row r="1599" spans="1:8" x14ac:dyDescent="0.3">
      <c r="A1599" t="s">
        <v>2993</v>
      </c>
      <c r="B1599" t="s">
        <v>2992</v>
      </c>
      <c r="C1599">
        <v>0.25425418091938001</v>
      </c>
      <c r="D1599">
        <v>33736.615929259999</v>
      </c>
      <c r="E1599">
        <v>-2.3297970000000001E-2</v>
      </c>
      <c r="F1599">
        <v>-0.88248135000000005</v>
      </c>
      <c r="G1599">
        <v>-5.5523307400000004</v>
      </c>
      <c r="H1599">
        <v>368272.18006504769</v>
      </c>
    </row>
    <row r="1600" spans="1:8" x14ac:dyDescent="0.3">
      <c r="A1600" t="s">
        <v>2929</v>
      </c>
      <c r="B1600" t="s">
        <v>2928</v>
      </c>
      <c r="C1600">
        <v>1.82852368274E-3</v>
      </c>
      <c r="D1600">
        <v>6.3977204700000003</v>
      </c>
      <c r="E1600">
        <v>0.88207389000000003</v>
      </c>
      <c r="F1600">
        <v>47.511747630000002</v>
      </c>
      <c r="G1600">
        <v>-32.033357610000003</v>
      </c>
      <c r="H1600">
        <v>365056.92026210454</v>
      </c>
    </row>
    <row r="1601" spans="1:8" x14ac:dyDescent="0.3">
      <c r="A1601" t="s">
        <v>2995</v>
      </c>
      <c r="B1601" t="s">
        <v>2994</v>
      </c>
      <c r="C1601">
        <v>1.4779865489880001E-2</v>
      </c>
      <c r="D1601">
        <v>16946.130057319999</v>
      </c>
      <c r="E1601">
        <v>0.23792144000000001</v>
      </c>
      <c r="F1601">
        <v>3.2684613599999999</v>
      </c>
      <c r="G1601">
        <v>13.95170841</v>
      </c>
      <c r="H1601">
        <v>362106.70450206002</v>
      </c>
    </row>
    <row r="1602" spans="1:8" x14ac:dyDescent="0.3">
      <c r="A1602" t="s">
        <v>3128</v>
      </c>
      <c r="B1602" t="s">
        <v>3127</v>
      </c>
      <c r="C1602">
        <v>1.1858825537349999E-2</v>
      </c>
      <c r="D1602">
        <v>0</v>
      </c>
      <c r="E1602">
        <v>-0.23864548999999999</v>
      </c>
      <c r="F1602">
        <v>18.96111286</v>
      </c>
      <c r="G1602">
        <v>17.391946560000001</v>
      </c>
      <c r="H1602">
        <v>325900.88422132237</v>
      </c>
    </row>
    <row r="1603" spans="1:8" x14ac:dyDescent="0.3">
      <c r="A1603" t="s">
        <v>2959</v>
      </c>
      <c r="B1603" t="s">
        <v>2958</v>
      </c>
      <c r="C1603">
        <v>1.9010622005199999E-3</v>
      </c>
      <c r="D1603">
        <v>16655.351958890002</v>
      </c>
      <c r="E1603">
        <v>8.6562600000000007E-3</v>
      </c>
      <c r="F1603">
        <v>-5.8109540000000001E-2</v>
      </c>
      <c r="G1603">
        <v>-5.0734512299999999</v>
      </c>
      <c r="H1603">
        <v>361201.62609151774</v>
      </c>
    </row>
    <row r="1604" spans="1:8" x14ac:dyDescent="0.3">
      <c r="A1604" t="s">
        <v>3171</v>
      </c>
      <c r="B1604" t="s">
        <v>3170</v>
      </c>
      <c r="C1604">
        <v>2.3992718090999998E-3</v>
      </c>
      <c r="D1604">
        <v>39845.551102810001</v>
      </c>
      <c r="E1604">
        <v>-7.4428474700000002</v>
      </c>
      <c r="F1604">
        <v>51.030111159999997</v>
      </c>
      <c r="G1604">
        <v>65.000773600000002</v>
      </c>
      <c r="H1604">
        <v>357677.06590843061</v>
      </c>
    </row>
    <row r="1605" spans="1:8" x14ac:dyDescent="0.3">
      <c r="A1605" t="s">
        <v>3167</v>
      </c>
      <c r="B1605" t="s">
        <v>3166</v>
      </c>
      <c r="C1605">
        <v>8.9220124985899991E-3</v>
      </c>
      <c r="D1605">
        <v>3567.5516849400001</v>
      </c>
      <c r="E1605">
        <v>1.7132378699999999</v>
      </c>
      <c r="F1605">
        <v>65.083383740000002</v>
      </c>
      <c r="G1605">
        <v>172.01955713999999</v>
      </c>
      <c r="H1605">
        <v>356880.49994359998</v>
      </c>
    </row>
    <row r="1606" spans="1:8" x14ac:dyDescent="0.3">
      <c r="A1606" t="s">
        <v>2936</v>
      </c>
      <c r="B1606" t="s">
        <v>2935</v>
      </c>
      <c r="C1606">
        <v>1.58107803073E-3</v>
      </c>
      <c r="D1606">
        <v>1424.7048880499999</v>
      </c>
      <c r="E1606">
        <v>0.17745174</v>
      </c>
      <c r="F1606">
        <v>-11.86397391</v>
      </c>
      <c r="G1606">
        <v>-36.737472910000001</v>
      </c>
      <c r="H1606">
        <v>355180.54137102503</v>
      </c>
    </row>
    <row r="1607" spans="1:8" x14ac:dyDescent="0.3">
      <c r="A1607" t="s">
        <v>3104</v>
      </c>
      <c r="B1607" t="s">
        <v>3103</v>
      </c>
      <c r="C1607">
        <v>8.1177156950000006E-5</v>
      </c>
      <c r="D1607">
        <v>17232.238131940001</v>
      </c>
      <c r="E1607">
        <v>0.86859715999999998</v>
      </c>
      <c r="F1607">
        <v>6.9603797099999998</v>
      </c>
      <c r="G1607">
        <v>24.7214049</v>
      </c>
      <c r="H1607">
        <v>354504.38565706817</v>
      </c>
    </row>
    <row r="1608" spans="1:8" x14ac:dyDescent="0.3">
      <c r="A1608" t="s">
        <v>3076</v>
      </c>
      <c r="B1608" t="s">
        <v>3075</v>
      </c>
      <c r="C1608">
        <v>7.5124137555699997E-3</v>
      </c>
      <c r="D1608">
        <v>286.92870594999999</v>
      </c>
      <c r="E1608">
        <v>-0.12435040999999999</v>
      </c>
      <c r="F1608">
        <v>9.3102137900000006</v>
      </c>
      <c r="G1608">
        <v>-15.2423403</v>
      </c>
      <c r="H1608">
        <v>351899.49866785115</v>
      </c>
    </row>
    <row r="1609" spans="1:8" x14ac:dyDescent="0.3">
      <c r="A1609" t="s">
        <v>3026</v>
      </c>
      <c r="B1609" t="s">
        <v>3025</v>
      </c>
      <c r="C1609">
        <v>1.4770319694999999E-4</v>
      </c>
      <c r="D1609">
        <v>1427.4221167000001</v>
      </c>
      <c r="E1609">
        <v>8.0261299999999994E-3</v>
      </c>
      <c r="F1609">
        <v>-4.9401840000000002E-2</v>
      </c>
      <c r="G1609">
        <v>22.25057722</v>
      </c>
      <c r="H1609">
        <v>350365.8562129804</v>
      </c>
    </row>
    <row r="1610" spans="1:8" x14ac:dyDescent="0.3">
      <c r="A1610" t="s">
        <v>3002</v>
      </c>
      <c r="B1610" t="s">
        <v>3001</v>
      </c>
      <c r="C1610">
        <v>1.1176897789000001E-4</v>
      </c>
      <c r="D1610">
        <v>2466.4082730999999</v>
      </c>
      <c r="E1610">
        <v>9.8587231699999993</v>
      </c>
      <c r="F1610">
        <v>-4.8573863499999996</v>
      </c>
      <c r="G1610">
        <v>-4.1020908800000004</v>
      </c>
      <c r="H1610">
        <v>351132.59977254347</v>
      </c>
    </row>
    <row r="1611" spans="1:8" x14ac:dyDescent="0.3">
      <c r="A1611" t="s">
        <v>3032</v>
      </c>
      <c r="B1611" t="s">
        <v>3031</v>
      </c>
      <c r="C1611">
        <v>2.9079840184999999E-3</v>
      </c>
      <c r="D1611">
        <v>6536.2706624800003</v>
      </c>
      <c r="E1611">
        <v>0.16557907999999999</v>
      </c>
      <c r="F1611">
        <v>-11.164008450000001</v>
      </c>
      <c r="G1611">
        <v>5.7742668300000002</v>
      </c>
      <c r="H1611">
        <v>348958.08221999998</v>
      </c>
    </row>
    <row r="1612" spans="1:8" x14ac:dyDescent="0.3">
      <c r="A1612" t="s">
        <v>3055</v>
      </c>
      <c r="B1612" t="s">
        <v>3054</v>
      </c>
      <c r="C1612">
        <v>6.5468885169000005E-4</v>
      </c>
      <c r="D1612">
        <v>27946.033563770001</v>
      </c>
      <c r="E1612">
        <v>2.3740166500000002</v>
      </c>
      <c r="F1612">
        <v>2.73125894</v>
      </c>
      <c r="G1612">
        <v>15.48080582</v>
      </c>
      <c r="H1612">
        <v>346717.83339731919</v>
      </c>
    </row>
    <row r="1613" spans="1:8" x14ac:dyDescent="0.3">
      <c r="A1613" t="s">
        <v>3024</v>
      </c>
      <c r="B1613" t="s">
        <v>3023</v>
      </c>
      <c r="C1613">
        <v>6.1514325719399998E-3</v>
      </c>
      <c r="D1613">
        <v>2563987.5511066099</v>
      </c>
      <c r="E1613">
        <v>-0.56302125000000003</v>
      </c>
      <c r="F1613">
        <v>-2.57788021</v>
      </c>
      <c r="G1613">
        <v>-3.2080477900000002</v>
      </c>
      <c r="H1613">
        <v>344479.60888538277</v>
      </c>
    </row>
    <row r="1614" spans="1:8" x14ac:dyDescent="0.3">
      <c r="A1614" t="s">
        <v>3057</v>
      </c>
      <c r="B1614" t="s">
        <v>3056</v>
      </c>
      <c r="C1614">
        <v>6.3855516922400003E-3</v>
      </c>
      <c r="D1614">
        <v>0</v>
      </c>
      <c r="E1614">
        <v>-8.7703500000000004E-2</v>
      </c>
      <c r="F1614">
        <v>-1.91383444</v>
      </c>
      <c r="G1614">
        <v>6.07750199</v>
      </c>
      <c r="H1614">
        <v>345029.03730383143</v>
      </c>
    </row>
    <row r="1615" spans="1:8" x14ac:dyDescent="0.3">
      <c r="A1615" t="s">
        <v>3074</v>
      </c>
      <c r="B1615" t="s">
        <v>3073</v>
      </c>
      <c r="C1615">
        <v>1.8401680388620001E-2</v>
      </c>
      <c r="D1615">
        <v>42732.85465465</v>
      </c>
      <c r="E1615">
        <v>0.94156505999999995</v>
      </c>
      <c r="F1615">
        <v>4.8770683000000004</v>
      </c>
      <c r="G1615">
        <v>1.0186195899999999</v>
      </c>
      <c r="H1615">
        <v>358522.03680304775</v>
      </c>
    </row>
    <row r="1616" spans="1:8" x14ac:dyDescent="0.3">
      <c r="A1616" t="s">
        <v>3047</v>
      </c>
      <c r="B1616" t="s">
        <v>3046</v>
      </c>
      <c r="C1616">
        <v>2.7867815640300001E-3</v>
      </c>
      <c r="D1616">
        <v>3144.23461176</v>
      </c>
      <c r="E1616">
        <v>2.6561294599999998</v>
      </c>
      <c r="F1616">
        <v>2.8925068299999999</v>
      </c>
      <c r="G1616">
        <v>7.7422126200000001</v>
      </c>
      <c r="H1616">
        <v>339285.20516656135</v>
      </c>
    </row>
    <row r="1617" spans="1:8" x14ac:dyDescent="0.3">
      <c r="A1617" t="s">
        <v>3252</v>
      </c>
      <c r="B1617" t="s">
        <v>3251</v>
      </c>
      <c r="C1617">
        <v>2.4502873451900001E-3</v>
      </c>
      <c r="D1617">
        <v>8.5898488499999992</v>
      </c>
      <c r="E1617">
        <v>7.2263709999999995E-2</v>
      </c>
      <c r="F1617">
        <v>59.849704619999997</v>
      </c>
      <c r="G1617">
        <v>-13.51759354</v>
      </c>
      <c r="H1617">
        <v>336999.3508614442</v>
      </c>
    </row>
    <row r="1618" spans="1:8" x14ac:dyDescent="0.3">
      <c r="A1618" t="s">
        <v>3108</v>
      </c>
      <c r="B1618" t="s">
        <v>3107</v>
      </c>
      <c r="C1618">
        <v>1.6517633235870001E-2</v>
      </c>
      <c r="D1618">
        <v>97708.858123679995</v>
      </c>
      <c r="E1618">
        <v>0.45737348</v>
      </c>
      <c r="F1618">
        <v>-10.986611509999999</v>
      </c>
      <c r="G1618">
        <v>25.732263110000002</v>
      </c>
      <c r="H1618">
        <v>336210.18078235141</v>
      </c>
    </row>
    <row r="1619" spans="1:8" x14ac:dyDescent="0.3">
      <c r="A1619" t="s">
        <v>3037</v>
      </c>
      <c r="B1619" t="s">
        <v>3037</v>
      </c>
      <c r="C1619">
        <v>9.3292602149100002E-3</v>
      </c>
      <c r="D1619">
        <v>614.31379432000006</v>
      </c>
      <c r="E1619">
        <v>1.6101737199999999</v>
      </c>
      <c r="F1619">
        <v>4.6611632500000004</v>
      </c>
      <c r="G1619">
        <v>21.661131560000001</v>
      </c>
      <c r="H1619">
        <v>333790.14428987022</v>
      </c>
    </row>
    <row r="1620" spans="1:8" x14ac:dyDescent="0.3">
      <c r="A1620" t="s">
        <v>3499</v>
      </c>
      <c r="B1620" t="s">
        <v>3498</v>
      </c>
      <c r="C1620">
        <v>12.01119745523064</v>
      </c>
      <c r="D1620">
        <v>102.23878938999999</v>
      </c>
      <c r="E1620">
        <v>6.8879099999999997E-3</v>
      </c>
      <c r="F1620">
        <v>-4.3501940000000003E-2</v>
      </c>
      <c r="G1620">
        <v>357.88210122999999</v>
      </c>
      <c r="H1620">
        <v>332710.16950988874</v>
      </c>
    </row>
    <row r="1621" spans="1:8" x14ac:dyDescent="0.3">
      <c r="A1621" t="s">
        <v>3014</v>
      </c>
      <c r="B1621" t="s">
        <v>3013</v>
      </c>
      <c r="C1621">
        <v>2.3308385344269999E-2</v>
      </c>
      <c r="D1621">
        <v>323.43364885</v>
      </c>
      <c r="E1621">
        <v>-0.12581490000000001</v>
      </c>
      <c r="F1621">
        <v>-18.156560039999999</v>
      </c>
      <c r="G1621">
        <v>16.378877689999999</v>
      </c>
      <c r="H1621">
        <v>333178.52105487534</v>
      </c>
    </row>
    <row r="1622" spans="1:8" x14ac:dyDescent="0.3">
      <c r="A1622" t="s">
        <v>3062</v>
      </c>
      <c r="B1622" t="s">
        <v>3062</v>
      </c>
      <c r="C1622">
        <v>6.012060046461E-2</v>
      </c>
      <c r="D1622">
        <v>55817.991246259997</v>
      </c>
      <c r="E1622">
        <v>2.3938366700000002</v>
      </c>
      <c r="F1622">
        <v>-1.4087915600000001</v>
      </c>
      <c r="G1622">
        <v>-0.62835125000000003</v>
      </c>
      <c r="H1622">
        <v>328915.09190230898</v>
      </c>
    </row>
    <row r="1623" spans="1:8" x14ac:dyDescent="0.3">
      <c r="A1623" t="s">
        <v>3090</v>
      </c>
      <c r="B1623" t="s">
        <v>3089</v>
      </c>
      <c r="C1623">
        <v>2.9298413646740001E-2</v>
      </c>
      <c r="D1623">
        <v>3.7560783899999999</v>
      </c>
      <c r="E1623">
        <v>-0.12435040999999999</v>
      </c>
      <c r="F1623">
        <v>3.8559399999999999</v>
      </c>
      <c r="G1623">
        <v>15.54443921</v>
      </c>
      <c r="H1623">
        <v>330787.91065210709</v>
      </c>
    </row>
    <row r="1624" spans="1:8" x14ac:dyDescent="0.3">
      <c r="A1624" t="s">
        <v>2881</v>
      </c>
      <c r="B1624" t="s">
        <v>2880</v>
      </c>
      <c r="C1624">
        <v>2.6293448144500001E-3</v>
      </c>
      <c r="D1624">
        <v>284.13080316000003</v>
      </c>
      <c r="E1624">
        <v>-0.12435040999999999</v>
      </c>
      <c r="F1624">
        <v>-9.1358847900000004</v>
      </c>
      <c r="G1624">
        <v>-36.188475390000001</v>
      </c>
      <c r="H1624">
        <v>328175.28293051996</v>
      </c>
    </row>
    <row r="1625" spans="1:8" x14ac:dyDescent="0.3">
      <c r="A1625" t="s">
        <v>2917</v>
      </c>
      <c r="B1625" t="s">
        <v>2916</v>
      </c>
      <c r="C1625">
        <v>5.7391480548200001E-2</v>
      </c>
      <c r="D1625">
        <v>46134.393094979998</v>
      </c>
      <c r="E1625">
        <v>12.87847588</v>
      </c>
      <c r="F1625">
        <v>1.87499791</v>
      </c>
      <c r="G1625">
        <v>311.51880131000001</v>
      </c>
      <c r="H1625">
        <v>326950.66170016123</v>
      </c>
    </row>
    <row r="1626" spans="1:8" x14ac:dyDescent="0.3">
      <c r="A1626" t="s">
        <v>3161</v>
      </c>
      <c r="B1626" t="s">
        <v>3160</v>
      </c>
      <c r="C1626">
        <v>1.1906468281199999E-3</v>
      </c>
      <c r="D1626">
        <v>4459.4139095</v>
      </c>
      <c r="E1626">
        <v>1.23978498</v>
      </c>
      <c r="F1626">
        <v>6.7643730399999997</v>
      </c>
      <c r="G1626">
        <v>16.235805639999999</v>
      </c>
      <c r="H1626">
        <v>324971.581334321</v>
      </c>
    </row>
    <row r="1627" spans="1:8" x14ac:dyDescent="0.3">
      <c r="A1627" t="s">
        <v>2424</v>
      </c>
      <c r="B1627" t="s">
        <v>2423</v>
      </c>
      <c r="C1627">
        <v>1.06999750664E-3</v>
      </c>
      <c r="D1627">
        <v>0</v>
      </c>
      <c r="E1627">
        <v>6.8879099999999997E-3</v>
      </c>
      <c r="F1627">
        <v>-4.3501940000000003E-2</v>
      </c>
      <c r="G1627">
        <v>-71.341131860000004</v>
      </c>
      <c r="H1627">
        <v>320983.99275755777</v>
      </c>
    </row>
    <row r="1628" spans="1:8" x14ac:dyDescent="0.3">
      <c r="A1628" t="s">
        <v>3134</v>
      </c>
      <c r="B1628" t="s">
        <v>3133</v>
      </c>
      <c r="C1628">
        <v>0.13971101552119</v>
      </c>
      <c r="D1628">
        <v>18751.198858799999</v>
      </c>
      <c r="E1628">
        <v>-0.39815372999999998</v>
      </c>
      <c r="F1628">
        <v>2.54751628</v>
      </c>
      <c r="G1628">
        <v>38.008415030000002</v>
      </c>
      <c r="H1628">
        <v>321035.38712013979</v>
      </c>
    </row>
    <row r="1629" spans="1:8" x14ac:dyDescent="0.3">
      <c r="A1629" t="s">
        <v>3072</v>
      </c>
      <c r="B1629" t="s">
        <v>3071</v>
      </c>
      <c r="C1629">
        <v>1.7337792211E-3</v>
      </c>
      <c r="D1629">
        <v>11626.22246064</v>
      </c>
      <c r="E1629">
        <v>-5.8904600000000001E-3</v>
      </c>
      <c r="F1629">
        <v>5.5207244400000004</v>
      </c>
      <c r="G1629">
        <v>15.093906069999999</v>
      </c>
      <c r="H1629">
        <v>318392.53066383232</v>
      </c>
    </row>
    <row r="1630" spans="1:8" x14ac:dyDescent="0.3">
      <c r="A1630" t="s">
        <v>3159</v>
      </c>
      <c r="B1630" t="s">
        <v>3158</v>
      </c>
      <c r="C1630">
        <v>2.392999919E-5</v>
      </c>
      <c r="D1630">
        <v>0</v>
      </c>
      <c r="E1630">
        <v>0.85955334000000005</v>
      </c>
      <c r="F1630">
        <v>6.0558677699999999</v>
      </c>
      <c r="G1630">
        <v>23.859822430000001</v>
      </c>
      <c r="H1630">
        <v>318149.31795807555</v>
      </c>
    </row>
    <row r="1631" spans="1:8" x14ac:dyDescent="0.3">
      <c r="A1631" t="s">
        <v>1772</v>
      </c>
      <c r="B1631" t="s">
        <v>1771</v>
      </c>
      <c r="C1631">
        <v>1.6334470440000001E-5</v>
      </c>
      <c r="D1631">
        <v>804.00105466000002</v>
      </c>
      <c r="E1631">
        <v>0.85955333</v>
      </c>
      <c r="F1631">
        <v>-91.509651129999995</v>
      </c>
      <c r="G1631">
        <v>23.85982237</v>
      </c>
      <c r="H1631">
        <v>316266.21263626154</v>
      </c>
    </row>
    <row r="1632" spans="1:8" x14ac:dyDescent="0.3">
      <c r="A1632" t="s">
        <v>3114</v>
      </c>
      <c r="B1632" t="s">
        <v>3113</v>
      </c>
      <c r="C1632">
        <v>1.87810343889E-3</v>
      </c>
      <c r="D1632">
        <v>2.2521449999999998E-2</v>
      </c>
      <c r="E1632">
        <v>-8.7703500000000004E-2</v>
      </c>
      <c r="F1632">
        <v>3.8559399999999999</v>
      </c>
      <c r="G1632">
        <v>48.27979122</v>
      </c>
      <c r="H1632">
        <v>314986.13254061062</v>
      </c>
    </row>
    <row r="1633" spans="1:8" x14ac:dyDescent="0.3">
      <c r="A1633" t="s">
        <v>3120</v>
      </c>
      <c r="B1633" t="s">
        <v>3119</v>
      </c>
      <c r="C1633">
        <v>4.3199904300999999E-4</v>
      </c>
      <c r="D1633">
        <v>0</v>
      </c>
      <c r="E1633">
        <v>0.12274981</v>
      </c>
      <c r="F1633">
        <v>3.8809524299999998</v>
      </c>
      <c r="G1633">
        <v>18.51678836</v>
      </c>
      <c r="H1633">
        <v>312845.39355825831</v>
      </c>
    </row>
    <row r="1634" spans="1:8" x14ac:dyDescent="0.3">
      <c r="A1634" t="s">
        <v>3126</v>
      </c>
      <c r="B1634" t="s">
        <v>3125</v>
      </c>
      <c r="C1634">
        <v>8.1095898768999996E-4</v>
      </c>
      <c r="D1634">
        <v>0</v>
      </c>
      <c r="E1634">
        <v>0.82260149999999999</v>
      </c>
      <c r="F1634">
        <v>5.5018145299999999</v>
      </c>
      <c r="G1634">
        <v>44.863052150000001</v>
      </c>
      <c r="H1634">
        <v>309135.35119726439</v>
      </c>
    </row>
    <row r="1635" spans="1:8" x14ac:dyDescent="0.3">
      <c r="A1635" t="s">
        <v>3157</v>
      </c>
      <c r="B1635" t="s">
        <v>3156</v>
      </c>
      <c r="C1635">
        <v>3.4302387917999999E-4</v>
      </c>
      <c r="D1635">
        <v>76.421460030000006</v>
      </c>
      <c r="E1635">
        <v>0.58582851999999996</v>
      </c>
      <c r="F1635">
        <v>6.0163085699999996</v>
      </c>
      <c r="G1635">
        <v>13.094980919999999</v>
      </c>
      <c r="H1635">
        <v>306481.62519388605</v>
      </c>
    </row>
    <row r="1636" spans="1:8" x14ac:dyDescent="0.3">
      <c r="A1636" t="s">
        <v>3034</v>
      </c>
      <c r="B1636" t="s">
        <v>3033</v>
      </c>
      <c r="C1636">
        <v>1.1769498547100001E-3</v>
      </c>
      <c r="D1636">
        <v>3638.4633496199999</v>
      </c>
      <c r="E1636">
        <v>4.3150134299999996</v>
      </c>
      <c r="F1636">
        <v>8.4604870499999993</v>
      </c>
      <c r="G1636">
        <v>-25.735222350000001</v>
      </c>
      <c r="H1636">
        <v>306367.14634019014</v>
      </c>
    </row>
    <row r="1637" spans="1:8" x14ac:dyDescent="0.3">
      <c r="A1637" t="s">
        <v>3299</v>
      </c>
      <c r="B1637" t="s">
        <v>3298</v>
      </c>
      <c r="C1637">
        <v>1.0564099138690001E-2</v>
      </c>
      <c r="D1637">
        <v>1026098.6293013101</v>
      </c>
      <c r="E1637">
        <v>-0.65932531000000005</v>
      </c>
      <c r="F1637">
        <v>68.278751260000007</v>
      </c>
      <c r="G1637">
        <v>103.0678444</v>
      </c>
      <c r="H1637">
        <v>298581.58523610648</v>
      </c>
    </row>
    <row r="1638" spans="1:8" x14ac:dyDescent="0.3">
      <c r="A1638" t="s">
        <v>3250</v>
      </c>
      <c r="B1638" t="s">
        <v>3249</v>
      </c>
      <c r="C1638">
        <v>5.97485261E-6</v>
      </c>
      <c r="D1638">
        <v>69.962899239999999</v>
      </c>
      <c r="E1638">
        <v>3.67331947</v>
      </c>
      <c r="F1638">
        <v>-61.227021530000002</v>
      </c>
      <c r="G1638">
        <v>81.076396169999995</v>
      </c>
      <c r="H1638">
        <v>305912.45363200002</v>
      </c>
    </row>
    <row r="1639" spans="1:8" x14ac:dyDescent="0.3">
      <c r="A1639" t="s">
        <v>3124</v>
      </c>
      <c r="B1639" t="s">
        <v>3123</v>
      </c>
      <c r="C1639">
        <v>2.0321814617E-4</v>
      </c>
      <c r="D1639">
        <v>0</v>
      </c>
      <c r="E1639">
        <v>5.515072E-2</v>
      </c>
      <c r="F1639">
        <v>3.74852484</v>
      </c>
      <c r="G1639">
        <v>18.152833739999998</v>
      </c>
      <c r="H1639">
        <v>304372.94419174269</v>
      </c>
    </row>
    <row r="1640" spans="1:8" x14ac:dyDescent="0.3">
      <c r="A1640" t="s">
        <v>3184</v>
      </c>
      <c r="B1640" t="s">
        <v>3183</v>
      </c>
      <c r="C1640">
        <v>4.67165854502E-3</v>
      </c>
      <c r="D1640">
        <v>109.36183407999999</v>
      </c>
      <c r="E1640">
        <v>0.85955336000000004</v>
      </c>
      <c r="F1640">
        <v>6.4279936199999996</v>
      </c>
      <c r="G1640">
        <v>23.759832639999999</v>
      </c>
      <c r="H1640">
        <v>302724.12389507389</v>
      </c>
    </row>
    <row r="1641" spans="1:8" x14ac:dyDescent="0.3">
      <c r="A1641" t="s">
        <v>3622</v>
      </c>
      <c r="B1641" t="s">
        <v>3621</v>
      </c>
      <c r="C1641">
        <v>3.8436931623E-4</v>
      </c>
      <c r="D1641">
        <v>271.89284270000002</v>
      </c>
      <c r="E1641">
        <v>0.58582851999999996</v>
      </c>
      <c r="F1641">
        <v>-37.496817470000003</v>
      </c>
      <c r="G1641">
        <v>16.488581450000002</v>
      </c>
      <c r="H1641">
        <v>302176.84605151066</v>
      </c>
    </row>
    <row r="1642" spans="1:8" x14ac:dyDescent="0.3">
      <c r="A1642" t="s">
        <v>3106</v>
      </c>
      <c r="B1642" t="s">
        <v>3105</v>
      </c>
      <c r="C1642">
        <v>1.5811375912E-4</v>
      </c>
      <c r="D1642">
        <v>402.97586842999999</v>
      </c>
      <c r="E1642">
        <v>1.97109326</v>
      </c>
      <c r="F1642">
        <v>1.7097686599999999</v>
      </c>
      <c r="G1642">
        <v>3.46737874</v>
      </c>
      <c r="H1642">
        <v>302514.60695179692</v>
      </c>
    </row>
    <row r="1643" spans="1:8" x14ac:dyDescent="0.3">
      <c r="A1643" t="s">
        <v>3138</v>
      </c>
      <c r="B1643" t="s">
        <v>3137</v>
      </c>
      <c r="C1643">
        <v>3.7565134175E-4</v>
      </c>
      <c r="D1643">
        <v>13.146724069999999</v>
      </c>
      <c r="E1643">
        <v>0.12274981</v>
      </c>
      <c r="F1643">
        <v>3.8809524299999998</v>
      </c>
      <c r="G1643">
        <v>18.56688342</v>
      </c>
      <c r="H1643">
        <v>298938.4689476096</v>
      </c>
    </row>
    <row r="1644" spans="1:8" x14ac:dyDescent="0.3">
      <c r="A1644" t="s">
        <v>2048</v>
      </c>
      <c r="B1644" t="s">
        <v>2047</v>
      </c>
      <c r="C1644">
        <v>1.633484467E-5</v>
      </c>
      <c r="D1644">
        <v>16.338626959999999</v>
      </c>
      <c r="E1644">
        <v>0.58813298999999997</v>
      </c>
      <c r="F1644">
        <v>-87.072950180000007</v>
      </c>
      <c r="G1644">
        <v>-85.234028839999993</v>
      </c>
      <c r="H1644">
        <v>298780.72553319338</v>
      </c>
    </row>
    <row r="1645" spans="1:8" x14ac:dyDescent="0.3">
      <c r="A1645" t="s">
        <v>3112</v>
      </c>
      <c r="B1645" t="s">
        <v>3111</v>
      </c>
      <c r="C1645">
        <v>3.2615369037290003E-2</v>
      </c>
      <c r="D1645">
        <v>180.70870062</v>
      </c>
      <c r="E1645">
        <v>1.08149812</v>
      </c>
      <c r="F1645">
        <v>-13.42494465</v>
      </c>
      <c r="G1645">
        <v>5.4539103500000001</v>
      </c>
      <c r="H1645">
        <v>298279.61816536362</v>
      </c>
    </row>
    <row r="1646" spans="1:8" x14ac:dyDescent="0.3">
      <c r="A1646" t="s">
        <v>3140</v>
      </c>
      <c r="B1646" t="s">
        <v>3139</v>
      </c>
      <c r="C1646">
        <v>4.7648927513799996E-3</v>
      </c>
      <c r="D1646">
        <v>63594.286967849999</v>
      </c>
      <c r="E1646">
        <v>0.33697853</v>
      </c>
      <c r="F1646">
        <v>-1.86129126</v>
      </c>
      <c r="G1646">
        <v>15.177693189999999</v>
      </c>
      <c r="H1646">
        <v>296375.60276792431</v>
      </c>
    </row>
    <row r="1647" spans="1:8" x14ac:dyDescent="0.3">
      <c r="A1647" t="s">
        <v>3084</v>
      </c>
      <c r="B1647" t="s">
        <v>3083</v>
      </c>
      <c r="C1647">
        <v>1.1434129306E-4</v>
      </c>
      <c r="D1647">
        <v>10978.15905833</v>
      </c>
      <c r="E1647">
        <v>0.58582851999999996</v>
      </c>
      <c r="F1647">
        <v>-17.54287111</v>
      </c>
      <c r="G1647">
        <v>-3.7423523900000002</v>
      </c>
      <c r="H1647">
        <v>295339.591678222</v>
      </c>
    </row>
    <row r="1648" spans="1:8" x14ac:dyDescent="0.3">
      <c r="A1648" t="s">
        <v>3146</v>
      </c>
      <c r="B1648" t="s">
        <v>3145</v>
      </c>
      <c r="C1648">
        <v>2.3240956890000001E-5</v>
      </c>
      <c r="D1648">
        <v>41110.876743330002</v>
      </c>
      <c r="E1648">
        <v>2.4240392599999998</v>
      </c>
      <c r="F1648">
        <v>7.3477395699999999</v>
      </c>
      <c r="G1648">
        <v>45.62834505</v>
      </c>
      <c r="H1648">
        <v>298969.60855272826</v>
      </c>
    </row>
    <row r="1649" spans="1:8" x14ac:dyDescent="0.3">
      <c r="A1649" t="s">
        <v>3151</v>
      </c>
      <c r="B1649" t="s">
        <v>3151</v>
      </c>
      <c r="C1649">
        <v>3.7562068780000003E-5</v>
      </c>
      <c r="D1649">
        <v>0</v>
      </c>
      <c r="E1649">
        <v>-8.770348E-2</v>
      </c>
      <c r="F1649">
        <v>3.8559400099999999</v>
      </c>
      <c r="G1649">
        <v>18.50711716</v>
      </c>
      <c r="H1649">
        <v>293521.07843035419</v>
      </c>
    </row>
    <row r="1650" spans="1:8" x14ac:dyDescent="0.3">
      <c r="A1650" t="s">
        <v>3200</v>
      </c>
      <c r="B1650" t="s">
        <v>3199</v>
      </c>
      <c r="C1650">
        <v>1.012737167102E-2</v>
      </c>
      <c r="D1650">
        <v>253.19009241000001</v>
      </c>
      <c r="E1650">
        <v>24.816213739999998</v>
      </c>
      <c r="F1650">
        <v>31.246782459999999</v>
      </c>
      <c r="G1650">
        <v>23.660370199999999</v>
      </c>
      <c r="H1650">
        <v>290797.9967021902</v>
      </c>
    </row>
    <row r="1651" spans="1:8" x14ac:dyDescent="0.3">
      <c r="A1651" t="s">
        <v>3302</v>
      </c>
      <c r="B1651" t="s">
        <v>3301</v>
      </c>
      <c r="C1651">
        <v>1.7381262423160002E-2</v>
      </c>
      <c r="D1651">
        <v>0</v>
      </c>
      <c r="E1651">
        <v>0.92556070999999995</v>
      </c>
      <c r="F1651">
        <v>5.6608650699999998</v>
      </c>
      <c r="G1651">
        <v>82.85202769</v>
      </c>
      <c r="H1651">
        <v>290510.76193105493</v>
      </c>
    </row>
    <row r="1652" spans="1:8" x14ac:dyDescent="0.3">
      <c r="A1652" t="s">
        <v>3283</v>
      </c>
      <c r="B1652" t="s">
        <v>3282</v>
      </c>
      <c r="C1652">
        <v>7.3395089539000002E-4</v>
      </c>
      <c r="D1652">
        <v>20659.050303830001</v>
      </c>
      <c r="E1652">
        <v>63.30340451</v>
      </c>
      <c r="F1652">
        <v>13.078811160000001</v>
      </c>
      <c r="G1652">
        <v>117.89788116</v>
      </c>
      <c r="H1652">
        <v>283768.41582097643</v>
      </c>
    </row>
    <row r="1653" spans="1:8" x14ac:dyDescent="0.3">
      <c r="A1653" t="s">
        <v>3450</v>
      </c>
      <c r="B1653" t="s">
        <v>3449</v>
      </c>
      <c r="C1653">
        <v>5.7439007659999998E-5</v>
      </c>
      <c r="D1653">
        <v>11608.04705712</v>
      </c>
      <c r="E1653">
        <v>10.69429933</v>
      </c>
      <c r="F1653">
        <v>15.63303286</v>
      </c>
      <c r="G1653">
        <v>214.37476061999999</v>
      </c>
      <c r="H1653">
        <v>287194.9407314118</v>
      </c>
    </row>
    <row r="1654" spans="1:8" x14ac:dyDescent="0.3">
      <c r="A1654" t="s">
        <v>3165</v>
      </c>
      <c r="B1654" t="s">
        <v>3164</v>
      </c>
      <c r="C1654">
        <v>3.6650716888000001E-4</v>
      </c>
      <c r="D1654">
        <v>0</v>
      </c>
      <c r="E1654">
        <v>1.4441457600000001</v>
      </c>
      <c r="F1654">
        <v>6.6010880600000004</v>
      </c>
      <c r="G1654">
        <v>13.757719229999999</v>
      </c>
      <c r="H1654">
        <v>287488.07362829481</v>
      </c>
    </row>
    <row r="1655" spans="1:8" x14ac:dyDescent="0.3">
      <c r="A1655" t="s">
        <v>3188</v>
      </c>
      <c r="B1655" t="s">
        <v>3187</v>
      </c>
      <c r="C1655">
        <v>1.7828543164019499</v>
      </c>
      <c r="D1655">
        <v>7423.7373422000001</v>
      </c>
      <c r="E1655">
        <v>0.20514850000000001</v>
      </c>
      <c r="F1655">
        <v>5.0123927000000004</v>
      </c>
      <c r="G1655">
        <v>21.316215419999999</v>
      </c>
      <c r="H1655">
        <v>287980.74119029898</v>
      </c>
    </row>
    <row r="1656" spans="1:8" x14ac:dyDescent="0.3">
      <c r="A1656" t="s">
        <v>3116</v>
      </c>
      <c r="B1656" t="s">
        <v>3115</v>
      </c>
      <c r="C1656">
        <v>1.3285999999999999E-2</v>
      </c>
      <c r="D1656">
        <v>1484.5983534</v>
      </c>
      <c r="E1656">
        <v>1.0803408400000001</v>
      </c>
      <c r="F1656">
        <v>3.5945419099999998</v>
      </c>
      <c r="G1656">
        <v>0.90377459000000004</v>
      </c>
      <c r="H1656">
        <v>287273.91228151688</v>
      </c>
    </row>
    <row r="1657" spans="1:8" x14ac:dyDescent="0.3">
      <c r="A1657" t="s">
        <v>3957</v>
      </c>
      <c r="B1657" t="s">
        <v>3957</v>
      </c>
      <c r="C1657">
        <v>1.4349763889999999E-4</v>
      </c>
      <c r="D1657">
        <v>0</v>
      </c>
      <c r="E1657">
        <v>-3.7061589999999998E-2</v>
      </c>
      <c r="F1657">
        <v>4.1137906600000003</v>
      </c>
      <c r="G1657">
        <v>19.251561370000001</v>
      </c>
      <c r="H1657">
        <v>286073.47587351367</v>
      </c>
    </row>
    <row r="1658" spans="1:8" x14ac:dyDescent="0.3">
      <c r="A1658" t="s">
        <v>3343</v>
      </c>
      <c r="B1658" t="s">
        <v>3342</v>
      </c>
      <c r="C1658">
        <v>3.6059586026750003E-2</v>
      </c>
      <c r="D1658">
        <v>1104.7460382700001</v>
      </c>
      <c r="E1658">
        <v>-8.7703500000000004E-2</v>
      </c>
      <c r="F1658">
        <v>42.431003429999997</v>
      </c>
      <c r="G1658">
        <v>337.74969145</v>
      </c>
      <c r="H1658">
        <v>286056.37145049241</v>
      </c>
    </row>
    <row r="1659" spans="1:8" x14ac:dyDescent="0.3">
      <c r="A1659" t="s">
        <v>3206</v>
      </c>
      <c r="B1659" t="s">
        <v>3205</v>
      </c>
      <c r="C1659">
        <v>1.52216931589E-3</v>
      </c>
      <c r="D1659">
        <v>162.84445643000001</v>
      </c>
      <c r="E1659">
        <v>0.10325523</v>
      </c>
      <c r="F1659">
        <v>5.4758087</v>
      </c>
      <c r="G1659">
        <v>23.950977730000002</v>
      </c>
      <c r="H1659">
        <v>283021.53176608443</v>
      </c>
    </row>
    <row r="1660" spans="1:8" x14ac:dyDescent="0.3">
      <c r="A1660" t="s">
        <v>3180</v>
      </c>
      <c r="B1660" t="s">
        <v>3179</v>
      </c>
      <c r="C1660">
        <v>1.401130570578E-2</v>
      </c>
      <c r="D1660">
        <v>0</v>
      </c>
      <c r="E1660">
        <v>0.34052329999999997</v>
      </c>
      <c r="F1660">
        <v>-34.9202133</v>
      </c>
      <c r="G1660">
        <v>1.4263790300000001</v>
      </c>
      <c r="H1660">
        <v>283027.99695150193</v>
      </c>
    </row>
    <row r="1661" spans="1:8" x14ac:dyDescent="0.3">
      <c r="A1661" t="s">
        <v>3088</v>
      </c>
      <c r="B1661" t="s">
        <v>3087</v>
      </c>
      <c r="C1661">
        <v>2.0466755372999999E-4</v>
      </c>
      <c r="D1661">
        <v>164619.45014708</v>
      </c>
      <c r="E1661">
        <v>-0.67476320000000001</v>
      </c>
      <c r="F1661">
        <v>1.69967577</v>
      </c>
      <c r="G1661">
        <v>16.471938479999999</v>
      </c>
      <c r="H1661">
        <v>284754.48967853165</v>
      </c>
    </row>
    <row r="1662" spans="1:8" x14ac:dyDescent="0.3">
      <c r="A1662" t="s">
        <v>3169</v>
      </c>
      <c r="B1662" t="s">
        <v>3168</v>
      </c>
      <c r="C1662">
        <v>4.9482988209400003E-3</v>
      </c>
      <c r="D1662">
        <v>837.61729347000005</v>
      </c>
      <c r="E1662">
        <v>-2.0422736700000002</v>
      </c>
      <c r="F1662">
        <v>-3.10783378</v>
      </c>
      <c r="G1662">
        <v>23.329608629999999</v>
      </c>
      <c r="H1662">
        <v>275550.62523662165</v>
      </c>
    </row>
    <row r="1663" spans="1:8" x14ac:dyDescent="0.3">
      <c r="A1663" t="s">
        <v>3178</v>
      </c>
      <c r="B1663" t="s">
        <v>3177</v>
      </c>
      <c r="C1663">
        <v>5.6343103166800003E-2</v>
      </c>
      <c r="D1663">
        <v>0</v>
      </c>
      <c r="E1663">
        <v>-8.7703500000000004E-2</v>
      </c>
      <c r="F1663">
        <v>3.8559399999999999</v>
      </c>
      <c r="G1663">
        <v>18.62383298</v>
      </c>
      <c r="H1663">
        <v>275950.01933498448</v>
      </c>
    </row>
    <row r="1664" spans="1:8" x14ac:dyDescent="0.3">
      <c r="A1664" t="s">
        <v>3096</v>
      </c>
      <c r="B1664" t="s">
        <v>3095</v>
      </c>
      <c r="C1664">
        <v>3.3808620757700002E-3</v>
      </c>
      <c r="D1664">
        <v>74.088551319999993</v>
      </c>
      <c r="E1664">
        <v>0.12274981</v>
      </c>
      <c r="F1664">
        <v>-41.566964259999999</v>
      </c>
      <c r="G1664">
        <v>52.378727900000001</v>
      </c>
      <c r="H1664">
        <v>275869.08900507633</v>
      </c>
    </row>
    <row r="1665" spans="1:8" x14ac:dyDescent="0.3">
      <c r="A1665" t="s">
        <v>3216</v>
      </c>
      <c r="B1665" t="s">
        <v>3215</v>
      </c>
      <c r="C1665">
        <v>1.4702656840499999E-3</v>
      </c>
      <c r="D1665">
        <v>5180.77403744</v>
      </c>
      <c r="E1665">
        <v>0.58582851999999996</v>
      </c>
      <c r="F1665">
        <v>5.8751573800000001</v>
      </c>
      <c r="G1665">
        <v>0.34791942999999997</v>
      </c>
      <c r="H1665">
        <v>275674.81575937499</v>
      </c>
    </row>
    <row r="1666" spans="1:8" x14ac:dyDescent="0.3">
      <c r="A1666" t="s">
        <v>3238</v>
      </c>
      <c r="B1666" t="s">
        <v>3237</v>
      </c>
      <c r="C1666">
        <v>0.14251431033433001</v>
      </c>
      <c r="D1666">
        <v>747.5486459</v>
      </c>
      <c r="E1666">
        <v>0.10325571</v>
      </c>
      <c r="F1666">
        <v>-2.40363273</v>
      </c>
      <c r="G1666">
        <v>2.2167994200000001</v>
      </c>
      <c r="H1666">
        <v>272914.45400527492</v>
      </c>
    </row>
    <row r="1667" spans="1:8" x14ac:dyDescent="0.3">
      <c r="A1667" t="s">
        <v>2890</v>
      </c>
      <c r="B1667" t="s">
        <v>2889</v>
      </c>
      <c r="C1667">
        <v>2.0285172454590002E-2</v>
      </c>
      <c r="D1667">
        <v>0</v>
      </c>
      <c r="E1667">
        <v>0.12274981</v>
      </c>
      <c r="F1667">
        <v>3.8809524299999998</v>
      </c>
      <c r="G1667">
        <v>-57.029451649999999</v>
      </c>
      <c r="H1667">
        <v>273068.21509393817</v>
      </c>
    </row>
    <row r="1668" spans="1:8" x14ac:dyDescent="0.3">
      <c r="A1668" t="s">
        <v>3100</v>
      </c>
      <c r="B1668" t="s">
        <v>3099</v>
      </c>
      <c r="C1668">
        <v>0.46693461779742002</v>
      </c>
      <c r="D1668">
        <v>128.05103818000001</v>
      </c>
      <c r="E1668">
        <v>-7.9549770000000006E-2</v>
      </c>
      <c r="F1668">
        <v>-11.024487560000001</v>
      </c>
      <c r="G1668">
        <v>-47.64876761</v>
      </c>
      <c r="H1668">
        <v>271760.80874272517</v>
      </c>
    </row>
    <row r="1669" spans="1:8" x14ac:dyDescent="0.3">
      <c r="A1669" t="s">
        <v>3118</v>
      </c>
      <c r="B1669" t="s">
        <v>3117</v>
      </c>
      <c r="C1669">
        <v>4.8136532213400004E-3</v>
      </c>
      <c r="D1669">
        <v>254.65774574</v>
      </c>
      <c r="E1669">
        <v>5.6985300000000003E-3</v>
      </c>
      <c r="F1669">
        <v>38.45736101</v>
      </c>
      <c r="G1669">
        <v>19.57890716</v>
      </c>
      <c r="H1669">
        <v>269347.9660000797</v>
      </c>
    </row>
    <row r="1670" spans="1:8" x14ac:dyDescent="0.3">
      <c r="A1670" t="s">
        <v>3220</v>
      </c>
      <c r="B1670" t="s">
        <v>3219</v>
      </c>
      <c r="C1670">
        <v>1.143439127E-4</v>
      </c>
      <c r="D1670">
        <v>81.291095990000002</v>
      </c>
      <c r="E1670">
        <v>0.58813300999999996</v>
      </c>
      <c r="F1670">
        <v>6.0187374800000004</v>
      </c>
      <c r="G1670">
        <v>-3.6576238499999998</v>
      </c>
      <c r="H1670">
        <v>267288.52157904924</v>
      </c>
    </row>
    <row r="1671" spans="1:8" x14ac:dyDescent="0.3">
      <c r="A1671" t="s">
        <v>1089</v>
      </c>
      <c r="B1671" t="s">
        <v>3201</v>
      </c>
      <c r="C1671">
        <v>4.281929360075E-2</v>
      </c>
      <c r="D1671">
        <v>11360.28142927</v>
      </c>
      <c r="E1671">
        <v>2.55128537</v>
      </c>
      <c r="F1671">
        <v>4.7600990300000001</v>
      </c>
      <c r="G1671">
        <v>-29.270422969999998</v>
      </c>
      <c r="H1671">
        <v>266710.82700532337</v>
      </c>
    </row>
    <row r="1672" spans="1:8" x14ac:dyDescent="0.3">
      <c r="A1672" t="s">
        <v>3427</v>
      </c>
      <c r="B1672" t="s">
        <v>3426</v>
      </c>
      <c r="C1672">
        <v>2.6269993900000001E-6</v>
      </c>
      <c r="D1672">
        <v>0</v>
      </c>
      <c r="E1672">
        <v>0.31190212</v>
      </c>
      <c r="F1672">
        <v>71.563796929999995</v>
      </c>
      <c r="G1672">
        <v>17.551144369999999</v>
      </c>
      <c r="H1672">
        <v>266846.95932044176</v>
      </c>
    </row>
    <row r="1673" spans="1:8" x14ac:dyDescent="0.3">
      <c r="A1673" t="s">
        <v>3196</v>
      </c>
      <c r="B1673" t="s">
        <v>3195</v>
      </c>
      <c r="C1673">
        <v>3.7562068778000001E-4</v>
      </c>
      <c r="D1673">
        <v>18.78039193</v>
      </c>
      <c r="E1673">
        <v>-0.12435040999999999</v>
      </c>
      <c r="F1673">
        <v>3.8447030999999998</v>
      </c>
      <c r="G1673">
        <v>18.5572081</v>
      </c>
      <c r="H1673">
        <v>266129.70622975007</v>
      </c>
    </row>
    <row r="1674" spans="1:8" x14ac:dyDescent="0.3">
      <c r="A1674" t="s">
        <v>3495</v>
      </c>
      <c r="B1674" t="s">
        <v>3494</v>
      </c>
      <c r="C1674">
        <v>1.3522344760029999E-2</v>
      </c>
      <c r="D1674">
        <v>0</v>
      </c>
      <c r="E1674">
        <v>-0.12435040999999999</v>
      </c>
      <c r="F1674">
        <v>149.22728742999999</v>
      </c>
      <c r="G1674">
        <v>255.67162429999999</v>
      </c>
      <c r="H1674">
        <v>265614.99724843987</v>
      </c>
    </row>
    <row r="1675" spans="1:8" x14ac:dyDescent="0.3">
      <c r="A1675" t="s">
        <v>3230</v>
      </c>
      <c r="B1675" t="s">
        <v>3229</v>
      </c>
      <c r="C1675">
        <v>1.6334844671700001E-3</v>
      </c>
      <c r="D1675">
        <v>0</v>
      </c>
      <c r="E1675">
        <v>0.58813300999999996</v>
      </c>
      <c r="F1675">
        <v>6.0187374800000004</v>
      </c>
      <c r="G1675">
        <v>23.76266807</v>
      </c>
      <c r="H1675">
        <v>263953.09626721748</v>
      </c>
    </row>
    <row r="1676" spans="1:8" x14ac:dyDescent="0.3">
      <c r="A1676" t="s">
        <v>3155</v>
      </c>
      <c r="B1676" t="s">
        <v>3154</v>
      </c>
      <c r="C1676">
        <v>2.9421333450999998E-4</v>
      </c>
      <c r="D1676">
        <v>30.013337180000001</v>
      </c>
      <c r="E1676">
        <v>7.2263709999999995E-2</v>
      </c>
      <c r="F1676">
        <v>-0.23978288</v>
      </c>
      <c r="G1676">
        <v>-0.41668598000000001</v>
      </c>
      <c r="H1676">
        <v>262673.47583496617</v>
      </c>
    </row>
    <row r="1677" spans="1:8" x14ac:dyDescent="0.3">
      <c r="A1677" t="s">
        <v>3533</v>
      </c>
      <c r="B1677" t="s">
        <v>3532</v>
      </c>
      <c r="C1677">
        <v>3.4945496230000001E-5</v>
      </c>
      <c r="D1677">
        <v>505.99293316000001</v>
      </c>
      <c r="E1677">
        <v>0.21426741999999999</v>
      </c>
      <c r="F1677">
        <v>-89.337009030000004</v>
      </c>
      <c r="G1677">
        <v>164.76822634000001</v>
      </c>
      <c r="H1677">
        <v>262091.22172500001</v>
      </c>
    </row>
    <row r="1678" spans="1:8" x14ac:dyDescent="0.3">
      <c r="A1678" t="s">
        <v>3202</v>
      </c>
      <c r="B1678" t="s">
        <v>3202</v>
      </c>
      <c r="C1678">
        <v>5.2238379194099998E-3</v>
      </c>
      <c r="D1678">
        <v>1.7381673200000001</v>
      </c>
      <c r="E1678">
        <v>0.25367474000000001</v>
      </c>
      <c r="F1678">
        <v>3.3301130400000001</v>
      </c>
      <c r="G1678">
        <v>13.52801876</v>
      </c>
      <c r="H1678">
        <v>261191.89597049999</v>
      </c>
    </row>
    <row r="1679" spans="1:8" x14ac:dyDescent="0.3">
      <c r="A1679" t="s">
        <v>3194</v>
      </c>
      <c r="B1679" t="s">
        <v>3193</v>
      </c>
      <c r="C1679">
        <v>6.9065328700000002E-5</v>
      </c>
      <c r="D1679">
        <v>24.64013551</v>
      </c>
      <c r="E1679">
        <v>5.6985300000000003E-3</v>
      </c>
      <c r="F1679">
        <v>-56.623964780000001</v>
      </c>
      <c r="G1679">
        <v>4.5156312300000003</v>
      </c>
      <c r="H1679">
        <v>260549.40097371853</v>
      </c>
    </row>
    <row r="1680" spans="1:8" x14ac:dyDescent="0.3">
      <c r="A1680" t="s">
        <v>3269</v>
      </c>
      <c r="B1680" t="s">
        <v>3268</v>
      </c>
      <c r="C1680">
        <v>1.436961918617E-2</v>
      </c>
      <c r="D1680">
        <v>4430.3369341199996</v>
      </c>
      <c r="E1680">
        <v>0.1009501</v>
      </c>
      <c r="F1680">
        <v>12.258246140000001</v>
      </c>
      <c r="G1680">
        <v>36.895205109999999</v>
      </c>
      <c r="H1680">
        <v>260430.35999175481</v>
      </c>
    </row>
    <row r="1681" spans="1:8" x14ac:dyDescent="0.3">
      <c r="A1681" t="s">
        <v>2842</v>
      </c>
      <c r="B1681" t="s">
        <v>2841</v>
      </c>
      <c r="C1681">
        <v>1.6301937849590002E-2</v>
      </c>
      <c r="D1681">
        <v>0</v>
      </c>
      <c r="E1681">
        <v>-0.12435040999999999</v>
      </c>
      <c r="F1681">
        <v>68.166422179999998</v>
      </c>
      <c r="G1681">
        <v>82.060491459999994</v>
      </c>
      <c r="H1681">
        <v>259877.59102410561</v>
      </c>
    </row>
    <row r="1682" spans="1:8" x14ac:dyDescent="0.3">
      <c r="A1682" t="s">
        <v>3204</v>
      </c>
      <c r="B1682" t="s">
        <v>3203</v>
      </c>
      <c r="C1682">
        <v>8.6574676759999993E-3</v>
      </c>
      <c r="D1682">
        <v>37324.256620710003</v>
      </c>
      <c r="E1682">
        <v>-1.27461019</v>
      </c>
      <c r="F1682">
        <v>6.0187374800000004</v>
      </c>
      <c r="G1682">
        <v>-12.541047900000001</v>
      </c>
      <c r="H1682">
        <v>259724.03028000001</v>
      </c>
    </row>
    <row r="1683" spans="1:8" x14ac:dyDescent="0.3">
      <c r="A1683" t="s">
        <v>3233</v>
      </c>
      <c r="B1683" t="s">
        <v>3232</v>
      </c>
      <c r="C1683">
        <v>8.1672352185999998E-4</v>
      </c>
      <c r="D1683">
        <v>16.335396100000001</v>
      </c>
      <c r="E1683">
        <v>0.85955336000000004</v>
      </c>
      <c r="F1683">
        <v>6.0558677599999999</v>
      </c>
      <c r="G1683">
        <v>28.0777912</v>
      </c>
      <c r="H1683">
        <v>259674.62862666999</v>
      </c>
    </row>
    <row r="1684" spans="1:8" x14ac:dyDescent="0.3">
      <c r="A1684" t="s">
        <v>3016</v>
      </c>
      <c r="B1684" t="s">
        <v>3190</v>
      </c>
      <c r="C1684">
        <v>2.2499679197939999E-2</v>
      </c>
      <c r="D1684">
        <v>1.99299165</v>
      </c>
      <c r="E1684">
        <v>-0.12435040999999999</v>
      </c>
      <c r="F1684">
        <v>0.16582473</v>
      </c>
      <c r="G1684">
        <v>14.308797370000001</v>
      </c>
      <c r="H1684">
        <v>259222.81088729703</v>
      </c>
    </row>
    <row r="1685" spans="1:8" x14ac:dyDescent="0.3">
      <c r="A1685" t="s">
        <v>3954</v>
      </c>
      <c r="B1685" t="s">
        <v>3953</v>
      </c>
      <c r="C1685">
        <v>8.8642858799999996E-6</v>
      </c>
      <c r="D1685">
        <v>17.267513180000002</v>
      </c>
      <c r="E1685">
        <v>472.54857046000001</v>
      </c>
      <c r="F1685">
        <v>721.88931114000002</v>
      </c>
      <c r="G1685">
        <v>739.51492457999996</v>
      </c>
      <c r="H1685">
        <v>258822.39356195988</v>
      </c>
    </row>
    <row r="1686" spans="1:8" x14ac:dyDescent="0.3">
      <c r="A1686" t="s">
        <v>672</v>
      </c>
      <c r="B1686" t="s">
        <v>2957</v>
      </c>
      <c r="C1686">
        <v>2.1417559728780001E-2</v>
      </c>
      <c r="D1686">
        <v>129237.4107939</v>
      </c>
      <c r="E1686">
        <v>2.9963413700000001</v>
      </c>
      <c r="F1686">
        <v>0.84849065000000001</v>
      </c>
      <c r="G1686">
        <v>58.252369350000002</v>
      </c>
      <c r="H1686">
        <v>256212.64519627611</v>
      </c>
    </row>
    <row r="1687" spans="1:8" x14ac:dyDescent="0.3">
      <c r="A1687" t="s">
        <v>3415</v>
      </c>
      <c r="B1687" t="s">
        <v>3414</v>
      </c>
      <c r="C1687">
        <v>9.7993469750000002E-5</v>
      </c>
      <c r="D1687">
        <v>55200.61989822</v>
      </c>
      <c r="E1687">
        <v>20.708251870000002</v>
      </c>
      <c r="F1687">
        <v>58.890868509999997</v>
      </c>
      <c r="G1687">
        <v>49.870919970000003</v>
      </c>
      <c r="H1687">
        <v>250176.07867944735</v>
      </c>
    </row>
    <row r="1688" spans="1:8" x14ac:dyDescent="0.3">
      <c r="A1688" t="s">
        <v>3066</v>
      </c>
      <c r="B1688" t="s">
        <v>3065</v>
      </c>
      <c r="C1688">
        <v>3.4652907113400001E-3</v>
      </c>
      <c r="D1688">
        <v>4910.4824492400003</v>
      </c>
      <c r="E1688">
        <v>-0.45428295000000002</v>
      </c>
      <c r="F1688">
        <v>-11.5603161</v>
      </c>
      <c r="G1688">
        <v>5.9949531599999997</v>
      </c>
      <c r="H1688">
        <v>248989.99835812789</v>
      </c>
    </row>
    <row r="1689" spans="1:8" x14ac:dyDescent="0.3">
      <c r="A1689" t="s">
        <v>517</v>
      </c>
      <c r="B1689" t="s">
        <v>3189</v>
      </c>
      <c r="C1689">
        <v>7.4820098109000001E-4</v>
      </c>
      <c r="D1689">
        <v>74629.161152350003</v>
      </c>
      <c r="E1689">
        <v>0.28322373000000001</v>
      </c>
      <c r="F1689">
        <v>-0.58025612999999998</v>
      </c>
      <c r="G1689">
        <v>2.2404987699999999</v>
      </c>
      <c r="H1689">
        <v>249400.32678059969</v>
      </c>
    </row>
    <row r="1690" spans="1:8" x14ac:dyDescent="0.3">
      <c r="A1690" t="s">
        <v>3148</v>
      </c>
      <c r="B1690" t="s">
        <v>3147</v>
      </c>
      <c r="C1690">
        <v>1.464920682337E-2</v>
      </c>
      <c r="D1690">
        <v>256.15515572999999</v>
      </c>
      <c r="E1690">
        <v>-8.7703500000000004E-2</v>
      </c>
      <c r="F1690">
        <v>1.2595415000000001</v>
      </c>
      <c r="G1690">
        <v>35.992091649999999</v>
      </c>
      <c r="H1690">
        <v>249296.15099468589</v>
      </c>
    </row>
    <row r="1691" spans="1:8" x14ac:dyDescent="0.3">
      <c r="A1691" t="s">
        <v>3489</v>
      </c>
      <c r="B1691" t="s">
        <v>3488</v>
      </c>
      <c r="C1691">
        <v>1.052054567246E-2</v>
      </c>
      <c r="D1691">
        <v>8703.9402157900004</v>
      </c>
      <c r="E1691">
        <v>5.4372800000000001E-3</v>
      </c>
      <c r="F1691">
        <v>13.705424409999999</v>
      </c>
      <c r="G1691">
        <v>17.42858949</v>
      </c>
      <c r="H1691">
        <v>247005.17973554932</v>
      </c>
    </row>
    <row r="1692" spans="1:8" x14ac:dyDescent="0.3">
      <c r="A1692" t="s">
        <v>3846</v>
      </c>
      <c r="B1692" t="s">
        <v>3845</v>
      </c>
      <c r="C1692">
        <v>2.3869454105999999E-4</v>
      </c>
      <c r="D1692">
        <v>29.807883449999999</v>
      </c>
      <c r="E1692">
        <v>4.8808809699999998</v>
      </c>
      <c r="F1692">
        <v>-1.03002478</v>
      </c>
      <c r="G1692">
        <v>-40.38666946</v>
      </c>
      <c r="H1692">
        <v>246464.02635464835</v>
      </c>
    </row>
    <row r="1693" spans="1:8" x14ac:dyDescent="0.3">
      <c r="A1693" t="s">
        <v>3469</v>
      </c>
      <c r="B1693" t="s">
        <v>3468</v>
      </c>
      <c r="C1693">
        <v>3.1879719912420001E-2</v>
      </c>
      <c r="D1693">
        <v>338.02209916999999</v>
      </c>
      <c r="E1693">
        <v>65.465941810000004</v>
      </c>
      <c r="F1693">
        <v>79.865223909999997</v>
      </c>
      <c r="G1693">
        <v>34.63314905</v>
      </c>
      <c r="H1693">
        <v>241371.6671160181</v>
      </c>
    </row>
    <row r="1694" spans="1:8" x14ac:dyDescent="0.3">
      <c r="A1694" t="s">
        <v>3226</v>
      </c>
      <c r="B1694" t="s">
        <v>3225</v>
      </c>
      <c r="C1694">
        <v>4.5857606621039999E-2</v>
      </c>
      <c r="D1694">
        <v>102236.04031421999</v>
      </c>
      <c r="E1694">
        <v>1.01213182</v>
      </c>
      <c r="F1694">
        <v>17.648255500000001</v>
      </c>
      <c r="G1694">
        <v>5.1619562300000004</v>
      </c>
      <c r="H1694">
        <v>241255.39623092252</v>
      </c>
    </row>
    <row r="1695" spans="1:8" x14ac:dyDescent="0.3">
      <c r="A1695" t="s">
        <v>3212</v>
      </c>
      <c r="B1695" t="s">
        <v>3211</v>
      </c>
      <c r="C1695">
        <v>2.2804837296120001E-2</v>
      </c>
      <c r="D1695">
        <v>38018.800345989999</v>
      </c>
      <c r="E1695">
        <v>-0.79527216999999994</v>
      </c>
      <c r="F1695">
        <v>-0.37235717000000002</v>
      </c>
      <c r="G1695">
        <v>19.903586579999999</v>
      </c>
      <c r="H1695">
        <v>237787.79402867379</v>
      </c>
    </row>
    <row r="1696" spans="1:8" x14ac:dyDescent="0.3">
      <c r="A1696" t="s">
        <v>3224</v>
      </c>
      <c r="B1696" t="s">
        <v>3223</v>
      </c>
      <c r="C1696">
        <v>1.4757453843779999E-2</v>
      </c>
      <c r="D1696">
        <v>19004.023359809999</v>
      </c>
      <c r="E1696">
        <v>11.016837539999999</v>
      </c>
      <c r="F1696">
        <v>2.6638833800000001</v>
      </c>
      <c r="G1696">
        <v>-20.969554779999999</v>
      </c>
      <c r="H1696">
        <v>230483.94328205951</v>
      </c>
    </row>
    <row r="1697" spans="1:8" x14ac:dyDescent="0.3">
      <c r="A1697" t="s">
        <v>3246</v>
      </c>
      <c r="B1697" t="s">
        <v>3245</v>
      </c>
      <c r="C1697">
        <v>1.9534840742900001E-3</v>
      </c>
      <c r="D1697">
        <v>4461.3483437599998</v>
      </c>
      <c r="E1697">
        <v>0.94803658000000002</v>
      </c>
      <c r="F1697">
        <v>2.8882747100000001</v>
      </c>
      <c r="G1697">
        <v>27.669951480000002</v>
      </c>
      <c r="H1697">
        <v>236724.3817849787</v>
      </c>
    </row>
    <row r="1698" spans="1:8" x14ac:dyDescent="0.3">
      <c r="A1698" t="s">
        <v>3341</v>
      </c>
      <c r="B1698" t="s">
        <v>3340</v>
      </c>
      <c r="C1698">
        <v>1.65286590371E-3</v>
      </c>
      <c r="D1698">
        <v>8.4957219300000002</v>
      </c>
      <c r="E1698">
        <v>0.12274981</v>
      </c>
      <c r="F1698">
        <v>-71.432738079999993</v>
      </c>
      <c r="G1698">
        <v>-3.3899468399999999</v>
      </c>
      <c r="H1698">
        <v>236217.96604571576</v>
      </c>
    </row>
    <row r="1699" spans="1:8" x14ac:dyDescent="0.3">
      <c r="A1699" t="s">
        <v>3186</v>
      </c>
      <c r="B1699" t="s">
        <v>3185</v>
      </c>
      <c r="C1699">
        <v>2.4323249123E-4</v>
      </c>
      <c r="D1699">
        <v>100371.74820986</v>
      </c>
      <c r="E1699">
        <v>-1.6133697199999999</v>
      </c>
      <c r="F1699">
        <v>-3.61533522</v>
      </c>
      <c r="G1699">
        <v>8.4550248799999999</v>
      </c>
      <c r="H1699">
        <v>233914.78352164713</v>
      </c>
    </row>
    <row r="1700" spans="1:8" x14ac:dyDescent="0.3">
      <c r="A1700" t="s">
        <v>3218</v>
      </c>
      <c r="B1700" t="s">
        <v>3217</v>
      </c>
      <c r="C1700">
        <v>5.6343103166799999E-3</v>
      </c>
      <c r="D1700">
        <v>232.82502604999999</v>
      </c>
      <c r="E1700">
        <v>-11.874426830000001</v>
      </c>
      <c r="F1700">
        <v>-8.3723208000000007</v>
      </c>
      <c r="G1700">
        <v>11.10042232</v>
      </c>
      <c r="H1700">
        <v>233426.03733613249</v>
      </c>
    </row>
    <row r="1701" spans="1:8" x14ac:dyDescent="0.3">
      <c r="A1701" t="s">
        <v>3235</v>
      </c>
      <c r="B1701" t="s">
        <v>3234</v>
      </c>
      <c r="C1701">
        <v>7.5093826456999995E-4</v>
      </c>
      <c r="D1701">
        <v>43834.134600450001</v>
      </c>
      <c r="E1701">
        <v>-0.12001987</v>
      </c>
      <c r="F1701">
        <v>3.82363652</v>
      </c>
      <c r="G1701">
        <v>18.459301870000001</v>
      </c>
      <c r="H1701">
        <v>233354.06346231268</v>
      </c>
    </row>
    <row r="1702" spans="1:8" x14ac:dyDescent="0.3">
      <c r="A1702" t="s">
        <v>3260</v>
      </c>
      <c r="B1702" t="s">
        <v>3259</v>
      </c>
      <c r="C1702">
        <v>8.6050513327199998E-3</v>
      </c>
      <c r="D1702">
        <v>224.45628434</v>
      </c>
      <c r="E1702">
        <v>-0.13232044000000001</v>
      </c>
      <c r="F1702">
        <v>-0.81235961999999995</v>
      </c>
      <c r="G1702">
        <v>-11.420501870000001</v>
      </c>
      <c r="H1702">
        <v>232861.33450022759</v>
      </c>
    </row>
    <row r="1703" spans="1:8" x14ac:dyDescent="0.3">
      <c r="A1703" t="s">
        <v>6921</v>
      </c>
      <c r="B1703" t="s">
        <v>6921</v>
      </c>
      <c r="C1703">
        <v>1.4701023393000001E-4</v>
      </c>
      <c r="D1703">
        <v>13882.478169010001</v>
      </c>
      <c r="E1703">
        <v>0.58582851999999996</v>
      </c>
      <c r="F1703">
        <v>6.0163085699999996</v>
      </c>
      <c r="G1703">
        <v>1.2580448900000001</v>
      </c>
      <c r="H1703">
        <v>232723.33026033264</v>
      </c>
    </row>
    <row r="1704" spans="1:8" x14ac:dyDescent="0.3">
      <c r="A1704" t="s">
        <v>3242</v>
      </c>
      <c r="B1704" t="s">
        <v>3241</v>
      </c>
      <c r="C1704">
        <v>1.0848322646000001E-3</v>
      </c>
      <c r="D1704">
        <v>59644.743296690001</v>
      </c>
      <c r="E1704">
        <v>-0.80149884000000005</v>
      </c>
      <c r="F1704">
        <v>1.8324484400000001</v>
      </c>
      <c r="G1704">
        <v>30.27159945</v>
      </c>
      <c r="H1704">
        <v>232591.32870040569</v>
      </c>
    </row>
    <row r="1705" spans="1:8" x14ac:dyDescent="0.3">
      <c r="A1705" t="s">
        <v>3144</v>
      </c>
      <c r="B1705" t="s">
        <v>3143</v>
      </c>
      <c r="C1705">
        <v>4.0416784167400001E-3</v>
      </c>
      <c r="D1705">
        <v>2757.3416969599998</v>
      </c>
      <c r="E1705">
        <v>0.1009501</v>
      </c>
      <c r="F1705">
        <v>-1.31108611</v>
      </c>
      <c r="G1705">
        <v>55.12523109</v>
      </c>
      <c r="H1705">
        <v>231678.10862242279</v>
      </c>
    </row>
    <row r="1706" spans="1:8" x14ac:dyDescent="0.3">
      <c r="A1706" t="s">
        <v>3244</v>
      </c>
      <c r="B1706" t="s">
        <v>3243</v>
      </c>
      <c r="C1706">
        <v>9.3905171944700001E-3</v>
      </c>
      <c r="D1706">
        <v>0</v>
      </c>
      <c r="E1706">
        <v>-0.12435040999999999</v>
      </c>
      <c r="F1706">
        <v>3.8447030999999998</v>
      </c>
      <c r="G1706">
        <v>85.407380590000002</v>
      </c>
      <c r="H1706">
        <v>231948.10058852285</v>
      </c>
    </row>
    <row r="1707" spans="1:8" x14ac:dyDescent="0.3">
      <c r="A1707" t="s">
        <v>2887</v>
      </c>
      <c r="B1707" t="s">
        <v>3284</v>
      </c>
      <c r="C1707">
        <v>1.633484467E-5</v>
      </c>
      <c r="D1707">
        <v>320.60832999000002</v>
      </c>
      <c r="E1707">
        <v>0.51753652999999999</v>
      </c>
      <c r="F1707">
        <v>-5.5487878000000004</v>
      </c>
      <c r="G1707">
        <v>23.762668089999998</v>
      </c>
      <c r="H1707">
        <v>231507.96268906572</v>
      </c>
    </row>
    <row r="1708" spans="1:8" x14ac:dyDescent="0.3">
      <c r="A1708" t="s">
        <v>3786</v>
      </c>
      <c r="B1708" t="s">
        <v>3785</v>
      </c>
      <c r="C1708">
        <v>3.50320367071E-3</v>
      </c>
      <c r="D1708">
        <v>2.0999999999999998E-6</v>
      </c>
      <c r="E1708">
        <v>5.6985300000000003E-3</v>
      </c>
      <c r="F1708">
        <v>382.31966105999999</v>
      </c>
      <c r="G1708">
        <v>268.41649147999999</v>
      </c>
      <c r="H1708">
        <v>229775.82940260303</v>
      </c>
    </row>
    <row r="1709" spans="1:8" x14ac:dyDescent="0.3">
      <c r="A1709" t="s">
        <v>3176</v>
      </c>
      <c r="B1709" t="s">
        <v>3175</v>
      </c>
      <c r="C1709">
        <v>4.8837612068999999E-4</v>
      </c>
      <c r="D1709">
        <v>12869.378413869999</v>
      </c>
      <c r="E1709">
        <v>-3.9443385499999999</v>
      </c>
      <c r="F1709">
        <v>-16.665794460000001</v>
      </c>
      <c r="G1709">
        <v>-13.427107189999999</v>
      </c>
      <c r="H1709">
        <v>229790.86668863217</v>
      </c>
    </row>
    <row r="1710" spans="1:8" x14ac:dyDescent="0.3">
      <c r="A1710" t="s">
        <v>2077</v>
      </c>
      <c r="B1710" t="s">
        <v>2076</v>
      </c>
      <c r="C1710">
        <v>4.3575555643000002E-4</v>
      </c>
      <c r="D1710">
        <v>1678.3516979599999</v>
      </c>
      <c r="E1710">
        <v>-7.9549770000000006E-2</v>
      </c>
      <c r="F1710">
        <v>2.9930810399999999</v>
      </c>
      <c r="G1710">
        <v>1.0878489</v>
      </c>
      <c r="H1710">
        <v>225455.88002773959</v>
      </c>
    </row>
    <row r="1711" spans="1:8" x14ac:dyDescent="0.3">
      <c r="A1711" t="s">
        <v>3210</v>
      </c>
      <c r="B1711" t="s">
        <v>3209</v>
      </c>
      <c r="C1711">
        <v>1.34839306665E-3</v>
      </c>
      <c r="D1711">
        <v>1840.1404024200001</v>
      </c>
      <c r="E1711">
        <v>0.10729706999999999</v>
      </c>
      <c r="F1711">
        <v>-16.986201170000001</v>
      </c>
      <c r="G1711">
        <v>108.78421470000001</v>
      </c>
      <c r="H1711">
        <v>225483.36077450821</v>
      </c>
    </row>
    <row r="1712" spans="1:8" x14ac:dyDescent="0.3">
      <c r="A1712" t="s">
        <v>3228</v>
      </c>
      <c r="B1712" t="s">
        <v>3227</v>
      </c>
      <c r="C1712">
        <v>2.0486597414469999E-2</v>
      </c>
      <c r="D1712">
        <v>173156.79418572999</v>
      </c>
      <c r="E1712">
        <v>-0.53665724000000004</v>
      </c>
      <c r="F1712">
        <v>-7.74060375</v>
      </c>
      <c r="G1712">
        <v>1.37998547</v>
      </c>
      <c r="H1712">
        <v>222411.09321384129</v>
      </c>
    </row>
    <row r="1713" spans="1:8" x14ac:dyDescent="0.3">
      <c r="A1713" t="s">
        <v>3258</v>
      </c>
      <c r="B1713" t="s">
        <v>3257</v>
      </c>
      <c r="C1713">
        <v>1.2547443582599999E-3</v>
      </c>
      <c r="D1713">
        <v>30277.224603309998</v>
      </c>
      <c r="E1713">
        <v>0.66797382999999999</v>
      </c>
      <c r="F1713">
        <v>0.95552691999999995</v>
      </c>
      <c r="G1713">
        <v>36.842875829999997</v>
      </c>
      <c r="H1713">
        <v>224044.04893799819</v>
      </c>
    </row>
    <row r="1714" spans="1:8" x14ac:dyDescent="0.3">
      <c r="A1714" t="s">
        <v>3423</v>
      </c>
      <c r="B1714" t="s">
        <v>3422</v>
      </c>
      <c r="C1714">
        <v>1.7197494978999999E-4</v>
      </c>
      <c r="D1714">
        <v>157780.95097862999</v>
      </c>
      <c r="E1714">
        <v>-1.05947689</v>
      </c>
      <c r="F1714">
        <v>2.0093702699999998</v>
      </c>
      <c r="G1714">
        <v>34.087304600000003</v>
      </c>
      <c r="H1714">
        <v>223950.56570555305</v>
      </c>
    </row>
    <row r="1715" spans="1:8" x14ac:dyDescent="0.3">
      <c r="A1715" t="s">
        <v>3192</v>
      </c>
      <c r="B1715" t="s">
        <v>3191</v>
      </c>
      <c r="C1715">
        <v>1.1586642886310001E-2</v>
      </c>
      <c r="D1715">
        <v>885.58891962999996</v>
      </c>
      <c r="E1715">
        <v>-8.7703500000000004E-2</v>
      </c>
      <c r="F1715">
        <v>-19.178663109999999</v>
      </c>
      <c r="G1715">
        <v>17.985844849999999</v>
      </c>
      <c r="H1715">
        <v>223975.37428207789</v>
      </c>
    </row>
    <row r="1716" spans="1:8" x14ac:dyDescent="0.3">
      <c r="A1716" t="s">
        <v>3292</v>
      </c>
      <c r="B1716" t="s">
        <v>3291</v>
      </c>
      <c r="C1716">
        <v>1.8784641003E-4</v>
      </c>
      <c r="D1716">
        <v>0</v>
      </c>
      <c r="E1716">
        <v>0.85955336000000004</v>
      </c>
      <c r="F1716">
        <v>6.0558677599999999</v>
      </c>
      <c r="G1716">
        <v>23.85982241</v>
      </c>
      <c r="H1716">
        <v>223594.06969583585</v>
      </c>
    </row>
    <row r="1717" spans="1:8" x14ac:dyDescent="0.3">
      <c r="A1717" t="s">
        <v>3263</v>
      </c>
      <c r="B1717" t="s">
        <v>3262</v>
      </c>
      <c r="C1717">
        <v>5.7170646529999998E-4</v>
      </c>
      <c r="D1717">
        <v>2156.1994966699999</v>
      </c>
      <c r="E1717">
        <v>0.85955336000000004</v>
      </c>
      <c r="F1717">
        <v>3.10987144</v>
      </c>
      <c r="G1717">
        <v>106.43303735000001</v>
      </c>
      <c r="H1717">
        <v>223092.56912662953</v>
      </c>
    </row>
    <row r="1718" spans="1:8" x14ac:dyDescent="0.3">
      <c r="A1718" t="s">
        <v>3352</v>
      </c>
      <c r="B1718" t="s">
        <v>3351</v>
      </c>
      <c r="C1718">
        <v>6.0099310044599997E-3</v>
      </c>
      <c r="D1718">
        <v>6358.6964629599997</v>
      </c>
      <c r="E1718">
        <v>45.273672130000001</v>
      </c>
      <c r="F1718">
        <v>27.808865350000001</v>
      </c>
      <c r="G1718">
        <v>-9.6706985900000006</v>
      </c>
      <c r="H1718">
        <v>126969.82142739292</v>
      </c>
    </row>
    <row r="1719" spans="1:8" x14ac:dyDescent="0.3">
      <c r="A1719" t="s">
        <v>3363</v>
      </c>
      <c r="B1719" t="s">
        <v>3362</v>
      </c>
      <c r="C1719">
        <v>3.7562068778000001E-4</v>
      </c>
      <c r="D1719">
        <v>116.43842997</v>
      </c>
      <c r="E1719">
        <v>-0.12435040999999999</v>
      </c>
      <c r="F1719">
        <v>3.8447030999999998</v>
      </c>
      <c r="G1719">
        <v>18.507117139999998</v>
      </c>
      <c r="H1719">
        <v>222172.81304287128</v>
      </c>
    </row>
    <row r="1720" spans="1:8" x14ac:dyDescent="0.3">
      <c r="A1720" t="s">
        <v>3174</v>
      </c>
      <c r="B1720" t="s">
        <v>3231</v>
      </c>
      <c r="C1720">
        <v>0.12179864858191</v>
      </c>
      <c r="D1720">
        <v>39621.997368570002</v>
      </c>
      <c r="E1720">
        <v>-0.32302855000000003</v>
      </c>
      <c r="F1720">
        <v>1.81652784</v>
      </c>
      <c r="G1720">
        <v>4.8123163</v>
      </c>
      <c r="H1720">
        <v>219061.06091398795</v>
      </c>
    </row>
    <row r="1721" spans="1:8" x14ac:dyDescent="0.3">
      <c r="A1721" t="s">
        <v>3030</v>
      </c>
      <c r="B1721" t="s">
        <v>3029</v>
      </c>
      <c r="C1721">
        <v>2.7135580594930001E-2</v>
      </c>
      <c r="D1721">
        <v>16631.14819091</v>
      </c>
      <c r="E1721">
        <v>9.1017847100000004</v>
      </c>
      <c r="F1721">
        <v>23.631529270000001</v>
      </c>
      <c r="G1721">
        <v>157.17202456000001</v>
      </c>
      <c r="H1721">
        <v>244519.4465650451</v>
      </c>
    </row>
    <row r="1722" spans="1:8" x14ac:dyDescent="0.3">
      <c r="A1722" t="s">
        <v>3240</v>
      </c>
      <c r="B1722" t="s">
        <v>3239</v>
      </c>
      <c r="C1722">
        <v>1.41020283961E-3</v>
      </c>
      <c r="D1722">
        <v>427.24152602999999</v>
      </c>
      <c r="E1722">
        <v>26.674220500000001</v>
      </c>
      <c r="F1722">
        <v>94.933479370000001</v>
      </c>
      <c r="G1722">
        <v>11.338160780000001</v>
      </c>
      <c r="H1722">
        <v>218333.1405918258</v>
      </c>
    </row>
    <row r="1723" spans="1:8" x14ac:dyDescent="0.3">
      <c r="A1723" t="s">
        <v>3443</v>
      </c>
      <c r="B1723" t="s">
        <v>3442</v>
      </c>
      <c r="C1723">
        <v>4.0836176090000003E-5</v>
      </c>
      <c r="D1723">
        <v>3552.8272948499998</v>
      </c>
      <c r="E1723">
        <v>-1.50434241</v>
      </c>
      <c r="F1723">
        <v>5.6333344199999997</v>
      </c>
      <c r="G1723">
        <v>71.888656449999999</v>
      </c>
      <c r="H1723">
        <v>211695.57508850732</v>
      </c>
    </row>
    <row r="1724" spans="1:8" x14ac:dyDescent="0.3">
      <c r="A1724" t="s">
        <v>3321</v>
      </c>
      <c r="B1724" t="s">
        <v>3320</v>
      </c>
      <c r="C1724">
        <v>9.7658038036799993E-3</v>
      </c>
      <c r="D1724">
        <v>3.5666686599999999</v>
      </c>
      <c r="E1724">
        <v>-0.12776694</v>
      </c>
      <c r="F1724">
        <v>17.385648719999999</v>
      </c>
      <c r="G1724">
        <v>386.96539256</v>
      </c>
      <c r="H1724">
        <v>216570.76210408128</v>
      </c>
    </row>
    <row r="1725" spans="1:8" x14ac:dyDescent="0.3">
      <c r="A1725" t="s">
        <v>3267</v>
      </c>
      <c r="B1725" t="s">
        <v>3266</v>
      </c>
      <c r="C1725">
        <v>3.7565134175E-4</v>
      </c>
      <c r="D1725">
        <v>0</v>
      </c>
      <c r="E1725">
        <v>-7.9549770000000006E-2</v>
      </c>
      <c r="F1725">
        <v>3.8644155599999999</v>
      </c>
      <c r="G1725">
        <v>18.633513730000001</v>
      </c>
      <c r="H1725">
        <v>215880.69359931091</v>
      </c>
    </row>
    <row r="1726" spans="1:8" x14ac:dyDescent="0.3">
      <c r="A1726" t="s">
        <v>3293</v>
      </c>
      <c r="B1726" t="s">
        <v>3293</v>
      </c>
      <c r="C1726">
        <v>0.76689637514130005</v>
      </c>
      <c r="D1726">
        <v>5392.1260192999998</v>
      </c>
      <c r="E1726">
        <v>-8.6223175800000007</v>
      </c>
      <c r="F1726">
        <v>-4.9971456099999996</v>
      </c>
      <c r="G1726">
        <v>80.514363369999998</v>
      </c>
      <c r="H1726">
        <v>213486.38549461216</v>
      </c>
    </row>
    <row r="1727" spans="1:8" x14ac:dyDescent="0.3">
      <c r="A1727" t="s">
        <v>3275</v>
      </c>
      <c r="B1727" t="s">
        <v>3274</v>
      </c>
      <c r="C1727">
        <v>8.6399808602899992E-3</v>
      </c>
      <c r="D1727">
        <v>1143.1931176999999</v>
      </c>
      <c r="E1727">
        <v>-7.9549770000000006E-2</v>
      </c>
      <c r="F1727">
        <v>138.88815579999999</v>
      </c>
      <c r="G1727">
        <v>13.578588849999999</v>
      </c>
      <c r="H1727">
        <v>213327.33118523803</v>
      </c>
    </row>
    <row r="1728" spans="1:8" x14ac:dyDescent="0.3">
      <c r="A1728" t="s">
        <v>1832</v>
      </c>
      <c r="B1728" t="s">
        <v>3278</v>
      </c>
      <c r="C1728">
        <v>3.7565134175199999E-3</v>
      </c>
      <c r="D1728">
        <v>0</v>
      </c>
      <c r="E1728">
        <v>-7.9549770000000006E-2</v>
      </c>
      <c r="F1728">
        <v>3.8644155599999999</v>
      </c>
      <c r="G1728">
        <v>18.51678837</v>
      </c>
      <c r="H1728">
        <v>213126.89037399943</v>
      </c>
    </row>
    <row r="1729" spans="1:8" x14ac:dyDescent="0.3">
      <c r="A1729" t="s">
        <v>3182</v>
      </c>
      <c r="B1729" t="s">
        <v>3181</v>
      </c>
      <c r="C1729">
        <v>4.1000512942000001E-4</v>
      </c>
      <c r="D1729">
        <v>14.500487079999999</v>
      </c>
      <c r="E1729">
        <v>5.180767E-2</v>
      </c>
      <c r="F1729">
        <v>3.0729906300000001</v>
      </c>
      <c r="G1729">
        <v>29.355297719999999</v>
      </c>
      <c r="H1729">
        <v>210321.71510202045</v>
      </c>
    </row>
    <row r="1730" spans="1:8" x14ac:dyDescent="0.3">
      <c r="A1730" t="s">
        <v>3281</v>
      </c>
      <c r="B1730" t="s">
        <v>3280</v>
      </c>
      <c r="C1730">
        <v>3.1946959035599998E-3</v>
      </c>
      <c r="D1730">
        <v>48306.545162620001</v>
      </c>
      <c r="E1730">
        <v>-3.11071557</v>
      </c>
      <c r="F1730">
        <v>-7.7690387799999998</v>
      </c>
      <c r="G1730">
        <v>56.3789163</v>
      </c>
      <c r="H1730">
        <v>208777.8594559987</v>
      </c>
    </row>
    <row r="1731" spans="1:8" x14ac:dyDescent="0.3">
      <c r="A1731" t="s">
        <v>3465</v>
      </c>
      <c r="B1731" t="s">
        <v>3464</v>
      </c>
      <c r="C1731">
        <v>2.2536470316200001E-3</v>
      </c>
      <c r="D1731">
        <v>0</v>
      </c>
      <c r="E1731">
        <v>-0.12776694</v>
      </c>
      <c r="F1731">
        <v>3.8411507899999999</v>
      </c>
      <c r="G1731">
        <v>42.203675920000002</v>
      </c>
      <c r="H1731">
        <v>207704.33399211761</v>
      </c>
    </row>
    <row r="1732" spans="1:8" x14ac:dyDescent="0.3">
      <c r="A1732" t="s">
        <v>2246</v>
      </c>
      <c r="B1732" t="s">
        <v>3172</v>
      </c>
      <c r="C1732">
        <v>9.7669348855499993E-3</v>
      </c>
      <c r="D1732">
        <v>0</v>
      </c>
      <c r="E1732">
        <v>-7.9549770000000006E-2</v>
      </c>
      <c r="F1732">
        <v>-22.843577010000001</v>
      </c>
      <c r="G1732">
        <v>-11.87224694</v>
      </c>
      <c r="H1732">
        <v>206522.92228472704</v>
      </c>
    </row>
    <row r="1733" spans="1:8" x14ac:dyDescent="0.3">
      <c r="A1733" t="s">
        <v>3150</v>
      </c>
      <c r="B1733" t="s">
        <v>3149</v>
      </c>
      <c r="C1733">
        <v>1.7531806518000001E-4</v>
      </c>
      <c r="D1733">
        <v>3307.2448156400001</v>
      </c>
      <c r="E1733">
        <v>0.15625644999999999</v>
      </c>
      <c r="F1733">
        <v>-11.243762540000001</v>
      </c>
      <c r="G1733">
        <v>-9.0414241900000007</v>
      </c>
      <c r="H1733">
        <v>205046.20302616345</v>
      </c>
    </row>
    <row r="1734" spans="1:8" x14ac:dyDescent="0.3">
      <c r="A1734" t="s">
        <v>3575</v>
      </c>
      <c r="B1734" t="s">
        <v>3574</v>
      </c>
      <c r="C1734">
        <v>1.569560980046E-2</v>
      </c>
      <c r="D1734">
        <v>173.76822279000001</v>
      </c>
      <c r="E1734">
        <v>0.12566658999999999</v>
      </c>
      <c r="F1734">
        <v>119.41381363000001</v>
      </c>
      <c r="G1734">
        <v>108.10113183999999</v>
      </c>
      <c r="H1734">
        <v>204541.04625674497</v>
      </c>
    </row>
    <row r="1735" spans="1:8" x14ac:dyDescent="0.3">
      <c r="A1735" t="s">
        <v>3236</v>
      </c>
      <c r="B1735" t="s">
        <v>3236</v>
      </c>
      <c r="C1735">
        <v>0.20991204173857</v>
      </c>
      <c r="D1735">
        <v>45673.547747930003</v>
      </c>
      <c r="E1735">
        <v>9.9527821099999993</v>
      </c>
      <c r="F1735">
        <v>40.106166430000002</v>
      </c>
      <c r="G1735">
        <v>612.98048083000003</v>
      </c>
      <c r="H1735">
        <v>209912.04173857</v>
      </c>
    </row>
    <row r="1736" spans="1:8" x14ac:dyDescent="0.3">
      <c r="A1736" t="s">
        <v>3288</v>
      </c>
      <c r="B1736" t="s">
        <v>3287</v>
      </c>
      <c r="C1736">
        <v>2.2802573279999999E-5</v>
      </c>
      <c r="D1736">
        <v>0</v>
      </c>
      <c r="E1736">
        <v>34.502849150000003</v>
      </c>
      <c r="F1736">
        <v>1.5571851699999999</v>
      </c>
      <c r="G1736">
        <v>150.3522911</v>
      </c>
      <c r="H1736">
        <v>203330.9588221123</v>
      </c>
    </row>
    <row r="1737" spans="1:8" x14ac:dyDescent="0.3">
      <c r="A1737" t="s">
        <v>3279</v>
      </c>
      <c r="B1737" t="s">
        <v>3279</v>
      </c>
      <c r="C1737">
        <v>7.5124137555729997E-2</v>
      </c>
      <c r="D1737">
        <v>1580.63290641</v>
      </c>
      <c r="E1737">
        <v>-0.12435040999999999</v>
      </c>
      <c r="F1737">
        <v>3.8447030999999998</v>
      </c>
      <c r="G1737">
        <v>31.73023122</v>
      </c>
      <c r="H1737">
        <v>201522.41918094095</v>
      </c>
    </row>
    <row r="1738" spans="1:8" x14ac:dyDescent="0.3">
      <c r="A1738" t="s">
        <v>3311</v>
      </c>
      <c r="B1738" t="s">
        <v>3311</v>
      </c>
      <c r="C1738">
        <v>1.464920682337E-2</v>
      </c>
      <c r="D1738">
        <v>3.7419321299999999</v>
      </c>
      <c r="E1738">
        <v>-0.12435040999999999</v>
      </c>
      <c r="F1738">
        <v>3.8447030999999998</v>
      </c>
      <c r="G1738">
        <v>18.62383298</v>
      </c>
      <c r="H1738">
        <v>199559.27640537696</v>
      </c>
    </row>
    <row r="1739" spans="1:8" x14ac:dyDescent="0.3">
      <c r="A1739" t="s">
        <v>3300</v>
      </c>
      <c r="B1739" t="s">
        <v>3300</v>
      </c>
      <c r="C1739">
        <v>3.7562068778000001E-4</v>
      </c>
      <c r="D1739">
        <v>0</v>
      </c>
      <c r="E1739">
        <v>-0.12435040999999999</v>
      </c>
      <c r="F1739">
        <v>3.8447030999999998</v>
      </c>
      <c r="G1739">
        <v>18.507117139999998</v>
      </c>
      <c r="H1739">
        <v>197706.40468416829</v>
      </c>
    </row>
    <row r="1740" spans="1:8" x14ac:dyDescent="0.3">
      <c r="A1740" t="s">
        <v>3295</v>
      </c>
      <c r="B1740" t="s">
        <v>3294</v>
      </c>
      <c r="C1740">
        <v>6.3250024200000003E-6</v>
      </c>
      <c r="D1740">
        <v>110.7935652</v>
      </c>
      <c r="E1740">
        <v>1.54243493</v>
      </c>
      <c r="F1740">
        <v>104.85555012</v>
      </c>
      <c r="G1740">
        <v>90.625439850000006</v>
      </c>
      <c r="H1740">
        <v>196150.94556039289</v>
      </c>
    </row>
    <row r="1741" spans="1:8" x14ac:dyDescent="0.3">
      <c r="A1741" t="s">
        <v>3308</v>
      </c>
      <c r="B1741" t="s">
        <v>3307</v>
      </c>
      <c r="C1741">
        <v>9.3905171944700001E-3</v>
      </c>
      <c r="D1741">
        <v>1839.8539611199999</v>
      </c>
      <c r="E1741">
        <v>-8.7703500000000004E-2</v>
      </c>
      <c r="F1741">
        <v>3.8559399999999999</v>
      </c>
      <c r="G1741">
        <v>18.507117139999998</v>
      </c>
      <c r="H1741">
        <v>195147.00306414985</v>
      </c>
    </row>
    <row r="1742" spans="1:8" x14ac:dyDescent="0.3">
      <c r="A1742" t="s">
        <v>3313</v>
      </c>
      <c r="B1742" t="s">
        <v>3312</v>
      </c>
      <c r="C1742">
        <v>1.9597134164000001E-4</v>
      </c>
      <c r="D1742">
        <v>0</v>
      </c>
      <c r="E1742">
        <v>-9.8134219999999994E-2</v>
      </c>
      <c r="F1742">
        <v>3.9301173299999999</v>
      </c>
      <c r="G1742">
        <v>18.71332263</v>
      </c>
      <c r="H1742">
        <v>194612.71776557024</v>
      </c>
    </row>
    <row r="1743" spans="1:8" x14ac:dyDescent="0.3">
      <c r="A1743" t="s">
        <v>3273</v>
      </c>
      <c r="B1743" t="s">
        <v>3272</v>
      </c>
      <c r="C1743">
        <v>1.5923650845700001E-2</v>
      </c>
      <c r="D1743">
        <v>119732.25646869</v>
      </c>
      <c r="E1743">
        <v>-0.44742239</v>
      </c>
      <c r="F1743">
        <v>-4.1360931900000004</v>
      </c>
      <c r="G1743">
        <v>-27.41736839</v>
      </c>
      <c r="H1743">
        <v>192895.8063937815</v>
      </c>
    </row>
    <row r="1744" spans="1:8" x14ac:dyDescent="0.3">
      <c r="A1744" t="s">
        <v>3271</v>
      </c>
      <c r="B1744" t="s">
        <v>3270</v>
      </c>
      <c r="C1744">
        <v>1.2290813412900001E-3</v>
      </c>
      <c r="D1744">
        <v>60.188940049999999</v>
      </c>
      <c r="E1744">
        <v>-2.6028289999999999E-2</v>
      </c>
      <c r="F1744">
        <v>0.85010107999999995</v>
      </c>
      <c r="G1744">
        <v>1.88842154</v>
      </c>
      <c r="H1744">
        <v>193195.64213851831</v>
      </c>
    </row>
    <row r="1745" spans="1:8" x14ac:dyDescent="0.3">
      <c r="A1745" t="s">
        <v>3317</v>
      </c>
      <c r="B1745" t="s">
        <v>3316</v>
      </c>
      <c r="C1745">
        <v>1.5937731538999999E-4</v>
      </c>
      <c r="D1745">
        <v>352.01889757999999</v>
      </c>
      <c r="E1745">
        <v>0.13604363999999999</v>
      </c>
      <c r="F1745">
        <v>5.9916846699999997</v>
      </c>
      <c r="G1745">
        <v>14.766792430000001</v>
      </c>
      <c r="H1745">
        <v>191777.59139140975</v>
      </c>
    </row>
    <row r="1746" spans="1:8" x14ac:dyDescent="0.3">
      <c r="A1746" t="s">
        <v>3381</v>
      </c>
      <c r="B1746" t="s">
        <v>3381</v>
      </c>
      <c r="C1746">
        <v>2.2537241266699999E-3</v>
      </c>
      <c r="D1746">
        <v>55.134347810000001</v>
      </c>
      <c r="E1746">
        <v>-8.7703500000000004E-2</v>
      </c>
      <c r="F1746">
        <v>24.627127999999999</v>
      </c>
      <c r="G1746">
        <v>77.835812149999995</v>
      </c>
      <c r="H1746">
        <v>191915.27828959055</v>
      </c>
    </row>
    <row r="1747" spans="1:8" x14ac:dyDescent="0.3">
      <c r="A1747" t="s">
        <v>3222</v>
      </c>
      <c r="B1747" t="s">
        <v>3221</v>
      </c>
      <c r="C1747">
        <v>2.4017674073E-4</v>
      </c>
      <c r="D1747">
        <v>947.15378705000001</v>
      </c>
      <c r="E1747">
        <v>3.0142997199999999</v>
      </c>
      <c r="F1747">
        <v>-12.8525282</v>
      </c>
      <c r="G1747">
        <v>-21.994621349999999</v>
      </c>
      <c r="H1747">
        <v>190700.33213962</v>
      </c>
    </row>
    <row r="1748" spans="1:8" x14ac:dyDescent="0.3">
      <c r="A1748" t="s">
        <v>3348</v>
      </c>
      <c r="B1748" t="s">
        <v>3347</v>
      </c>
      <c r="C1748">
        <v>6.3860728097799996E-3</v>
      </c>
      <c r="D1748">
        <v>428.20758407</v>
      </c>
      <c r="E1748">
        <v>0.12274981</v>
      </c>
      <c r="F1748">
        <v>99.504149679999998</v>
      </c>
      <c r="G1748">
        <v>128.20691020999999</v>
      </c>
      <c r="H1748">
        <v>189024.84950635943</v>
      </c>
    </row>
    <row r="1749" spans="1:8" x14ac:dyDescent="0.3">
      <c r="A1749" t="s">
        <v>3413</v>
      </c>
      <c r="B1749" t="s">
        <v>3412</v>
      </c>
      <c r="C1749">
        <v>3.6810827402310002E-2</v>
      </c>
      <c r="D1749">
        <v>0</v>
      </c>
      <c r="E1749">
        <v>-8.7703500000000004E-2</v>
      </c>
      <c r="F1749">
        <v>3.8559399999999999</v>
      </c>
      <c r="G1749">
        <v>16.13697479</v>
      </c>
      <c r="H1749">
        <v>186663.83583482919</v>
      </c>
    </row>
    <row r="1750" spans="1:8" x14ac:dyDescent="0.3">
      <c r="A1750" t="s">
        <v>3297</v>
      </c>
      <c r="B1750" t="s">
        <v>3296</v>
      </c>
      <c r="C1750">
        <v>1.540044819893E-2</v>
      </c>
      <c r="D1750">
        <v>0</v>
      </c>
      <c r="E1750">
        <v>7.7605692900000003</v>
      </c>
      <c r="F1750">
        <v>3.8447030999999998</v>
      </c>
      <c r="G1750">
        <v>37.002173300000003</v>
      </c>
      <c r="H1750">
        <v>185588.22141133255</v>
      </c>
    </row>
    <row r="1751" spans="1:8" x14ac:dyDescent="0.3">
      <c r="A1751" t="s">
        <v>3339</v>
      </c>
      <c r="B1751" t="s">
        <v>3339</v>
      </c>
      <c r="C1751">
        <v>3.7565134175E-4</v>
      </c>
      <c r="D1751">
        <v>0</v>
      </c>
      <c r="E1751">
        <v>0.12274981</v>
      </c>
      <c r="F1751">
        <v>3.8809524299999998</v>
      </c>
      <c r="G1751">
        <v>18.56688342</v>
      </c>
      <c r="H1751">
        <v>184447.93105843427</v>
      </c>
    </row>
    <row r="1752" spans="1:8" x14ac:dyDescent="0.3">
      <c r="A1752" t="s">
        <v>3248</v>
      </c>
      <c r="B1752" t="s">
        <v>3247</v>
      </c>
      <c r="C1752">
        <v>1.50260536701E-3</v>
      </c>
      <c r="D1752">
        <v>3.00497E-3</v>
      </c>
      <c r="E1752">
        <v>-7.9549770000000006E-2</v>
      </c>
      <c r="F1752">
        <v>-16.908467550000001</v>
      </c>
      <c r="G1752">
        <v>-5.0931890199999996</v>
      </c>
      <c r="H1752">
        <v>183806.87101871823</v>
      </c>
    </row>
    <row r="1753" spans="1:8" x14ac:dyDescent="0.3">
      <c r="A1753" t="s">
        <v>3265</v>
      </c>
      <c r="B1753" t="s">
        <v>3264</v>
      </c>
      <c r="C1753">
        <v>1.464920682337E-2</v>
      </c>
      <c r="D1753">
        <v>43.199784340000001</v>
      </c>
      <c r="E1753">
        <v>-8.7703500000000004E-2</v>
      </c>
      <c r="F1753">
        <v>-24.689840749999998</v>
      </c>
      <c r="G1753">
        <v>44.43054901</v>
      </c>
      <c r="H1753">
        <v>181410.03425476691</v>
      </c>
    </row>
    <row r="1754" spans="1:8" x14ac:dyDescent="0.3">
      <c r="A1754" t="s">
        <v>3401</v>
      </c>
      <c r="B1754" t="s">
        <v>3400</v>
      </c>
      <c r="C1754">
        <v>2.8171551583400001E-2</v>
      </c>
      <c r="D1754">
        <v>0</v>
      </c>
      <c r="E1754">
        <v>-8.7703500000000004E-2</v>
      </c>
      <c r="F1754">
        <v>65.727563829999994</v>
      </c>
      <c r="G1754">
        <v>111.82827317</v>
      </c>
      <c r="H1754">
        <v>181251.97600548531</v>
      </c>
    </row>
    <row r="1755" spans="1:8" x14ac:dyDescent="0.3">
      <c r="A1755" t="s">
        <v>3344</v>
      </c>
      <c r="B1755" t="s">
        <v>3344</v>
      </c>
      <c r="C1755">
        <v>3.7560783860000001E-4</v>
      </c>
      <c r="D1755">
        <v>0</v>
      </c>
      <c r="E1755">
        <v>-0.12776694</v>
      </c>
      <c r="F1755">
        <v>3.8411507899999999</v>
      </c>
      <c r="G1755">
        <v>18.503063260000001</v>
      </c>
      <c r="H1755">
        <v>180807.09911181408</v>
      </c>
    </row>
    <row r="1756" spans="1:8" x14ac:dyDescent="0.3">
      <c r="A1756" t="s">
        <v>3354</v>
      </c>
      <c r="B1756" t="s">
        <v>3353</v>
      </c>
      <c r="C1756">
        <v>6.1251878390600001E-3</v>
      </c>
      <c r="D1756">
        <v>0</v>
      </c>
      <c r="E1756">
        <v>0.25891393000000001</v>
      </c>
      <c r="F1756">
        <v>3.8119968100000001</v>
      </c>
      <c r="G1756">
        <v>16.49857325</v>
      </c>
      <c r="H1756">
        <v>178426.76811948977</v>
      </c>
    </row>
    <row r="1757" spans="1:8" x14ac:dyDescent="0.3">
      <c r="A1757" t="s">
        <v>3378</v>
      </c>
      <c r="B1757" t="s">
        <v>3377</v>
      </c>
      <c r="C1757">
        <v>1.6334470440000001E-5</v>
      </c>
      <c r="D1757">
        <v>6.4715877700000002</v>
      </c>
      <c r="E1757">
        <v>0.58582849999999997</v>
      </c>
      <c r="F1757">
        <v>6.0163085499999998</v>
      </c>
      <c r="G1757">
        <v>23.85982237</v>
      </c>
      <c r="H1757">
        <v>178386.75241597588</v>
      </c>
    </row>
    <row r="1758" spans="1:8" x14ac:dyDescent="0.3">
      <c r="A1758" t="s">
        <v>3376</v>
      </c>
      <c r="B1758" t="s">
        <v>3376</v>
      </c>
      <c r="C1758">
        <v>4.03093069293908</v>
      </c>
      <c r="D1758">
        <v>0</v>
      </c>
      <c r="E1758">
        <v>0.10325523</v>
      </c>
      <c r="F1758">
        <v>5.2454462800000003</v>
      </c>
      <c r="G1758">
        <v>23.439866420000001</v>
      </c>
      <c r="H1758">
        <v>178034.11591504034</v>
      </c>
    </row>
    <row r="1759" spans="1:8" x14ac:dyDescent="0.3">
      <c r="A1759" t="s">
        <v>3330</v>
      </c>
      <c r="B1759" t="s">
        <v>3329</v>
      </c>
      <c r="C1759">
        <v>1.164424132114E-2</v>
      </c>
      <c r="D1759">
        <v>66.40918791</v>
      </c>
      <c r="E1759">
        <v>-8.7703500000000004E-2</v>
      </c>
      <c r="F1759">
        <v>27.759291269999999</v>
      </c>
      <c r="G1759">
        <v>45.844184570000003</v>
      </c>
      <c r="H1759">
        <v>177704.78997487223</v>
      </c>
    </row>
    <row r="1760" spans="1:8" x14ac:dyDescent="0.3">
      <c r="A1760" t="s">
        <v>3304</v>
      </c>
      <c r="B1760" t="s">
        <v>3303</v>
      </c>
      <c r="C1760">
        <v>2.9413500059199999E-3</v>
      </c>
      <c r="D1760">
        <v>16720.538496320001</v>
      </c>
      <c r="E1760">
        <v>5.0170637999999999</v>
      </c>
      <c r="F1760">
        <v>1.6572967300000001</v>
      </c>
      <c r="G1760">
        <v>20.517721160000001</v>
      </c>
      <c r="H1760">
        <v>176481.0003552</v>
      </c>
    </row>
    <row r="1761" spans="1:8" x14ac:dyDescent="0.3">
      <c r="A1761" t="s">
        <v>3350</v>
      </c>
      <c r="B1761" t="s">
        <v>3349</v>
      </c>
      <c r="C1761">
        <v>3.7562068778000001E-4</v>
      </c>
      <c r="D1761">
        <v>137.87737418</v>
      </c>
      <c r="E1761">
        <v>-0.12435040999999999</v>
      </c>
      <c r="F1761">
        <v>3.8447030999999998</v>
      </c>
      <c r="G1761">
        <v>18.62383298</v>
      </c>
      <c r="H1761">
        <v>175716.55704332693</v>
      </c>
    </row>
    <row r="1762" spans="1:8" x14ac:dyDescent="0.3">
      <c r="A1762" t="s">
        <v>3336</v>
      </c>
      <c r="B1762" t="s">
        <v>3335</v>
      </c>
      <c r="C1762">
        <v>5.9493998156800003E-3</v>
      </c>
      <c r="D1762">
        <v>4913.9373582600001</v>
      </c>
      <c r="E1762">
        <v>0.11562902999999999</v>
      </c>
      <c r="F1762">
        <v>2.2154964599999998</v>
      </c>
      <c r="G1762">
        <v>3.1504856499999998</v>
      </c>
      <c r="H1762">
        <v>174109.63061503202</v>
      </c>
    </row>
    <row r="1763" spans="1:8" x14ac:dyDescent="0.3">
      <c r="A1763" t="s">
        <v>3328</v>
      </c>
      <c r="B1763" t="s">
        <v>3327</v>
      </c>
      <c r="C1763">
        <v>1.1579541279641901</v>
      </c>
      <c r="D1763">
        <v>2421.67954126</v>
      </c>
      <c r="E1763">
        <v>-0.27116318</v>
      </c>
      <c r="F1763">
        <v>1.3329429399999999</v>
      </c>
      <c r="G1763">
        <v>-2.6861172899999999</v>
      </c>
      <c r="H1763">
        <v>174591.69159792873</v>
      </c>
    </row>
    <row r="1764" spans="1:8" x14ac:dyDescent="0.3">
      <c r="A1764" t="s">
        <v>3358</v>
      </c>
      <c r="B1764" t="s">
        <v>3357</v>
      </c>
      <c r="C1764">
        <v>1.097461083897E-2</v>
      </c>
      <c r="D1764">
        <v>75884.233105399995</v>
      </c>
      <c r="E1764">
        <v>6.2124168199999996</v>
      </c>
      <c r="F1764">
        <v>2.1444410299999999</v>
      </c>
      <c r="G1764">
        <v>2.2000448100000001</v>
      </c>
      <c r="H1764">
        <v>174656.69421937733</v>
      </c>
    </row>
    <row r="1765" spans="1:8" x14ac:dyDescent="0.3">
      <c r="A1765" t="s">
        <v>3447</v>
      </c>
      <c r="B1765" t="s">
        <v>3446</v>
      </c>
      <c r="C1765">
        <v>2.8003870004299999E-3</v>
      </c>
      <c r="D1765">
        <v>9119.6776196899991</v>
      </c>
      <c r="E1765">
        <v>2.31282845</v>
      </c>
      <c r="F1765">
        <v>6.3898347700000002</v>
      </c>
      <c r="G1765">
        <v>16.451746140000001</v>
      </c>
      <c r="H1765">
        <v>176192.27375094636</v>
      </c>
    </row>
    <row r="1766" spans="1:8" x14ac:dyDescent="0.3">
      <c r="A1766" t="s">
        <v>3326</v>
      </c>
      <c r="B1766" t="s">
        <v>3325</v>
      </c>
      <c r="C1766">
        <v>2.167020207548E-2</v>
      </c>
      <c r="D1766">
        <v>5739.9446732899996</v>
      </c>
      <c r="E1766">
        <v>-0.17754158</v>
      </c>
      <c r="F1766">
        <v>0.28073136999999998</v>
      </c>
      <c r="G1766">
        <v>-6.3043058199999997</v>
      </c>
      <c r="H1766">
        <v>172873.55653503156</v>
      </c>
    </row>
    <row r="1767" spans="1:8" x14ac:dyDescent="0.3">
      <c r="A1767" t="s">
        <v>3130</v>
      </c>
      <c r="B1767" t="s">
        <v>3129</v>
      </c>
      <c r="C1767">
        <v>4.5942597265300001E-3</v>
      </c>
      <c r="D1767">
        <v>68.474553259999993</v>
      </c>
      <c r="E1767">
        <v>-3.4635125900000001</v>
      </c>
      <c r="F1767">
        <v>-45.810000119999998</v>
      </c>
      <c r="G1767">
        <v>-17.122745089999999</v>
      </c>
      <c r="H1767">
        <v>172194.77938212306</v>
      </c>
    </row>
    <row r="1768" spans="1:8" x14ac:dyDescent="0.3">
      <c r="A1768" t="s">
        <v>3338</v>
      </c>
      <c r="B1768" t="s">
        <v>3337</v>
      </c>
      <c r="C1768">
        <v>1.9082318320039999E-2</v>
      </c>
      <c r="D1768">
        <v>6569.1915125699998</v>
      </c>
      <c r="E1768">
        <v>-0.94387586999999995</v>
      </c>
      <c r="F1768">
        <v>23.497533959999998</v>
      </c>
      <c r="G1768">
        <v>-7.55476334</v>
      </c>
      <c r="H1768">
        <v>177171.3228479462</v>
      </c>
    </row>
    <row r="1769" spans="1:8" x14ac:dyDescent="0.3">
      <c r="A1769" t="s">
        <v>3397</v>
      </c>
      <c r="B1769" t="s">
        <v>3396</v>
      </c>
      <c r="C1769">
        <v>1.086213281557E-2</v>
      </c>
      <c r="D1769">
        <v>74853.490548240006</v>
      </c>
      <c r="E1769">
        <v>-11.531714920000001</v>
      </c>
      <c r="F1769">
        <v>12.440081599999999</v>
      </c>
      <c r="G1769">
        <v>13.84726925</v>
      </c>
      <c r="H1769">
        <v>171374.65534215464</v>
      </c>
    </row>
    <row r="1770" spans="1:8" x14ac:dyDescent="0.3">
      <c r="A1770" t="s">
        <v>3618</v>
      </c>
      <c r="B1770" t="s">
        <v>3617</v>
      </c>
      <c r="C1770">
        <v>3.7732571106299999E-3</v>
      </c>
      <c r="D1770">
        <v>179.89130298000001</v>
      </c>
      <c r="E1770">
        <v>0.35997847999999999</v>
      </c>
      <c r="F1770">
        <v>94.837449509999999</v>
      </c>
      <c r="G1770">
        <v>43.906409140000001</v>
      </c>
      <c r="H1770">
        <v>170890.07459962019</v>
      </c>
    </row>
    <row r="1771" spans="1:8" x14ac:dyDescent="0.3">
      <c r="A1771" t="s">
        <v>3391</v>
      </c>
      <c r="B1771" t="s">
        <v>3390</v>
      </c>
      <c r="C1771">
        <v>1.392397507461E-2</v>
      </c>
      <c r="D1771">
        <v>3671.03015598</v>
      </c>
      <c r="E1771">
        <v>0.99530677000000001</v>
      </c>
      <c r="F1771">
        <v>-0.52551566999999999</v>
      </c>
      <c r="G1771">
        <v>24.068040929999999</v>
      </c>
      <c r="H1771">
        <v>167620.47849699287</v>
      </c>
    </row>
    <row r="1772" spans="1:8" x14ac:dyDescent="0.3">
      <c r="A1772" t="s">
        <v>3214</v>
      </c>
      <c r="B1772" t="s">
        <v>3213</v>
      </c>
      <c r="C1772">
        <v>1.1070000000000001E-5</v>
      </c>
      <c r="D1772">
        <v>0</v>
      </c>
      <c r="E1772">
        <v>-77.676951000000003</v>
      </c>
      <c r="F1772">
        <v>-34.920634919999998</v>
      </c>
      <c r="G1772">
        <v>64.487369990000005</v>
      </c>
      <c r="H1772">
        <v>170389.68956137565</v>
      </c>
    </row>
    <row r="1773" spans="1:8" x14ac:dyDescent="0.3">
      <c r="A1773" t="s">
        <v>3373</v>
      </c>
      <c r="B1773" t="s">
        <v>3372</v>
      </c>
      <c r="C1773">
        <v>8.6335224747999999E-4</v>
      </c>
      <c r="D1773">
        <v>42847.556707080003</v>
      </c>
      <c r="E1773">
        <v>3.7263921500000001</v>
      </c>
      <c r="F1773">
        <v>2.4033244499999999</v>
      </c>
      <c r="G1773">
        <v>24.170621709999999</v>
      </c>
      <c r="H1773">
        <v>170313.209377147</v>
      </c>
    </row>
    <row r="1774" spans="1:8" x14ac:dyDescent="0.3">
      <c r="A1774" t="s">
        <v>3537</v>
      </c>
      <c r="B1774" t="s">
        <v>3536</v>
      </c>
      <c r="C1774">
        <v>4.4933757100000002E-6</v>
      </c>
      <c r="D1774">
        <v>2.2007019999999999E-2</v>
      </c>
      <c r="E1774">
        <v>1.3282470500000001</v>
      </c>
      <c r="F1774">
        <v>48.773457039999997</v>
      </c>
      <c r="G1774">
        <v>245.66066721999999</v>
      </c>
      <c r="H1774">
        <v>171059.20436588523</v>
      </c>
    </row>
    <row r="1775" spans="1:8" x14ac:dyDescent="0.3">
      <c r="A1775" t="s">
        <v>3254</v>
      </c>
      <c r="B1775" t="s">
        <v>3253</v>
      </c>
      <c r="C1775">
        <v>3.4250832611999998E-4</v>
      </c>
      <c r="D1775">
        <v>52693.591184299999</v>
      </c>
      <c r="E1775">
        <v>-4.7001569999999999E-2</v>
      </c>
      <c r="F1775">
        <v>1.50947879</v>
      </c>
      <c r="G1775">
        <v>17.960705910000001</v>
      </c>
      <c r="H1775">
        <v>171254.16305999999</v>
      </c>
    </row>
    <row r="1776" spans="1:8" x14ac:dyDescent="0.3">
      <c r="A1776" t="s">
        <v>3346</v>
      </c>
      <c r="B1776" t="s">
        <v>3345</v>
      </c>
      <c r="C1776">
        <v>1.7817816673000001E-3</v>
      </c>
      <c r="D1776">
        <v>119165.9194781</v>
      </c>
      <c r="E1776">
        <v>-1.27240496</v>
      </c>
      <c r="F1776">
        <v>5.6855207800000001</v>
      </c>
      <c r="G1776">
        <v>6.4806508200000001</v>
      </c>
      <c r="H1776">
        <v>169417.7075331111</v>
      </c>
    </row>
    <row r="1777" spans="1:8" x14ac:dyDescent="0.3">
      <c r="A1777" t="s">
        <v>3361</v>
      </c>
      <c r="B1777" t="s">
        <v>3360</v>
      </c>
      <c r="C1777">
        <v>7.1373754932799998E-3</v>
      </c>
      <c r="D1777">
        <v>0</v>
      </c>
      <c r="E1777">
        <v>-7.9549770000000006E-2</v>
      </c>
      <c r="F1777">
        <v>3.8644155599999999</v>
      </c>
      <c r="G1777">
        <v>18.51678837</v>
      </c>
      <c r="H1777">
        <v>167997.16075397289</v>
      </c>
    </row>
    <row r="1778" spans="1:8" x14ac:dyDescent="0.3">
      <c r="A1778" t="s">
        <v>3306</v>
      </c>
      <c r="B1778" t="s">
        <v>3305</v>
      </c>
      <c r="C1778">
        <v>1.94291653998E-3</v>
      </c>
      <c r="D1778">
        <v>161.72377413000001</v>
      </c>
      <c r="E1778">
        <v>1.8126295699999999</v>
      </c>
      <c r="F1778">
        <v>5.1329380899999997</v>
      </c>
      <c r="G1778">
        <v>24.40752526</v>
      </c>
      <c r="H1778">
        <v>165751.43096848315</v>
      </c>
    </row>
    <row r="1779" spans="1:8" x14ac:dyDescent="0.3">
      <c r="A1779" t="s">
        <v>3367</v>
      </c>
      <c r="B1779" t="s">
        <v>3366</v>
      </c>
      <c r="C1779">
        <v>3.7562068777900002E-3</v>
      </c>
      <c r="D1779">
        <v>0</v>
      </c>
      <c r="E1779">
        <v>-0.12435040999999999</v>
      </c>
      <c r="F1779">
        <v>3.8447030999999998</v>
      </c>
      <c r="G1779">
        <v>18.5572081</v>
      </c>
      <c r="H1779">
        <v>165648.723310539</v>
      </c>
    </row>
    <row r="1780" spans="1:8" x14ac:dyDescent="0.3">
      <c r="A1780" t="s">
        <v>3359</v>
      </c>
      <c r="B1780" t="s">
        <v>3359</v>
      </c>
      <c r="C1780">
        <v>2.0963931443399998E-3</v>
      </c>
      <c r="D1780">
        <v>151846.95787819001</v>
      </c>
      <c r="E1780">
        <v>2.0529095900000001</v>
      </c>
      <c r="F1780">
        <v>-5.0148627299999999</v>
      </c>
      <c r="G1780">
        <v>-4.634595</v>
      </c>
      <c r="H1780">
        <v>166245.17129025425</v>
      </c>
    </row>
    <row r="1781" spans="1:8" x14ac:dyDescent="0.3">
      <c r="A1781" t="s">
        <v>3409</v>
      </c>
      <c r="B1781" t="s">
        <v>3408</v>
      </c>
      <c r="C1781">
        <v>5.2586896289000002E-3</v>
      </c>
      <c r="D1781">
        <v>95.924592160000003</v>
      </c>
      <c r="E1781">
        <v>-0.12435040999999999</v>
      </c>
      <c r="F1781">
        <v>-36.451766560000003</v>
      </c>
      <c r="G1781">
        <v>-7.7888381400000002</v>
      </c>
      <c r="H1781">
        <v>164968.61212255462</v>
      </c>
    </row>
    <row r="1782" spans="1:8" x14ac:dyDescent="0.3">
      <c r="A1782" t="s">
        <v>3375</v>
      </c>
      <c r="B1782" t="s">
        <v>3374</v>
      </c>
      <c r="C1782">
        <v>5.6343103166799999E-3</v>
      </c>
      <c r="D1782">
        <v>0</v>
      </c>
      <c r="E1782">
        <v>-8.7703500000000004E-2</v>
      </c>
      <c r="F1782">
        <v>3.8559399999999999</v>
      </c>
      <c r="G1782">
        <v>27.02558011</v>
      </c>
      <c r="H1782">
        <v>162737.21421902414</v>
      </c>
    </row>
    <row r="1783" spans="1:8" x14ac:dyDescent="0.3">
      <c r="A1783" t="s">
        <v>2294</v>
      </c>
      <c r="B1783" t="s">
        <v>3448</v>
      </c>
      <c r="C1783">
        <v>1.1606679252400001E-3</v>
      </c>
      <c r="D1783">
        <v>185.75189856</v>
      </c>
      <c r="E1783">
        <v>-2.6091494700000002</v>
      </c>
      <c r="F1783">
        <v>-13.266255510000001</v>
      </c>
      <c r="G1783">
        <v>42.669897220000003</v>
      </c>
      <c r="H1783">
        <v>162587.00005535188</v>
      </c>
    </row>
    <row r="1784" spans="1:8" x14ac:dyDescent="0.3">
      <c r="A1784" t="s">
        <v>3356</v>
      </c>
      <c r="B1784" t="s">
        <v>3355</v>
      </c>
      <c r="C1784">
        <v>1.136694984077E-2</v>
      </c>
      <c r="D1784">
        <v>114411.243584</v>
      </c>
      <c r="E1784">
        <v>1.3909127299999999</v>
      </c>
      <c r="F1784">
        <v>3.4116262000000002</v>
      </c>
      <c r="G1784">
        <v>5.1904918100000002</v>
      </c>
      <c r="H1784">
        <v>162160.25851228391</v>
      </c>
    </row>
    <row r="1785" spans="1:8" x14ac:dyDescent="0.3">
      <c r="A1785" t="s">
        <v>3487</v>
      </c>
      <c r="B1785" t="s">
        <v>3486</v>
      </c>
      <c r="C1785">
        <v>5.2068844647599997E-2</v>
      </c>
      <c r="D1785">
        <v>648255.39034252998</v>
      </c>
      <c r="E1785">
        <v>-1.0813697200000001</v>
      </c>
      <c r="F1785">
        <v>53.582735960000001</v>
      </c>
      <c r="G1785">
        <v>0</v>
      </c>
      <c r="H1785">
        <v>160566.39011378467</v>
      </c>
    </row>
    <row r="1786" spans="1:8" x14ac:dyDescent="0.3">
      <c r="A1786" t="s">
        <v>3380</v>
      </c>
      <c r="B1786" t="s">
        <v>3379</v>
      </c>
      <c r="C1786">
        <v>3.6292451340299999E-3</v>
      </c>
      <c r="D1786">
        <v>856.41167785000005</v>
      </c>
      <c r="E1786">
        <v>-1.0627618999999999</v>
      </c>
      <c r="F1786">
        <v>0.97013117000000004</v>
      </c>
      <c r="G1786">
        <v>4.0941960000000002</v>
      </c>
      <c r="H1786">
        <v>160765.29540570104</v>
      </c>
    </row>
    <row r="1787" spans="1:8" x14ac:dyDescent="0.3">
      <c r="A1787" t="s">
        <v>3688</v>
      </c>
      <c r="B1787" t="s">
        <v>3687</v>
      </c>
      <c r="C1787">
        <v>3.3230979626000003E-4</v>
      </c>
      <c r="D1787">
        <v>1312.3900176</v>
      </c>
      <c r="E1787">
        <v>-6.4724315900000002</v>
      </c>
      <c r="F1787">
        <v>145.81894338000001</v>
      </c>
      <c r="G1787">
        <v>285.93427026000001</v>
      </c>
      <c r="H1787">
        <v>160307.80723955663</v>
      </c>
    </row>
    <row r="1788" spans="1:8" x14ac:dyDescent="0.3">
      <c r="A1788" t="s">
        <v>3319</v>
      </c>
      <c r="B1788" t="s">
        <v>3318</v>
      </c>
      <c r="C1788">
        <v>1.5979530309299999E-3</v>
      </c>
      <c r="D1788">
        <v>27.344660309999998</v>
      </c>
      <c r="E1788">
        <v>1.8126295699999999</v>
      </c>
      <c r="F1788">
        <v>-8.2671028199999999</v>
      </c>
      <c r="G1788">
        <v>9.6085085899999996</v>
      </c>
      <c r="H1788">
        <v>159779.32606961054</v>
      </c>
    </row>
    <row r="1789" spans="1:8" x14ac:dyDescent="0.3">
      <c r="A1789" t="s">
        <v>3393</v>
      </c>
      <c r="B1789" t="s">
        <v>3392</v>
      </c>
      <c r="C1789">
        <v>1.9599290608999999E-4</v>
      </c>
      <c r="D1789">
        <v>0</v>
      </c>
      <c r="E1789">
        <v>0.15323819</v>
      </c>
      <c r="F1789">
        <v>1172.5357583699999</v>
      </c>
      <c r="G1789">
        <v>14.169677119999999</v>
      </c>
      <c r="H1789">
        <v>158790.26572278643</v>
      </c>
    </row>
    <row r="1790" spans="1:8" x14ac:dyDescent="0.3">
      <c r="A1790" t="s">
        <v>3389</v>
      </c>
      <c r="B1790" t="s">
        <v>3388</v>
      </c>
      <c r="C1790">
        <v>0.50419852521196995</v>
      </c>
      <c r="D1790">
        <v>0</v>
      </c>
      <c r="E1790">
        <v>-7.2141670000000005E-2</v>
      </c>
      <c r="F1790">
        <v>3.8298415600000002</v>
      </c>
      <c r="G1790">
        <v>18.467296109999999</v>
      </c>
      <c r="H1790">
        <v>158680.67482308575</v>
      </c>
    </row>
    <row r="1791" spans="1:8" x14ac:dyDescent="0.3">
      <c r="A1791" t="s">
        <v>3080</v>
      </c>
      <c r="B1791" t="s">
        <v>3079</v>
      </c>
      <c r="C1791">
        <v>1.87810343889E-3</v>
      </c>
      <c r="D1791">
        <v>2.8183712999999999</v>
      </c>
      <c r="E1791">
        <v>-8.7703500000000004E-2</v>
      </c>
      <c r="F1791">
        <v>3.8559399999999999</v>
      </c>
      <c r="G1791">
        <v>-37.888304609999999</v>
      </c>
      <c r="H1791">
        <v>158368.58352533399</v>
      </c>
    </row>
    <row r="1792" spans="1:8" x14ac:dyDescent="0.3">
      <c r="A1792" t="s">
        <v>3399</v>
      </c>
      <c r="B1792" t="s">
        <v>3398</v>
      </c>
      <c r="C1792">
        <v>3.7565134175E-4</v>
      </c>
      <c r="D1792">
        <v>0</v>
      </c>
      <c r="E1792">
        <v>-7.9549770000000006E-2</v>
      </c>
      <c r="F1792">
        <v>3.8644155599999999</v>
      </c>
      <c r="G1792">
        <v>18.633513730000001</v>
      </c>
      <c r="H1792">
        <v>157618.88698194103</v>
      </c>
    </row>
    <row r="1793" spans="1:8" x14ac:dyDescent="0.3">
      <c r="A1793" t="s">
        <v>3315</v>
      </c>
      <c r="B1793" t="s">
        <v>3314</v>
      </c>
      <c r="C1793">
        <v>4.4543815645430002E-2</v>
      </c>
      <c r="D1793">
        <v>17980.020299849999</v>
      </c>
      <c r="E1793">
        <v>6.42649E-3</v>
      </c>
      <c r="F1793">
        <v>-9.2185096899999994</v>
      </c>
      <c r="G1793">
        <v>3.46360643</v>
      </c>
      <c r="H1793">
        <v>155903.57747808323</v>
      </c>
    </row>
    <row r="1794" spans="1:8" x14ac:dyDescent="0.3">
      <c r="A1794" t="s">
        <v>3405</v>
      </c>
      <c r="B1794" t="s">
        <v>3404</v>
      </c>
      <c r="C1794">
        <v>3.7560783860000001E-4</v>
      </c>
      <c r="D1794">
        <v>0</v>
      </c>
      <c r="E1794">
        <v>-0.12776694</v>
      </c>
      <c r="F1794">
        <v>3.8411507899999999</v>
      </c>
      <c r="G1794">
        <v>18.619775109999999</v>
      </c>
      <c r="H1794">
        <v>154374.76419283455</v>
      </c>
    </row>
    <row r="1795" spans="1:8" x14ac:dyDescent="0.3">
      <c r="A1795" t="s">
        <v>3411</v>
      </c>
      <c r="B1795" t="s">
        <v>3410</v>
      </c>
      <c r="C1795">
        <v>3.7562068778000001E-4</v>
      </c>
      <c r="D1795">
        <v>0</v>
      </c>
      <c r="E1795">
        <v>-0.12435040999999999</v>
      </c>
      <c r="F1795">
        <v>3.8447030999999998</v>
      </c>
      <c r="G1795">
        <v>18.62383298</v>
      </c>
      <c r="H1795">
        <v>152715.56999055936</v>
      </c>
    </row>
    <row r="1796" spans="1:8" x14ac:dyDescent="0.3">
      <c r="A1796" t="s">
        <v>3365</v>
      </c>
      <c r="B1796" t="s">
        <v>3364</v>
      </c>
      <c r="C1796">
        <v>1.7238050486419999E-2</v>
      </c>
      <c r="D1796">
        <v>26449.122933760002</v>
      </c>
      <c r="E1796">
        <v>5.0450958100000003</v>
      </c>
      <c r="F1796">
        <v>10.25057642</v>
      </c>
      <c r="G1796">
        <v>35.842489700000002</v>
      </c>
      <c r="H1796">
        <v>151239.10978045978</v>
      </c>
    </row>
    <row r="1797" spans="1:8" x14ac:dyDescent="0.3">
      <c r="A1797" t="s">
        <v>3417</v>
      </c>
      <c r="B1797" t="s">
        <v>3416</v>
      </c>
      <c r="C1797">
        <v>0.25995072849221001</v>
      </c>
      <c r="D1797">
        <v>19.66340288</v>
      </c>
      <c r="E1797">
        <v>-7.9549770000000006E-2</v>
      </c>
      <c r="F1797">
        <v>6.6382426900000002</v>
      </c>
      <c r="G1797">
        <v>14.384403839999999</v>
      </c>
      <c r="H1797">
        <v>151446.12326094497</v>
      </c>
    </row>
    <row r="1798" spans="1:8" x14ac:dyDescent="0.3">
      <c r="A1798" t="s">
        <v>3479</v>
      </c>
      <c r="B1798" t="s">
        <v>3478</v>
      </c>
      <c r="C1798">
        <v>4.8513377198300001E-3</v>
      </c>
      <c r="D1798">
        <v>11687.25466572</v>
      </c>
      <c r="E1798">
        <v>0.85955336000000004</v>
      </c>
      <c r="F1798">
        <v>-10.768995110000001</v>
      </c>
      <c r="G1798">
        <v>30.912338989999999</v>
      </c>
      <c r="H1798">
        <v>149021.04181827005</v>
      </c>
    </row>
    <row r="1799" spans="1:8" x14ac:dyDescent="0.3">
      <c r="A1799" t="s">
        <v>3467</v>
      </c>
      <c r="B1799" t="s">
        <v>3466</v>
      </c>
      <c r="C1799">
        <v>0.16800002844579001</v>
      </c>
      <c r="D1799">
        <v>661876.94763816998</v>
      </c>
      <c r="E1799">
        <v>3.9049699999999998E-3</v>
      </c>
      <c r="F1799">
        <v>1.1106180400000001</v>
      </c>
      <c r="G1799">
        <v>1.29067624</v>
      </c>
      <c r="H1799">
        <v>147106.70490812932</v>
      </c>
    </row>
    <row r="1800" spans="1:8" x14ac:dyDescent="0.3">
      <c r="A1800" t="s">
        <v>3322</v>
      </c>
      <c r="B1800" t="s">
        <v>3322</v>
      </c>
      <c r="C1800">
        <v>2.6293448144500001E-3</v>
      </c>
      <c r="D1800">
        <v>1506.3958951499999</v>
      </c>
      <c r="E1800">
        <v>-8.7703500000000004E-2</v>
      </c>
      <c r="F1800">
        <v>-19.223157780000001</v>
      </c>
      <c r="G1800">
        <v>-40.746441429999997</v>
      </c>
      <c r="H1800">
        <v>148633.44496485527</v>
      </c>
    </row>
    <row r="1801" spans="1:8" x14ac:dyDescent="0.3">
      <c r="A1801" t="s">
        <v>3324</v>
      </c>
      <c r="B1801" t="s">
        <v>3323</v>
      </c>
      <c r="C1801">
        <v>4.9282787010000003E-5</v>
      </c>
      <c r="D1801">
        <v>989.12056610000002</v>
      </c>
      <c r="E1801">
        <v>0.58345144000000004</v>
      </c>
      <c r="F1801">
        <v>6.6207232300000003</v>
      </c>
      <c r="G1801">
        <v>-84.451439440000001</v>
      </c>
      <c r="H1801">
        <v>147609.27790951775</v>
      </c>
    </row>
    <row r="1802" spans="1:8" x14ac:dyDescent="0.3">
      <c r="A1802" t="s">
        <v>3433</v>
      </c>
      <c r="B1802" t="s">
        <v>3432</v>
      </c>
      <c r="C1802">
        <v>4.13216475927E-3</v>
      </c>
      <c r="D1802">
        <v>0.12090366</v>
      </c>
      <c r="E1802">
        <v>-7.9549770000000006E-2</v>
      </c>
      <c r="F1802">
        <v>14.250857119999999</v>
      </c>
      <c r="G1802">
        <v>30.368467200000001</v>
      </c>
      <c r="H1802">
        <v>147448.34678392866</v>
      </c>
    </row>
    <row r="1803" spans="1:8" x14ac:dyDescent="0.3">
      <c r="A1803" t="s">
        <v>3483</v>
      </c>
      <c r="B1803" t="s">
        <v>3482</v>
      </c>
      <c r="C1803">
        <v>4.0808600743000002E-4</v>
      </c>
      <c r="D1803">
        <v>292.98326050999998</v>
      </c>
      <c r="E1803">
        <v>24.004720890000002</v>
      </c>
      <c r="F1803">
        <v>15.96997981</v>
      </c>
      <c r="G1803">
        <v>27.171521649999999</v>
      </c>
      <c r="H1803">
        <v>146297.72880897738</v>
      </c>
    </row>
    <row r="1804" spans="1:8" x14ac:dyDescent="0.3">
      <c r="A1804" t="s">
        <v>3435</v>
      </c>
      <c r="B1804" t="s">
        <v>3434</v>
      </c>
      <c r="C1804">
        <v>6.5589424321200003E-3</v>
      </c>
      <c r="D1804">
        <v>18406.87824134</v>
      </c>
      <c r="E1804">
        <v>-4.9422107799999999</v>
      </c>
      <c r="F1804">
        <v>7.6875605800000004</v>
      </c>
      <c r="G1804">
        <v>32.361526959999999</v>
      </c>
      <c r="H1804">
        <v>145596.41052163631</v>
      </c>
    </row>
    <row r="1805" spans="1:8" x14ac:dyDescent="0.3">
      <c r="A1805" t="s">
        <v>3473</v>
      </c>
      <c r="B1805" t="s">
        <v>3472</v>
      </c>
      <c r="C1805">
        <v>8.3958074881999997E-4</v>
      </c>
      <c r="D1805">
        <v>0</v>
      </c>
      <c r="E1805">
        <v>-35.642015489999999</v>
      </c>
      <c r="F1805">
        <v>132.13696879</v>
      </c>
      <c r="G1805">
        <v>-27.721737539999999</v>
      </c>
      <c r="H1805">
        <v>144812.39360703772</v>
      </c>
    </row>
    <row r="1806" spans="1:8" x14ac:dyDescent="0.3">
      <c r="A1806" t="s">
        <v>3059</v>
      </c>
      <c r="B1806" t="s">
        <v>3058</v>
      </c>
      <c r="C1806">
        <v>2.1663331285450398</v>
      </c>
      <c r="D1806">
        <v>52517.24434166</v>
      </c>
      <c r="E1806">
        <v>-3.86487596</v>
      </c>
      <c r="F1806">
        <v>2.2637234099999999</v>
      </c>
      <c r="G1806">
        <v>117.10906872</v>
      </c>
      <c r="H1806">
        <v>143846.42398148624</v>
      </c>
    </row>
    <row r="1807" spans="1:8" x14ac:dyDescent="0.3">
      <c r="A1807" t="s">
        <v>3371</v>
      </c>
      <c r="B1807" t="s">
        <v>3370</v>
      </c>
      <c r="C1807">
        <v>8.4196772716999999E-4</v>
      </c>
      <c r="D1807">
        <v>132072.17396556001</v>
      </c>
      <c r="E1807">
        <v>8.0061667399999994</v>
      </c>
      <c r="F1807">
        <v>-3.9266143200000001</v>
      </c>
      <c r="G1807">
        <v>-35.783892610000002</v>
      </c>
      <c r="H1807">
        <v>143290.77315977254</v>
      </c>
    </row>
    <row r="1808" spans="1:8" x14ac:dyDescent="0.3">
      <c r="A1808" t="s">
        <v>3385</v>
      </c>
      <c r="B1808" t="s">
        <v>3384</v>
      </c>
      <c r="C1808">
        <v>8.0074629682879997E-2</v>
      </c>
      <c r="D1808">
        <v>27.305823319999998</v>
      </c>
      <c r="E1808">
        <v>4.3325899999999999E-3</v>
      </c>
      <c r="F1808">
        <v>-4.7905259999999998E-2</v>
      </c>
      <c r="G1808">
        <v>-2.9639479999999999E-2</v>
      </c>
      <c r="H1808">
        <v>142970.70692742406</v>
      </c>
    </row>
    <row r="1809" spans="1:8" x14ac:dyDescent="0.3">
      <c r="A1809" t="s">
        <v>3403</v>
      </c>
      <c r="B1809" t="s">
        <v>3402</v>
      </c>
      <c r="C1809">
        <v>7.2411620092200004E-3</v>
      </c>
      <c r="D1809">
        <v>225830.55506801</v>
      </c>
      <c r="E1809">
        <v>3.9740990699999998</v>
      </c>
      <c r="F1809">
        <v>2.7586501499999998</v>
      </c>
      <c r="G1809">
        <v>-55.322953720000001</v>
      </c>
      <c r="H1809">
        <v>142088.03987814352</v>
      </c>
    </row>
    <row r="1810" spans="1:8" x14ac:dyDescent="0.3">
      <c r="A1810" t="s">
        <v>3163</v>
      </c>
      <c r="B1810" t="s">
        <v>3162</v>
      </c>
      <c r="C1810">
        <v>7.5154441214000001E-4</v>
      </c>
      <c r="D1810">
        <v>433.95788305999997</v>
      </c>
      <c r="E1810">
        <v>0.77422899999999995</v>
      </c>
      <c r="F1810">
        <v>-2.933291E-2</v>
      </c>
      <c r="G1810">
        <v>-65.529016519999999</v>
      </c>
      <c r="H1810">
        <v>141766.05681988338</v>
      </c>
    </row>
    <row r="1811" spans="1:8" x14ac:dyDescent="0.3">
      <c r="A1811" t="s">
        <v>3481</v>
      </c>
      <c r="B1811" t="s">
        <v>3480</v>
      </c>
      <c r="C1811">
        <v>7.5130268350299999E-3</v>
      </c>
      <c r="D1811">
        <v>0</v>
      </c>
      <c r="E1811">
        <v>-7.9549770000000006E-2</v>
      </c>
      <c r="F1811">
        <v>3.8644155599999999</v>
      </c>
      <c r="G1811">
        <v>12.98429879</v>
      </c>
      <c r="H1811">
        <v>140493.60174016288</v>
      </c>
    </row>
    <row r="1812" spans="1:8" x14ac:dyDescent="0.3">
      <c r="A1812" t="s">
        <v>3455</v>
      </c>
      <c r="B1812" t="s">
        <v>3454</v>
      </c>
      <c r="C1812">
        <v>7.513026835E-4</v>
      </c>
      <c r="D1812">
        <v>0</v>
      </c>
      <c r="E1812">
        <v>0.12274981</v>
      </c>
      <c r="F1812">
        <v>3.8809524299999998</v>
      </c>
      <c r="G1812">
        <v>18.51678837</v>
      </c>
      <c r="H1812">
        <v>140301.26832752401</v>
      </c>
    </row>
    <row r="1813" spans="1:8" x14ac:dyDescent="0.3">
      <c r="A1813" t="s">
        <v>3136</v>
      </c>
      <c r="B1813" t="s">
        <v>3135</v>
      </c>
      <c r="C1813">
        <v>1.1858825537349999E-2</v>
      </c>
      <c r="D1813">
        <v>4885.2952209699997</v>
      </c>
      <c r="E1813">
        <v>-17.354361470000001</v>
      </c>
      <c r="F1813">
        <v>-72.186318589999999</v>
      </c>
      <c r="G1813">
        <v>-43.84397594</v>
      </c>
      <c r="H1813">
        <v>133239.24992894594</v>
      </c>
    </row>
    <row r="1814" spans="1:8" x14ac:dyDescent="0.3">
      <c r="A1814" t="s">
        <v>3453</v>
      </c>
      <c r="B1814" t="s">
        <v>3453</v>
      </c>
      <c r="C1814">
        <v>3.9366975658800003E-3</v>
      </c>
      <c r="D1814">
        <v>3702.7010793999998</v>
      </c>
      <c r="E1814">
        <v>-1.85530342</v>
      </c>
      <c r="F1814">
        <v>-4.6622547299999999</v>
      </c>
      <c r="G1814">
        <v>3.6540743500000001</v>
      </c>
      <c r="H1814">
        <v>138571.75431897602</v>
      </c>
    </row>
    <row r="1815" spans="1:8" x14ac:dyDescent="0.3">
      <c r="A1815" t="s">
        <v>3497</v>
      </c>
      <c r="B1815" t="s">
        <v>3496</v>
      </c>
      <c r="C1815">
        <v>4.13216475927E-3</v>
      </c>
      <c r="D1815">
        <v>0</v>
      </c>
      <c r="E1815">
        <v>4.6785669099999998</v>
      </c>
      <c r="F1815">
        <v>8.8276644500000003</v>
      </c>
      <c r="G1815">
        <v>0.32582443</v>
      </c>
      <c r="H1815">
        <v>137975.03100365936</v>
      </c>
    </row>
    <row r="1816" spans="1:8" x14ac:dyDescent="0.3">
      <c r="A1816" t="s">
        <v>3441</v>
      </c>
      <c r="B1816" t="s">
        <v>3440</v>
      </c>
      <c r="C1816">
        <v>1.7968329139E-4</v>
      </c>
      <c r="D1816">
        <v>114.09846294</v>
      </c>
      <c r="E1816">
        <v>0.58813300999999996</v>
      </c>
      <c r="F1816">
        <v>-3.2817125300000001</v>
      </c>
      <c r="G1816">
        <v>9.7132067899999992</v>
      </c>
      <c r="H1816">
        <v>137937.93984271749</v>
      </c>
    </row>
    <row r="1817" spans="1:8" x14ac:dyDescent="0.3">
      <c r="A1817" t="s">
        <v>3334</v>
      </c>
      <c r="B1817" t="s">
        <v>3333</v>
      </c>
      <c r="C1817">
        <v>3.3245054580000002E-5</v>
      </c>
      <c r="D1817">
        <v>1.9691750000000001E-2</v>
      </c>
      <c r="E1817">
        <v>2.35965018</v>
      </c>
      <c r="F1817">
        <v>-21.03406214</v>
      </c>
      <c r="G1817">
        <v>-16.038757780000001</v>
      </c>
      <c r="H1817">
        <v>137774.90733047569</v>
      </c>
    </row>
    <row r="1818" spans="1:8" x14ac:dyDescent="0.3">
      <c r="A1818" t="s">
        <v>3565</v>
      </c>
      <c r="B1818" t="s">
        <v>3564</v>
      </c>
      <c r="C1818">
        <v>4.9957551474559998E-2</v>
      </c>
      <c r="D1818">
        <v>20.87590325</v>
      </c>
      <c r="E1818">
        <v>-8.7703500000000004E-2</v>
      </c>
      <c r="F1818">
        <v>9.3043619999999994E-2</v>
      </c>
      <c r="G1818">
        <v>48.692892260000001</v>
      </c>
      <c r="H1818">
        <v>137500.23673687721</v>
      </c>
    </row>
    <row r="1819" spans="1:8" x14ac:dyDescent="0.3">
      <c r="A1819" t="s">
        <v>3429</v>
      </c>
      <c r="B1819" t="s">
        <v>3428</v>
      </c>
      <c r="C1819">
        <v>1.915514059465E-2</v>
      </c>
      <c r="D1819">
        <v>12824.506325709999</v>
      </c>
      <c r="E1819">
        <v>1.8609959300000001</v>
      </c>
      <c r="F1819">
        <v>8.0626008999999996</v>
      </c>
      <c r="G1819">
        <v>9.8860294300000007</v>
      </c>
      <c r="H1819">
        <v>137181.9337611603</v>
      </c>
    </row>
    <row r="1820" spans="1:8" x14ac:dyDescent="0.3">
      <c r="A1820" t="s">
        <v>3407</v>
      </c>
      <c r="B1820" t="s">
        <v>3406</v>
      </c>
      <c r="C1820">
        <v>6.9746372091999997E-4</v>
      </c>
      <c r="D1820">
        <v>98826.340411590005</v>
      </c>
      <c r="E1820">
        <v>-0.34947122000000003</v>
      </c>
      <c r="F1820">
        <v>-0.48041840000000002</v>
      </c>
      <c r="G1820">
        <v>-22.062951999999999</v>
      </c>
      <c r="H1820">
        <v>136382.41969918195</v>
      </c>
    </row>
    <row r="1821" spans="1:8" x14ac:dyDescent="0.3">
      <c r="A1821" t="s">
        <v>3471</v>
      </c>
      <c r="B1821" t="s">
        <v>3470</v>
      </c>
      <c r="C1821">
        <v>7.5124137556000002E-4</v>
      </c>
      <c r="D1821">
        <v>11.284389300000001</v>
      </c>
      <c r="E1821">
        <v>99.751299180000004</v>
      </c>
      <c r="F1821">
        <v>107.68940619</v>
      </c>
      <c r="G1821">
        <v>137.11441619999999</v>
      </c>
      <c r="H1821">
        <v>136354.255920061</v>
      </c>
    </row>
    <row r="1822" spans="1:8" x14ac:dyDescent="0.3">
      <c r="A1822" t="s">
        <v>3461</v>
      </c>
      <c r="B1822" t="s">
        <v>3460</v>
      </c>
      <c r="C1822">
        <v>6.8897675790000003E-4</v>
      </c>
      <c r="D1822">
        <v>0</v>
      </c>
      <c r="E1822">
        <v>-0.12059568</v>
      </c>
      <c r="F1822">
        <v>3.1192704500000001</v>
      </c>
      <c r="G1822">
        <v>141.34802919000001</v>
      </c>
      <c r="H1822">
        <v>136128.75133294586</v>
      </c>
    </row>
    <row r="1823" spans="1:8" x14ac:dyDescent="0.3">
      <c r="A1823" t="s">
        <v>3557</v>
      </c>
      <c r="B1823" t="s">
        <v>3556</v>
      </c>
      <c r="C1823">
        <v>1.4800824029000001E-4</v>
      </c>
      <c r="D1823">
        <v>447.47141776000001</v>
      </c>
      <c r="E1823">
        <v>25.622732500000001</v>
      </c>
      <c r="F1823">
        <v>7.8094992000000003</v>
      </c>
      <c r="G1823">
        <v>124.03251634999999</v>
      </c>
      <c r="H1823">
        <v>135520.36371772818</v>
      </c>
    </row>
    <row r="1824" spans="1:8" x14ac:dyDescent="0.3">
      <c r="A1824" t="s">
        <v>3421</v>
      </c>
      <c r="B1824" t="s">
        <v>3420</v>
      </c>
      <c r="C1824">
        <v>2.2380864592E-4</v>
      </c>
      <c r="D1824">
        <v>55.99486675</v>
      </c>
      <c r="E1824">
        <v>-1.5777282800000001</v>
      </c>
      <c r="F1824">
        <v>-2.8249001499999999</v>
      </c>
      <c r="G1824">
        <v>-6.7827400899999999</v>
      </c>
      <c r="H1824">
        <v>134817.61035910461</v>
      </c>
    </row>
    <row r="1825" spans="1:8" x14ac:dyDescent="0.3">
      <c r="A1825" t="s">
        <v>3286</v>
      </c>
      <c r="B1825" t="s">
        <v>3285</v>
      </c>
      <c r="C1825">
        <v>2.6293448144510002E-2</v>
      </c>
      <c r="D1825">
        <v>0</v>
      </c>
      <c r="E1825">
        <v>-8.7703500000000004E-2</v>
      </c>
      <c r="F1825">
        <v>-32.685964810000002</v>
      </c>
      <c r="G1825">
        <v>16.838002809999999</v>
      </c>
      <c r="H1825">
        <v>134754.89071905278</v>
      </c>
    </row>
    <row r="1826" spans="1:8" x14ac:dyDescent="0.3">
      <c r="A1826" t="s">
        <v>3570</v>
      </c>
      <c r="B1826" t="s">
        <v>3569</v>
      </c>
      <c r="C1826">
        <v>4.4992632427399998E-3</v>
      </c>
      <c r="D1826">
        <v>31.796554449999999</v>
      </c>
      <c r="E1826">
        <v>-0.21730890999999999</v>
      </c>
      <c r="F1826">
        <v>3.7205252999999998</v>
      </c>
      <c r="G1826">
        <v>54.978880750000002</v>
      </c>
      <c r="H1826">
        <v>134209.75832032345</v>
      </c>
    </row>
    <row r="1827" spans="1:8" x14ac:dyDescent="0.3">
      <c r="A1827" t="s">
        <v>3256</v>
      </c>
      <c r="B1827" t="s">
        <v>3255</v>
      </c>
      <c r="C1827">
        <v>5.9529890203099999E-3</v>
      </c>
      <c r="D1827">
        <v>301983.41587015003</v>
      </c>
      <c r="E1827">
        <v>4.2444348400000003</v>
      </c>
      <c r="F1827">
        <v>-17.85489999</v>
      </c>
      <c r="G1827">
        <v>-30.76657149</v>
      </c>
      <c r="H1827">
        <v>140174.81074670659</v>
      </c>
    </row>
    <row r="1828" spans="1:8" x14ac:dyDescent="0.3">
      <c r="A1828" t="s">
        <v>3475</v>
      </c>
      <c r="B1828" t="s">
        <v>3474</v>
      </c>
      <c r="C1828">
        <v>7.513026835E-4</v>
      </c>
      <c r="D1828">
        <v>395.08046875000002</v>
      </c>
      <c r="E1828">
        <v>-7.9549770000000006E-2</v>
      </c>
      <c r="F1828">
        <v>3.8644155599999999</v>
      </c>
      <c r="G1828">
        <v>18.51678837</v>
      </c>
      <c r="H1828">
        <v>133809.4804684814</v>
      </c>
    </row>
    <row r="1829" spans="1:8" x14ac:dyDescent="0.3">
      <c r="A1829" t="s">
        <v>3439</v>
      </c>
      <c r="B1829" t="s">
        <v>3438</v>
      </c>
      <c r="C1829">
        <v>0.20805086836364001</v>
      </c>
      <c r="D1829">
        <v>0</v>
      </c>
      <c r="E1829">
        <v>9.3433390000000005E-2</v>
      </c>
      <c r="F1829">
        <v>5.2474326400000004</v>
      </c>
      <c r="G1829">
        <v>-10.93625922</v>
      </c>
      <c r="H1829">
        <v>133394.41418322685</v>
      </c>
    </row>
    <row r="1830" spans="1:8" x14ac:dyDescent="0.3">
      <c r="A1830" t="s">
        <v>3452</v>
      </c>
      <c r="B1830" t="s">
        <v>3451</v>
      </c>
      <c r="C1830">
        <v>2.336662354253E-2</v>
      </c>
      <c r="D1830">
        <v>181.87636602000001</v>
      </c>
      <c r="E1830">
        <v>-0.17213345999999999</v>
      </c>
      <c r="F1830">
        <v>3.2757408899999998</v>
      </c>
      <c r="G1830">
        <v>-0.46925243</v>
      </c>
      <c r="H1830">
        <v>132756.1370485118</v>
      </c>
    </row>
    <row r="1831" spans="1:8" x14ac:dyDescent="0.3">
      <c r="A1831" t="s">
        <v>2713</v>
      </c>
      <c r="B1831" t="s">
        <v>3419</v>
      </c>
      <c r="C1831">
        <v>1.83784756015E-3</v>
      </c>
      <c r="D1831">
        <v>116055.80354176</v>
      </c>
      <c r="E1831">
        <v>2.6911817299999998</v>
      </c>
      <c r="F1831">
        <v>-13.93088425</v>
      </c>
      <c r="G1831">
        <v>-3.79834586</v>
      </c>
      <c r="H1831">
        <v>132315.13635410456</v>
      </c>
    </row>
    <row r="1832" spans="1:8" x14ac:dyDescent="0.3">
      <c r="A1832" t="s">
        <v>3505</v>
      </c>
      <c r="B1832" t="s">
        <v>3504</v>
      </c>
      <c r="C1832">
        <v>3.38058619001E-3</v>
      </c>
      <c r="D1832">
        <v>8.452664E-2</v>
      </c>
      <c r="E1832">
        <v>-8.7703500000000004E-2</v>
      </c>
      <c r="F1832">
        <v>3.8559399999999999</v>
      </c>
      <c r="G1832">
        <v>7.7337428499999996</v>
      </c>
      <c r="H1832">
        <v>132254.25910509404</v>
      </c>
    </row>
    <row r="1833" spans="1:8" x14ac:dyDescent="0.3">
      <c r="A1833" t="s">
        <v>3387</v>
      </c>
      <c r="B1833" t="s">
        <v>3386</v>
      </c>
      <c r="C1833">
        <v>0.15963879230593001</v>
      </c>
      <c r="D1833">
        <v>55.962938700000002</v>
      </c>
      <c r="E1833">
        <v>-0.12435040999999999</v>
      </c>
      <c r="F1833">
        <v>-53.388046529999997</v>
      </c>
      <c r="G1833">
        <v>-40.183179340000002</v>
      </c>
      <c r="H1833">
        <v>132085.4560315111</v>
      </c>
    </row>
    <row r="1834" spans="1:8" x14ac:dyDescent="0.3">
      <c r="A1834" t="s">
        <v>3437</v>
      </c>
      <c r="B1834" t="s">
        <v>3436</v>
      </c>
      <c r="C1834">
        <v>5.4063220315999998E-4</v>
      </c>
      <c r="D1834">
        <v>1765.12587762</v>
      </c>
      <c r="E1834">
        <v>-0.96519193000000003</v>
      </c>
      <c r="F1834">
        <v>-1.16301465</v>
      </c>
      <c r="G1834">
        <v>7.6703616600000002</v>
      </c>
      <c r="H1834">
        <v>132002.11030405349</v>
      </c>
    </row>
    <row r="1835" spans="1:8" x14ac:dyDescent="0.3">
      <c r="A1835" t="s">
        <v>1468</v>
      </c>
      <c r="B1835" t="s">
        <v>3418</v>
      </c>
      <c r="C1835">
        <v>4.8743535977999999E-4</v>
      </c>
      <c r="D1835">
        <v>1959.8032956</v>
      </c>
      <c r="E1835">
        <v>-6.9969100000000006E-2</v>
      </c>
      <c r="F1835">
        <v>-5.2765692099999999</v>
      </c>
      <c r="G1835">
        <v>15.409539110000001</v>
      </c>
      <c r="H1835">
        <v>130247.04333996389</v>
      </c>
    </row>
    <row r="1836" spans="1:8" x14ac:dyDescent="0.3">
      <c r="A1836" t="s">
        <v>3457</v>
      </c>
      <c r="B1836" t="s">
        <v>3456</v>
      </c>
      <c r="C1836">
        <v>1.68120149714E-3</v>
      </c>
      <c r="D1836">
        <v>97345.985790730003</v>
      </c>
      <c r="E1836">
        <v>0.51596832999999998</v>
      </c>
      <c r="F1836">
        <v>2.9322303999999999</v>
      </c>
      <c r="G1836">
        <v>18.994301700000001</v>
      </c>
      <c r="H1836">
        <v>130436.8560646588</v>
      </c>
    </row>
    <row r="1837" spans="1:8" x14ac:dyDescent="0.3">
      <c r="A1837" t="s">
        <v>3722</v>
      </c>
      <c r="B1837" t="s">
        <v>3721</v>
      </c>
      <c r="C1837">
        <v>7.5124137556000002E-4</v>
      </c>
      <c r="D1837">
        <v>92.017916700000001</v>
      </c>
      <c r="E1837">
        <v>-8.7703500000000004E-2</v>
      </c>
      <c r="F1837">
        <v>107.71187999999999</v>
      </c>
      <c r="G1837">
        <v>18.507117139999998</v>
      </c>
      <c r="H1837">
        <v>129616.78963260062</v>
      </c>
    </row>
    <row r="1838" spans="1:8" x14ac:dyDescent="0.3">
      <c r="A1838" t="s">
        <v>3501</v>
      </c>
      <c r="B1838" t="s">
        <v>3501</v>
      </c>
      <c r="C1838">
        <v>2.270398542503E-2</v>
      </c>
      <c r="D1838">
        <v>0</v>
      </c>
      <c r="E1838">
        <v>1.45263926</v>
      </c>
      <c r="F1838">
        <v>6.6100133300000001</v>
      </c>
      <c r="G1838">
        <v>15.287444730000001</v>
      </c>
      <c r="H1838">
        <v>126769.70579434616</v>
      </c>
    </row>
    <row r="1839" spans="1:8" x14ac:dyDescent="0.3">
      <c r="A1839" t="s">
        <v>3431</v>
      </c>
      <c r="B1839" t="s">
        <v>3430</v>
      </c>
      <c r="C1839">
        <v>1.8763641330299999E-3</v>
      </c>
      <c r="D1839">
        <v>3.16320618</v>
      </c>
      <c r="E1839">
        <v>-1.5477485200000001</v>
      </c>
      <c r="F1839">
        <v>2.52458881</v>
      </c>
      <c r="G1839">
        <v>46.333852059999998</v>
      </c>
      <c r="H1839">
        <v>126667.74052919396</v>
      </c>
    </row>
    <row r="1840" spans="1:8" x14ac:dyDescent="0.3">
      <c r="A1840" t="s">
        <v>3523</v>
      </c>
      <c r="B1840" t="s">
        <v>3522</v>
      </c>
      <c r="C1840">
        <v>1.143439127E-4</v>
      </c>
      <c r="D1840">
        <v>80.503296129999995</v>
      </c>
      <c r="E1840">
        <v>0.51753654999999998</v>
      </c>
      <c r="F1840">
        <v>6.0187374800000004</v>
      </c>
      <c r="G1840">
        <v>23.76266807</v>
      </c>
      <c r="H1840">
        <v>125691.86923385572</v>
      </c>
    </row>
    <row r="1841" spans="1:8" x14ac:dyDescent="0.3">
      <c r="A1841" t="s">
        <v>3521</v>
      </c>
      <c r="B1841" t="s">
        <v>3520</v>
      </c>
      <c r="C1841">
        <v>3.7087626089999997E-4</v>
      </c>
      <c r="D1841">
        <v>63.019227260000001</v>
      </c>
      <c r="E1841">
        <v>14.66438773</v>
      </c>
      <c r="F1841">
        <v>31.324448369999999</v>
      </c>
      <c r="G1841">
        <v>16.65702495</v>
      </c>
      <c r="H1841">
        <v>124345.40857192015</v>
      </c>
    </row>
    <row r="1842" spans="1:8" x14ac:dyDescent="0.3">
      <c r="A1842" t="s">
        <v>3477</v>
      </c>
      <c r="B1842" t="s">
        <v>3476</v>
      </c>
      <c r="C1842">
        <v>1.071542443134E-2</v>
      </c>
      <c r="D1842">
        <v>0</v>
      </c>
      <c r="E1842">
        <v>-7.8681254999999997</v>
      </c>
      <c r="F1842">
        <v>-8.0668044000000005</v>
      </c>
      <c r="G1842">
        <v>8.5952528200000007</v>
      </c>
      <c r="H1842">
        <v>124406.05452785036</v>
      </c>
    </row>
    <row r="1843" spans="1:8" x14ac:dyDescent="0.3">
      <c r="A1843" t="s">
        <v>3603</v>
      </c>
      <c r="B1843" t="s">
        <v>3602</v>
      </c>
      <c r="C1843">
        <v>1.005019439414E-2</v>
      </c>
      <c r="D1843">
        <v>3673.8559419500002</v>
      </c>
      <c r="E1843">
        <v>-1.43397168</v>
      </c>
      <c r="F1843">
        <v>0.54632634000000002</v>
      </c>
      <c r="G1843">
        <v>20.015957419999999</v>
      </c>
      <c r="H1843">
        <v>125167.38396000782</v>
      </c>
    </row>
    <row r="1844" spans="1:8" x14ac:dyDescent="0.3">
      <c r="A1844" t="s">
        <v>3549</v>
      </c>
      <c r="B1844" t="s">
        <v>3548</v>
      </c>
      <c r="C1844">
        <v>1.078075049E-5</v>
      </c>
      <c r="D1844">
        <v>4314.6788771399997</v>
      </c>
      <c r="E1844">
        <v>2.4112387800000001</v>
      </c>
      <c r="F1844">
        <v>22.801531059999999</v>
      </c>
      <c r="G1844">
        <v>109.43971659</v>
      </c>
      <c r="H1844">
        <v>123385.68935805</v>
      </c>
    </row>
    <row r="1845" spans="1:8" x14ac:dyDescent="0.3">
      <c r="A1845" t="s">
        <v>2561</v>
      </c>
      <c r="B1845" t="s">
        <v>2560</v>
      </c>
      <c r="C1845">
        <v>1.6334470440000001E-5</v>
      </c>
      <c r="D1845">
        <v>0.32669689000000002</v>
      </c>
      <c r="E1845">
        <v>0.58582849999999997</v>
      </c>
      <c r="F1845">
        <v>-87.25966056</v>
      </c>
      <c r="G1845">
        <v>-85.442096980000002</v>
      </c>
      <c r="H1845">
        <v>122172.56196304076</v>
      </c>
    </row>
    <row r="1846" spans="1:8" x14ac:dyDescent="0.3">
      <c r="A1846" t="s">
        <v>2052</v>
      </c>
      <c r="B1846" t="s">
        <v>3573</v>
      </c>
      <c r="C1846">
        <v>6.0099310044599997E-3</v>
      </c>
      <c r="D1846">
        <v>0</v>
      </c>
      <c r="E1846">
        <v>-8.7703500000000004E-2</v>
      </c>
      <c r="F1846">
        <v>27.82269539</v>
      </c>
      <c r="G1846">
        <v>72.446848149999994</v>
      </c>
      <c r="H1846">
        <v>121914.67775842048</v>
      </c>
    </row>
    <row r="1847" spans="1:8" x14ac:dyDescent="0.3">
      <c r="A1847" t="s">
        <v>3369</v>
      </c>
      <c r="B1847" t="s">
        <v>3368</v>
      </c>
      <c r="C1847">
        <v>4.0351541358999999E-4</v>
      </c>
      <c r="D1847">
        <v>408.64044491999999</v>
      </c>
      <c r="E1847">
        <v>0.44989115000000002</v>
      </c>
      <c r="F1847">
        <v>3.3812319400000002</v>
      </c>
      <c r="G1847">
        <v>-5.9944948800000004</v>
      </c>
      <c r="H1847">
        <v>121632.17850984816</v>
      </c>
    </row>
    <row r="1848" spans="1:8" x14ac:dyDescent="0.3">
      <c r="A1848" t="s">
        <v>3507</v>
      </c>
      <c r="B1848" t="s">
        <v>3506</v>
      </c>
      <c r="C1848">
        <v>7.8886781767900007E-3</v>
      </c>
      <c r="D1848">
        <v>0</v>
      </c>
      <c r="E1848">
        <v>-7.9549770000000006E-2</v>
      </c>
      <c r="F1848">
        <v>3.8644155599999999</v>
      </c>
      <c r="G1848">
        <v>18.633513730000001</v>
      </c>
      <c r="H1848">
        <v>119563.68053471476</v>
      </c>
    </row>
    <row r="1849" spans="1:8" x14ac:dyDescent="0.3">
      <c r="A1849" t="s">
        <v>3485</v>
      </c>
      <c r="B1849" t="s">
        <v>3484</v>
      </c>
      <c r="C1849">
        <v>1.21448991647E-3</v>
      </c>
      <c r="D1849">
        <v>254765.14799061001</v>
      </c>
      <c r="E1849">
        <v>-3.0555786299999999</v>
      </c>
      <c r="F1849">
        <v>16.91393583</v>
      </c>
      <c r="G1849">
        <v>65.721354860000005</v>
      </c>
      <c r="H1849">
        <v>118978.9742976844</v>
      </c>
    </row>
    <row r="1850" spans="1:8" x14ac:dyDescent="0.3">
      <c r="A1850" t="s">
        <v>3509</v>
      </c>
      <c r="B1850" t="s">
        <v>3508</v>
      </c>
      <c r="C1850">
        <v>6.71593356292E-3</v>
      </c>
      <c r="D1850">
        <v>16183.796468680001</v>
      </c>
      <c r="E1850">
        <v>4.0917867699999997</v>
      </c>
      <c r="F1850">
        <v>11.15715587</v>
      </c>
      <c r="G1850">
        <v>-25.0605543</v>
      </c>
      <c r="H1850">
        <v>118403.70422957046</v>
      </c>
    </row>
    <row r="1851" spans="1:8" x14ac:dyDescent="0.3">
      <c r="A1851" t="s">
        <v>3525</v>
      </c>
      <c r="B1851" t="s">
        <v>3524</v>
      </c>
      <c r="C1851">
        <v>1.8405413701150002E-2</v>
      </c>
      <c r="D1851">
        <v>81777.041750360004</v>
      </c>
      <c r="E1851">
        <v>16.521591189999999</v>
      </c>
      <c r="F1851">
        <v>13.08757911</v>
      </c>
      <c r="G1851">
        <v>115.15937767</v>
      </c>
      <c r="H1851">
        <v>118396.1261344332</v>
      </c>
    </row>
    <row r="1852" spans="1:8" x14ac:dyDescent="0.3">
      <c r="A1852" t="s">
        <v>3517</v>
      </c>
      <c r="B1852" t="s">
        <v>3516</v>
      </c>
      <c r="C1852">
        <v>4.1220600638000002E-4</v>
      </c>
      <c r="D1852">
        <v>0</v>
      </c>
      <c r="E1852">
        <v>1.4249314200000001</v>
      </c>
      <c r="F1852">
        <v>6.6361316400000003</v>
      </c>
      <c r="G1852">
        <v>3.9886294599999998</v>
      </c>
      <c r="H1852">
        <v>117536.61535431414</v>
      </c>
    </row>
    <row r="1853" spans="1:8" x14ac:dyDescent="0.3">
      <c r="A1853" t="s">
        <v>3425</v>
      </c>
      <c r="B1853" t="s">
        <v>3424</v>
      </c>
      <c r="C1853">
        <v>3.35512782249E-3</v>
      </c>
      <c r="D1853">
        <v>48400.892270780001</v>
      </c>
      <c r="E1853">
        <v>0.15628570999999999</v>
      </c>
      <c r="F1853">
        <v>7.5920399999999999E-2</v>
      </c>
      <c r="G1853">
        <v>-19.193985519999998</v>
      </c>
      <c r="H1853">
        <v>115613.08810712166</v>
      </c>
    </row>
    <row r="1854" spans="1:8" x14ac:dyDescent="0.3">
      <c r="A1854" t="s">
        <v>3531</v>
      </c>
      <c r="B1854" t="s">
        <v>3530</v>
      </c>
      <c r="C1854">
        <v>9.3306588171900001E-3</v>
      </c>
      <c r="D1854">
        <v>0</v>
      </c>
      <c r="E1854">
        <v>1.4441457600000001</v>
      </c>
      <c r="F1854">
        <v>6.6010880600000004</v>
      </c>
      <c r="G1854">
        <v>8.7959688899999993</v>
      </c>
      <c r="H1854">
        <v>114245.84587097468</v>
      </c>
    </row>
    <row r="1855" spans="1:8" x14ac:dyDescent="0.3">
      <c r="A1855" t="s">
        <v>3559</v>
      </c>
      <c r="B1855" t="s">
        <v>3558</v>
      </c>
      <c r="C1855">
        <v>0.19421174368565</v>
      </c>
      <c r="D1855">
        <v>80200.962916229997</v>
      </c>
      <c r="E1855">
        <v>0.30849081</v>
      </c>
      <c r="F1855">
        <v>5.7001713199999999</v>
      </c>
      <c r="G1855">
        <v>-8.4800614200000002</v>
      </c>
      <c r="H1855">
        <v>113482.77712911744</v>
      </c>
    </row>
    <row r="1856" spans="1:8" x14ac:dyDescent="0.3">
      <c r="A1856" t="s">
        <v>726</v>
      </c>
      <c r="B1856" t="s">
        <v>3865</v>
      </c>
      <c r="C1856">
        <v>7.3505116999999998E-6</v>
      </c>
      <c r="D1856">
        <v>2048.8002608699999</v>
      </c>
      <c r="E1856">
        <v>-3.69441956</v>
      </c>
      <c r="F1856">
        <v>151.09125705</v>
      </c>
      <c r="G1856">
        <v>271.27949715</v>
      </c>
      <c r="H1856">
        <v>112673.06851862538</v>
      </c>
    </row>
    <row r="1857" spans="1:8" x14ac:dyDescent="0.3">
      <c r="A1857" t="s">
        <v>3395</v>
      </c>
      <c r="B1857" t="s">
        <v>3394</v>
      </c>
      <c r="C1857">
        <v>1.2790460729200001E-2</v>
      </c>
      <c r="D1857">
        <v>9.1861546500000006</v>
      </c>
      <c r="E1857">
        <v>-2.5254950000000002E-2</v>
      </c>
      <c r="F1857">
        <v>-17.64321498</v>
      </c>
      <c r="G1857">
        <v>2.97586591</v>
      </c>
      <c r="H1857">
        <v>110775.05950318328</v>
      </c>
    </row>
    <row r="1858" spans="1:8" x14ac:dyDescent="0.3">
      <c r="A1858" t="s">
        <v>2909</v>
      </c>
      <c r="B1858" t="s">
        <v>2908</v>
      </c>
      <c r="C1858">
        <v>1.60455016811E-3</v>
      </c>
      <c r="D1858">
        <v>295.51701919999999</v>
      </c>
      <c r="E1858">
        <v>-1.1804330599999999</v>
      </c>
      <c r="F1858">
        <v>-51.360135239999998</v>
      </c>
      <c r="G1858">
        <v>64.712369480000007</v>
      </c>
      <c r="H1858">
        <v>110519.98332448716</v>
      </c>
    </row>
    <row r="1859" spans="1:8" x14ac:dyDescent="0.3">
      <c r="A1859" t="s">
        <v>3445</v>
      </c>
      <c r="B1859" t="s">
        <v>3444</v>
      </c>
      <c r="C1859">
        <v>6.3855516921999995E-4</v>
      </c>
      <c r="D1859">
        <v>5074.88047826</v>
      </c>
      <c r="E1859">
        <v>-22.79504361</v>
      </c>
      <c r="F1859">
        <v>-1.91383444</v>
      </c>
      <c r="G1859">
        <v>25.91381196</v>
      </c>
      <c r="H1859">
        <v>110709.07128223564</v>
      </c>
    </row>
    <row r="1860" spans="1:8" x14ac:dyDescent="0.3">
      <c r="A1860" t="s">
        <v>3519</v>
      </c>
      <c r="B1860" t="s">
        <v>3518</v>
      </c>
      <c r="C1860">
        <v>8.6389802878699996E-3</v>
      </c>
      <c r="D1860">
        <v>3898.5809914900001</v>
      </c>
      <c r="E1860">
        <v>27.61452002</v>
      </c>
      <c r="F1860">
        <v>19.417323410000002</v>
      </c>
      <c r="G1860">
        <v>43.592359340000002</v>
      </c>
      <c r="H1860">
        <v>109821.68058964216</v>
      </c>
    </row>
    <row r="1861" spans="1:8" x14ac:dyDescent="0.3">
      <c r="A1861" t="s">
        <v>3527</v>
      </c>
      <c r="B1861" t="s">
        <v>3526</v>
      </c>
      <c r="C1861">
        <v>2.9129439609599998E-3</v>
      </c>
      <c r="D1861">
        <v>0</v>
      </c>
      <c r="E1861">
        <v>1.9042163299999999</v>
      </c>
      <c r="F1861">
        <v>6.95255285</v>
      </c>
      <c r="G1861">
        <v>17.556015439999999</v>
      </c>
      <c r="H1861">
        <v>109430.697083188</v>
      </c>
    </row>
    <row r="1862" spans="1:8" x14ac:dyDescent="0.3">
      <c r="A1862" t="s">
        <v>3716</v>
      </c>
      <c r="B1862" t="s">
        <v>3715</v>
      </c>
      <c r="C1862">
        <v>3.3424034720899998E-2</v>
      </c>
      <c r="D1862">
        <v>0</v>
      </c>
      <c r="E1862">
        <v>-1.4448596499999999</v>
      </c>
      <c r="F1862">
        <v>-15.22511267</v>
      </c>
      <c r="G1862">
        <v>-64.421022699999995</v>
      </c>
      <c r="H1862">
        <v>109985.23686075211</v>
      </c>
    </row>
    <row r="1863" spans="1:8" x14ac:dyDescent="0.3">
      <c r="A1863" t="s">
        <v>3463</v>
      </c>
      <c r="B1863" t="s">
        <v>3462</v>
      </c>
      <c r="C1863">
        <v>1.721646562474E-2</v>
      </c>
      <c r="D1863">
        <v>60696.481258660002</v>
      </c>
      <c r="E1863">
        <v>9.5586097399999996</v>
      </c>
      <c r="F1863">
        <v>-0.62424528000000001</v>
      </c>
      <c r="G1863">
        <v>-29.787663049999999</v>
      </c>
      <c r="H1863">
        <v>108648.8355114287</v>
      </c>
    </row>
    <row r="1864" spans="1:8" x14ac:dyDescent="0.3">
      <c r="A1864" t="s">
        <v>3545</v>
      </c>
      <c r="B1864" t="s">
        <v>3544</v>
      </c>
      <c r="C1864">
        <v>2.6293448145000003E-4</v>
      </c>
      <c r="D1864">
        <v>3.3971684600000001</v>
      </c>
      <c r="E1864">
        <v>-11.59115656</v>
      </c>
      <c r="F1864">
        <v>-2.3715475000000001</v>
      </c>
      <c r="G1864">
        <v>18.5572081</v>
      </c>
      <c r="H1864">
        <v>107505.99724048922</v>
      </c>
    </row>
    <row r="1865" spans="1:8" x14ac:dyDescent="0.3">
      <c r="A1865" t="s">
        <v>3740</v>
      </c>
      <c r="B1865" t="s">
        <v>3739</v>
      </c>
      <c r="C1865">
        <v>6.5337881700000001E-6</v>
      </c>
      <c r="D1865">
        <v>1.3067899999999999E-3</v>
      </c>
      <c r="E1865">
        <v>0.85955338999999997</v>
      </c>
      <c r="F1865">
        <v>43.838779610000003</v>
      </c>
      <c r="G1865">
        <v>106.13891218000001</v>
      </c>
      <c r="H1865">
        <v>107289.30145617688</v>
      </c>
    </row>
    <row r="1866" spans="1:8" x14ac:dyDescent="0.3">
      <c r="A1866" t="s">
        <v>3547</v>
      </c>
      <c r="B1866" t="s">
        <v>3546</v>
      </c>
      <c r="C1866">
        <v>7.513026835E-4</v>
      </c>
      <c r="D1866">
        <v>7.7546891000000002</v>
      </c>
      <c r="E1866">
        <v>0.12274981</v>
      </c>
      <c r="F1866">
        <v>107.76190487</v>
      </c>
      <c r="G1866">
        <v>18.51678837</v>
      </c>
      <c r="H1866">
        <v>107045.18617006106</v>
      </c>
    </row>
    <row r="1867" spans="1:8" x14ac:dyDescent="0.3">
      <c r="A1867" t="s">
        <v>3511</v>
      </c>
      <c r="B1867" t="s">
        <v>3510</v>
      </c>
      <c r="C1867">
        <v>2.0826455491570001E-2</v>
      </c>
      <c r="D1867">
        <v>639.06943994999995</v>
      </c>
      <c r="E1867">
        <v>-0.10690491000000001</v>
      </c>
      <c r="F1867">
        <v>-7.0513370000000006E-2</v>
      </c>
      <c r="G1867">
        <v>11.22634682</v>
      </c>
      <c r="H1867">
        <v>106609.20365495171</v>
      </c>
    </row>
    <row r="1868" spans="1:8" x14ac:dyDescent="0.3">
      <c r="A1868" t="s">
        <v>3626</v>
      </c>
      <c r="B1868" t="s">
        <v>3625</v>
      </c>
      <c r="C1868">
        <v>3.7560783860299998E-2</v>
      </c>
      <c r="D1868">
        <v>112.42020946</v>
      </c>
      <c r="E1868">
        <v>-0.12776694</v>
      </c>
      <c r="F1868">
        <v>3.8411507899999999</v>
      </c>
      <c r="G1868">
        <v>1.6657054899999999</v>
      </c>
      <c r="H1868">
        <v>105342.03539500089</v>
      </c>
    </row>
    <row r="1869" spans="1:8" x14ac:dyDescent="0.3">
      <c r="A1869" t="s">
        <v>3535</v>
      </c>
      <c r="B1869" t="s">
        <v>3534</v>
      </c>
      <c r="C1869">
        <v>1.251183491E-5</v>
      </c>
      <c r="D1869">
        <v>109332.39908406</v>
      </c>
      <c r="E1869">
        <v>-1.5691943500000001</v>
      </c>
      <c r="F1869">
        <v>4.9931433700000003</v>
      </c>
      <c r="G1869">
        <v>3.2765764900000001</v>
      </c>
      <c r="H1869">
        <v>104906.68093904636</v>
      </c>
    </row>
    <row r="1870" spans="1:8" x14ac:dyDescent="0.3">
      <c r="A1870" t="s">
        <v>3551</v>
      </c>
      <c r="B1870" t="s">
        <v>3550</v>
      </c>
      <c r="C1870">
        <v>7.5124137556000002E-4</v>
      </c>
      <c r="D1870">
        <v>7.41186948</v>
      </c>
      <c r="E1870">
        <v>99.751299180000004</v>
      </c>
      <c r="F1870">
        <v>3.8447030999999998</v>
      </c>
      <c r="G1870">
        <v>-20.917444679999999</v>
      </c>
      <c r="H1870">
        <v>104918.2420484344</v>
      </c>
    </row>
    <row r="1871" spans="1:8" x14ac:dyDescent="0.3">
      <c r="A1871" t="s">
        <v>3684</v>
      </c>
      <c r="B1871" t="s">
        <v>3683</v>
      </c>
      <c r="C1871">
        <v>9.3905171940000001E-5</v>
      </c>
      <c r="D1871">
        <v>2993.4786992899999</v>
      </c>
      <c r="E1871">
        <v>31.4153284</v>
      </c>
      <c r="F1871">
        <v>62.257348579999999</v>
      </c>
      <c r="G1871">
        <v>169.44820025999999</v>
      </c>
      <c r="H1871">
        <v>130509.09010819728</v>
      </c>
    </row>
    <row r="1872" spans="1:8" x14ac:dyDescent="0.3">
      <c r="A1872" t="s">
        <v>3734</v>
      </c>
      <c r="B1872" t="s">
        <v>3733</v>
      </c>
      <c r="C1872">
        <v>4.7185496482999998E-4</v>
      </c>
      <c r="D1872">
        <v>84.974660240000006</v>
      </c>
      <c r="E1872">
        <v>0.59674758000000006</v>
      </c>
      <c r="F1872">
        <v>50.833712409999997</v>
      </c>
      <c r="G1872">
        <v>88.160986899999997</v>
      </c>
      <c r="H1872">
        <v>104248.04983180748</v>
      </c>
    </row>
    <row r="1873" spans="1:8" x14ac:dyDescent="0.3">
      <c r="A1873" t="s">
        <v>3515</v>
      </c>
      <c r="B1873" t="s">
        <v>3514</v>
      </c>
      <c r="C1873">
        <v>6.6972863153999995E-4</v>
      </c>
      <c r="D1873">
        <v>52.251353809999998</v>
      </c>
      <c r="E1873">
        <v>-1.80682253</v>
      </c>
      <c r="F1873">
        <v>-2.4509315900000002</v>
      </c>
      <c r="G1873">
        <v>193.64585126</v>
      </c>
      <c r="H1873">
        <v>103200.86337217412</v>
      </c>
    </row>
    <row r="1874" spans="1:8" x14ac:dyDescent="0.3">
      <c r="A1874" t="s">
        <v>3690</v>
      </c>
      <c r="B1874" t="s">
        <v>3689</v>
      </c>
      <c r="C1874">
        <v>1.894017120222E-2</v>
      </c>
      <c r="D1874">
        <v>75778.732360399998</v>
      </c>
      <c r="E1874">
        <v>37.799676499999997</v>
      </c>
      <c r="F1874">
        <v>49.949033919999998</v>
      </c>
      <c r="G1874">
        <v>-18.450347879999999</v>
      </c>
      <c r="H1874">
        <v>102763.7987996849</v>
      </c>
    </row>
    <row r="1875" spans="1:8" x14ac:dyDescent="0.3">
      <c r="A1875" t="s">
        <v>3801</v>
      </c>
      <c r="B1875" t="s">
        <v>3800</v>
      </c>
      <c r="C1875">
        <v>3.7565134175169997E-2</v>
      </c>
      <c r="D1875">
        <v>8.0112380299999995</v>
      </c>
      <c r="E1875">
        <v>0.12274981</v>
      </c>
      <c r="F1875">
        <v>3.8809524299999998</v>
      </c>
      <c r="G1875">
        <v>185.06618896000001</v>
      </c>
      <c r="H1875">
        <v>102455.7296329582</v>
      </c>
    </row>
    <row r="1876" spans="1:8" x14ac:dyDescent="0.3">
      <c r="A1876" t="s">
        <v>3674</v>
      </c>
      <c r="B1876" t="s">
        <v>3673</v>
      </c>
      <c r="C1876">
        <v>1.1695084249399999E-3</v>
      </c>
      <c r="D1876">
        <v>0</v>
      </c>
      <c r="E1876">
        <v>12.194245759999999</v>
      </c>
      <c r="F1876">
        <v>59.400960660000003</v>
      </c>
      <c r="G1876">
        <v>38.823696769999998</v>
      </c>
      <c r="H1876">
        <v>102011.04951076952</v>
      </c>
    </row>
    <row r="1877" spans="1:8" x14ac:dyDescent="0.3">
      <c r="A1877" t="s">
        <v>31</v>
      </c>
      <c r="B1877" t="s">
        <v>3500</v>
      </c>
      <c r="C1877">
        <v>1.1606679252400001E-3</v>
      </c>
      <c r="D1877">
        <v>0</v>
      </c>
      <c r="E1877">
        <v>-0.12435040999999999</v>
      </c>
      <c r="F1877">
        <v>3.8447030999999998</v>
      </c>
      <c r="G1877">
        <v>8.7067575799999997</v>
      </c>
      <c r="H1877">
        <v>102125.52656375679</v>
      </c>
    </row>
    <row r="1878" spans="1:8" x14ac:dyDescent="0.3">
      <c r="A1878" t="s">
        <v>2533</v>
      </c>
      <c r="B1878" t="s">
        <v>3568</v>
      </c>
      <c r="C1878">
        <v>1.2211384078999999E-4</v>
      </c>
      <c r="D1878">
        <v>1339.6815074799999</v>
      </c>
      <c r="E1878">
        <v>4.2780220199999999</v>
      </c>
      <c r="F1878">
        <v>1.61797569</v>
      </c>
      <c r="G1878">
        <v>5.8713887500000004</v>
      </c>
      <c r="H1878">
        <v>101723.57840485383</v>
      </c>
    </row>
    <row r="1879" spans="1:8" x14ac:dyDescent="0.3">
      <c r="A1879" t="s">
        <v>3607</v>
      </c>
      <c r="B1879" t="s">
        <v>3606</v>
      </c>
      <c r="C1879">
        <v>5.0636858399999998E-6</v>
      </c>
      <c r="D1879">
        <v>0</v>
      </c>
      <c r="E1879">
        <v>0.85955338000000003</v>
      </c>
      <c r="F1879">
        <v>6.01630866</v>
      </c>
      <c r="G1879">
        <v>23.859822470000001</v>
      </c>
      <c r="H1879">
        <v>101273.71679999999</v>
      </c>
    </row>
    <row r="1880" spans="1:8" x14ac:dyDescent="0.3">
      <c r="A1880" t="s">
        <v>3658</v>
      </c>
      <c r="B1880" t="s">
        <v>3657</v>
      </c>
      <c r="C1880">
        <v>1.465040232832E-2</v>
      </c>
      <c r="D1880">
        <v>1.76901598</v>
      </c>
      <c r="E1880">
        <v>0.12274981</v>
      </c>
      <c r="F1880">
        <v>30.688940160000001</v>
      </c>
      <c r="G1880">
        <v>-31.998405099999999</v>
      </c>
      <c r="H1880">
        <v>101113.7208768436</v>
      </c>
    </row>
    <row r="1881" spans="1:8" x14ac:dyDescent="0.3">
      <c r="A1881" t="s">
        <v>3567</v>
      </c>
      <c r="B1881" t="s">
        <v>3566</v>
      </c>
      <c r="C1881">
        <v>4.8157650320500003E-3</v>
      </c>
      <c r="D1881">
        <v>122.81749514000001</v>
      </c>
      <c r="E1881">
        <v>-6.68699697</v>
      </c>
      <c r="F1881">
        <v>-6.2406137399999997</v>
      </c>
      <c r="G1881">
        <v>16.223569149999999</v>
      </c>
      <c r="H1881">
        <v>100654.322742613</v>
      </c>
    </row>
    <row r="1882" spans="1:8" x14ac:dyDescent="0.3">
      <c r="A1882" t="s">
        <v>3572</v>
      </c>
      <c r="B1882" t="s">
        <v>3571</v>
      </c>
      <c r="C1882">
        <v>1.87810343889E-3</v>
      </c>
      <c r="D1882">
        <v>2.0658431099999999</v>
      </c>
      <c r="E1882">
        <v>-0.12435040999999999</v>
      </c>
      <c r="F1882">
        <v>3.8447030999999998</v>
      </c>
      <c r="G1882">
        <v>18.62383298</v>
      </c>
      <c r="H1882">
        <v>100469.64481786048</v>
      </c>
    </row>
    <row r="1883" spans="1:8" x14ac:dyDescent="0.3">
      <c r="A1883" t="s">
        <v>3614</v>
      </c>
      <c r="B1883" t="s">
        <v>3613</v>
      </c>
      <c r="C1883">
        <v>1.9601813606E-4</v>
      </c>
      <c r="D1883">
        <v>0</v>
      </c>
      <c r="E1883">
        <v>0.58813300999999996</v>
      </c>
      <c r="F1883">
        <v>6.0187374800000004</v>
      </c>
      <c r="G1883">
        <v>23.862660120000001</v>
      </c>
      <c r="H1883">
        <v>100061.29921868612</v>
      </c>
    </row>
    <row r="1884" spans="1:8" x14ac:dyDescent="0.3">
      <c r="A1884" t="s">
        <v>3593</v>
      </c>
      <c r="B1884" t="s">
        <v>3592</v>
      </c>
      <c r="C1884">
        <v>4.6551631391560003E-2</v>
      </c>
      <c r="D1884">
        <v>0</v>
      </c>
      <c r="E1884">
        <v>0.17573163999999999</v>
      </c>
      <c r="F1884">
        <v>4.8988486900000003</v>
      </c>
      <c r="G1884">
        <v>27.0078797</v>
      </c>
      <c r="H1884">
        <v>99612.087390791421</v>
      </c>
    </row>
    <row r="1885" spans="1:8" x14ac:dyDescent="0.3">
      <c r="A1885" t="s">
        <v>3310</v>
      </c>
      <c r="B1885" t="s">
        <v>3309</v>
      </c>
      <c r="C1885">
        <v>3.0048627088200002E-3</v>
      </c>
      <c r="D1885">
        <v>1177.7218203899999</v>
      </c>
      <c r="E1885">
        <v>-0.12776694</v>
      </c>
      <c r="F1885">
        <v>140.75190219999999</v>
      </c>
      <c r="G1885">
        <v>-36.529057330000001</v>
      </c>
      <c r="H1885">
        <v>98438.506052325363</v>
      </c>
    </row>
    <row r="1886" spans="1:8" x14ac:dyDescent="0.3">
      <c r="A1886" t="s">
        <v>3682</v>
      </c>
      <c r="B1886" t="s">
        <v>3681</v>
      </c>
      <c r="C1886">
        <v>1.11006872377E-3</v>
      </c>
      <c r="D1886">
        <v>17090.84650747</v>
      </c>
      <c r="E1886">
        <v>3.5708807199999999</v>
      </c>
      <c r="F1886">
        <v>1.47501796</v>
      </c>
      <c r="G1886">
        <v>27.432612070000001</v>
      </c>
      <c r="H1886">
        <v>97889.726431403484</v>
      </c>
    </row>
    <row r="1887" spans="1:8" x14ac:dyDescent="0.3">
      <c r="A1887" t="s">
        <v>3579</v>
      </c>
      <c r="B1887" t="s">
        <v>3578</v>
      </c>
      <c r="C1887">
        <v>1.05173792578E-2</v>
      </c>
      <c r="D1887">
        <v>0</v>
      </c>
      <c r="E1887">
        <v>-0.12435040999999999</v>
      </c>
      <c r="F1887">
        <v>3.8447030999999998</v>
      </c>
      <c r="G1887">
        <v>137.24766595</v>
      </c>
      <c r="H1887">
        <v>97306.94403462256</v>
      </c>
    </row>
    <row r="1888" spans="1:8" x14ac:dyDescent="0.3">
      <c r="A1888" t="s">
        <v>3583</v>
      </c>
      <c r="B1888" t="s">
        <v>3582</v>
      </c>
      <c r="C1888">
        <v>1.8753498538299999E-2</v>
      </c>
      <c r="D1888">
        <v>2471.4394143499999</v>
      </c>
      <c r="E1888">
        <v>-4.6636360000000002E-2</v>
      </c>
      <c r="F1888">
        <v>7.6824525499999998</v>
      </c>
      <c r="G1888">
        <v>13.886219799999999</v>
      </c>
      <c r="H1888">
        <v>97039.961202608698</v>
      </c>
    </row>
    <row r="1889" spans="1:8" x14ac:dyDescent="0.3">
      <c r="A1889" t="s">
        <v>3581</v>
      </c>
      <c r="B1889" t="s">
        <v>3580</v>
      </c>
      <c r="C1889">
        <v>2.6293448144500001E-3</v>
      </c>
      <c r="D1889">
        <v>0</v>
      </c>
      <c r="E1889">
        <v>-8.7703500000000004E-2</v>
      </c>
      <c r="F1889">
        <v>3.8559399999999999</v>
      </c>
      <c r="G1889">
        <v>65.980091340000001</v>
      </c>
      <c r="H1889">
        <v>97076.543387026963</v>
      </c>
    </row>
    <row r="1890" spans="1:8" x14ac:dyDescent="0.3">
      <c r="A1890" t="s">
        <v>3491</v>
      </c>
      <c r="B1890" t="s">
        <v>3490</v>
      </c>
      <c r="C1890">
        <v>2.2539079845799999E-3</v>
      </c>
      <c r="D1890">
        <v>476.23154490000002</v>
      </c>
      <c r="E1890">
        <v>-7.9549239999999993E-2</v>
      </c>
      <c r="F1890">
        <v>-10.973110569999999</v>
      </c>
      <c r="G1890">
        <v>-10.74450435</v>
      </c>
      <c r="H1890">
        <v>96656.146235980676</v>
      </c>
    </row>
    <row r="1891" spans="1:8" x14ac:dyDescent="0.3">
      <c r="A1891" t="s">
        <v>3587</v>
      </c>
      <c r="B1891" t="s">
        <v>3586</v>
      </c>
      <c r="C1891">
        <v>7.5124137556000002E-4</v>
      </c>
      <c r="D1891">
        <v>6.7609409999999995E-2</v>
      </c>
      <c r="E1891">
        <v>-0.12435040999999999</v>
      </c>
      <c r="F1891">
        <v>3.8447030999999998</v>
      </c>
      <c r="G1891">
        <v>137.24766596000001</v>
      </c>
      <c r="H1891">
        <v>95354.14151921474</v>
      </c>
    </row>
    <row r="1892" spans="1:8" x14ac:dyDescent="0.3">
      <c r="A1892" t="s">
        <v>3597</v>
      </c>
      <c r="B1892" t="s">
        <v>3596</v>
      </c>
      <c r="C1892">
        <v>1.0859763731E-4</v>
      </c>
      <c r="D1892">
        <v>0</v>
      </c>
      <c r="E1892">
        <v>1.75585093</v>
      </c>
      <c r="F1892">
        <v>6.33972552</v>
      </c>
      <c r="G1892">
        <v>-47.656658489999998</v>
      </c>
      <c r="H1892">
        <v>94790.654680174557</v>
      </c>
    </row>
    <row r="1893" spans="1:8" x14ac:dyDescent="0.3">
      <c r="A1893" t="s">
        <v>3638</v>
      </c>
      <c r="B1893" t="s">
        <v>3637</v>
      </c>
      <c r="C1893">
        <v>8.0466835508789997E-2</v>
      </c>
      <c r="D1893">
        <v>3.2268578400000001</v>
      </c>
      <c r="E1893">
        <v>0.15309406</v>
      </c>
      <c r="F1893">
        <v>1.4981694800000001</v>
      </c>
      <c r="G1893">
        <v>0.71065224999999999</v>
      </c>
      <c r="H1893">
        <v>94859.585466361954</v>
      </c>
    </row>
    <row r="1894" spans="1:8" x14ac:dyDescent="0.3">
      <c r="A1894" t="s">
        <v>3599</v>
      </c>
      <c r="B1894" t="s">
        <v>3598</v>
      </c>
      <c r="C1894">
        <v>4.9183823243700003E-3</v>
      </c>
      <c r="D1894">
        <v>0.36534066999999998</v>
      </c>
      <c r="E1894">
        <v>-0.12337684</v>
      </c>
      <c r="F1894">
        <v>4.4118930499999998</v>
      </c>
      <c r="G1894">
        <v>20.86205099</v>
      </c>
      <c r="H1894">
        <v>94025.351202363701</v>
      </c>
    </row>
    <row r="1895" spans="1:8" x14ac:dyDescent="0.3">
      <c r="A1895" t="s">
        <v>3601</v>
      </c>
      <c r="B1895" t="s">
        <v>3600</v>
      </c>
      <c r="C1895">
        <v>3.7565134199999999E-6</v>
      </c>
      <c r="D1895">
        <v>59.347174729999999</v>
      </c>
      <c r="E1895">
        <v>0.12274975</v>
      </c>
      <c r="F1895">
        <v>3.88095246</v>
      </c>
      <c r="G1895">
        <v>18.51678823</v>
      </c>
      <c r="H1895">
        <v>93912.835491739199</v>
      </c>
    </row>
    <row r="1896" spans="1:8" x14ac:dyDescent="0.3">
      <c r="A1896" t="s">
        <v>3589</v>
      </c>
      <c r="B1896" t="s">
        <v>3588</v>
      </c>
      <c r="C1896">
        <v>1.12710428235E-3</v>
      </c>
      <c r="D1896">
        <v>8377.3390010599996</v>
      </c>
      <c r="E1896">
        <v>-2.2453355199999998</v>
      </c>
      <c r="F1896">
        <v>-2.4627615199999999</v>
      </c>
      <c r="G1896">
        <v>9.4823602200000003</v>
      </c>
      <c r="H1896">
        <v>93071.159091438283</v>
      </c>
    </row>
    <row r="1897" spans="1:8" x14ac:dyDescent="0.3">
      <c r="A1897" t="s">
        <v>2224</v>
      </c>
      <c r="B1897" t="s">
        <v>3608</v>
      </c>
      <c r="C1897">
        <v>7.5121567720999995E-4</v>
      </c>
      <c r="D1897">
        <v>0</v>
      </c>
      <c r="E1897">
        <v>33.162977410000003</v>
      </c>
      <c r="F1897">
        <v>3.8411507899999999</v>
      </c>
      <c r="G1897">
        <v>18.619775109999999</v>
      </c>
      <c r="H1897">
        <v>91985.729999058618</v>
      </c>
    </row>
    <row r="1898" spans="1:8" x14ac:dyDescent="0.3">
      <c r="A1898" t="s">
        <v>3513</v>
      </c>
      <c r="B1898" t="s">
        <v>3512</v>
      </c>
      <c r="C1898">
        <v>2.9401268668899998E-3</v>
      </c>
      <c r="D1898">
        <v>0</v>
      </c>
      <c r="E1898">
        <v>6.1779999999999995E-5</v>
      </c>
      <c r="F1898">
        <v>-6.90384741</v>
      </c>
      <c r="G1898">
        <v>-21.871420029999999</v>
      </c>
      <c r="H1898">
        <v>91754.090955682943</v>
      </c>
    </row>
    <row r="1899" spans="1:8" x14ac:dyDescent="0.3">
      <c r="A1899" t="s">
        <v>3612</v>
      </c>
      <c r="B1899" t="s">
        <v>3611</v>
      </c>
      <c r="C1899">
        <v>1.87810343889E-3</v>
      </c>
      <c r="D1899">
        <v>0</v>
      </c>
      <c r="E1899">
        <v>-0.12435040999999999</v>
      </c>
      <c r="F1899">
        <v>3.8447030999999998</v>
      </c>
      <c r="G1899">
        <v>18.507117139999998</v>
      </c>
      <c r="H1899">
        <v>91160.669046281517</v>
      </c>
    </row>
    <row r="1900" spans="1:8" x14ac:dyDescent="0.3">
      <c r="A1900" t="s">
        <v>3616</v>
      </c>
      <c r="B1900" t="s">
        <v>3615</v>
      </c>
      <c r="C1900">
        <v>3.7562068778000001E-4</v>
      </c>
      <c r="D1900">
        <v>0.33636523000000002</v>
      </c>
      <c r="E1900">
        <v>-8.7703500000000004E-2</v>
      </c>
      <c r="F1900">
        <v>3.8559399999999999</v>
      </c>
      <c r="G1900">
        <v>18.507117139999998</v>
      </c>
      <c r="H1900">
        <v>90693.889759045618</v>
      </c>
    </row>
    <row r="1901" spans="1:8" x14ac:dyDescent="0.3">
      <c r="A1901" t="s">
        <v>3585</v>
      </c>
      <c r="B1901" t="s">
        <v>3584</v>
      </c>
      <c r="C1901">
        <v>8.4328318772300001E-2</v>
      </c>
      <c r="D1901">
        <v>50805.851865650002</v>
      </c>
      <c r="E1901">
        <v>0.25232188999999999</v>
      </c>
      <c r="F1901">
        <v>1.1279813999999999</v>
      </c>
      <c r="G1901">
        <v>95.687693609999997</v>
      </c>
      <c r="H1901">
        <v>90049.151917812836</v>
      </c>
    </row>
    <row r="1902" spans="1:8" x14ac:dyDescent="0.3">
      <c r="A1902" t="s">
        <v>3493</v>
      </c>
      <c r="B1902" t="s">
        <v>3492</v>
      </c>
      <c r="C1902">
        <v>4.5058288977500001E-3</v>
      </c>
      <c r="D1902">
        <v>72961.301521240006</v>
      </c>
      <c r="E1902">
        <v>-27.602177810000001</v>
      </c>
      <c r="F1902">
        <v>-4.3883384400000001</v>
      </c>
      <c r="G1902">
        <v>-19.16910266</v>
      </c>
      <c r="H1902">
        <v>90116.577955000001</v>
      </c>
    </row>
    <row r="1903" spans="1:8" x14ac:dyDescent="0.3">
      <c r="A1903" t="s">
        <v>3634</v>
      </c>
      <c r="B1903" t="s">
        <v>3633</v>
      </c>
      <c r="C1903">
        <v>7.5124137555699997E-3</v>
      </c>
      <c r="D1903">
        <v>239.83303203</v>
      </c>
      <c r="E1903">
        <v>-4.8454319000000003</v>
      </c>
      <c r="F1903">
        <v>-13.453383329999999</v>
      </c>
      <c r="G1903">
        <v>196.39302025000001</v>
      </c>
      <c r="H1903">
        <v>89643.526206053561</v>
      </c>
    </row>
    <row r="1904" spans="1:8" x14ac:dyDescent="0.3">
      <c r="A1904" t="s">
        <v>3529</v>
      </c>
      <c r="B1904" t="s">
        <v>3528</v>
      </c>
      <c r="C1904">
        <v>2.6438881459E-4</v>
      </c>
      <c r="D1904">
        <v>145834.82860348999</v>
      </c>
      <c r="E1904">
        <v>1.8072909399999999</v>
      </c>
      <c r="F1904">
        <v>10.503548110000001</v>
      </c>
      <c r="G1904">
        <v>-12.60144715</v>
      </c>
      <c r="H1904">
        <v>88820.864710137932</v>
      </c>
    </row>
    <row r="1905" spans="1:8" x14ac:dyDescent="0.3">
      <c r="A1905" t="s">
        <v>3620</v>
      </c>
      <c r="B1905" t="s">
        <v>3619</v>
      </c>
      <c r="C1905">
        <v>3.3808620757660002E-2</v>
      </c>
      <c r="D1905">
        <v>0</v>
      </c>
      <c r="E1905">
        <v>-7.9549770000000006E-2</v>
      </c>
      <c r="F1905">
        <v>3.8644155599999999</v>
      </c>
      <c r="G1905">
        <v>18.51678837</v>
      </c>
      <c r="H1905">
        <v>88479.471774546473</v>
      </c>
    </row>
    <row r="1906" spans="1:8" x14ac:dyDescent="0.3">
      <c r="A1906" t="s">
        <v>3290</v>
      </c>
      <c r="B1906" t="s">
        <v>3289</v>
      </c>
      <c r="C1906">
        <v>1.41119866716E-3</v>
      </c>
      <c r="D1906">
        <v>6.9005680600000003</v>
      </c>
      <c r="E1906">
        <v>-7.5502600000000003E-2</v>
      </c>
      <c r="F1906">
        <v>-51.226939539999996</v>
      </c>
      <c r="G1906">
        <v>-50.511072609999999</v>
      </c>
      <c r="H1906">
        <v>88380.081007910529</v>
      </c>
    </row>
    <row r="1907" spans="1:8" x14ac:dyDescent="0.3">
      <c r="A1907" t="s">
        <v>3539</v>
      </c>
      <c r="B1907" t="s">
        <v>3538</v>
      </c>
      <c r="C1907">
        <v>8.1672352189999996E-5</v>
      </c>
      <c r="D1907">
        <v>2.4502267</v>
      </c>
      <c r="E1907">
        <v>0.85955336000000004</v>
      </c>
      <c r="F1907">
        <v>6.0558677599999999</v>
      </c>
      <c r="G1907">
        <v>-9.0182355699999999</v>
      </c>
      <c r="H1907">
        <v>87809.181256215335</v>
      </c>
    </row>
    <row r="1908" spans="1:8" x14ac:dyDescent="0.3">
      <c r="A1908" t="s">
        <v>3744</v>
      </c>
      <c r="B1908" t="s">
        <v>3743</v>
      </c>
      <c r="C1908">
        <v>1.33073832054E-2</v>
      </c>
      <c r="D1908">
        <v>226.17257121</v>
      </c>
      <c r="E1908">
        <v>4.7020562999999997</v>
      </c>
      <c r="F1908">
        <v>5.1538506499999999</v>
      </c>
      <c r="G1908">
        <v>68.7195672</v>
      </c>
      <c r="H1908">
        <v>86898.880694633815</v>
      </c>
    </row>
    <row r="1909" spans="1:8" x14ac:dyDescent="0.3">
      <c r="A1909" t="s">
        <v>3624</v>
      </c>
      <c r="B1909" t="s">
        <v>3623</v>
      </c>
      <c r="C1909">
        <v>4.1318275655699999E-3</v>
      </c>
      <c r="D1909">
        <v>0</v>
      </c>
      <c r="E1909">
        <v>-0.12435040999999999</v>
      </c>
      <c r="F1909">
        <v>3.8447030999999998</v>
      </c>
      <c r="G1909">
        <v>18.62383298</v>
      </c>
      <c r="H1909">
        <v>86852.597033353595</v>
      </c>
    </row>
    <row r="1910" spans="1:8" x14ac:dyDescent="0.3">
      <c r="A1910" t="s">
        <v>3577</v>
      </c>
      <c r="B1910" t="s">
        <v>3576</v>
      </c>
      <c r="C1910">
        <v>1.6902930950040002E-2</v>
      </c>
      <c r="D1910">
        <v>33.25189915</v>
      </c>
      <c r="E1910">
        <v>-8.7703500000000004E-2</v>
      </c>
      <c r="F1910">
        <v>1.59820217</v>
      </c>
      <c r="G1910">
        <v>24.071496849999999</v>
      </c>
      <c r="H1910">
        <v>85897.754620377469</v>
      </c>
    </row>
    <row r="1911" spans="1:8" x14ac:dyDescent="0.3">
      <c r="A1911" t="s">
        <v>3654</v>
      </c>
      <c r="B1911" t="s">
        <v>3653</v>
      </c>
      <c r="C1911">
        <v>2.9511912056100001E-3</v>
      </c>
      <c r="D1911">
        <v>96.684466799999996</v>
      </c>
      <c r="E1911">
        <v>0.24127113</v>
      </c>
      <c r="F1911">
        <v>12.17117245</v>
      </c>
      <c r="G1911">
        <v>-6.0598860800000001</v>
      </c>
      <c r="H1911">
        <v>85616.277252445085</v>
      </c>
    </row>
    <row r="1912" spans="1:8" x14ac:dyDescent="0.3">
      <c r="A1912" t="s">
        <v>3632</v>
      </c>
      <c r="B1912" t="s">
        <v>3631</v>
      </c>
      <c r="C1912">
        <v>1.1268235158100001E-3</v>
      </c>
      <c r="D1912">
        <v>0</v>
      </c>
      <c r="E1912">
        <v>-0.12776694</v>
      </c>
      <c r="F1912">
        <v>3.8411507899999999</v>
      </c>
      <c r="G1912">
        <v>18.503063260000001</v>
      </c>
      <c r="H1912">
        <v>85204.19673621525</v>
      </c>
    </row>
    <row r="1913" spans="1:8" x14ac:dyDescent="0.3">
      <c r="A1913" t="s">
        <v>3710</v>
      </c>
      <c r="B1913" t="s">
        <v>3709</v>
      </c>
      <c r="C1913">
        <v>1.682723116942E-2</v>
      </c>
      <c r="D1913">
        <v>41.950834909999998</v>
      </c>
      <c r="E1913">
        <v>-0.12808750999999999</v>
      </c>
      <c r="F1913">
        <v>170.84857167999999</v>
      </c>
      <c r="G1913">
        <v>256.22217467000002</v>
      </c>
      <c r="H1913">
        <v>85021.287292014516</v>
      </c>
    </row>
    <row r="1914" spans="1:8" x14ac:dyDescent="0.3">
      <c r="A1914" t="s">
        <v>3646</v>
      </c>
      <c r="B1914" t="s">
        <v>3645</v>
      </c>
      <c r="C1914">
        <v>2.7000000000000001E-3</v>
      </c>
      <c r="D1914">
        <v>933.13026777000005</v>
      </c>
      <c r="E1914">
        <v>0</v>
      </c>
      <c r="F1914">
        <v>8</v>
      </c>
      <c r="G1914">
        <v>12.5</v>
      </c>
      <c r="H1914">
        <v>84501.221598540011</v>
      </c>
    </row>
    <row r="1915" spans="1:8" x14ac:dyDescent="0.3">
      <c r="A1915" t="s">
        <v>3628</v>
      </c>
      <c r="B1915" t="s">
        <v>3627</v>
      </c>
      <c r="C1915">
        <v>2.416680153145E-2</v>
      </c>
      <c r="D1915">
        <v>2085.3567463600002</v>
      </c>
      <c r="E1915">
        <v>2.01543465</v>
      </c>
      <c r="F1915">
        <v>-37.101517790000003</v>
      </c>
      <c r="G1915">
        <v>-61.007977820000001</v>
      </c>
      <c r="H1915">
        <v>84583.805360074999</v>
      </c>
    </row>
    <row r="1916" spans="1:8" x14ac:dyDescent="0.3">
      <c r="A1916" t="s">
        <v>3692</v>
      </c>
      <c r="B1916" t="s">
        <v>3691</v>
      </c>
      <c r="C1916">
        <v>0.22557748808346001</v>
      </c>
      <c r="D1916">
        <v>87012.186965589994</v>
      </c>
      <c r="E1916">
        <v>-4.3753481000000001</v>
      </c>
      <c r="F1916">
        <v>14.791537099999999</v>
      </c>
      <c r="G1916">
        <v>27.595464549999999</v>
      </c>
      <c r="H1916">
        <v>84006.942390080876</v>
      </c>
    </row>
    <row r="1917" spans="1:8" x14ac:dyDescent="0.3">
      <c r="A1917" t="s">
        <v>3936</v>
      </c>
      <c r="B1917" t="s">
        <v>3935</v>
      </c>
      <c r="C1917">
        <v>4.6205115035460001E-2</v>
      </c>
      <c r="D1917">
        <v>252.71769828000001</v>
      </c>
      <c r="E1917">
        <v>-3.7882951</v>
      </c>
      <c r="F1917">
        <v>30.360439939999999</v>
      </c>
      <c r="G1917">
        <v>26.761434510000001</v>
      </c>
      <c r="H1917">
        <v>83940.875606325251</v>
      </c>
    </row>
    <row r="1918" spans="1:8" x14ac:dyDescent="0.3">
      <c r="A1918" t="s">
        <v>3553</v>
      </c>
      <c r="B1918" t="s">
        <v>3552</v>
      </c>
      <c r="C1918">
        <v>9.8890811642899992E-3</v>
      </c>
      <c r="D1918">
        <v>1397.4765052400001</v>
      </c>
      <c r="E1918">
        <v>7.7759999999999999E-3</v>
      </c>
      <c r="F1918">
        <v>2.8704596900000001</v>
      </c>
      <c r="G1918">
        <v>-38.268956959999997</v>
      </c>
      <c r="H1918">
        <v>84413.917570088393</v>
      </c>
    </row>
    <row r="1919" spans="1:8" x14ac:dyDescent="0.3">
      <c r="A1919" t="s">
        <v>3676</v>
      </c>
      <c r="B1919" t="s">
        <v>3675</v>
      </c>
      <c r="C1919">
        <v>2.7771949090335002</v>
      </c>
      <c r="D1919">
        <v>56002.766828139997</v>
      </c>
      <c r="E1919">
        <v>2.22708489</v>
      </c>
      <c r="F1919">
        <v>6.6412154900000004</v>
      </c>
      <c r="G1919">
        <v>5.9765570099999996</v>
      </c>
      <c r="H1919">
        <v>83315.847271005012</v>
      </c>
    </row>
    <row r="1920" spans="1:8" x14ac:dyDescent="0.3">
      <c r="A1920" t="s">
        <v>3652</v>
      </c>
      <c r="B1920" t="s">
        <v>3651</v>
      </c>
      <c r="C1920">
        <v>3.8990555185900002E-3</v>
      </c>
      <c r="D1920">
        <v>97866.384877739998</v>
      </c>
      <c r="E1920">
        <v>1.0618697699999999</v>
      </c>
      <c r="F1920">
        <v>9.7864300899999996</v>
      </c>
      <c r="G1920">
        <v>12.077527290000001</v>
      </c>
      <c r="H1920">
        <v>82508.234108714387</v>
      </c>
    </row>
    <row r="1921" spans="1:8" x14ac:dyDescent="0.3">
      <c r="A1921" t="s">
        <v>3748</v>
      </c>
      <c r="B1921" t="s">
        <v>3747</v>
      </c>
      <c r="C1921">
        <v>2.2539573630100001E-3</v>
      </c>
      <c r="D1921">
        <v>89700.734055210007</v>
      </c>
      <c r="E1921">
        <v>20.209118320000002</v>
      </c>
      <c r="F1921">
        <v>22.32083158</v>
      </c>
      <c r="G1921">
        <v>56.092165620000003</v>
      </c>
      <c r="H1921">
        <v>81875.838147147049</v>
      </c>
    </row>
    <row r="1922" spans="1:8" x14ac:dyDescent="0.3">
      <c r="A1922" t="s">
        <v>3605</v>
      </c>
      <c r="B1922" t="s">
        <v>3604</v>
      </c>
      <c r="C1922">
        <v>1.1645191594300001E-2</v>
      </c>
      <c r="D1922">
        <v>1666.7721031599999</v>
      </c>
      <c r="E1922">
        <v>0.12274981</v>
      </c>
      <c r="F1922">
        <v>3.8809524299999998</v>
      </c>
      <c r="G1922">
        <v>-0.70215028999999995</v>
      </c>
      <c r="H1922">
        <v>81516.341160100012</v>
      </c>
    </row>
    <row r="1923" spans="1:8" x14ac:dyDescent="0.3">
      <c r="A1923" t="s">
        <v>3664</v>
      </c>
      <c r="B1923" t="s">
        <v>3663</v>
      </c>
      <c r="C1923">
        <v>4.0836176100000003E-6</v>
      </c>
      <c r="D1923">
        <v>2628.0512515</v>
      </c>
      <c r="E1923">
        <v>0.58582862000000002</v>
      </c>
      <c r="F1923">
        <v>15.235117990000001</v>
      </c>
      <c r="G1923">
        <v>34.521557029999997</v>
      </c>
      <c r="H1923">
        <v>81340.409898237864</v>
      </c>
    </row>
    <row r="1924" spans="1:8" x14ac:dyDescent="0.3">
      <c r="A1924" t="s">
        <v>3660</v>
      </c>
      <c r="B1924" t="s">
        <v>3659</v>
      </c>
      <c r="C1924">
        <v>5.3363759116799997E-3</v>
      </c>
      <c r="D1924">
        <v>9549.5020309899992</v>
      </c>
      <c r="E1924">
        <v>-2.8247986599999999</v>
      </c>
      <c r="F1924">
        <v>39.591929579999999</v>
      </c>
      <c r="G1924">
        <v>86.303188840000004</v>
      </c>
      <c r="H1924">
        <v>80740.738423536037</v>
      </c>
    </row>
    <row r="1925" spans="1:8" x14ac:dyDescent="0.3">
      <c r="A1925" t="s">
        <v>3644</v>
      </c>
      <c r="B1925" t="s">
        <v>3643</v>
      </c>
      <c r="C1925">
        <v>7.5124137556000002E-4</v>
      </c>
      <c r="D1925">
        <v>0</v>
      </c>
      <c r="E1925">
        <v>-8.7703500000000004E-2</v>
      </c>
      <c r="F1925">
        <v>3.8559399999999999</v>
      </c>
      <c r="G1925">
        <v>137.01423427</v>
      </c>
      <c r="H1925">
        <v>80393.343435871895</v>
      </c>
    </row>
    <row r="1926" spans="1:8" x14ac:dyDescent="0.3">
      <c r="A1926" t="s">
        <v>3662</v>
      </c>
      <c r="B1926" t="s">
        <v>3661</v>
      </c>
      <c r="C1926">
        <v>1.82950260323E-3</v>
      </c>
      <c r="D1926">
        <v>152.60554279999999</v>
      </c>
      <c r="E1926">
        <v>0.58813300999999996</v>
      </c>
      <c r="F1926">
        <v>1.4880222000000001</v>
      </c>
      <c r="G1926">
        <v>1.17823959</v>
      </c>
      <c r="H1926">
        <v>79894.280431127976</v>
      </c>
    </row>
    <row r="1927" spans="1:8" x14ac:dyDescent="0.3">
      <c r="A1927" t="s">
        <v>3672</v>
      </c>
      <c r="B1927" t="s">
        <v>3671</v>
      </c>
      <c r="C1927">
        <v>8.2620984676400003E-3</v>
      </c>
      <c r="D1927">
        <v>22.444555489999999</v>
      </c>
      <c r="E1927">
        <v>-0.14743266999999999</v>
      </c>
      <c r="F1927">
        <v>4.0639026700000001</v>
      </c>
      <c r="G1927">
        <v>8.6110606099999991</v>
      </c>
      <c r="H1927">
        <v>79815.747660129651</v>
      </c>
    </row>
    <row r="1928" spans="1:8" x14ac:dyDescent="0.3">
      <c r="A1928" t="s">
        <v>2634</v>
      </c>
      <c r="B1928" t="s">
        <v>2633</v>
      </c>
      <c r="C1928">
        <v>1.50248275111E-3</v>
      </c>
      <c r="D1928">
        <v>7.5046521300000002</v>
      </c>
      <c r="E1928">
        <v>-8.7703500000000004E-2</v>
      </c>
      <c r="F1928">
        <v>-83.708872159999999</v>
      </c>
      <c r="G1928">
        <v>58.076277470000001</v>
      </c>
      <c r="H1928">
        <v>79736.51198426394</v>
      </c>
    </row>
    <row r="1929" spans="1:8" x14ac:dyDescent="0.3">
      <c r="A1929" t="s">
        <v>3459</v>
      </c>
      <c r="B1929" t="s">
        <v>3458</v>
      </c>
      <c r="C1929">
        <v>2.4980814226000002E-4</v>
      </c>
      <c r="D1929">
        <v>0</v>
      </c>
      <c r="E1929">
        <v>0.12274981</v>
      </c>
      <c r="F1929">
        <v>-40.70314733</v>
      </c>
      <c r="G1929">
        <v>-21.186335740000001</v>
      </c>
      <c r="H1929">
        <v>79556.961633478582</v>
      </c>
    </row>
    <row r="1930" spans="1:8" x14ac:dyDescent="0.3">
      <c r="A1930" t="s">
        <v>3555</v>
      </c>
      <c r="B1930" t="s">
        <v>3554</v>
      </c>
      <c r="C1930">
        <v>0.18116889494973001</v>
      </c>
      <c r="D1930">
        <v>2819.1064854299998</v>
      </c>
      <c r="E1930">
        <v>10.373455549999999</v>
      </c>
      <c r="F1930">
        <v>-5.7701763100000001</v>
      </c>
      <c r="G1930">
        <v>-18.123359709999999</v>
      </c>
      <c r="H1930">
        <v>78021.290454575981</v>
      </c>
    </row>
    <row r="1931" spans="1:8" x14ac:dyDescent="0.3">
      <c r="A1931" t="s">
        <v>3656</v>
      </c>
      <c r="B1931" t="s">
        <v>3655</v>
      </c>
      <c r="C1931">
        <v>2.7024593290999998E-3</v>
      </c>
      <c r="D1931">
        <v>0</v>
      </c>
      <c r="E1931">
        <v>1.54243489</v>
      </c>
      <c r="F1931">
        <v>6.2198341399999997</v>
      </c>
      <c r="G1931">
        <v>13.813680420000001</v>
      </c>
      <c r="H1931">
        <v>79113.325949884267</v>
      </c>
    </row>
    <row r="1932" spans="1:8" x14ac:dyDescent="0.3">
      <c r="A1932" t="s">
        <v>3698</v>
      </c>
      <c r="B1932" t="s">
        <v>3697</v>
      </c>
      <c r="C1932">
        <v>8.9512551603399999E-3</v>
      </c>
      <c r="D1932">
        <v>155022.35939545001</v>
      </c>
      <c r="E1932">
        <v>5.3447427599999999</v>
      </c>
      <c r="F1932">
        <v>3.9530329900000001</v>
      </c>
      <c r="G1932">
        <v>29.72849604</v>
      </c>
      <c r="H1932">
        <v>77549.189623709375</v>
      </c>
    </row>
    <row r="1933" spans="1:8" x14ac:dyDescent="0.3">
      <c r="A1933" t="s">
        <v>3610</v>
      </c>
      <c r="B1933" t="s">
        <v>3609</v>
      </c>
      <c r="C1933">
        <v>48.851167059891353</v>
      </c>
      <c r="D1933">
        <v>8538.8712261700002</v>
      </c>
      <c r="E1933">
        <v>0.39013316999999997</v>
      </c>
      <c r="F1933">
        <v>-15.566974869999999</v>
      </c>
      <c r="G1933">
        <v>12.48589484</v>
      </c>
      <c r="H1933">
        <v>76313.760760398072</v>
      </c>
    </row>
    <row r="1934" spans="1:8" x14ac:dyDescent="0.3">
      <c r="A1934" t="s">
        <v>2654</v>
      </c>
      <c r="B1934" t="s">
        <v>3706</v>
      </c>
      <c r="C1934">
        <v>1.6334470440000001E-5</v>
      </c>
      <c r="D1934">
        <v>80.530784220000001</v>
      </c>
      <c r="E1934">
        <v>0.58582849999999997</v>
      </c>
      <c r="F1934">
        <v>-46.991845720000001</v>
      </c>
      <c r="G1934">
        <v>-34.432830590000002</v>
      </c>
      <c r="H1934">
        <v>75794.783667361044</v>
      </c>
    </row>
    <row r="1935" spans="1:8" x14ac:dyDescent="0.3">
      <c r="A1935" t="s">
        <v>3728</v>
      </c>
      <c r="B1935" t="s">
        <v>3727</v>
      </c>
      <c r="C1935">
        <v>1.4440878492030001E-2</v>
      </c>
      <c r="D1935">
        <v>408.25847993000002</v>
      </c>
      <c r="E1935">
        <v>1.45263926</v>
      </c>
      <c r="F1935">
        <v>24.034208960000001</v>
      </c>
      <c r="G1935">
        <v>0.90902981999999999</v>
      </c>
      <c r="H1935">
        <v>75426.345064110996</v>
      </c>
    </row>
    <row r="1936" spans="1:8" x14ac:dyDescent="0.3">
      <c r="A1936" t="s">
        <v>3668</v>
      </c>
      <c r="B1936" t="s">
        <v>3667</v>
      </c>
      <c r="C1936">
        <v>5.4652810071790001E-2</v>
      </c>
      <c r="D1936">
        <v>5.465E-5</v>
      </c>
      <c r="E1936">
        <v>-0.12435040999999999</v>
      </c>
      <c r="F1936">
        <v>3.8447030999999998</v>
      </c>
      <c r="G1936">
        <v>22.811862850000001</v>
      </c>
      <c r="H1936">
        <v>75516.166494403427</v>
      </c>
    </row>
    <row r="1937" spans="1:8" x14ac:dyDescent="0.3">
      <c r="A1937" t="s">
        <v>3666</v>
      </c>
      <c r="B1937" t="s">
        <v>3665</v>
      </c>
      <c r="C1937">
        <v>6.1808090185200004E-3</v>
      </c>
      <c r="D1937">
        <v>0</v>
      </c>
      <c r="E1937">
        <v>-0.10126633</v>
      </c>
      <c r="F1937">
        <v>3.1235039800000002</v>
      </c>
      <c r="G1937">
        <v>14.777941500000001</v>
      </c>
      <c r="H1937">
        <v>74759.474837978167</v>
      </c>
    </row>
    <row r="1938" spans="1:8" x14ac:dyDescent="0.3">
      <c r="A1938" t="s">
        <v>3670</v>
      </c>
      <c r="B1938" t="s">
        <v>3669</v>
      </c>
      <c r="C1938">
        <v>4.0191572540859997E-2</v>
      </c>
      <c r="D1938">
        <v>1523596.0614199799</v>
      </c>
      <c r="E1938">
        <v>-1.9565433999999999</v>
      </c>
      <c r="F1938">
        <v>1.35232555</v>
      </c>
      <c r="G1938">
        <v>104.72226037</v>
      </c>
      <c r="H1938">
        <v>74469.754190794556</v>
      </c>
    </row>
    <row r="1939" spans="1:8" x14ac:dyDescent="0.3">
      <c r="A1939" t="s">
        <v>3694</v>
      </c>
      <c r="B1939" t="s">
        <v>3693</v>
      </c>
      <c r="C1939">
        <v>3.7560783860000001E-4</v>
      </c>
      <c r="D1939">
        <v>0</v>
      </c>
      <c r="E1939">
        <v>-0.14743266999999999</v>
      </c>
      <c r="F1939">
        <v>3.8693790400000001</v>
      </c>
      <c r="G1939">
        <v>18.619775109999999</v>
      </c>
      <c r="H1939">
        <v>71884.300290321116</v>
      </c>
    </row>
    <row r="1940" spans="1:8" x14ac:dyDescent="0.3">
      <c r="A1940" t="s">
        <v>3642</v>
      </c>
      <c r="B1940" t="s">
        <v>3641</v>
      </c>
      <c r="C1940">
        <v>3.0195709243800001E-3</v>
      </c>
      <c r="D1940">
        <v>19.770592369999999</v>
      </c>
      <c r="E1940">
        <v>0.59600761999999996</v>
      </c>
      <c r="F1940">
        <v>41.073634140000003</v>
      </c>
      <c r="G1940">
        <v>28.7385001</v>
      </c>
      <c r="H1940">
        <v>72043.661864697715</v>
      </c>
    </row>
    <row r="1941" spans="1:8" x14ac:dyDescent="0.3">
      <c r="A1941" t="s">
        <v>3994</v>
      </c>
      <c r="B1941" t="s">
        <v>3993</v>
      </c>
      <c r="C1941">
        <v>1.17795132914E-3</v>
      </c>
      <c r="D1941">
        <v>61.71721788</v>
      </c>
      <c r="E1941">
        <v>190.30325463</v>
      </c>
      <c r="F1941">
        <v>206.43377090999999</v>
      </c>
      <c r="G1941">
        <v>229.37676146000001</v>
      </c>
      <c r="H1941">
        <v>71267.586749697875</v>
      </c>
    </row>
    <row r="1942" spans="1:8" x14ac:dyDescent="0.3">
      <c r="A1942" t="s">
        <v>3796</v>
      </c>
      <c r="B1942" t="s">
        <v>3795</v>
      </c>
      <c r="C1942">
        <v>6.460675829793E-2</v>
      </c>
      <c r="D1942">
        <v>24192.90088442</v>
      </c>
      <c r="E1942">
        <v>35.314291330000003</v>
      </c>
      <c r="F1942">
        <v>-8.8611138799999996</v>
      </c>
      <c r="G1942">
        <v>119.26709455</v>
      </c>
      <c r="H1942">
        <v>71190.206917490606</v>
      </c>
    </row>
    <row r="1943" spans="1:8" x14ac:dyDescent="0.3">
      <c r="A1943" t="s">
        <v>3718</v>
      </c>
      <c r="B1943" t="s">
        <v>3717</v>
      </c>
      <c r="C1943">
        <v>5.2586896289000002E-3</v>
      </c>
      <c r="D1943">
        <v>15.96085909</v>
      </c>
      <c r="E1943">
        <v>-0.12435040999999999</v>
      </c>
      <c r="F1943">
        <v>3.8447030999999998</v>
      </c>
      <c r="G1943">
        <v>50.975787420000003</v>
      </c>
      <c r="H1943">
        <v>71108.474444052408</v>
      </c>
    </row>
    <row r="1944" spans="1:8" x14ac:dyDescent="0.3">
      <c r="A1944" t="s">
        <v>3904</v>
      </c>
      <c r="B1944" t="s">
        <v>3904</v>
      </c>
      <c r="C1944">
        <v>1.1816107364E-4</v>
      </c>
      <c r="D1944">
        <v>27126.589999439999</v>
      </c>
      <c r="E1944">
        <v>2.4261294200000001</v>
      </c>
      <c r="F1944">
        <v>-40.87875425</v>
      </c>
      <c r="G1944">
        <v>245.35213782</v>
      </c>
      <c r="H1944">
        <v>69242.276069451123</v>
      </c>
    </row>
    <row r="1945" spans="1:8" x14ac:dyDescent="0.3">
      <c r="A1945" t="s">
        <v>3704</v>
      </c>
      <c r="B1945" t="s">
        <v>3703</v>
      </c>
      <c r="C1945">
        <v>1.1268620633400001E-3</v>
      </c>
      <c r="D1945">
        <v>0</v>
      </c>
      <c r="E1945">
        <v>-8.7703500000000004E-2</v>
      </c>
      <c r="F1945">
        <v>3.8559399999999999</v>
      </c>
      <c r="G1945">
        <v>18.5572081</v>
      </c>
      <c r="H1945">
        <v>69149.679906339472</v>
      </c>
    </row>
    <row r="1946" spans="1:8" x14ac:dyDescent="0.3">
      <c r="A1946" t="s">
        <v>3561</v>
      </c>
      <c r="B1946" t="s">
        <v>3560</v>
      </c>
      <c r="C1946">
        <v>2.9397249285E-4</v>
      </c>
      <c r="D1946">
        <v>77514.505096699999</v>
      </c>
      <c r="E1946">
        <v>-31.370706689999999</v>
      </c>
      <c r="F1946">
        <v>-40.548419549999998</v>
      </c>
      <c r="G1946">
        <v>-15.695964910000001</v>
      </c>
      <c r="H1946">
        <v>68822.16134868715</v>
      </c>
    </row>
    <row r="1947" spans="1:8" x14ac:dyDescent="0.3">
      <c r="A1947" t="s">
        <v>3724</v>
      </c>
      <c r="B1947" t="s">
        <v>3723</v>
      </c>
      <c r="C1947">
        <v>3.7103421295281702</v>
      </c>
      <c r="D1947">
        <v>159373.32944646</v>
      </c>
      <c r="E1947">
        <v>1.21765082</v>
      </c>
      <c r="F1947">
        <v>16.029753589999999</v>
      </c>
      <c r="G1947">
        <v>21.377964720000001</v>
      </c>
      <c r="H1947">
        <v>67337.764551581466</v>
      </c>
    </row>
    <row r="1948" spans="1:8" x14ac:dyDescent="0.3">
      <c r="A1948" t="s">
        <v>3680</v>
      </c>
      <c r="B1948" t="s">
        <v>3679</v>
      </c>
      <c r="C1948">
        <v>1.3414121808E-4</v>
      </c>
      <c r="D1948">
        <v>1.22873415</v>
      </c>
      <c r="E1948">
        <v>7.3308090000000006E-2</v>
      </c>
      <c r="F1948">
        <v>-0.23285806000000001</v>
      </c>
      <c r="G1948">
        <v>-0.11295871</v>
      </c>
      <c r="H1948">
        <v>67070.609039999996</v>
      </c>
    </row>
    <row r="1949" spans="1:8" x14ac:dyDescent="0.3">
      <c r="A1949" t="s">
        <v>3864</v>
      </c>
      <c r="B1949" t="s">
        <v>3863</v>
      </c>
      <c r="C1949">
        <v>1.2019862008919999E-2</v>
      </c>
      <c r="D1949">
        <v>0</v>
      </c>
      <c r="E1949">
        <v>299.64918600999999</v>
      </c>
      <c r="F1949">
        <v>32.935603200000003</v>
      </c>
      <c r="G1949">
        <v>2253.9539238100001</v>
      </c>
      <c r="H1949">
        <v>65270.735475317735</v>
      </c>
    </row>
    <row r="1950" spans="1:8" x14ac:dyDescent="0.3">
      <c r="A1950" t="s">
        <v>3708</v>
      </c>
      <c r="B1950" t="s">
        <v>3707</v>
      </c>
      <c r="C1950">
        <v>3.9199941901999998E-4</v>
      </c>
      <c r="D1950">
        <v>4138.5202191600001</v>
      </c>
      <c r="E1950">
        <v>1.5768513</v>
      </c>
      <c r="F1950">
        <v>1.7588148299999999</v>
      </c>
      <c r="G1950">
        <v>10.860822239999999</v>
      </c>
      <c r="H1950">
        <v>65083.694161160267</v>
      </c>
    </row>
    <row r="1951" spans="1:8" x14ac:dyDescent="0.3">
      <c r="A1951" t="s">
        <v>3714</v>
      </c>
      <c r="B1951" t="s">
        <v>3713</v>
      </c>
      <c r="C1951">
        <v>9.8017249274999995E-4</v>
      </c>
      <c r="D1951">
        <v>13049.04451604</v>
      </c>
      <c r="E1951">
        <v>0.85941573000000004</v>
      </c>
      <c r="F1951">
        <v>-9.0906531400000006</v>
      </c>
      <c r="G1951">
        <v>6.16904085</v>
      </c>
      <c r="H1951">
        <v>63656.884419666792</v>
      </c>
    </row>
    <row r="1952" spans="1:8" x14ac:dyDescent="0.3">
      <c r="A1952" t="s">
        <v>3726</v>
      </c>
      <c r="B1952" t="s">
        <v>3725</v>
      </c>
      <c r="C1952">
        <v>2.0323837941899998E-3</v>
      </c>
      <c r="D1952">
        <v>94943.274661739997</v>
      </c>
      <c r="E1952">
        <v>-0.20787340000000001</v>
      </c>
      <c r="F1952">
        <v>3.2945931700000002</v>
      </c>
      <c r="G1952">
        <v>-9.8655127300000007</v>
      </c>
      <c r="H1952">
        <v>63507.159538835258</v>
      </c>
    </row>
    <row r="1953" spans="1:8" x14ac:dyDescent="0.3">
      <c r="A1953" t="s">
        <v>3607</v>
      </c>
      <c r="B1953" t="s">
        <v>3705</v>
      </c>
      <c r="C1953">
        <v>1.3440871843999999E-4</v>
      </c>
      <c r="D1953">
        <v>371.15492042</v>
      </c>
      <c r="E1953">
        <v>-4.7957780000000003</v>
      </c>
      <c r="F1953">
        <v>4.73923424</v>
      </c>
      <c r="G1953">
        <v>46.851256839999998</v>
      </c>
      <c r="H1953">
        <v>63194.248282375287</v>
      </c>
    </row>
    <row r="1954" spans="1:8" x14ac:dyDescent="0.3">
      <c r="A1954" t="s">
        <v>3730</v>
      </c>
      <c r="B1954" t="s">
        <v>3729</v>
      </c>
      <c r="C1954">
        <v>1.5024313544100001E-3</v>
      </c>
      <c r="D1954">
        <v>0</v>
      </c>
      <c r="E1954">
        <v>-0.12776694</v>
      </c>
      <c r="F1954">
        <v>3.8411507899999999</v>
      </c>
      <c r="G1954">
        <v>18.619775109999999</v>
      </c>
      <c r="H1954">
        <v>63159.550897714376</v>
      </c>
    </row>
    <row r="1955" spans="1:8" x14ac:dyDescent="0.3">
      <c r="A1955" t="s">
        <v>3790</v>
      </c>
      <c r="B1955" t="s">
        <v>3789</v>
      </c>
      <c r="C1955">
        <v>1.5024313544100001E-3</v>
      </c>
      <c r="D1955">
        <v>0.10484168000000001</v>
      </c>
      <c r="E1955">
        <v>-0.14743266999999999</v>
      </c>
      <c r="F1955">
        <v>-22.581829280000001</v>
      </c>
      <c r="G1955">
        <v>18.619775109999999</v>
      </c>
      <c r="H1955">
        <v>63112.108053726828</v>
      </c>
    </row>
    <row r="1956" spans="1:8" x14ac:dyDescent="0.3">
      <c r="A1956" t="s">
        <v>3686</v>
      </c>
      <c r="B1956" t="s">
        <v>3685</v>
      </c>
      <c r="C1956">
        <v>4.7207050442729999E-2</v>
      </c>
      <c r="D1956">
        <v>199714.05067113001</v>
      </c>
      <c r="E1956">
        <v>-8.8656528800000007</v>
      </c>
      <c r="F1956">
        <v>-2.8254151599999999</v>
      </c>
      <c r="G1956">
        <v>4.4530866199999997</v>
      </c>
      <c r="H1956">
        <v>60533.066528062984</v>
      </c>
    </row>
    <row r="1957" spans="1:8" x14ac:dyDescent="0.3">
      <c r="A1957" t="s">
        <v>3712</v>
      </c>
      <c r="B1957" t="s">
        <v>3711</v>
      </c>
      <c r="C1957">
        <v>1.7885495742999999E-4</v>
      </c>
      <c r="D1957">
        <v>1.12874096</v>
      </c>
      <c r="E1957">
        <v>7.3308079999999998E-2</v>
      </c>
      <c r="F1957">
        <v>-0.23874176999999999</v>
      </c>
      <c r="G1957">
        <v>-0.11295871</v>
      </c>
      <c r="H1957">
        <v>60810.685526199995</v>
      </c>
    </row>
    <row r="1958" spans="1:8" x14ac:dyDescent="0.3">
      <c r="A1958" t="s">
        <v>3742</v>
      </c>
      <c r="B1958" t="s">
        <v>3741</v>
      </c>
      <c r="C1958">
        <v>3.7562068778000001E-4</v>
      </c>
      <c r="D1958">
        <v>34.481175190000002</v>
      </c>
      <c r="E1958">
        <v>-0.12435040999999999</v>
      </c>
      <c r="F1958">
        <v>3.8447030999999998</v>
      </c>
      <c r="G1958">
        <v>18.660723579999999</v>
      </c>
      <c r="H1958">
        <v>59884.943318283957</v>
      </c>
    </row>
    <row r="1959" spans="1:8" x14ac:dyDescent="0.3">
      <c r="A1959" t="s">
        <v>3750</v>
      </c>
      <c r="B1959" t="s">
        <v>3749</v>
      </c>
      <c r="C1959">
        <v>7.1365489330000001E-5</v>
      </c>
      <c r="D1959">
        <v>37.068995270000002</v>
      </c>
      <c r="E1959">
        <v>-0.12776694999999999</v>
      </c>
      <c r="F1959">
        <v>3.8693790400000001</v>
      </c>
      <c r="G1959">
        <v>221.96796104000001</v>
      </c>
      <c r="H1959">
        <v>59911.777700717605</v>
      </c>
    </row>
    <row r="1960" spans="1:8" x14ac:dyDescent="0.3">
      <c r="A1960" t="s">
        <v>3702</v>
      </c>
      <c r="B1960" t="s">
        <v>3701</v>
      </c>
      <c r="C1960">
        <v>4.6558075060000001E-4</v>
      </c>
      <c r="D1960">
        <v>1.31235715</v>
      </c>
      <c r="E1960">
        <v>0.14176970999999999</v>
      </c>
      <c r="F1960">
        <v>-50.840882479999998</v>
      </c>
      <c r="G1960">
        <v>-5.1002356600000001</v>
      </c>
      <c r="H1960">
        <v>59544.384120130177</v>
      </c>
    </row>
    <row r="1961" spans="1:8" x14ac:dyDescent="0.3">
      <c r="A1961" t="s">
        <v>3773</v>
      </c>
      <c r="B1961" t="s">
        <v>3772</v>
      </c>
      <c r="C1961">
        <v>1.6220500759000001E-2</v>
      </c>
      <c r="D1961">
        <v>44927.671961220003</v>
      </c>
      <c r="E1961">
        <v>3.2926743300000001</v>
      </c>
      <c r="F1961">
        <v>7.4251084900000004</v>
      </c>
      <c r="G1961">
        <v>30.436572600000002</v>
      </c>
      <c r="H1961">
        <v>56926.416774591307</v>
      </c>
    </row>
    <row r="1962" spans="1:8" x14ac:dyDescent="0.3">
      <c r="A1962" t="s">
        <v>3932</v>
      </c>
      <c r="B1962" t="s">
        <v>3931</v>
      </c>
      <c r="C1962">
        <v>3.7562068778000001E-4</v>
      </c>
      <c r="D1962">
        <v>7.5121567699999998</v>
      </c>
      <c r="E1962">
        <v>-8.7703500000000004E-2</v>
      </c>
      <c r="F1962">
        <v>84.181955709999997</v>
      </c>
      <c r="G1962">
        <v>1324.11447819</v>
      </c>
      <c r="H1962">
        <v>56342.358795726817</v>
      </c>
    </row>
    <row r="1963" spans="1:8" x14ac:dyDescent="0.3">
      <c r="A1963" t="s">
        <v>3777</v>
      </c>
      <c r="B1963" t="s">
        <v>3776</v>
      </c>
      <c r="C1963">
        <v>4.1558240199E-4</v>
      </c>
      <c r="D1963">
        <v>50.157314300000003</v>
      </c>
      <c r="E1963">
        <v>4.5387123300000001</v>
      </c>
      <c r="F1963">
        <v>12.96914832</v>
      </c>
      <c r="G1963">
        <v>29.803267949999999</v>
      </c>
      <c r="H1963">
        <v>55920.177884763572</v>
      </c>
    </row>
    <row r="1964" spans="1:8" x14ac:dyDescent="0.3">
      <c r="A1964" t="s">
        <v>3798</v>
      </c>
      <c r="B1964" t="s">
        <v>3797</v>
      </c>
      <c r="C1964">
        <v>2.629559392262E-2</v>
      </c>
      <c r="D1964">
        <v>63.006989789999999</v>
      </c>
      <c r="E1964">
        <v>-7.9549770000000006E-2</v>
      </c>
      <c r="F1964">
        <v>19.188673600000001</v>
      </c>
      <c r="G1964">
        <v>-5.7252819800000001</v>
      </c>
      <c r="H1964">
        <v>55492.035251209709</v>
      </c>
    </row>
    <row r="1965" spans="1:8" x14ac:dyDescent="0.3">
      <c r="A1965" t="s">
        <v>3732</v>
      </c>
      <c r="B1965" t="s">
        <v>3731</v>
      </c>
      <c r="C1965">
        <v>1.227144006676E-2</v>
      </c>
      <c r="D1965">
        <v>24172.848668250001</v>
      </c>
      <c r="E1965">
        <v>6.8879099999999997E-3</v>
      </c>
      <c r="F1965">
        <v>-0.20629754</v>
      </c>
      <c r="G1965">
        <v>-0.35418326999999999</v>
      </c>
      <c r="H1965">
        <v>55289.414992629587</v>
      </c>
    </row>
    <row r="1966" spans="1:8" x14ac:dyDescent="0.3">
      <c r="A1966" t="s">
        <v>3746</v>
      </c>
      <c r="B1966" t="s">
        <v>3745</v>
      </c>
      <c r="C1966">
        <v>2.7420310207839999E-2</v>
      </c>
      <c r="D1966">
        <v>1776.46394083</v>
      </c>
      <c r="E1966">
        <v>-8.7703500000000004E-2</v>
      </c>
      <c r="F1966">
        <v>-1.5391737700000001</v>
      </c>
      <c r="G1966">
        <v>27.34617364</v>
      </c>
      <c r="H1966">
        <v>54840.620415679994</v>
      </c>
    </row>
    <row r="1967" spans="1:8" x14ac:dyDescent="0.3">
      <c r="A1967" t="s">
        <v>3908</v>
      </c>
      <c r="B1967" t="s">
        <v>3907</v>
      </c>
      <c r="C1967">
        <v>3.0048627088200002E-3</v>
      </c>
      <c r="D1967">
        <v>12593.582176059999</v>
      </c>
      <c r="E1967">
        <v>-0.12776694</v>
      </c>
      <c r="F1967">
        <v>3.8411507899999999</v>
      </c>
      <c r="G1967">
        <v>216.31940029</v>
      </c>
      <c r="H1967">
        <v>54643.683022006277</v>
      </c>
    </row>
    <row r="1968" spans="1:8" x14ac:dyDescent="0.3">
      <c r="A1968" t="s">
        <v>3762</v>
      </c>
      <c r="B1968" t="s">
        <v>3761</v>
      </c>
      <c r="C1968">
        <v>1.87810343889E-3</v>
      </c>
      <c r="D1968">
        <v>0</v>
      </c>
      <c r="E1968">
        <v>-0.12435040999999999</v>
      </c>
      <c r="F1968">
        <v>3.8447030999999998</v>
      </c>
      <c r="G1968">
        <v>48.27979122</v>
      </c>
      <c r="H1968">
        <v>54597.33884838401</v>
      </c>
    </row>
    <row r="1969" spans="1:8" x14ac:dyDescent="0.3">
      <c r="A1969" t="s">
        <v>3766</v>
      </c>
      <c r="B1969" t="s">
        <v>3765</v>
      </c>
      <c r="C1969">
        <v>7.5124137556000002E-4</v>
      </c>
      <c r="D1969">
        <v>0</v>
      </c>
      <c r="E1969">
        <v>-8.7703500000000004E-2</v>
      </c>
      <c r="F1969">
        <v>3.8559399999999999</v>
      </c>
      <c r="G1969">
        <v>137.01423428000001</v>
      </c>
      <c r="H1969">
        <v>53514.154128980575</v>
      </c>
    </row>
    <row r="1970" spans="1:8" x14ac:dyDescent="0.3">
      <c r="A1970" t="s">
        <v>3767</v>
      </c>
      <c r="B1970" t="s">
        <v>3767</v>
      </c>
      <c r="C1970">
        <v>1.1269540252599999E-3</v>
      </c>
      <c r="D1970">
        <v>2.0736857500000001</v>
      </c>
      <c r="E1970">
        <v>-7.9549770000000006E-2</v>
      </c>
      <c r="F1970">
        <v>3.8644155599999999</v>
      </c>
      <c r="G1970">
        <v>18.633513730000001</v>
      </c>
      <c r="H1970">
        <v>53319.033351567319</v>
      </c>
    </row>
    <row r="1971" spans="1:8" x14ac:dyDescent="0.3">
      <c r="A1971" t="s">
        <v>3754</v>
      </c>
      <c r="B1971" t="s">
        <v>3753</v>
      </c>
      <c r="C1971">
        <v>8.5822592E-7</v>
      </c>
      <c r="D1971">
        <v>64.179604470000001</v>
      </c>
      <c r="E1971">
        <v>0.85955324</v>
      </c>
      <c r="F1971">
        <v>8.9392061999999992</v>
      </c>
      <c r="G1971">
        <v>61.226947099999997</v>
      </c>
      <c r="H1971">
        <v>53134.855987827716</v>
      </c>
    </row>
    <row r="1972" spans="1:8" x14ac:dyDescent="0.3">
      <c r="A1972" t="s">
        <v>3769</v>
      </c>
      <c r="B1972" t="s">
        <v>3768</v>
      </c>
      <c r="C1972">
        <v>3.7562068778000001E-4</v>
      </c>
      <c r="D1972">
        <v>35.661297500000003</v>
      </c>
      <c r="E1972">
        <v>-8.7703500000000004E-2</v>
      </c>
      <c r="F1972">
        <v>-40.7419473</v>
      </c>
      <c r="G1972">
        <v>18.507117139999998</v>
      </c>
      <c r="H1972">
        <v>52888.798698435305</v>
      </c>
    </row>
    <row r="1973" spans="1:8" x14ac:dyDescent="0.3">
      <c r="A1973" t="s">
        <v>3807</v>
      </c>
      <c r="B1973" t="s">
        <v>3806</v>
      </c>
      <c r="C1973">
        <v>0.19356069356864999</v>
      </c>
      <c r="D1973">
        <v>0</v>
      </c>
      <c r="E1973">
        <v>5.1670679999999997E-2</v>
      </c>
      <c r="F1973">
        <v>8.9749714399999991</v>
      </c>
      <c r="G1973">
        <v>11.846112850000001</v>
      </c>
      <c r="H1973">
        <v>52680.908252470217</v>
      </c>
    </row>
    <row r="1974" spans="1:8" x14ac:dyDescent="0.3">
      <c r="A1974" t="s">
        <v>3543</v>
      </c>
      <c r="B1974" t="s">
        <v>3542</v>
      </c>
      <c r="C1974">
        <v>5.2585097404000004E-4</v>
      </c>
      <c r="D1974">
        <v>463.73410340999999</v>
      </c>
      <c r="E1974">
        <v>-0.12776694</v>
      </c>
      <c r="F1974">
        <v>-51.124067169999996</v>
      </c>
      <c r="G1974">
        <v>-44.644104949999999</v>
      </c>
      <c r="H1974">
        <v>52584.834478512981</v>
      </c>
    </row>
    <row r="1975" spans="1:8" x14ac:dyDescent="0.3">
      <c r="A1975" t="s">
        <v>3775</v>
      </c>
      <c r="B1975" t="s">
        <v>3774</v>
      </c>
      <c r="C1975">
        <v>1.19963666729E-3</v>
      </c>
      <c r="D1975">
        <v>35833.964489060003</v>
      </c>
      <c r="E1975">
        <v>-0.75099751999999997</v>
      </c>
      <c r="F1975">
        <v>8.8096648999999996</v>
      </c>
      <c r="G1975">
        <v>-4.7909046499999999</v>
      </c>
      <c r="H1975">
        <v>55113.923703237218</v>
      </c>
    </row>
    <row r="1976" spans="1:8" x14ac:dyDescent="0.3">
      <c r="A1976" t="s">
        <v>3760</v>
      </c>
      <c r="B1976" t="s">
        <v>3759</v>
      </c>
      <c r="C1976">
        <v>6.1938094419000005E-4</v>
      </c>
      <c r="D1976">
        <v>0</v>
      </c>
      <c r="E1976">
        <v>0.89277740999999999</v>
      </c>
      <c r="F1976">
        <v>-1.9378339499999999</v>
      </c>
      <c r="G1976">
        <v>-44.306356020000003</v>
      </c>
      <c r="H1976">
        <v>51054.334945217102</v>
      </c>
    </row>
    <row r="1977" spans="1:8" x14ac:dyDescent="0.3">
      <c r="A1977" t="s">
        <v>3738</v>
      </c>
      <c r="B1977" t="s">
        <v>3737</v>
      </c>
      <c r="C1977">
        <v>9.8006822620000001E-5</v>
      </c>
      <c r="D1977">
        <v>9.8009000000000008E-4</v>
      </c>
      <c r="E1977">
        <v>0.85955336000000004</v>
      </c>
      <c r="F1977">
        <v>-19.246801189999999</v>
      </c>
      <c r="G1977">
        <v>-5.9292488099999998</v>
      </c>
      <c r="H1977">
        <v>50858.849104432731</v>
      </c>
    </row>
    <row r="1978" spans="1:8" x14ac:dyDescent="0.3">
      <c r="A1978" t="s">
        <v>3779</v>
      </c>
      <c r="B1978" t="s">
        <v>3778</v>
      </c>
      <c r="C1978">
        <v>5.004733964E-5</v>
      </c>
      <c r="D1978">
        <v>521.69731858</v>
      </c>
      <c r="E1978">
        <v>5.6985300000000003E-3</v>
      </c>
      <c r="F1978">
        <v>4.1182004900000004</v>
      </c>
      <c r="G1978">
        <v>11.079695539999999</v>
      </c>
      <c r="H1978">
        <v>50041.083722545001</v>
      </c>
    </row>
    <row r="1979" spans="1:8" x14ac:dyDescent="0.3">
      <c r="A1979" t="s">
        <v>3700</v>
      </c>
      <c r="B1979" t="s">
        <v>3699</v>
      </c>
      <c r="C1979">
        <v>2.9197330999999998E-7</v>
      </c>
      <c r="D1979">
        <v>3.76505533</v>
      </c>
      <c r="E1979">
        <v>-42.769105619999998</v>
      </c>
      <c r="F1979">
        <v>73.848108479999993</v>
      </c>
      <c r="G1979">
        <v>-19.139905429999999</v>
      </c>
      <c r="H1979">
        <v>50241.835789941077</v>
      </c>
    </row>
    <row r="1980" spans="1:8" x14ac:dyDescent="0.3">
      <c r="A1980" t="s">
        <v>3788</v>
      </c>
      <c r="B1980" t="s">
        <v>3787</v>
      </c>
      <c r="C1980">
        <v>7.5124137556000002E-4</v>
      </c>
      <c r="D1980">
        <v>0</v>
      </c>
      <c r="E1980">
        <v>-0.12435040999999999</v>
      </c>
      <c r="F1980">
        <v>3.8447030999999998</v>
      </c>
      <c r="G1980">
        <v>18.62383298</v>
      </c>
      <c r="H1980">
        <v>49556.216468737497</v>
      </c>
    </row>
    <row r="1981" spans="1:8" x14ac:dyDescent="0.3">
      <c r="A1981" t="s">
        <v>3784</v>
      </c>
      <c r="B1981" t="s">
        <v>3783</v>
      </c>
      <c r="C1981">
        <v>9.3901959650999995E-4</v>
      </c>
      <c r="D1981">
        <v>0</v>
      </c>
      <c r="E1981">
        <v>-0.12776694</v>
      </c>
      <c r="F1981">
        <v>3.8411507899999999</v>
      </c>
      <c r="G1981">
        <v>18.503063260000001</v>
      </c>
      <c r="H1981">
        <v>49544.454565338259</v>
      </c>
    </row>
    <row r="1982" spans="1:8" x14ac:dyDescent="0.3">
      <c r="A1982" t="s">
        <v>3720</v>
      </c>
      <c r="B1982" t="s">
        <v>3719</v>
      </c>
      <c r="C1982">
        <v>2.7473375611000001E-4</v>
      </c>
      <c r="D1982">
        <v>57.46721883</v>
      </c>
      <c r="E1982">
        <v>4.0639602999999997</v>
      </c>
      <c r="F1982">
        <v>-0.28026696000000001</v>
      </c>
      <c r="G1982">
        <v>8.3565562100000008</v>
      </c>
      <c r="H1982">
        <v>49371.656397488521</v>
      </c>
    </row>
    <row r="1983" spans="1:8" x14ac:dyDescent="0.3">
      <c r="A1983" t="s">
        <v>3752</v>
      </c>
      <c r="B1983" t="s">
        <v>3751</v>
      </c>
      <c r="C1983">
        <v>1.502538651787E-2</v>
      </c>
      <c r="D1983">
        <v>7697.6519201700003</v>
      </c>
      <c r="E1983">
        <v>-0.21619624000000001</v>
      </c>
      <c r="F1983">
        <v>-25.873762500000002</v>
      </c>
      <c r="G1983">
        <v>-23.41236245</v>
      </c>
      <c r="H1983">
        <v>49179.846027922875</v>
      </c>
    </row>
    <row r="1984" spans="1:8" x14ac:dyDescent="0.3">
      <c r="A1984" t="s">
        <v>3142</v>
      </c>
      <c r="B1984" t="s">
        <v>3141</v>
      </c>
      <c r="C1984">
        <v>5.6536739238600003E-3</v>
      </c>
      <c r="D1984">
        <v>4649.0923370099999</v>
      </c>
      <c r="E1984">
        <v>2.7396742700000001</v>
      </c>
      <c r="F1984">
        <v>-29.497880609999999</v>
      </c>
      <c r="G1984">
        <v>-84.667445130000004</v>
      </c>
      <c r="H1984">
        <v>49186.963137582003</v>
      </c>
    </row>
    <row r="1985" spans="1:8" x14ac:dyDescent="0.3">
      <c r="A1985" t="s">
        <v>3794</v>
      </c>
      <c r="B1985" t="s">
        <v>3793</v>
      </c>
      <c r="C1985">
        <v>1.6527310262259998E-2</v>
      </c>
      <c r="D1985">
        <v>0</v>
      </c>
      <c r="E1985">
        <v>-0.12435040999999999</v>
      </c>
      <c r="F1985">
        <v>3.8447030999999998</v>
      </c>
      <c r="G1985">
        <v>10.989726729999999</v>
      </c>
      <c r="H1985">
        <v>48445.24658075365</v>
      </c>
    </row>
    <row r="1986" spans="1:8" x14ac:dyDescent="0.3">
      <c r="A1986" t="s">
        <v>3503</v>
      </c>
      <c r="B1986" t="s">
        <v>3502</v>
      </c>
      <c r="C1986">
        <v>2.1286226611E-3</v>
      </c>
      <c r="D1986">
        <v>250.7263481</v>
      </c>
      <c r="E1986">
        <v>-7.0201602200000002</v>
      </c>
      <c r="F1986">
        <v>16.026960469999999</v>
      </c>
      <c r="G1986">
        <v>-49.535110320000001</v>
      </c>
      <c r="H1986">
        <v>48138.196880504147</v>
      </c>
    </row>
    <row r="1987" spans="1:8" x14ac:dyDescent="0.3">
      <c r="A1987" t="s">
        <v>3803</v>
      </c>
      <c r="B1987" t="s">
        <v>3802</v>
      </c>
      <c r="C1987">
        <v>3.7562068778000001E-4</v>
      </c>
      <c r="D1987">
        <v>0</v>
      </c>
      <c r="E1987">
        <v>-8.7703500000000004E-2</v>
      </c>
      <c r="F1987">
        <v>3.8559399999999999</v>
      </c>
      <c r="G1987">
        <v>18.5572081</v>
      </c>
      <c r="H1987">
        <v>47057.675064904601</v>
      </c>
    </row>
    <row r="1988" spans="1:8" x14ac:dyDescent="0.3">
      <c r="A1988" t="s">
        <v>3764</v>
      </c>
      <c r="B1988" t="s">
        <v>3763</v>
      </c>
      <c r="C1988">
        <v>9.1723761253000003E-4</v>
      </c>
      <c r="D1988">
        <v>0</v>
      </c>
      <c r="E1988">
        <v>3.02666887</v>
      </c>
      <c r="F1988">
        <v>2.30212437</v>
      </c>
      <c r="G1988">
        <v>1.78557681</v>
      </c>
      <c r="H1988">
        <v>46858.077945477598</v>
      </c>
    </row>
    <row r="1989" spans="1:8" x14ac:dyDescent="0.3">
      <c r="A1989" t="s">
        <v>3805</v>
      </c>
      <c r="B1989" t="s">
        <v>3804</v>
      </c>
      <c r="C1989">
        <v>4.5074482533399999E-3</v>
      </c>
      <c r="D1989">
        <v>0</v>
      </c>
      <c r="E1989">
        <v>-8.7703500000000004E-2</v>
      </c>
      <c r="F1989">
        <v>3.8559399999999999</v>
      </c>
      <c r="G1989">
        <v>18.5572081</v>
      </c>
      <c r="H1989">
        <v>46946.208949257976</v>
      </c>
    </row>
    <row r="1990" spans="1:8" x14ac:dyDescent="0.3">
      <c r="A1990" t="s">
        <v>3640</v>
      </c>
      <c r="B1990" t="s">
        <v>3639</v>
      </c>
      <c r="C1990">
        <v>1.11010428194E-3</v>
      </c>
      <c r="D1990">
        <v>255.74856471999999</v>
      </c>
      <c r="E1990">
        <v>-31.870980419999999</v>
      </c>
      <c r="F1990">
        <v>-36.901753880000001</v>
      </c>
      <c r="G1990">
        <v>-3.52606559</v>
      </c>
      <c r="H1990">
        <v>46898.234797104626</v>
      </c>
    </row>
    <row r="1991" spans="1:8" x14ac:dyDescent="0.3">
      <c r="A1991" t="s">
        <v>3946</v>
      </c>
      <c r="B1991" t="s">
        <v>3945</v>
      </c>
      <c r="C1991">
        <v>1.4832345080000001E-4</v>
      </c>
      <c r="D1991">
        <v>1194.8592661499999</v>
      </c>
      <c r="E1991">
        <v>0.17912017</v>
      </c>
      <c r="F1991">
        <v>31.24916215</v>
      </c>
      <c r="G1991">
        <v>64.003276769999999</v>
      </c>
      <c r="H1991">
        <v>46877.166377672169</v>
      </c>
    </row>
    <row r="1992" spans="1:8" x14ac:dyDescent="0.3">
      <c r="A1992" t="s">
        <v>3425</v>
      </c>
      <c r="B1992" t="s">
        <v>3782</v>
      </c>
      <c r="C1992">
        <v>9.4523703405699992E-3</v>
      </c>
      <c r="D1992">
        <v>12286.86977376</v>
      </c>
      <c r="E1992">
        <v>0.31399719999999998</v>
      </c>
      <c r="F1992">
        <v>-0.22488799000000001</v>
      </c>
      <c r="G1992">
        <v>0.41168767000000001</v>
      </c>
      <c r="H1992">
        <v>45445.484218206067</v>
      </c>
    </row>
    <row r="1993" spans="1:8" x14ac:dyDescent="0.3">
      <c r="A1993" t="s">
        <v>3591</v>
      </c>
      <c r="B1993" t="s">
        <v>3590</v>
      </c>
      <c r="C1993">
        <v>3.7186448090090002E-2</v>
      </c>
      <c r="D1993">
        <v>0</v>
      </c>
      <c r="E1993">
        <v>0.89478886999999996</v>
      </c>
      <c r="F1993">
        <v>-50.57391535</v>
      </c>
      <c r="G1993">
        <v>-34.023823229999998</v>
      </c>
      <c r="H1993">
        <v>45370.625906213339</v>
      </c>
    </row>
    <row r="1994" spans="1:8" x14ac:dyDescent="0.3">
      <c r="A1994" t="s">
        <v>3826</v>
      </c>
      <c r="B1994" t="s">
        <v>3825</v>
      </c>
      <c r="C1994">
        <v>1.6564305682E-4</v>
      </c>
      <c r="D1994">
        <v>247.93035079000001</v>
      </c>
      <c r="E1994">
        <v>-0.12776694</v>
      </c>
      <c r="F1994">
        <v>20.194087929999998</v>
      </c>
      <c r="G1994">
        <v>27.278152859999999</v>
      </c>
      <c r="H1994">
        <v>45227.175410449076</v>
      </c>
    </row>
    <row r="1995" spans="1:8" x14ac:dyDescent="0.3">
      <c r="A1995" t="s">
        <v>3813</v>
      </c>
      <c r="B1995" t="s">
        <v>3812</v>
      </c>
      <c r="C1995">
        <v>1.0517379257999999E-4</v>
      </c>
      <c r="D1995">
        <v>0</v>
      </c>
      <c r="E1995">
        <v>-0.12435040999999999</v>
      </c>
      <c r="F1995">
        <v>3.8447030999999998</v>
      </c>
      <c r="G1995">
        <v>1006.06642654</v>
      </c>
      <c r="H1995">
        <v>45164.754071145886</v>
      </c>
    </row>
    <row r="1996" spans="1:8" x14ac:dyDescent="0.3">
      <c r="A1996" t="s">
        <v>3815</v>
      </c>
      <c r="B1996" t="s">
        <v>3814</v>
      </c>
      <c r="C1996">
        <v>3.7562068778000001E-4</v>
      </c>
      <c r="D1996">
        <v>0</v>
      </c>
      <c r="E1996">
        <v>-8.7703500000000004E-2</v>
      </c>
      <c r="F1996">
        <v>3.8559399999999999</v>
      </c>
      <c r="G1996">
        <v>18.62383298</v>
      </c>
      <c r="H1996">
        <v>45127.213737080267</v>
      </c>
    </row>
    <row r="1997" spans="1:8" x14ac:dyDescent="0.3">
      <c r="A1997" t="s">
        <v>3817</v>
      </c>
      <c r="B1997" t="s">
        <v>3816</v>
      </c>
      <c r="C1997">
        <v>3.7562068778000001E-4</v>
      </c>
      <c r="D1997">
        <v>0</v>
      </c>
      <c r="E1997">
        <v>-8.7703500000000004E-2</v>
      </c>
      <c r="F1997">
        <v>3.8559399999999999</v>
      </c>
      <c r="G1997">
        <v>18.507117139999998</v>
      </c>
      <c r="H1997">
        <v>44774.690272165586</v>
      </c>
    </row>
    <row r="1998" spans="1:8" x14ac:dyDescent="0.3">
      <c r="A1998" t="s">
        <v>3961</v>
      </c>
      <c r="B1998" t="s">
        <v>3960</v>
      </c>
      <c r="C1998">
        <v>4.69908965E-6</v>
      </c>
      <c r="D1998">
        <v>28.818272910000001</v>
      </c>
      <c r="E1998">
        <v>-2.5522432300000002</v>
      </c>
      <c r="F1998">
        <v>-0.18419177</v>
      </c>
      <c r="G1998">
        <v>-1.3799181199999999</v>
      </c>
      <c r="H1998">
        <v>44641.351670300908</v>
      </c>
    </row>
    <row r="1999" spans="1:8" x14ac:dyDescent="0.3">
      <c r="A1999" t="s">
        <v>3618</v>
      </c>
      <c r="B1999" t="s">
        <v>3818</v>
      </c>
      <c r="C1999">
        <v>3.756513418E-5</v>
      </c>
      <c r="D1999">
        <v>19.140610290000001</v>
      </c>
      <c r="E1999">
        <v>-7.9549759999999997E-2</v>
      </c>
      <c r="F1999">
        <v>3.8644155599999999</v>
      </c>
      <c r="G1999">
        <v>18.633513740000001</v>
      </c>
      <c r="H1999">
        <v>44655.58452747207</v>
      </c>
    </row>
    <row r="2000" spans="1:8" x14ac:dyDescent="0.3">
      <c r="A2000" t="s">
        <v>3822</v>
      </c>
      <c r="B2000" t="s">
        <v>3821</v>
      </c>
      <c r="C2000">
        <v>3.7560783860000001E-4</v>
      </c>
      <c r="D2000">
        <v>16.246526880000001</v>
      </c>
      <c r="E2000">
        <v>-0.14743266999999999</v>
      </c>
      <c r="F2000">
        <v>3.8693790400000001</v>
      </c>
      <c r="G2000">
        <v>18.503063260000001</v>
      </c>
      <c r="H2000">
        <v>44567.541504771769</v>
      </c>
    </row>
    <row r="2001" spans="1:8" x14ac:dyDescent="0.3">
      <c r="A2001" t="s">
        <v>3771</v>
      </c>
      <c r="B2001" t="s">
        <v>3770</v>
      </c>
      <c r="C2001">
        <v>7.4240382256000003E-4</v>
      </c>
      <c r="D2001">
        <v>22812.69003528</v>
      </c>
      <c r="E2001">
        <v>2.0699730700000001</v>
      </c>
      <c r="F2001">
        <v>-3.81992939</v>
      </c>
      <c r="G2001">
        <v>98.819458699999998</v>
      </c>
      <c r="H2001">
        <v>44222.695742856908</v>
      </c>
    </row>
    <row r="2002" spans="1:8" x14ac:dyDescent="0.3">
      <c r="A2002" t="s">
        <v>3828</v>
      </c>
      <c r="B2002" t="s">
        <v>3827</v>
      </c>
      <c r="C2002">
        <v>2.98195355929E-3</v>
      </c>
      <c r="D2002">
        <v>58.700520820000001</v>
      </c>
      <c r="E2002">
        <v>0.21614201</v>
      </c>
      <c r="F2002">
        <v>16.635709070000001</v>
      </c>
      <c r="G2002">
        <v>-9.5099894599999999</v>
      </c>
      <c r="H2002">
        <v>44029.812374838097</v>
      </c>
    </row>
    <row r="2003" spans="1:8" x14ac:dyDescent="0.3">
      <c r="A2003" t="s">
        <v>3840</v>
      </c>
      <c r="B2003" t="s">
        <v>3839</v>
      </c>
      <c r="C2003">
        <v>4.8834674427700002E-3</v>
      </c>
      <c r="D2003">
        <v>22.45839758</v>
      </c>
      <c r="E2003">
        <v>0.12274981</v>
      </c>
      <c r="F2003">
        <v>3.8809524299999998</v>
      </c>
      <c r="G2003">
        <v>18.51678837</v>
      </c>
      <c r="H2003">
        <v>43862.988778657003</v>
      </c>
    </row>
    <row r="2004" spans="1:8" x14ac:dyDescent="0.3">
      <c r="A2004" t="s">
        <v>3595</v>
      </c>
      <c r="B2004" t="s">
        <v>3594</v>
      </c>
      <c r="C2004">
        <v>5.7100366909999996E-4</v>
      </c>
      <c r="D2004">
        <v>7919.2342149400001</v>
      </c>
      <c r="E2004">
        <v>-3.2776842099999999</v>
      </c>
      <c r="F2004">
        <v>-46.239304990000001</v>
      </c>
      <c r="G2004">
        <v>72.129848089999996</v>
      </c>
      <c r="H2004">
        <v>43747.553559658336</v>
      </c>
    </row>
    <row r="2005" spans="1:8" x14ac:dyDescent="0.3">
      <c r="A2005" t="s">
        <v>3832</v>
      </c>
      <c r="B2005" t="s">
        <v>3831</v>
      </c>
      <c r="C2005">
        <v>3.756513418E-5</v>
      </c>
      <c r="D2005">
        <v>0</v>
      </c>
      <c r="E2005">
        <v>0.12274981</v>
      </c>
      <c r="F2005">
        <v>3.8809524400000002</v>
      </c>
      <c r="G2005">
        <v>18.516788399999999</v>
      </c>
      <c r="H2005">
        <v>42597.084083784139</v>
      </c>
    </row>
    <row r="2006" spans="1:8" x14ac:dyDescent="0.3">
      <c r="A2006" t="s">
        <v>3852</v>
      </c>
      <c r="B2006" t="s">
        <v>3851</v>
      </c>
      <c r="C2006">
        <v>1.3059018341599999E-3</v>
      </c>
      <c r="D2006">
        <v>401.31723448999998</v>
      </c>
      <c r="E2006">
        <v>0.59322748000000003</v>
      </c>
      <c r="F2006">
        <v>-14.573175750000001</v>
      </c>
      <c r="G2006">
        <v>42.677098409999999</v>
      </c>
      <c r="H2006">
        <v>41983.219980803529</v>
      </c>
    </row>
    <row r="2007" spans="1:8" x14ac:dyDescent="0.3">
      <c r="A2007" t="s">
        <v>3834</v>
      </c>
      <c r="B2007" t="s">
        <v>3833</v>
      </c>
      <c r="C2007">
        <v>3.38058619001E-3</v>
      </c>
      <c r="D2007">
        <v>0</v>
      </c>
      <c r="E2007">
        <v>-0.12435040999999999</v>
      </c>
      <c r="F2007">
        <v>3.8447030999999998</v>
      </c>
      <c r="G2007">
        <v>18.5572081</v>
      </c>
      <c r="H2007">
        <v>41502.949566824267</v>
      </c>
    </row>
    <row r="2008" spans="1:8" x14ac:dyDescent="0.3">
      <c r="A2008" t="s">
        <v>3842</v>
      </c>
      <c r="B2008" t="s">
        <v>3841</v>
      </c>
      <c r="C2008">
        <v>3.7560783860000001E-4</v>
      </c>
      <c r="D2008">
        <v>0</v>
      </c>
      <c r="E2008">
        <v>-0.14743266999999999</v>
      </c>
      <c r="F2008">
        <v>3.8411507899999999</v>
      </c>
      <c r="G2008">
        <v>18.656664450000001</v>
      </c>
      <c r="H2008">
        <v>40217.37577802538</v>
      </c>
    </row>
    <row r="2009" spans="1:8" x14ac:dyDescent="0.3">
      <c r="A2009" t="s">
        <v>3844</v>
      </c>
      <c r="B2009" t="s">
        <v>3843</v>
      </c>
      <c r="C2009">
        <v>3.7562068778000001E-4</v>
      </c>
      <c r="D2009">
        <v>0</v>
      </c>
      <c r="E2009">
        <v>-0.12435040999999999</v>
      </c>
      <c r="F2009">
        <v>3.8447030999999998</v>
      </c>
      <c r="G2009">
        <v>18.5572081</v>
      </c>
      <c r="H2009">
        <v>40209.614338500891</v>
      </c>
    </row>
    <row r="2010" spans="1:8" x14ac:dyDescent="0.3">
      <c r="A2010" t="s">
        <v>3886</v>
      </c>
      <c r="B2010" t="s">
        <v>3885</v>
      </c>
      <c r="C2010">
        <v>52.168711944338121</v>
      </c>
      <c r="D2010">
        <v>37567.01248641</v>
      </c>
      <c r="E2010">
        <v>2.4132993300000001</v>
      </c>
      <c r="F2010">
        <v>7.7839422200000001</v>
      </c>
      <c r="G2010">
        <v>-11.167301070000001</v>
      </c>
      <c r="H2010">
        <v>40078.326884627502</v>
      </c>
    </row>
    <row r="2011" spans="1:8" x14ac:dyDescent="0.3">
      <c r="A2011" t="s">
        <v>3944</v>
      </c>
      <c r="B2011" t="s">
        <v>3943</v>
      </c>
      <c r="C2011">
        <v>1.7968329138900001E-3</v>
      </c>
      <c r="D2011">
        <v>4772.5804792700001</v>
      </c>
      <c r="E2011">
        <v>0.58813300999999996</v>
      </c>
      <c r="F2011">
        <v>-5.1864949400000002</v>
      </c>
      <c r="G2011">
        <v>28.54306253</v>
      </c>
      <c r="H2011">
        <v>39976.090906819198</v>
      </c>
    </row>
    <row r="2012" spans="1:8" x14ac:dyDescent="0.3">
      <c r="A2012" t="s">
        <v>3850</v>
      </c>
      <c r="B2012" t="s">
        <v>3849</v>
      </c>
      <c r="C2012">
        <v>3.7565134175E-4</v>
      </c>
      <c r="D2012">
        <v>0</v>
      </c>
      <c r="E2012">
        <v>-7.9549770000000006E-2</v>
      </c>
      <c r="F2012">
        <v>3.8644155599999999</v>
      </c>
      <c r="G2012">
        <v>18.633513730000001</v>
      </c>
      <c r="H2012">
        <v>39884.389781608144</v>
      </c>
    </row>
    <row r="2013" spans="1:8" x14ac:dyDescent="0.3">
      <c r="A2013" t="s">
        <v>3860</v>
      </c>
      <c r="B2013" t="s">
        <v>3859</v>
      </c>
      <c r="C2013">
        <v>2.4919355075000001E-4</v>
      </c>
      <c r="D2013">
        <v>0</v>
      </c>
      <c r="E2013">
        <v>1.45263926</v>
      </c>
      <c r="F2013">
        <v>6.6100133300000001</v>
      </c>
      <c r="G2013">
        <v>13.767243690000001</v>
      </c>
      <c r="H2013">
        <v>39810.183711040932</v>
      </c>
    </row>
    <row r="2014" spans="1:8" x14ac:dyDescent="0.3">
      <c r="A2014" t="s">
        <v>3792</v>
      </c>
      <c r="B2014" t="s">
        <v>3791</v>
      </c>
      <c r="C2014">
        <v>4.8828945881499997E-3</v>
      </c>
      <c r="D2014">
        <v>96842.671697340003</v>
      </c>
      <c r="E2014">
        <v>-0.13824334999999999</v>
      </c>
      <c r="F2014">
        <v>-9.9650265499999993</v>
      </c>
      <c r="G2014">
        <v>28.59246108</v>
      </c>
      <c r="H2014">
        <v>39706.020355327542</v>
      </c>
    </row>
    <row r="2015" spans="1:8" x14ac:dyDescent="0.3">
      <c r="A2015" t="s">
        <v>3811</v>
      </c>
      <c r="B2015" t="s">
        <v>3810</v>
      </c>
      <c r="C2015">
        <v>8.3077449069999995E-5</v>
      </c>
      <c r="D2015">
        <v>203.54520174999999</v>
      </c>
      <c r="E2015">
        <v>-3.4817244600000001</v>
      </c>
      <c r="F2015">
        <v>-5.7228484100000001</v>
      </c>
      <c r="G2015">
        <v>-7.8045909900000003</v>
      </c>
      <c r="H2015">
        <v>38554.120371970414</v>
      </c>
    </row>
    <row r="2016" spans="1:8" x14ac:dyDescent="0.3">
      <c r="A2016" t="s">
        <v>3892</v>
      </c>
      <c r="B2016" t="s">
        <v>3891</v>
      </c>
      <c r="C2016">
        <v>1.9504011611013301</v>
      </c>
      <c r="D2016">
        <v>0</v>
      </c>
      <c r="E2016">
        <v>0.16595955000000001</v>
      </c>
      <c r="F2016">
        <v>5.3441901600000001</v>
      </c>
      <c r="G2016">
        <v>23.494703919999999</v>
      </c>
      <c r="H2016">
        <v>39276.260672625212</v>
      </c>
    </row>
    <row r="2017" spans="1:8" x14ac:dyDescent="0.3">
      <c r="A2017" t="s">
        <v>3836</v>
      </c>
      <c r="B2017" t="s">
        <v>3835</v>
      </c>
      <c r="C2017">
        <v>0.46202761847031998</v>
      </c>
      <c r="D2017">
        <v>5382924.4515833603</v>
      </c>
      <c r="E2017">
        <v>2.94512478</v>
      </c>
      <c r="F2017">
        <v>3.5175130499999998</v>
      </c>
      <c r="G2017">
        <v>2.0487173799999998</v>
      </c>
      <c r="H2017">
        <v>39227.530890985574</v>
      </c>
    </row>
    <row r="2018" spans="1:8" x14ac:dyDescent="0.3">
      <c r="A2018" t="s">
        <v>3858</v>
      </c>
      <c r="B2018" t="s">
        <v>3857</v>
      </c>
      <c r="C2018">
        <v>3.7565134175E-4</v>
      </c>
      <c r="D2018">
        <v>0</v>
      </c>
      <c r="E2018">
        <v>-7.9549770000000006E-2</v>
      </c>
      <c r="F2018">
        <v>3.8644155599999999</v>
      </c>
      <c r="G2018">
        <v>18.51678837</v>
      </c>
      <c r="H2018">
        <v>39314.08297680848</v>
      </c>
    </row>
    <row r="2019" spans="1:8" x14ac:dyDescent="0.3">
      <c r="A2019" t="s">
        <v>3898</v>
      </c>
      <c r="B2019" t="s">
        <v>3897</v>
      </c>
      <c r="C2019">
        <v>1.3067875737000001E-4</v>
      </c>
      <c r="D2019">
        <v>28.633657299999999</v>
      </c>
      <c r="E2019">
        <v>0.51753654000000004</v>
      </c>
      <c r="F2019">
        <v>6.0027119999999998</v>
      </c>
      <c r="G2019">
        <v>26.836791689999998</v>
      </c>
      <c r="H2019">
        <v>38987.928529021672</v>
      </c>
    </row>
    <row r="2020" spans="1:8" x14ac:dyDescent="0.3">
      <c r="A2020" t="s">
        <v>3696</v>
      </c>
      <c r="B2020" t="s">
        <v>3695</v>
      </c>
      <c r="C2020">
        <v>2.16064639E-6</v>
      </c>
      <c r="D2020">
        <v>1456.5344855999999</v>
      </c>
      <c r="E2020">
        <v>1.1746679900000001</v>
      </c>
      <c r="F2020">
        <v>-1.0347977399999999</v>
      </c>
      <c r="G2020">
        <v>1.4122256200000001</v>
      </c>
      <c r="H2020">
        <v>38890.039088132689</v>
      </c>
    </row>
    <row r="2021" spans="1:8" x14ac:dyDescent="0.3">
      <c r="A2021" t="s">
        <v>3901</v>
      </c>
      <c r="B2021" t="s">
        <v>3900</v>
      </c>
      <c r="C2021">
        <v>1.1434129306E-4</v>
      </c>
      <c r="D2021">
        <v>21.674483240000001</v>
      </c>
      <c r="E2021">
        <v>0.85955336000000004</v>
      </c>
      <c r="F2021">
        <v>6.0558677599999999</v>
      </c>
      <c r="G2021">
        <v>23.85982241</v>
      </c>
      <c r="H2021">
        <v>38375.7964832625</v>
      </c>
    </row>
    <row r="2022" spans="1:8" x14ac:dyDescent="0.3">
      <c r="A2022" t="s">
        <v>3884</v>
      </c>
      <c r="B2022" t="s">
        <v>3883</v>
      </c>
      <c r="C2022">
        <v>1.1617194428E-4</v>
      </c>
      <c r="D2022">
        <v>62.14810722</v>
      </c>
      <c r="E2022">
        <v>1.9042163299999999</v>
      </c>
      <c r="F2022">
        <v>6.95255285</v>
      </c>
      <c r="G2022">
        <v>-1.0232249899999999</v>
      </c>
      <c r="H2022">
        <v>38141.655667219988</v>
      </c>
    </row>
    <row r="2023" spans="1:8" x14ac:dyDescent="0.3">
      <c r="A2023" t="s">
        <v>3799</v>
      </c>
      <c r="B2023" t="s">
        <v>3799</v>
      </c>
      <c r="C2023">
        <v>4.2469623137E-4</v>
      </c>
      <c r="D2023">
        <v>12842.944926100001</v>
      </c>
      <c r="E2023">
        <v>0.58582851999999996</v>
      </c>
      <c r="F2023">
        <v>-4.9508957599999999</v>
      </c>
      <c r="G2023">
        <v>-35.633575149999999</v>
      </c>
      <c r="H2023">
        <v>38222.660823300001</v>
      </c>
    </row>
    <row r="2024" spans="1:8" x14ac:dyDescent="0.3">
      <c r="A2024" t="s">
        <v>3950</v>
      </c>
      <c r="B2024" t="s">
        <v>3949</v>
      </c>
      <c r="C2024">
        <v>9.7658038036999993E-4</v>
      </c>
      <c r="D2024">
        <v>11.250049349999999</v>
      </c>
      <c r="E2024">
        <v>-0.12776694</v>
      </c>
      <c r="F2024">
        <v>-3.5760742599999999</v>
      </c>
      <c r="G2024">
        <v>71.339675159999999</v>
      </c>
      <c r="H2024">
        <v>38083.505408377932</v>
      </c>
    </row>
    <row r="2025" spans="1:8" x14ac:dyDescent="0.3">
      <c r="A2025" t="s">
        <v>3871</v>
      </c>
      <c r="B2025" t="s">
        <v>3870</v>
      </c>
      <c r="C2025">
        <v>3.7562068780000003E-5</v>
      </c>
      <c r="D2025">
        <v>3.7486000000000003E-4</v>
      </c>
      <c r="E2025">
        <v>-8.7703489999999995E-2</v>
      </c>
      <c r="F2025">
        <v>3.8559399999999999</v>
      </c>
      <c r="G2025">
        <v>18.507117149999999</v>
      </c>
      <c r="H2025">
        <v>37819.352146624675</v>
      </c>
    </row>
    <row r="2026" spans="1:8" x14ac:dyDescent="0.3">
      <c r="A2026" t="s">
        <v>3906</v>
      </c>
      <c r="B2026" t="s">
        <v>3905</v>
      </c>
      <c r="C2026">
        <v>7.3586789319199999E-3</v>
      </c>
      <c r="D2026">
        <v>0</v>
      </c>
      <c r="E2026">
        <v>0.85955336000000004</v>
      </c>
      <c r="F2026">
        <v>6.0163085699999996</v>
      </c>
      <c r="G2026">
        <v>23.85982241</v>
      </c>
      <c r="H2026">
        <v>37730.412041396034</v>
      </c>
    </row>
    <row r="2027" spans="1:8" x14ac:dyDescent="0.3">
      <c r="A2027" t="s">
        <v>3876</v>
      </c>
      <c r="B2027" t="s">
        <v>3875</v>
      </c>
      <c r="C2027">
        <v>3.7565134175E-4</v>
      </c>
      <c r="D2027">
        <v>0</v>
      </c>
      <c r="E2027">
        <v>0.12274981</v>
      </c>
      <c r="F2027">
        <v>3.8809524299999998</v>
      </c>
      <c r="G2027">
        <v>18.51678837</v>
      </c>
      <c r="H2027">
        <v>37571.895899151459</v>
      </c>
    </row>
    <row r="2028" spans="1:8" x14ac:dyDescent="0.3">
      <c r="A2028" t="s">
        <v>3878</v>
      </c>
      <c r="B2028" t="s">
        <v>3877</v>
      </c>
      <c r="C2028">
        <v>7.5124137556000002E-4</v>
      </c>
      <c r="D2028">
        <v>0</v>
      </c>
      <c r="E2028">
        <v>-0.12435040999999999</v>
      </c>
      <c r="F2028">
        <v>3.8447030999999998</v>
      </c>
      <c r="G2028">
        <v>18.62383298</v>
      </c>
      <c r="H2028">
        <v>37432.136143821408</v>
      </c>
    </row>
    <row r="2029" spans="1:8" x14ac:dyDescent="0.3">
      <c r="A2029" t="s">
        <v>3880</v>
      </c>
      <c r="B2029" t="s">
        <v>3879</v>
      </c>
      <c r="C2029">
        <v>6.7654610222000003E-4</v>
      </c>
      <c r="D2029">
        <v>86.825862540000003</v>
      </c>
      <c r="E2029">
        <v>15.188048970000001</v>
      </c>
      <c r="F2029">
        <v>3.64757504</v>
      </c>
      <c r="G2029">
        <v>-0.12953969000000001</v>
      </c>
      <c r="H2029">
        <v>37350.013010649309</v>
      </c>
    </row>
    <row r="2030" spans="1:8" x14ac:dyDescent="0.3">
      <c r="A2030" t="s">
        <v>3926</v>
      </c>
      <c r="B2030" t="s">
        <v>3925</v>
      </c>
      <c r="C2030">
        <v>7.7377976340000005E-5</v>
      </c>
      <c r="D2030">
        <v>46.693517829999998</v>
      </c>
      <c r="E2030">
        <v>8.8988794700000007</v>
      </c>
      <c r="F2030">
        <v>18.200858239999999</v>
      </c>
      <c r="G2030">
        <v>17.747623820000001</v>
      </c>
      <c r="H2030">
        <v>36363.506948871815</v>
      </c>
    </row>
    <row r="2031" spans="1:8" x14ac:dyDescent="0.3">
      <c r="A2031" t="s">
        <v>3854</v>
      </c>
      <c r="B2031" t="s">
        <v>3853</v>
      </c>
      <c r="C2031">
        <v>7.5103563387999997E-4</v>
      </c>
      <c r="D2031">
        <v>6.1700038900000003</v>
      </c>
      <c r="E2031">
        <v>-0.12380117</v>
      </c>
      <c r="F2031">
        <v>88.777267429999995</v>
      </c>
      <c r="G2031">
        <v>115.50594575</v>
      </c>
      <c r="H2031">
        <v>36361.29936636582</v>
      </c>
    </row>
    <row r="2032" spans="1:8" x14ac:dyDescent="0.3">
      <c r="A2032" t="s">
        <v>3830</v>
      </c>
      <c r="B2032" t="s">
        <v>3829</v>
      </c>
      <c r="C2032">
        <v>6.7572746241200002E-3</v>
      </c>
      <c r="D2032">
        <v>102325.97989464</v>
      </c>
      <c r="E2032">
        <v>-14.339972039999999</v>
      </c>
      <c r="F2032">
        <v>11.160405340000001</v>
      </c>
      <c r="G2032">
        <v>-14.44315843</v>
      </c>
      <c r="H2032">
        <v>34338.753292023313</v>
      </c>
    </row>
    <row r="2033" spans="1:8" x14ac:dyDescent="0.3">
      <c r="A2033" t="s">
        <v>3983</v>
      </c>
      <c r="B2033" t="s">
        <v>3982</v>
      </c>
      <c r="C2033">
        <v>2.9886805469999999E-5</v>
      </c>
      <c r="D2033">
        <v>315.36419624000001</v>
      </c>
      <c r="E2033">
        <v>1.9806780900000001</v>
      </c>
      <c r="F2033">
        <v>-1.6804423900000001</v>
      </c>
      <c r="G2033">
        <v>15.66874848</v>
      </c>
      <c r="H2033">
        <v>36148.984822448474</v>
      </c>
    </row>
    <row r="2034" spans="1:8" x14ac:dyDescent="0.3">
      <c r="A2034" t="s">
        <v>3938</v>
      </c>
      <c r="B2034" t="s">
        <v>3937</v>
      </c>
      <c r="C2034">
        <v>0.86392758189092</v>
      </c>
      <c r="D2034">
        <v>480.32730400999998</v>
      </c>
      <c r="E2034">
        <v>-0.12435040999999999</v>
      </c>
      <c r="F2034">
        <v>-4.4525351999999998</v>
      </c>
      <c r="G2034">
        <v>155.69295288000001</v>
      </c>
      <c r="H2034">
        <v>35974.859544382685</v>
      </c>
    </row>
    <row r="2035" spans="1:8" x14ac:dyDescent="0.3">
      <c r="A2035" t="s">
        <v>3899</v>
      </c>
      <c r="B2035" t="s">
        <v>3899</v>
      </c>
      <c r="C2035">
        <v>1.5078937429999999E-5</v>
      </c>
      <c r="D2035">
        <v>32.652952620000001</v>
      </c>
      <c r="E2035">
        <v>-1.30101058</v>
      </c>
      <c r="F2035">
        <v>13.84740611</v>
      </c>
      <c r="G2035">
        <v>-35.318086469999997</v>
      </c>
      <c r="H2035">
        <v>35880.790396907003</v>
      </c>
    </row>
    <row r="2036" spans="1:8" x14ac:dyDescent="0.3">
      <c r="A2036" t="s">
        <v>3890</v>
      </c>
      <c r="B2036" t="s">
        <v>3889</v>
      </c>
      <c r="C2036">
        <v>2.2536470316200001E-3</v>
      </c>
      <c r="D2036">
        <v>0</v>
      </c>
      <c r="E2036">
        <v>-0.14743266999999999</v>
      </c>
      <c r="F2036">
        <v>3.8693790400000001</v>
      </c>
      <c r="G2036">
        <v>18.656664450000001</v>
      </c>
      <c r="H2036">
        <v>35943.663581010631</v>
      </c>
    </row>
    <row r="2037" spans="1:8" x14ac:dyDescent="0.3">
      <c r="A2037" t="s">
        <v>61</v>
      </c>
      <c r="B2037" t="s">
        <v>4278</v>
      </c>
      <c r="C2037">
        <v>6.7354078000000001E-7</v>
      </c>
      <c r="D2037">
        <v>596.46802692999995</v>
      </c>
      <c r="E2037">
        <v>-21.75385927</v>
      </c>
      <c r="F2037">
        <v>-99.9760244</v>
      </c>
      <c r="G2037">
        <v>200.15453628</v>
      </c>
      <c r="H2037">
        <v>36190.503138256034</v>
      </c>
    </row>
    <row r="2038" spans="1:8" x14ac:dyDescent="0.3">
      <c r="A2038" t="s">
        <v>3824</v>
      </c>
      <c r="B2038" t="s">
        <v>3823</v>
      </c>
      <c r="C2038">
        <v>0.15184298073061001</v>
      </c>
      <c r="D2038">
        <v>1238.78360978</v>
      </c>
      <c r="E2038">
        <v>-1.18328152</v>
      </c>
      <c r="F2038">
        <v>9.0971063099999991</v>
      </c>
      <c r="G2038">
        <v>-10.7322042</v>
      </c>
      <c r="H2038">
        <v>35727.192029065984</v>
      </c>
    </row>
    <row r="2039" spans="1:8" x14ac:dyDescent="0.3">
      <c r="A2039" t="s">
        <v>3781</v>
      </c>
      <c r="B2039" t="s">
        <v>3780</v>
      </c>
      <c r="C2039">
        <v>2.6295593922600002E-3</v>
      </c>
      <c r="D2039">
        <v>26.66708315</v>
      </c>
      <c r="E2039">
        <v>0.12274981</v>
      </c>
      <c r="F2039">
        <v>3.8809524299999998</v>
      </c>
      <c r="G2039">
        <v>-44.692165430000003</v>
      </c>
      <c r="H2039">
        <v>35797.252124188344</v>
      </c>
    </row>
    <row r="2040" spans="1:8" x14ac:dyDescent="0.3">
      <c r="A2040" t="s">
        <v>3928</v>
      </c>
      <c r="B2040" t="s">
        <v>3927</v>
      </c>
      <c r="C2040">
        <v>8.9841645694000002E-4</v>
      </c>
      <c r="D2040">
        <v>0</v>
      </c>
      <c r="E2040">
        <v>0.58813300999999996</v>
      </c>
      <c r="F2040">
        <v>6.0187374800000004</v>
      </c>
      <c r="G2040">
        <v>23.76266807</v>
      </c>
      <c r="H2040">
        <v>35350.474412196789</v>
      </c>
    </row>
    <row r="2041" spans="1:8" x14ac:dyDescent="0.3">
      <c r="A2041" t="s">
        <v>3869</v>
      </c>
      <c r="B2041" t="s">
        <v>3868</v>
      </c>
      <c r="C2041">
        <v>3.7476656743500002E-3</v>
      </c>
      <c r="D2041">
        <v>11.64116303</v>
      </c>
      <c r="E2041">
        <v>-0.12435040999999999</v>
      </c>
      <c r="F2041">
        <v>6.8059505700000003</v>
      </c>
      <c r="G2041">
        <v>1.63400441</v>
      </c>
      <c r="H2041">
        <v>34942.812924658574</v>
      </c>
    </row>
    <row r="2042" spans="1:8" x14ac:dyDescent="0.3">
      <c r="A2042" t="s">
        <v>3934</v>
      </c>
      <c r="B2042" t="s">
        <v>3933</v>
      </c>
      <c r="C2042">
        <v>2.2868782539999999E-4</v>
      </c>
      <c r="D2042">
        <v>0</v>
      </c>
      <c r="E2042">
        <v>0.51753654999999998</v>
      </c>
      <c r="F2042">
        <v>6.0027119899999999</v>
      </c>
      <c r="G2042">
        <v>-85.178095979999995</v>
      </c>
      <c r="H2042">
        <v>34628.584384566013</v>
      </c>
    </row>
    <row r="2043" spans="1:8" x14ac:dyDescent="0.3">
      <c r="A2043" t="s">
        <v>3862</v>
      </c>
      <c r="B2043" t="s">
        <v>3861</v>
      </c>
      <c r="C2043">
        <v>7.6619154195000001E-4</v>
      </c>
      <c r="D2043">
        <v>0.59547189</v>
      </c>
      <c r="E2043">
        <v>-2.5417639999999998E-2</v>
      </c>
      <c r="F2043">
        <v>-7.9307141100000003</v>
      </c>
      <c r="G2043">
        <v>21.02181672</v>
      </c>
      <c r="H2043">
        <v>34561.941770401136</v>
      </c>
    </row>
    <row r="2044" spans="1:8" x14ac:dyDescent="0.3">
      <c r="A2044" t="s">
        <v>4017</v>
      </c>
      <c r="B2044" t="s">
        <v>4016</v>
      </c>
      <c r="C2044">
        <v>1.8780391930199999E-3</v>
      </c>
      <c r="D2044">
        <v>2.52283933</v>
      </c>
      <c r="E2044">
        <v>-0.14743266999999999</v>
      </c>
      <c r="F2044">
        <v>-25.807586400000002</v>
      </c>
      <c r="G2044">
        <v>18.656664450000001</v>
      </c>
      <c r="H2044">
        <v>34418.620523225094</v>
      </c>
    </row>
    <row r="2045" spans="1:8" x14ac:dyDescent="0.3">
      <c r="A2045" t="s">
        <v>3630</v>
      </c>
      <c r="B2045" t="s">
        <v>3629</v>
      </c>
      <c r="C2045">
        <v>9.2262357739999996E-5</v>
      </c>
      <c r="D2045">
        <v>2102.8975805700002</v>
      </c>
      <c r="E2045">
        <v>6.565327E-2</v>
      </c>
      <c r="F2045">
        <v>-83.99477675</v>
      </c>
      <c r="G2045">
        <v>-67.628268469999995</v>
      </c>
      <c r="H2045">
        <v>34105.634384050296</v>
      </c>
    </row>
    <row r="2046" spans="1:8" x14ac:dyDescent="0.3">
      <c r="A2046" t="s">
        <v>3894</v>
      </c>
      <c r="B2046" t="s">
        <v>3893</v>
      </c>
      <c r="C2046">
        <v>9.8009068029999998E-5</v>
      </c>
      <c r="D2046">
        <v>53.736110199999999</v>
      </c>
      <c r="E2046">
        <v>0.58813300999999996</v>
      </c>
      <c r="F2046">
        <v>-7.6759905799999997</v>
      </c>
      <c r="G2046">
        <v>-37.546172550000001</v>
      </c>
      <c r="H2046">
        <v>33590.168998748501</v>
      </c>
    </row>
    <row r="2047" spans="1:8" x14ac:dyDescent="0.3">
      <c r="A2047" t="s">
        <v>3912</v>
      </c>
      <c r="B2047" t="s">
        <v>3911</v>
      </c>
      <c r="C2047">
        <v>2.2537241267E-4</v>
      </c>
      <c r="D2047">
        <v>0</v>
      </c>
      <c r="E2047">
        <v>-0.12435040999999999</v>
      </c>
      <c r="F2047">
        <v>3.8447030999999998</v>
      </c>
      <c r="G2047">
        <v>18.507117139999998</v>
      </c>
      <c r="H2047">
        <v>33487.022232688571</v>
      </c>
    </row>
    <row r="2048" spans="1:8" x14ac:dyDescent="0.3">
      <c r="A2048" t="s">
        <v>2226</v>
      </c>
      <c r="B2048" t="s">
        <v>3874</v>
      </c>
      <c r="C2048">
        <v>1.294453717478E-2</v>
      </c>
      <c r="D2048">
        <v>0</v>
      </c>
      <c r="E2048">
        <v>0.1810881</v>
      </c>
      <c r="F2048">
        <v>133.89984912</v>
      </c>
      <c r="G2048">
        <v>7.86083658</v>
      </c>
      <c r="H2048">
        <v>33244.000186988043</v>
      </c>
    </row>
    <row r="2049" spans="1:8" x14ac:dyDescent="0.3">
      <c r="A2049" t="s">
        <v>3277</v>
      </c>
      <c r="B2049" t="s">
        <v>3276</v>
      </c>
      <c r="C2049">
        <v>4.3914147699999997E-5</v>
      </c>
      <c r="D2049">
        <v>1876.1025214199999</v>
      </c>
      <c r="E2049">
        <v>8.3411126000000007</v>
      </c>
      <c r="F2049">
        <v>-85.001327419999996</v>
      </c>
      <c r="G2049">
        <v>-16.75275676</v>
      </c>
      <c r="H2049">
        <v>33198.513907371213</v>
      </c>
    </row>
    <row r="2050" spans="1:8" x14ac:dyDescent="0.3">
      <c r="A2050" t="s">
        <v>3867</v>
      </c>
      <c r="B2050" t="s">
        <v>3866</v>
      </c>
      <c r="C2050">
        <v>1.502605367E-4</v>
      </c>
      <c r="D2050">
        <v>24.145780519999999</v>
      </c>
      <c r="E2050">
        <v>0.12274981</v>
      </c>
      <c r="F2050">
        <v>3.6218976899999999</v>
      </c>
      <c r="G2050">
        <v>-27.537428009999999</v>
      </c>
      <c r="H2050">
        <v>33203.491644881753</v>
      </c>
    </row>
    <row r="2051" spans="1:8" x14ac:dyDescent="0.3">
      <c r="A2051" t="s">
        <v>3918</v>
      </c>
      <c r="B2051" t="s">
        <v>3917</v>
      </c>
      <c r="C2051">
        <v>1.1481562301399999E-3</v>
      </c>
      <c r="D2051">
        <v>0</v>
      </c>
      <c r="E2051">
        <v>0.39728997999999999</v>
      </c>
      <c r="F2051">
        <v>2.19126011</v>
      </c>
      <c r="G2051">
        <v>40.066287850000002</v>
      </c>
      <c r="H2051">
        <v>33191.451869138524</v>
      </c>
    </row>
    <row r="2052" spans="1:8" x14ac:dyDescent="0.3">
      <c r="A2052" t="s">
        <v>4015</v>
      </c>
      <c r="B2052" t="s">
        <v>4014</v>
      </c>
      <c r="C2052">
        <v>8.2633724492699994E-3</v>
      </c>
      <c r="D2052">
        <v>31543.924879040002</v>
      </c>
      <c r="E2052">
        <v>68.981267790000004</v>
      </c>
      <c r="F2052">
        <v>75.778949150000003</v>
      </c>
      <c r="G2052">
        <v>62.941711990000002</v>
      </c>
      <c r="H2052">
        <v>32982.245167824505</v>
      </c>
    </row>
    <row r="2053" spans="1:8" x14ac:dyDescent="0.3">
      <c r="A2053" t="s">
        <v>3916</v>
      </c>
      <c r="B2053" t="s">
        <v>3915</v>
      </c>
      <c r="C2053">
        <v>3.7565134175E-4</v>
      </c>
      <c r="D2053">
        <v>0</v>
      </c>
      <c r="E2053">
        <v>0.12274981</v>
      </c>
      <c r="F2053">
        <v>3.8644155599999999</v>
      </c>
      <c r="G2053">
        <v>18.633513730000001</v>
      </c>
      <c r="H2053">
        <v>32926.979830671065</v>
      </c>
    </row>
    <row r="2054" spans="1:8" x14ac:dyDescent="0.3">
      <c r="A2054" t="s">
        <v>3922</v>
      </c>
      <c r="B2054" t="s">
        <v>3921</v>
      </c>
      <c r="C2054">
        <v>2.6293448144500001E-3</v>
      </c>
      <c r="D2054">
        <v>0</v>
      </c>
      <c r="E2054">
        <v>-8.7703500000000004E-2</v>
      </c>
      <c r="F2054">
        <v>3.8559399999999999</v>
      </c>
      <c r="G2054">
        <v>38.394471809999999</v>
      </c>
      <c r="H2054">
        <v>32564.372422687706</v>
      </c>
    </row>
    <row r="2055" spans="1:8" x14ac:dyDescent="0.3">
      <c r="A2055" t="s">
        <v>3758</v>
      </c>
      <c r="B2055" t="s">
        <v>3757</v>
      </c>
      <c r="C2055">
        <v>2.6292548702199999E-3</v>
      </c>
      <c r="D2055">
        <v>48.45028009</v>
      </c>
      <c r="E2055">
        <v>-30.089436859999999</v>
      </c>
      <c r="F2055">
        <v>-27.311194440000001</v>
      </c>
      <c r="G2055">
        <v>-16.966157419999998</v>
      </c>
      <c r="H2055">
        <v>32437.793052405785</v>
      </c>
    </row>
    <row r="2056" spans="1:8" x14ac:dyDescent="0.3">
      <c r="A2056" t="s">
        <v>3924</v>
      </c>
      <c r="B2056" t="s">
        <v>3923</v>
      </c>
      <c r="C2056">
        <v>7.513026835E-4</v>
      </c>
      <c r="D2056">
        <v>0</v>
      </c>
      <c r="E2056">
        <v>-7.9549770000000006E-2</v>
      </c>
      <c r="F2056">
        <v>3.8809524299999998</v>
      </c>
      <c r="G2056">
        <v>18.56688342</v>
      </c>
      <c r="H2056">
        <v>32343.556889185431</v>
      </c>
    </row>
    <row r="2057" spans="1:8" x14ac:dyDescent="0.3">
      <c r="A2057" t="s">
        <v>3650</v>
      </c>
      <c r="B2057" t="s">
        <v>3649</v>
      </c>
      <c r="C2057">
        <v>4.8830689411199996E-3</v>
      </c>
      <c r="D2057">
        <v>3.9063220000000003E-2</v>
      </c>
      <c r="E2057">
        <v>-8.7703500000000004E-2</v>
      </c>
      <c r="F2057">
        <v>-57.808524370000001</v>
      </c>
      <c r="G2057">
        <v>-69.175125890000004</v>
      </c>
      <c r="H2057">
        <v>32249.678591027397</v>
      </c>
    </row>
    <row r="2058" spans="1:8" x14ac:dyDescent="0.3">
      <c r="A2058" t="s">
        <v>3910</v>
      </c>
      <c r="B2058" t="s">
        <v>3909</v>
      </c>
      <c r="C2058">
        <v>1.8718807345500001E-3</v>
      </c>
      <c r="D2058">
        <v>72.137894149999994</v>
      </c>
      <c r="E2058">
        <v>0.67064889000000005</v>
      </c>
      <c r="F2058">
        <v>11.736629450000001</v>
      </c>
      <c r="G2058">
        <v>1.0093282299999999</v>
      </c>
      <c r="H2058">
        <v>32080.326515640962</v>
      </c>
    </row>
    <row r="2059" spans="1:8" x14ac:dyDescent="0.3">
      <c r="A2059" t="s">
        <v>3888</v>
      </c>
      <c r="B2059" t="s">
        <v>3887</v>
      </c>
      <c r="C2059">
        <v>2.6295593922600002E-3</v>
      </c>
      <c r="D2059">
        <v>318.46849765000002</v>
      </c>
      <c r="E2059">
        <v>-7.9549770000000006E-2</v>
      </c>
      <c r="F2059">
        <v>-9.1186363799999999</v>
      </c>
      <c r="G2059">
        <v>107.40437964</v>
      </c>
      <c r="H2059">
        <v>31556.893479610782</v>
      </c>
    </row>
    <row r="2060" spans="1:8" x14ac:dyDescent="0.3">
      <c r="A2060" t="s">
        <v>3809</v>
      </c>
      <c r="B2060" t="s">
        <v>3808</v>
      </c>
      <c r="C2060">
        <v>1.1268620633400001E-3</v>
      </c>
      <c r="D2060">
        <v>95.322325379999995</v>
      </c>
      <c r="E2060">
        <v>-0.12435040999999999</v>
      </c>
      <c r="F2060">
        <v>55.767054649999999</v>
      </c>
      <c r="G2060">
        <v>18.62383298</v>
      </c>
      <c r="H2060">
        <v>46684.317679271691</v>
      </c>
    </row>
    <row r="2061" spans="1:8" x14ac:dyDescent="0.3">
      <c r="A2061" t="s">
        <v>3920</v>
      </c>
      <c r="B2061" t="s">
        <v>3919</v>
      </c>
      <c r="C2061">
        <v>1.8780391930199999E-3</v>
      </c>
      <c r="D2061">
        <v>2.4734019999999999E-2</v>
      </c>
      <c r="E2061">
        <v>-0.12776694</v>
      </c>
      <c r="F2061">
        <v>3.8411507899999999</v>
      </c>
      <c r="G2061">
        <v>18.619775109999999</v>
      </c>
      <c r="H2061">
        <v>31004.434849160265</v>
      </c>
    </row>
    <row r="2062" spans="1:8" x14ac:dyDescent="0.3">
      <c r="A2062" t="s">
        <v>3948</v>
      </c>
      <c r="B2062" t="s">
        <v>3947</v>
      </c>
      <c r="C2062">
        <v>6.3860728097799996E-3</v>
      </c>
      <c r="D2062">
        <v>0</v>
      </c>
      <c r="E2062">
        <v>-7.9549770000000006E-2</v>
      </c>
      <c r="F2062">
        <v>3.8644155599999999</v>
      </c>
      <c r="G2062">
        <v>67.898783519999995</v>
      </c>
      <c r="H2062">
        <v>30844.38043723286</v>
      </c>
    </row>
    <row r="2063" spans="1:8" x14ac:dyDescent="0.3">
      <c r="A2063" t="s">
        <v>3956</v>
      </c>
      <c r="B2063" t="s">
        <v>3955</v>
      </c>
      <c r="C2063">
        <v>8.9091250799999995E-5</v>
      </c>
      <c r="D2063">
        <v>0</v>
      </c>
      <c r="E2063">
        <v>1.5424348999999999</v>
      </c>
      <c r="F2063">
        <v>6.2198341399999997</v>
      </c>
      <c r="G2063">
        <v>13.757719229999999</v>
      </c>
      <c r="H2063">
        <v>30469.848244410892</v>
      </c>
    </row>
    <row r="2064" spans="1:8" x14ac:dyDescent="0.3">
      <c r="A2064" t="s">
        <v>3736</v>
      </c>
      <c r="B2064" t="s">
        <v>3735</v>
      </c>
      <c r="C2064">
        <v>3.7562068778000001E-4</v>
      </c>
      <c r="D2064">
        <v>8.8868814599999997</v>
      </c>
      <c r="E2064">
        <v>-8.7703500000000004E-2</v>
      </c>
      <c r="F2064">
        <v>3.8559399999999999</v>
      </c>
      <c r="G2064">
        <v>12.04840926</v>
      </c>
      <c r="H2064">
        <v>30500.399847736</v>
      </c>
    </row>
    <row r="2065" spans="1:8" x14ac:dyDescent="0.3">
      <c r="A2065" t="s">
        <v>3975</v>
      </c>
      <c r="B2065" t="s">
        <v>3974</v>
      </c>
      <c r="C2065">
        <v>1.633484467E-5</v>
      </c>
      <c r="D2065">
        <v>0</v>
      </c>
      <c r="E2065">
        <v>0.58813298999999997</v>
      </c>
      <c r="F2065">
        <v>6.0187374599999997</v>
      </c>
      <c r="G2065">
        <v>23.86876934</v>
      </c>
      <c r="H2065">
        <v>29524.230099780249</v>
      </c>
    </row>
    <row r="2066" spans="1:8" x14ac:dyDescent="0.3">
      <c r="A2066" t="s">
        <v>3873</v>
      </c>
      <c r="B2066" t="s">
        <v>3872</v>
      </c>
      <c r="C2066">
        <v>3.38058619001E-3</v>
      </c>
      <c r="D2066">
        <v>0</v>
      </c>
      <c r="E2066">
        <v>-0.12435040999999999</v>
      </c>
      <c r="F2066">
        <v>-33.242690869999997</v>
      </c>
      <c r="G2066">
        <v>-15.88539153</v>
      </c>
      <c r="H2066">
        <v>29464.893403172504</v>
      </c>
    </row>
    <row r="2067" spans="1:8" x14ac:dyDescent="0.3">
      <c r="A2067" t="s">
        <v>4120</v>
      </c>
      <c r="B2067" t="s">
        <v>4119</v>
      </c>
      <c r="C2067">
        <v>3.2668940869999999E-5</v>
      </c>
      <c r="D2067">
        <v>16.334844669999999</v>
      </c>
      <c r="E2067">
        <v>0.58582853000000001</v>
      </c>
      <c r="F2067">
        <v>-82.672512359999999</v>
      </c>
      <c r="G2067">
        <v>-80.210175190000001</v>
      </c>
      <c r="H2067">
        <v>29402.046783000002</v>
      </c>
    </row>
    <row r="2068" spans="1:8" x14ac:dyDescent="0.3">
      <c r="A2068" t="s">
        <v>3959</v>
      </c>
      <c r="B2068" t="s">
        <v>3958</v>
      </c>
      <c r="C2068">
        <v>3.7565134175E-4</v>
      </c>
      <c r="D2068">
        <v>0</v>
      </c>
      <c r="E2068">
        <v>0.12274981</v>
      </c>
      <c r="F2068">
        <v>3.8809524299999998</v>
      </c>
      <c r="G2068">
        <v>18.51678837</v>
      </c>
      <c r="H2068">
        <v>29393.205314974311</v>
      </c>
    </row>
    <row r="2069" spans="1:8" x14ac:dyDescent="0.3">
      <c r="A2069" t="s">
        <v>3963</v>
      </c>
      <c r="B2069" t="s">
        <v>3962</v>
      </c>
      <c r="C2069">
        <v>3.7562068778000001E-4</v>
      </c>
      <c r="D2069">
        <v>0</v>
      </c>
      <c r="E2069">
        <v>-0.12435040999999999</v>
      </c>
      <c r="F2069">
        <v>3.8447030999999998</v>
      </c>
      <c r="G2069">
        <v>18.507117139999998</v>
      </c>
      <c r="H2069">
        <v>29172.139684061283</v>
      </c>
    </row>
    <row r="2070" spans="1:8" x14ac:dyDescent="0.3">
      <c r="A2070" t="s">
        <v>3969</v>
      </c>
      <c r="B2070" t="s">
        <v>3968</v>
      </c>
      <c r="C2070">
        <v>3.0048627088200002E-3</v>
      </c>
      <c r="D2070">
        <v>10.6844892</v>
      </c>
      <c r="E2070">
        <v>-0.12776694</v>
      </c>
      <c r="F2070">
        <v>3.8411507899999999</v>
      </c>
      <c r="G2070">
        <v>20.8741865</v>
      </c>
      <c r="H2070">
        <v>28988.154023334231</v>
      </c>
    </row>
    <row r="2071" spans="1:8" x14ac:dyDescent="0.3">
      <c r="A2071" t="s">
        <v>4226</v>
      </c>
      <c r="B2071" t="s">
        <v>4225</v>
      </c>
      <c r="C2071">
        <v>2.123126109E-4</v>
      </c>
      <c r="D2071">
        <v>0</v>
      </c>
      <c r="E2071">
        <v>-1.017146E-2</v>
      </c>
      <c r="F2071">
        <v>359.32719109999999</v>
      </c>
      <c r="G2071">
        <v>436.63615607000003</v>
      </c>
      <c r="H2071">
        <v>28671.387593175536</v>
      </c>
    </row>
    <row r="2072" spans="1:8" x14ac:dyDescent="0.3">
      <c r="A2072" t="s">
        <v>3967</v>
      </c>
      <c r="B2072" t="s">
        <v>3966</v>
      </c>
      <c r="C2072">
        <v>2.3335597865699999E-3</v>
      </c>
      <c r="D2072">
        <v>2.3381796600000002</v>
      </c>
      <c r="E2072">
        <v>1.21852356</v>
      </c>
      <c r="F2072">
        <v>-0.93509436999999995</v>
      </c>
      <c r="G2072">
        <v>15.186881100000001</v>
      </c>
      <c r="H2072">
        <v>28686.34556302596</v>
      </c>
    </row>
    <row r="2073" spans="1:8" x14ac:dyDescent="0.3">
      <c r="A2073" t="s">
        <v>3942</v>
      </c>
      <c r="B2073" t="s">
        <v>3941</v>
      </c>
      <c r="C2073">
        <v>1.13217284517E-3</v>
      </c>
      <c r="D2073">
        <v>1627.4210029200001</v>
      </c>
      <c r="E2073">
        <v>0.32659389</v>
      </c>
      <c r="F2073">
        <v>-15.17216281</v>
      </c>
      <c r="G2073">
        <v>-28.490263259999999</v>
      </c>
      <c r="H2073">
        <v>28476.447631246887</v>
      </c>
    </row>
    <row r="2074" spans="1:8" x14ac:dyDescent="0.3">
      <c r="A2074" t="s">
        <v>3848</v>
      </c>
      <c r="B2074" t="s">
        <v>3847</v>
      </c>
      <c r="C2074">
        <v>1.4235352999999999E-7</v>
      </c>
      <c r="D2074">
        <v>12575.73364214</v>
      </c>
      <c r="E2074">
        <v>-6.6942448199999998</v>
      </c>
      <c r="F2074">
        <v>-8.2188362999999995</v>
      </c>
      <c r="G2074">
        <v>-49.01188295</v>
      </c>
      <c r="H2074">
        <v>28396.682164221795</v>
      </c>
    </row>
    <row r="2075" spans="1:8" x14ac:dyDescent="0.3">
      <c r="A2075" t="s">
        <v>31</v>
      </c>
      <c r="B2075" t="s">
        <v>3988</v>
      </c>
      <c r="C2075">
        <v>2.6293448145000003E-4</v>
      </c>
      <c r="D2075">
        <v>39.457106670000002</v>
      </c>
      <c r="E2075">
        <v>-0.12435040999999999</v>
      </c>
      <c r="F2075">
        <v>-44.083621409999999</v>
      </c>
      <c r="G2075">
        <v>-24.586379999999998</v>
      </c>
      <c r="H2075">
        <v>28110.984986647301</v>
      </c>
    </row>
    <row r="2076" spans="1:8" x14ac:dyDescent="0.3">
      <c r="A2076" t="s">
        <v>3990</v>
      </c>
      <c r="B2076" t="s">
        <v>3989</v>
      </c>
      <c r="C2076">
        <v>1.20542667100183</v>
      </c>
      <c r="D2076">
        <v>0</v>
      </c>
      <c r="E2076">
        <v>9.3433390000000005E-2</v>
      </c>
      <c r="F2076">
        <v>5.2474326400000004</v>
      </c>
      <c r="G2076">
        <v>15.05405506</v>
      </c>
      <c r="H2076">
        <v>26369.913854836032</v>
      </c>
    </row>
    <row r="2077" spans="1:8" x14ac:dyDescent="0.3">
      <c r="A2077" t="s">
        <v>3856</v>
      </c>
      <c r="B2077" t="s">
        <v>3855</v>
      </c>
      <c r="C2077">
        <v>2.5725040636799998E-3</v>
      </c>
      <c r="D2077">
        <v>0</v>
      </c>
      <c r="E2077">
        <v>0.27378448999999999</v>
      </c>
      <c r="F2077">
        <v>-73.6726618</v>
      </c>
      <c r="G2077">
        <v>-29.3361439</v>
      </c>
      <c r="H2077">
        <v>26426.217779421</v>
      </c>
    </row>
    <row r="2078" spans="1:8" x14ac:dyDescent="0.3">
      <c r="A2078" t="s">
        <v>3979</v>
      </c>
      <c r="B2078" t="s">
        <v>3978</v>
      </c>
      <c r="C2078">
        <v>3.7562068999999999E-7</v>
      </c>
      <c r="D2078">
        <v>0.25773842000000002</v>
      </c>
      <c r="E2078">
        <v>-0.12435169</v>
      </c>
      <c r="F2078">
        <v>3.8447041500000001</v>
      </c>
      <c r="G2078">
        <v>18.507115880000001</v>
      </c>
      <c r="H2078">
        <v>26293.4483</v>
      </c>
    </row>
    <row r="2079" spans="1:8" x14ac:dyDescent="0.3">
      <c r="A2079" t="s">
        <v>3987</v>
      </c>
      <c r="B2079" t="s">
        <v>3986</v>
      </c>
      <c r="C2079">
        <v>3.5115879061000001E-4</v>
      </c>
      <c r="D2079">
        <v>0</v>
      </c>
      <c r="E2079">
        <v>0.22554196000000001</v>
      </c>
      <c r="F2079">
        <v>4.8509259800000004</v>
      </c>
      <c r="G2079">
        <v>21.007256829999999</v>
      </c>
      <c r="H2079">
        <v>25937.763251767981</v>
      </c>
    </row>
    <row r="2080" spans="1:8" x14ac:dyDescent="0.3">
      <c r="A2080" t="s">
        <v>4006</v>
      </c>
      <c r="B2080" t="s">
        <v>4005</v>
      </c>
      <c r="C2080">
        <v>1.3145156383099999E-3</v>
      </c>
      <c r="D2080">
        <v>43.99910663</v>
      </c>
      <c r="E2080">
        <v>-0.56917388999999996</v>
      </c>
      <c r="F2080">
        <v>21.150814910000001</v>
      </c>
      <c r="G2080">
        <v>107.56695331</v>
      </c>
      <c r="H2080">
        <v>25539.044723060637</v>
      </c>
    </row>
    <row r="2081" spans="1:8" x14ac:dyDescent="0.3">
      <c r="A2081" t="s">
        <v>3901</v>
      </c>
      <c r="B2081" t="s">
        <v>4046</v>
      </c>
      <c r="C2081">
        <v>3.2234626679999997E-5</v>
      </c>
      <c r="D2081">
        <v>1.4185049700000001</v>
      </c>
      <c r="E2081">
        <v>0.75767072999999996</v>
      </c>
      <c r="F2081">
        <v>41.890350419999997</v>
      </c>
      <c r="G2081">
        <v>38.181554949999999</v>
      </c>
      <c r="H2081">
        <v>25246.499711398057</v>
      </c>
    </row>
    <row r="2082" spans="1:8" x14ac:dyDescent="0.3">
      <c r="A2082" t="s">
        <v>3985</v>
      </c>
      <c r="B2082" t="s">
        <v>3984</v>
      </c>
      <c r="C2082">
        <v>5.2586896289000002E-3</v>
      </c>
      <c r="D2082">
        <v>31.954725580000002</v>
      </c>
      <c r="E2082">
        <v>-0.12435040999999999</v>
      </c>
      <c r="F2082">
        <v>-23.48285035</v>
      </c>
      <c r="G2082">
        <v>-38.551865190000001</v>
      </c>
      <c r="H2082">
        <v>24875.919654366407</v>
      </c>
    </row>
    <row r="2083" spans="1:8" x14ac:dyDescent="0.3">
      <c r="A2083" t="s">
        <v>3678</v>
      </c>
      <c r="B2083" t="s">
        <v>3677</v>
      </c>
      <c r="C2083">
        <v>2.0816432165840602</v>
      </c>
      <c r="D2083">
        <v>867.09024161000002</v>
      </c>
      <c r="E2083">
        <v>0.13855888</v>
      </c>
      <c r="F2083">
        <v>5.1157486600000004</v>
      </c>
      <c r="G2083">
        <v>-6.97425359</v>
      </c>
      <c r="H2083">
        <v>24520.249179718372</v>
      </c>
    </row>
    <row r="2084" spans="1:8" x14ac:dyDescent="0.3">
      <c r="A2084" t="s">
        <v>3973</v>
      </c>
      <c r="B2084" t="s">
        <v>3972</v>
      </c>
      <c r="C2084">
        <v>8.2678205087000003E-4</v>
      </c>
      <c r="D2084">
        <v>0</v>
      </c>
      <c r="E2084">
        <v>5.6985300000000003E-3</v>
      </c>
      <c r="F2084">
        <v>-4.6527529999999998E-2</v>
      </c>
      <c r="G2084">
        <v>-2.8274000000000001E-2</v>
      </c>
      <c r="H2084">
        <v>24506.197217983863</v>
      </c>
    </row>
    <row r="2085" spans="1:8" x14ac:dyDescent="0.3">
      <c r="A2085" t="s">
        <v>3882</v>
      </c>
      <c r="B2085" t="s">
        <v>3881</v>
      </c>
      <c r="C2085">
        <v>7.513026835E-4</v>
      </c>
      <c r="D2085">
        <v>0.30871662999999999</v>
      </c>
      <c r="E2085">
        <v>-31.789952679999999</v>
      </c>
      <c r="F2085">
        <v>3.8644155599999999</v>
      </c>
      <c r="G2085">
        <v>18.51678837</v>
      </c>
      <c r="H2085">
        <v>24401.7261949727</v>
      </c>
    </row>
    <row r="2086" spans="1:8" x14ac:dyDescent="0.3">
      <c r="A2086" t="s">
        <v>4004</v>
      </c>
      <c r="B2086" t="s">
        <v>4003</v>
      </c>
      <c r="C2086">
        <v>9.7669348854999998E-4</v>
      </c>
      <c r="D2086">
        <v>3.7947035800000002</v>
      </c>
      <c r="E2086">
        <v>13.18223892</v>
      </c>
      <c r="F2086">
        <v>22.76839833</v>
      </c>
      <c r="G2086">
        <v>40.124498590000002</v>
      </c>
      <c r="H2086">
        <v>23792.489080657433</v>
      </c>
    </row>
    <row r="2087" spans="1:8" x14ac:dyDescent="0.3">
      <c r="A2087" t="s">
        <v>3914</v>
      </c>
      <c r="B2087" t="s">
        <v>3913</v>
      </c>
      <c r="C2087">
        <v>1.20156374E-5</v>
      </c>
      <c r="D2087">
        <v>6.5335068300000003</v>
      </c>
      <c r="E2087">
        <v>1.412996E-2</v>
      </c>
      <c r="F2087">
        <v>-19.994004619999998</v>
      </c>
      <c r="G2087">
        <v>-29.405766499999999</v>
      </c>
      <c r="H2087">
        <v>23703.715999375578</v>
      </c>
    </row>
    <row r="2088" spans="1:8" x14ac:dyDescent="0.3">
      <c r="A2088" t="s">
        <v>4305</v>
      </c>
      <c r="B2088" t="s">
        <v>4304</v>
      </c>
      <c r="C2088">
        <v>1.1268235158100001E-3</v>
      </c>
      <c r="D2088">
        <v>1.78296638</v>
      </c>
      <c r="E2088">
        <v>3652.7788403</v>
      </c>
      <c r="F2088">
        <v>1448.56146171</v>
      </c>
      <c r="G2088">
        <v>255.85932534</v>
      </c>
      <c r="H2088">
        <v>23663.293832009986</v>
      </c>
    </row>
    <row r="2089" spans="1:8" x14ac:dyDescent="0.3">
      <c r="A2089" t="s">
        <v>3992</v>
      </c>
      <c r="B2089" t="s">
        <v>3991</v>
      </c>
      <c r="C2089">
        <v>1.50248275111E-3</v>
      </c>
      <c r="D2089">
        <v>0</v>
      </c>
      <c r="E2089">
        <v>-0.12435040999999999</v>
      </c>
      <c r="F2089">
        <v>3.8447030999999998</v>
      </c>
      <c r="G2089">
        <v>-5.1009336200000002</v>
      </c>
      <c r="H2089">
        <v>23384.451260246969</v>
      </c>
    </row>
    <row r="2090" spans="1:8" x14ac:dyDescent="0.3">
      <c r="A2090" t="s">
        <v>4139</v>
      </c>
      <c r="B2090" t="s">
        <v>4138</v>
      </c>
      <c r="C2090">
        <v>2.45017057E-6</v>
      </c>
      <c r="D2090">
        <v>388.33226674999997</v>
      </c>
      <c r="E2090">
        <v>0.85955318999999997</v>
      </c>
      <c r="F2090">
        <v>6.0558677999999997</v>
      </c>
      <c r="G2090">
        <v>42.461635909999998</v>
      </c>
      <c r="H2090">
        <v>23271.705407138968</v>
      </c>
    </row>
    <row r="2091" spans="1:8" x14ac:dyDescent="0.3">
      <c r="A2091" t="s">
        <v>3952</v>
      </c>
      <c r="B2091" t="s">
        <v>3951</v>
      </c>
      <c r="C2091">
        <v>1.6527310262259998E-2</v>
      </c>
      <c r="D2091">
        <v>1.60309426</v>
      </c>
      <c r="E2091">
        <v>-8.7703500000000004E-2</v>
      </c>
      <c r="F2091">
        <v>6.2711944199999996</v>
      </c>
      <c r="G2091">
        <v>-1.5198367699999999</v>
      </c>
      <c r="H2091">
        <v>23091.726963875288</v>
      </c>
    </row>
    <row r="2092" spans="1:8" x14ac:dyDescent="0.3">
      <c r="A2092" t="s">
        <v>3981</v>
      </c>
      <c r="B2092" t="s">
        <v>3980</v>
      </c>
      <c r="C2092">
        <v>2.06195039320292</v>
      </c>
      <c r="D2092">
        <v>17.946051950000001</v>
      </c>
      <c r="E2092">
        <v>1.9870823200000001</v>
      </c>
      <c r="F2092">
        <v>39.12442789</v>
      </c>
      <c r="G2092">
        <v>-21.991956399999999</v>
      </c>
      <c r="H2092">
        <v>22910.330818877643</v>
      </c>
    </row>
    <row r="2093" spans="1:8" x14ac:dyDescent="0.3">
      <c r="A2093" t="s">
        <v>3998</v>
      </c>
      <c r="B2093" t="s">
        <v>3997</v>
      </c>
      <c r="C2093">
        <v>1.1268620633400001E-3</v>
      </c>
      <c r="D2093">
        <v>31.005300250000001</v>
      </c>
      <c r="E2093">
        <v>-25.093262809999999</v>
      </c>
      <c r="F2093">
        <v>-22.116472680000001</v>
      </c>
      <c r="G2093">
        <v>77.681719650000005</v>
      </c>
      <c r="H2093">
        <v>22826.42505878181</v>
      </c>
    </row>
    <row r="2094" spans="1:8" x14ac:dyDescent="0.3">
      <c r="A2094" t="s">
        <v>3425</v>
      </c>
      <c r="B2094" t="s">
        <v>4043</v>
      </c>
      <c r="C2094">
        <v>1.9111330411000001E-4</v>
      </c>
      <c r="D2094">
        <v>78.407254420000001</v>
      </c>
      <c r="E2094">
        <v>0.58582851999999996</v>
      </c>
      <c r="F2094">
        <v>4.6743299800000004</v>
      </c>
      <c r="G2094">
        <v>57.733120030000002</v>
      </c>
      <c r="H2094">
        <v>22684.12024382767</v>
      </c>
    </row>
    <row r="2095" spans="1:8" x14ac:dyDescent="0.3">
      <c r="A2095" t="s">
        <v>4034</v>
      </c>
      <c r="B2095" t="s">
        <v>4033</v>
      </c>
      <c r="C2095">
        <v>4.0837111679000002E-4</v>
      </c>
      <c r="D2095">
        <v>2327.1799329</v>
      </c>
      <c r="E2095">
        <v>0.58813300999999996</v>
      </c>
      <c r="F2095">
        <v>-8.60453665</v>
      </c>
      <c r="G2095">
        <v>-0.19139671999999999</v>
      </c>
      <c r="H2095">
        <v>22633.768229496291</v>
      </c>
    </row>
    <row r="2096" spans="1:8" x14ac:dyDescent="0.3">
      <c r="A2096" t="s">
        <v>4118</v>
      </c>
      <c r="B2096" t="s">
        <v>4118</v>
      </c>
      <c r="C2096">
        <v>7.5124137555699997E-3</v>
      </c>
      <c r="D2096">
        <v>4.4983019999999999E-2</v>
      </c>
      <c r="E2096">
        <v>-8.7703500000000004E-2</v>
      </c>
      <c r="F2096">
        <v>9.3220421099999999</v>
      </c>
      <c r="G2096">
        <v>115.4674857</v>
      </c>
      <c r="H2096">
        <v>22537.24126671</v>
      </c>
    </row>
    <row r="2097" spans="1:8" x14ac:dyDescent="0.3">
      <c r="A2097" t="s">
        <v>4000</v>
      </c>
      <c r="B2097" t="s">
        <v>3999</v>
      </c>
      <c r="C2097">
        <v>1.8780391930199999E-3</v>
      </c>
      <c r="D2097">
        <v>0</v>
      </c>
      <c r="E2097">
        <v>-0.12776694</v>
      </c>
      <c r="F2097">
        <v>3.8411507899999999</v>
      </c>
      <c r="G2097">
        <v>18.503063260000001</v>
      </c>
      <c r="H2097">
        <v>22527.72330813286</v>
      </c>
    </row>
    <row r="2098" spans="1:8" x14ac:dyDescent="0.3">
      <c r="A2098" t="s">
        <v>4002</v>
      </c>
      <c r="B2098" t="s">
        <v>4001</v>
      </c>
      <c r="C2098">
        <v>3.1629337570370002E-2</v>
      </c>
      <c r="D2098">
        <v>11097.187938090001</v>
      </c>
      <c r="E2098">
        <v>1.63868434</v>
      </c>
      <c r="F2098">
        <v>3.9865008500000001</v>
      </c>
      <c r="G2098">
        <v>15.666594229999999</v>
      </c>
      <c r="H2098">
        <v>22360.046729090504</v>
      </c>
    </row>
    <row r="2099" spans="1:8" x14ac:dyDescent="0.3">
      <c r="A2099" t="s">
        <v>3820</v>
      </c>
      <c r="B2099" t="s">
        <v>3819</v>
      </c>
      <c r="C2099">
        <v>3.7560783900000001E-6</v>
      </c>
      <c r="D2099">
        <v>49.297502420000001</v>
      </c>
      <c r="E2099">
        <v>-0.14743269000000001</v>
      </c>
      <c r="F2099">
        <v>-48.065310500000002</v>
      </c>
      <c r="G2099">
        <v>-40.748468340000002</v>
      </c>
      <c r="H2099">
        <v>22249.876093148006</v>
      </c>
    </row>
    <row r="2100" spans="1:8" x14ac:dyDescent="0.3">
      <c r="A2100" t="s">
        <v>3024</v>
      </c>
      <c r="B2100" t="s">
        <v>4009</v>
      </c>
      <c r="C2100">
        <v>3.9212704696999997E-4</v>
      </c>
      <c r="D2100">
        <v>47281.798329880003</v>
      </c>
      <c r="E2100">
        <v>26.998919269999998</v>
      </c>
      <c r="F2100">
        <v>6.0272566100000002</v>
      </c>
      <c r="G2100">
        <v>14.26891534</v>
      </c>
      <c r="H2100">
        <v>21589.016496594679</v>
      </c>
    </row>
    <row r="2101" spans="1:8" x14ac:dyDescent="0.3">
      <c r="A2101" t="s">
        <v>3996</v>
      </c>
      <c r="B2101" t="s">
        <v>3995</v>
      </c>
      <c r="C2101">
        <v>8.6370900660000005E-5</v>
      </c>
      <c r="D2101">
        <v>72.65616249</v>
      </c>
      <c r="E2101">
        <v>-5.185406E-2</v>
      </c>
      <c r="F2101">
        <v>1.8055473200000001</v>
      </c>
      <c r="G2101">
        <v>103.21626698999999</v>
      </c>
      <c r="H2101">
        <v>21522.025400555751</v>
      </c>
    </row>
    <row r="2102" spans="1:8" x14ac:dyDescent="0.3">
      <c r="A2102" t="s">
        <v>4008</v>
      </c>
      <c r="B2102" t="s">
        <v>4007</v>
      </c>
      <c r="C2102">
        <v>4.5074482533399999E-3</v>
      </c>
      <c r="D2102">
        <v>0</v>
      </c>
      <c r="E2102">
        <v>-8.7703500000000004E-2</v>
      </c>
      <c r="F2102">
        <v>3.8559399999999999</v>
      </c>
      <c r="G2102">
        <v>1.5775289699999999</v>
      </c>
      <c r="H2102">
        <v>21473.602181525472</v>
      </c>
    </row>
    <row r="2103" spans="1:8" x14ac:dyDescent="0.3">
      <c r="A2103" t="s">
        <v>4013</v>
      </c>
      <c r="B2103" t="s">
        <v>4012</v>
      </c>
      <c r="C2103">
        <v>3.38058619001E-3</v>
      </c>
      <c r="D2103">
        <v>0</v>
      </c>
      <c r="E2103">
        <v>-0.12435040999999999</v>
      </c>
      <c r="F2103">
        <v>3.8447030999999998</v>
      </c>
      <c r="G2103">
        <v>18.507117139999998</v>
      </c>
      <c r="H2103">
        <v>21107.839278525167</v>
      </c>
    </row>
    <row r="2104" spans="1:8" x14ac:dyDescent="0.3">
      <c r="A2104" t="s">
        <v>4127</v>
      </c>
      <c r="B2104" t="s">
        <v>4126</v>
      </c>
      <c r="C2104">
        <v>2.905077882936E-2</v>
      </c>
      <c r="D2104">
        <v>83.538322879999996</v>
      </c>
      <c r="E2104">
        <v>-1.20340957</v>
      </c>
      <c r="F2104">
        <v>15.723468159999999</v>
      </c>
      <c r="G2104">
        <v>30.187813909999999</v>
      </c>
      <c r="H2104">
        <v>21000.923766945743</v>
      </c>
    </row>
    <row r="2105" spans="1:8" x14ac:dyDescent="0.3">
      <c r="A2105" t="s">
        <v>3903</v>
      </c>
      <c r="B2105" t="s">
        <v>3902</v>
      </c>
      <c r="C2105">
        <v>1.1268235158100001E-3</v>
      </c>
      <c r="D2105">
        <v>3.88864331</v>
      </c>
      <c r="E2105">
        <v>-0.12776694</v>
      </c>
      <c r="F2105">
        <v>3.8411507899999999</v>
      </c>
      <c r="G2105">
        <v>18.619775109999999</v>
      </c>
      <c r="H2105">
        <v>20739.831926990129</v>
      </c>
    </row>
    <row r="2106" spans="1:8" x14ac:dyDescent="0.3">
      <c r="A2106" t="s">
        <v>4019</v>
      </c>
      <c r="B2106" t="s">
        <v>4018</v>
      </c>
      <c r="C2106">
        <v>1.87810343889E-3</v>
      </c>
      <c r="D2106">
        <v>1.8742910000000002E-2</v>
      </c>
      <c r="E2106">
        <v>-8.7703500000000004E-2</v>
      </c>
      <c r="F2106">
        <v>3.8559399999999999</v>
      </c>
      <c r="G2106">
        <v>48.19651013</v>
      </c>
      <c r="H2106">
        <v>20601.420935067737</v>
      </c>
    </row>
    <row r="2107" spans="1:8" x14ac:dyDescent="0.3">
      <c r="A2107" t="s">
        <v>4021</v>
      </c>
      <c r="B2107" t="s">
        <v>4020</v>
      </c>
      <c r="C2107">
        <v>3.7562068778000001E-4</v>
      </c>
      <c r="D2107">
        <v>0</v>
      </c>
      <c r="E2107">
        <v>-8.7703500000000004E-2</v>
      </c>
      <c r="F2107">
        <v>3.8559399999999999</v>
      </c>
      <c r="G2107">
        <v>18.507117139999998</v>
      </c>
      <c r="H2107">
        <v>20453.785393525272</v>
      </c>
    </row>
    <row r="2108" spans="1:8" x14ac:dyDescent="0.3">
      <c r="A2108" t="s">
        <v>3838</v>
      </c>
      <c r="B2108" t="s">
        <v>3837</v>
      </c>
      <c r="C2108">
        <v>3.7569478899999998E-6</v>
      </c>
      <c r="D2108">
        <v>26.311485860000001</v>
      </c>
      <c r="E2108">
        <v>-49.452926759999997</v>
      </c>
      <c r="F2108">
        <v>4.2688116000000003</v>
      </c>
      <c r="G2108">
        <v>-8.3597200899999997</v>
      </c>
      <c r="H2108">
        <v>20412.713745611411</v>
      </c>
    </row>
    <row r="2109" spans="1:8" x14ac:dyDescent="0.3">
      <c r="A2109" t="s">
        <v>4023</v>
      </c>
      <c r="B2109" t="s">
        <v>4022</v>
      </c>
      <c r="C2109">
        <v>1.8780391930199999E-3</v>
      </c>
      <c r="D2109">
        <v>0</v>
      </c>
      <c r="E2109">
        <v>-0.12776694</v>
      </c>
      <c r="F2109">
        <v>3.8411507899999999</v>
      </c>
      <c r="G2109">
        <v>97.505105439999994</v>
      </c>
      <c r="H2109">
        <v>20339.25836236625</v>
      </c>
    </row>
    <row r="2110" spans="1:8" x14ac:dyDescent="0.3">
      <c r="A2110" t="s">
        <v>4050</v>
      </c>
      <c r="B2110" t="s">
        <v>4049</v>
      </c>
      <c r="C2110">
        <v>1.2020842936060001E-2</v>
      </c>
      <c r="D2110">
        <v>0</v>
      </c>
      <c r="E2110">
        <v>-7.9549770000000006E-2</v>
      </c>
      <c r="F2110">
        <v>3.8644155599999999</v>
      </c>
      <c r="G2110">
        <v>18.633513730000001</v>
      </c>
      <c r="H2110">
        <v>20268.790168701267</v>
      </c>
    </row>
    <row r="2111" spans="1:8" x14ac:dyDescent="0.3">
      <c r="A2111" t="s">
        <v>3756</v>
      </c>
      <c r="B2111" t="s">
        <v>3755</v>
      </c>
      <c r="C2111">
        <v>1.70162956672E-3</v>
      </c>
      <c r="D2111">
        <v>0</v>
      </c>
      <c r="E2111">
        <v>-77.377263299999996</v>
      </c>
      <c r="F2111">
        <v>-76.478236839999994</v>
      </c>
      <c r="G2111">
        <v>-2.7097860000000001E-2</v>
      </c>
      <c r="H2111">
        <v>20195.645874103149</v>
      </c>
    </row>
    <row r="2112" spans="1:8" x14ac:dyDescent="0.3">
      <c r="A2112" t="s">
        <v>3648</v>
      </c>
      <c r="B2112" t="s">
        <v>3647</v>
      </c>
      <c r="C2112">
        <v>1.6116041233000001E-4</v>
      </c>
      <c r="D2112">
        <v>4.81198339</v>
      </c>
      <c r="E2112">
        <v>6.90071E-3</v>
      </c>
      <c r="F2112">
        <v>-78.512556619999998</v>
      </c>
      <c r="G2112">
        <v>57.80561144</v>
      </c>
      <c r="H2112">
        <v>19820.775169539207</v>
      </c>
    </row>
    <row r="2113" spans="1:8" x14ac:dyDescent="0.3">
      <c r="A2113" t="s">
        <v>4030</v>
      </c>
      <c r="B2113" t="s">
        <v>4029</v>
      </c>
      <c r="C2113">
        <v>1.1268620633400001E-3</v>
      </c>
      <c r="D2113">
        <v>0</v>
      </c>
      <c r="E2113">
        <v>-0.12435040999999999</v>
      </c>
      <c r="F2113">
        <v>3.8447030999999998</v>
      </c>
      <c r="G2113">
        <v>77.760675710000001</v>
      </c>
      <c r="H2113">
        <v>19859.38380866517</v>
      </c>
    </row>
    <row r="2114" spans="1:8" x14ac:dyDescent="0.3">
      <c r="A2114" t="s">
        <v>3930</v>
      </c>
      <c r="B2114" t="s">
        <v>3929</v>
      </c>
      <c r="C2114">
        <v>1.8781210212900001E-3</v>
      </c>
      <c r="D2114">
        <v>17.83011694</v>
      </c>
      <c r="E2114">
        <v>-8.7703500000000004E-2</v>
      </c>
      <c r="F2114">
        <v>-45.338467219999998</v>
      </c>
      <c r="G2114">
        <v>-15.351266730000001</v>
      </c>
      <c r="H2114">
        <v>19800.585590296243</v>
      </c>
    </row>
    <row r="2115" spans="1:8" x14ac:dyDescent="0.3">
      <c r="A2115" t="s">
        <v>4032</v>
      </c>
      <c r="B2115" t="s">
        <v>4031</v>
      </c>
      <c r="C2115">
        <v>1.500268827051E-2</v>
      </c>
      <c r="D2115">
        <v>14494.824238839999</v>
      </c>
      <c r="E2115">
        <v>1.0604914999999999</v>
      </c>
      <c r="F2115">
        <v>-14.619602</v>
      </c>
      <c r="G2115">
        <v>16.261618909999999</v>
      </c>
      <c r="H2115">
        <v>19631.34766110429</v>
      </c>
    </row>
    <row r="2116" spans="1:8" x14ac:dyDescent="0.3">
      <c r="A2116" t="s">
        <v>4107</v>
      </c>
      <c r="B2116" t="s">
        <v>4106</v>
      </c>
      <c r="C2116">
        <v>3.9199122435000001E-4</v>
      </c>
      <c r="D2116">
        <v>0</v>
      </c>
      <c r="E2116">
        <v>0.24431249999999999</v>
      </c>
      <c r="F2116">
        <v>1.7662929599999999</v>
      </c>
      <c r="G2116">
        <v>69.800496929999994</v>
      </c>
      <c r="H2116">
        <v>19597.208922023783</v>
      </c>
    </row>
    <row r="2117" spans="1:8" x14ac:dyDescent="0.3">
      <c r="A2117" t="s">
        <v>3965</v>
      </c>
      <c r="B2117" t="s">
        <v>3964</v>
      </c>
      <c r="C2117">
        <v>1.9862716052000001E-4</v>
      </c>
      <c r="D2117">
        <v>1147.46054355</v>
      </c>
      <c r="E2117">
        <v>0.85955336000000004</v>
      </c>
      <c r="F2117">
        <v>-31.438630939999999</v>
      </c>
      <c r="G2117">
        <v>-43.18613955</v>
      </c>
      <c r="H2117">
        <v>19862.716052</v>
      </c>
    </row>
    <row r="2118" spans="1:8" x14ac:dyDescent="0.3">
      <c r="A2118" t="s">
        <v>4077</v>
      </c>
      <c r="B2118" t="s">
        <v>4076</v>
      </c>
      <c r="C2118">
        <v>3.7565134175199999E-3</v>
      </c>
      <c r="D2118">
        <v>3.7562070000000003E-2</v>
      </c>
      <c r="E2118">
        <v>0.12274981</v>
      </c>
      <c r="F2118">
        <v>29.851190540000001</v>
      </c>
      <c r="G2118">
        <v>48.145985459999999</v>
      </c>
      <c r="H2118">
        <v>19251.406837802555</v>
      </c>
    </row>
    <row r="2119" spans="1:8" x14ac:dyDescent="0.3">
      <c r="A2119" t="s">
        <v>4048</v>
      </c>
      <c r="B2119" t="s">
        <v>4047</v>
      </c>
      <c r="C2119">
        <v>7.8844568681999999E-4</v>
      </c>
      <c r="D2119">
        <v>9.6587676099999999</v>
      </c>
      <c r="E2119">
        <v>6.6960800000000001E-3</v>
      </c>
      <c r="F2119">
        <v>8.9992785400000006</v>
      </c>
      <c r="G2119">
        <v>-17.082641779999999</v>
      </c>
      <c r="H2119">
        <v>19198.713005936217</v>
      </c>
    </row>
    <row r="2120" spans="1:8" x14ac:dyDescent="0.3">
      <c r="A2120" t="s">
        <v>4040</v>
      </c>
      <c r="B2120" t="s">
        <v>4039</v>
      </c>
      <c r="C2120">
        <v>3.7562068778000001E-4</v>
      </c>
      <c r="D2120">
        <v>0</v>
      </c>
      <c r="E2120">
        <v>-8.7703500000000004E-2</v>
      </c>
      <c r="F2120">
        <v>3.8559399999999999</v>
      </c>
      <c r="G2120">
        <v>18.5572081</v>
      </c>
      <c r="H2120">
        <v>18856.867009296031</v>
      </c>
    </row>
    <row r="2121" spans="1:8" x14ac:dyDescent="0.3">
      <c r="A2121" t="s">
        <v>4045</v>
      </c>
      <c r="B2121" t="s">
        <v>4044</v>
      </c>
      <c r="C2121">
        <v>7.5918927259000001E-4</v>
      </c>
      <c r="D2121">
        <v>15.832332839999999</v>
      </c>
      <c r="E2121">
        <v>-0.24474559000000001</v>
      </c>
      <c r="F2121">
        <v>4.4327935099999998</v>
      </c>
      <c r="G2121">
        <v>19.760885089999999</v>
      </c>
      <c r="H2121">
        <v>18785.653954032936</v>
      </c>
    </row>
    <row r="2122" spans="1:8" x14ac:dyDescent="0.3">
      <c r="A2122" t="s">
        <v>4054</v>
      </c>
      <c r="B2122" t="s">
        <v>4053</v>
      </c>
      <c r="C2122">
        <v>1.2552376878099999E-2</v>
      </c>
      <c r="D2122">
        <v>0</v>
      </c>
      <c r="E2122">
        <v>0.26612499000000001</v>
      </c>
      <c r="F2122">
        <v>4.9749067199999999</v>
      </c>
      <c r="G2122">
        <v>60.403377200000001</v>
      </c>
      <c r="H2122">
        <v>18755.394002877922</v>
      </c>
    </row>
    <row r="2123" spans="1:8" x14ac:dyDescent="0.3">
      <c r="A2123" t="s">
        <v>4042</v>
      </c>
      <c r="B2123" t="s">
        <v>4041</v>
      </c>
      <c r="C2123">
        <v>3.3804705474300002E-3</v>
      </c>
      <c r="D2123">
        <v>0</v>
      </c>
      <c r="E2123">
        <v>-0.12776694</v>
      </c>
      <c r="F2123">
        <v>3.8411507899999999</v>
      </c>
      <c r="G2123">
        <v>255.50918978999999</v>
      </c>
      <c r="H2123">
        <v>18761.957754078823</v>
      </c>
    </row>
    <row r="2124" spans="1:8" x14ac:dyDescent="0.3">
      <c r="A2124" t="s">
        <v>4038</v>
      </c>
      <c r="B2124" t="s">
        <v>4037</v>
      </c>
      <c r="C2124">
        <v>1.50248275111E-3</v>
      </c>
      <c r="D2124">
        <v>6967.5254060799998</v>
      </c>
      <c r="E2124">
        <v>-0.12435040999999999</v>
      </c>
      <c r="F2124">
        <v>3.8447030999999998</v>
      </c>
      <c r="G2124">
        <v>6.3664921799999998</v>
      </c>
      <c r="H2124">
        <v>18250.90897182628</v>
      </c>
    </row>
    <row r="2125" spans="1:8" x14ac:dyDescent="0.3">
      <c r="A2125" t="s">
        <v>4026</v>
      </c>
      <c r="B2125" t="s">
        <v>4026</v>
      </c>
      <c r="C2125">
        <v>9.0083980914229809</v>
      </c>
      <c r="D2125">
        <v>934.81423821999999</v>
      </c>
      <c r="E2125">
        <v>6.8879099999999997E-3</v>
      </c>
      <c r="F2125">
        <v>2.2282366499999999</v>
      </c>
      <c r="G2125">
        <v>2.8272375900000002</v>
      </c>
      <c r="H2125">
        <v>18016.796182845963</v>
      </c>
    </row>
    <row r="2126" spans="1:8" x14ac:dyDescent="0.3">
      <c r="A2126" t="s">
        <v>4056</v>
      </c>
      <c r="B2126" t="s">
        <v>4055</v>
      </c>
      <c r="C2126">
        <v>1.1269540252599999E-3</v>
      </c>
      <c r="D2126">
        <v>0</v>
      </c>
      <c r="E2126">
        <v>0.12274981</v>
      </c>
      <c r="F2126">
        <v>3.8809524299999998</v>
      </c>
      <c r="G2126">
        <v>-11.112408719999999</v>
      </c>
      <c r="H2126">
        <v>17882.76871184841</v>
      </c>
    </row>
    <row r="2127" spans="1:8" x14ac:dyDescent="0.3">
      <c r="A2127" t="s">
        <v>3896</v>
      </c>
      <c r="B2127" t="s">
        <v>3895</v>
      </c>
      <c r="C2127">
        <v>3.7562068778000001E-4</v>
      </c>
      <c r="D2127">
        <v>2.4474606799999998</v>
      </c>
      <c r="E2127">
        <v>-8.7703500000000004E-2</v>
      </c>
      <c r="F2127">
        <v>3.8559399999999999</v>
      </c>
      <c r="G2127">
        <v>-60.480930630000003</v>
      </c>
      <c r="H2127">
        <v>17677.576471140044</v>
      </c>
    </row>
    <row r="2128" spans="1:8" x14ac:dyDescent="0.3">
      <c r="A2128" t="s">
        <v>4062</v>
      </c>
      <c r="B2128" t="s">
        <v>4061</v>
      </c>
      <c r="C2128">
        <v>2.2537241267E-4</v>
      </c>
      <c r="D2128">
        <v>3.9357691799999999</v>
      </c>
      <c r="E2128">
        <v>-8.7703500000000004E-2</v>
      </c>
      <c r="F2128">
        <v>3.8447030999999998</v>
      </c>
      <c r="G2128">
        <v>77.935749459999997</v>
      </c>
      <c r="H2128">
        <v>17659.847675698544</v>
      </c>
    </row>
    <row r="2129" spans="1:8" x14ac:dyDescent="0.3">
      <c r="A2129" t="s">
        <v>4122</v>
      </c>
      <c r="B2129" t="s">
        <v>4121</v>
      </c>
      <c r="C2129">
        <v>1.47013602E-5</v>
      </c>
      <c r="D2129">
        <v>10131.185596109999</v>
      </c>
      <c r="E2129">
        <v>0.58813300999999996</v>
      </c>
      <c r="F2129">
        <v>28.941707749999999</v>
      </c>
      <c r="G2129">
        <v>-11.52230759</v>
      </c>
      <c r="H2129">
        <v>17641.448472997501</v>
      </c>
    </row>
    <row r="2130" spans="1:8" x14ac:dyDescent="0.3">
      <c r="A2130" t="s">
        <v>4060</v>
      </c>
      <c r="B2130" t="s">
        <v>4059</v>
      </c>
      <c r="C2130">
        <v>2.6293448144500001E-3</v>
      </c>
      <c r="D2130">
        <v>0</v>
      </c>
      <c r="E2130">
        <v>-0.12435040999999999</v>
      </c>
      <c r="F2130">
        <v>3.8447030999999998</v>
      </c>
      <c r="G2130">
        <v>66.07336617</v>
      </c>
      <c r="H2130">
        <v>17624.860926971836</v>
      </c>
    </row>
    <row r="2131" spans="1:8" x14ac:dyDescent="0.3">
      <c r="A2131" t="s">
        <v>4064</v>
      </c>
      <c r="B2131" t="s">
        <v>4063</v>
      </c>
      <c r="C2131">
        <v>2.2537241266699999E-3</v>
      </c>
      <c r="D2131">
        <v>72097.924619910002</v>
      </c>
      <c r="E2131">
        <v>19.850779509999999</v>
      </c>
      <c r="F2131">
        <v>24.613643719999999</v>
      </c>
      <c r="G2131">
        <v>171.10440727</v>
      </c>
      <c r="H2131">
        <v>17512.002644240951</v>
      </c>
    </row>
    <row r="2132" spans="1:8" x14ac:dyDescent="0.3">
      <c r="A2132" t="s">
        <v>4089</v>
      </c>
      <c r="B2132" t="s">
        <v>4088</v>
      </c>
      <c r="C2132">
        <v>2.9042688437000002E-4</v>
      </c>
      <c r="D2132">
        <v>1147.7454085899999</v>
      </c>
      <c r="E2132">
        <v>-11.6174047</v>
      </c>
      <c r="F2132">
        <v>-27.109650989999999</v>
      </c>
      <c r="G2132">
        <v>109.73596594</v>
      </c>
      <c r="H2132">
        <v>17760.406503346723</v>
      </c>
    </row>
    <row r="2133" spans="1:8" x14ac:dyDescent="0.3">
      <c r="A2133" t="s">
        <v>4067</v>
      </c>
      <c r="B2133" t="s">
        <v>4066</v>
      </c>
      <c r="C2133">
        <v>1.5024313544100001E-3</v>
      </c>
      <c r="D2133">
        <v>0</v>
      </c>
      <c r="E2133">
        <v>-0.12776694</v>
      </c>
      <c r="F2133">
        <v>3.8411507899999999</v>
      </c>
      <c r="G2133">
        <v>137.00612652999999</v>
      </c>
      <c r="H2133">
        <v>16766.022648747672</v>
      </c>
    </row>
    <row r="2134" spans="1:8" x14ac:dyDescent="0.3">
      <c r="A2134" t="s">
        <v>4052</v>
      </c>
      <c r="B2134" t="s">
        <v>4051</v>
      </c>
      <c r="C2134">
        <v>5.3433925249999997E-5</v>
      </c>
      <c r="D2134">
        <v>5034.6410653700004</v>
      </c>
      <c r="E2134">
        <v>0.63282906999999999</v>
      </c>
      <c r="F2134">
        <v>-12.86353321</v>
      </c>
      <c r="G2134">
        <v>0.96024567000000005</v>
      </c>
      <c r="H2134">
        <v>16315.886470293621</v>
      </c>
    </row>
    <row r="2135" spans="1:8" x14ac:dyDescent="0.3">
      <c r="A2135" t="s">
        <v>4071</v>
      </c>
      <c r="B2135" t="s">
        <v>4070</v>
      </c>
      <c r="C2135">
        <v>1.5875673373999999E-4</v>
      </c>
      <c r="D2135">
        <v>5.3317370500000001</v>
      </c>
      <c r="E2135">
        <v>1.19987307</v>
      </c>
      <c r="F2135">
        <v>-56.097925400000001</v>
      </c>
      <c r="G2135">
        <v>-44.053874630000003</v>
      </c>
      <c r="H2135">
        <v>16650.558718273591</v>
      </c>
    </row>
    <row r="2136" spans="1:8" x14ac:dyDescent="0.3">
      <c r="A2136" t="s">
        <v>2979</v>
      </c>
      <c r="B2136" t="s">
        <v>2979</v>
      </c>
      <c r="C2136">
        <v>1.87810343889E-3</v>
      </c>
      <c r="D2136">
        <v>9.5173603300000007</v>
      </c>
      <c r="E2136">
        <v>-8.7703500000000004E-2</v>
      </c>
      <c r="F2136">
        <v>-13.0642874</v>
      </c>
      <c r="G2136">
        <v>48.133896419999999</v>
      </c>
      <c r="H2136">
        <v>16568.641124486516</v>
      </c>
    </row>
    <row r="2137" spans="1:8" x14ac:dyDescent="0.3">
      <c r="A2137" t="s">
        <v>4073</v>
      </c>
      <c r="B2137" t="s">
        <v>4072</v>
      </c>
      <c r="C2137">
        <v>3.159382267277E-2</v>
      </c>
      <c r="D2137">
        <v>4244.7096171100002</v>
      </c>
      <c r="E2137">
        <v>-6.8084080000000005E-2</v>
      </c>
      <c r="F2137">
        <v>6.0079059800000003</v>
      </c>
      <c r="G2137">
        <v>16.3386979</v>
      </c>
      <c r="H2137">
        <v>16310.882830506522</v>
      </c>
    </row>
    <row r="2138" spans="1:8" x14ac:dyDescent="0.3">
      <c r="A2138" t="s">
        <v>4028</v>
      </c>
      <c r="B2138" t="s">
        <v>4027</v>
      </c>
      <c r="C2138">
        <v>9.57199967615E-3</v>
      </c>
      <c r="D2138">
        <v>50.964715380000001</v>
      </c>
      <c r="E2138">
        <v>57.190686880000001</v>
      </c>
      <c r="F2138">
        <v>-18.759818939999999</v>
      </c>
      <c r="G2138">
        <v>29.379422340000001</v>
      </c>
      <c r="H2138">
        <v>16272.389877455324</v>
      </c>
    </row>
    <row r="2139" spans="1:8" x14ac:dyDescent="0.3">
      <c r="A2139" t="s">
        <v>4103</v>
      </c>
      <c r="B2139" t="s">
        <v>4102</v>
      </c>
      <c r="C2139">
        <v>1.8295026032310001E-2</v>
      </c>
      <c r="D2139">
        <v>5570.6247857300004</v>
      </c>
      <c r="E2139">
        <v>0.49840230000000002</v>
      </c>
      <c r="F2139">
        <v>5.9241623399999996</v>
      </c>
      <c r="G2139">
        <v>37.241770539999997</v>
      </c>
      <c r="H2139">
        <v>16133.21392973074</v>
      </c>
    </row>
    <row r="2140" spans="1:8" x14ac:dyDescent="0.3">
      <c r="A2140" t="s">
        <v>4011</v>
      </c>
      <c r="B2140" t="s">
        <v>4010</v>
      </c>
      <c r="C2140">
        <v>1.1269540252599999E-3</v>
      </c>
      <c r="D2140">
        <v>2.6240899999999999E-3</v>
      </c>
      <c r="E2140">
        <v>-25.059662329999998</v>
      </c>
      <c r="F2140">
        <v>55.796623349999997</v>
      </c>
      <c r="G2140">
        <v>18.633513730000001</v>
      </c>
      <c r="H2140">
        <v>15950.799056642809</v>
      </c>
    </row>
    <row r="2141" spans="1:8" x14ac:dyDescent="0.3">
      <c r="A2141" t="s">
        <v>4093</v>
      </c>
      <c r="B2141" t="s">
        <v>4092</v>
      </c>
      <c r="C2141">
        <v>1.9765162052799998E-3</v>
      </c>
      <c r="D2141">
        <v>9.8690732899999993</v>
      </c>
      <c r="E2141">
        <v>0.58813300999999996</v>
      </c>
      <c r="F2141">
        <v>6.0187374800000004</v>
      </c>
      <c r="G2141">
        <v>23.76266807</v>
      </c>
      <c r="H2141">
        <v>15865.492190437804</v>
      </c>
    </row>
    <row r="2142" spans="1:8" x14ac:dyDescent="0.3">
      <c r="A2142" t="s">
        <v>4025</v>
      </c>
      <c r="B2142" t="s">
        <v>4024</v>
      </c>
      <c r="C2142">
        <v>3.029625333943E-2</v>
      </c>
      <c r="D2142">
        <v>206.63076672</v>
      </c>
      <c r="E2142">
        <v>11.33081359</v>
      </c>
      <c r="F2142">
        <v>50.554136489999998</v>
      </c>
      <c r="G2142">
        <v>95.068782569999996</v>
      </c>
      <c r="H2142">
        <v>15865.419710773072</v>
      </c>
    </row>
    <row r="2143" spans="1:8" x14ac:dyDescent="0.3">
      <c r="A2143" t="s">
        <v>4149</v>
      </c>
      <c r="B2143" t="s">
        <v>4148</v>
      </c>
      <c r="C2143">
        <v>3.0049655022299998E-3</v>
      </c>
      <c r="D2143">
        <v>104.5613345</v>
      </c>
      <c r="E2143">
        <v>166.33506557000001</v>
      </c>
      <c r="F2143">
        <v>66.151524960000003</v>
      </c>
      <c r="G2143">
        <v>58.165110630000001</v>
      </c>
      <c r="H2143">
        <v>15808.599228433508</v>
      </c>
    </row>
    <row r="2144" spans="1:8" x14ac:dyDescent="0.3">
      <c r="A2144" t="s">
        <v>4201</v>
      </c>
      <c r="B2144" t="s">
        <v>4200</v>
      </c>
      <c r="C2144">
        <v>1.50260536701E-3</v>
      </c>
      <c r="D2144">
        <v>34053.771553910003</v>
      </c>
      <c r="E2144">
        <v>33.227266970000002</v>
      </c>
      <c r="F2144">
        <v>3.8644155599999999</v>
      </c>
      <c r="G2144">
        <v>18.633513730000001</v>
      </c>
      <c r="H2144">
        <v>15430.987488429158</v>
      </c>
    </row>
    <row r="2145" spans="1:8" x14ac:dyDescent="0.3">
      <c r="A2145" t="s">
        <v>4087</v>
      </c>
      <c r="B2145" t="s">
        <v>4086</v>
      </c>
      <c r="C2145">
        <v>1.56802620536E-3</v>
      </c>
      <c r="D2145">
        <v>0</v>
      </c>
      <c r="E2145">
        <v>0.26591749999999997</v>
      </c>
      <c r="F2145">
        <v>4.9742353499999998</v>
      </c>
      <c r="G2145">
        <v>21.191000970000001</v>
      </c>
      <c r="H2145">
        <v>15390.019061131046</v>
      </c>
    </row>
    <row r="2146" spans="1:8" x14ac:dyDescent="0.3">
      <c r="A2146" t="s">
        <v>4117</v>
      </c>
      <c r="B2146" t="s">
        <v>4116</v>
      </c>
      <c r="C2146">
        <v>3.3804705474300002E-3</v>
      </c>
      <c r="D2146">
        <v>0</v>
      </c>
      <c r="E2146">
        <v>-0.12776694</v>
      </c>
      <c r="F2146">
        <v>3.8411507899999999</v>
      </c>
      <c r="G2146">
        <v>166.63189234000001</v>
      </c>
      <c r="H2146">
        <v>15212.117463435001</v>
      </c>
    </row>
    <row r="2147" spans="1:8" x14ac:dyDescent="0.3">
      <c r="A2147" t="s">
        <v>4075</v>
      </c>
      <c r="B2147" t="s">
        <v>4074</v>
      </c>
      <c r="C2147">
        <v>1.4289727998399999E-3</v>
      </c>
      <c r="D2147">
        <v>268.40444305</v>
      </c>
      <c r="E2147">
        <v>29.75479996</v>
      </c>
      <c r="F2147">
        <v>-8.0787729099999996</v>
      </c>
      <c r="G2147">
        <v>12.70907892</v>
      </c>
      <c r="H2147">
        <v>15221.835552675584</v>
      </c>
    </row>
    <row r="2148" spans="1:8" x14ac:dyDescent="0.3">
      <c r="A2148" t="s">
        <v>4079</v>
      </c>
      <c r="B2148" t="s">
        <v>4078</v>
      </c>
      <c r="C2148">
        <v>3.7562068778000001E-4</v>
      </c>
      <c r="D2148">
        <v>0</v>
      </c>
      <c r="E2148">
        <v>-8.7703500000000004E-2</v>
      </c>
      <c r="F2148">
        <v>3.8559399999999999</v>
      </c>
      <c r="G2148">
        <v>18.5572081</v>
      </c>
      <c r="H2148">
        <v>14941.945855021302</v>
      </c>
    </row>
    <row r="2149" spans="1:8" x14ac:dyDescent="0.3">
      <c r="A2149" t="s">
        <v>4081</v>
      </c>
      <c r="B2149" t="s">
        <v>4080</v>
      </c>
      <c r="C2149">
        <v>3.7562068778000001E-4</v>
      </c>
      <c r="D2149">
        <v>3.9814429999999998E-2</v>
      </c>
      <c r="E2149">
        <v>-0.12435040999999999</v>
      </c>
      <c r="F2149">
        <v>3.8447030999999998</v>
      </c>
      <c r="G2149">
        <v>18.507117139999998</v>
      </c>
      <c r="H2149">
        <v>14916.967744430269</v>
      </c>
    </row>
    <row r="2150" spans="1:8" x14ac:dyDescent="0.3">
      <c r="A2150" t="s">
        <v>4083</v>
      </c>
      <c r="B2150" t="s">
        <v>4082</v>
      </c>
      <c r="C2150">
        <v>7.5124137556000002E-4</v>
      </c>
      <c r="D2150">
        <v>1.4994299999999999E-3</v>
      </c>
      <c r="E2150">
        <v>-8.7703500000000004E-2</v>
      </c>
      <c r="F2150">
        <v>3.8559399999999999</v>
      </c>
      <c r="G2150">
        <v>18.507117139999998</v>
      </c>
      <c r="H2150">
        <v>14912.822033278451</v>
      </c>
    </row>
    <row r="2151" spans="1:8" x14ac:dyDescent="0.3">
      <c r="A2151" t="s">
        <v>4091</v>
      </c>
      <c r="B2151" t="s">
        <v>4090</v>
      </c>
      <c r="C2151">
        <v>1.8780391930199999E-3</v>
      </c>
      <c r="D2151">
        <v>0</v>
      </c>
      <c r="E2151">
        <v>-0.12776694</v>
      </c>
      <c r="F2151">
        <v>3.8411507899999999</v>
      </c>
      <c r="G2151">
        <v>18.619775109999999</v>
      </c>
      <c r="H2151">
        <v>14456.28025581389</v>
      </c>
    </row>
    <row r="2152" spans="1:8" x14ac:dyDescent="0.3">
      <c r="A2152" t="s">
        <v>4095</v>
      </c>
      <c r="B2152" t="s">
        <v>4094</v>
      </c>
      <c r="C2152">
        <v>1.2007781399999999E-6</v>
      </c>
      <c r="D2152">
        <v>190.24817830999999</v>
      </c>
      <c r="E2152">
        <v>42.492911970000002</v>
      </c>
      <c r="F2152">
        <v>-13.62775703</v>
      </c>
      <c r="G2152">
        <v>-6.9289426499999998</v>
      </c>
      <c r="H2152">
        <v>14193.942364119741</v>
      </c>
    </row>
    <row r="2153" spans="1:8" x14ac:dyDescent="0.3">
      <c r="A2153" t="s">
        <v>4099</v>
      </c>
      <c r="B2153" t="s">
        <v>4098</v>
      </c>
      <c r="C2153">
        <v>3.7562068778000001E-4</v>
      </c>
      <c r="D2153">
        <v>4.7225173500000004</v>
      </c>
      <c r="E2153">
        <v>-0.12435040999999999</v>
      </c>
      <c r="F2153">
        <v>3.8447030999999998</v>
      </c>
      <c r="G2153">
        <v>18.507117139999998</v>
      </c>
      <c r="H2153">
        <v>14071.665675737684</v>
      </c>
    </row>
    <row r="2154" spans="1:8" x14ac:dyDescent="0.3">
      <c r="A2154" t="s">
        <v>4101</v>
      </c>
      <c r="B2154" t="s">
        <v>4100</v>
      </c>
      <c r="C2154">
        <v>1.7654172325600001E-2</v>
      </c>
      <c r="D2154">
        <v>0</v>
      </c>
      <c r="E2154">
        <v>-0.12435040999999999</v>
      </c>
      <c r="F2154">
        <v>3.8447030999999998</v>
      </c>
      <c r="G2154">
        <v>39.245862639999999</v>
      </c>
      <c r="H2154">
        <v>14001.656496739171</v>
      </c>
    </row>
    <row r="2155" spans="1:8" x14ac:dyDescent="0.3">
      <c r="A2155" t="s">
        <v>4111</v>
      </c>
      <c r="B2155" t="s">
        <v>4110</v>
      </c>
      <c r="C2155">
        <v>2.4041685872109999E-2</v>
      </c>
      <c r="D2155">
        <v>0</v>
      </c>
      <c r="E2155">
        <v>-7.9549770000000006E-2</v>
      </c>
      <c r="F2155">
        <v>3.8644155599999999</v>
      </c>
      <c r="G2155">
        <v>2.60195782</v>
      </c>
      <c r="H2155">
        <v>13817.838746565862</v>
      </c>
    </row>
    <row r="2156" spans="1:8" x14ac:dyDescent="0.3">
      <c r="A2156" t="s">
        <v>4109</v>
      </c>
      <c r="B2156" t="s">
        <v>4108</v>
      </c>
      <c r="C2156">
        <v>5.6341175790499999E-3</v>
      </c>
      <c r="D2156">
        <v>0</v>
      </c>
      <c r="E2156">
        <v>-0.12776694</v>
      </c>
      <c r="F2156">
        <v>3.8411507899999999</v>
      </c>
      <c r="G2156">
        <v>18.503063260000001</v>
      </c>
      <c r="H2156">
        <v>13786.467393878427</v>
      </c>
    </row>
    <row r="2157" spans="1:8" x14ac:dyDescent="0.3">
      <c r="A2157" t="s">
        <v>4113</v>
      </c>
      <c r="B2157" t="s">
        <v>4112</v>
      </c>
      <c r="C2157">
        <v>2.178599989116E-2</v>
      </c>
      <c r="D2157">
        <v>0</v>
      </c>
      <c r="E2157">
        <v>-8.7703500000000004E-2</v>
      </c>
      <c r="F2157">
        <v>3.8559399999999999</v>
      </c>
      <c r="G2157">
        <v>12.67889826</v>
      </c>
      <c r="H2157">
        <v>13732.657837989367</v>
      </c>
    </row>
    <row r="2158" spans="1:8" x14ac:dyDescent="0.3">
      <c r="A2158" t="s">
        <v>4115</v>
      </c>
      <c r="B2158" t="s">
        <v>4114</v>
      </c>
      <c r="C2158">
        <v>3.7562068778000001E-4</v>
      </c>
      <c r="D2158">
        <v>0</v>
      </c>
      <c r="E2158">
        <v>-8.7703500000000004E-2</v>
      </c>
      <c r="F2158">
        <v>3.8559399999999999</v>
      </c>
      <c r="G2158">
        <v>18.507117139999998</v>
      </c>
      <c r="H2158">
        <v>13669.118543830036</v>
      </c>
    </row>
    <row r="2159" spans="1:8" x14ac:dyDescent="0.3">
      <c r="A2159" t="s">
        <v>3940</v>
      </c>
      <c r="B2159" t="s">
        <v>3939</v>
      </c>
      <c r="C2159">
        <v>9.8231487910000002E-5</v>
      </c>
      <c r="D2159">
        <v>332595.47610580001</v>
      </c>
      <c r="E2159">
        <v>0.83561688000000001</v>
      </c>
      <c r="F2159">
        <v>59.44847635</v>
      </c>
      <c r="G2159">
        <v>86.215627449999999</v>
      </c>
      <c r="H2159">
        <v>13623.116191136724</v>
      </c>
    </row>
    <row r="2160" spans="1:8" x14ac:dyDescent="0.3">
      <c r="A2160" t="s">
        <v>4085</v>
      </c>
      <c r="B2160" t="s">
        <v>4084</v>
      </c>
      <c r="C2160">
        <v>3.2305231250000001E-5</v>
      </c>
      <c r="D2160">
        <v>125.64469431000001</v>
      </c>
      <c r="E2160">
        <v>0.49448204000000001</v>
      </c>
      <c r="F2160">
        <v>-86.865090370000004</v>
      </c>
      <c r="G2160">
        <v>29.655274169999998</v>
      </c>
      <c r="H2160">
        <v>13302.461671866629</v>
      </c>
    </row>
    <row r="2161" spans="1:8" x14ac:dyDescent="0.3">
      <c r="A2161" t="s">
        <v>4174</v>
      </c>
      <c r="B2161" t="s">
        <v>4173</v>
      </c>
      <c r="C2161">
        <v>1.0853197099999999E-6</v>
      </c>
      <c r="D2161">
        <v>158.33332336000001</v>
      </c>
      <c r="E2161">
        <v>0.86008963999999999</v>
      </c>
      <c r="F2161">
        <v>0.66750255999999997</v>
      </c>
      <c r="G2161">
        <v>2.8710316300000001</v>
      </c>
      <c r="H2161">
        <v>13025.319761328474</v>
      </c>
    </row>
    <row r="2162" spans="1:8" x14ac:dyDescent="0.3">
      <c r="A2162" t="s">
        <v>4097</v>
      </c>
      <c r="B2162" t="s">
        <v>4096</v>
      </c>
      <c r="C2162">
        <v>0.18335317063920001</v>
      </c>
      <c r="D2162">
        <v>3814.1038368599998</v>
      </c>
      <c r="E2162">
        <v>0.32516306</v>
      </c>
      <c r="F2162">
        <v>-0.34334464999999997</v>
      </c>
      <c r="G2162">
        <v>-16.144829090000002</v>
      </c>
      <c r="H2162">
        <v>12864.021946430001</v>
      </c>
    </row>
    <row r="2163" spans="1:8" x14ac:dyDescent="0.3">
      <c r="A2163" t="s">
        <v>4129</v>
      </c>
      <c r="B2163" t="s">
        <v>4128</v>
      </c>
      <c r="C2163">
        <v>3.77431675E-6</v>
      </c>
      <c r="D2163">
        <v>2744.4540724799999</v>
      </c>
      <c r="E2163">
        <v>-31.883924780000001</v>
      </c>
      <c r="F2163">
        <v>-2.0135653100000002</v>
      </c>
      <c r="G2163">
        <v>14.478447279999999</v>
      </c>
      <c r="H2163">
        <v>12856.879607553534</v>
      </c>
    </row>
    <row r="2164" spans="1:8" x14ac:dyDescent="0.3">
      <c r="A2164" t="s">
        <v>2430</v>
      </c>
      <c r="B2164" t="s">
        <v>4125</v>
      </c>
      <c r="C2164">
        <v>2.3192784052499999E-3</v>
      </c>
      <c r="D2164">
        <v>0</v>
      </c>
      <c r="E2164">
        <v>0.23951853000000001</v>
      </c>
      <c r="F2164">
        <v>3.10213238</v>
      </c>
      <c r="G2164">
        <v>7.1139794199999997</v>
      </c>
      <c r="H2164">
        <v>12830.320035473562</v>
      </c>
    </row>
    <row r="2165" spans="1:8" x14ac:dyDescent="0.3">
      <c r="A2165" t="s">
        <v>2570</v>
      </c>
      <c r="B2165" t="s">
        <v>2569</v>
      </c>
      <c r="C2165">
        <v>1.7854645000000001E-6</v>
      </c>
      <c r="D2165">
        <v>1390.89744849</v>
      </c>
      <c r="E2165">
        <v>-5.7298349999999998E-2</v>
      </c>
      <c r="F2165">
        <v>-88.411723769999995</v>
      </c>
      <c r="G2165">
        <v>-98.470566379999994</v>
      </c>
      <c r="H2165">
        <v>12663.86491063944</v>
      </c>
    </row>
    <row r="2166" spans="1:8" x14ac:dyDescent="0.3">
      <c r="A2166" t="s">
        <v>4131</v>
      </c>
      <c r="B2166" t="s">
        <v>4130</v>
      </c>
      <c r="C2166">
        <v>3.7562068778000001E-4</v>
      </c>
      <c r="D2166">
        <v>0</v>
      </c>
      <c r="E2166">
        <v>-8.7703500000000004E-2</v>
      </c>
      <c r="F2166">
        <v>3.8559399999999999</v>
      </c>
      <c r="G2166">
        <v>18.507117139999998</v>
      </c>
      <c r="H2166">
        <v>12614.65736805963</v>
      </c>
    </row>
    <row r="2167" spans="1:8" x14ac:dyDescent="0.3">
      <c r="A2167" t="s">
        <v>4133</v>
      </c>
      <c r="B2167" t="s">
        <v>4132</v>
      </c>
      <c r="C2167">
        <v>1.1268620633400001E-3</v>
      </c>
      <c r="D2167">
        <v>0</v>
      </c>
      <c r="E2167">
        <v>-8.7703500000000004E-2</v>
      </c>
      <c r="F2167">
        <v>3.8559399999999999</v>
      </c>
      <c r="G2167">
        <v>18.5572081</v>
      </c>
      <c r="H2167">
        <v>12574.81483921435</v>
      </c>
    </row>
    <row r="2168" spans="1:8" x14ac:dyDescent="0.3">
      <c r="A2168" t="s">
        <v>4105</v>
      </c>
      <c r="B2168" t="s">
        <v>4104</v>
      </c>
      <c r="C2168">
        <v>8.9426544999999999E-7</v>
      </c>
      <c r="D2168">
        <v>12.562803799999999</v>
      </c>
      <c r="E2168">
        <v>7.2263900000000006E-2</v>
      </c>
      <c r="F2168">
        <v>-0.26089931999999999</v>
      </c>
      <c r="G2168">
        <v>-0.11400105000000001</v>
      </c>
      <c r="H2168">
        <v>12478.161548924232</v>
      </c>
    </row>
    <row r="2169" spans="1:8" x14ac:dyDescent="0.3">
      <c r="A2169" t="s">
        <v>4135</v>
      </c>
      <c r="B2169" t="s">
        <v>4134</v>
      </c>
      <c r="C2169">
        <v>1.300019490823E-2</v>
      </c>
      <c r="D2169">
        <v>0</v>
      </c>
      <c r="E2169">
        <v>2.12251E-2</v>
      </c>
      <c r="F2169">
        <v>4.2004944499999999</v>
      </c>
      <c r="G2169">
        <v>19.443610830000001</v>
      </c>
      <c r="H2169">
        <v>12491.652188050601</v>
      </c>
    </row>
    <row r="2170" spans="1:8" x14ac:dyDescent="0.3">
      <c r="A2170" t="s">
        <v>4137</v>
      </c>
      <c r="B2170" t="s">
        <v>4136</v>
      </c>
      <c r="C2170">
        <v>3.7560783860000001E-4</v>
      </c>
      <c r="D2170">
        <v>0</v>
      </c>
      <c r="E2170">
        <v>-0.12776694</v>
      </c>
      <c r="F2170">
        <v>3.8411507899999999</v>
      </c>
      <c r="G2170">
        <v>18.619775109999999</v>
      </c>
      <c r="H2170">
        <v>12231.781946360579</v>
      </c>
    </row>
    <row r="2171" spans="1:8" x14ac:dyDescent="0.3">
      <c r="A2171" t="s">
        <v>4224</v>
      </c>
      <c r="B2171" t="s">
        <v>4223</v>
      </c>
      <c r="C2171">
        <v>7.513026835E-4</v>
      </c>
      <c r="D2171">
        <v>4.1168799999999998E-3</v>
      </c>
      <c r="E2171">
        <v>-7.9549770000000006E-2</v>
      </c>
      <c r="F2171">
        <v>3.8809524299999998</v>
      </c>
      <c r="G2171">
        <v>137.03357672999999</v>
      </c>
      <c r="H2171">
        <v>12200.133317276735</v>
      </c>
    </row>
    <row r="2172" spans="1:8" x14ac:dyDescent="0.3">
      <c r="A2172" t="s">
        <v>4124</v>
      </c>
      <c r="B2172" t="s">
        <v>4123</v>
      </c>
      <c r="C2172">
        <v>4.0836176092999999E-4</v>
      </c>
      <c r="D2172">
        <v>28208.15321805</v>
      </c>
      <c r="E2172">
        <v>-10.19122454</v>
      </c>
      <c r="F2172">
        <v>1.9387582400000001</v>
      </c>
      <c r="G2172">
        <v>62.841885060000003</v>
      </c>
      <c r="H2172">
        <v>12046.422030029518</v>
      </c>
    </row>
    <row r="2173" spans="1:8" x14ac:dyDescent="0.3">
      <c r="A2173" t="s">
        <v>4143</v>
      </c>
      <c r="B2173" t="s">
        <v>4142</v>
      </c>
      <c r="C2173">
        <v>3.0867198340000001E-3</v>
      </c>
      <c r="D2173">
        <v>102.22357199</v>
      </c>
      <c r="E2173">
        <v>14.36818517</v>
      </c>
      <c r="F2173">
        <v>4.8230961099999998</v>
      </c>
      <c r="G2173">
        <v>22.80179292</v>
      </c>
      <c r="H2173">
        <v>12036.084306698176</v>
      </c>
    </row>
    <row r="2174" spans="1:8" x14ac:dyDescent="0.3">
      <c r="A2174" t="s">
        <v>4145</v>
      </c>
      <c r="B2174" t="s">
        <v>4144</v>
      </c>
      <c r="C2174">
        <v>3.7562068778000001E-4</v>
      </c>
      <c r="D2174">
        <v>0</v>
      </c>
      <c r="E2174">
        <v>-0.12435040999999999</v>
      </c>
      <c r="F2174">
        <v>3.8447030999999998</v>
      </c>
      <c r="G2174">
        <v>18.507117139999998</v>
      </c>
      <c r="H2174">
        <v>12024.221942460728</v>
      </c>
    </row>
    <row r="2175" spans="1:8" x14ac:dyDescent="0.3">
      <c r="A2175" t="s">
        <v>4147</v>
      </c>
      <c r="B2175" t="s">
        <v>4146</v>
      </c>
      <c r="C2175">
        <v>7.5124137560000006E-5</v>
      </c>
      <c r="D2175">
        <v>0</v>
      </c>
      <c r="E2175">
        <v>-0.12435040999999999</v>
      </c>
      <c r="F2175">
        <v>3.8447031100000002</v>
      </c>
      <c r="G2175">
        <v>18.507117139999998</v>
      </c>
      <c r="H2175">
        <v>11858.628362109785</v>
      </c>
    </row>
    <row r="2176" spans="1:8" x14ac:dyDescent="0.3">
      <c r="A2176" t="s">
        <v>4058</v>
      </c>
      <c r="B2176" t="s">
        <v>4057</v>
      </c>
      <c r="C2176">
        <v>7.513026835E-4</v>
      </c>
      <c r="D2176">
        <v>0.12620855</v>
      </c>
      <c r="E2176">
        <v>0.12274981</v>
      </c>
      <c r="F2176">
        <v>3.8809524299999998</v>
      </c>
      <c r="G2176">
        <v>-20.98880776</v>
      </c>
      <c r="H2176">
        <v>11852.259006588689</v>
      </c>
    </row>
    <row r="2177" spans="1:8" x14ac:dyDescent="0.3">
      <c r="A2177" t="s">
        <v>4151</v>
      </c>
      <c r="B2177" t="s">
        <v>4150</v>
      </c>
      <c r="C2177">
        <v>1.1269540252599999E-3</v>
      </c>
      <c r="D2177">
        <v>0</v>
      </c>
      <c r="E2177">
        <v>-7.9549770000000006E-2</v>
      </c>
      <c r="F2177">
        <v>3.8644155699999998</v>
      </c>
      <c r="G2177">
        <v>255.55036509999999</v>
      </c>
      <c r="H2177">
        <v>11833.012655988035</v>
      </c>
    </row>
    <row r="2178" spans="1:8" x14ac:dyDescent="0.3">
      <c r="A2178" t="s">
        <v>4154</v>
      </c>
      <c r="B2178" t="s">
        <v>4153</v>
      </c>
      <c r="C2178">
        <v>7.5124137999999997E-7</v>
      </c>
      <c r="D2178">
        <v>1.4934845299999999</v>
      </c>
      <c r="E2178">
        <v>-8.7703649999999994E-2</v>
      </c>
      <c r="F2178">
        <v>3.8559406599999999</v>
      </c>
      <c r="G2178">
        <v>18.507117749999999</v>
      </c>
      <c r="H2178">
        <v>11644.241389999999</v>
      </c>
    </row>
    <row r="2179" spans="1:8" x14ac:dyDescent="0.3">
      <c r="A2179" t="s">
        <v>4158</v>
      </c>
      <c r="B2179" t="s">
        <v>4157</v>
      </c>
      <c r="C2179">
        <v>2.2537241266699999E-3</v>
      </c>
      <c r="D2179">
        <v>0</v>
      </c>
      <c r="E2179">
        <v>-8.7703500000000004E-2</v>
      </c>
      <c r="F2179">
        <v>3.8559399999999999</v>
      </c>
      <c r="G2179">
        <v>18.62383298</v>
      </c>
      <c r="H2179">
        <v>11502.183563245624</v>
      </c>
    </row>
    <row r="2180" spans="1:8" x14ac:dyDescent="0.3">
      <c r="A2180" t="s">
        <v>4160</v>
      </c>
      <c r="B2180" t="s">
        <v>4159</v>
      </c>
      <c r="C2180">
        <v>3.7562068778000001E-4</v>
      </c>
      <c r="D2180">
        <v>0</v>
      </c>
      <c r="E2180">
        <v>-8.7703500000000004E-2</v>
      </c>
      <c r="F2180">
        <v>3.8559399999999999</v>
      </c>
      <c r="G2180">
        <v>18.5572081</v>
      </c>
      <c r="H2180">
        <v>11354.168254657783</v>
      </c>
    </row>
    <row r="2181" spans="1:8" x14ac:dyDescent="0.3">
      <c r="A2181" t="s">
        <v>4069</v>
      </c>
      <c r="B2181" t="s">
        <v>4068</v>
      </c>
      <c r="C2181">
        <v>2.2652758724E-4</v>
      </c>
      <c r="D2181">
        <v>0</v>
      </c>
      <c r="E2181">
        <v>0.62772941000000004</v>
      </c>
      <c r="F2181">
        <v>4.40488692</v>
      </c>
      <c r="G2181">
        <v>-52.354183910000003</v>
      </c>
      <c r="H2181">
        <v>10985.574157028999</v>
      </c>
    </row>
    <row r="2182" spans="1:8" x14ac:dyDescent="0.3">
      <c r="A2182" t="s">
        <v>3971</v>
      </c>
      <c r="B2182" t="s">
        <v>3970</v>
      </c>
      <c r="C2182">
        <v>4.1318275655699999E-3</v>
      </c>
      <c r="D2182">
        <v>0</v>
      </c>
      <c r="E2182">
        <v>-60.748740660000003</v>
      </c>
      <c r="F2182">
        <v>-59.199452139999998</v>
      </c>
      <c r="G2182">
        <v>-37.898605279999998</v>
      </c>
      <c r="H2182">
        <v>10890.938979906254</v>
      </c>
    </row>
    <row r="2183" spans="1:8" x14ac:dyDescent="0.3">
      <c r="A2183" t="s">
        <v>4141</v>
      </c>
      <c r="B2183" t="s">
        <v>4140</v>
      </c>
      <c r="C2183">
        <v>1.6902930950040002E-2</v>
      </c>
      <c r="D2183">
        <v>58.538106040000002</v>
      </c>
      <c r="E2183">
        <v>-8.7703500000000004E-2</v>
      </c>
      <c r="F2183">
        <v>6.2163022699999999</v>
      </c>
      <c r="G2183">
        <v>90.45786683</v>
      </c>
      <c r="H2183">
        <v>10875.563491824632</v>
      </c>
    </row>
    <row r="2184" spans="1:8" x14ac:dyDescent="0.3">
      <c r="A2184" t="s">
        <v>4152</v>
      </c>
      <c r="B2184" t="s">
        <v>4152</v>
      </c>
      <c r="C2184">
        <v>1.0008466981E-4</v>
      </c>
      <c r="D2184">
        <v>0</v>
      </c>
      <c r="E2184">
        <v>5.6985200000000003E-3</v>
      </c>
      <c r="F2184">
        <v>-4.6527539999999999E-2</v>
      </c>
      <c r="G2184">
        <v>-2.8526650000000001E-2</v>
      </c>
      <c r="H2184">
        <v>10540.896406608535</v>
      </c>
    </row>
    <row r="2185" spans="1:8" x14ac:dyDescent="0.3">
      <c r="A2185" t="s">
        <v>4191</v>
      </c>
      <c r="B2185" t="s">
        <v>4190</v>
      </c>
      <c r="C2185">
        <v>4.8834674427700002E-3</v>
      </c>
      <c r="D2185">
        <v>2180.5153916899999</v>
      </c>
      <c r="E2185">
        <v>0.12274981</v>
      </c>
      <c r="F2185">
        <v>3.8809524299999998</v>
      </c>
      <c r="G2185">
        <v>54.071824880000001</v>
      </c>
      <c r="H2185">
        <v>10515.731598942251</v>
      </c>
    </row>
    <row r="2186" spans="1:8" x14ac:dyDescent="0.3">
      <c r="A2186" t="s">
        <v>3977</v>
      </c>
      <c r="B2186" t="s">
        <v>3976</v>
      </c>
      <c r="C2186">
        <v>2.6293448144500001E-3</v>
      </c>
      <c r="D2186">
        <v>0</v>
      </c>
      <c r="E2186">
        <v>-8.7703500000000004E-2</v>
      </c>
      <c r="F2186">
        <v>3.8559399999999999</v>
      </c>
      <c r="G2186">
        <v>66.07336617</v>
      </c>
      <c r="H2186">
        <v>10422.459909998355</v>
      </c>
    </row>
    <row r="2187" spans="1:8" x14ac:dyDescent="0.3">
      <c r="A2187" t="s">
        <v>4156</v>
      </c>
      <c r="B2187" t="s">
        <v>4155</v>
      </c>
      <c r="C2187">
        <v>9.4088998524799999E-3</v>
      </c>
      <c r="D2187">
        <v>356.87084576000001</v>
      </c>
      <c r="E2187">
        <v>1.0810286200000001</v>
      </c>
      <c r="F2187">
        <v>-1.09866935</v>
      </c>
      <c r="G2187">
        <v>10.556967569999999</v>
      </c>
      <c r="H2187">
        <v>10250.074561722811</v>
      </c>
    </row>
    <row r="2188" spans="1:8" x14ac:dyDescent="0.3">
      <c r="A2188" t="s">
        <v>4220</v>
      </c>
      <c r="B2188" t="s">
        <v>4219</v>
      </c>
      <c r="C2188">
        <v>7.5124137556000002E-4</v>
      </c>
      <c r="D2188">
        <v>36.169156819999998</v>
      </c>
      <c r="E2188">
        <v>-33.416233609999999</v>
      </c>
      <c r="F2188">
        <v>3.8447030999999998</v>
      </c>
      <c r="G2188">
        <v>69.581993440000005</v>
      </c>
      <c r="H2188">
        <v>10163.855893427995</v>
      </c>
    </row>
    <row r="2189" spans="1:8" x14ac:dyDescent="0.3">
      <c r="A2189" t="s">
        <v>4164</v>
      </c>
      <c r="B2189" t="s">
        <v>4163</v>
      </c>
      <c r="C2189">
        <v>7.5124137556000002E-4</v>
      </c>
      <c r="D2189">
        <v>0</v>
      </c>
      <c r="E2189">
        <v>-0.12435040999999999</v>
      </c>
      <c r="F2189">
        <v>3.8447030999999998</v>
      </c>
      <c r="G2189">
        <v>18.507117139999998</v>
      </c>
      <c r="H2189">
        <v>10105.343924876472</v>
      </c>
    </row>
    <row r="2190" spans="1:8" x14ac:dyDescent="0.3">
      <c r="A2190" t="s">
        <v>4162</v>
      </c>
      <c r="B2190" t="s">
        <v>4161</v>
      </c>
      <c r="C2190">
        <v>1.000933E-8</v>
      </c>
      <c r="D2190">
        <v>13.46820428</v>
      </c>
      <c r="E2190">
        <v>6.9061599999999997E-3</v>
      </c>
      <c r="F2190">
        <v>-4.3528280000000003E-2</v>
      </c>
      <c r="G2190">
        <v>-2.9052310000000001E-2</v>
      </c>
      <c r="H2190">
        <v>10003.081276125</v>
      </c>
    </row>
    <row r="2191" spans="1:8" x14ac:dyDescent="0.3">
      <c r="A2191" t="s">
        <v>4168</v>
      </c>
      <c r="B2191" t="s">
        <v>4167</v>
      </c>
      <c r="C2191">
        <v>7.5124137556000002E-4</v>
      </c>
      <c r="D2191">
        <v>0</v>
      </c>
      <c r="E2191">
        <v>-8.7703500000000004E-2</v>
      </c>
      <c r="F2191">
        <v>3.8559399999999999</v>
      </c>
      <c r="G2191">
        <v>18.507117139999998</v>
      </c>
      <c r="H2191">
        <v>9327.8294450398844</v>
      </c>
    </row>
    <row r="2192" spans="1:8" x14ac:dyDescent="0.3">
      <c r="A2192" t="s">
        <v>4228</v>
      </c>
      <c r="B2192" t="s">
        <v>4227</v>
      </c>
      <c r="C2192">
        <v>1.1268620633400001E-3</v>
      </c>
      <c r="D2192">
        <v>0.29455302</v>
      </c>
      <c r="E2192">
        <v>49.813474380000002</v>
      </c>
      <c r="F2192">
        <v>3.8559399999999999</v>
      </c>
      <c r="G2192">
        <v>77.77667065</v>
      </c>
      <c r="H2192">
        <v>9294.4696560775683</v>
      </c>
    </row>
    <row r="2193" spans="1:8" x14ac:dyDescent="0.3">
      <c r="A2193" t="s">
        <v>4178</v>
      </c>
      <c r="B2193" t="s">
        <v>4177</v>
      </c>
      <c r="C2193">
        <v>2.97258509046E-3</v>
      </c>
      <c r="D2193">
        <v>0</v>
      </c>
      <c r="E2193">
        <v>0.22561327</v>
      </c>
      <c r="F2193">
        <v>4.9074450699999996</v>
      </c>
      <c r="G2193">
        <v>43.418994220000002</v>
      </c>
      <c r="H2193">
        <v>9110.3789011726258</v>
      </c>
    </row>
    <row r="2194" spans="1:8" x14ac:dyDescent="0.3">
      <c r="A2194" t="s">
        <v>4170</v>
      </c>
      <c r="B2194" t="s">
        <v>4169</v>
      </c>
      <c r="C2194">
        <v>8.2636551311299992E-3</v>
      </c>
      <c r="D2194">
        <v>0</v>
      </c>
      <c r="E2194">
        <v>-0.12435040999999999</v>
      </c>
      <c r="F2194">
        <v>3.8447030999999998</v>
      </c>
      <c r="G2194">
        <v>-3.3435435</v>
      </c>
      <c r="H2194">
        <v>9059.8803732580018</v>
      </c>
    </row>
    <row r="2195" spans="1:8" x14ac:dyDescent="0.3">
      <c r="A2195" t="s">
        <v>4187</v>
      </c>
      <c r="B2195" t="s">
        <v>4186</v>
      </c>
      <c r="C2195">
        <v>9.8009068029999998E-5</v>
      </c>
      <c r="D2195">
        <v>0</v>
      </c>
      <c r="E2195">
        <v>0.58813300999999996</v>
      </c>
      <c r="F2195">
        <v>6.0187374800000004</v>
      </c>
      <c r="G2195">
        <v>23.762668080000001</v>
      </c>
      <c r="H2195">
        <v>8932.3371964968446</v>
      </c>
    </row>
    <row r="2196" spans="1:8" x14ac:dyDescent="0.3">
      <c r="A2196" t="s">
        <v>4172</v>
      </c>
      <c r="B2196" t="s">
        <v>4171</v>
      </c>
      <c r="C2196">
        <v>7.5124137556000002E-4</v>
      </c>
      <c r="D2196">
        <v>0</v>
      </c>
      <c r="E2196">
        <v>-0.12435040999999999</v>
      </c>
      <c r="F2196">
        <v>3.8447030999999998</v>
      </c>
      <c r="G2196">
        <v>18.507117139999998</v>
      </c>
      <c r="H2196">
        <v>8906.3324881648205</v>
      </c>
    </row>
    <row r="2197" spans="1:8" x14ac:dyDescent="0.3">
      <c r="A2197" t="s">
        <v>4166</v>
      </c>
      <c r="B2197" t="s">
        <v>4165</v>
      </c>
      <c r="C2197">
        <v>1E-4</v>
      </c>
      <c r="D2197">
        <v>0</v>
      </c>
      <c r="E2197">
        <v>0</v>
      </c>
      <c r="F2197">
        <v>0</v>
      </c>
      <c r="G2197">
        <v>0</v>
      </c>
      <c r="H2197">
        <v>8875.1538925000004</v>
      </c>
    </row>
    <row r="2198" spans="1:8" x14ac:dyDescent="0.3">
      <c r="A2198" t="s">
        <v>4185</v>
      </c>
      <c r="B2198" t="s">
        <v>4184</v>
      </c>
      <c r="C2198">
        <v>3.7562068778000001E-4</v>
      </c>
      <c r="D2198">
        <v>0</v>
      </c>
      <c r="E2198">
        <v>-0.12435040999999999</v>
      </c>
      <c r="F2198">
        <v>3.8447030999999998</v>
      </c>
      <c r="G2198">
        <v>18.62383298</v>
      </c>
      <c r="H2198">
        <v>8238.0434154070663</v>
      </c>
    </row>
    <row r="2199" spans="1:8" x14ac:dyDescent="0.3">
      <c r="A2199" t="s">
        <v>4189</v>
      </c>
      <c r="B2199" t="s">
        <v>4188</v>
      </c>
      <c r="C2199">
        <v>7.5124137555699997E-3</v>
      </c>
      <c r="D2199">
        <v>3632.8546004599998</v>
      </c>
      <c r="E2199">
        <v>-4.8454319000000003</v>
      </c>
      <c r="F2199">
        <v>9.3220421099999999</v>
      </c>
      <c r="G2199">
        <v>18.5572081</v>
      </c>
      <c r="H2199">
        <v>8033.7939911401345</v>
      </c>
    </row>
    <row r="2200" spans="1:8" x14ac:dyDescent="0.3">
      <c r="A2200" t="s">
        <v>4195</v>
      </c>
      <c r="B2200" t="s">
        <v>4194</v>
      </c>
      <c r="C2200">
        <v>3.7562068778000001E-4</v>
      </c>
      <c r="D2200">
        <v>0.33091050999999999</v>
      </c>
      <c r="E2200">
        <v>-0.12435040999999999</v>
      </c>
      <c r="F2200">
        <v>3.8447030999999998</v>
      </c>
      <c r="G2200">
        <v>-40.688083509999998</v>
      </c>
      <c r="H2200">
        <v>7841.8132738736595</v>
      </c>
    </row>
    <row r="2201" spans="1:8" x14ac:dyDescent="0.3">
      <c r="A2201" t="s">
        <v>4181</v>
      </c>
      <c r="B2201" t="s">
        <v>4180</v>
      </c>
      <c r="C2201">
        <v>5.1872123960000001E-5</v>
      </c>
      <c r="D2201">
        <v>12383.971208610001</v>
      </c>
      <c r="E2201">
        <v>6.3348344399999998</v>
      </c>
      <c r="F2201">
        <v>-26.661106620000002</v>
      </c>
      <c r="G2201">
        <v>232.05432693</v>
      </c>
      <c r="H2201">
        <v>7781.3372633674762</v>
      </c>
    </row>
    <row r="2202" spans="1:8" x14ac:dyDescent="0.3">
      <c r="A2202" t="s">
        <v>4199</v>
      </c>
      <c r="B2202" t="s">
        <v>4198</v>
      </c>
      <c r="C2202">
        <v>1.87810343889E-3</v>
      </c>
      <c r="D2202">
        <v>1.8780400000000001E-3</v>
      </c>
      <c r="E2202">
        <v>-4.9415633999999997</v>
      </c>
      <c r="F2202">
        <v>3.8559399999999999</v>
      </c>
      <c r="G2202">
        <v>48.133896419999999</v>
      </c>
      <c r="H2202">
        <v>7713.5811711063852</v>
      </c>
    </row>
    <row r="2203" spans="1:8" x14ac:dyDescent="0.3">
      <c r="A2203" t="s">
        <v>4036</v>
      </c>
      <c r="B2203" t="s">
        <v>4035</v>
      </c>
      <c r="C2203">
        <v>3.7562068778000001E-4</v>
      </c>
      <c r="D2203">
        <v>0</v>
      </c>
      <c r="E2203">
        <v>-66.695901169999999</v>
      </c>
      <c r="F2203">
        <v>-65.381353329999996</v>
      </c>
      <c r="G2203">
        <v>18.50710119</v>
      </c>
      <c r="H2203">
        <v>7613.9251444289312</v>
      </c>
    </row>
    <row r="2204" spans="1:8" x14ac:dyDescent="0.3">
      <c r="A2204" t="s">
        <v>4183</v>
      </c>
      <c r="B2204" t="s">
        <v>4182</v>
      </c>
      <c r="C2204">
        <v>0.01</v>
      </c>
      <c r="D2204">
        <v>0</v>
      </c>
      <c r="E2204">
        <v>0</v>
      </c>
      <c r="F2204">
        <v>0</v>
      </c>
      <c r="G2204">
        <v>0</v>
      </c>
      <c r="H2204">
        <v>7434.3077002992004</v>
      </c>
    </row>
    <row r="2205" spans="1:8" x14ac:dyDescent="0.3">
      <c r="A2205" t="s">
        <v>4203</v>
      </c>
      <c r="B2205" t="s">
        <v>4202</v>
      </c>
      <c r="C2205">
        <v>3.3808620757700002E-3</v>
      </c>
      <c r="D2205">
        <v>0</v>
      </c>
      <c r="E2205">
        <v>0.12274981</v>
      </c>
      <c r="F2205">
        <v>3.8644155599999999</v>
      </c>
      <c r="G2205">
        <v>77.950270599999996</v>
      </c>
      <c r="H2205">
        <v>7303.0867470031426</v>
      </c>
    </row>
    <row r="2206" spans="1:8" x14ac:dyDescent="0.3">
      <c r="A2206" t="s">
        <v>4205</v>
      </c>
      <c r="B2206" t="s">
        <v>4204</v>
      </c>
      <c r="C2206">
        <v>3.7562068778000001E-4</v>
      </c>
      <c r="D2206">
        <v>0</v>
      </c>
      <c r="E2206">
        <v>-0.12435040999999999</v>
      </c>
      <c r="F2206">
        <v>3.8447030999999998</v>
      </c>
      <c r="G2206">
        <v>-40.746441429999997</v>
      </c>
      <c r="H2206">
        <v>7203.4601055906332</v>
      </c>
    </row>
    <row r="2207" spans="1:8" x14ac:dyDescent="0.3">
      <c r="A2207" t="s">
        <v>4211</v>
      </c>
      <c r="B2207" t="s">
        <v>4210</v>
      </c>
      <c r="C2207">
        <v>1.6751759880999999E-4</v>
      </c>
      <c r="D2207">
        <v>303.03580982</v>
      </c>
      <c r="E2207">
        <v>1.18847323</v>
      </c>
      <c r="F2207">
        <v>-23.676368239999999</v>
      </c>
      <c r="G2207">
        <v>-44.35469638</v>
      </c>
      <c r="H2207">
        <v>7158.8206964893125</v>
      </c>
    </row>
    <row r="2208" spans="1:8" x14ac:dyDescent="0.3">
      <c r="A2208" t="s">
        <v>4207</v>
      </c>
      <c r="B2208" t="s">
        <v>4206</v>
      </c>
      <c r="C2208">
        <v>3.7562068778000001E-4</v>
      </c>
      <c r="D2208">
        <v>0</v>
      </c>
      <c r="E2208">
        <v>-8.7703500000000004E-2</v>
      </c>
      <c r="F2208">
        <v>3.8559399999999999</v>
      </c>
      <c r="G2208">
        <v>18.5572081</v>
      </c>
      <c r="H2208">
        <v>6911.1618516717544</v>
      </c>
    </row>
    <row r="2209" spans="1:8" x14ac:dyDescent="0.3">
      <c r="A2209" t="s">
        <v>4209</v>
      </c>
      <c r="B2209" t="s">
        <v>4208</v>
      </c>
      <c r="C2209">
        <v>7.513026835E-4</v>
      </c>
      <c r="D2209">
        <v>0</v>
      </c>
      <c r="E2209">
        <v>0.12274981</v>
      </c>
      <c r="F2209">
        <v>3.8809524299999998</v>
      </c>
      <c r="G2209">
        <v>18.51678837</v>
      </c>
      <c r="H2209">
        <v>6841.8987242621733</v>
      </c>
    </row>
    <row r="2210" spans="1:8" x14ac:dyDescent="0.3">
      <c r="A2210" t="s">
        <v>4214</v>
      </c>
      <c r="B2210" t="s">
        <v>4213</v>
      </c>
      <c r="C2210">
        <v>7.5121567720999995E-4</v>
      </c>
      <c r="D2210">
        <v>0</v>
      </c>
      <c r="E2210">
        <v>-0.14743266999999999</v>
      </c>
      <c r="F2210">
        <v>3.8693790400000001</v>
      </c>
      <c r="G2210">
        <v>137.23955022000001</v>
      </c>
      <c r="H2210">
        <v>6477.8830277172719</v>
      </c>
    </row>
    <row r="2211" spans="1:8" x14ac:dyDescent="0.3">
      <c r="A2211" t="s">
        <v>4216</v>
      </c>
      <c r="B2211" t="s">
        <v>4215</v>
      </c>
      <c r="C2211">
        <v>3.7562068778000001E-4</v>
      </c>
      <c r="D2211">
        <v>0</v>
      </c>
      <c r="E2211">
        <v>-0.12435040999999999</v>
      </c>
      <c r="F2211">
        <v>3.8447030999999998</v>
      </c>
      <c r="G2211">
        <v>18.507117139999998</v>
      </c>
      <c r="H2211">
        <v>6419.2073058850883</v>
      </c>
    </row>
    <row r="2212" spans="1:8" x14ac:dyDescent="0.3">
      <c r="A2212" t="s">
        <v>4222</v>
      </c>
      <c r="B2212" t="s">
        <v>4221</v>
      </c>
      <c r="C2212">
        <v>3.7562068778000001E-4</v>
      </c>
      <c r="D2212">
        <v>0</v>
      </c>
      <c r="E2212">
        <v>-0.12435040999999999</v>
      </c>
      <c r="F2212">
        <v>3.8447030999999998</v>
      </c>
      <c r="G2212">
        <v>18.62383298</v>
      </c>
      <c r="H2212">
        <v>6230.8168532596919</v>
      </c>
    </row>
    <row r="2213" spans="1:8" x14ac:dyDescent="0.3">
      <c r="A2213" t="s">
        <v>4197</v>
      </c>
      <c r="B2213" t="s">
        <v>4196</v>
      </c>
      <c r="C2213">
        <v>2.6293448144500001E-3</v>
      </c>
      <c r="D2213">
        <v>0</v>
      </c>
      <c r="E2213">
        <v>-8.7703500000000004E-2</v>
      </c>
      <c r="F2213">
        <v>3.8559399999999999</v>
      </c>
      <c r="G2213">
        <v>53.620337030000002</v>
      </c>
      <c r="H2213">
        <v>6049.2899308408023</v>
      </c>
    </row>
    <row r="2214" spans="1:8" x14ac:dyDescent="0.3">
      <c r="A2214" t="s">
        <v>4256</v>
      </c>
      <c r="B2214" t="s">
        <v>4255</v>
      </c>
      <c r="C2214">
        <v>1.0893888910800001E-2</v>
      </c>
      <c r="D2214">
        <v>0</v>
      </c>
      <c r="E2214">
        <v>0.12274981</v>
      </c>
      <c r="F2214">
        <v>11.5758378</v>
      </c>
      <c r="G2214">
        <v>90.943714589999999</v>
      </c>
      <c r="H2214">
        <v>6044.5287316019339</v>
      </c>
    </row>
    <row r="2215" spans="1:8" x14ac:dyDescent="0.3">
      <c r="A2215" t="s">
        <v>1292</v>
      </c>
      <c r="B2215" t="s">
        <v>4234</v>
      </c>
      <c r="C2215">
        <v>6.3860728097799996E-3</v>
      </c>
      <c r="D2215">
        <v>0</v>
      </c>
      <c r="E2215">
        <v>0.12274981</v>
      </c>
      <c r="F2215">
        <v>3.8809524299999998</v>
      </c>
      <c r="G2215">
        <v>18.56688342</v>
      </c>
      <c r="H2215">
        <v>5573.955930560277</v>
      </c>
    </row>
    <row r="2216" spans="1:8" x14ac:dyDescent="0.3">
      <c r="A2216" t="s">
        <v>4264</v>
      </c>
      <c r="B2216" t="s">
        <v>4263</v>
      </c>
      <c r="C2216">
        <v>5.2585097404399999E-3</v>
      </c>
      <c r="D2216">
        <v>0</v>
      </c>
      <c r="E2216">
        <v>-0.12776694</v>
      </c>
      <c r="F2216">
        <v>3.8411507899999999</v>
      </c>
      <c r="G2216">
        <v>84.519650170000006</v>
      </c>
      <c r="H2216">
        <v>5423.1010956295995</v>
      </c>
    </row>
    <row r="2217" spans="1:8" x14ac:dyDescent="0.3">
      <c r="A2217" t="s">
        <v>2595</v>
      </c>
      <c r="B2217" t="s">
        <v>4212</v>
      </c>
      <c r="C2217">
        <v>9.0163616458700004E-3</v>
      </c>
      <c r="D2217">
        <v>22476.672571480001</v>
      </c>
      <c r="E2217">
        <v>4.2446460500000001</v>
      </c>
      <c r="F2217">
        <v>-0.64035814999999996</v>
      </c>
      <c r="G2217">
        <v>-39.493371979999999</v>
      </c>
      <c r="H2217">
        <v>5411.1463012767172</v>
      </c>
    </row>
    <row r="2218" spans="1:8" x14ac:dyDescent="0.3">
      <c r="A2218" t="s">
        <v>4231</v>
      </c>
      <c r="B2218" t="s">
        <v>4230</v>
      </c>
      <c r="C2218">
        <v>6.7611723799999998E-4</v>
      </c>
      <c r="D2218">
        <v>0.20161341999999999</v>
      </c>
      <c r="E2218">
        <v>-8.7703500000000004E-2</v>
      </c>
      <c r="F2218">
        <v>-37.686436</v>
      </c>
      <c r="G2218">
        <v>25.47812403</v>
      </c>
      <c r="H2218">
        <v>5403.5262616270475</v>
      </c>
    </row>
    <row r="2219" spans="1:8" x14ac:dyDescent="0.3">
      <c r="A2219" t="s">
        <v>4238</v>
      </c>
      <c r="B2219" t="s">
        <v>4237</v>
      </c>
      <c r="C2219">
        <v>1.50248275111E-3</v>
      </c>
      <c r="D2219">
        <v>984.37435231999996</v>
      </c>
      <c r="E2219">
        <v>-8.7703500000000004E-2</v>
      </c>
      <c r="F2219">
        <v>3.8559399999999999</v>
      </c>
      <c r="G2219">
        <v>18.507364979999998</v>
      </c>
      <c r="H2219">
        <v>5156.5256732857697</v>
      </c>
    </row>
    <row r="2220" spans="1:8" x14ac:dyDescent="0.3">
      <c r="A2220" t="s">
        <v>4236</v>
      </c>
      <c r="B2220" t="s">
        <v>4235</v>
      </c>
      <c r="C2220">
        <v>9.1350022059199995E-3</v>
      </c>
      <c r="D2220">
        <v>140507.54312146999</v>
      </c>
      <c r="E2220">
        <v>3.8869634300000002</v>
      </c>
      <c r="F2220">
        <v>15.695682720000001</v>
      </c>
      <c r="G2220">
        <v>34.707460789999999</v>
      </c>
      <c r="H2220">
        <v>5155.5887506495592</v>
      </c>
    </row>
    <row r="2221" spans="1:8" x14ac:dyDescent="0.3">
      <c r="A2221" t="s">
        <v>99</v>
      </c>
      <c r="B2221" t="s">
        <v>4229</v>
      </c>
      <c r="C2221">
        <v>3.0049655022299998E-3</v>
      </c>
      <c r="D2221">
        <v>0</v>
      </c>
      <c r="E2221">
        <v>-8.7703500000000004E-2</v>
      </c>
      <c r="F2221">
        <v>-7.6836088900000004</v>
      </c>
      <c r="G2221">
        <v>-20.96186127</v>
      </c>
      <c r="H2221">
        <v>5127.7617646499993</v>
      </c>
    </row>
    <row r="2222" spans="1:8" x14ac:dyDescent="0.3">
      <c r="A2222" t="s">
        <v>4268</v>
      </c>
      <c r="B2222" t="s">
        <v>4267</v>
      </c>
      <c r="C2222">
        <v>1.1268620633400001E-3</v>
      </c>
      <c r="D2222">
        <v>0</v>
      </c>
      <c r="E2222">
        <v>-8.7703500000000004E-2</v>
      </c>
      <c r="F2222">
        <v>55.783909999999999</v>
      </c>
      <c r="G2222">
        <v>77.835812149999995</v>
      </c>
      <c r="H2222">
        <v>5100.5428019853625</v>
      </c>
    </row>
    <row r="2223" spans="1:8" x14ac:dyDescent="0.3">
      <c r="A2223" t="s">
        <v>4243</v>
      </c>
      <c r="B2223" t="s">
        <v>4242</v>
      </c>
      <c r="C2223">
        <v>1.6334470440000001E-5</v>
      </c>
      <c r="D2223">
        <v>0</v>
      </c>
      <c r="E2223">
        <v>0.58582851999999996</v>
      </c>
      <c r="F2223">
        <v>6.0163085699999996</v>
      </c>
      <c r="G2223">
        <v>23.75983269</v>
      </c>
      <c r="H2223">
        <v>4557.2905295663604</v>
      </c>
    </row>
    <row r="2224" spans="1:8" x14ac:dyDescent="0.3">
      <c r="A2224" t="s">
        <v>4241</v>
      </c>
      <c r="B2224" t="s">
        <v>4241</v>
      </c>
      <c r="C2224">
        <v>2.4415344706000001E-4</v>
      </c>
      <c r="D2224">
        <v>0</v>
      </c>
      <c r="E2224">
        <v>-0.12435040999999999</v>
      </c>
      <c r="F2224">
        <v>-32.500942989999999</v>
      </c>
      <c r="G2224">
        <v>156.76542047000001</v>
      </c>
      <c r="H2224">
        <v>4290.2020781173233</v>
      </c>
    </row>
    <row r="2225" spans="1:8" x14ac:dyDescent="0.3">
      <c r="A2225" t="s">
        <v>4245</v>
      </c>
      <c r="B2225" t="s">
        <v>4244</v>
      </c>
      <c r="C2225">
        <v>3.7565134175E-4</v>
      </c>
      <c r="D2225">
        <v>0</v>
      </c>
      <c r="E2225">
        <v>0.12274981</v>
      </c>
      <c r="F2225">
        <v>3.8809524299999998</v>
      </c>
      <c r="G2225">
        <v>18.56688342</v>
      </c>
      <c r="H2225">
        <v>4053.2605901035899</v>
      </c>
    </row>
    <row r="2226" spans="1:8" x14ac:dyDescent="0.3">
      <c r="A2226" t="s">
        <v>4247</v>
      </c>
      <c r="B2226" t="s">
        <v>4246</v>
      </c>
      <c r="C2226">
        <v>7.5124137556000002E-4</v>
      </c>
      <c r="D2226">
        <v>0</v>
      </c>
      <c r="E2226">
        <v>-8.7703500000000004E-2</v>
      </c>
      <c r="F2226">
        <v>3.8559399999999999</v>
      </c>
      <c r="G2226">
        <v>18.507117139999998</v>
      </c>
      <c r="H2226">
        <v>4033.3650609315632</v>
      </c>
    </row>
    <row r="2227" spans="1:8" x14ac:dyDescent="0.3">
      <c r="A2227" t="s">
        <v>4249</v>
      </c>
      <c r="B2227" t="s">
        <v>4248</v>
      </c>
      <c r="C2227">
        <v>1.1285625308E-4</v>
      </c>
      <c r="D2227">
        <v>23.027011630000001</v>
      </c>
      <c r="E2227">
        <v>-0.16078741999999999</v>
      </c>
      <c r="F2227">
        <v>-19.85701276</v>
      </c>
      <c r="G2227">
        <v>-12.63125481</v>
      </c>
      <c r="H2227">
        <v>3949.9688517607233</v>
      </c>
    </row>
    <row r="2228" spans="1:8" x14ac:dyDescent="0.3">
      <c r="A2228" t="s">
        <v>1795</v>
      </c>
      <c r="B2228" t="s">
        <v>1795</v>
      </c>
      <c r="C2228">
        <v>1.8782567087599999E-3</v>
      </c>
      <c r="D2228">
        <v>0.12395483</v>
      </c>
      <c r="E2228">
        <v>-7.9549770000000006E-2</v>
      </c>
      <c r="F2228">
        <v>3.8644155599999999</v>
      </c>
      <c r="G2228">
        <v>48.145985459999999</v>
      </c>
      <c r="H2228">
        <v>3915.833061489127</v>
      </c>
    </row>
    <row r="2229" spans="1:8" x14ac:dyDescent="0.3">
      <c r="A2229" t="s">
        <v>4258</v>
      </c>
      <c r="B2229" t="s">
        <v>4257</v>
      </c>
      <c r="C2229">
        <v>3.6575937158999999E-4</v>
      </c>
      <c r="D2229">
        <v>0</v>
      </c>
      <c r="E2229">
        <v>-1.3301069299999999</v>
      </c>
      <c r="F2229">
        <v>16.820162549999999</v>
      </c>
      <c r="G2229">
        <v>52.540718429999998</v>
      </c>
      <c r="H2229">
        <v>3847.2125181165457</v>
      </c>
    </row>
    <row r="2230" spans="1:8" x14ac:dyDescent="0.3">
      <c r="A2230" t="s">
        <v>4272</v>
      </c>
      <c r="B2230" t="s">
        <v>4271</v>
      </c>
      <c r="C2230">
        <v>3.9991419999999999E-8</v>
      </c>
      <c r="D2230">
        <v>16.09098921</v>
      </c>
      <c r="E2230">
        <v>8.6761600000000005E-3</v>
      </c>
      <c r="F2230">
        <v>-2.4900599999999998E-2</v>
      </c>
      <c r="G2230">
        <v>99.884838720000005</v>
      </c>
      <c r="H2230">
        <v>3751.1157421625039</v>
      </c>
    </row>
    <row r="2231" spans="1:8" x14ac:dyDescent="0.3">
      <c r="A2231" t="s">
        <v>4254</v>
      </c>
      <c r="B2231" t="s">
        <v>4253</v>
      </c>
      <c r="C2231">
        <v>3.7562068800000001E-6</v>
      </c>
      <c r="D2231">
        <v>0.39654422</v>
      </c>
      <c r="E2231">
        <v>-8.7703379999999997E-2</v>
      </c>
      <c r="F2231">
        <v>3.8559400899999998</v>
      </c>
      <c r="G2231">
        <v>-40.721395970000003</v>
      </c>
      <c r="H2231">
        <v>3754.930833056047</v>
      </c>
    </row>
    <row r="2232" spans="1:8" x14ac:dyDescent="0.3">
      <c r="A2232" t="s">
        <v>4240</v>
      </c>
      <c r="B2232" t="s">
        <v>4239</v>
      </c>
      <c r="C2232">
        <v>1.50260536701E-3</v>
      </c>
      <c r="D2232">
        <v>0</v>
      </c>
      <c r="E2232">
        <v>-7.9549770000000006E-2</v>
      </c>
      <c r="F2232">
        <v>-16.908467550000001</v>
      </c>
      <c r="G2232">
        <v>-5.0931890199999996</v>
      </c>
      <c r="H2232">
        <v>3721.7922934230064</v>
      </c>
    </row>
    <row r="2233" spans="1:8" x14ac:dyDescent="0.3">
      <c r="A2233" t="s">
        <v>4260</v>
      </c>
      <c r="B2233" t="s">
        <v>4259</v>
      </c>
      <c r="C2233">
        <v>1.50248275111E-3</v>
      </c>
      <c r="D2233">
        <v>0</v>
      </c>
      <c r="E2233">
        <v>-8.7703500000000004E-2</v>
      </c>
      <c r="F2233">
        <v>3.8559399999999999</v>
      </c>
      <c r="G2233">
        <v>18.507117139999998</v>
      </c>
      <c r="H2233">
        <v>3685.9509927143522</v>
      </c>
    </row>
    <row r="2234" spans="1:8" x14ac:dyDescent="0.3">
      <c r="A2234" t="s">
        <v>2246</v>
      </c>
      <c r="B2234" t="s">
        <v>4250</v>
      </c>
      <c r="C2234">
        <v>1.000933E-8</v>
      </c>
      <c r="D2234">
        <v>4.2510279999999998E-2</v>
      </c>
      <c r="E2234">
        <v>4.3082900000000002E-3</v>
      </c>
      <c r="F2234">
        <v>-4.7920160000000003E-2</v>
      </c>
      <c r="G2234">
        <v>-2.9651400000000001E-2</v>
      </c>
      <c r="H2234">
        <v>3478.9882860259577</v>
      </c>
    </row>
    <row r="2235" spans="1:8" x14ac:dyDescent="0.3">
      <c r="A2235" t="s">
        <v>4252</v>
      </c>
      <c r="B2235" t="s">
        <v>4251</v>
      </c>
      <c r="C2235">
        <v>1.4332539263299999E-3</v>
      </c>
      <c r="D2235">
        <v>38882.507842309999</v>
      </c>
      <c r="E2235">
        <v>0.28844922000000001</v>
      </c>
      <c r="F2235">
        <v>8.1745964400000002</v>
      </c>
      <c r="G2235">
        <v>56.82017716</v>
      </c>
      <c r="H2235">
        <v>3484.5900202462904</v>
      </c>
    </row>
    <row r="2236" spans="1:8" x14ac:dyDescent="0.3">
      <c r="A2236" t="s">
        <v>3894</v>
      </c>
      <c r="B2236" t="s">
        <v>4065</v>
      </c>
      <c r="C2236">
        <v>3.756513418E-5</v>
      </c>
      <c r="D2236">
        <v>5.3509796300000003</v>
      </c>
      <c r="E2236">
        <v>0.12274980000000001</v>
      </c>
      <c r="F2236">
        <v>-81.115560810000005</v>
      </c>
      <c r="G2236">
        <v>-88.136648629999996</v>
      </c>
      <c r="H2236">
        <v>3099.0370932727815</v>
      </c>
    </row>
    <row r="2237" spans="1:8" x14ac:dyDescent="0.3">
      <c r="A2237" t="s">
        <v>4274</v>
      </c>
      <c r="B2237" t="s">
        <v>4273</v>
      </c>
      <c r="C2237">
        <v>2.0414481432999999E-4</v>
      </c>
      <c r="D2237">
        <v>0</v>
      </c>
      <c r="E2237">
        <v>-6.7895369999999997E-2</v>
      </c>
      <c r="F2237">
        <v>4.0151824100000004</v>
      </c>
      <c r="G2237">
        <v>18.91094167</v>
      </c>
      <c r="H2237">
        <v>3080.7122595745932</v>
      </c>
    </row>
    <row r="2238" spans="1:8" x14ac:dyDescent="0.3">
      <c r="A2238" t="s">
        <v>4193</v>
      </c>
      <c r="B2238" t="s">
        <v>4192</v>
      </c>
      <c r="C2238">
        <v>3.2669689343400002E-3</v>
      </c>
      <c r="D2238">
        <v>4.6989706</v>
      </c>
      <c r="E2238">
        <v>0.58813300999999996</v>
      </c>
      <c r="F2238">
        <v>45.209194510000003</v>
      </c>
      <c r="G2238">
        <v>-69.441316529999995</v>
      </c>
      <c r="H2238">
        <v>2952.359825963058</v>
      </c>
    </row>
    <row r="2239" spans="1:8" x14ac:dyDescent="0.3">
      <c r="A2239" t="s">
        <v>4270</v>
      </c>
      <c r="B2239" t="s">
        <v>4269</v>
      </c>
      <c r="C2239">
        <v>8.5080477000000001E-7</v>
      </c>
      <c r="D2239">
        <v>3492.4754209399998</v>
      </c>
      <c r="E2239">
        <v>5.6989199999999997E-3</v>
      </c>
      <c r="F2239">
        <v>4.8894461099999997</v>
      </c>
      <c r="G2239">
        <v>239.90386859</v>
      </c>
      <c r="H2239">
        <v>2850.1959794999998</v>
      </c>
    </row>
    <row r="2240" spans="1:8" x14ac:dyDescent="0.3">
      <c r="A2240" t="s">
        <v>150</v>
      </c>
      <c r="B2240" t="s">
        <v>4275</v>
      </c>
      <c r="C2240">
        <v>4.5795593922600001E-3</v>
      </c>
      <c r="D2240">
        <v>0</v>
      </c>
      <c r="E2240">
        <v>-4.5692539999999997E-2</v>
      </c>
      <c r="F2240">
        <v>-9.55647147</v>
      </c>
      <c r="G2240">
        <v>-37.918533750000002</v>
      </c>
      <c r="H2240">
        <v>2715.1911339216863</v>
      </c>
    </row>
    <row r="2241" spans="1:8" x14ac:dyDescent="0.3">
      <c r="A2241" t="s">
        <v>4266</v>
      </c>
      <c r="B2241" t="s">
        <v>4265</v>
      </c>
      <c r="C2241">
        <v>9.9335540278999994E-4</v>
      </c>
      <c r="D2241">
        <v>713.03889648999996</v>
      </c>
      <c r="E2241">
        <v>-31.028090150000001</v>
      </c>
      <c r="F2241">
        <v>18.417747689999999</v>
      </c>
      <c r="G2241">
        <v>-27.426980889999999</v>
      </c>
      <c r="H2241">
        <v>2682.059587533</v>
      </c>
    </row>
    <row r="2242" spans="1:8" x14ac:dyDescent="0.3">
      <c r="A2242" t="s">
        <v>4262</v>
      </c>
      <c r="B2242" t="s">
        <v>4261</v>
      </c>
      <c r="C2242">
        <v>1.352188218971E-2</v>
      </c>
      <c r="D2242">
        <v>0</v>
      </c>
      <c r="E2242">
        <v>-0.14743266999999999</v>
      </c>
      <c r="F2242">
        <v>-28.090429889999999</v>
      </c>
      <c r="G2242">
        <v>-11.12270255</v>
      </c>
      <c r="H2242">
        <v>2459.890579965198</v>
      </c>
    </row>
    <row r="2243" spans="1:8" x14ac:dyDescent="0.3">
      <c r="A2243" t="s">
        <v>4277</v>
      </c>
      <c r="B2243" t="s">
        <v>4276</v>
      </c>
      <c r="C2243">
        <v>2.6293448145000003E-4</v>
      </c>
      <c r="D2243">
        <v>7.4817683300000004</v>
      </c>
      <c r="E2243">
        <v>-8.7703500000000004E-2</v>
      </c>
      <c r="F2243">
        <v>3.8559399999999999</v>
      </c>
      <c r="G2243">
        <v>18.507117139999998</v>
      </c>
      <c r="H2243">
        <v>2352.7190109582561</v>
      </c>
    </row>
    <row r="2244" spans="1:8" x14ac:dyDescent="0.3">
      <c r="A2244" t="s">
        <v>4280</v>
      </c>
      <c r="B2244" t="s">
        <v>4279</v>
      </c>
      <c r="C2244">
        <v>1.2771103384499999E-3</v>
      </c>
      <c r="D2244">
        <v>11.51861772</v>
      </c>
      <c r="E2244">
        <v>-8.7703500000000004E-2</v>
      </c>
      <c r="F2244">
        <v>0.88862743</v>
      </c>
      <c r="G2244">
        <v>-42.04906647</v>
      </c>
      <c r="H2244">
        <v>1997.3960900899676</v>
      </c>
    </row>
    <row r="2245" spans="1:8" x14ac:dyDescent="0.3">
      <c r="A2245" t="s">
        <v>4284</v>
      </c>
      <c r="B2245" t="s">
        <v>4283</v>
      </c>
      <c r="C2245">
        <v>3.7562068778000001E-4</v>
      </c>
      <c r="D2245">
        <v>0</v>
      </c>
      <c r="E2245">
        <v>-0.12435040999999999</v>
      </c>
      <c r="F2245">
        <v>3.8447030999999998</v>
      </c>
      <c r="G2245">
        <v>18.62383298</v>
      </c>
      <c r="H2245">
        <v>1888.4285003656969</v>
      </c>
    </row>
    <row r="2246" spans="1:8" x14ac:dyDescent="0.3">
      <c r="A2246" t="s">
        <v>4233</v>
      </c>
      <c r="B2246" t="s">
        <v>4232</v>
      </c>
      <c r="C2246">
        <v>3.7565134175E-4</v>
      </c>
      <c r="D2246">
        <v>17.993733429999999</v>
      </c>
      <c r="E2246">
        <v>0.12274981</v>
      </c>
      <c r="F2246">
        <v>-67.449100189999996</v>
      </c>
      <c r="G2246">
        <v>-63.962879950000001</v>
      </c>
      <c r="H2246">
        <v>1759.6168783186995</v>
      </c>
    </row>
    <row r="2247" spans="1:8" x14ac:dyDescent="0.3">
      <c r="A2247" t="s">
        <v>4286</v>
      </c>
      <c r="B2247" t="s">
        <v>4285</v>
      </c>
      <c r="C2247">
        <v>1.1268620633400001E-3</v>
      </c>
      <c r="D2247">
        <v>0</v>
      </c>
      <c r="E2247">
        <v>-8.7703500000000004E-2</v>
      </c>
      <c r="F2247">
        <v>3.8559399999999999</v>
      </c>
      <c r="G2247">
        <v>18.5572081</v>
      </c>
      <c r="H2247">
        <v>1715.9812104828227</v>
      </c>
    </row>
    <row r="2248" spans="1:8" x14ac:dyDescent="0.3">
      <c r="A2248" t="s">
        <v>4288</v>
      </c>
      <c r="B2248" t="s">
        <v>4287</v>
      </c>
      <c r="C2248">
        <v>2.2536470316200001E-3</v>
      </c>
      <c r="D2248">
        <v>0</v>
      </c>
      <c r="E2248">
        <v>-0.14743266999999999</v>
      </c>
      <c r="F2248">
        <v>3.8693790400000001</v>
      </c>
      <c r="G2248">
        <v>18.503063260000001</v>
      </c>
      <c r="H2248">
        <v>1677.3122111352368</v>
      </c>
    </row>
    <row r="2249" spans="1:8" x14ac:dyDescent="0.3">
      <c r="A2249" t="s">
        <v>4290</v>
      </c>
      <c r="B2249" t="s">
        <v>4289</v>
      </c>
      <c r="C2249">
        <v>7.5124137556000002E-4</v>
      </c>
      <c r="D2249">
        <v>1.5024E-4</v>
      </c>
      <c r="E2249">
        <v>-0.12435040999999999</v>
      </c>
      <c r="F2249">
        <v>-48.077648449999998</v>
      </c>
      <c r="G2249">
        <v>18.62383298</v>
      </c>
      <c r="H2249">
        <v>1646.7180971292953</v>
      </c>
    </row>
    <row r="2250" spans="1:8" x14ac:dyDescent="0.3">
      <c r="A2250" t="s">
        <v>4282</v>
      </c>
      <c r="B2250" t="s">
        <v>4281</v>
      </c>
      <c r="C2250">
        <v>0.44269401915616002</v>
      </c>
      <c r="D2250">
        <v>1862776.65697045</v>
      </c>
      <c r="E2250">
        <v>0.57252024000000001</v>
      </c>
      <c r="F2250">
        <v>2.3218690299999998</v>
      </c>
      <c r="G2250">
        <v>6.3591585799999999</v>
      </c>
      <c r="H2250">
        <v>1606.0939014985486</v>
      </c>
    </row>
    <row r="2251" spans="1:8" x14ac:dyDescent="0.3">
      <c r="A2251" t="s">
        <v>4293</v>
      </c>
      <c r="B2251" t="s">
        <v>4292</v>
      </c>
      <c r="C2251">
        <v>5.6347701262800002E-3</v>
      </c>
      <c r="D2251">
        <v>19.272721870000002</v>
      </c>
      <c r="E2251">
        <v>7.0576252500000001</v>
      </c>
      <c r="F2251">
        <v>11.283302389999999</v>
      </c>
      <c r="G2251">
        <v>492.58394184000002</v>
      </c>
      <c r="H2251">
        <v>1518.8452629300571</v>
      </c>
    </row>
    <row r="2252" spans="1:8" x14ac:dyDescent="0.3">
      <c r="A2252" t="s">
        <v>4299</v>
      </c>
      <c r="B2252" t="s">
        <v>4298</v>
      </c>
      <c r="C2252">
        <v>18781.034388932985</v>
      </c>
      <c r="D2252">
        <v>0</v>
      </c>
      <c r="E2252">
        <v>-0.12408274</v>
      </c>
      <c r="F2252">
        <v>61.751808480000001</v>
      </c>
      <c r="G2252">
        <v>33.25523364</v>
      </c>
      <c r="H2252">
        <v>1469.8788754154511</v>
      </c>
    </row>
    <row r="2253" spans="1:8" x14ac:dyDescent="0.3">
      <c r="A2253" t="s">
        <v>4295</v>
      </c>
      <c r="B2253" t="s">
        <v>4294</v>
      </c>
      <c r="C2253">
        <v>2.1333679924000001E-4</v>
      </c>
      <c r="D2253">
        <v>0</v>
      </c>
      <c r="E2253">
        <v>0.92687823999999996</v>
      </c>
      <c r="F2253">
        <v>8.69282501</v>
      </c>
      <c r="G2253">
        <v>35.528824299999997</v>
      </c>
      <c r="H2253">
        <v>1271.2672665619839</v>
      </c>
    </row>
    <row r="2254" spans="1:8" x14ac:dyDescent="0.3">
      <c r="A2254" t="s">
        <v>4218</v>
      </c>
      <c r="B2254" t="s">
        <v>4217</v>
      </c>
      <c r="C2254">
        <v>3.7562068780000003E-5</v>
      </c>
      <c r="D2254">
        <v>1.2685198799999999</v>
      </c>
      <c r="E2254">
        <v>-8.7703489999999995E-2</v>
      </c>
      <c r="F2254">
        <v>-81.117101820000002</v>
      </c>
      <c r="G2254">
        <v>-78.444143980000007</v>
      </c>
      <c r="H2254">
        <v>1164.42413218</v>
      </c>
    </row>
    <row r="2255" spans="1:8" x14ac:dyDescent="0.3">
      <c r="A2255" t="s">
        <v>4038</v>
      </c>
      <c r="B2255" t="s">
        <v>4291</v>
      </c>
      <c r="C2255">
        <v>4.319637909455E-2</v>
      </c>
      <c r="D2255">
        <v>6.4213916099999997</v>
      </c>
      <c r="E2255">
        <v>-25.871521950000002</v>
      </c>
      <c r="F2255">
        <v>-15.8913162</v>
      </c>
      <c r="G2255">
        <v>-44.35069824</v>
      </c>
      <c r="H2255">
        <v>1020.623036194616</v>
      </c>
    </row>
    <row r="2256" spans="1:8" x14ac:dyDescent="0.3">
      <c r="A2256" t="s">
        <v>4297</v>
      </c>
      <c r="B2256" t="s">
        <v>4296</v>
      </c>
      <c r="C2256">
        <v>7.5656038556999995E-4</v>
      </c>
      <c r="D2256">
        <v>0</v>
      </c>
      <c r="E2256">
        <v>6.2539150000000002E-2</v>
      </c>
      <c r="F2256">
        <v>2.8875968799999998</v>
      </c>
      <c r="G2256">
        <v>12.492285109999999</v>
      </c>
      <c r="H2256">
        <v>975.03081499027758</v>
      </c>
    </row>
    <row r="2257" spans="1:8" x14ac:dyDescent="0.3">
      <c r="A2257" t="s">
        <v>4301</v>
      </c>
      <c r="B2257" t="s">
        <v>4300</v>
      </c>
      <c r="C2257">
        <v>2.2536470316200001E-3</v>
      </c>
      <c r="D2257">
        <v>154.81394657000001</v>
      </c>
      <c r="E2257">
        <v>-0.12776694</v>
      </c>
      <c r="F2257">
        <v>-30.772566139999999</v>
      </c>
      <c r="G2257">
        <v>18.503063260000001</v>
      </c>
      <c r="H2257">
        <v>913.08323887618781</v>
      </c>
    </row>
    <row r="2258" spans="1:8" x14ac:dyDescent="0.3">
      <c r="A2258" t="s">
        <v>4303</v>
      </c>
      <c r="B2258" t="s">
        <v>4302</v>
      </c>
      <c r="C2258">
        <v>7.5124137556000002E-4</v>
      </c>
      <c r="D2258">
        <v>0</v>
      </c>
      <c r="E2258">
        <v>-8.7703500000000004E-2</v>
      </c>
      <c r="F2258">
        <v>3.8559399999999999</v>
      </c>
      <c r="G2258">
        <v>137.01423428000001</v>
      </c>
      <c r="H2258">
        <v>862.66853740814747</v>
      </c>
    </row>
    <row r="2259" spans="1:8" x14ac:dyDescent="0.3">
      <c r="A2259" t="s">
        <v>4307</v>
      </c>
      <c r="B2259" t="s">
        <v>4306</v>
      </c>
      <c r="C2259">
        <v>7.513026835E-4</v>
      </c>
      <c r="D2259">
        <v>0</v>
      </c>
      <c r="E2259">
        <v>-7.9549770000000006E-2</v>
      </c>
      <c r="F2259">
        <v>3.8644155599999999</v>
      </c>
      <c r="G2259">
        <v>18.51678837</v>
      </c>
      <c r="H2259">
        <v>646.94599081151136</v>
      </c>
    </row>
    <row r="2260" spans="1:8" x14ac:dyDescent="0.3">
      <c r="A2260" t="s">
        <v>4309</v>
      </c>
      <c r="B2260" t="s">
        <v>4308</v>
      </c>
      <c r="C2260">
        <v>1.133242E-8</v>
      </c>
      <c r="D2260">
        <v>125.49398684000001</v>
      </c>
      <c r="E2260">
        <v>-9.6798870499999996</v>
      </c>
      <c r="F2260">
        <v>-22.905197640000001</v>
      </c>
      <c r="G2260">
        <v>43.265185170000002</v>
      </c>
      <c r="H2260">
        <v>40.464979905192038</v>
      </c>
    </row>
    <row r="2261" spans="1:8" x14ac:dyDescent="0.3">
      <c r="A2261" t="s">
        <v>4310</v>
      </c>
      <c r="B2261" t="s">
        <v>4310</v>
      </c>
      <c r="C2261">
        <v>1628.4820641681565</v>
      </c>
      <c r="D2261">
        <v>1417962187.0627022</v>
      </c>
      <c r="E2261">
        <v>0.10325523</v>
      </c>
      <c r="F2261">
        <v>5.2454462800000003</v>
      </c>
      <c r="G2261">
        <v>23.439866420000001</v>
      </c>
      <c r="H2261">
        <v>0</v>
      </c>
    </row>
    <row r="2262" spans="1:8" x14ac:dyDescent="0.3">
      <c r="A2262" t="s">
        <v>1840</v>
      </c>
      <c r="B2262" t="s">
        <v>7572</v>
      </c>
      <c r="C2262">
        <v>3.9653745567112701</v>
      </c>
      <c r="D2262">
        <v>226474436.41583449</v>
      </c>
      <c r="E2262">
        <v>-9.8093698600000003</v>
      </c>
      <c r="F2262">
        <v>0</v>
      </c>
      <c r="G2262">
        <v>0</v>
      </c>
      <c r="H2262">
        <v>0</v>
      </c>
    </row>
    <row r="2263" spans="1:8" x14ac:dyDescent="0.3">
      <c r="A2263" t="s">
        <v>4322</v>
      </c>
      <c r="B2263" t="s">
        <v>4321</v>
      </c>
      <c r="C2263">
        <v>1636.4420656875618</v>
      </c>
      <c r="D2263">
        <v>125498362.99335954</v>
      </c>
      <c r="E2263">
        <v>0.62799227999999996</v>
      </c>
      <c r="F2263">
        <v>5.5866597000000002</v>
      </c>
      <c r="G2263">
        <v>22.059079749999999</v>
      </c>
      <c r="H2263">
        <v>0</v>
      </c>
    </row>
    <row r="2264" spans="1:8" x14ac:dyDescent="0.3">
      <c r="A2264" t="s">
        <v>4348</v>
      </c>
      <c r="B2264" t="s">
        <v>4348</v>
      </c>
      <c r="C2264">
        <v>162.04119652847896</v>
      </c>
      <c r="D2264">
        <v>86153445.369343668</v>
      </c>
      <c r="E2264">
        <v>3.0837167299999999</v>
      </c>
      <c r="F2264">
        <v>14.222456129999999</v>
      </c>
      <c r="G2264">
        <v>55.403021500000001</v>
      </c>
      <c r="H2264">
        <v>0</v>
      </c>
    </row>
    <row r="2265" spans="1:8" x14ac:dyDescent="0.3">
      <c r="A2265" t="s">
        <v>4318</v>
      </c>
      <c r="B2265" t="s">
        <v>4317</v>
      </c>
      <c r="C2265">
        <v>1688.4622422818163</v>
      </c>
      <c r="D2265">
        <v>79407993.369861901</v>
      </c>
      <c r="E2265">
        <v>-1.1353045900000001</v>
      </c>
      <c r="F2265">
        <v>6.7121471699999997</v>
      </c>
      <c r="G2265">
        <v>24.678603549999998</v>
      </c>
      <c r="H2265">
        <v>0</v>
      </c>
    </row>
    <row r="2266" spans="1:8" x14ac:dyDescent="0.3">
      <c r="A2266" t="s">
        <v>4320</v>
      </c>
      <c r="B2266" t="s">
        <v>4319</v>
      </c>
      <c r="C2266">
        <v>28.127358973057099</v>
      </c>
      <c r="D2266">
        <v>74516226.574890956</v>
      </c>
      <c r="E2266">
        <v>-1.7163456399999999</v>
      </c>
      <c r="F2266">
        <v>0.75728083000000002</v>
      </c>
      <c r="G2266">
        <v>251.46705512</v>
      </c>
      <c r="H2266">
        <v>0</v>
      </c>
    </row>
    <row r="2267" spans="1:8" x14ac:dyDescent="0.3">
      <c r="A2267" t="s">
        <v>4356</v>
      </c>
      <c r="B2267" t="s">
        <v>4355</v>
      </c>
      <c r="C2267">
        <v>2.9563096718978299</v>
      </c>
      <c r="D2267">
        <v>72742055.232983187</v>
      </c>
      <c r="E2267">
        <v>1.9735078500000001</v>
      </c>
      <c r="F2267">
        <v>18.728027539999999</v>
      </c>
      <c r="G2267">
        <v>-1.31694288</v>
      </c>
      <c r="H2267">
        <v>0</v>
      </c>
    </row>
    <row r="2268" spans="1:8" x14ac:dyDescent="0.3">
      <c r="A2268" t="s">
        <v>4372</v>
      </c>
      <c r="B2268" t="s">
        <v>4371</v>
      </c>
      <c r="C2268">
        <v>2.6563150867720001E-2</v>
      </c>
      <c r="D2268">
        <v>56956152.403936833</v>
      </c>
      <c r="E2268">
        <v>0.71909319999999999</v>
      </c>
      <c r="F2268">
        <v>-7.9144961900000004</v>
      </c>
      <c r="G2268">
        <v>-8.52015192</v>
      </c>
      <c r="H2268">
        <v>0</v>
      </c>
    </row>
    <row r="2269" spans="1:8" x14ac:dyDescent="0.3">
      <c r="A2269" t="s">
        <v>4351</v>
      </c>
      <c r="B2269" t="s">
        <v>4350</v>
      </c>
      <c r="C2269">
        <v>5.7644633840372901</v>
      </c>
      <c r="D2269">
        <v>55236125.774118736</v>
      </c>
      <c r="E2269">
        <v>0.34383274000000003</v>
      </c>
      <c r="F2269">
        <v>33.526588390000001</v>
      </c>
      <c r="G2269">
        <v>29.570531389999999</v>
      </c>
      <c r="H2269">
        <v>0</v>
      </c>
    </row>
    <row r="2270" spans="1:8" x14ac:dyDescent="0.3">
      <c r="A2270" t="s">
        <v>4360</v>
      </c>
      <c r="B2270" t="s">
        <v>4359</v>
      </c>
      <c r="C2270">
        <v>406.8096754814095</v>
      </c>
      <c r="D2270">
        <v>50631367.571853638</v>
      </c>
      <c r="E2270">
        <v>14.66015558</v>
      </c>
      <c r="F2270">
        <v>125.82118665</v>
      </c>
      <c r="G2270">
        <v>80.253918069999997</v>
      </c>
      <c r="H2270">
        <v>0</v>
      </c>
    </row>
    <row r="2271" spans="1:8" x14ac:dyDescent="0.3">
      <c r="A2271" t="s">
        <v>4331</v>
      </c>
      <c r="B2271" t="s">
        <v>4331</v>
      </c>
      <c r="C2271">
        <v>88.104832683496667</v>
      </c>
      <c r="D2271">
        <v>44998146.462212399</v>
      </c>
      <c r="E2271">
        <v>1.36510737</v>
      </c>
      <c r="F2271">
        <v>10.008337190000001</v>
      </c>
      <c r="G2271">
        <v>38.262203329999998</v>
      </c>
      <c r="H2271">
        <v>0</v>
      </c>
    </row>
    <row r="2272" spans="1:8" x14ac:dyDescent="0.3">
      <c r="A2272" t="s">
        <v>4324</v>
      </c>
      <c r="B2272" t="s">
        <v>4323</v>
      </c>
      <c r="C2272">
        <v>2.73200479186458</v>
      </c>
      <c r="D2272">
        <v>34377708.719901308</v>
      </c>
      <c r="E2272">
        <v>-2.0062915100000001</v>
      </c>
      <c r="F2272">
        <v>-11.420127730000001</v>
      </c>
      <c r="G2272">
        <v>-18.88886565</v>
      </c>
      <c r="H2272">
        <v>0</v>
      </c>
    </row>
    <row r="2273" spans="1:8" x14ac:dyDescent="0.3">
      <c r="A2273" t="s">
        <v>4418</v>
      </c>
      <c r="B2273" t="s">
        <v>4417</v>
      </c>
      <c r="C2273">
        <v>2.0884147202439398</v>
      </c>
      <c r="D2273">
        <v>30909331.54565113</v>
      </c>
      <c r="E2273">
        <v>-3.4526990199999998</v>
      </c>
      <c r="F2273">
        <v>62.14769321</v>
      </c>
      <c r="G2273">
        <v>244.68726766</v>
      </c>
      <c r="H2273">
        <v>0</v>
      </c>
    </row>
    <row r="2274" spans="1:8" x14ac:dyDescent="0.3">
      <c r="A2274" t="s">
        <v>4334</v>
      </c>
      <c r="B2274" t="s">
        <v>4334</v>
      </c>
      <c r="C2274">
        <v>1.2889015802583701</v>
      </c>
      <c r="D2274">
        <v>28974883.206004441</v>
      </c>
      <c r="E2274">
        <v>19.671842349999999</v>
      </c>
      <c r="F2274">
        <v>23.674765529999998</v>
      </c>
      <c r="G2274">
        <v>39.02004393</v>
      </c>
      <c r="H2274">
        <v>0</v>
      </c>
    </row>
    <row r="2275" spans="1:8" x14ac:dyDescent="0.3">
      <c r="A2275" t="s">
        <v>4347</v>
      </c>
      <c r="B2275" t="s">
        <v>4346</v>
      </c>
      <c r="C2275">
        <v>6.1924886640686703</v>
      </c>
      <c r="D2275">
        <v>28449698.769526459</v>
      </c>
      <c r="E2275">
        <v>0.48657574999999997</v>
      </c>
      <c r="F2275">
        <v>7.8557562900000004</v>
      </c>
      <c r="G2275">
        <v>61.044370829999998</v>
      </c>
      <c r="H2275">
        <v>0</v>
      </c>
    </row>
    <row r="2276" spans="1:8" x14ac:dyDescent="0.3">
      <c r="A2276" t="s">
        <v>4313</v>
      </c>
      <c r="B2276" t="s">
        <v>4313</v>
      </c>
      <c r="C2276">
        <v>3.0433335501785002</v>
      </c>
      <c r="D2276">
        <v>25693187.531611659</v>
      </c>
      <c r="E2276">
        <v>0.20530597</v>
      </c>
      <c r="F2276">
        <v>6.9497446600000004</v>
      </c>
      <c r="G2276">
        <v>93.464103660000006</v>
      </c>
      <c r="H2276">
        <v>0</v>
      </c>
    </row>
    <row r="2277" spans="1:8" x14ac:dyDescent="0.3">
      <c r="A2277" t="s">
        <v>4333</v>
      </c>
      <c r="B2277" t="s">
        <v>4332</v>
      </c>
      <c r="C2277">
        <v>2.1045063557739999E-2</v>
      </c>
      <c r="D2277">
        <v>25237235.482912451</v>
      </c>
      <c r="E2277">
        <v>4.3182610000000003E-2</v>
      </c>
      <c r="F2277">
        <v>9.5239599999999997E-3</v>
      </c>
      <c r="G2277">
        <v>0.18554249</v>
      </c>
      <c r="H2277">
        <v>0</v>
      </c>
    </row>
    <row r="2278" spans="1:8" x14ac:dyDescent="0.3">
      <c r="A2278" t="s">
        <v>4337</v>
      </c>
      <c r="B2278" t="s">
        <v>4336</v>
      </c>
      <c r="C2278">
        <v>2.1544210117549999E-2</v>
      </c>
      <c r="D2278">
        <v>23526517.81841049</v>
      </c>
      <c r="E2278">
        <v>7.9611500000000002E-3</v>
      </c>
      <c r="F2278">
        <v>6.7665199999999998E-3</v>
      </c>
      <c r="G2278">
        <v>0.16083657000000001</v>
      </c>
      <c r="H2278">
        <v>0</v>
      </c>
    </row>
    <row r="2279" spans="1:8" x14ac:dyDescent="0.3">
      <c r="A2279" t="s">
        <v>4429</v>
      </c>
      <c r="B2279" t="s">
        <v>4429</v>
      </c>
      <c r="C2279">
        <v>249.85692946370776</v>
      </c>
      <c r="D2279">
        <v>22668163.563537169</v>
      </c>
      <c r="E2279">
        <v>8.31788566</v>
      </c>
      <c r="F2279">
        <v>80.119005049999998</v>
      </c>
      <c r="G2279">
        <v>119.38586629</v>
      </c>
      <c r="H2279">
        <v>0</v>
      </c>
    </row>
    <row r="2280" spans="1:8" x14ac:dyDescent="0.3">
      <c r="A2280" t="s">
        <v>4384</v>
      </c>
      <c r="B2280" t="s">
        <v>4384</v>
      </c>
      <c r="C2280">
        <v>67.522300097762809</v>
      </c>
      <c r="D2280">
        <v>21641926.645283621</v>
      </c>
      <c r="E2280">
        <v>-1.2439895000000001</v>
      </c>
      <c r="F2280">
        <v>18.11072922</v>
      </c>
      <c r="G2280">
        <v>36.075024749999997</v>
      </c>
      <c r="H2280">
        <v>0</v>
      </c>
    </row>
    <row r="2281" spans="1:8" x14ac:dyDescent="0.3">
      <c r="A2281" t="s">
        <v>4330</v>
      </c>
      <c r="B2281" t="s">
        <v>4329</v>
      </c>
      <c r="C2281">
        <v>57.76396647522558</v>
      </c>
      <c r="D2281">
        <v>19604468.63616145</v>
      </c>
      <c r="E2281">
        <v>1.38832142</v>
      </c>
      <c r="F2281">
        <v>-10.088645919999999</v>
      </c>
      <c r="G2281">
        <v>7.7321696199999996</v>
      </c>
      <c r="H2281">
        <v>0</v>
      </c>
    </row>
    <row r="2282" spans="1:8" x14ac:dyDescent="0.3">
      <c r="A2282" t="s">
        <v>4349</v>
      </c>
      <c r="B2282" t="s">
        <v>4349</v>
      </c>
      <c r="C2282">
        <v>0.17736535424597999</v>
      </c>
      <c r="D2282">
        <v>19087753.489681039</v>
      </c>
      <c r="E2282">
        <v>-0.66834157999999999</v>
      </c>
      <c r="F2282">
        <v>-9.1717235000000006</v>
      </c>
      <c r="G2282">
        <v>-41.823192400000003</v>
      </c>
      <c r="H2282">
        <v>0</v>
      </c>
    </row>
    <row r="2283" spans="1:8" x14ac:dyDescent="0.3">
      <c r="A2283" t="s">
        <v>4403</v>
      </c>
      <c r="B2283" t="s">
        <v>4402</v>
      </c>
      <c r="C2283">
        <v>6402.0560886618659</v>
      </c>
      <c r="D2283">
        <v>18261650.310784038</v>
      </c>
      <c r="E2283">
        <v>2.6540975800000002</v>
      </c>
      <c r="F2283">
        <v>15.058877130000001</v>
      </c>
      <c r="G2283">
        <v>70.461194289999995</v>
      </c>
      <c r="H2283">
        <v>0</v>
      </c>
    </row>
    <row r="2284" spans="1:8" x14ac:dyDescent="0.3">
      <c r="A2284" t="s">
        <v>4367</v>
      </c>
      <c r="B2284" t="s">
        <v>4367</v>
      </c>
      <c r="C2284">
        <v>1.035979930566E-2</v>
      </c>
      <c r="D2284">
        <v>17901415.440538138</v>
      </c>
      <c r="E2284">
        <v>-2.44495949</v>
      </c>
      <c r="F2284">
        <v>-11.122056580000001</v>
      </c>
      <c r="G2284">
        <v>-40.670449310000002</v>
      </c>
      <c r="H2284">
        <v>0</v>
      </c>
    </row>
    <row r="2285" spans="1:8" x14ac:dyDescent="0.3">
      <c r="A2285" t="s">
        <v>4413</v>
      </c>
      <c r="B2285" t="s">
        <v>4413</v>
      </c>
      <c r="C2285">
        <v>20.750627961888188</v>
      </c>
      <c r="D2285">
        <v>16379070.673455231</v>
      </c>
      <c r="E2285">
        <v>0.88161822999999995</v>
      </c>
      <c r="F2285">
        <v>5.9644816</v>
      </c>
      <c r="G2285">
        <v>67.679114209999995</v>
      </c>
      <c r="H2285">
        <v>0</v>
      </c>
    </row>
    <row r="2286" spans="1:8" x14ac:dyDescent="0.3">
      <c r="A2286" t="s">
        <v>4433</v>
      </c>
      <c r="B2286" t="s">
        <v>4433</v>
      </c>
      <c r="C2286">
        <v>17.422479875771831</v>
      </c>
      <c r="D2286">
        <v>15565118.354150509</v>
      </c>
      <c r="E2286">
        <v>2.8964466899999999</v>
      </c>
      <c r="F2286">
        <v>-5.27630306</v>
      </c>
      <c r="G2286">
        <v>-3.8614440499999998</v>
      </c>
      <c r="H2286">
        <v>0</v>
      </c>
    </row>
    <row r="2287" spans="1:8" x14ac:dyDescent="0.3">
      <c r="A2287" t="s">
        <v>4358</v>
      </c>
      <c r="B2287" t="s">
        <v>4357</v>
      </c>
      <c r="C2287">
        <v>223.3773693781003</v>
      </c>
      <c r="D2287">
        <v>15508297.37107796</v>
      </c>
      <c r="E2287">
        <v>2.02204161</v>
      </c>
      <c r="F2287">
        <v>-20.346902700000001</v>
      </c>
      <c r="G2287">
        <v>-39.304008969999998</v>
      </c>
      <c r="H2287">
        <v>0</v>
      </c>
    </row>
    <row r="2288" spans="1:8" x14ac:dyDescent="0.3">
      <c r="A2288" t="s">
        <v>4391</v>
      </c>
      <c r="B2288" t="s">
        <v>4390</v>
      </c>
      <c r="C2288">
        <v>318.60498466946331</v>
      </c>
      <c r="D2288">
        <v>15320140.826052731</v>
      </c>
      <c r="E2288">
        <v>0.61491903000000003</v>
      </c>
      <c r="F2288">
        <v>13.026888469999999</v>
      </c>
      <c r="G2288">
        <v>2.3679840000000001E-2</v>
      </c>
      <c r="H2288">
        <v>0</v>
      </c>
    </row>
    <row r="2289" spans="1:8" x14ac:dyDescent="0.3">
      <c r="A2289" t="s">
        <v>4345</v>
      </c>
      <c r="B2289" t="s">
        <v>4344</v>
      </c>
      <c r="C2289">
        <v>36.228991695135541</v>
      </c>
      <c r="D2289">
        <v>13209376.666802879</v>
      </c>
      <c r="E2289">
        <v>1.0922711700000001</v>
      </c>
      <c r="F2289">
        <v>-2.5028494000000001</v>
      </c>
      <c r="G2289">
        <v>-23.104487880000001</v>
      </c>
      <c r="H2289">
        <v>0</v>
      </c>
    </row>
    <row r="2290" spans="1:8" x14ac:dyDescent="0.3">
      <c r="A2290" t="s">
        <v>4326</v>
      </c>
      <c r="B2290" t="s">
        <v>4325</v>
      </c>
      <c r="C2290">
        <v>13.107585459699051</v>
      </c>
      <c r="D2290">
        <v>13098626.01704222</v>
      </c>
      <c r="E2290">
        <v>0.58065116000000006</v>
      </c>
      <c r="F2290">
        <v>3.1403812100000001</v>
      </c>
      <c r="G2290">
        <v>4.1889334700000003</v>
      </c>
      <c r="H2290">
        <v>0</v>
      </c>
    </row>
    <row r="2291" spans="1:8" x14ac:dyDescent="0.3">
      <c r="A2291" t="s">
        <v>4370</v>
      </c>
      <c r="B2291" t="s">
        <v>4370</v>
      </c>
      <c r="C2291">
        <v>25.537807656062881</v>
      </c>
      <c r="D2291">
        <v>12213781.12874015</v>
      </c>
      <c r="E2291">
        <v>3.5095554400000002</v>
      </c>
      <c r="F2291">
        <v>-7.2696242299999998</v>
      </c>
      <c r="G2291">
        <v>22.292668720000002</v>
      </c>
      <c r="H2291">
        <v>0</v>
      </c>
    </row>
    <row r="2292" spans="1:8" x14ac:dyDescent="0.3">
      <c r="A2292" t="s">
        <v>4364</v>
      </c>
      <c r="B2292" t="s">
        <v>4364</v>
      </c>
      <c r="C2292">
        <v>34.528188951303008</v>
      </c>
      <c r="D2292">
        <v>12047718.125502359</v>
      </c>
      <c r="E2292">
        <v>6.3064144999999998</v>
      </c>
      <c r="F2292">
        <v>10.79654758</v>
      </c>
      <c r="G2292">
        <v>89.388629609999995</v>
      </c>
      <c r="H2292">
        <v>0</v>
      </c>
    </row>
    <row r="2293" spans="1:8" x14ac:dyDescent="0.3">
      <c r="A2293" t="s">
        <v>4426</v>
      </c>
      <c r="B2293" t="s">
        <v>4425</v>
      </c>
      <c r="C2293">
        <v>1.73065302506342</v>
      </c>
      <c r="D2293">
        <v>11136677.169758881</v>
      </c>
      <c r="E2293">
        <v>-2.0246944299999998</v>
      </c>
      <c r="F2293">
        <v>17.243071329999999</v>
      </c>
      <c r="G2293">
        <v>289.70508360000002</v>
      </c>
      <c r="H2293">
        <v>0</v>
      </c>
    </row>
    <row r="2294" spans="1:8" x14ac:dyDescent="0.3">
      <c r="A2294" t="s">
        <v>4420</v>
      </c>
      <c r="B2294" t="s">
        <v>4419</v>
      </c>
      <c r="C2294">
        <v>6.0730616199888701</v>
      </c>
      <c r="D2294">
        <v>10783793.14010999</v>
      </c>
      <c r="E2294">
        <v>0.92004850999999999</v>
      </c>
      <c r="F2294">
        <v>6.1534790399999997</v>
      </c>
      <c r="G2294">
        <v>24.229630319999998</v>
      </c>
      <c r="H2294">
        <v>0</v>
      </c>
    </row>
    <row r="2295" spans="1:8" x14ac:dyDescent="0.3">
      <c r="A2295" t="s">
        <v>2913</v>
      </c>
      <c r="B2295" t="s">
        <v>4409</v>
      </c>
      <c r="C2295">
        <v>0.21670679784253999</v>
      </c>
      <c r="D2295">
        <v>10458157.03488243</v>
      </c>
      <c r="E2295">
        <v>1.3193134</v>
      </c>
      <c r="F2295">
        <v>-2.3842788499999998</v>
      </c>
      <c r="G2295">
        <v>6.3357159999999997</v>
      </c>
      <c r="H2295">
        <v>0</v>
      </c>
    </row>
    <row r="2296" spans="1:8" x14ac:dyDescent="0.3">
      <c r="A2296" t="s">
        <v>4442</v>
      </c>
      <c r="B2296" t="s">
        <v>4441</v>
      </c>
      <c r="C2296">
        <v>37546.295851445502</v>
      </c>
      <c r="D2296">
        <v>9059656.8612128794</v>
      </c>
      <c r="E2296">
        <v>2.9168260000000001E-2</v>
      </c>
      <c r="F2296">
        <v>3.8114236099999999</v>
      </c>
      <c r="G2296">
        <v>19.083086290000001</v>
      </c>
      <c r="H2296">
        <v>0</v>
      </c>
    </row>
    <row r="2297" spans="1:8" x14ac:dyDescent="0.3">
      <c r="A2297" t="s">
        <v>4378</v>
      </c>
      <c r="B2297" t="s">
        <v>4378</v>
      </c>
      <c r="C2297">
        <v>0.79775459387511005</v>
      </c>
      <c r="D2297">
        <v>9106225.1622868702</v>
      </c>
      <c r="E2297">
        <v>1.4052693700000001</v>
      </c>
      <c r="F2297">
        <v>-3.08452445</v>
      </c>
      <c r="G2297">
        <v>-20.954895220000001</v>
      </c>
      <c r="H2297">
        <v>0</v>
      </c>
    </row>
    <row r="2298" spans="1:8" x14ac:dyDescent="0.3">
      <c r="A2298" t="s">
        <v>4361</v>
      </c>
      <c r="B2298" t="s">
        <v>4361</v>
      </c>
      <c r="C2298">
        <v>112.4013200993794</v>
      </c>
      <c r="D2298">
        <v>8718345.1449153703</v>
      </c>
      <c r="E2298">
        <v>-0.85425035999999999</v>
      </c>
      <c r="F2298">
        <v>14.84866819</v>
      </c>
      <c r="G2298">
        <v>301.78679971999998</v>
      </c>
      <c r="H2298">
        <v>0</v>
      </c>
    </row>
    <row r="2299" spans="1:8" x14ac:dyDescent="0.3">
      <c r="A2299" t="s">
        <v>4369</v>
      </c>
      <c r="B2299" t="s">
        <v>4368</v>
      </c>
      <c r="C2299">
        <v>1.757640422057E-2</v>
      </c>
      <c r="D2299">
        <v>8633087.3849174697</v>
      </c>
      <c r="E2299">
        <v>-1.01723944</v>
      </c>
      <c r="F2299">
        <v>-15.10661174</v>
      </c>
      <c r="G2299">
        <v>-55.409654459999999</v>
      </c>
      <c r="H2299">
        <v>0</v>
      </c>
    </row>
    <row r="2300" spans="1:8" x14ac:dyDescent="0.3">
      <c r="A2300" t="s">
        <v>4389</v>
      </c>
      <c r="B2300" t="s">
        <v>4388</v>
      </c>
      <c r="C2300">
        <v>365.65724917005332</v>
      </c>
      <c r="D2300">
        <v>8432978.1964057907</v>
      </c>
      <c r="E2300">
        <v>1.4999240700000001</v>
      </c>
      <c r="F2300">
        <v>9.7216059399999999</v>
      </c>
      <c r="G2300">
        <v>33.008685249999999</v>
      </c>
      <c r="H2300">
        <v>0</v>
      </c>
    </row>
    <row r="2301" spans="1:8" x14ac:dyDescent="0.3">
      <c r="A2301" t="s">
        <v>4410</v>
      </c>
      <c r="B2301" t="s">
        <v>4410</v>
      </c>
      <c r="C2301">
        <v>9.2195949800107897</v>
      </c>
      <c r="D2301">
        <v>8224910.8257970596</v>
      </c>
      <c r="E2301">
        <v>1.8648064200000001</v>
      </c>
      <c r="F2301">
        <v>-13.88089948</v>
      </c>
      <c r="G2301">
        <v>13.79537743</v>
      </c>
      <c r="H2301">
        <v>0</v>
      </c>
    </row>
    <row r="2302" spans="1:8" x14ac:dyDescent="0.3">
      <c r="A2302" t="s">
        <v>4380</v>
      </c>
      <c r="B2302" t="s">
        <v>4379</v>
      </c>
      <c r="C2302">
        <v>4.3107431024044702</v>
      </c>
      <c r="D2302">
        <v>7879444.2103933897</v>
      </c>
      <c r="E2302">
        <v>2.41650856</v>
      </c>
      <c r="F2302">
        <v>-18.416802990000001</v>
      </c>
      <c r="G2302">
        <v>0</v>
      </c>
      <c r="H2302">
        <v>0</v>
      </c>
    </row>
    <row r="2303" spans="1:8" x14ac:dyDescent="0.3">
      <c r="A2303" t="s">
        <v>4316</v>
      </c>
      <c r="B2303" t="s">
        <v>4316</v>
      </c>
      <c r="C2303">
        <v>7.0666843572899998E-3</v>
      </c>
      <c r="D2303">
        <v>7492870.9103236804</v>
      </c>
      <c r="E2303">
        <v>-3.2821600499999999</v>
      </c>
      <c r="F2303">
        <v>-10.44777721</v>
      </c>
      <c r="G2303">
        <v>-96.443118440000006</v>
      </c>
      <c r="H2303">
        <v>0</v>
      </c>
    </row>
    <row r="2304" spans="1:8" x14ac:dyDescent="0.3">
      <c r="A2304" t="s">
        <v>4363</v>
      </c>
      <c r="B2304" t="s">
        <v>4362</v>
      </c>
      <c r="C2304">
        <v>0.53572713320670995</v>
      </c>
      <c r="D2304">
        <v>7519760.3118132995</v>
      </c>
      <c r="E2304">
        <v>0.13663992</v>
      </c>
      <c r="F2304">
        <v>-1.1590357499999999</v>
      </c>
      <c r="G2304">
        <v>0.21195800000000001</v>
      </c>
      <c r="H2304">
        <v>0</v>
      </c>
    </row>
    <row r="2305" spans="1:8" x14ac:dyDescent="0.3">
      <c r="A2305" t="s">
        <v>4335</v>
      </c>
      <c r="B2305" t="s">
        <v>4335</v>
      </c>
      <c r="C2305">
        <v>13.65791898798728</v>
      </c>
      <c r="D2305">
        <v>7335513.5957255196</v>
      </c>
      <c r="E2305">
        <v>3.9361532800000001</v>
      </c>
      <c r="F2305">
        <v>-6.9586887400000004</v>
      </c>
      <c r="G2305">
        <v>41.681990159999998</v>
      </c>
      <c r="H2305">
        <v>0</v>
      </c>
    </row>
    <row r="2306" spans="1:8" x14ac:dyDescent="0.3">
      <c r="A2306" t="s">
        <v>4405</v>
      </c>
      <c r="B2306" t="s">
        <v>4405</v>
      </c>
      <c r="C2306">
        <v>1.715599369855E-2</v>
      </c>
      <c r="D2306">
        <v>6934301.4710166398</v>
      </c>
      <c r="E2306">
        <v>-4.4551694199999998</v>
      </c>
      <c r="F2306">
        <v>-9.8287170100000001</v>
      </c>
      <c r="G2306">
        <v>-61.752195049999997</v>
      </c>
      <c r="H2306">
        <v>0</v>
      </c>
    </row>
    <row r="2307" spans="1:8" x14ac:dyDescent="0.3">
      <c r="A2307" t="s">
        <v>4468</v>
      </c>
      <c r="B2307" t="s">
        <v>4467</v>
      </c>
      <c r="C2307">
        <v>0.44140667429437003</v>
      </c>
      <c r="D2307">
        <v>6965041.7466342896</v>
      </c>
      <c r="E2307">
        <v>1.10030089</v>
      </c>
      <c r="F2307">
        <v>33.584643389999997</v>
      </c>
      <c r="G2307">
        <v>150.93201535</v>
      </c>
      <c r="H2307">
        <v>0</v>
      </c>
    </row>
    <row r="2308" spans="1:8" x14ac:dyDescent="0.3">
      <c r="A2308" t="s">
        <v>3977</v>
      </c>
      <c r="B2308" t="s">
        <v>4404</v>
      </c>
      <c r="C2308">
        <v>64.416779807074732</v>
      </c>
      <c r="D2308">
        <v>6072115.4877971802</v>
      </c>
      <c r="E2308">
        <v>-0.12224142</v>
      </c>
      <c r="F2308">
        <v>7.3282726699999996</v>
      </c>
      <c r="G2308">
        <v>3.3341818600000002</v>
      </c>
      <c r="H2308">
        <v>0</v>
      </c>
    </row>
    <row r="2309" spans="1:8" x14ac:dyDescent="0.3">
      <c r="A2309" t="s">
        <v>4619</v>
      </c>
      <c r="B2309" t="s">
        <v>4618</v>
      </c>
      <c r="C2309">
        <v>8.4605853753050006E-2</v>
      </c>
      <c r="D2309">
        <v>6771140.6013189098</v>
      </c>
      <c r="E2309">
        <v>1.7727526199999999</v>
      </c>
      <c r="F2309">
        <v>-39.896088329999998</v>
      </c>
      <c r="G2309">
        <v>53.192222780000002</v>
      </c>
      <c r="H2309">
        <v>0</v>
      </c>
    </row>
    <row r="2310" spans="1:8" x14ac:dyDescent="0.3">
      <c r="A2310" t="s">
        <v>4604</v>
      </c>
      <c r="B2310" t="s">
        <v>4850</v>
      </c>
      <c r="C2310">
        <v>148.02689069060582</v>
      </c>
      <c r="D2310">
        <v>6846129.5359556004</v>
      </c>
      <c r="E2310">
        <v>10.76518239</v>
      </c>
      <c r="F2310">
        <v>160.23581644999999</v>
      </c>
      <c r="G2310">
        <v>87.455488149999994</v>
      </c>
      <c r="H2310">
        <v>0</v>
      </c>
    </row>
    <row r="2311" spans="1:8" x14ac:dyDescent="0.3">
      <c r="A2311" t="s">
        <v>1588</v>
      </c>
      <c r="B2311" t="s">
        <v>1588</v>
      </c>
      <c r="C2311">
        <v>33.190455981159133</v>
      </c>
      <c r="D2311">
        <v>6364870.8438912099</v>
      </c>
      <c r="E2311">
        <v>11.990007779999999</v>
      </c>
      <c r="F2311">
        <v>18.958225169999999</v>
      </c>
      <c r="G2311">
        <v>39.266258559999997</v>
      </c>
      <c r="H2311">
        <v>0</v>
      </c>
    </row>
    <row r="2312" spans="1:8" x14ac:dyDescent="0.3">
      <c r="A2312" t="s">
        <v>4414</v>
      </c>
      <c r="B2312" t="s">
        <v>4414</v>
      </c>
      <c r="C2312">
        <v>0.36171972634206001</v>
      </c>
      <c r="D2312">
        <v>6346372.0223874804</v>
      </c>
      <c r="E2312">
        <v>-1.7423697199999999</v>
      </c>
      <c r="F2312">
        <v>6.8549489100000001</v>
      </c>
      <c r="G2312">
        <v>18.644934129999999</v>
      </c>
      <c r="H2312">
        <v>0</v>
      </c>
    </row>
    <row r="2313" spans="1:8" x14ac:dyDescent="0.3">
      <c r="A2313" t="s">
        <v>4353</v>
      </c>
      <c r="B2313" t="s">
        <v>4352</v>
      </c>
      <c r="C2313">
        <v>73.995981443305013</v>
      </c>
      <c r="D2313">
        <v>6283615.6374479402</v>
      </c>
      <c r="E2313">
        <v>1.62166097</v>
      </c>
      <c r="F2313">
        <v>0.82911354000000004</v>
      </c>
      <c r="G2313">
        <v>18.644166309999999</v>
      </c>
      <c r="H2313">
        <v>0</v>
      </c>
    </row>
    <row r="2314" spans="1:8" x14ac:dyDescent="0.3">
      <c r="A2314" t="s">
        <v>1544</v>
      </c>
      <c r="B2314" t="s">
        <v>4387</v>
      </c>
      <c r="C2314">
        <v>12.95507738858751</v>
      </c>
      <c r="D2314">
        <v>5831842.3314234</v>
      </c>
      <c r="E2314">
        <v>1.7335594400000001</v>
      </c>
      <c r="F2314">
        <v>-0.33281017000000002</v>
      </c>
      <c r="G2314">
        <v>-6.5426958300000004</v>
      </c>
      <c r="H2314">
        <v>0</v>
      </c>
    </row>
    <row r="2315" spans="1:8" x14ac:dyDescent="0.3">
      <c r="A2315" t="s">
        <v>4399</v>
      </c>
      <c r="B2315" t="s">
        <v>4399</v>
      </c>
      <c r="C2315">
        <v>2.4161417212155598</v>
      </c>
      <c r="D2315">
        <v>5761377.9031688897</v>
      </c>
      <c r="E2315">
        <v>-0.36320957999999998</v>
      </c>
      <c r="F2315">
        <v>-9.3817668699999999</v>
      </c>
      <c r="G2315">
        <v>3.1242684500000002</v>
      </c>
      <c r="H2315">
        <v>0</v>
      </c>
    </row>
    <row r="2316" spans="1:8" x14ac:dyDescent="0.3">
      <c r="A2316" t="s">
        <v>4407</v>
      </c>
      <c r="B2316" t="s">
        <v>4406</v>
      </c>
      <c r="C2316">
        <v>1.5777435478769999E-2</v>
      </c>
      <c r="D2316">
        <v>7725720.9273439096</v>
      </c>
      <c r="E2316">
        <v>-0.55233553999999996</v>
      </c>
      <c r="F2316">
        <v>-0.34960952000000001</v>
      </c>
      <c r="G2316">
        <v>17.046748950000001</v>
      </c>
      <c r="H2316">
        <v>0</v>
      </c>
    </row>
    <row r="2317" spans="1:8" x14ac:dyDescent="0.3">
      <c r="A2317" t="s">
        <v>4412</v>
      </c>
      <c r="B2317" t="s">
        <v>4411</v>
      </c>
      <c r="C2317">
        <v>2.57552453675155</v>
      </c>
      <c r="D2317">
        <v>5614194.2109143799</v>
      </c>
      <c r="E2317">
        <v>0.4245659</v>
      </c>
      <c r="F2317">
        <v>4.26926469</v>
      </c>
      <c r="G2317">
        <v>16.12866816</v>
      </c>
      <c r="H2317">
        <v>0</v>
      </c>
    </row>
    <row r="2318" spans="1:8" x14ac:dyDescent="0.3">
      <c r="A2318" t="s">
        <v>4416</v>
      </c>
      <c r="B2318" t="s">
        <v>4415</v>
      </c>
      <c r="C2318">
        <v>27.310111354474241</v>
      </c>
      <c r="D2318">
        <v>5510068.5045022499</v>
      </c>
      <c r="E2318">
        <v>1.1520239699999999</v>
      </c>
      <c r="F2318">
        <v>34.301946659999999</v>
      </c>
      <c r="G2318">
        <v>1104.1383157400001</v>
      </c>
      <c r="H2318">
        <v>0</v>
      </c>
    </row>
    <row r="2319" spans="1:8" x14ac:dyDescent="0.3">
      <c r="A2319" t="s">
        <v>4377</v>
      </c>
      <c r="B2319" t="s">
        <v>4376</v>
      </c>
      <c r="C2319">
        <v>0.55224085796834999</v>
      </c>
      <c r="D2319">
        <v>5516774.7382034697</v>
      </c>
      <c r="E2319">
        <v>-0.34878765</v>
      </c>
      <c r="F2319">
        <v>-2.4111146300000001</v>
      </c>
      <c r="G2319">
        <v>9.2648649999999999E-2</v>
      </c>
      <c r="H2319">
        <v>0</v>
      </c>
    </row>
    <row r="2320" spans="1:8" x14ac:dyDescent="0.3">
      <c r="A2320" t="s">
        <v>4464</v>
      </c>
      <c r="B2320" t="s">
        <v>4463</v>
      </c>
      <c r="C2320">
        <v>0.51658436381101003</v>
      </c>
      <c r="D2320">
        <v>5339566.9405407403</v>
      </c>
      <c r="E2320">
        <v>-2.1258836799999998</v>
      </c>
      <c r="F2320">
        <v>2.24313173</v>
      </c>
      <c r="G2320">
        <v>4.0391819499999997</v>
      </c>
      <c r="H2320">
        <v>0</v>
      </c>
    </row>
    <row r="2321" spans="1:8" x14ac:dyDescent="0.3">
      <c r="A2321" t="s">
        <v>4383</v>
      </c>
      <c r="B2321" t="s">
        <v>4382</v>
      </c>
      <c r="C2321">
        <v>12.969391996891289</v>
      </c>
      <c r="D2321">
        <v>5268832.2154180603</v>
      </c>
      <c r="E2321">
        <v>-0.38280623000000003</v>
      </c>
      <c r="F2321">
        <v>-1.4690965600000001</v>
      </c>
      <c r="G2321">
        <v>4.3401282400000003</v>
      </c>
      <c r="H2321">
        <v>0</v>
      </c>
    </row>
    <row r="2322" spans="1:8" x14ac:dyDescent="0.3">
      <c r="A2322" t="s">
        <v>2171</v>
      </c>
      <c r="B2322" t="s">
        <v>4579</v>
      </c>
      <c r="C2322">
        <v>0.13053715790982001</v>
      </c>
      <c r="D2322">
        <v>5154467.3425583299</v>
      </c>
      <c r="E2322">
        <v>1.4422633600000001</v>
      </c>
      <c r="F2322">
        <v>-0.25934211000000001</v>
      </c>
      <c r="G2322">
        <v>1.9615145899999999</v>
      </c>
      <c r="H2322">
        <v>0</v>
      </c>
    </row>
    <row r="2323" spans="1:8" x14ac:dyDescent="0.3">
      <c r="A2323" t="s">
        <v>7573</v>
      </c>
      <c r="B2323" t="s">
        <v>7574</v>
      </c>
      <c r="C2323">
        <v>4.1661367140742298</v>
      </c>
      <c r="D2323">
        <v>5194697.8177904896</v>
      </c>
      <c r="E2323">
        <v>-17.653571490000001</v>
      </c>
      <c r="F2323">
        <v>0</v>
      </c>
      <c r="G2323">
        <v>0</v>
      </c>
      <c r="H2323">
        <v>0</v>
      </c>
    </row>
    <row r="2324" spans="1:8" x14ac:dyDescent="0.3">
      <c r="A2324" t="s">
        <v>3644</v>
      </c>
      <c r="B2324" t="s">
        <v>4408</v>
      </c>
      <c r="C2324">
        <v>1819.0906728617404</v>
      </c>
      <c r="D2324">
        <v>5186693.0086951498</v>
      </c>
      <c r="E2324">
        <v>0.10208983000000001</v>
      </c>
      <c r="F2324">
        <v>-1.23129333</v>
      </c>
      <c r="G2324">
        <v>-1.0060285499999999</v>
      </c>
      <c r="H2324">
        <v>0</v>
      </c>
    </row>
    <row r="2325" spans="1:8" x14ac:dyDescent="0.3">
      <c r="A2325" t="s">
        <v>4386</v>
      </c>
      <c r="B2325" t="s">
        <v>4385</v>
      </c>
      <c r="C2325">
        <v>0.76423729656539996</v>
      </c>
      <c r="D2325">
        <v>5030400.3898162302</v>
      </c>
      <c r="E2325">
        <v>0.34154220000000002</v>
      </c>
      <c r="F2325">
        <v>7.9419050000000005E-2</v>
      </c>
      <c r="G2325">
        <v>0.53178484000000004</v>
      </c>
      <c r="H2325">
        <v>0</v>
      </c>
    </row>
    <row r="2326" spans="1:8" x14ac:dyDescent="0.3">
      <c r="A2326" t="s">
        <v>4859</v>
      </c>
      <c r="B2326" t="s">
        <v>4859</v>
      </c>
      <c r="C2326">
        <v>3.9085983676999999E-3</v>
      </c>
      <c r="D2326">
        <v>4965546.1046541696</v>
      </c>
      <c r="E2326">
        <v>2.1646955000000001</v>
      </c>
      <c r="F2326">
        <v>36.304940309999999</v>
      </c>
      <c r="G2326">
        <v>43.336434099999998</v>
      </c>
      <c r="H2326">
        <v>0</v>
      </c>
    </row>
    <row r="2327" spans="1:8" x14ac:dyDescent="0.3">
      <c r="A2327" t="s">
        <v>2271</v>
      </c>
      <c r="B2327" t="s">
        <v>2271</v>
      </c>
      <c r="C2327">
        <v>81.493065978673656</v>
      </c>
      <c r="D2327">
        <v>4712151.9837828996</v>
      </c>
      <c r="E2327">
        <v>0.89562498999999995</v>
      </c>
      <c r="F2327">
        <v>-4.2151799999999998E-3</v>
      </c>
      <c r="G2327">
        <v>-0.59328099999999995</v>
      </c>
      <c r="H2327">
        <v>0</v>
      </c>
    </row>
    <row r="2328" spans="1:8" x14ac:dyDescent="0.3">
      <c r="A2328" t="s">
        <v>4428</v>
      </c>
      <c r="B2328" t="s">
        <v>4427</v>
      </c>
      <c r="C2328">
        <v>0.64634238286942003</v>
      </c>
      <c r="D2328">
        <v>4605543.3151708897</v>
      </c>
      <c r="E2328">
        <v>-0.36272262</v>
      </c>
      <c r="F2328">
        <v>0.25721011999999999</v>
      </c>
      <c r="G2328">
        <v>23.002997400000002</v>
      </c>
      <c r="H2328">
        <v>0</v>
      </c>
    </row>
    <row r="2329" spans="1:8" x14ac:dyDescent="0.3">
      <c r="A2329" t="s">
        <v>4438</v>
      </c>
      <c r="B2329" t="s">
        <v>4437</v>
      </c>
      <c r="C2329">
        <v>9.7935021544110004E-2</v>
      </c>
      <c r="D2329">
        <v>4484356.9017840298</v>
      </c>
      <c r="E2329">
        <v>-0.29929464</v>
      </c>
      <c r="F2329">
        <v>-0.77362213999999996</v>
      </c>
      <c r="G2329">
        <v>7.5526823099999998</v>
      </c>
      <c r="H2329">
        <v>0</v>
      </c>
    </row>
    <row r="2330" spans="1:8" x14ac:dyDescent="0.3">
      <c r="A2330" t="s">
        <v>1407</v>
      </c>
      <c r="B2330" t="s">
        <v>4430</v>
      </c>
      <c r="C2330">
        <v>2.8627212565223399</v>
      </c>
      <c r="D2330">
        <v>4300996.6567874998</v>
      </c>
      <c r="E2330">
        <v>-0.12188701</v>
      </c>
      <c r="F2330">
        <v>3.9595782499999999</v>
      </c>
      <c r="G2330">
        <v>17.96474697</v>
      </c>
      <c r="H2330">
        <v>0</v>
      </c>
    </row>
    <row r="2331" spans="1:8" x14ac:dyDescent="0.3">
      <c r="A2331" t="s">
        <v>4422</v>
      </c>
      <c r="B2331" t="s">
        <v>4421</v>
      </c>
      <c r="C2331">
        <v>32.553569670221208</v>
      </c>
      <c r="D2331">
        <v>4262431.0780668203</v>
      </c>
      <c r="E2331">
        <v>1.01511274</v>
      </c>
      <c r="F2331">
        <v>-3.84050117</v>
      </c>
      <c r="G2331">
        <v>62.075111900000003</v>
      </c>
      <c r="H2331">
        <v>0</v>
      </c>
    </row>
    <row r="2332" spans="1:8" x14ac:dyDescent="0.3">
      <c r="A2332" t="s">
        <v>4446</v>
      </c>
      <c r="B2332" t="s">
        <v>4445</v>
      </c>
      <c r="C2332">
        <v>0.10345975959823001</v>
      </c>
      <c r="D2332">
        <v>4171608.8086402901</v>
      </c>
      <c r="E2332">
        <v>1.0022806799999999</v>
      </c>
      <c r="F2332">
        <v>-0.31792986000000001</v>
      </c>
      <c r="G2332">
        <v>18.729405320000001</v>
      </c>
      <c r="H2332">
        <v>0</v>
      </c>
    </row>
    <row r="2333" spans="1:8" x14ac:dyDescent="0.3">
      <c r="A2333" t="s">
        <v>3369</v>
      </c>
      <c r="B2333" t="s">
        <v>5461</v>
      </c>
      <c r="C2333">
        <v>4.8648548421999999E-3</v>
      </c>
      <c r="D2333">
        <v>4178947.6581271202</v>
      </c>
      <c r="E2333">
        <v>-1.37702971</v>
      </c>
      <c r="F2333">
        <v>-1.85655477</v>
      </c>
      <c r="G2333">
        <v>6.3355737799999998</v>
      </c>
      <c r="H2333">
        <v>0</v>
      </c>
    </row>
    <row r="2334" spans="1:8" x14ac:dyDescent="0.3">
      <c r="A2334" t="s">
        <v>3842</v>
      </c>
      <c r="B2334" t="s">
        <v>4465</v>
      </c>
      <c r="C2334">
        <v>4.1672190927110302</v>
      </c>
      <c r="D2334">
        <v>4035285.8165958198</v>
      </c>
      <c r="E2334">
        <v>-7.5956973000000003</v>
      </c>
      <c r="F2334">
        <v>-1.9453973099999999</v>
      </c>
      <c r="G2334">
        <v>23.490755409999998</v>
      </c>
      <c r="H2334">
        <v>0</v>
      </c>
    </row>
    <row r="2335" spans="1:8" x14ac:dyDescent="0.3">
      <c r="A2335" t="s">
        <v>4432</v>
      </c>
      <c r="B2335" t="s">
        <v>4431</v>
      </c>
      <c r="C2335">
        <v>2.0730502737030001E-2</v>
      </c>
      <c r="D2335">
        <v>4074694.1900197701</v>
      </c>
      <c r="E2335">
        <v>1.0178619999999999E-2</v>
      </c>
      <c r="F2335">
        <v>-6.6592800000000001E-3</v>
      </c>
      <c r="G2335">
        <v>0.20970401999999999</v>
      </c>
      <c r="H2335">
        <v>0</v>
      </c>
    </row>
    <row r="2336" spans="1:8" x14ac:dyDescent="0.3">
      <c r="A2336" t="s">
        <v>4594</v>
      </c>
      <c r="B2336" t="s">
        <v>4594</v>
      </c>
      <c r="C2336">
        <v>8.2578110407400002E-3</v>
      </c>
      <c r="D2336">
        <v>3961923.0605544401</v>
      </c>
      <c r="E2336">
        <v>1.3581932000000001</v>
      </c>
      <c r="F2336">
        <v>-22.8594252</v>
      </c>
      <c r="G2336">
        <v>-44.831656219999999</v>
      </c>
      <c r="H2336">
        <v>0</v>
      </c>
    </row>
    <row r="2337" spans="1:8" x14ac:dyDescent="0.3">
      <c r="A2337" t="s">
        <v>4452</v>
      </c>
      <c r="B2337" t="s">
        <v>4451</v>
      </c>
      <c r="C2337">
        <v>0.40523291407126</v>
      </c>
      <c r="D2337">
        <v>3740679.5174248498</v>
      </c>
      <c r="E2337">
        <v>0.61052525000000002</v>
      </c>
      <c r="F2337">
        <v>0.58007646999999996</v>
      </c>
      <c r="G2337">
        <v>12.008199169999999</v>
      </c>
      <c r="H2337">
        <v>0</v>
      </c>
    </row>
    <row r="2338" spans="1:8" x14ac:dyDescent="0.3">
      <c r="A2338" t="s">
        <v>4563</v>
      </c>
      <c r="B2338" t="s">
        <v>4562</v>
      </c>
      <c r="C2338">
        <v>0.29184888936494002</v>
      </c>
      <c r="D2338">
        <v>3677128.28740037</v>
      </c>
      <c r="E2338">
        <v>-6.5175203499999999</v>
      </c>
      <c r="F2338">
        <v>-0.97740375000000002</v>
      </c>
      <c r="G2338">
        <v>4.2934504999999996</v>
      </c>
      <c r="H2338">
        <v>0</v>
      </c>
    </row>
    <row r="2339" spans="1:8" x14ac:dyDescent="0.3">
      <c r="A2339" t="s">
        <v>4374</v>
      </c>
      <c r="B2339" t="s">
        <v>4373</v>
      </c>
      <c r="C2339">
        <v>90.299815845596783</v>
      </c>
      <c r="D2339">
        <v>3550928.9242152399</v>
      </c>
      <c r="E2339">
        <v>5.3369571000000002</v>
      </c>
      <c r="F2339">
        <v>-8.44329018</v>
      </c>
      <c r="G2339">
        <v>61.808941320000002</v>
      </c>
      <c r="H2339">
        <v>0</v>
      </c>
    </row>
    <row r="2340" spans="1:8" x14ac:dyDescent="0.3">
      <c r="A2340" t="s">
        <v>4398</v>
      </c>
      <c r="B2340" t="s">
        <v>4397</v>
      </c>
      <c r="C2340">
        <v>0.88278124178879003</v>
      </c>
      <c r="D2340">
        <v>3539244.6142049199</v>
      </c>
      <c r="E2340">
        <v>2.6720389</v>
      </c>
      <c r="F2340">
        <v>13.38056327</v>
      </c>
      <c r="G2340">
        <v>67.348490920000003</v>
      </c>
      <c r="H2340">
        <v>0</v>
      </c>
    </row>
    <row r="2341" spans="1:8" x14ac:dyDescent="0.3">
      <c r="A2341" t="s">
        <v>4503</v>
      </c>
      <c r="B2341" t="s">
        <v>4502</v>
      </c>
      <c r="C2341">
        <v>8.0051985072780596</v>
      </c>
      <c r="D2341">
        <v>3489816.8195535401</v>
      </c>
      <c r="E2341">
        <v>-4.5690999999999999E-4</v>
      </c>
      <c r="F2341">
        <v>17.93032041</v>
      </c>
      <c r="G2341">
        <v>147.11800176</v>
      </c>
      <c r="H2341">
        <v>0</v>
      </c>
    </row>
    <row r="2342" spans="1:8" x14ac:dyDescent="0.3">
      <c r="A2342" t="s">
        <v>4449</v>
      </c>
      <c r="B2342" t="s">
        <v>4448</v>
      </c>
      <c r="C2342">
        <v>1.3958549752371801</v>
      </c>
      <c r="D2342">
        <v>3566701.7433953099</v>
      </c>
      <c r="E2342">
        <v>0.11385598</v>
      </c>
      <c r="F2342">
        <v>3.4254165699999999</v>
      </c>
      <c r="G2342">
        <v>-48.665411239999997</v>
      </c>
      <c r="H2342">
        <v>0</v>
      </c>
    </row>
    <row r="2343" spans="1:8" x14ac:dyDescent="0.3">
      <c r="A2343" t="s">
        <v>4576</v>
      </c>
      <c r="B2343" t="s">
        <v>4576</v>
      </c>
      <c r="C2343">
        <v>1.6415303188800001E-3</v>
      </c>
      <c r="D2343">
        <v>3534745.4686708502</v>
      </c>
      <c r="E2343">
        <v>-9.3883395299999997</v>
      </c>
      <c r="F2343">
        <v>-64.519165400000006</v>
      </c>
      <c r="G2343">
        <v>-74.140159109999999</v>
      </c>
      <c r="H2343">
        <v>0</v>
      </c>
    </row>
    <row r="2344" spans="1:8" x14ac:dyDescent="0.3">
      <c r="A2344" t="s">
        <v>4424</v>
      </c>
      <c r="B2344" t="s">
        <v>4423</v>
      </c>
      <c r="C2344">
        <v>38099.235838568929</v>
      </c>
      <c r="D2344">
        <v>3359531.1206533699</v>
      </c>
      <c r="E2344">
        <v>-3.409388E-2</v>
      </c>
      <c r="F2344">
        <v>4.3680989099999996</v>
      </c>
      <c r="G2344">
        <v>19.366002810000001</v>
      </c>
      <c r="H2344">
        <v>0</v>
      </c>
    </row>
    <row r="2345" spans="1:8" x14ac:dyDescent="0.3">
      <c r="A2345" t="s">
        <v>4575</v>
      </c>
      <c r="B2345" t="s">
        <v>4574</v>
      </c>
      <c r="C2345">
        <v>1.2013140436940599</v>
      </c>
      <c r="D2345">
        <v>3181225.9955894798</v>
      </c>
      <c r="E2345">
        <v>0.78450067999999995</v>
      </c>
      <c r="F2345">
        <v>-0.24428699000000001</v>
      </c>
      <c r="G2345">
        <v>79.159825620000007</v>
      </c>
      <c r="H2345">
        <v>0</v>
      </c>
    </row>
    <row r="2346" spans="1:8" x14ac:dyDescent="0.3">
      <c r="A2346" t="s">
        <v>4480</v>
      </c>
      <c r="B2346" t="s">
        <v>4479</v>
      </c>
      <c r="C2346">
        <v>4.6747195092818998</v>
      </c>
      <c r="D2346">
        <v>3295788.4287469098</v>
      </c>
      <c r="E2346">
        <v>3.5368113000000001</v>
      </c>
      <c r="F2346">
        <v>17.778789419999999</v>
      </c>
      <c r="G2346">
        <v>133.85915491</v>
      </c>
      <c r="H2346">
        <v>0</v>
      </c>
    </row>
    <row r="2347" spans="1:8" x14ac:dyDescent="0.3">
      <c r="A2347" t="s">
        <v>4460</v>
      </c>
      <c r="B2347" t="s">
        <v>4459</v>
      </c>
      <c r="C2347">
        <v>6996.7108034771263</v>
      </c>
      <c r="D2347">
        <v>3288185.90499624</v>
      </c>
      <c r="E2347">
        <v>-1.61403516</v>
      </c>
      <c r="F2347">
        <v>6.6844978199999998</v>
      </c>
      <c r="G2347">
        <v>70.338326179999996</v>
      </c>
      <c r="H2347">
        <v>0</v>
      </c>
    </row>
    <row r="2348" spans="1:8" x14ac:dyDescent="0.3">
      <c r="A2348" t="s">
        <v>4339</v>
      </c>
      <c r="B2348" t="s">
        <v>4338</v>
      </c>
      <c r="C2348">
        <v>1.6707555498864599</v>
      </c>
      <c r="D2348">
        <v>3361164.3783889301</v>
      </c>
      <c r="E2348">
        <v>-2.8934922599999999</v>
      </c>
      <c r="F2348">
        <v>1.7142352300000001</v>
      </c>
      <c r="G2348">
        <v>7978.4962030999995</v>
      </c>
      <c r="H2348">
        <v>0</v>
      </c>
    </row>
    <row r="2349" spans="1:8" x14ac:dyDescent="0.3">
      <c r="A2349" t="s">
        <v>4447</v>
      </c>
      <c r="B2349" t="s">
        <v>4447</v>
      </c>
      <c r="C2349">
        <v>0.15991295625638</v>
      </c>
      <c r="D2349">
        <v>3248456.0902276998</v>
      </c>
      <c r="E2349">
        <v>5.1592569999999997E-2</v>
      </c>
      <c r="F2349">
        <v>-3.1994187799999998</v>
      </c>
      <c r="G2349">
        <v>-5.9617343600000003</v>
      </c>
      <c r="H2349">
        <v>0</v>
      </c>
    </row>
    <row r="2350" spans="1:8" x14ac:dyDescent="0.3">
      <c r="A2350" t="s">
        <v>1615</v>
      </c>
      <c r="B2350" t="s">
        <v>4524</v>
      </c>
      <c r="C2350">
        <v>1.1196634944469999E-2</v>
      </c>
      <c r="D2350">
        <v>3235365.19209099</v>
      </c>
      <c r="E2350">
        <v>-0.60698837000000005</v>
      </c>
      <c r="F2350">
        <v>14.84316838</v>
      </c>
      <c r="G2350">
        <v>6.49045425</v>
      </c>
      <c r="H2350">
        <v>0</v>
      </c>
    </row>
    <row r="2351" spans="1:8" x14ac:dyDescent="0.3">
      <c r="A2351" t="s">
        <v>4755</v>
      </c>
      <c r="B2351" t="s">
        <v>4754</v>
      </c>
      <c r="C2351">
        <v>22.632272622584281</v>
      </c>
      <c r="D2351">
        <v>3221637.6739854198</v>
      </c>
      <c r="E2351">
        <v>8.1076306200000001</v>
      </c>
      <c r="F2351">
        <v>34.036389049999997</v>
      </c>
      <c r="G2351">
        <v>119.08824208</v>
      </c>
      <c r="H2351">
        <v>0</v>
      </c>
    </row>
    <row r="2352" spans="1:8" x14ac:dyDescent="0.3">
      <c r="A2352" t="s">
        <v>571</v>
      </c>
      <c r="B2352" t="s">
        <v>4609</v>
      </c>
      <c r="C2352">
        <v>2.4105464051959999E-2</v>
      </c>
      <c r="D2352">
        <v>3196840.5412741201</v>
      </c>
      <c r="E2352">
        <v>-12.68000893</v>
      </c>
      <c r="F2352">
        <v>39.419674399999998</v>
      </c>
      <c r="G2352">
        <v>65.904517619999993</v>
      </c>
      <c r="H2352">
        <v>0</v>
      </c>
    </row>
    <row r="2353" spans="1:8" x14ac:dyDescent="0.3">
      <c r="A2353" t="s">
        <v>4611</v>
      </c>
      <c r="B2353" t="s">
        <v>4610</v>
      </c>
      <c r="C2353">
        <v>4.22719280319E-3</v>
      </c>
      <c r="D2353">
        <v>3019807.3619730002</v>
      </c>
      <c r="E2353">
        <v>-1.234611E-2</v>
      </c>
      <c r="F2353">
        <v>3.30044826</v>
      </c>
      <c r="G2353">
        <v>6.1505110600000004</v>
      </c>
      <c r="H2353">
        <v>0</v>
      </c>
    </row>
    <row r="2354" spans="1:8" x14ac:dyDescent="0.3">
      <c r="A2354" t="s">
        <v>4456</v>
      </c>
      <c r="B2354" t="s">
        <v>4455</v>
      </c>
      <c r="C2354">
        <v>5.565553196709E-2</v>
      </c>
      <c r="D2354">
        <v>2983488.0464727101</v>
      </c>
      <c r="E2354">
        <v>-0.41682797999999999</v>
      </c>
      <c r="F2354">
        <v>-0.74036186999999998</v>
      </c>
      <c r="G2354">
        <v>-6.5592139600000001</v>
      </c>
      <c r="H2354">
        <v>0</v>
      </c>
    </row>
    <row r="2355" spans="1:8" x14ac:dyDescent="0.3">
      <c r="A2355" t="s">
        <v>4553</v>
      </c>
      <c r="B2355" t="s">
        <v>4552</v>
      </c>
      <c r="C2355">
        <v>0.96340019342564998</v>
      </c>
      <c r="D2355">
        <v>2890834.8743086401</v>
      </c>
      <c r="E2355">
        <v>10.34312285</v>
      </c>
      <c r="F2355">
        <v>36.73425297</v>
      </c>
      <c r="G2355">
        <v>140.92205716000001</v>
      </c>
      <c r="H2355">
        <v>0</v>
      </c>
    </row>
    <row r="2356" spans="1:8" x14ac:dyDescent="0.3">
      <c r="A2356" t="s">
        <v>4454</v>
      </c>
      <c r="B2356" t="s">
        <v>4453</v>
      </c>
      <c r="C2356">
        <v>1.04301581437405</v>
      </c>
      <c r="D2356">
        <v>2947377.2834880902</v>
      </c>
      <c r="E2356">
        <v>-0.23737150000000001</v>
      </c>
      <c r="F2356">
        <v>0.51304704000000001</v>
      </c>
      <c r="G2356">
        <v>-6.4572704099999996</v>
      </c>
      <c r="H2356">
        <v>0</v>
      </c>
    </row>
    <row r="2357" spans="1:8" x14ac:dyDescent="0.3">
      <c r="A2357" t="s">
        <v>4517</v>
      </c>
      <c r="B2357" t="s">
        <v>4516</v>
      </c>
      <c r="C2357">
        <v>131.04972826141054</v>
      </c>
      <c r="D2357">
        <v>2935336.97494272</v>
      </c>
      <c r="E2357">
        <v>-1.10161884</v>
      </c>
      <c r="F2357">
        <v>15.736117220000001</v>
      </c>
      <c r="G2357">
        <v>34.06866935</v>
      </c>
      <c r="H2357">
        <v>0</v>
      </c>
    </row>
    <row r="2358" spans="1:8" x14ac:dyDescent="0.3">
      <c r="A2358" t="s">
        <v>4489</v>
      </c>
      <c r="B2358" t="s">
        <v>4488</v>
      </c>
      <c r="C2358">
        <v>3.0828894704000001E-4</v>
      </c>
      <c r="D2358">
        <v>2880478.2714123102</v>
      </c>
      <c r="E2358">
        <v>4.4313199999999999E-3</v>
      </c>
      <c r="F2358">
        <v>-3.1899321</v>
      </c>
      <c r="G2358">
        <v>30.47542657</v>
      </c>
      <c r="H2358">
        <v>0</v>
      </c>
    </row>
    <row r="2359" spans="1:8" x14ac:dyDescent="0.3">
      <c r="A2359" t="s">
        <v>4521</v>
      </c>
      <c r="B2359" t="s">
        <v>4520</v>
      </c>
      <c r="C2359">
        <v>0.12391960197559999</v>
      </c>
      <c r="D2359">
        <v>2868687.0974026201</v>
      </c>
      <c r="E2359">
        <v>-1.97090594</v>
      </c>
      <c r="F2359">
        <v>8.5967518999999992</v>
      </c>
      <c r="G2359">
        <v>9.9092928199999992</v>
      </c>
      <c r="H2359">
        <v>0</v>
      </c>
    </row>
    <row r="2360" spans="1:8" x14ac:dyDescent="0.3">
      <c r="A2360" t="s">
        <v>4608</v>
      </c>
      <c r="B2360" t="s">
        <v>4607</v>
      </c>
      <c r="C2360">
        <v>0.25635933655047</v>
      </c>
      <c r="D2360">
        <v>2571951.2609870299</v>
      </c>
      <c r="E2360">
        <v>-4.7003991599999999</v>
      </c>
      <c r="F2360">
        <v>9.7222290699999991</v>
      </c>
      <c r="G2360">
        <v>11.431165010000001</v>
      </c>
      <c r="H2360">
        <v>0</v>
      </c>
    </row>
    <row r="2361" spans="1:8" x14ac:dyDescent="0.3">
      <c r="A2361" t="s">
        <v>4654</v>
      </c>
      <c r="B2361" t="s">
        <v>4653</v>
      </c>
      <c r="C2361">
        <v>0.78431656630155999</v>
      </c>
      <c r="D2361">
        <v>2744092.6375060799</v>
      </c>
      <c r="E2361">
        <v>3.17611994</v>
      </c>
      <c r="F2361">
        <v>-5.0791398799999996</v>
      </c>
      <c r="G2361">
        <v>113.32157906</v>
      </c>
      <c r="H2361">
        <v>0</v>
      </c>
    </row>
    <row r="2362" spans="1:8" x14ac:dyDescent="0.3">
      <c r="A2362" t="s">
        <v>4485</v>
      </c>
      <c r="B2362" t="s">
        <v>4484</v>
      </c>
      <c r="C2362">
        <v>164.32485833330364</v>
      </c>
      <c r="D2362">
        <v>2812689.4248637999</v>
      </c>
      <c r="E2362">
        <v>5.62236548</v>
      </c>
      <c r="F2362">
        <v>20.66910936</v>
      </c>
      <c r="G2362">
        <v>63.550489679999998</v>
      </c>
      <c r="H2362">
        <v>0</v>
      </c>
    </row>
    <row r="2363" spans="1:8" x14ac:dyDescent="0.3">
      <c r="A2363" t="s">
        <v>4354</v>
      </c>
      <c r="B2363" t="s">
        <v>4354</v>
      </c>
      <c r="C2363">
        <v>0.54115523410727995</v>
      </c>
      <c r="D2363">
        <v>2676816.0454393998</v>
      </c>
      <c r="E2363">
        <v>0.47945632999999999</v>
      </c>
      <c r="F2363">
        <v>-8.5203067200000007</v>
      </c>
      <c r="G2363">
        <v>0</v>
      </c>
      <c r="H2363">
        <v>0</v>
      </c>
    </row>
    <row r="2364" spans="1:8" x14ac:dyDescent="0.3">
      <c r="A2364" t="s">
        <v>7565</v>
      </c>
      <c r="B2364" t="s">
        <v>7566</v>
      </c>
      <c r="C2364">
        <v>0.75178030952706998</v>
      </c>
      <c r="D2364">
        <v>2638981.3266997002</v>
      </c>
      <c r="E2364">
        <v>-2.6498969899999998</v>
      </c>
      <c r="F2364">
        <v>-19.72307283</v>
      </c>
      <c r="G2364">
        <v>0</v>
      </c>
      <c r="H2364">
        <v>0</v>
      </c>
    </row>
    <row r="2365" spans="1:8" x14ac:dyDescent="0.3">
      <c r="A2365" t="s">
        <v>4444</v>
      </c>
      <c r="B2365" t="s">
        <v>4443</v>
      </c>
      <c r="C2365">
        <v>58.616699268657939</v>
      </c>
      <c r="D2365">
        <v>2609762.4333214699</v>
      </c>
      <c r="E2365">
        <v>0.63948742000000003</v>
      </c>
      <c r="F2365">
        <v>-15.470388679999999</v>
      </c>
      <c r="G2365">
        <v>24.780885420000001</v>
      </c>
      <c r="H2365">
        <v>0</v>
      </c>
    </row>
    <row r="2366" spans="1:8" x14ac:dyDescent="0.3">
      <c r="A2366" t="s">
        <v>4498</v>
      </c>
      <c r="B2366" t="s">
        <v>4497</v>
      </c>
      <c r="C2366">
        <v>2.77112047279038</v>
      </c>
      <c r="D2366">
        <v>2625488.7295148699</v>
      </c>
      <c r="E2366">
        <v>5.3383498899999999</v>
      </c>
      <c r="F2366">
        <v>-1.5186471500000001</v>
      </c>
      <c r="G2366">
        <v>-15.573106129999999</v>
      </c>
      <c r="H2366">
        <v>0</v>
      </c>
    </row>
    <row r="2367" spans="1:8" x14ac:dyDescent="0.3">
      <c r="A2367" t="s">
        <v>4652</v>
      </c>
      <c r="B2367" t="s">
        <v>4651</v>
      </c>
      <c r="C2367">
        <v>1.1192116957E-4</v>
      </c>
      <c r="D2367">
        <v>2650217.7371256799</v>
      </c>
      <c r="E2367">
        <v>-1.6869399</v>
      </c>
      <c r="F2367">
        <v>-18.5249071</v>
      </c>
      <c r="G2367">
        <v>-56.163777090000004</v>
      </c>
      <c r="H2367">
        <v>0</v>
      </c>
    </row>
    <row r="2368" spans="1:8" x14ac:dyDescent="0.3">
      <c r="A2368" t="s">
        <v>4565</v>
      </c>
      <c r="B2368" t="s">
        <v>4564</v>
      </c>
      <c r="C2368">
        <v>822.82646963525724</v>
      </c>
      <c r="D2368">
        <v>2582584.9171227599</v>
      </c>
      <c r="E2368">
        <v>5.0321158800000001</v>
      </c>
      <c r="F2368">
        <v>-7.8904895599999998</v>
      </c>
      <c r="G2368">
        <v>-5.0150210399999997</v>
      </c>
      <c r="H2368">
        <v>0</v>
      </c>
    </row>
    <row r="2369" spans="1:8" x14ac:dyDescent="0.3">
      <c r="A2369" t="s">
        <v>4458</v>
      </c>
      <c r="B2369" t="s">
        <v>4457</v>
      </c>
      <c r="C2369">
        <v>212.5183042411856</v>
      </c>
      <c r="D2369">
        <v>2504382.9998651501</v>
      </c>
      <c r="E2369">
        <v>15.72129423</v>
      </c>
      <c r="F2369">
        <v>21.512276199999999</v>
      </c>
      <c r="G2369">
        <v>78.479838079999993</v>
      </c>
      <c r="H2369">
        <v>0</v>
      </c>
    </row>
    <row r="2370" spans="1:8" x14ac:dyDescent="0.3">
      <c r="A2370" t="s">
        <v>4496</v>
      </c>
      <c r="B2370" t="s">
        <v>4495</v>
      </c>
      <c r="C2370">
        <v>58.518144264481059</v>
      </c>
      <c r="D2370">
        <v>2487255.1219292302</v>
      </c>
      <c r="E2370">
        <v>0.63260419000000001</v>
      </c>
      <c r="F2370">
        <v>5.9505578799999999</v>
      </c>
      <c r="G2370">
        <v>111.0033416</v>
      </c>
      <c r="H2370">
        <v>0</v>
      </c>
    </row>
    <row r="2371" spans="1:8" x14ac:dyDescent="0.3">
      <c r="A2371" t="s">
        <v>4474</v>
      </c>
      <c r="B2371" t="s">
        <v>4473</v>
      </c>
      <c r="C2371">
        <v>9.2050323152399999E-2</v>
      </c>
      <c r="D2371">
        <v>2425223.9965550499</v>
      </c>
      <c r="E2371">
        <v>-9.4728010000000001E-2</v>
      </c>
      <c r="F2371">
        <v>-0.61545777999999995</v>
      </c>
      <c r="G2371">
        <v>2.6510113899999999</v>
      </c>
      <c r="H2371">
        <v>0</v>
      </c>
    </row>
    <row r="2372" spans="1:8" x14ac:dyDescent="0.3">
      <c r="A2372" t="s">
        <v>4328</v>
      </c>
      <c r="B2372" t="s">
        <v>4327</v>
      </c>
      <c r="C2372">
        <v>1.293959E-8</v>
      </c>
      <c r="D2372">
        <v>2385195.0070847599</v>
      </c>
      <c r="E2372">
        <v>-3.4930105</v>
      </c>
      <c r="F2372">
        <v>-15.2962004</v>
      </c>
      <c r="G2372">
        <v>9707.9205618899996</v>
      </c>
      <c r="H2372">
        <v>0</v>
      </c>
    </row>
    <row r="2373" spans="1:8" x14ac:dyDescent="0.3">
      <c r="A2373" t="s">
        <v>4501</v>
      </c>
      <c r="B2373" t="s">
        <v>4500</v>
      </c>
      <c r="C2373">
        <v>759.14141387909558</v>
      </c>
      <c r="D2373">
        <v>2324371.3002566001</v>
      </c>
      <c r="E2373">
        <v>-7.3510190000000003E-2</v>
      </c>
      <c r="F2373">
        <v>3.7743649800000001</v>
      </c>
      <c r="G2373">
        <v>19.228747460000001</v>
      </c>
      <c r="H2373">
        <v>0</v>
      </c>
    </row>
    <row r="2374" spans="1:8" x14ac:dyDescent="0.3">
      <c r="A2374" t="s">
        <v>4535</v>
      </c>
      <c r="B2374" t="s">
        <v>4534</v>
      </c>
      <c r="C2374">
        <v>2.7084999999999999</v>
      </c>
      <c r="D2374">
        <v>2257317.0418417701</v>
      </c>
      <c r="E2374">
        <v>0.18494543999999999</v>
      </c>
      <c r="F2374">
        <v>33.687068109999998</v>
      </c>
      <c r="G2374">
        <v>524.94231657</v>
      </c>
      <c r="H2374">
        <v>0</v>
      </c>
    </row>
    <row r="2375" spans="1:8" x14ac:dyDescent="0.3">
      <c r="A2375" t="s">
        <v>4466</v>
      </c>
      <c r="B2375" t="s">
        <v>4466</v>
      </c>
      <c r="C2375">
        <v>5.4674716664040002E-2</v>
      </c>
      <c r="D2375">
        <v>2262978.3813510598</v>
      </c>
      <c r="E2375">
        <v>2.95934995</v>
      </c>
      <c r="F2375">
        <v>-1.8538843599999999</v>
      </c>
      <c r="G2375">
        <v>-17.360196290000001</v>
      </c>
      <c r="H2375">
        <v>0</v>
      </c>
    </row>
    <row r="2376" spans="1:8" x14ac:dyDescent="0.3">
      <c r="A2376" t="s">
        <v>4593</v>
      </c>
      <c r="B2376" t="s">
        <v>4592</v>
      </c>
      <c r="C2376">
        <v>3.04011387141251</v>
      </c>
      <c r="D2376">
        <v>2187015.1392798601</v>
      </c>
      <c r="E2376">
        <v>0.92032959999999997</v>
      </c>
      <c r="F2376">
        <v>4.5924000700000001</v>
      </c>
      <c r="G2376">
        <v>-18.313314070000001</v>
      </c>
      <c r="H2376">
        <v>0</v>
      </c>
    </row>
    <row r="2377" spans="1:8" x14ac:dyDescent="0.3">
      <c r="A2377" t="s">
        <v>4375</v>
      </c>
      <c r="B2377" t="s">
        <v>4375</v>
      </c>
      <c r="C2377">
        <v>58.684419542360267</v>
      </c>
      <c r="D2377">
        <v>2207625.5404536799</v>
      </c>
      <c r="E2377">
        <v>4.2497504700000004</v>
      </c>
      <c r="F2377">
        <v>15.531513650000001</v>
      </c>
      <c r="G2377">
        <v>82.488543609999994</v>
      </c>
      <c r="H2377">
        <v>0</v>
      </c>
    </row>
    <row r="2378" spans="1:8" x14ac:dyDescent="0.3">
      <c r="A2378" t="s">
        <v>4478</v>
      </c>
      <c r="B2378" t="s">
        <v>4477</v>
      </c>
      <c r="C2378">
        <v>2.2016237197492599</v>
      </c>
      <c r="D2378">
        <v>2227753.3477569101</v>
      </c>
      <c r="E2378">
        <v>-4.7697302199999996</v>
      </c>
      <c r="F2378">
        <v>-19.635243110000001</v>
      </c>
      <c r="G2378">
        <v>78.317578260000005</v>
      </c>
      <c r="H2378">
        <v>0</v>
      </c>
    </row>
    <row r="2379" spans="1:8" x14ac:dyDescent="0.3">
      <c r="A2379" t="s">
        <v>4660</v>
      </c>
      <c r="B2379" t="s">
        <v>4659</v>
      </c>
      <c r="C2379">
        <v>5.1048947862977396</v>
      </c>
      <c r="D2379">
        <v>2014807.87494417</v>
      </c>
      <c r="E2379">
        <v>0.70915326999999995</v>
      </c>
      <c r="F2379">
        <v>-34.074563249999997</v>
      </c>
      <c r="G2379">
        <v>-56.576252150000002</v>
      </c>
      <c r="H2379">
        <v>0</v>
      </c>
    </row>
    <row r="2380" spans="1:8" x14ac:dyDescent="0.3">
      <c r="A2380" t="s">
        <v>7575</v>
      </c>
      <c r="B2380" t="s">
        <v>7576</v>
      </c>
      <c r="C2380">
        <v>318.87305514168565</v>
      </c>
      <c r="D2380">
        <v>2105069.7618343998</v>
      </c>
      <c r="E2380">
        <v>4.1383334500000002</v>
      </c>
      <c r="F2380">
        <v>0</v>
      </c>
      <c r="G2380">
        <v>0</v>
      </c>
      <c r="H2380">
        <v>0</v>
      </c>
    </row>
    <row r="2381" spans="1:8" x14ac:dyDescent="0.3">
      <c r="A2381" t="s">
        <v>2620</v>
      </c>
      <c r="B2381" t="s">
        <v>4499</v>
      </c>
      <c r="C2381">
        <v>6.7945610417779995E-2</v>
      </c>
      <c r="D2381">
        <v>2094167.04415536</v>
      </c>
      <c r="E2381">
        <v>-6.10707E-3</v>
      </c>
      <c r="F2381">
        <v>-6.3259200599999996</v>
      </c>
      <c r="G2381">
        <v>-32.911359609999998</v>
      </c>
      <c r="H2381">
        <v>0</v>
      </c>
    </row>
    <row r="2382" spans="1:8" x14ac:dyDescent="0.3">
      <c r="A2382" t="s">
        <v>4542</v>
      </c>
      <c r="B2382" t="s">
        <v>4541</v>
      </c>
      <c r="C2382">
        <v>7.6706140208860005E-2</v>
      </c>
      <c r="D2382">
        <v>2048774.48586986</v>
      </c>
      <c r="E2382">
        <v>-1.00962424</v>
      </c>
      <c r="F2382">
        <v>7.0456588</v>
      </c>
      <c r="G2382">
        <v>13.36597147</v>
      </c>
      <c r="H2382">
        <v>0</v>
      </c>
    </row>
    <row r="2383" spans="1:8" x14ac:dyDescent="0.3">
      <c r="A2383" t="s">
        <v>4507</v>
      </c>
      <c r="B2383" t="s">
        <v>4506</v>
      </c>
      <c r="C2383">
        <v>0.13437521531402999</v>
      </c>
      <c r="D2383">
        <v>2050001.7604387701</v>
      </c>
      <c r="E2383">
        <v>0.91195906000000004</v>
      </c>
      <c r="F2383">
        <v>-0.19677428</v>
      </c>
      <c r="G2383">
        <v>1.0186402400000001</v>
      </c>
      <c r="H2383">
        <v>0</v>
      </c>
    </row>
    <row r="2384" spans="1:8" x14ac:dyDescent="0.3">
      <c r="A2384" t="s">
        <v>4783</v>
      </c>
      <c r="B2384" t="s">
        <v>4782</v>
      </c>
      <c r="C2384">
        <v>61.011033137135989</v>
      </c>
      <c r="D2384">
        <v>2030822.2078505</v>
      </c>
      <c r="E2384">
        <v>0.49403628999999999</v>
      </c>
      <c r="F2384">
        <v>25.310149689999999</v>
      </c>
      <c r="G2384">
        <v>41.428784710000002</v>
      </c>
      <c r="H2384">
        <v>0</v>
      </c>
    </row>
    <row r="2385" spans="1:8" x14ac:dyDescent="0.3">
      <c r="A2385" t="s">
        <v>4476</v>
      </c>
      <c r="B2385" t="s">
        <v>4475</v>
      </c>
      <c r="C2385">
        <v>4.9632250687939999E-2</v>
      </c>
      <c r="D2385">
        <v>2077390.8501315501</v>
      </c>
      <c r="E2385">
        <v>-6.0225279399999998</v>
      </c>
      <c r="F2385">
        <v>-4.8668413800000003</v>
      </c>
      <c r="G2385">
        <v>-8.8220164899999993</v>
      </c>
      <c r="H2385">
        <v>0</v>
      </c>
    </row>
    <row r="2386" spans="1:8" x14ac:dyDescent="0.3">
      <c r="A2386" t="s">
        <v>1450</v>
      </c>
      <c r="B2386" t="s">
        <v>4393</v>
      </c>
      <c r="C2386">
        <v>41186.568117396877</v>
      </c>
      <c r="D2386">
        <v>6713636.3324137498</v>
      </c>
      <c r="E2386">
        <v>0.51595325000000003</v>
      </c>
      <c r="F2386">
        <v>10.44995383</v>
      </c>
      <c r="G2386">
        <v>56.935480050000002</v>
      </c>
      <c r="H2386">
        <v>0</v>
      </c>
    </row>
    <row r="2387" spans="1:8" x14ac:dyDescent="0.3">
      <c r="A2387" t="s">
        <v>4487</v>
      </c>
      <c r="B2387" t="s">
        <v>4486</v>
      </c>
      <c r="C2387">
        <v>5.3084068911990002E-2</v>
      </c>
      <c r="D2387">
        <v>1875783.77298721</v>
      </c>
      <c r="E2387">
        <v>8.0583354400000005</v>
      </c>
      <c r="F2387">
        <v>-5.1095325100000002</v>
      </c>
      <c r="G2387">
        <v>-27.201292899999999</v>
      </c>
      <c r="H2387">
        <v>0</v>
      </c>
    </row>
    <row r="2388" spans="1:8" x14ac:dyDescent="0.3">
      <c r="A2388" t="s">
        <v>2175</v>
      </c>
      <c r="B2388" t="s">
        <v>7569</v>
      </c>
      <c r="C2388">
        <v>416.54524602886102</v>
      </c>
      <c r="D2388">
        <v>1937908.90455866</v>
      </c>
      <c r="E2388">
        <v>-3.2005216399999998</v>
      </c>
      <c r="F2388">
        <v>-17.406147000000001</v>
      </c>
      <c r="G2388">
        <v>0</v>
      </c>
      <c r="H2388">
        <v>0</v>
      </c>
    </row>
    <row r="2389" spans="1:8" x14ac:dyDescent="0.3">
      <c r="A2389" t="s">
        <v>4569</v>
      </c>
      <c r="B2389" t="s">
        <v>4568</v>
      </c>
      <c r="C2389">
        <v>0.12783194211259</v>
      </c>
      <c r="D2389">
        <v>1928258.44703262</v>
      </c>
      <c r="E2389">
        <v>7.2311655300000002</v>
      </c>
      <c r="F2389">
        <v>29.542249429999998</v>
      </c>
      <c r="G2389">
        <v>0</v>
      </c>
      <c r="H2389">
        <v>0</v>
      </c>
    </row>
    <row r="2390" spans="1:8" x14ac:dyDescent="0.3">
      <c r="A2390" t="s">
        <v>4523</v>
      </c>
      <c r="B2390" t="s">
        <v>4522</v>
      </c>
      <c r="C2390">
        <v>1.64586294803E-2</v>
      </c>
      <c r="D2390">
        <v>1896809.5721006901</v>
      </c>
      <c r="E2390">
        <v>1.2117077000000001</v>
      </c>
      <c r="F2390">
        <v>5.1590953500000003</v>
      </c>
      <c r="G2390">
        <v>24.70327619</v>
      </c>
      <c r="H2390">
        <v>0</v>
      </c>
    </row>
    <row r="2391" spans="1:8" x14ac:dyDescent="0.3">
      <c r="A2391" t="s">
        <v>4573</v>
      </c>
      <c r="B2391" t="s">
        <v>4572</v>
      </c>
      <c r="C2391">
        <v>0.17569973357704999</v>
      </c>
      <c r="D2391">
        <v>1887679.1785379199</v>
      </c>
      <c r="E2391">
        <v>9.1724986099999999</v>
      </c>
      <c r="F2391">
        <v>-1.0512334800000001</v>
      </c>
      <c r="G2391">
        <v>13.25564917</v>
      </c>
      <c r="H2391">
        <v>0</v>
      </c>
    </row>
    <row r="2392" spans="1:8" x14ac:dyDescent="0.3">
      <c r="A2392" t="s">
        <v>4588</v>
      </c>
      <c r="B2392" t="s">
        <v>4587</v>
      </c>
      <c r="C2392">
        <v>4.9980072815999999E-3</v>
      </c>
      <c r="D2392">
        <v>1503951.3104352099</v>
      </c>
      <c r="E2392">
        <v>2.0182606399999998</v>
      </c>
      <c r="F2392">
        <v>-12.87454923</v>
      </c>
      <c r="G2392">
        <v>-53.72766395</v>
      </c>
      <c r="H2392">
        <v>0</v>
      </c>
    </row>
    <row r="2393" spans="1:8" x14ac:dyDescent="0.3">
      <c r="A2393" t="s">
        <v>4646</v>
      </c>
      <c r="B2393" t="s">
        <v>4645</v>
      </c>
      <c r="C2393">
        <v>0.2951075999685</v>
      </c>
      <c r="D2393">
        <v>1877598.1461711701</v>
      </c>
      <c r="E2393">
        <v>-3.1698247099999999</v>
      </c>
      <c r="F2393">
        <v>-0.23978288</v>
      </c>
      <c r="G2393">
        <v>-6.3568760700000002</v>
      </c>
      <c r="H2393">
        <v>0</v>
      </c>
    </row>
    <row r="2394" spans="1:8" x14ac:dyDescent="0.3">
      <c r="A2394" t="s">
        <v>4700</v>
      </c>
      <c r="B2394" t="s">
        <v>4699</v>
      </c>
      <c r="C2394">
        <v>16177.5</v>
      </c>
      <c r="D2394">
        <v>1852038.59987452</v>
      </c>
      <c r="E2394">
        <v>-4.1191287599999997</v>
      </c>
      <c r="F2394">
        <v>206.39204545000001</v>
      </c>
      <c r="G2394">
        <v>870.16491754000003</v>
      </c>
      <c r="H2394">
        <v>0</v>
      </c>
    </row>
    <row r="2395" spans="1:8" x14ac:dyDescent="0.3">
      <c r="A2395" t="s">
        <v>4871</v>
      </c>
      <c r="B2395" t="s">
        <v>4870</v>
      </c>
      <c r="C2395">
        <v>11.61692723586126</v>
      </c>
      <c r="D2395">
        <v>1850392.2464549199</v>
      </c>
      <c r="E2395">
        <v>-5.4256827200000002</v>
      </c>
      <c r="F2395">
        <v>4.1236968899999997</v>
      </c>
      <c r="G2395">
        <v>398.18430848000003</v>
      </c>
      <c r="H2395">
        <v>0</v>
      </c>
    </row>
    <row r="2396" spans="1:8" x14ac:dyDescent="0.3">
      <c r="A2396" t="s">
        <v>5515</v>
      </c>
      <c r="B2396" t="s">
        <v>5514</v>
      </c>
      <c r="C2396">
        <v>0.62716295664789001</v>
      </c>
      <c r="D2396">
        <v>1758315.7263269401</v>
      </c>
      <c r="E2396">
        <v>-0.37161538</v>
      </c>
      <c r="F2396">
        <v>57.542198050000003</v>
      </c>
      <c r="G2396">
        <v>122.57964419</v>
      </c>
      <c r="H2396">
        <v>0</v>
      </c>
    </row>
    <row r="2397" spans="1:8" x14ac:dyDescent="0.3">
      <c r="A2397" t="s">
        <v>4636</v>
      </c>
      <c r="B2397" t="s">
        <v>4636</v>
      </c>
      <c r="C2397">
        <v>2.087975009816E-2</v>
      </c>
      <c r="D2397">
        <v>1702895.0133131901</v>
      </c>
      <c r="E2397">
        <v>-1.03696309</v>
      </c>
      <c r="F2397">
        <v>-8.7496104900000002</v>
      </c>
      <c r="G2397">
        <v>-50.441772710000002</v>
      </c>
      <c r="H2397">
        <v>0</v>
      </c>
    </row>
    <row r="2398" spans="1:8" x14ac:dyDescent="0.3">
      <c r="A2398" t="s">
        <v>4343</v>
      </c>
      <c r="B2398" t="s">
        <v>4342</v>
      </c>
      <c r="C2398">
        <v>6.9569106138755297</v>
      </c>
      <c r="D2398">
        <v>1718070.7604719701</v>
      </c>
      <c r="E2398">
        <v>1.50988951</v>
      </c>
      <c r="F2398">
        <v>28.964749829999999</v>
      </c>
      <c r="G2398">
        <v>34.696736549999997</v>
      </c>
      <c r="H2398">
        <v>0</v>
      </c>
    </row>
    <row r="2399" spans="1:8" x14ac:dyDescent="0.3">
      <c r="A2399" t="s">
        <v>687</v>
      </c>
      <c r="B2399" t="s">
        <v>4760</v>
      </c>
      <c r="C2399">
        <v>1620.2026774684</v>
      </c>
      <c r="D2399">
        <v>1693955.4669103399</v>
      </c>
      <c r="E2399">
        <v>0.72937839000000004</v>
      </c>
      <c r="F2399">
        <v>3.3951134500000002</v>
      </c>
      <c r="G2399">
        <v>23.00187597</v>
      </c>
      <c r="H2399">
        <v>0</v>
      </c>
    </row>
    <row r="2400" spans="1:8" x14ac:dyDescent="0.3">
      <c r="A2400" t="s">
        <v>4533</v>
      </c>
      <c r="B2400" t="s">
        <v>4532</v>
      </c>
      <c r="C2400">
        <v>1.7834484268925099</v>
      </c>
      <c r="D2400">
        <v>1633092.1240258799</v>
      </c>
      <c r="E2400">
        <v>2.8781767</v>
      </c>
      <c r="F2400">
        <v>-2.7994111300000002</v>
      </c>
      <c r="G2400">
        <v>-40.790269680000002</v>
      </c>
      <c r="H2400">
        <v>0</v>
      </c>
    </row>
    <row r="2401" spans="1:8" x14ac:dyDescent="0.3">
      <c r="A2401" t="s">
        <v>4586</v>
      </c>
      <c r="B2401" t="s">
        <v>4585</v>
      </c>
      <c r="C2401">
        <v>175.47977397363647</v>
      </c>
      <c r="D2401">
        <v>1663315.98522104</v>
      </c>
      <c r="E2401">
        <v>20.878606659999999</v>
      </c>
      <c r="F2401">
        <v>34.709889799999999</v>
      </c>
      <c r="G2401">
        <v>-10.51957136</v>
      </c>
      <c r="H2401">
        <v>0</v>
      </c>
    </row>
    <row r="2402" spans="1:8" x14ac:dyDescent="0.3">
      <c r="A2402" t="s">
        <v>4549</v>
      </c>
      <c r="B2402" t="s">
        <v>4548</v>
      </c>
      <c r="C2402">
        <v>8.3736472982953103</v>
      </c>
      <c r="D2402">
        <v>1621338.976056</v>
      </c>
      <c r="E2402">
        <v>-0.35911367999999999</v>
      </c>
      <c r="F2402">
        <v>71.275220700000006</v>
      </c>
      <c r="G2402">
        <v>-1.40380069</v>
      </c>
      <c r="H2402">
        <v>0</v>
      </c>
    </row>
    <row r="2403" spans="1:8" x14ac:dyDescent="0.3">
      <c r="A2403" t="s">
        <v>4606</v>
      </c>
      <c r="B2403" t="s">
        <v>4605</v>
      </c>
      <c r="C2403">
        <v>0.11991408418377</v>
      </c>
      <c r="D2403">
        <v>1612941.11012209</v>
      </c>
      <c r="E2403">
        <v>1.82962994</v>
      </c>
      <c r="F2403">
        <v>-15.120354819999999</v>
      </c>
      <c r="G2403">
        <v>34.043074699999998</v>
      </c>
      <c r="H2403">
        <v>0</v>
      </c>
    </row>
    <row r="2404" spans="1:8" x14ac:dyDescent="0.3">
      <c r="A2404" t="s">
        <v>4663</v>
      </c>
      <c r="B2404" t="s">
        <v>4663</v>
      </c>
      <c r="C2404">
        <v>1.9978625100530001E-2</v>
      </c>
      <c r="D2404">
        <v>1569031.89064444</v>
      </c>
      <c r="E2404">
        <v>-0.68967747999999995</v>
      </c>
      <c r="F2404">
        <v>11.834736619999999</v>
      </c>
      <c r="G2404">
        <v>-41.620255360000002</v>
      </c>
      <c r="H2404">
        <v>0</v>
      </c>
    </row>
    <row r="2405" spans="1:8" x14ac:dyDescent="0.3">
      <c r="A2405" t="s">
        <v>4631</v>
      </c>
      <c r="B2405" t="s">
        <v>4630</v>
      </c>
      <c r="C2405">
        <v>5.0725123264918199</v>
      </c>
      <c r="D2405">
        <v>1555139.5047860499</v>
      </c>
      <c r="E2405">
        <v>7.5390980499999998</v>
      </c>
      <c r="F2405">
        <v>24.62815526</v>
      </c>
      <c r="G2405">
        <v>59.136850420000002</v>
      </c>
      <c r="H2405">
        <v>0</v>
      </c>
    </row>
    <row r="2406" spans="1:8" x14ac:dyDescent="0.3">
      <c r="A2406" t="s">
        <v>5022</v>
      </c>
      <c r="B2406" t="s">
        <v>5021</v>
      </c>
      <c r="C2406">
        <v>1.49427684805355</v>
      </c>
      <c r="D2406">
        <v>1546866.95363946</v>
      </c>
      <c r="E2406">
        <v>-10.0007453</v>
      </c>
      <c r="F2406">
        <v>0.76411063000000001</v>
      </c>
      <c r="G2406">
        <v>92.459598900000003</v>
      </c>
      <c r="H2406">
        <v>0</v>
      </c>
    </row>
    <row r="2407" spans="1:8" x14ac:dyDescent="0.3">
      <c r="A2407" t="s">
        <v>4633</v>
      </c>
      <c r="B2407" t="s">
        <v>4632</v>
      </c>
      <c r="C2407">
        <v>2.1500847691300002E-3</v>
      </c>
      <c r="D2407">
        <v>1535568.4737036701</v>
      </c>
      <c r="E2407">
        <v>3.0805745099999999</v>
      </c>
      <c r="F2407">
        <v>11.02781405</v>
      </c>
      <c r="G2407">
        <v>-11.315188490000001</v>
      </c>
      <c r="H2407">
        <v>0</v>
      </c>
    </row>
    <row r="2408" spans="1:8" x14ac:dyDescent="0.3">
      <c r="A2408" t="s">
        <v>4558</v>
      </c>
      <c r="B2408" t="s">
        <v>4558</v>
      </c>
      <c r="C2408">
        <v>2.5974569273600001E-3</v>
      </c>
      <c r="D2408">
        <v>1536046.39933427</v>
      </c>
      <c r="E2408">
        <v>-1.36164277</v>
      </c>
      <c r="F2408">
        <v>5.0969453199999997</v>
      </c>
      <c r="G2408">
        <v>-7.2150826300000004</v>
      </c>
      <c r="H2408">
        <v>0</v>
      </c>
    </row>
    <row r="2409" spans="1:8" x14ac:dyDescent="0.3">
      <c r="A2409" t="s">
        <v>4435</v>
      </c>
      <c r="B2409" t="s">
        <v>4434</v>
      </c>
      <c r="C2409">
        <v>0.14143216492801999</v>
      </c>
      <c r="D2409">
        <v>1518162.6264843701</v>
      </c>
      <c r="E2409">
        <v>-2.6335947000000002</v>
      </c>
      <c r="F2409">
        <v>-32.938927839999998</v>
      </c>
      <c r="G2409">
        <v>0</v>
      </c>
      <c r="H2409">
        <v>0</v>
      </c>
    </row>
    <row r="2410" spans="1:8" x14ac:dyDescent="0.3">
      <c r="A2410" t="s">
        <v>4556</v>
      </c>
      <c r="B2410" t="s">
        <v>4555</v>
      </c>
      <c r="C2410">
        <v>0.25994588209455999</v>
      </c>
      <c r="D2410">
        <v>1520520.59044962</v>
      </c>
      <c r="E2410">
        <v>6.7506199999999997E-3</v>
      </c>
      <c r="F2410">
        <v>-4.6527539999999999E-2</v>
      </c>
      <c r="G2410">
        <v>-6.7006819999999995E-2</v>
      </c>
      <c r="H2410">
        <v>0</v>
      </c>
    </row>
    <row r="2411" spans="1:8" x14ac:dyDescent="0.3">
      <c r="A2411" t="s">
        <v>4544</v>
      </c>
      <c r="B2411" t="s">
        <v>4543</v>
      </c>
      <c r="C2411">
        <v>50.984768335660739</v>
      </c>
      <c r="D2411">
        <v>1498879.9647677499</v>
      </c>
      <c r="E2411">
        <v>-0.12303915</v>
      </c>
      <c r="F2411">
        <v>-0.11131387</v>
      </c>
      <c r="G2411">
        <v>-1.9175165000000001</v>
      </c>
      <c r="H2411">
        <v>0</v>
      </c>
    </row>
    <row r="2412" spans="1:8" x14ac:dyDescent="0.3">
      <c r="A2412" t="s">
        <v>4470</v>
      </c>
      <c r="B2412" t="s">
        <v>4469</v>
      </c>
      <c r="C2412">
        <v>1021.7002352034089</v>
      </c>
      <c r="D2412">
        <v>1483212.97990625</v>
      </c>
      <c r="E2412">
        <v>-1.2277418099999999</v>
      </c>
      <c r="F2412">
        <v>-11.614272489999999</v>
      </c>
      <c r="G2412">
        <v>-29.426868450000001</v>
      </c>
      <c r="H2412">
        <v>0</v>
      </c>
    </row>
    <row r="2413" spans="1:8" x14ac:dyDescent="0.3">
      <c r="A2413" t="s">
        <v>4494</v>
      </c>
      <c r="B2413" t="s">
        <v>4493</v>
      </c>
      <c r="C2413">
        <v>2.521854899819E-2</v>
      </c>
      <c r="D2413">
        <v>1473054.6877419699</v>
      </c>
      <c r="E2413">
        <v>2.24881478</v>
      </c>
      <c r="F2413">
        <v>-0.23285807</v>
      </c>
      <c r="G2413">
        <v>-2.87037999</v>
      </c>
      <c r="H2413">
        <v>0</v>
      </c>
    </row>
    <row r="2414" spans="1:8" x14ac:dyDescent="0.3">
      <c r="A2414" t="s">
        <v>4954</v>
      </c>
      <c r="B2414" t="s">
        <v>4953</v>
      </c>
      <c r="C2414">
        <v>3.30489018761E-3</v>
      </c>
      <c r="D2414">
        <v>1453598.46194216</v>
      </c>
      <c r="E2414">
        <v>-7.89648752</v>
      </c>
      <c r="F2414">
        <v>111.05410393</v>
      </c>
      <c r="G2414">
        <v>671.97983223999995</v>
      </c>
      <c r="H2414">
        <v>0</v>
      </c>
    </row>
    <row r="2415" spans="1:8" x14ac:dyDescent="0.3">
      <c r="A2415" t="s">
        <v>4529</v>
      </c>
      <c r="B2415" t="s">
        <v>4529</v>
      </c>
      <c r="C2415">
        <v>3.8175589245210001E-2</v>
      </c>
      <c r="D2415">
        <v>1445358.38559095</v>
      </c>
      <c r="E2415">
        <v>-3.8986469000000001</v>
      </c>
      <c r="F2415">
        <v>2.5374081799999999</v>
      </c>
      <c r="G2415">
        <v>-40.08656354</v>
      </c>
      <c r="H2415">
        <v>0</v>
      </c>
    </row>
    <row r="2416" spans="1:8" x14ac:dyDescent="0.3">
      <c r="A2416" t="s">
        <v>4505</v>
      </c>
      <c r="B2416" t="s">
        <v>4504</v>
      </c>
      <c r="C2416">
        <v>4.6463402923680001E-2</v>
      </c>
      <c r="D2416">
        <v>1434803.77091086</v>
      </c>
      <c r="E2416">
        <v>-1.48417366</v>
      </c>
      <c r="F2416">
        <v>-0.74023278999999997</v>
      </c>
      <c r="G2416">
        <v>13.23525615</v>
      </c>
      <c r="H2416">
        <v>0</v>
      </c>
    </row>
    <row r="2417" spans="1:8" x14ac:dyDescent="0.3">
      <c r="A2417" t="s">
        <v>4598</v>
      </c>
      <c r="B2417" t="s">
        <v>4597</v>
      </c>
      <c r="C2417">
        <v>177.20050561432072</v>
      </c>
      <c r="D2417">
        <v>1435180.38147109</v>
      </c>
      <c r="E2417">
        <v>-3.9751924500000002</v>
      </c>
      <c r="F2417">
        <v>7.3150821500000003</v>
      </c>
      <c r="G2417">
        <v>1035.5155512199999</v>
      </c>
      <c r="H2417">
        <v>0</v>
      </c>
    </row>
    <row r="2418" spans="1:8" x14ac:dyDescent="0.3">
      <c r="A2418" t="s">
        <v>4513</v>
      </c>
      <c r="B2418" t="s">
        <v>4512</v>
      </c>
      <c r="C2418">
        <v>6.9996321063709201</v>
      </c>
      <c r="D2418">
        <v>1400933.5555684101</v>
      </c>
      <c r="E2418">
        <v>-0.50262207999999997</v>
      </c>
      <c r="F2418">
        <v>-1.2533539600000001</v>
      </c>
      <c r="G2418">
        <v>73.60431371</v>
      </c>
      <c r="H2418">
        <v>0</v>
      </c>
    </row>
    <row r="2419" spans="1:8" x14ac:dyDescent="0.3">
      <c r="A2419" t="s">
        <v>4546</v>
      </c>
      <c r="B2419" t="s">
        <v>4545</v>
      </c>
      <c r="C2419">
        <v>1.3237899049467099</v>
      </c>
      <c r="D2419">
        <v>1369655.6503552401</v>
      </c>
      <c r="E2419">
        <v>-9.7056254899999992</v>
      </c>
      <c r="F2419">
        <v>55.10064122</v>
      </c>
      <c r="G2419">
        <v>-29.39308763</v>
      </c>
      <c r="H2419">
        <v>0</v>
      </c>
    </row>
    <row r="2420" spans="1:8" x14ac:dyDescent="0.3">
      <c r="A2420" t="s">
        <v>4395</v>
      </c>
      <c r="B2420" t="s">
        <v>4394</v>
      </c>
      <c r="C2420">
        <v>2824.1293945368898</v>
      </c>
      <c r="D2420">
        <v>1374917.6534241301</v>
      </c>
      <c r="E2420">
        <v>10.010127969999999</v>
      </c>
      <c r="F2420">
        <v>6.4848723499999998</v>
      </c>
      <c r="G2420">
        <v>25.763907570000001</v>
      </c>
      <c r="H2420">
        <v>0</v>
      </c>
    </row>
    <row r="2421" spans="1:8" x14ac:dyDescent="0.3">
      <c r="A2421" t="s">
        <v>4581</v>
      </c>
      <c r="B2421" t="s">
        <v>4581</v>
      </c>
      <c r="C2421">
        <v>0.23662360769009999</v>
      </c>
      <c r="D2421">
        <v>1358730.80192099</v>
      </c>
      <c r="E2421">
        <v>1.0964474099999999</v>
      </c>
      <c r="F2421">
        <v>11.887356410000001</v>
      </c>
      <c r="G2421">
        <v>17.866463759999998</v>
      </c>
      <c r="H2421">
        <v>0</v>
      </c>
    </row>
    <row r="2422" spans="1:8" x14ac:dyDescent="0.3">
      <c r="A2422" t="s">
        <v>4557</v>
      </c>
      <c r="B2422" t="s">
        <v>4557</v>
      </c>
      <c r="C2422">
        <v>6.5461026131000003E-4</v>
      </c>
      <c r="D2422">
        <v>1360096.67707421</v>
      </c>
      <c r="E2422">
        <v>-17.209487729999999</v>
      </c>
      <c r="F2422">
        <v>-34.76179827</v>
      </c>
      <c r="G2422">
        <v>-80.882752859999997</v>
      </c>
      <c r="H2422">
        <v>0</v>
      </c>
    </row>
    <row r="2423" spans="1:8" x14ac:dyDescent="0.3">
      <c r="A2423" t="s">
        <v>6148</v>
      </c>
      <c r="B2423" t="s">
        <v>6147</v>
      </c>
      <c r="C2423">
        <v>12.03129178212679</v>
      </c>
      <c r="D2423">
        <v>1324614.7826547001</v>
      </c>
      <c r="E2423">
        <v>-7.1538542100000004</v>
      </c>
      <c r="F2423">
        <v>216.05785090000001</v>
      </c>
      <c r="G2423">
        <v>265.87983421000001</v>
      </c>
      <c r="H2423">
        <v>0</v>
      </c>
    </row>
    <row r="2424" spans="1:8" x14ac:dyDescent="0.3">
      <c r="A2424" t="s">
        <v>4537</v>
      </c>
      <c r="B2424" t="s">
        <v>4536</v>
      </c>
      <c r="C2424">
        <v>0.34406943488925001</v>
      </c>
      <c r="D2424">
        <v>1295291.54537199</v>
      </c>
      <c r="E2424">
        <v>-1.93937351</v>
      </c>
      <c r="F2424">
        <v>-18.376363489999999</v>
      </c>
      <c r="G2424">
        <v>29.124912819999999</v>
      </c>
      <c r="H2424">
        <v>0</v>
      </c>
    </row>
    <row r="2425" spans="1:8" x14ac:dyDescent="0.3">
      <c r="A2425" t="s">
        <v>4591</v>
      </c>
      <c r="B2425" t="s">
        <v>4590</v>
      </c>
      <c r="C2425">
        <v>973.27017784934276</v>
      </c>
      <c r="D2425">
        <v>1324856.5993798899</v>
      </c>
      <c r="E2425">
        <v>0.99590480000000003</v>
      </c>
      <c r="F2425">
        <v>7.2186401800000004</v>
      </c>
      <c r="G2425">
        <v>47.167131060000003</v>
      </c>
      <c r="H2425">
        <v>0</v>
      </c>
    </row>
    <row r="2426" spans="1:8" x14ac:dyDescent="0.3">
      <c r="A2426" t="s">
        <v>4272</v>
      </c>
      <c r="B2426" t="s">
        <v>4547</v>
      </c>
      <c r="C2426">
        <v>1.8142272403199999E-2</v>
      </c>
      <c r="D2426">
        <v>1299429.9160593599</v>
      </c>
      <c r="E2426">
        <v>-0.46625082000000001</v>
      </c>
      <c r="F2426">
        <v>-3.84582465</v>
      </c>
      <c r="G2426">
        <v>13.219230700000001</v>
      </c>
      <c r="H2426">
        <v>0</v>
      </c>
    </row>
    <row r="2427" spans="1:8" x14ac:dyDescent="0.3">
      <c r="A2427" t="s">
        <v>4519</v>
      </c>
      <c r="B2427" t="s">
        <v>4518</v>
      </c>
      <c r="C2427">
        <v>0.57582499484329996</v>
      </c>
      <c r="D2427">
        <v>44537.632235839999</v>
      </c>
      <c r="E2427">
        <v>9.2607251599999998</v>
      </c>
      <c r="F2427">
        <v>32.808840879999998</v>
      </c>
      <c r="G2427">
        <v>65.056311410000006</v>
      </c>
      <c r="H2427">
        <v>0</v>
      </c>
    </row>
    <row r="2428" spans="1:8" x14ac:dyDescent="0.3">
      <c r="A2428" t="s">
        <v>3873</v>
      </c>
      <c r="B2428" t="s">
        <v>4462</v>
      </c>
      <c r="C2428">
        <v>0.11815276037091001</v>
      </c>
      <c r="D2428">
        <v>1289443.00837027</v>
      </c>
      <c r="E2428">
        <v>-0.37493957</v>
      </c>
      <c r="F2428">
        <v>-1.4710203799999999</v>
      </c>
      <c r="G2428">
        <v>14.795352879999999</v>
      </c>
      <c r="H2428">
        <v>0</v>
      </c>
    </row>
    <row r="2429" spans="1:8" x14ac:dyDescent="0.3">
      <c r="A2429" t="s">
        <v>4596</v>
      </c>
      <c r="B2429" t="s">
        <v>4595</v>
      </c>
      <c r="C2429">
        <v>6.6256458488350004E-2</v>
      </c>
      <c r="D2429">
        <v>1289573.56038163</v>
      </c>
      <c r="E2429">
        <v>0.51431735000000001</v>
      </c>
      <c r="F2429">
        <v>3.9864025700000001</v>
      </c>
      <c r="G2429">
        <v>50.080084589999998</v>
      </c>
      <c r="H2429">
        <v>0</v>
      </c>
    </row>
    <row r="2430" spans="1:8" x14ac:dyDescent="0.3">
      <c r="A2430" t="s">
        <v>7450</v>
      </c>
      <c r="B2430" t="s">
        <v>7451</v>
      </c>
      <c r="C2430">
        <v>0.15524610305271</v>
      </c>
      <c r="D2430">
        <v>1269046.5067525101</v>
      </c>
      <c r="E2430">
        <v>0.94553332000000001</v>
      </c>
      <c r="F2430">
        <v>-2.3567326300000002</v>
      </c>
      <c r="G2430">
        <v>0</v>
      </c>
      <c r="H2430">
        <v>0</v>
      </c>
    </row>
    <row r="2431" spans="1:8" x14ac:dyDescent="0.3">
      <c r="A2431" t="s">
        <v>5639</v>
      </c>
      <c r="B2431" t="s">
        <v>5639</v>
      </c>
      <c r="C2431">
        <v>0.6755026876554</v>
      </c>
      <c r="D2431">
        <v>1233340.6179281101</v>
      </c>
      <c r="E2431">
        <v>-15.49207756</v>
      </c>
      <c r="F2431">
        <v>42.73194487</v>
      </c>
      <c r="G2431">
        <v>87.580483810000004</v>
      </c>
      <c r="H2431">
        <v>0</v>
      </c>
    </row>
    <row r="2432" spans="1:8" x14ac:dyDescent="0.3">
      <c r="A2432" t="s">
        <v>4677</v>
      </c>
      <c r="B2432" t="s">
        <v>4676</v>
      </c>
      <c r="C2432">
        <v>3.3000000000000003E-5</v>
      </c>
      <c r="D2432">
        <v>1149911.5247150001</v>
      </c>
      <c r="E2432">
        <v>7.1428571400000003</v>
      </c>
      <c r="F2432">
        <v>-85.280999109999996</v>
      </c>
      <c r="G2432">
        <v>-99.931930690000002</v>
      </c>
      <c r="H2432">
        <v>0</v>
      </c>
    </row>
    <row r="2433" spans="1:8" x14ac:dyDescent="0.3">
      <c r="A2433" t="s">
        <v>5661</v>
      </c>
      <c r="B2433" t="s">
        <v>5660</v>
      </c>
      <c r="C2433">
        <v>5.8557804857750001E-2</v>
      </c>
      <c r="D2433">
        <v>1207870.2370252099</v>
      </c>
      <c r="E2433">
        <v>3.7048664499999999</v>
      </c>
      <c r="F2433">
        <v>1.4277657699999999</v>
      </c>
      <c r="G2433">
        <v>309.02251769999998</v>
      </c>
      <c r="H2433">
        <v>0</v>
      </c>
    </row>
    <row r="2434" spans="1:8" x14ac:dyDescent="0.3">
      <c r="A2434" t="s">
        <v>4560</v>
      </c>
      <c r="B2434" t="s">
        <v>4559</v>
      </c>
      <c r="C2434">
        <v>0.63422441778482996</v>
      </c>
      <c r="D2434">
        <v>1145680.4923483799</v>
      </c>
      <c r="E2434">
        <v>0.87526985000000002</v>
      </c>
      <c r="F2434">
        <v>2.5531829400000001</v>
      </c>
      <c r="G2434">
        <v>-14.436542749999999</v>
      </c>
      <c r="H2434">
        <v>0</v>
      </c>
    </row>
    <row r="2435" spans="1:8" x14ac:dyDescent="0.3">
      <c r="A2435" t="s">
        <v>4650</v>
      </c>
      <c r="B2435" t="s">
        <v>4649</v>
      </c>
      <c r="C2435">
        <v>0.22729729537651</v>
      </c>
      <c r="D2435">
        <v>1075511.9258697899</v>
      </c>
      <c r="E2435">
        <v>0.40671825</v>
      </c>
      <c r="F2435">
        <v>7.29830413</v>
      </c>
      <c r="G2435">
        <v>-11.373496129999999</v>
      </c>
      <c r="H2435">
        <v>0</v>
      </c>
    </row>
    <row r="2436" spans="1:8" x14ac:dyDescent="0.3">
      <c r="A2436" t="s">
        <v>4706</v>
      </c>
      <c r="B2436" t="s">
        <v>4705</v>
      </c>
      <c r="C2436">
        <v>9.3850657574296097</v>
      </c>
      <c r="D2436">
        <v>1072704.4140290499</v>
      </c>
      <c r="E2436">
        <v>0.82481784000000002</v>
      </c>
      <c r="F2436">
        <v>14.917123780000001</v>
      </c>
      <c r="G2436">
        <v>7.7456083700000002</v>
      </c>
      <c r="H2436">
        <v>0</v>
      </c>
    </row>
    <row r="2437" spans="1:8" x14ac:dyDescent="0.3">
      <c r="A2437" t="s">
        <v>4600</v>
      </c>
      <c r="B2437" t="s">
        <v>4599</v>
      </c>
      <c r="C2437">
        <v>0.31502143954891998</v>
      </c>
      <c r="D2437">
        <v>1065956.8677339701</v>
      </c>
      <c r="E2437">
        <v>-0.86734073</v>
      </c>
      <c r="F2437">
        <v>-4.0110224099999998</v>
      </c>
      <c r="G2437">
        <v>4.4867965200000004</v>
      </c>
      <c r="H2437">
        <v>0</v>
      </c>
    </row>
    <row r="2438" spans="1:8" x14ac:dyDescent="0.3">
      <c r="A2438" t="s">
        <v>4551</v>
      </c>
      <c r="B2438" t="s">
        <v>4550</v>
      </c>
      <c r="C2438">
        <v>6.1171475783899998E-3</v>
      </c>
      <c r="D2438">
        <v>1051771.4544289501</v>
      </c>
      <c r="E2438">
        <v>-1.6930595500000001</v>
      </c>
      <c r="F2438">
        <v>0.39156268999999999</v>
      </c>
      <c r="G2438">
        <v>-4.3487356000000004</v>
      </c>
      <c r="H2438">
        <v>0</v>
      </c>
    </row>
    <row r="2439" spans="1:8" x14ac:dyDescent="0.3">
      <c r="A2439" t="s">
        <v>4623</v>
      </c>
      <c r="B2439" t="s">
        <v>4622</v>
      </c>
      <c r="C2439">
        <v>0.39727987102822998</v>
      </c>
      <c r="D2439">
        <v>1049506.43339882</v>
      </c>
      <c r="E2439">
        <v>5.6985999999999998E-3</v>
      </c>
      <c r="F2439">
        <v>-9.3487337200000002</v>
      </c>
      <c r="G2439">
        <v>-24.325105199999999</v>
      </c>
      <c r="H2439">
        <v>0</v>
      </c>
    </row>
    <row r="2440" spans="1:8" x14ac:dyDescent="0.3">
      <c r="A2440" t="s">
        <v>4629</v>
      </c>
      <c r="B2440" t="s">
        <v>4628</v>
      </c>
      <c r="C2440">
        <v>1.153199219722E-2</v>
      </c>
      <c r="D2440">
        <v>1045339.94748101</v>
      </c>
      <c r="E2440">
        <v>-0.64227670000000003</v>
      </c>
      <c r="F2440">
        <v>4.8362520599999996</v>
      </c>
      <c r="G2440">
        <v>18.728420809999999</v>
      </c>
      <c r="H2440">
        <v>0</v>
      </c>
    </row>
    <row r="2441" spans="1:8" x14ac:dyDescent="0.3">
      <c r="A2441" t="s">
        <v>4660</v>
      </c>
      <c r="B2441" t="s">
        <v>7577</v>
      </c>
      <c r="C2441">
        <v>2.1013951307995802</v>
      </c>
      <c r="D2441">
        <v>1017589.1797384101</v>
      </c>
      <c r="E2441">
        <v>0.52535215999999996</v>
      </c>
      <c r="F2441">
        <v>0</v>
      </c>
      <c r="G2441">
        <v>0</v>
      </c>
      <c r="H2441">
        <v>0</v>
      </c>
    </row>
    <row r="2442" spans="1:8" x14ac:dyDescent="0.3">
      <c r="A2442" t="s">
        <v>4540</v>
      </c>
      <c r="B2442" t="s">
        <v>4540</v>
      </c>
      <c r="C2442">
        <v>0.80175838104637998</v>
      </c>
      <c r="D2442">
        <v>1034603.32299373</v>
      </c>
      <c r="E2442">
        <v>-1.9527973999999999</v>
      </c>
      <c r="F2442">
        <v>-0.16914857999999999</v>
      </c>
      <c r="G2442">
        <v>2.6632724699999999</v>
      </c>
      <c r="H2442">
        <v>0</v>
      </c>
    </row>
    <row r="2443" spans="1:8" x14ac:dyDescent="0.3">
      <c r="A2443" t="s">
        <v>6182</v>
      </c>
      <c r="B2443" t="s">
        <v>6181</v>
      </c>
      <c r="C2443">
        <v>270.2</v>
      </c>
      <c r="D2443">
        <v>1030842.005</v>
      </c>
      <c r="E2443">
        <v>-0.33198082000000001</v>
      </c>
      <c r="F2443">
        <v>2.1164021200000001</v>
      </c>
      <c r="G2443">
        <v>3.8631558699999999</v>
      </c>
      <c r="H2443">
        <v>0</v>
      </c>
    </row>
    <row r="2444" spans="1:8" x14ac:dyDescent="0.3">
      <c r="A2444" t="s">
        <v>2589</v>
      </c>
      <c r="B2444" t="s">
        <v>4669</v>
      </c>
      <c r="C2444">
        <v>3.1019228053726602</v>
      </c>
      <c r="D2444">
        <v>1024357.4106415</v>
      </c>
      <c r="E2444">
        <v>-6.3451789999999994E-2</v>
      </c>
      <c r="F2444">
        <v>-0.84863770000000005</v>
      </c>
      <c r="G2444">
        <v>5.08296919</v>
      </c>
      <c r="H2444">
        <v>0</v>
      </c>
    </row>
    <row r="2445" spans="1:8" x14ac:dyDescent="0.3">
      <c r="A2445" t="s">
        <v>1384</v>
      </c>
      <c r="B2445" t="s">
        <v>4761</v>
      </c>
      <c r="C2445">
        <v>49.971994236608417</v>
      </c>
      <c r="D2445">
        <v>1020844.59586356</v>
      </c>
      <c r="E2445">
        <v>9.8250578900000001</v>
      </c>
      <c r="F2445">
        <v>-1.9131227399999999</v>
      </c>
      <c r="G2445">
        <v>32.205765960000001</v>
      </c>
      <c r="H2445">
        <v>0</v>
      </c>
    </row>
    <row r="2446" spans="1:8" x14ac:dyDescent="0.3">
      <c r="A2446" t="s">
        <v>4381</v>
      </c>
      <c r="B2446" t="s">
        <v>4381</v>
      </c>
      <c r="C2446">
        <v>4.2266927469514002</v>
      </c>
      <c r="D2446">
        <v>1017833.87475836</v>
      </c>
      <c r="E2446">
        <v>0.17514983000000001</v>
      </c>
      <c r="F2446">
        <v>-0.91195868999999996</v>
      </c>
      <c r="G2446">
        <v>1.5750056800000001</v>
      </c>
      <c r="H2446">
        <v>0</v>
      </c>
    </row>
    <row r="2447" spans="1:8" x14ac:dyDescent="0.3">
      <c r="A2447" t="s">
        <v>4526</v>
      </c>
      <c r="B2447" t="s">
        <v>4525</v>
      </c>
      <c r="C2447">
        <v>203.13504709967935</v>
      </c>
      <c r="D2447">
        <v>1016665.51269751</v>
      </c>
      <c r="E2447">
        <v>-1.20101378</v>
      </c>
      <c r="F2447">
        <v>0.52354895999999995</v>
      </c>
      <c r="G2447">
        <v>128.23992998</v>
      </c>
      <c r="H2447">
        <v>0</v>
      </c>
    </row>
    <row r="2448" spans="1:8" x14ac:dyDescent="0.3">
      <c r="A2448" t="s">
        <v>4531</v>
      </c>
      <c r="B2448" t="s">
        <v>4530</v>
      </c>
      <c r="C2448">
        <v>5.1758904927399997E-3</v>
      </c>
      <c r="D2448">
        <v>977387.83698281995</v>
      </c>
      <c r="E2448">
        <v>1.1711340699999999</v>
      </c>
      <c r="F2448">
        <v>2.21428688</v>
      </c>
      <c r="G2448">
        <v>-3.53488677</v>
      </c>
      <c r="H2448">
        <v>0</v>
      </c>
    </row>
    <row r="2449" spans="1:8" x14ac:dyDescent="0.3">
      <c r="A2449" t="s">
        <v>4728</v>
      </c>
      <c r="B2449" t="s">
        <v>4727</v>
      </c>
      <c r="C2449">
        <v>97.442080478230181</v>
      </c>
      <c r="D2449">
        <v>1040755.65487101</v>
      </c>
      <c r="E2449">
        <v>69.687914180000007</v>
      </c>
      <c r="F2449">
        <v>96.176112739999994</v>
      </c>
      <c r="G2449">
        <v>115.66016438</v>
      </c>
      <c r="H2449">
        <v>0</v>
      </c>
    </row>
    <row r="2450" spans="1:8" x14ac:dyDescent="0.3">
      <c r="A2450" t="s">
        <v>4664</v>
      </c>
      <c r="B2450" t="s">
        <v>4664</v>
      </c>
      <c r="C2450">
        <v>0.34663974936601999</v>
      </c>
      <c r="D2450">
        <v>995713.61750088003</v>
      </c>
      <c r="E2450">
        <v>4.6698865400000003</v>
      </c>
      <c r="F2450">
        <v>-7.3130639799999999</v>
      </c>
      <c r="G2450">
        <v>1.04470971</v>
      </c>
      <c r="H2450">
        <v>0</v>
      </c>
    </row>
    <row r="2451" spans="1:8" x14ac:dyDescent="0.3">
      <c r="A2451" t="s">
        <v>4771</v>
      </c>
      <c r="B2451" t="s">
        <v>4770</v>
      </c>
      <c r="C2451">
        <v>600.62823599786907</v>
      </c>
      <c r="D2451">
        <v>1050572.3438383699</v>
      </c>
      <c r="E2451">
        <v>-1.52722604</v>
      </c>
      <c r="F2451">
        <v>3.5705699800000001</v>
      </c>
      <c r="G2451">
        <v>24.958447</v>
      </c>
      <c r="H2451">
        <v>0</v>
      </c>
    </row>
    <row r="2452" spans="1:8" x14ac:dyDescent="0.3">
      <c r="A2452" t="s">
        <v>4604</v>
      </c>
      <c r="B2452" t="s">
        <v>4603</v>
      </c>
      <c r="C2452">
        <v>5.61507909929301</v>
      </c>
      <c r="D2452">
        <v>892666.2144994</v>
      </c>
      <c r="E2452">
        <v>295.93267064000003</v>
      </c>
      <c r="F2452">
        <v>-38.724273330000003</v>
      </c>
      <c r="G2452">
        <v>4.63447561</v>
      </c>
      <c r="H2452">
        <v>0</v>
      </c>
    </row>
    <row r="2453" spans="1:8" x14ac:dyDescent="0.3">
      <c r="A2453" t="s">
        <v>4554</v>
      </c>
      <c r="B2453" t="s">
        <v>4554</v>
      </c>
      <c r="C2453">
        <v>3.3256308222100003E-2</v>
      </c>
      <c r="D2453">
        <v>977753.51341815002</v>
      </c>
      <c r="E2453">
        <v>0.32384467</v>
      </c>
      <c r="F2453">
        <v>-1.6701279200000001</v>
      </c>
      <c r="G2453">
        <v>13.0519666</v>
      </c>
      <c r="H2453">
        <v>0</v>
      </c>
    </row>
    <row r="2454" spans="1:8" x14ac:dyDescent="0.3">
      <c r="A2454" t="s">
        <v>4583</v>
      </c>
      <c r="B2454" t="s">
        <v>4582</v>
      </c>
      <c r="C2454">
        <v>1.0003040751555601</v>
      </c>
      <c r="D2454">
        <v>509924.66791134002</v>
      </c>
      <c r="E2454">
        <v>0.52069061999999999</v>
      </c>
      <c r="F2454">
        <v>3.2613179999999999E-2</v>
      </c>
      <c r="G2454">
        <v>0.15687184000000001</v>
      </c>
      <c r="H2454">
        <v>0</v>
      </c>
    </row>
    <row r="2455" spans="1:8" x14ac:dyDescent="0.3">
      <c r="A2455" t="s">
        <v>3018</v>
      </c>
      <c r="B2455" t="s">
        <v>4720</v>
      </c>
      <c r="C2455">
        <v>1.137203131244E-2</v>
      </c>
      <c r="D2455">
        <v>953910.18790473999</v>
      </c>
      <c r="E2455">
        <v>2.5268931299999999</v>
      </c>
      <c r="F2455">
        <v>8.1245483400000005</v>
      </c>
      <c r="G2455">
        <v>2.3232658499999999</v>
      </c>
      <c r="H2455">
        <v>0</v>
      </c>
    </row>
    <row r="2456" spans="1:8" x14ac:dyDescent="0.3">
      <c r="A2456" t="s">
        <v>4602</v>
      </c>
      <c r="B2456" t="s">
        <v>4601</v>
      </c>
      <c r="C2456">
        <v>0.35989034378347001</v>
      </c>
      <c r="D2456">
        <v>940945.40966653998</v>
      </c>
      <c r="E2456">
        <v>0.12278205</v>
      </c>
      <c r="F2456">
        <v>-0.22675090000000001</v>
      </c>
      <c r="G2456">
        <v>1.5323360399999999</v>
      </c>
      <c r="H2456">
        <v>0</v>
      </c>
    </row>
    <row r="2457" spans="1:8" x14ac:dyDescent="0.3">
      <c r="A2457" t="s">
        <v>4810</v>
      </c>
      <c r="B2457" t="s">
        <v>4809</v>
      </c>
      <c r="C2457">
        <v>1.1477393148302599</v>
      </c>
      <c r="D2457">
        <v>941283.95879534003</v>
      </c>
      <c r="E2457">
        <v>5.6404264199999998</v>
      </c>
      <c r="F2457">
        <v>26.223554660000001</v>
      </c>
      <c r="G2457">
        <v>39.28488625</v>
      </c>
      <c r="H2457">
        <v>0</v>
      </c>
    </row>
    <row r="2458" spans="1:8" x14ac:dyDescent="0.3">
      <c r="A2458" t="s">
        <v>4515</v>
      </c>
      <c r="B2458" t="s">
        <v>4514</v>
      </c>
      <c r="C2458">
        <v>0.25747562387107997</v>
      </c>
      <c r="D2458">
        <v>929429.09413803997</v>
      </c>
      <c r="E2458">
        <v>0.91163707000000005</v>
      </c>
      <c r="F2458">
        <v>69.712202219999995</v>
      </c>
      <c r="G2458">
        <v>70.903279429999998</v>
      </c>
      <c r="H2458">
        <v>0</v>
      </c>
    </row>
    <row r="2459" spans="1:8" x14ac:dyDescent="0.3">
      <c r="A2459" t="s">
        <v>4578</v>
      </c>
      <c r="B2459" t="s">
        <v>4577</v>
      </c>
      <c r="C2459">
        <v>338.3659132254013</v>
      </c>
      <c r="D2459">
        <v>921342.44273123995</v>
      </c>
      <c r="E2459">
        <v>-1.1237476099999999</v>
      </c>
      <c r="F2459">
        <v>32.392789049999998</v>
      </c>
      <c r="G2459">
        <v>26.40591818</v>
      </c>
      <c r="H2459">
        <v>0</v>
      </c>
    </row>
    <row r="2460" spans="1:8" x14ac:dyDescent="0.3">
      <c r="A2460" t="s">
        <v>113</v>
      </c>
      <c r="B2460" t="s">
        <v>4483</v>
      </c>
      <c r="C2460">
        <v>3.80299948027523</v>
      </c>
      <c r="D2460">
        <v>910327.16592545004</v>
      </c>
      <c r="E2460">
        <v>-0.52645668999999995</v>
      </c>
      <c r="F2460">
        <v>0.19708887999999999</v>
      </c>
      <c r="G2460">
        <v>31.147162600000001</v>
      </c>
      <c r="H2460">
        <v>0</v>
      </c>
    </row>
    <row r="2461" spans="1:8" x14ac:dyDescent="0.3">
      <c r="A2461" t="s">
        <v>4366</v>
      </c>
      <c r="B2461" t="s">
        <v>4365</v>
      </c>
      <c r="C2461">
        <v>1.1356906435070001E-2</v>
      </c>
      <c r="D2461">
        <v>868913.68757163</v>
      </c>
      <c r="E2461">
        <v>-2.3990476900000002</v>
      </c>
      <c r="F2461">
        <v>-15.16481596</v>
      </c>
      <c r="G2461">
        <v>-96.614118009999999</v>
      </c>
      <c r="H2461">
        <v>0</v>
      </c>
    </row>
    <row r="2462" spans="1:8" x14ac:dyDescent="0.3">
      <c r="A2462" t="s">
        <v>4635</v>
      </c>
      <c r="B2462" t="s">
        <v>4634</v>
      </c>
      <c r="C2462">
        <v>0.69277958005182005</v>
      </c>
      <c r="D2462">
        <v>852457.58454850002</v>
      </c>
      <c r="E2462">
        <v>7.6456189999999993E-2</v>
      </c>
      <c r="F2462">
        <v>3.1569734</v>
      </c>
      <c r="G2462">
        <v>8.6657527299999995</v>
      </c>
      <c r="H2462">
        <v>0</v>
      </c>
    </row>
    <row r="2463" spans="1:8" x14ac:dyDescent="0.3">
      <c r="A2463" t="s">
        <v>4808</v>
      </c>
      <c r="B2463" t="s">
        <v>4807</v>
      </c>
      <c r="C2463">
        <v>7.4243197386365001</v>
      </c>
      <c r="D2463">
        <v>854628.41576935002</v>
      </c>
      <c r="E2463">
        <v>5.8932348599999997</v>
      </c>
      <c r="F2463">
        <v>-4.92983963</v>
      </c>
      <c r="G2463">
        <v>40.335072850000003</v>
      </c>
      <c r="H2463">
        <v>0</v>
      </c>
    </row>
    <row r="2464" spans="1:8" x14ac:dyDescent="0.3">
      <c r="A2464" t="s">
        <v>4401</v>
      </c>
      <c r="B2464" t="s">
        <v>4400</v>
      </c>
      <c r="C2464">
        <v>1.23930190963609</v>
      </c>
      <c r="D2464">
        <v>853594.91440104996</v>
      </c>
      <c r="E2464">
        <v>-3.9763007699999999</v>
      </c>
      <c r="F2464">
        <v>16.61625459</v>
      </c>
      <c r="G2464">
        <v>28.813586239999999</v>
      </c>
      <c r="H2464">
        <v>0</v>
      </c>
    </row>
    <row r="2465" spans="1:8" x14ac:dyDescent="0.3">
      <c r="A2465" t="s">
        <v>4680</v>
      </c>
      <c r="B2465" t="s">
        <v>4679</v>
      </c>
      <c r="C2465">
        <v>8.795214352564E-2</v>
      </c>
      <c r="D2465">
        <v>844606.77544071001</v>
      </c>
      <c r="E2465">
        <v>-1.1486970000000001E-2</v>
      </c>
      <c r="F2465">
        <v>5.5091099400000001</v>
      </c>
      <c r="G2465">
        <v>22.90191145</v>
      </c>
      <c r="H2465">
        <v>0</v>
      </c>
    </row>
    <row r="2466" spans="1:8" x14ac:dyDescent="0.3">
      <c r="A2466" t="s">
        <v>3346</v>
      </c>
      <c r="B2466" t="s">
        <v>4584</v>
      </c>
      <c r="C2466">
        <v>2.4389273729299998E-2</v>
      </c>
      <c r="D2466">
        <v>835903.30145162996</v>
      </c>
      <c r="E2466">
        <v>0.91615360999999995</v>
      </c>
      <c r="F2466">
        <v>-6.4771362200000002</v>
      </c>
      <c r="G2466">
        <v>12.23493633</v>
      </c>
      <c r="H2466">
        <v>0</v>
      </c>
    </row>
    <row r="2467" spans="1:8" x14ac:dyDescent="0.3">
      <c r="A2467" t="s">
        <v>4713</v>
      </c>
      <c r="B2467" t="s">
        <v>4712</v>
      </c>
      <c r="C2467">
        <v>34.87153025162192</v>
      </c>
      <c r="D2467">
        <v>850905.61535702995</v>
      </c>
      <c r="E2467">
        <v>-1.1589741499999999</v>
      </c>
      <c r="F2467">
        <v>16.713322170000001</v>
      </c>
      <c r="G2467">
        <v>-0.91299839000000005</v>
      </c>
      <c r="H2467">
        <v>0</v>
      </c>
    </row>
    <row r="2468" spans="1:8" x14ac:dyDescent="0.3">
      <c r="A2468" t="s">
        <v>4668</v>
      </c>
      <c r="B2468" t="s">
        <v>4667</v>
      </c>
      <c r="C2468">
        <v>1.68489358030082</v>
      </c>
      <c r="D2468">
        <v>823057.44498894003</v>
      </c>
      <c r="E2468">
        <v>1.8880704100000001</v>
      </c>
      <c r="F2468">
        <v>2.6883865899999999</v>
      </c>
      <c r="G2468">
        <v>6.3954699399999999</v>
      </c>
      <c r="H2468">
        <v>0</v>
      </c>
    </row>
    <row r="2469" spans="1:8" x14ac:dyDescent="0.3">
      <c r="A2469" t="s">
        <v>6324</v>
      </c>
      <c r="B2469" t="s">
        <v>6323</v>
      </c>
      <c r="C2469">
        <v>267.39999999999998</v>
      </c>
      <c r="D2469">
        <v>816149.51708377001</v>
      </c>
      <c r="E2469">
        <v>1.22078168</v>
      </c>
      <c r="F2469">
        <v>6.7998003000000002</v>
      </c>
      <c r="G2469">
        <v>16.743069200000001</v>
      </c>
      <c r="H2469">
        <v>0</v>
      </c>
    </row>
    <row r="2470" spans="1:8" x14ac:dyDescent="0.3">
      <c r="A2470" t="s">
        <v>4739</v>
      </c>
      <c r="B2470" t="s">
        <v>4738</v>
      </c>
      <c r="C2470">
        <v>2.3088218308319999E-2</v>
      </c>
      <c r="D2470">
        <v>809003.44599915005</v>
      </c>
      <c r="E2470">
        <v>1.78495589</v>
      </c>
      <c r="F2470">
        <v>-8.3140213000000003</v>
      </c>
      <c r="G2470">
        <v>-5.2694840799999998</v>
      </c>
      <c r="H2470">
        <v>0</v>
      </c>
    </row>
    <row r="2471" spans="1:8" x14ac:dyDescent="0.3">
      <c r="A2471" t="s">
        <v>4461</v>
      </c>
      <c r="B2471" t="s">
        <v>4461</v>
      </c>
      <c r="C2471">
        <v>0.97090717104070001</v>
      </c>
      <c r="D2471">
        <v>792447.97704683</v>
      </c>
      <c r="E2471">
        <v>-2.67251254</v>
      </c>
      <c r="F2471">
        <v>17.89369804</v>
      </c>
      <c r="G2471">
        <v>-57.543188890000003</v>
      </c>
      <c r="H2471">
        <v>0</v>
      </c>
    </row>
    <row r="2472" spans="1:8" x14ac:dyDescent="0.3">
      <c r="A2472" t="s">
        <v>4707</v>
      </c>
      <c r="B2472" t="s">
        <v>4707</v>
      </c>
      <c r="C2472">
        <v>9.9264501375999998E-4</v>
      </c>
      <c r="D2472">
        <v>787412.72155303997</v>
      </c>
      <c r="E2472">
        <v>-3.4075026300000002</v>
      </c>
      <c r="F2472">
        <v>-4.5331659100000001</v>
      </c>
      <c r="G2472">
        <v>-1.0067607700000001</v>
      </c>
      <c r="H2472">
        <v>0</v>
      </c>
    </row>
    <row r="2473" spans="1:8" x14ac:dyDescent="0.3">
      <c r="A2473" t="s">
        <v>4638</v>
      </c>
      <c r="B2473" t="s">
        <v>4637</v>
      </c>
      <c r="C2473">
        <v>5.9010818170520001E-2</v>
      </c>
      <c r="D2473">
        <v>781173.18812374002</v>
      </c>
      <c r="E2473">
        <v>0.74563338000000001</v>
      </c>
      <c r="F2473">
        <v>0.39965530999999999</v>
      </c>
      <c r="G2473">
        <v>108.37309904</v>
      </c>
      <c r="H2473">
        <v>0</v>
      </c>
    </row>
    <row r="2474" spans="1:8" x14ac:dyDescent="0.3">
      <c r="A2474" t="s">
        <v>4673</v>
      </c>
      <c r="B2474" t="s">
        <v>4672</v>
      </c>
      <c r="C2474">
        <v>3.2605670967465001</v>
      </c>
      <c r="D2474">
        <v>776463.54389817</v>
      </c>
      <c r="E2474">
        <v>12.01057771</v>
      </c>
      <c r="F2474">
        <v>-57.361029969999997</v>
      </c>
      <c r="G2474">
        <v>99.588566159999999</v>
      </c>
      <c r="H2474">
        <v>0</v>
      </c>
    </row>
    <row r="2475" spans="1:8" x14ac:dyDescent="0.3">
      <c r="A2475" t="s">
        <v>1409</v>
      </c>
      <c r="B2475" t="s">
        <v>4617</v>
      </c>
      <c r="C2475">
        <v>0.40027876805401003</v>
      </c>
      <c r="D2475">
        <v>765997.46670794999</v>
      </c>
      <c r="E2475">
        <v>1.1199415800000001</v>
      </c>
      <c r="F2475">
        <v>1.9301032300000001</v>
      </c>
      <c r="G2475">
        <v>1.39895072</v>
      </c>
      <c r="H2475">
        <v>0</v>
      </c>
    </row>
    <row r="2476" spans="1:8" x14ac:dyDescent="0.3">
      <c r="A2476" t="s">
        <v>4656</v>
      </c>
      <c r="B2476" t="s">
        <v>4655</v>
      </c>
      <c r="C2476">
        <v>0.91221570694821996</v>
      </c>
      <c r="D2476">
        <v>762698.29802648001</v>
      </c>
      <c r="E2476">
        <v>-6.9804660000000004E-2</v>
      </c>
      <c r="F2476">
        <v>-0.68910156</v>
      </c>
      <c r="G2476">
        <v>-3.0807682700000001</v>
      </c>
      <c r="H2476">
        <v>0</v>
      </c>
    </row>
    <row r="2477" spans="1:8" x14ac:dyDescent="0.3">
      <c r="A2477" t="s">
        <v>4648</v>
      </c>
      <c r="B2477" t="s">
        <v>4647</v>
      </c>
      <c r="C2477">
        <v>0.25313598636898998</v>
      </c>
      <c r="D2477">
        <v>755374.46742512996</v>
      </c>
      <c r="E2477">
        <v>0.20499981</v>
      </c>
      <c r="F2477">
        <v>1.6809650899999999</v>
      </c>
      <c r="G2477">
        <v>-3.46450156</v>
      </c>
      <c r="H2477">
        <v>0</v>
      </c>
    </row>
    <row r="2478" spans="1:8" x14ac:dyDescent="0.3">
      <c r="A2478" t="s">
        <v>4440</v>
      </c>
      <c r="B2478" t="s">
        <v>4439</v>
      </c>
      <c r="C2478">
        <v>95.9</v>
      </c>
      <c r="D2478">
        <v>747863.12884626002</v>
      </c>
      <c r="E2478">
        <v>-2.6148768699999998</v>
      </c>
      <c r="F2478">
        <v>3.7878787900000002</v>
      </c>
      <c r="G2478">
        <v>-79.810526319999994</v>
      </c>
      <c r="H2478">
        <v>0</v>
      </c>
    </row>
    <row r="2479" spans="1:8" x14ac:dyDescent="0.3">
      <c r="A2479" t="s">
        <v>4854</v>
      </c>
      <c r="B2479" t="s">
        <v>4853</v>
      </c>
      <c r="C2479">
        <v>2.769254505523E-2</v>
      </c>
      <c r="D2479">
        <v>744761.48100709997</v>
      </c>
      <c r="E2479">
        <v>2.268684E-2</v>
      </c>
      <c r="F2479">
        <v>14.13219726</v>
      </c>
      <c r="G2479">
        <v>24.84245769</v>
      </c>
      <c r="H2479">
        <v>0</v>
      </c>
    </row>
    <row r="2480" spans="1:8" x14ac:dyDescent="0.3">
      <c r="A2480" t="s">
        <v>4722</v>
      </c>
      <c r="B2480" t="s">
        <v>4721</v>
      </c>
      <c r="C2480">
        <v>27.490036551067849</v>
      </c>
      <c r="D2480">
        <v>735778.81222351</v>
      </c>
      <c r="E2480">
        <v>-2.7334215400000001</v>
      </c>
      <c r="F2480">
        <v>-1.63789008</v>
      </c>
      <c r="G2480">
        <v>101.06001745</v>
      </c>
      <c r="H2480">
        <v>0</v>
      </c>
    </row>
    <row r="2481" spans="1:8" x14ac:dyDescent="0.3">
      <c r="A2481" t="s">
        <v>4842</v>
      </c>
      <c r="B2481" t="s">
        <v>4841</v>
      </c>
      <c r="C2481">
        <v>0.17101128797080001</v>
      </c>
      <c r="D2481">
        <v>735405.79786844004</v>
      </c>
      <c r="E2481">
        <v>-5.1088066300000001</v>
      </c>
      <c r="F2481">
        <v>-6.2468897700000001</v>
      </c>
      <c r="G2481">
        <v>296.53662276</v>
      </c>
      <c r="H2481">
        <v>0</v>
      </c>
    </row>
    <row r="2482" spans="1:8" x14ac:dyDescent="0.3">
      <c r="A2482" t="s">
        <v>4686</v>
      </c>
      <c r="B2482" t="s">
        <v>4685</v>
      </c>
      <c r="C2482">
        <v>0.74251323075928</v>
      </c>
      <c r="D2482">
        <v>719077.51684186002</v>
      </c>
      <c r="E2482">
        <v>3.5946619999999999E-2</v>
      </c>
      <c r="F2482">
        <v>3.0706091899999999</v>
      </c>
      <c r="G2482">
        <v>13.95915052</v>
      </c>
      <c r="H2482">
        <v>0</v>
      </c>
    </row>
    <row r="2483" spans="1:8" x14ac:dyDescent="0.3">
      <c r="A2483" t="s">
        <v>4666</v>
      </c>
      <c r="B2483" t="s">
        <v>4665</v>
      </c>
      <c r="C2483">
        <v>8.6434534119379999E-2</v>
      </c>
      <c r="D2483">
        <v>730488.09122486005</v>
      </c>
      <c r="E2483">
        <v>-3.8769198899999999</v>
      </c>
      <c r="F2483">
        <v>-5.6262569400000002</v>
      </c>
      <c r="G2483">
        <v>-10.11781422</v>
      </c>
      <c r="H2483">
        <v>0</v>
      </c>
    </row>
    <row r="2484" spans="1:8" x14ac:dyDescent="0.3">
      <c r="A2484" t="s">
        <v>4658</v>
      </c>
      <c r="B2484" t="s">
        <v>4657</v>
      </c>
      <c r="C2484">
        <v>0.36692507167704003</v>
      </c>
      <c r="D2484">
        <v>712187.11004737997</v>
      </c>
      <c r="E2484">
        <v>2.8173927000000001</v>
      </c>
      <c r="F2484">
        <v>1.05569398</v>
      </c>
      <c r="G2484">
        <v>18.65709957</v>
      </c>
      <c r="H2484">
        <v>0</v>
      </c>
    </row>
    <row r="2485" spans="1:8" x14ac:dyDescent="0.3">
      <c r="A2485" t="s">
        <v>4662</v>
      </c>
      <c r="B2485" t="s">
        <v>4661</v>
      </c>
      <c r="C2485">
        <v>0.14107133509462999</v>
      </c>
      <c r="D2485">
        <v>708550.73841275997</v>
      </c>
      <c r="E2485">
        <v>-0.43423038000000003</v>
      </c>
      <c r="F2485">
        <v>0.49363057999999999</v>
      </c>
      <c r="G2485">
        <v>4.3726174200000001</v>
      </c>
      <c r="H2485">
        <v>0</v>
      </c>
    </row>
    <row r="2486" spans="1:8" x14ac:dyDescent="0.3">
      <c r="A2486" t="s">
        <v>4491</v>
      </c>
      <c r="B2486" t="s">
        <v>4490</v>
      </c>
      <c r="C2486">
        <v>0.40406078408918</v>
      </c>
      <c r="D2486">
        <v>703730.19191834005</v>
      </c>
      <c r="E2486">
        <v>8.2950220899999998</v>
      </c>
      <c r="F2486">
        <v>7.5362875200000001</v>
      </c>
      <c r="G2486">
        <v>35.063376300000002</v>
      </c>
      <c r="H2486">
        <v>0</v>
      </c>
    </row>
    <row r="2487" spans="1:8" x14ac:dyDescent="0.3">
      <c r="A2487" t="s">
        <v>4743</v>
      </c>
      <c r="B2487" t="s">
        <v>4742</v>
      </c>
      <c r="C2487">
        <v>7.7533624047639998E-2</v>
      </c>
      <c r="D2487">
        <v>701964.05037863995</v>
      </c>
      <c r="E2487">
        <v>7.3308090000000006E-2</v>
      </c>
      <c r="F2487">
        <v>0.45645864000000003</v>
      </c>
      <c r="G2487">
        <v>26.242076969999999</v>
      </c>
      <c r="H2487">
        <v>0</v>
      </c>
    </row>
    <row r="2488" spans="1:8" x14ac:dyDescent="0.3">
      <c r="A2488" t="s">
        <v>4682</v>
      </c>
      <c r="B2488" t="s">
        <v>4681</v>
      </c>
      <c r="C2488">
        <v>1.6514395567820001E-2</v>
      </c>
      <c r="D2488">
        <v>689546.51995688002</v>
      </c>
      <c r="E2488">
        <v>6.8879099999999997E-3</v>
      </c>
      <c r="F2488">
        <v>-2.9835718899999999</v>
      </c>
      <c r="G2488">
        <v>-5.7694824999999996</v>
      </c>
      <c r="H2488">
        <v>0</v>
      </c>
    </row>
    <row r="2489" spans="1:8" x14ac:dyDescent="0.3">
      <c r="A2489" t="s">
        <v>4511</v>
      </c>
      <c r="B2489" t="s">
        <v>4510</v>
      </c>
      <c r="C2489">
        <v>4.9485212627399999E-3</v>
      </c>
      <c r="D2489">
        <v>683657.79944215005</v>
      </c>
      <c r="E2489">
        <v>0.39890196999999999</v>
      </c>
      <c r="F2489">
        <v>-1.37892075</v>
      </c>
      <c r="G2489">
        <v>9.6996738899999997</v>
      </c>
      <c r="H2489">
        <v>0</v>
      </c>
    </row>
    <row r="2490" spans="1:8" x14ac:dyDescent="0.3">
      <c r="A2490" t="s">
        <v>4482</v>
      </c>
      <c r="B2490" t="s">
        <v>4481</v>
      </c>
      <c r="C2490">
        <v>0.22660923106888001</v>
      </c>
      <c r="D2490">
        <v>672216.48523195996</v>
      </c>
      <c r="E2490">
        <v>-5.6140799999999996E-3</v>
      </c>
      <c r="F2490">
        <v>-3.29187897</v>
      </c>
      <c r="G2490">
        <v>0</v>
      </c>
      <c r="H2490">
        <v>0</v>
      </c>
    </row>
    <row r="2491" spans="1:8" x14ac:dyDescent="0.3">
      <c r="A2491" t="s">
        <v>4715</v>
      </c>
      <c r="B2491" t="s">
        <v>4714</v>
      </c>
      <c r="C2491">
        <v>3.93792479266151</v>
      </c>
      <c r="D2491">
        <v>669900.16285192</v>
      </c>
      <c r="E2491">
        <v>0.88896315000000004</v>
      </c>
      <c r="F2491">
        <v>-5.2953196299999998</v>
      </c>
      <c r="G2491">
        <v>16.339269779999999</v>
      </c>
      <c r="H2491">
        <v>0</v>
      </c>
    </row>
    <row r="2492" spans="1:8" x14ac:dyDescent="0.3">
      <c r="A2492" t="s">
        <v>4698</v>
      </c>
      <c r="B2492" t="s">
        <v>4697</v>
      </c>
      <c r="C2492">
        <v>1.11079849185089</v>
      </c>
      <c r="D2492">
        <v>665720.40974568995</v>
      </c>
      <c r="E2492">
        <v>0.39588767000000002</v>
      </c>
      <c r="F2492">
        <v>2.6179933100000001</v>
      </c>
      <c r="G2492">
        <v>-1.0252503500000001</v>
      </c>
      <c r="H2492">
        <v>0</v>
      </c>
    </row>
    <row r="2493" spans="1:8" x14ac:dyDescent="0.3">
      <c r="A2493" t="s">
        <v>4621</v>
      </c>
      <c r="B2493" t="s">
        <v>4620</v>
      </c>
      <c r="C2493">
        <v>0.82771260919900003</v>
      </c>
      <c r="D2493">
        <v>657911.00101671997</v>
      </c>
      <c r="E2493">
        <v>1.6492315200000001</v>
      </c>
      <c r="F2493">
        <v>2.2339840500000001</v>
      </c>
      <c r="G2493">
        <v>19.394774030000001</v>
      </c>
      <c r="H2493">
        <v>0</v>
      </c>
    </row>
    <row r="2494" spans="1:8" x14ac:dyDescent="0.3">
      <c r="A2494" t="s">
        <v>2242</v>
      </c>
      <c r="B2494" t="s">
        <v>4804</v>
      </c>
      <c r="C2494">
        <v>8.2732957685349995E-2</v>
      </c>
      <c r="D2494">
        <v>661207.18246072996</v>
      </c>
      <c r="E2494">
        <v>1.45779642</v>
      </c>
      <c r="F2494">
        <v>-8.6883092299999998</v>
      </c>
      <c r="G2494">
        <v>-42.957190179999998</v>
      </c>
      <c r="H2494">
        <v>0</v>
      </c>
    </row>
    <row r="2495" spans="1:8" x14ac:dyDescent="0.3">
      <c r="A2495" t="s">
        <v>7578</v>
      </c>
      <c r="B2495" t="s">
        <v>7579</v>
      </c>
      <c r="C2495">
        <v>154.34721915003038</v>
      </c>
      <c r="D2495">
        <v>646716.49956181005</v>
      </c>
      <c r="E2495">
        <v>12.818203560000001</v>
      </c>
      <c r="F2495">
        <v>0</v>
      </c>
      <c r="G2495">
        <v>0</v>
      </c>
      <c r="H2495">
        <v>0</v>
      </c>
    </row>
    <row r="2496" spans="1:8" x14ac:dyDescent="0.3">
      <c r="A2496" t="s">
        <v>3786</v>
      </c>
      <c r="B2496" t="s">
        <v>4692</v>
      </c>
      <c r="C2496">
        <v>0.12347881367650999</v>
      </c>
      <c r="D2496">
        <v>637652.42238657002</v>
      </c>
      <c r="E2496">
        <v>0.88903138000000004</v>
      </c>
      <c r="F2496">
        <v>7.0174475300000001</v>
      </c>
      <c r="G2496">
        <v>35.267995589999998</v>
      </c>
      <c r="H2496">
        <v>0</v>
      </c>
    </row>
    <row r="2497" spans="1:8" x14ac:dyDescent="0.3">
      <c r="A2497" t="s">
        <v>4528</v>
      </c>
      <c r="B2497" t="s">
        <v>4527</v>
      </c>
      <c r="C2497">
        <v>97.750379389072037</v>
      </c>
      <c r="D2497">
        <v>612232.63400445995</v>
      </c>
      <c r="E2497">
        <v>6.3421511400000004</v>
      </c>
      <c r="F2497">
        <v>6.17381913</v>
      </c>
      <c r="G2497">
        <v>141.49378192</v>
      </c>
      <c r="H2497">
        <v>0</v>
      </c>
    </row>
    <row r="2498" spans="1:8" x14ac:dyDescent="0.3">
      <c r="A2498" t="s">
        <v>4709</v>
      </c>
      <c r="B2498" t="s">
        <v>4708</v>
      </c>
      <c r="C2498">
        <v>0.11500131338899</v>
      </c>
      <c r="D2498">
        <v>616372.15631797002</v>
      </c>
      <c r="E2498">
        <v>0.51797243999999998</v>
      </c>
      <c r="F2498">
        <v>5.8683947500000002</v>
      </c>
      <c r="G2498">
        <v>11.088236609999999</v>
      </c>
      <c r="H2498">
        <v>0</v>
      </c>
    </row>
    <row r="2499" spans="1:8" x14ac:dyDescent="0.3">
      <c r="A2499" t="s">
        <v>4642</v>
      </c>
      <c r="B2499" t="s">
        <v>4641</v>
      </c>
      <c r="C2499">
        <v>2.3833178619E-4</v>
      </c>
      <c r="D2499">
        <v>618979.48391595995</v>
      </c>
      <c r="E2499">
        <v>-0.19073287</v>
      </c>
      <c r="F2499">
        <v>-3.3434445799999999</v>
      </c>
      <c r="G2499">
        <v>-19.617234549999999</v>
      </c>
      <c r="H2499">
        <v>0</v>
      </c>
    </row>
    <row r="2500" spans="1:8" x14ac:dyDescent="0.3">
      <c r="A2500" t="s">
        <v>4671</v>
      </c>
      <c r="B2500" t="s">
        <v>4670</v>
      </c>
      <c r="C2500">
        <v>0.99060892198524997</v>
      </c>
      <c r="D2500">
        <v>601892.42652231001</v>
      </c>
      <c r="E2500">
        <v>1.6928316999999999</v>
      </c>
      <c r="F2500">
        <v>-14.664159059999999</v>
      </c>
      <c r="G2500">
        <v>70.854413649999998</v>
      </c>
      <c r="H2500">
        <v>0</v>
      </c>
    </row>
    <row r="2501" spans="1:8" x14ac:dyDescent="0.3">
      <c r="A2501" t="s">
        <v>4580</v>
      </c>
      <c r="B2501" t="s">
        <v>4580</v>
      </c>
      <c r="C2501">
        <v>102.49883879824922</v>
      </c>
      <c r="D2501">
        <v>599962.92140322004</v>
      </c>
      <c r="E2501">
        <v>3.5364140000000002E-2</v>
      </c>
      <c r="F2501">
        <v>0.39556288000000001</v>
      </c>
      <c r="G2501">
        <v>2.6513031300000001</v>
      </c>
      <c r="H2501">
        <v>0</v>
      </c>
    </row>
    <row r="2502" spans="1:8" x14ac:dyDescent="0.3">
      <c r="A2502" t="s">
        <v>4737</v>
      </c>
      <c r="B2502" t="s">
        <v>4736</v>
      </c>
      <c r="C2502">
        <v>0.27196352262605999</v>
      </c>
      <c r="D2502">
        <v>585914.91750914999</v>
      </c>
      <c r="E2502">
        <v>-3.9729510299999999</v>
      </c>
      <c r="F2502">
        <v>1.0406663599999999</v>
      </c>
      <c r="G2502">
        <v>1.4942767100000001</v>
      </c>
      <c r="H2502">
        <v>0</v>
      </c>
    </row>
    <row r="2503" spans="1:8" x14ac:dyDescent="0.3">
      <c r="A2503" t="s">
        <v>4694</v>
      </c>
      <c r="B2503" t="s">
        <v>4693</v>
      </c>
      <c r="C2503">
        <v>7.4525266015906597</v>
      </c>
      <c r="D2503">
        <v>579248.38955599</v>
      </c>
      <c r="E2503">
        <v>0.18052203999999999</v>
      </c>
      <c r="F2503">
        <v>-2.4773420100000001</v>
      </c>
      <c r="G2503">
        <v>-1.6370992099999999</v>
      </c>
      <c r="H2503">
        <v>0</v>
      </c>
    </row>
    <row r="2504" spans="1:8" x14ac:dyDescent="0.3">
      <c r="A2504" t="s">
        <v>4690</v>
      </c>
      <c r="B2504" t="s">
        <v>4689</v>
      </c>
      <c r="C2504">
        <v>1.833709478165E-2</v>
      </c>
      <c r="D2504">
        <v>576315.17365802999</v>
      </c>
      <c r="E2504">
        <v>-0.59000615999999995</v>
      </c>
      <c r="F2504">
        <v>-0.26127209000000001</v>
      </c>
      <c r="G2504">
        <v>8.2427514199999994</v>
      </c>
      <c r="H2504">
        <v>0</v>
      </c>
    </row>
    <row r="2505" spans="1:8" x14ac:dyDescent="0.3">
      <c r="A2505" t="s">
        <v>4704</v>
      </c>
      <c r="B2505" t="s">
        <v>4703</v>
      </c>
      <c r="C2505">
        <v>0.47023351818704001</v>
      </c>
      <c r="D2505">
        <v>573664.83575645997</v>
      </c>
      <c r="E2505">
        <v>1.35259883</v>
      </c>
      <c r="F2505">
        <v>13.83287863</v>
      </c>
      <c r="G2505">
        <v>610.42258138</v>
      </c>
      <c r="H2505">
        <v>0</v>
      </c>
    </row>
    <row r="2506" spans="1:8" x14ac:dyDescent="0.3">
      <c r="A2506" t="s">
        <v>4724</v>
      </c>
      <c r="B2506" t="s">
        <v>4723</v>
      </c>
      <c r="C2506">
        <v>0.72007128744107995</v>
      </c>
      <c r="D2506">
        <v>562331.91525123001</v>
      </c>
      <c r="E2506">
        <v>2.4101307699999999</v>
      </c>
      <c r="F2506">
        <v>-5.2003349400000003</v>
      </c>
      <c r="G2506">
        <v>12.390494390000001</v>
      </c>
      <c r="H2506">
        <v>0</v>
      </c>
    </row>
    <row r="2507" spans="1:8" x14ac:dyDescent="0.3">
      <c r="A2507" t="s">
        <v>4640</v>
      </c>
      <c r="B2507" t="s">
        <v>4639</v>
      </c>
      <c r="C2507">
        <v>2.6509175076409999E-2</v>
      </c>
      <c r="D2507">
        <v>591055.22829331004</v>
      </c>
      <c r="E2507">
        <v>-3.8298918999999998</v>
      </c>
      <c r="F2507">
        <v>-3.8793137600000001</v>
      </c>
      <c r="G2507">
        <v>-12.18860272</v>
      </c>
      <c r="H2507">
        <v>0</v>
      </c>
    </row>
    <row r="2508" spans="1:8" x14ac:dyDescent="0.3">
      <c r="A2508" t="s">
        <v>4684</v>
      </c>
      <c r="B2508" t="s">
        <v>4683</v>
      </c>
      <c r="C2508">
        <v>8.5840024480000002E-3</v>
      </c>
      <c r="D2508">
        <v>556047.34485740005</v>
      </c>
      <c r="E2508">
        <v>-1.13692723</v>
      </c>
      <c r="F2508">
        <v>9.3632650799999997</v>
      </c>
      <c r="G2508">
        <v>14.2518406</v>
      </c>
      <c r="H2508">
        <v>0</v>
      </c>
    </row>
    <row r="2509" spans="1:8" x14ac:dyDescent="0.3">
      <c r="A2509" t="s">
        <v>4749</v>
      </c>
      <c r="B2509" t="s">
        <v>4748</v>
      </c>
      <c r="C2509">
        <v>3.2237723172409999E-2</v>
      </c>
      <c r="D2509">
        <v>536829.44906979997</v>
      </c>
      <c r="E2509">
        <v>-4.5621211099999996</v>
      </c>
      <c r="F2509">
        <v>-2.4342232500000001</v>
      </c>
      <c r="G2509">
        <v>6.5339628799999998</v>
      </c>
      <c r="H2509">
        <v>0</v>
      </c>
    </row>
    <row r="2510" spans="1:8" x14ac:dyDescent="0.3">
      <c r="A2510" t="s">
        <v>6240</v>
      </c>
      <c r="B2510" t="s">
        <v>7522</v>
      </c>
      <c r="C2510">
        <v>115.90938227221643</v>
      </c>
      <c r="D2510">
        <v>549683.72214017005</v>
      </c>
      <c r="E2510">
        <v>-12.642253930000001</v>
      </c>
      <c r="F2510">
        <v>13.479903439999999</v>
      </c>
      <c r="G2510">
        <v>0</v>
      </c>
      <c r="H2510">
        <v>0</v>
      </c>
    </row>
    <row r="2511" spans="1:8" x14ac:dyDescent="0.3">
      <c r="A2511" t="s">
        <v>7559</v>
      </c>
      <c r="B2511" t="s">
        <v>7560</v>
      </c>
      <c r="C2511">
        <v>0.65999973245593002</v>
      </c>
      <c r="D2511">
        <v>544653.87644060003</v>
      </c>
      <c r="E2511">
        <v>0.13016686</v>
      </c>
      <c r="F2511">
        <v>-0.29376591000000002</v>
      </c>
      <c r="G2511">
        <v>0</v>
      </c>
      <c r="H2511">
        <v>0</v>
      </c>
    </row>
    <row r="2512" spans="1:8" x14ac:dyDescent="0.3">
      <c r="A2512" t="s">
        <v>4702</v>
      </c>
      <c r="B2512" t="s">
        <v>4701</v>
      </c>
      <c r="C2512">
        <v>0.87641704098332995</v>
      </c>
      <c r="D2512">
        <v>542944.14146835997</v>
      </c>
      <c r="E2512">
        <v>0.14413432000000001</v>
      </c>
      <c r="F2512">
        <v>8.2229510000000006E-2</v>
      </c>
      <c r="G2512">
        <v>-2.9074570000000001E-2</v>
      </c>
      <c r="H2512">
        <v>0</v>
      </c>
    </row>
    <row r="2513" spans="1:8" x14ac:dyDescent="0.3">
      <c r="A2513" t="s">
        <v>4747</v>
      </c>
      <c r="B2513" t="s">
        <v>4746</v>
      </c>
      <c r="C2513">
        <v>0.39936648612295</v>
      </c>
      <c r="D2513">
        <v>531203.77620785998</v>
      </c>
      <c r="E2513">
        <v>0.32749297999999999</v>
      </c>
      <c r="F2513">
        <v>-7.3645879000000001</v>
      </c>
      <c r="G2513">
        <v>2.07331581</v>
      </c>
      <c r="H2513">
        <v>0</v>
      </c>
    </row>
    <row r="2514" spans="1:8" x14ac:dyDescent="0.3">
      <c r="A2514" t="s">
        <v>4567</v>
      </c>
      <c r="B2514" t="s">
        <v>2548</v>
      </c>
      <c r="C2514">
        <v>0.73462471664442996</v>
      </c>
      <c r="D2514">
        <v>522070.60533296998</v>
      </c>
      <c r="E2514">
        <v>5.8719115799999999</v>
      </c>
      <c r="F2514">
        <v>-9.5804396999999994</v>
      </c>
      <c r="G2514">
        <v>1.43537925</v>
      </c>
      <c r="H2514">
        <v>0</v>
      </c>
    </row>
    <row r="2515" spans="1:8" x14ac:dyDescent="0.3">
      <c r="A2515" t="s">
        <v>4757</v>
      </c>
      <c r="B2515" t="s">
        <v>4756</v>
      </c>
      <c r="C2515">
        <v>3.0657834055050001E-2</v>
      </c>
      <c r="D2515">
        <v>542578.91206988995</v>
      </c>
      <c r="E2515">
        <v>1.44829816</v>
      </c>
      <c r="F2515">
        <v>23.276812140000001</v>
      </c>
      <c r="G2515">
        <v>41.6049322</v>
      </c>
      <c r="H2515">
        <v>0</v>
      </c>
    </row>
    <row r="2516" spans="1:8" x14ac:dyDescent="0.3">
      <c r="A2516" t="s">
        <v>4904</v>
      </c>
      <c r="B2516" t="s">
        <v>4903</v>
      </c>
      <c r="C2516">
        <v>5.9379546064820002E-2</v>
      </c>
      <c r="D2516">
        <v>528374.03580295003</v>
      </c>
      <c r="E2516">
        <v>1.19967212</v>
      </c>
      <c r="F2516">
        <v>-3.5332441299999999</v>
      </c>
      <c r="G2516">
        <v>43.315586609999997</v>
      </c>
      <c r="H2516">
        <v>0</v>
      </c>
    </row>
    <row r="2517" spans="1:8" x14ac:dyDescent="0.3">
      <c r="A2517" t="s">
        <v>4509</v>
      </c>
      <c r="B2517" t="s">
        <v>4508</v>
      </c>
      <c r="C2517">
        <v>5.8170416307287303</v>
      </c>
      <c r="D2517">
        <v>527485.14223558002</v>
      </c>
      <c r="E2517">
        <v>-2.81464603</v>
      </c>
      <c r="F2517">
        <v>-0.93321038999999995</v>
      </c>
      <c r="G2517">
        <v>-5.0493060200000004</v>
      </c>
      <c r="H2517">
        <v>0</v>
      </c>
    </row>
    <row r="2518" spans="1:8" x14ac:dyDescent="0.3">
      <c r="A2518" t="s">
        <v>293</v>
      </c>
      <c r="B2518" t="s">
        <v>7523</v>
      </c>
      <c r="C2518">
        <v>968.99322127069399</v>
      </c>
      <c r="D2518">
        <v>528354.36343060003</v>
      </c>
      <c r="E2518">
        <v>22.089230260000001</v>
      </c>
      <c r="F2518">
        <v>-14.39797068</v>
      </c>
      <c r="G2518">
        <v>0</v>
      </c>
      <c r="H2518">
        <v>0</v>
      </c>
    </row>
    <row r="2519" spans="1:8" x14ac:dyDescent="0.3">
      <c r="A2519" t="s">
        <v>7567</v>
      </c>
      <c r="B2519" t="s">
        <v>7568</v>
      </c>
      <c r="C2519">
        <v>0.26183480995877001</v>
      </c>
      <c r="D2519">
        <v>527810.62542068004</v>
      </c>
      <c r="E2519">
        <v>1.2525347099999999</v>
      </c>
      <c r="F2519">
        <v>0.15269598000000001</v>
      </c>
      <c r="G2519">
        <v>0</v>
      </c>
      <c r="H2519">
        <v>0</v>
      </c>
    </row>
    <row r="2520" spans="1:8" x14ac:dyDescent="0.3">
      <c r="A2520" t="s">
        <v>4561</v>
      </c>
      <c r="B2520" t="s">
        <v>4561</v>
      </c>
      <c r="C2520">
        <v>7.7127609381299998E-3</v>
      </c>
      <c r="D2520">
        <v>512795.31900223001</v>
      </c>
      <c r="E2520">
        <v>1.8994940600000001</v>
      </c>
      <c r="F2520">
        <v>2.1556970000000002E-2</v>
      </c>
      <c r="G2520">
        <v>9.8748578800000004</v>
      </c>
      <c r="H2520">
        <v>0</v>
      </c>
    </row>
    <row r="2521" spans="1:8" x14ac:dyDescent="0.3">
      <c r="A2521" t="s">
        <v>4745</v>
      </c>
      <c r="B2521" t="s">
        <v>4744</v>
      </c>
      <c r="C2521">
        <v>1836.3819695990001</v>
      </c>
      <c r="D2521">
        <v>509403.86297002999</v>
      </c>
      <c r="E2521">
        <v>-1.1738525799999999</v>
      </c>
      <c r="F2521">
        <v>-0.11264622000000001</v>
      </c>
      <c r="G2521">
        <v>-0.65491743000000002</v>
      </c>
      <c r="H2521">
        <v>0</v>
      </c>
    </row>
    <row r="2522" spans="1:8" x14ac:dyDescent="0.3">
      <c r="A2522" t="s">
        <v>4790</v>
      </c>
      <c r="B2522" t="s">
        <v>4789</v>
      </c>
      <c r="C2522">
        <v>1.59732291471145</v>
      </c>
      <c r="D2522">
        <v>511840.57150065002</v>
      </c>
      <c r="E2522">
        <v>0.40682818999999998</v>
      </c>
      <c r="F2522">
        <v>19.904586800000001</v>
      </c>
      <c r="G2522">
        <v>36.152781650000001</v>
      </c>
      <c r="H2522">
        <v>0</v>
      </c>
    </row>
    <row r="2523" spans="1:8" x14ac:dyDescent="0.3">
      <c r="A2523" t="s">
        <v>4858</v>
      </c>
      <c r="B2523" t="s">
        <v>4857</v>
      </c>
      <c r="C2523">
        <v>1.5042969164940001E-2</v>
      </c>
      <c r="D2523">
        <v>499058.00939769001</v>
      </c>
      <c r="E2523">
        <v>-0.49204631999999998</v>
      </c>
      <c r="F2523">
        <v>-1.2417552199999999</v>
      </c>
      <c r="G2523">
        <v>1.1766991600000001</v>
      </c>
      <c r="H2523">
        <v>0</v>
      </c>
    </row>
    <row r="2524" spans="1:8" x14ac:dyDescent="0.3">
      <c r="A2524" t="s">
        <v>4726</v>
      </c>
      <c r="B2524" t="s">
        <v>4725</v>
      </c>
      <c r="C2524">
        <v>4.6996191482330002E-2</v>
      </c>
      <c r="D2524">
        <v>493911.40835099999</v>
      </c>
      <c r="E2524">
        <v>3.6883748399999998</v>
      </c>
      <c r="F2524">
        <v>18.796397420000002</v>
      </c>
      <c r="G2524">
        <v>8.0279155600000003</v>
      </c>
      <c r="H2524">
        <v>0</v>
      </c>
    </row>
    <row r="2525" spans="1:8" x14ac:dyDescent="0.3">
      <c r="A2525" t="s">
        <v>4753</v>
      </c>
      <c r="B2525" t="s">
        <v>4752</v>
      </c>
      <c r="C2525">
        <v>3.2900671696120001E-2</v>
      </c>
      <c r="D2525">
        <v>489565.70108298003</v>
      </c>
      <c r="E2525">
        <v>-1.8152208599999999</v>
      </c>
      <c r="F2525">
        <v>-9.48842724</v>
      </c>
      <c r="G2525">
        <v>5.3557011599999997</v>
      </c>
      <c r="H2525">
        <v>0</v>
      </c>
    </row>
    <row r="2526" spans="1:8" x14ac:dyDescent="0.3">
      <c r="A2526" t="s">
        <v>4719</v>
      </c>
      <c r="B2526" t="s">
        <v>4718</v>
      </c>
      <c r="C2526">
        <v>6.2110781439050002E-2</v>
      </c>
      <c r="D2526">
        <v>486402.83536063001</v>
      </c>
      <c r="E2526">
        <v>2.18633758</v>
      </c>
      <c r="F2526">
        <v>12.936513590000001</v>
      </c>
      <c r="G2526">
        <v>-23.373295280000001</v>
      </c>
      <c r="H2526">
        <v>0</v>
      </c>
    </row>
    <row r="2527" spans="1:8" x14ac:dyDescent="0.3">
      <c r="A2527" t="s">
        <v>4450</v>
      </c>
      <c r="B2527" t="s">
        <v>4450</v>
      </c>
      <c r="C2527">
        <v>0.22551468668963001</v>
      </c>
      <c r="D2527">
        <v>482089.35384200001</v>
      </c>
      <c r="E2527">
        <v>-5.0522510900000004</v>
      </c>
      <c r="F2527">
        <v>-14.372081680000001</v>
      </c>
      <c r="G2527">
        <v>-46.387948979999997</v>
      </c>
      <c r="H2527">
        <v>0</v>
      </c>
    </row>
    <row r="2528" spans="1:8" x14ac:dyDescent="0.3">
      <c r="A2528" t="s">
        <v>4912</v>
      </c>
      <c r="B2528" t="s">
        <v>4911</v>
      </c>
      <c r="C2528">
        <v>38002.00459226605</v>
      </c>
      <c r="D2528">
        <v>472768.64119986002</v>
      </c>
      <c r="E2528">
        <v>-0.1116711</v>
      </c>
      <c r="F2528">
        <v>2.7747876900000001</v>
      </c>
      <c r="G2528">
        <v>19.175943650000001</v>
      </c>
      <c r="H2528">
        <v>0</v>
      </c>
    </row>
    <row r="2529" spans="1:8" x14ac:dyDescent="0.3">
      <c r="A2529" t="s">
        <v>4396</v>
      </c>
      <c r="B2529" t="s">
        <v>4396</v>
      </c>
      <c r="C2529">
        <v>5.6153115077029997E-2</v>
      </c>
      <c r="D2529">
        <v>471997.31417213002</v>
      </c>
      <c r="E2529">
        <v>-2.4292228300000001</v>
      </c>
      <c r="F2529">
        <v>5.0072997199999998</v>
      </c>
      <c r="G2529">
        <v>-68.025006680000004</v>
      </c>
      <c r="H2529">
        <v>0</v>
      </c>
    </row>
    <row r="2530" spans="1:8" x14ac:dyDescent="0.3">
      <c r="A2530" t="s">
        <v>4846</v>
      </c>
      <c r="B2530" t="s">
        <v>4845</v>
      </c>
      <c r="C2530">
        <v>1664.4485625168795</v>
      </c>
      <c r="D2530">
        <v>470000.70255041</v>
      </c>
      <c r="E2530">
        <v>0.55782767</v>
      </c>
      <c r="F2530">
        <v>6.9257671299999997</v>
      </c>
      <c r="G2530">
        <v>25.593281609999998</v>
      </c>
      <c r="H2530">
        <v>0</v>
      </c>
    </row>
    <row r="2531" spans="1:8" x14ac:dyDescent="0.3">
      <c r="A2531" t="s">
        <v>4869</v>
      </c>
      <c r="B2531" t="s">
        <v>4869</v>
      </c>
      <c r="C2531">
        <v>46.855418622053342</v>
      </c>
      <c r="D2531">
        <v>465082.79380922002</v>
      </c>
      <c r="E2531">
        <v>3.3188138700000001</v>
      </c>
      <c r="F2531">
        <v>-0.12880483000000001</v>
      </c>
      <c r="G2531">
        <v>-2.1529141799999998</v>
      </c>
      <c r="H2531">
        <v>0</v>
      </c>
    </row>
    <row r="2532" spans="1:8" x14ac:dyDescent="0.3">
      <c r="A2532" t="s">
        <v>4735</v>
      </c>
      <c r="B2532" t="s">
        <v>4734</v>
      </c>
      <c r="C2532">
        <v>1.974140395079E-2</v>
      </c>
      <c r="D2532">
        <v>469656.17136242002</v>
      </c>
      <c r="E2532">
        <v>0.31458913999999999</v>
      </c>
      <c r="F2532">
        <v>-0.18453615000000001</v>
      </c>
      <c r="G2532">
        <v>2.30984955</v>
      </c>
      <c r="H2532">
        <v>0</v>
      </c>
    </row>
    <row r="2533" spans="1:8" x14ac:dyDescent="0.3">
      <c r="A2533" t="s">
        <v>4741</v>
      </c>
      <c r="B2533" t="s">
        <v>4740</v>
      </c>
      <c r="C2533">
        <v>82.933971275986536</v>
      </c>
      <c r="D2533">
        <v>461550.91610869003</v>
      </c>
      <c r="E2533">
        <v>3.6568853400000001</v>
      </c>
      <c r="F2533">
        <v>-33.630123990000001</v>
      </c>
      <c r="G2533">
        <v>-61.940644720000002</v>
      </c>
      <c r="H2533">
        <v>0</v>
      </c>
    </row>
    <row r="2534" spans="1:8" x14ac:dyDescent="0.3">
      <c r="A2534" t="s">
        <v>4392</v>
      </c>
      <c r="B2534" t="s">
        <v>4392</v>
      </c>
      <c r="C2534">
        <v>1.5724874115154299</v>
      </c>
      <c r="D2534">
        <v>460707.80893528002</v>
      </c>
      <c r="E2534">
        <v>-6.4827664399999998</v>
      </c>
      <c r="F2534">
        <v>-4.7725496300000003</v>
      </c>
      <c r="G2534">
        <v>-38.433719510000003</v>
      </c>
      <c r="H2534">
        <v>0</v>
      </c>
    </row>
    <row r="2535" spans="1:8" x14ac:dyDescent="0.3">
      <c r="A2535" t="s">
        <v>4696</v>
      </c>
      <c r="B2535" t="s">
        <v>4695</v>
      </c>
      <c r="C2535">
        <v>4.7905313504200001E-3</v>
      </c>
      <c r="D2535">
        <v>455450.31457043003</v>
      </c>
      <c r="E2535">
        <v>-5.6948600000000002E-2</v>
      </c>
      <c r="F2535">
        <v>-0.54525588000000003</v>
      </c>
      <c r="G2535">
        <v>9.6960560000000001E-2</v>
      </c>
      <c r="H2535">
        <v>0</v>
      </c>
    </row>
    <row r="2536" spans="1:8" x14ac:dyDescent="0.3">
      <c r="A2536" t="s">
        <v>4732</v>
      </c>
      <c r="B2536" t="s">
        <v>4731</v>
      </c>
      <c r="C2536">
        <v>0.40695903754126</v>
      </c>
      <c r="D2536">
        <v>454730.02204533998</v>
      </c>
      <c r="E2536">
        <v>-7.5072293500000002</v>
      </c>
      <c r="F2536">
        <v>30.932928310000001</v>
      </c>
      <c r="G2536">
        <v>-4.5421234899999998</v>
      </c>
      <c r="H2536">
        <v>0</v>
      </c>
    </row>
    <row r="2537" spans="1:8" x14ac:dyDescent="0.3">
      <c r="A2537" t="s">
        <v>4877</v>
      </c>
      <c r="B2537" t="s">
        <v>4876</v>
      </c>
      <c r="C2537">
        <v>5.1517449549099998E-3</v>
      </c>
      <c r="D2537">
        <v>459036.24279480003</v>
      </c>
      <c r="E2537">
        <v>5.5066908200000002</v>
      </c>
      <c r="F2537">
        <v>-14.32210349</v>
      </c>
      <c r="G2537">
        <v>-46.358888960000002</v>
      </c>
      <c r="H2537">
        <v>0</v>
      </c>
    </row>
    <row r="2538" spans="1:8" x14ac:dyDescent="0.3">
      <c r="A2538" t="s">
        <v>4788</v>
      </c>
      <c r="B2538" t="s">
        <v>4788</v>
      </c>
      <c r="C2538">
        <v>7.89885532809729</v>
      </c>
      <c r="D2538">
        <v>445302.89543126</v>
      </c>
      <c r="E2538">
        <v>0.77654606999999998</v>
      </c>
      <c r="F2538">
        <v>-3.0661708299999999</v>
      </c>
      <c r="G2538">
        <v>-2.8034152899999998</v>
      </c>
      <c r="H2538">
        <v>0</v>
      </c>
    </row>
    <row r="2539" spans="1:8" x14ac:dyDescent="0.3">
      <c r="A2539" t="s">
        <v>5216</v>
      </c>
      <c r="B2539" t="s">
        <v>5215</v>
      </c>
      <c r="C2539">
        <v>3.1044558215279999E-2</v>
      </c>
      <c r="D2539">
        <v>436464.74721027998</v>
      </c>
      <c r="E2539">
        <v>0.81518259000000004</v>
      </c>
      <c r="F2539">
        <v>0.67701902999999997</v>
      </c>
      <c r="G2539">
        <v>25.1165162</v>
      </c>
      <c r="H2539">
        <v>0</v>
      </c>
    </row>
    <row r="2540" spans="1:8" x14ac:dyDescent="0.3">
      <c r="A2540" t="s">
        <v>4711</v>
      </c>
      <c r="B2540" t="s">
        <v>4710</v>
      </c>
      <c r="C2540">
        <v>1.5144324975320001E-2</v>
      </c>
      <c r="D2540">
        <v>433850.72399708</v>
      </c>
      <c r="E2540">
        <v>-2.5690832600000002</v>
      </c>
      <c r="F2540">
        <v>-6.5330013400000002</v>
      </c>
      <c r="G2540">
        <v>49.021893040000002</v>
      </c>
      <c r="H2540">
        <v>0</v>
      </c>
    </row>
    <row r="2541" spans="1:8" x14ac:dyDescent="0.3">
      <c r="A2541" t="s">
        <v>4644</v>
      </c>
      <c r="B2541" t="s">
        <v>4643</v>
      </c>
      <c r="C2541">
        <v>1.3523448303059999E-2</v>
      </c>
      <c r="D2541">
        <v>424918.87719455</v>
      </c>
      <c r="E2541">
        <v>0.12274981</v>
      </c>
      <c r="F2541">
        <v>3.8644155599999999</v>
      </c>
      <c r="G2541">
        <v>-3.03171861</v>
      </c>
      <c r="H2541">
        <v>0</v>
      </c>
    </row>
    <row r="2542" spans="1:8" x14ac:dyDescent="0.3">
      <c r="A2542" t="s">
        <v>4775</v>
      </c>
      <c r="B2542" t="s">
        <v>4774</v>
      </c>
      <c r="C2542">
        <v>1.201957137801E-2</v>
      </c>
      <c r="D2542">
        <v>419559.19246296003</v>
      </c>
      <c r="E2542">
        <v>-0.12424623999999999</v>
      </c>
      <c r="F2542">
        <v>3.87044137</v>
      </c>
      <c r="G2542">
        <v>18.62104089</v>
      </c>
      <c r="H2542">
        <v>0</v>
      </c>
    </row>
    <row r="2543" spans="1:8" x14ac:dyDescent="0.3">
      <c r="A2543" t="s">
        <v>4759</v>
      </c>
      <c r="B2543" t="s">
        <v>4758</v>
      </c>
      <c r="C2543">
        <v>9.6793556758984707</v>
      </c>
      <c r="D2543">
        <v>417185.85076742998</v>
      </c>
      <c r="E2543">
        <v>-1.0178803000000001</v>
      </c>
      <c r="F2543">
        <v>0.12217848000000001</v>
      </c>
      <c r="G2543">
        <v>13.948042190000001</v>
      </c>
      <c r="H2543">
        <v>0</v>
      </c>
    </row>
    <row r="2544" spans="1:8" x14ac:dyDescent="0.3">
      <c r="A2544" t="s">
        <v>5072</v>
      </c>
      <c r="B2544" t="s">
        <v>5071</v>
      </c>
      <c r="C2544">
        <v>0.10667553202990999</v>
      </c>
      <c r="D2544">
        <v>413822.90885766002</v>
      </c>
      <c r="E2544">
        <v>9.6425955400000003</v>
      </c>
      <c r="F2544">
        <v>14.86270438</v>
      </c>
      <c r="G2544">
        <v>39.710591389999998</v>
      </c>
      <c r="H2544">
        <v>0</v>
      </c>
    </row>
    <row r="2545" spans="1:8" x14ac:dyDescent="0.3">
      <c r="A2545" t="s">
        <v>4612</v>
      </c>
      <c r="B2545" t="s">
        <v>4612</v>
      </c>
      <c r="C2545">
        <v>0.11728024883402</v>
      </c>
      <c r="D2545">
        <v>412785.90576234</v>
      </c>
      <c r="E2545">
        <v>-2.8212786300000001</v>
      </c>
      <c r="F2545">
        <v>-3.7710035300000002</v>
      </c>
      <c r="G2545">
        <v>32.414278209999999</v>
      </c>
      <c r="H2545">
        <v>0</v>
      </c>
    </row>
    <row r="2546" spans="1:8" x14ac:dyDescent="0.3">
      <c r="A2546" t="s">
        <v>4879</v>
      </c>
      <c r="B2546" t="s">
        <v>4878</v>
      </c>
      <c r="C2546">
        <v>2.4100195724E-3</v>
      </c>
      <c r="D2546">
        <v>413834.39059155999</v>
      </c>
      <c r="E2546">
        <v>2.7503392999999998</v>
      </c>
      <c r="F2546">
        <v>2.2435419699999999</v>
      </c>
      <c r="G2546">
        <v>14.436846559999999</v>
      </c>
      <c r="H2546">
        <v>0</v>
      </c>
    </row>
    <row r="2547" spans="1:8" x14ac:dyDescent="0.3">
      <c r="A2547" t="s">
        <v>5042</v>
      </c>
      <c r="B2547" t="s">
        <v>5041</v>
      </c>
      <c r="C2547">
        <v>3.9267612595850002E-2</v>
      </c>
      <c r="D2547">
        <v>405102.27669768</v>
      </c>
      <c r="E2547">
        <v>1.8675187099999999</v>
      </c>
      <c r="F2547">
        <v>25.544301820000001</v>
      </c>
      <c r="G2547">
        <v>21.16677129</v>
      </c>
      <c r="H2547">
        <v>0</v>
      </c>
    </row>
    <row r="2548" spans="1:8" x14ac:dyDescent="0.3">
      <c r="A2548" t="s">
        <v>4800</v>
      </c>
      <c r="B2548" t="s">
        <v>4799</v>
      </c>
      <c r="C2548">
        <v>1.2337374076284799</v>
      </c>
      <c r="D2548">
        <v>388419.87302376999</v>
      </c>
      <c r="E2548">
        <v>-0.77600360999999995</v>
      </c>
      <c r="F2548">
        <v>-0.97684709000000003</v>
      </c>
      <c r="G2548">
        <v>4.6223460000000001E-2</v>
      </c>
      <c r="H2548">
        <v>0</v>
      </c>
    </row>
    <row r="2549" spans="1:8" x14ac:dyDescent="0.3">
      <c r="A2549" t="s">
        <v>4794</v>
      </c>
      <c r="B2549" t="s">
        <v>4793</v>
      </c>
      <c r="C2549">
        <v>73.124781002601054</v>
      </c>
      <c r="D2549">
        <v>387022.38033661997</v>
      </c>
      <c r="E2549">
        <v>0.16285079999999999</v>
      </c>
      <c r="F2549">
        <v>3.0054803699999999</v>
      </c>
      <c r="G2549">
        <v>-1.1609354999999999</v>
      </c>
      <c r="H2549">
        <v>0</v>
      </c>
    </row>
    <row r="2550" spans="1:8" x14ac:dyDescent="0.3">
      <c r="A2550" t="s">
        <v>2350</v>
      </c>
      <c r="B2550" t="s">
        <v>7580</v>
      </c>
      <c r="C2550">
        <v>26.207854799418971</v>
      </c>
      <c r="D2550">
        <v>362963.53322503</v>
      </c>
      <c r="E2550">
        <v>2.65278824</v>
      </c>
      <c r="F2550">
        <v>0</v>
      </c>
      <c r="G2550">
        <v>0</v>
      </c>
      <c r="H2550">
        <v>0</v>
      </c>
    </row>
    <row r="2551" spans="1:8" x14ac:dyDescent="0.3">
      <c r="A2551" t="s">
        <v>4767</v>
      </c>
      <c r="B2551" t="s">
        <v>4766</v>
      </c>
      <c r="C2551">
        <v>2.5536052554199998E-3</v>
      </c>
      <c r="D2551">
        <v>381857.09432908997</v>
      </c>
      <c r="E2551">
        <v>-1.00240865</v>
      </c>
      <c r="F2551">
        <v>-6.4564960300000003</v>
      </c>
      <c r="G2551">
        <v>34.710448599999999</v>
      </c>
      <c r="H2551">
        <v>0</v>
      </c>
    </row>
    <row r="2552" spans="1:8" x14ac:dyDescent="0.3">
      <c r="A2552" t="s">
        <v>3985</v>
      </c>
      <c r="B2552" t="s">
        <v>5079</v>
      </c>
      <c r="C2552">
        <v>1.5782722039700001E-3</v>
      </c>
      <c r="D2552">
        <v>383131.81486012001</v>
      </c>
      <c r="E2552">
        <v>0.27910009000000002</v>
      </c>
      <c r="F2552">
        <v>1.0933729400000001</v>
      </c>
      <c r="G2552">
        <v>7.6736618500000002</v>
      </c>
      <c r="H2552">
        <v>0</v>
      </c>
    </row>
    <row r="2553" spans="1:8" x14ac:dyDescent="0.3">
      <c r="A2553" t="s">
        <v>4882</v>
      </c>
      <c r="B2553" t="s">
        <v>4881</v>
      </c>
      <c r="C2553">
        <v>0.25627430263924</v>
      </c>
      <c r="D2553">
        <v>380387.92132665002</v>
      </c>
      <c r="E2553">
        <v>0.4023139</v>
      </c>
      <c r="F2553">
        <v>-3.8809910000000003E-2</v>
      </c>
      <c r="G2553">
        <v>-10.358808120000001</v>
      </c>
      <c r="H2553">
        <v>0</v>
      </c>
    </row>
    <row r="2554" spans="1:8" x14ac:dyDescent="0.3">
      <c r="A2554" t="s">
        <v>4814</v>
      </c>
      <c r="B2554" t="s">
        <v>4814</v>
      </c>
      <c r="C2554">
        <v>0.13243744622296999</v>
      </c>
      <c r="D2554">
        <v>375440.10264002997</v>
      </c>
      <c r="E2554">
        <v>9.3978988799999996</v>
      </c>
      <c r="F2554">
        <v>21.373738299999999</v>
      </c>
      <c r="G2554">
        <v>203.14296833</v>
      </c>
      <c r="H2554">
        <v>0</v>
      </c>
    </row>
    <row r="2555" spans="1:8" x14ac:dyDescent="0.3">
      <c r="A2555" t="s">
        <v>4852</v>
      </c>
      <c r="B2555" t="s">
        <v>4851</v>
      </c>
      <c r="C2555">
        <v>1.9645338337199998E-3</v>
      </c>
      <c r="D2555">
        <v>374622.00686130999</v>
      </c>
      <c r="E2555">
        <v>1.7705575899999999</v>
      </c>
      <c r="F2555">
        <v>-15.317488150000001</v>
      </c>
      <c r="G2555">
        <v>683.55991241000004</v>
      </c>
      <c r="H2555">
        <v>0</v>
      </c>
    </row>
    <row r="2556" spans="1:8" x14ac:dyDescent="0.3">
      <c r="A2556" t="s">
        <v>5045</v>
      </c>
      <c r="B2556" t="s">
        <v>5044</v>
      </c>
      <c r="C2556">
        <v>14.12894240803986</v>
      </c>
      <c r="D2556">
        <v>365824.85594396002</v>
      </c>
      <c r="E2556">
        <v>14.12780025</v>
      </c>
      <c r="F2556">
        <v>-7.1537022800000001</v>
      </c>
      <c r="G2556">
        <v>85.701642050000004</v>
      </c>
      <c r="H2556">
        <v>0</v>
      </c>
    </row>
    <row r="2557" spans="1:8" x14ac:dyDescent="0.3">
      <c r="A2557" t="s">
        <v>4785</v>
      </c>
      <c r="B2557" t="s">
        <v>4784</v>
      </c>
      <c r="C2557">
        <v>0.12963884308567999</v>
      </c>
      <c r="D2557">
        <v>368399.32495560002</v>
      </c>
      <c r="E2557">
        <v>-4.5215910700000004</v>
      </c>
      <c r="F2557">
        <v>-2.3707470800000001</v>
      </c>
      <c r="G2557">
        <v>9.3026351100000007</v>
      </c>
      <c r="H2557">
        <v>0</v>
      </c>
    </row>
    <row r="2558" spans="1:8" x14ac:dyDescent="0.3">
      <c r="A2558" t="s">
        <v>4838</v>
      </c>
      <c r="B2558" t="s">
        <v>4837</v>
      </c>
      <c r="C2558">
        <v>7.762722086104E-2</v>
      </c>
      <c r="D2558">
        <v>367298.59620017</v>
      </c>
      <c r="E2558">
        <v>1.7974460000000001E-2</v>
      </c>
      <c r="F2558">
        <v>1.7192309800000001</v>
      </c>
      <c r="G2558">
        <v>-24.206926790000001</v>
      </c>
      <c r="H2558">
        <v>0</v>
      </c>
    </row>
    <row r="2559" spans="1:8" x14ac:dyDescent="0.3">
      <c r="A2559" t="s">
        <v>4822</v>
      </c>
      <c r="B2559" t="s">
        <v>4821</v>
      </c>
      <c r="C2559">
        <v>0.17402961195335001</v>
      </c>
      <c r="D2559">
        <v>369356.11484718003</v>
      </c>
      <c r="E2559">
        <v>4.4017934299999997</v>
      </c>
      <c r="F2559">
        <v>12.401354339999999</v>
      </c>
      <c r="G2559">
        <v>-8.2820092800000005</v>
      </c>
      <c r="H2559">
        <v>0</v>
      </c>
    </row>
    <row r="2560" spans="1:8" x14ac:dyDescent="0.3">
      <c r="A2560" t="s">
        <v>4818</v>
      </c>
      <c r="B2560" t="s">
        <v>4817</v>
      </c>
      <c r="C2560">
        <v>3.1115182419999999E-4</v>
      </c>
      <c r="D2560">
        <v>360480.89001680003</v>
      </c>
      <c r="E2560">
        <v>-0.58225663000000005</v>
      </c>
      <c r="F2560">
        <v>-39.961184680000002</v>
      </c>
      <c r="G2560">
        <v>-1.4097087500000001</v>
      </c>
      <c r="H2560">
        <v>0</v>
      </c>
    </row>
    <row r="2561" spans="1:8" x14ac:dyDescent="0.3">
      <c r="A2561" t="s">
        <v>5250</v>
      </c>
      <c r="B2561" t="s">
        <v>5249</v>
      </c>
      <c r="C2561">
        <v>5.3639137164268398</v>
      </c>
      <c r="D2561">
        <v>356153.79731221002</v>
      </c>
      <c r="E2561">
        <v>6.1097084700000002</v>
      </c>
      <c r="F2561">
        <v>14.844410330000001</v>
      </c>
      <c r="G2561">
        <v>14.309655190000001</v>
      </c>
      <c r="H2561">
        <v>0</v>
      </c>
    </row>
    <row r="2562" spans="1:8" x14ac:dyDescent="0.3">
      <c r="A2562" t="s">
        <v>4985</v>
      </c>
      <c r="B2562" t="s">
        <v>4984</v>
      </c>
      <c r="C2562">
        <v>329.02516514256001</v>
      </c>
      <c r="D2562">
        <v>356138.15896466002</v>
      </c>
      <c r="E2562">
        <v>3.13549787</v>
      </c>
      <c r="F2562">
        <v>18.02806064</v>
      </c>
      <c r="G2562">
        <v>-5.5248310700000003</v>
      </c>
      <c r="H2562">
        <v>0</v>
      </c>
    </row>
    <row r="2563" spans="1:8" x14ac:dyDescent="0.3">
      <c r="A2563" t="s">
        <v>4816</v>
      </c>
      <c r="B2563" t="s">
        <v>4815</v>
      </c>
      <c r="C2563">
        <v>1.62799992775541</v>
      </c>
      <c r="D2563">
        <v>353601.62760298001</v>
      </c>
      <c r="E2563">
        <v>1.25120582</v>
      </c>
      <c r="F2563">
        <v>6.2435490000000003E-2</v>
      </c>
      <c r="G2563">
        <v>-0.14937586</v>
      </c>
      <c r="H2563">
        <v>0</v>
      </c>
    </row>
    <row r="2564" spans="1:8" x14ac:dyDescent="0.3">
      <c r="A2564" t="s">
        <v>4796</v>
      </c>
      <c r="B2564" t="s">
        <v>4795</v>
      </c>
      <c r="C2564">
        <v>1.4047318443363199</v>
      </c>
      <c r="D2564">
        <v>351066.44267547003</v>
      </c>
      <c r="E2564">
        <v>0.37770210999999998</v>
      </c>
      <c r="F2564">
        <v>0.34785405000000003</v>
      </c>
      <c r="G2564">
        <v>1.2844750199999999</v>
      </c>
      <c r="H2564">
        <v>0</v>
      </c>
    </row>
    <row r="2565" spans="1:8" x14ac:dyDescent="0.3">
      <c r="A2565" t="s">
        <v>5033</v>
      </c>
      <c r="B2565" t="s">
        <v>5032</v>
      </c>
      <c r="C2565">
        <v>1.9460425918899999E-3</v>
      </c>
      <c r="D2565">
        <v>346896.97148185998</v>
      </c>
      <c r="E2565">
        <v>-0.83957713</v>
      </c>
      <c r="F2565">
        <v>6.8128805899999998</v>
      </c>
      <c r="G2565">
        <v>31.33556042</v>
      </c>
      <c r="H2565">
        <v>0</v>
      </c>
    </row>
    <row r="2566" spans="1:8" x14ac:dyDescent="0.3">
      <c r="A2566" t="s">
        <v>4567</v>
      </c>
      <c r="B2566" t="s">
        <v>4566</v>
      </c>
      <c r="C2566">
        <v>26.19285204925534</v>
      </c>
      <c r="D2566">
        <v>340615.5175129</v>
      </c>
      <c r="E2566">
        <v>0.13685478000000001</v>
      </c>
      <c r="F2566">
        <v>-10.971930950000001</v>
      </c>
      <c r="G2566">
        <v>-39.956127049999999</v>
      </c>
      <c r="H2566">
        <v>0</v>
      </c>
    </row>
    <row r="2567" spans="1:8" x14ac:dyDescent="0.3">
      <c r="A2567" t="s">
        <v>4895</v>
      </c>
      <c r="B2567" t="s">
        <v>4894</v>
      </c>
      <c r="C2567">
        <v>0.23274886810681999</v>
      </c>
      <c r="D2567">
        <v>339209.10261829</v>
      </c>
      <c r="E2567">
        <v>1.44990347</v>
      </c>
      <c r="F2567">
        <v>13.63340651</v>
      </c>
      <c r="G2567">
        <v>49.103812519999998</v>
      </c>
      <c r="H2567">
        <v>0</v>
      </c>
    </row>
    <row r="2568" spans="1:8" x14ac:dyDescent="0.3">
      <c r="A2568" t="s">
        <v>4938</v>
      </c>
      <c r="B2568" t="s">
        <v>4937</v>
      </c>
      <c r="C2568">
        <v>0.17368792080136</v>
      </c>
      <c r="D2568">
        <v>340191.52885937999</v>
      </c>
      <c r="E2568">
        <v>0.57838895999999995</v>
      </c>
      <c r="F2568">
        <v>0.64145337999999996</v>
      </c>
      <c r="G2568">
        <v>39.474463389999997</v>
      </c>
      <c r="H2568">
        <v>0</v>
      </c>
    </row>
    <row r="2569" spans="1:8" x14ac:dyDescent="0.3">
      <c r="A2569" t="s">
        <v>4806</v>
      </c>
      <c r="B2569" t="s">
        <v>4805</v>
      </c>
      <c r="C2569">
        <v>1.4984196934543701</v>
      </c>
      <c r="D2569">
        <v>333276.81039768999</v>
      </c>
      <c r="E2569">
        <v>-0.16276463999999999</v>
      </c>
      <c r="F2569">
        <v>-5.9098429799999996</v>
      </c>
      <c r="G2569">
        <v>-29.68942629</v>
      </c>
      <c r="H2569">
        <v>0</v>
      </c>
    </row>
    <row r="2570" spans="1:8" x14ac:dyDescent="0.3">
      <c r="A2570" t="s">
        <v>4910</v>
      </c>
      <c r="B2570" t="s">
        <v>4909</v>
      </c>
      <c r="C2570">
        <v>1.0096362347150001E-2</v>
      </c>
      <c r="D2570">
        <v>314270.80916488997</v>
      </c>
      <c r="E2570">
        <v>2.8050635399999999</v>
      </c>
      <c r="F2570">
        <v>-0.41515425</v>
      </c>
      <c r="G2570">
        <v>3.2694544699999999</v>
      </c>
      <c r="H2570">
        <v>0</v>
      </c>
    </row>
    <row r="2571" spans="1:8" x14ac:dyDescent="0.3">
      <c r="A2571" t="s">
        <v>4688</v>
      </c>
      <c r="B2571" t="s">
        <v>4687</v>
      </c>
      <c r="C2571">
        <v>1.675640978627E-2</v>
      </c>
      <c r="D2571">
        <v>330626.09231432999</v>
      </c>
      <c r="E2571">
        <v>6.1410240600000003</v>
      </c>
      <c r="F2571">
        <v>16.967396279999999</v>
      </c>
      <c r="G2571">
        <v>37.560993680000003</v>
      </c>
      <c r="H2571">
        <v>0</v>
      </c>
    </row>
    <row r="2572" spans="1:8" x14ac:dyDescent="0.3">
      <c r="A2572" t="s">
        <v>4675</v>
      </c>
      <c r="B2572" t="s">
        <v>4674</v>
      </c>
      <c r="C2572">
        <v>702.71296603478459</v>
      </c>
      <c r="D2572">
        <v>328342.01772344002</v>
      </c>
      <c r="E2572">
        <v>-0.83797180000000004</v>
      </c>
      <c r="F2572">
        <v>-7.8570198299999996</v>
      </c>
      <c r="G2572">
        <v>-38.23217082</v>
      </c>
      <c r="H2572">
        <v>0</v>
      </c>
    </row>
    <row r="2573" spans="1:8" x14ac:dyDescent="0.3">
      <c r="A2573" t="s">
        <v>3338</v>
      </c>
      <c r="B2573" t="s">
        <v>5297</v>
      </c>
      <c r="C2573">
        <v>8.96957611532E-3</v>
      </c>
      <c r="D2573">
        <v>322084.65911549999</v>
      </c>
      <c r="E2573">
        <v>0.17318164999999999</v>
      </c>
      <c r="F2573">
        <v>15.025338550000001</v>
      </c>
      <c r="G2573">
        <v>11.38043626</v>
      </c>
      <c r="H2573">
        <v>0</v>
      </c>
    </row>
    <row r="2574" spans="1:8" x14ac:dyDescent="0.3">
      <c r="A2574" t="s">
        <v>3242</v>
      </c>
      <c r="B2574" t="s">
        <v>4733</v>
      </c>
      <c r="C2574">
        <v>0.66898863717738999</v>
      </c>
      <c r="D2574">
        <v>320015.25093928003</v>
      </c>
      <c r="E2574">
        <v>-1.42551414</v>
      </c>
      <c r="F2574">
        <v>0.9963687</v>
      </c>
      <c r="G2574">
        <v>31.288996969999999</v>
      </c>
      <c r="H2574">
        <v>0</v>
      </c>
    </row>
    <row r="2575" spans="1:8" x14ac:dyDescent="0.3">
      <c r="A2575" t="s">
        <v>4571</v>
      </c>
      <c r="B2575" t="s">
        <v>4570</v>
      </c>
      <c r="C2575">
        <v>0.65331751695897</v>
      </c>
      <c r="D2575">
        <v>319270.14032826998</v>
      </c>
      <c r="E2575">
        <v>-7.5026012</v>
      </c>
      <c r="F2575">
        <v>-19.299652349999999</v>
      </c>
      <c r="G2575">
        <v>300.54345332000003</v>
      </c>
      <c r="H2575">
        <v>0</v>
      </c>
    </row>
    <row r="2576" spans="1:8" x14ac:dyDescent="0.3">
      <c r="A2576" t="s">
        <v>4928</v>
      </c>
      <c r="B2576" t="s">
        <v>4927</v>
      </c>
      <c r="C2576">
        <v>4.2847091430000003E-5</v>
      </c>
      <c r="D2576">
        <v>315452.08882023999</v>
      </c>
      <c r="E2576">
        <v>-8.2666660000000003E-2</v>
      </c>
      <c r="F2576">
        <v>-5.0816319999999998E-2</v>
      </c>
      <c r="G2576">
        <v>1.21153271</v>
      </c>
      <c r="H2576">
        <v>0</v>
      </c>
    </row>
    <row r="2577" spans="1:8" x14ac:dyDescent="0.3">
      <c r="A2577" t="s">
        <v>4625</v>
      </c>
      <c r="B2577" t="s">
        <v>4624</v>
      </c>
      <c r="C2577">
        <v>4.4196787020799998E-3</v>
      </c>
      <c r="D2577">
        <v>308548.21505141997</v>
      </c>
      <c r="E2577">
        <v>0.95206829000000004</v>
      </c>
      <c r="F2577">
        <v>23.057482709999999</v>
      </c>
      <c r="G2577">
        <v>-0.85502464</v>
      </c>
      <c r="H2577">
        <v>0</v>
      </c>
    </row>
    <row r="2578" spans="1:8" x14ac:dyDescent="0.3">
      <c r="A2578" t="s">
        <v>4792</v>
      </c>
      <c r="B2578" t="s">
        <v>4791</v>
      </c>
      <c r="C2578">
        <v>1.12906527413E-3</v>
      </c>
      <c r="D2578">
        <v>311154.45717980998</v>
      </c>
      <c r="E2578">
        <v>11.821060259999999</v>
      </c>
      <c r="F2578">
        <v>9.9004707100000005</v>
      </c>
      <c r="G2578">
        <v>79.072423630000003</v>
      </c>
      <c r="H2578">
        <v>0</v>
      </c>
    </row>
    <row r="2579" spans="1:8" x14ac:dyDescent="0.3">
      <c r="A2579" t="s">
        <v>5040</v>
      </c>
      <c r="B2579" t="s">
        <v>5039</v>
      </c>
      <c r="C2579">
        <v>4.674616485679E-2</v>
      </c>
      <c r="D2579">
        <v>307600.12273797998</v>
      </c>
      <c r="E2579">
        <v>18.840827220000001</v>
      </c>
      <c r="F2579">
        <v>17.023863209999998</v>
      </c>
      <c r="G2579">
        <v>25.340482210000001</v>
      </c>
      <c r="H2579">
        <v>0</v>
      </c>
    </row>
    <row r="2580" spans="1:8" x14ac:dyDescent="0.3">
      <c r="A2580" t="s">
        <v>4920</v>
      </c>
      <c r="B2580" t="s">
        <v>4919</v>
      </c>
      <c r="C2580">
        <v>9.7592312300000001E-4</v>
      </c>
      <c r="D2580">
        <v>304128.96246923</v>
      </c>
      <c r="E2580">
        <v>-9.7170777200000007</v>
      </c>
      <c r="F2580">
        <v>-5.8609791199999997</v>
      </c>
      <c r="G2580">
        <v>0</v>
      </c>
      <c r="H2580">
        <v>0</v>
      </c>
    </row>
    <row r="2581" spans="1:8" x14ac:dyDescent="0.3">
      <c r="A2581" t="s">
        <v>4999</v>
      </c>
      <c r="B2581" t="s">
        <v>4998</v>
      </c>
      <c r="C2581">
        <v>1.628457392553E-2</v>
      </c>
      <c r="D2581">
        <v>300756.89444528997</v>
      </c>
      <c r="E2581">
        <v>1.733931E-2</v>
      </c>
      <c r="F2581">
        <v>6.73522642</v>
      </c>
      <c r="G2581">
        <v>85.6044938</v>
      </c>
      <c r="H2581">
        <v>0</v>
      </c>
    </row>
    <row r="2582" spans="1:8" x14ac:dyDescent="0.3">
      <c r="A2582" t="s">
        <v>279</v>
      </c>
      <c r="B2582" t="s">
        <v>5255</v>
      </c>
      <c r="C2582">
        <v>556.42793432681412</v>
      </c>
      <c r="D2582">
        <v>299563.87395643</v>
      </c>
      <c r="E2582">
        <v>-0.36945352999999997</v>
      </c>
      <c r="F2582">
        <v>3.0855961299999999</v>
      </c>
      <c r="G2582">
        <v>38.815940240000003</v>
      </c>
      <c r="H2582">
        <v>0</v>
      </c>
    </row>
    <row r="2583" spans="1:8" x14ac:dyDescent="0.3">
      <c r="A2583" t="s">
        <v>4971</v>
      </c>
      <c r="B2583" t="s">
        <v>4970</v>
      </c>
      <c r="C2583">
        <v>43.243105626356282</v>
      </c>
      <c r="D2583">
        <v>297623.30794446002</v>
      </c>
      <c r="E2583">
        <v>-0.93465352999999995</v>
      </c>
      <c r="F2583">
        <v>-14.85790864</v>
      </c>
      <c r="G2583">
        <v>0</v>
      </c>
      <c r="H2583">
        <v>0</v>
      </c>
    </row>
    <row r="2584" spans="1:8" x14ac:dyDescent="0.3">
      <c r="A2584" t="s">
        <v>4803</v>
      </c>
      <c r="B2584" t="s">
        <v>4802</v>
      </c>
      <c r="C2584">
        <v>8.3579345536999999E-3</v>
      </c>
      <c r="D2584">
        <v>290297.01284983999</v>
      </c>
      <c r="E2584">
        <v>1.1297907899999999</v>
      </c>
      <c r="F2584">
        <v>4.43784489</v>
      </c>
      <c r="G2584">
        <v>32.484478959999997</v>
      </c>
      <c r="H2584">
        <v>0</v>
      </c>
    </row>
    <row r="2585" spans="1:8" x14ac:dyDescent="0.3">
      <c r="A2585" t="s">
        <v>3892</v>
      </c>
      <c r="B2585" t="s">
        <v>4813</v>
      </c>
      <c r="C2585">
        <v>0.37971383020991001</v>
      </c>
      <c r="D2585">
        <v>289026.32165025</v>
      </c>
      <c r="E2585">
        <v>0.73495025000000003</v>
      </c>
      <c r="F2585">
        <v>7.47476159</v>
      </c>
      <c r="G2585">
        <v>9.6490611000000008</v>
      </c>
      <c r="H2585">
        <v>0</v>
      </c>
    </row>
    <row r="2586" spans="1:8" x14ac:dyDescent="0.3">
      <c r="A2586" t="s">
        <v>5229</v>
      </c>
      <c r="B2586" t="s">
        <v>5228</v>
      </c>
      <c r="C2586">
        <v>2.0506820860177402</v>
      </c>
      <c r="D2586">
        <v>287456.03450359998</v>
      </c>
      <c r="E2586">
        <v>-0.40953992</v>
      </c>
      <c r="F2586">
        <v>38.294116780000003</v>
      </c>
      <c r="G2586">
        <v>31.85320638</v>
      </c>
      <c r="H2586">
        <v>0</v>
      </c>
    </row>
    <row r="2587" spans="1:8" x14ac:dyDescent="0.3">
      <c r="A2587" t="s">
        <v>5161</v>
      </c>
      <c r="B2587" t="s">
        <v>5160</v>
      </c>
      <c r="C2587">
        <v>2323.1798224496115</v>
      </c>
      <c r="D2587">
        <v>288480.66614962002</v>
      </c>
      <c r="E2587">
        <v>-0.35153770000000001</v>
      </c>
      <c r="F2587">
        <v>4.0326216700000002</v>
      </c>
      <c r="G2587">
        <v>26.796975060000001</v>
      </c>
      <c r="H2587">
        <v>0</v>
      </c>
    </row>
    <row r="2588" spans="1:8" x14ac:dyDescent="0.3">
      <c r="A2588" t="s">
        <v>4849</v>
      </c>
      <c r="B2588" t="s">
        <v>4849</v>
      </c>
      <c r="C2588">
        <v>6.1091575184909999E-2</v>
      </c>
      <c r="D2588">
        <v>286327.27846022998</v>
      </c>
      <c r="E2588">
        <v>-1.8297886000000001</v>
      </c>
      <c r="F2588">
        <v>0.24980895</v>
      </c>
      <c r="G2588">
        <v>0.27041924000000001</v>
      </c>
      <c r="H2588">
        <v>0</v>
      </c>
    </row>
    <row r="2589" spans="1:8" x14ac:dyDescent="0.3">
      <c r="A2589" t="s">
        <v>7510</v>
      </c>
      <c r="B2589" t="s">
        <v>7511</v>
      </c>
      <c r="C2589">
        <v>0.77537291982434997</v>
      </c>
      <c r="D2589">
        <v>284354.34125994</v>
      </c>
      <c r="E2589">
        <v>0.23966942999999999</v>
      </c>
      <c r="F2589">
        <v>0.83221427999999997</v>
      </c>
      <c r="G2589">
        <v>0</v>
      </c>
      <c r="H2589">
        <v>0</v>
      </c>
    </row>
    <row r="2590" spans="1:8" x14ac:dyDescent="0.3">
      <c r="A2590" t="s">
        <v>4899</v>
      </c>
      <c r="B2590" t="s">
        <v>4898</v>
      </c>
      <c r="C2590">
        <v>2.3745419403E-4</v>
      </c>
      <c r="D2590">
        <v>280844.75983990001</v>
      </c>
      <c r="E2590">
        <v>6.2787314800000003</v>
      </c>
      <c r="F2590">
        <v>1.7376912600000001</v>
      </c>
      <c r="G2590">
        <v>15.589081269999999</v>
      </c>
      <c r="H2590">
        <v>0</v>
      </c>
    </row>
    <row r="2591" spans="1:8" x14ac:dyDescent="0.3">
      <c r="A2591" t="s">
        <v>4926</v>
      </c>
      <c r="B2591" t="s">
        <v>4925</v>
      </c>
      <c r="C2591">
        <v>1.28576463854E-3</v>
      </c>
      <c r="D2591">
        <v>285286.68461842003</v>
      </c>
      <c r="E2591">
        <v>9.7678700299999992</v>
      </c>
      <c r="F2591">
        <v>17.71978322</v>
      </c>
      <c r="G2591">
        <v>29.054507610000002</v>
      </c>
      <c r="H2591">
        <v>0</v>
      </c>
    </row>
    <row r="2592" spans="1:8" x14ac:dyDescent="0.3">
      <c r="A2592" t="s">
        <v>2794</v>
      </c>
      <c r="B2592" t="s">
        <v>4589</v>
      </c>
      <c r="C2592">
        <v>0.52547784115651996</v>
      </c>
      <c r="D2592">
        <v>285583.36247877998</v>
      </c>
      <c r="E2592">
        <v>3.817868E-2</v>
      </c>
      <c r="F2592">
        <v>-4.5150036</v>
      </c>
      <c r="G2592">
        <v>-12.95141448</v>
      </c>
      <c r="H2592">
        <v>0</v>
      </c>
    </row>
    <row r="2593" spans="1:8" x14ac:dyDescent="0.3">
      <c r="A2593" t="s">
        <v>7537</v>
      </c>
      <c r="B2593" t="s">
        <v>7538</v>
      </c>
      <c r="C2593">
        <v>0.46466858084016999</v>
      </c>
      <c r="D2593">
        <v>280643.64777956001</v>
      </c>
      <c r="E2593">
        <v>1.7589560000000001E-2</v>
      </c>
      <c r="F2593">
        <v>35.754719399999999</v>
      </c>
      <c r="G2593">
        <v>0</v>
      </c>
      <c r="H2593">
        <v>0</v>
      </c>
    </row>
    <row r="2594" spans="1:8" x14ac:dyDescent="0.3">
      <c r="A2594" t="s">
        <v>4886</v>
      </c>
      <c r="B2594" t="s">
        <v>4885</v>
      </c>
      <c r="C2594">
        <v>1.2761168034999999E-2</v>
      </c>
      <c r="D2594">
        <v>270371.96085855999</v>
      </c>
      <c r="E2594">
        <v>0.21271601000000001</v>
      </c>
      <c r="F2594">
        <v>-0.72090253000000004</v>
      </c>
      <c r="G2594">
        <v>97.968500520000006</v>
      </c>
      <c r="H2594">
        <v>0</v>
      </c>
    </row>
    <row r="2595" spans="1:8" x14ac:dyDescent="0.3">
      <c r="A2595" t="s">
        <v>5502</v>
      </c>
      <c r="B2595" t="s">
        <v>5501</v>
      </c>
      <c r="C2595">
        <v>641.61969505936406</v>
      </c>
      <c r="D2595">
        <v>269804.15992012998</v>
      </c>
      <c r="E2595">
        <v>-2.43735305</v>
      </c>
      <c r="F2595">
        <v>36.177130820000002</v>
      </c>
      <c r="G2595">
        <v>57.179237749999999</v>
      </c>
      <c r="H2595">
        <v>0</v>
      </c>
    </row>
    <row r="2596" spans="1:8" x14ac:dyDescent="0.3">
      <c r="A2596" t="s">
        <v>1505</v>
      </c>
      <c r="B2596" t="s">
        <v>4834</v>
      </c>
      <c r="C2596">
        <v>1.2445890522785701</v>
      </c>
      <c r="D2596">
        <v>271146.97319082997</v>
      </c>
      <c r="E2596">
        <v>1.47045564</v>
      </c>
      <c r="F2596">
        <v>5.8726144400000004</v>
      </c>
      <c r="G2596">
        <v>79.113225049999997</v>
      </c>
      <c r="H2596">
        <v>0</v>
      </c>
    </row>
    <row r="2597" spans="1:8" x14ac:dyDescent="0.3">
      <c r="A2597" t="s">
        <v>5144</v>
      </c>
      <c r="B2597" t="s">
        <v>5143</v>
      </c>
      <c r="C2597">
        <v>66.983185626424785</v>
      </c>
      <c r="D2597">
        <v>267910.01333817001</v>
      </c>
      <c r="E2597">
        <v>1.9262533399999999</v>
      </c>
      <c r="F2597">
        <v>-0.94444459000000003</v>
      </c>
      <c r="G2597">
        <v>-4.25379898</v>
      </c>
      <c r="H2597">
        <v>0</v>
      </c>
    </row>
    <row r="2598" spans="1:8" x14ac:dyDescent="0.3">
      <c r="A2598" t="s">
        <v>4906</v>
      </c>
      <c r="B2598" t="s">
        <v>4905</v>
      </c>
      <c r="C2598">
        <v>0.15761398505893001</v>
      </c>
      <c r="D2598">
        <v>265944.64798096998</v>
      </c>
      <c r="E2598">
        <v>1.2699012599999999</v>
      </c>
      <c r="F2598">
        <v>1.2224755</v>
      </c>
      <c r="G2598">
        <v>-4.9480853199999997</v>
      </c>
      <c r="H2598">
        <v>0</v>
      </c>
    </row>
    <row r="2599" spans="1:8" x14ac:dyDescent="0.3">
      <c r="A2599" t="s">
        <v>5979</v>
      </c>
      <c r="B2599" t="s">
        <v>5978</v>
      </c>
      <c r="C2599">
        <v>4.6700306029500002E-3</v>
      </c>
      <c r="D2599">
        <v>263623.92710500001</v>
      </c>
      <c r="E2599">
        <v>-1.9369813899999999</v>
      </c>
      <c r="F2599">
        <v>93.952416869999993</v>
      </c>
      <c r="G2599">
        <v>296.61407684</v>
      </c>
      <c r="H2599">
        <v>0</v>
      </c>
    </row>
    <row r="2600" spans="1:8" x14ac:dyDescent="0.3">
      <c r="A2600" t="s">
        <v>4492</v>
      </c>
      <c r="B2600" t="s">
        <v>4492</v>
      </c>
      <c r="C2600">
        <v>2.2166944216361899</v>
      </c>
      <c r="D2600">
        <v>256393.05554221</v>
      </c>
      <c r="E2600">
        <v>-0.21155740000000001</v>
      </c>
      <c r="F2600">
        <v>0.15592631000000001</v>
      </c>
      <c r="G2600">
        <v>-8.6856387099999992</v>
      </c>
      <c r="H2600">
        <v>0</v>
      </c>
    </row>
    <row r="2601" spans="1:8" x14ac:dyDescent="0.3">
      <c r="A2601" t="s">
        <v>5564</v>
      </c>
      <c r="B2601" t="s">
        <v>5563</v>
      </c>
      <c r="C2601">
        <v>4.49478178060341</v>
      </c>
      <c r="D2601">
        <v>259518.53991039001</v>
      </c>
      <c r="E2601">
        <v>0.23421782999999999</v>
      </c>
      <c r="F2601">
        <v>43.240253629999998</v>
      </c>
      <c r="G2601">
        <v>100.38257761</v>
      </c>
      <c r="H2601">
        <v>0</v>
      </c>
    </row>
    <row r="2602" spans="1:8" x14ac:dyDescent="0.3">
      <c r="A2602" t="s">
        <v>4798</v>
      </c>
      <c r="B2602" t="s">
        <v>4797</v>
      </c>
      <c r="C2602">
        <v>5.9049931194930003E-2</v>
      </c>
      <c r="D2602">
        <v>260280.29602852999</v>
      </c>
      <c r="E2602">
        <v>-1.5646824500000001</v>
      </c>
      <c r="F2602">
        <v>-4.1480129799999998</v>
      </c>
      <c r="G2602">
        <v>18.67656509</v>
      </c>
      <c r="H2602">
        <v>0</v>
      </c>
    </row>
    <row r="2603" spans="1:8" x14ac:dyDescent="0.3">
      <c r="A2603" t="s">
        <v>4844</v>
      </c>
      <c r="B2603" t="s">
        <v>4843</v>
      </c>
      <c r="C2603">
        <v>6.6984139468200003E-3</v>
      </c>
      <c r="D2603">
        <v>254147.15045066</v>
      </c>
      <c r="E2603">
        <v>-8.3664368299999996</v>
      </c>
      <c r="F2603">
        <v>-16.159270710000001</v>
      </c>
      <c r="G2603">
        <v>-38.491234120000001</v>
      </c>
      <c r="H2603">
        <v>0</v>
      </c>
    </row>
    <row r="2604" spans="1:8" x14ac:dyDescent="0.3">
      <c r="A2604" t="s">
        <v>4691</v>
      </c>
      <c r="B2604" t="s">
        <v>4691</v>
      </c>
      <c r="C2604">
        <v>40.927389255363401</v>
      </c>
      <c r="D2604">
        <v>259547.71114480001</v>
      </c>
      <c r="E2604">
        <v>4.2546884</v>
      </c>
      <c r="F2604">
        <v>-3.1990562900000001</v>
      </c>
      <c r="G2604">
        <v>-31.376275750000001</v>
      </c>
      <c r="H2604">
        <v>0</v>
      </c>
    </row>
    <row r="2605" spans="1:8" x14ac:dyDescent="0.3">
      <c r="A2605" t="s">
        <v>4884</v>
      </c>
      <c r="B2605" t="s">
        <v>4883</v>
      </c>
      <c r="C2605">
        <v>0.35074175625468001</v>
      </c>
      <c r="D2605">
        <v>257795.34888825001</v>
      </c>
      <c r="E2605">
        <v>9.5105590000000004E-2</v>
      </c>
      <c r="F2605">
        <v>-5.24082078</v>
      </c>
      <c r="G2605">
        <v>-12.910918840000001</v>
      </c>
      <c r="H2605">
        <v>0</v>
      </c>
    </row>
    <row r="2606" spans="1:8" x14ac:dyDescent="0.3">
      <c r="A2606" t="s">
        <v>5400</v>
      </c>
      <c r="B2606" t="s">
        <v>5399</v>
      </c>
      <c r="C2606">
        <v>1.9500595189099999E-3</v>
      </c>
      <c r="D2606">
        <v>242774.41675815999</v>
      </c>
      <c r="E2606">
        <v>-14.07248985</v>
      </c>
      <c r="F2606">
        <v>1.9936004199999999</v>
      </c>
      <c r="G2606">
        <v>-13.04428442</v>
      </c>
      <c r="H2606">
        <v>0</v>
      </c>
    </row>
    <row r="2607" spans="1:8" x14ac:dyDescent="0.3">
      <c r="A2607" t="s">
        <v>4861</v>
      </c>
      <c r="B2607" t="s">
        <v>4860</v>
      </c>
      <c r="C2607">
        <v>0.14895203983367999</v>
      </c>
      <c r="D2607">
        <v>251759.54386727</v>
      </c>
      <c r="E2607">
        <v>4.3996689999999998E-2</v>
      </c>
      <c r="F2607">
        <v>-2.8129246399999999</v>
      </c>
      <c r="G2607">
        <v>-2.1994748799999999</v>
      </c>
      <c r="H2607">
        <v>0</v>
      </c>
    </row>
    <row r="2608" spans="1:8" x14ac:dyDescent="0.3">
      <c r="A2608" t="s">
        <v>5125</v>
      </c>
      <c r="B2608" t="s">
        <v>5124</v>
      </c>
      <c r="C2608">
        <v>1.3144344741730001E-2</v>
      </c>
      <c r="D2608">
        <v>93161.942058949993</v>
      </c>
      <c r="E2608">
        <v>-1.0164570100000001</v>
      </c>
      <c r="F2608">
        <v>1.0746892800000001</v>
      </c>
      <c r="G2608">
        <v>1.3277427100000001</v>
      </c>
      <c r="H2608">
        <v>0</v>
      </c>
    </row>
    <row r="2609" spans="1:8" x14ac:dyDescent="0.3">
      <c r="A2609" t="s">
        <v>5183</v>
      </c>
      <c r="B2609" t="s">
        <v>5182</v>
      </c>
      <c r="C2609">
        <v>5.3656487230000001E-5</v>
      </c>
      <c r="D2609">
        <v>244063.67345100999</v>
      </c>
      <c r="E2609">
        <v>-24.94501893</v>
      </c>
      <c r="F2609">
        <v>19.736744000000002</v>
      </c>
      <c r="G2609">
        <v>-70.034478930000006</v>
      </c>
      <c r="H2609">
        <v>0</v>
      </c>
    </row>
    <row r="2610" spans="1:8" x14ac:dyDescent="0.3">
      <c r="A2610" t="s">
        <v>5083</v>
      </c>
      <c r="B2610" t="s">
        <v>5082</v>
      </c>
      <c r="C2610">
        <v>0.66321691864808996</v>
      </c>
      <c r="D2610">
        <v>244124.81753986</v>
      </c>
      <c r="E2610">
        <v>5.2028855900000002</v>
      </c>
      <c r="F2610">
        <v>4.6323095099999998</v>
      </c>
      <c r="G2610">
        <v>5.4011386999999997</v>
      </c>
      <c r="H2610">
        <v>0</v>
      </c>
    </row>
    <row r="2611" spans="1:8" x14ac:dyDescent="0.3">
      <c r="A2611" t="s">
        <v>4840</v>
      </c>
      <c r="B2611" t="s">
        <v>4839</v>
      </c>
      <c r="C2611">
        <v>0.74250647333985997</v>
      </c>
      <c r="D2611">
        <v>243179.33386899999</v>
      </c>
      <c r="E2611">
        <v>-2.0991328500000002</v>
      </c>
      <c r="F2611">
        <v>-7.3535585399999999</v>
      </c>
      <c r="G2611">
        <v>-11.24124114</v>
      </c>
      <c r="H2611">
        <v>0</v>
      </c>
    </row>
    <row r="2612" spans="1:8" x14ac:dyDescent="0.3">
      <c r="A2612" t="s">
        <v>4940</v>
      </c>
      <c r="B2612" t="s">
        <v>4939</v>
      </c>
      <c r="C2612">
        <v>1.2714339776009999E-2</v>
      </c>
      <c r="D2612">
        <v>223523.01509967001</v>
      </c>
      <c r="E2612">
        <v>15.96070795</v>
      </c>
      <c r="F2612">
        <v>11.77882451</v>
      </c>
      <c r="G2612">
        <v>-65.203722909999996</v>
      </c>
      <c r="H2612">
        <v>0</v>
      </c>
    </row>
    <row r="2613" spans="1:8" x14ac:dyDescent="0.3">
      <c r="A2613" t="s">
        <v>5369</v>
      </c>
      <c r="B2613" t="s">
        <v>5368</v>
      </c>
      <c r="C2613">
        <v>2.46813848304904</v>
      </c>
      <c r="D2613">
        <v>238956.61133417999</v>
      </c>
      <c r="E2613">
        <v>-0.58787663000000001</v>
      </c>
      <c r="F2613">
        <v>12.063228110000001</v>
      </c>
      <c r="G2613">
        <v>-15.58313412</v>
      </c>
      <c r="H2613">
        <v>0</v>
      </c>
    </row>
    <row r="2614" spans="1:8" x14ac:dyDescent="0.3">
      <c r="A2614" t="s">
        <v>5176</v>
      </c>
      <c r="B2614" t="s">
        <v>5175</v>
      </c>
      <c r="C2614">
        <v>4.2728788668279997E-2</v>
      </c>
      <c r="D2614">
        <v>234810.47183279999</v>
      </c>
      <c r="E2614">
        <v>0.17765189000000001</v>
      </c>
      <c r="F2614">
        <v>-1.6733317999999999</v>
      </c>
      <c r="G2614">
        <v>2.7331646200000002</v>
      </c>
      <c r="H2614">
        <v>0</v>
      </c>
    </row>
    <row r="2615" spans="1:8" x14ac:dyDescent="0.3">
      <c r="A2615" t="s">
        <v>5308</v>
      </c>
      <c r="B2615" t="s">
        <v>5307</v>
      </c>
      <c r="C2615">
        <v>94.003420309672961</v>
      </c>
      <c r="D2615">
        <v>234715.77696182</v>
      </c>
      <c r="E2615">
        <v>-9.7973088700000002</v>
      </c>
      <c r="F2615">
        <v>-3.3721868700000002</v>
      </c>
      <c r="G2615">
        <v>1.87921976</v>
      </c>
      <c r="H2615">
        <v>0</v>
      </c>
    </row>
    <row r="2616" spans="1:8" x14ac:dyDescent="0.3">
      <c r="A2616" t="s">
        <v>5095</v>
      </c>
      <c r="B2616" t="s">
        <v>5094</v>
      </c>
      <c r="C2616">
        <v>43.747368544068472</v>
      </c>
      <c r="D2616">
        <v>233222.49890693999</v>
      </c>
      <c r="E2616">
        <v>1.1157759999999999E-2</v>
      </c>
      <c r="F2616">
        <v>-3.0992829999999999E-2</v>
      </c>
      <c r="G2616">
        <v>-0.28460638999999999</v>
      </c>
      <c r="H2616">
        <v>0</v>
      </c>
    </row>
    <row r="2617" spans="1:8" x14ac:dyDescent="0.3">
      <c r="A2617" t="s">
        <v>5060</v>
      </c>
      <c r="B2617" t="s">
        <v>5059</v>
      </c>
      <c r="C2617">
        <v>2.2087145254690001E-2</v>
      </c>
      <c r="D2617">
        <v>235011.36269618999</v>
      </c>
      <c r="E2617">
        <v>-0.27899126000000002</v>
      </c>
      <c r="F2617">
        <v>4.1806367900000003</v>
      </c>
      <c r="G2617">
        <v>20.367017579999999</v>
      </c>
      <c r="H2617">
        <v>0</v>
      </c>
    </row>
    <row r="2618" spans="1:8" x14ac:dyDescent="0.3">
      <c r="A2618" t="s">
        <v>4922</v>
      </c>
      <c r="B2618" t="s">
        <v>4921</v>
      </c>
      <c r="C2618">
        <v>0.34902537938658001</v>
      </c>
      <c r="D2618">
        <v>239907.63616247001</v>
      </c>
      <c r="E2618">
        <v>0.67090592999999998</v>
      </c>
      <c r="F2618">
        <v>-4.5596087799999996</v>
      </c>
      <c r="G2618">
        <v>5.6039433499999998</v>
      </c>
      <c r="H2618">
        <v>0</v>
      </c>
    </row>
    <row r="2619" spans="1:8" x14ac:dyDescent="0.3">
      <c r="A2619" t="s">
        <v>5020</v>
      </c>
      <c r="B2619" t="s">
        <v>5019</v>
      </c>
      <c r="C2619">
        <v>1.0373112380410001E-2</v>
      </c>
      <c r="D2619">
        <v>232132.37038696001</v>
      </c>
      <c r="E2619">
        <v>-4.3676350499999996</v>
      </c>
      <c r="F2619">
        <v>-2.81302165</v>
      </c>
      <c r="G2619">
        <v>-17.42671275</v>
      </c>
      <c r="H2619">
        <v>0</v>
      </c>
    </row>
    <row r="2620" spans="1:8" x14ac:dyDescent="0.3">
      <c r="A2620" t="s">
        <v>4946</v>
      </c>
      <c r="B2620" t="s">
        <v>4945</v>
      </c>
      <c r="C2620">
        <v>3.8354796561739998E-2</v>
      </c>
      <c r="D2620">
        <v>232339.65174746999</v>
      </c>
      <c r="E2620">
        <v>0.94385688999999995</v>
      </c>
      <c r="F2620">
        <v>3.8222047099999998</v>
      </c>
      <c r="G2620">
        <v>14.10796991</v>
      </c>
      <c r="H2620">
        <v>0</v>
      </c>
    </row>
    <row r="2621" spans="1:8" x14ac:dyDescent="0.3">
      <c r="A2621" t="s">
        <v>4973</v>
      </c>
      <c r="B2621" t="s">
        <v>4972</v>
      </c>
      <c r="C2621">
        <v>180.00998828216319</v>
      </c>
      <c r="D2621">
        <v>227538.64925176001</v>
      </c>
      <c r="E2621">
        <v>7.0244688599999998</v>
      </c>
      <c r="F2621">
        <v>9.2271473099999994</v>
      </c>
      <c r="G2621">
        <v>13.167880569999999</v>
      </c>
      <c r="H2621">
        <v>0</v>
      </c>
    </row>
    <row r="2622" spans="1:8" x14ac:dyDescent="0.3">
      <c r="A2622" t="s">
        <v>4781</v>
      </c>
      <c r="B2622" t="s">
        <v>4780</v>
      </c>
      <c r="C2622">
        <v>1.1301372631E-4</v>
      </c>
      <c r="D2622">
        <v>228162.58545861999</v>
      </c>
      <c r="E2622">
        <v>3.4284953699999998</v>
      </c>
      <c r="F2622">
        <v>-5.6106190399999996</v>
      </c>
      <c r="G2622">
        <v>13.82186707</v>
      </c>
      <c r="H2622">
        <v>0</v>
      </c>
    </row>
    <row r="2623" spans="1:8" x14ac:dyDescent="0.3">
      <c r="A2623" t="s">
        <v>4914</v>
      </c>
      <c r="B2623" t="s">
        <v>4913</v>
      </c>
      <c r="C2623">
        <v>1.0402644604070399</v>
      </c>
      <c r="D2623">
        <v>225749.81065661999</v>
      </c>
      <c r="E2623">
        <v>-0.72900383000000002</v>
      </c>
      <c r="F2623">
        <v>-0.49059259999999999</v>
      </c>
      <c r="G2623">
        <v>2.6623724700000002</v>
      </c>
      <c r="H2623">
        <v>0</v>
      </c>
    </row>
    <row r="2624" spans="1:8" x14ac:dyDescent="0.3">
      <c r="A2624" t="s">
        <v>4871</v>
      </c>
      <c r="B2624" t="s">
        <v>4902</v>
      </c>
      <c r="C2624">
        <v>0.33541727027295998</v>
      </c>
      <c r="D2624">
        <v>220851.50906215</v>
      </c>
      <c r="E2624">
        <v>-2.3084319999999998E-2</v>
      </c>
      <c r="F2624">
        <v>0.61907162999999998</v>
      </c>
      <c r="G2624">
        <v>-1.47798512</v>
      </c>
      <c r="H2624">
        <v>0</v>
      </c>
    </row>
    <row r="2625" spans="1:8" x14ac:dyDescent="0.3">
      <c r="A2625" t="s">
        <v>4958</v>
      </c>
      <c r="B2625" t="s">
        <v>4957</v>
      </c>
      <c r="C2625">
        <v>1.41444774012721</v>
      </c>
      <c r="D2625">
        <v>220311.14704287</v>
      </c>
      <c r="E2625">
        <v>-0.12896213000000001</v>
      </c>
      <c r="F2625">
        <v>8.3768289999999995E-2</v>
      </c>
      <c r="G2625">
        <v>-0.93248268000000001</v>
      </c>
      <c r="H2625">
        <v>0</v>
      </c>
    </row>
    <row r="2626" spans="1:8" x14ac:dyDescent="0.3">
      <c r="A2626" t="s">
        <v>4983</v>
      </c>
      <c r="B2626" t="s">
        <v>4982</v>
      </c>
      <c r="C2626">
        <v>19.60181360604318</v>
      </c>
      <c r="D2626">
        <v>220703.16366023</v>
      </c>
      <c r="E2626">
        <v>0.51753654999999998</v>
      </c>
      <c r="F2626">
        <v>6.0187374800000004</v>
      </c>
      <c r="G2626">
        <v>23.76266807</v>
      </c>
      <c r="H2626">
        <v>0</v>
      </c>
    </row>
    <row r="2627" spans="1:8" x14ac:dyDescent="0.3">
      <c r="A2627" t="s">
        <v>4948</v>
      </c>
      <c r="B2627" t="s">
        <v>4947</v>
      </c>
      <c r="C2627">
        <v>9.2176313418500001E-3</v>
      </c>
      <c r="D2627">
        <v>210546.46569891999</v>
      </c>
      <c r="E2627">
        <v>-3.9834011999999999</v>
      </c>
      <c r="F2627">
        <v>-18.8737162</v>
      </c>
      <c r="G2627">
        <v>-5.4953431699999999</v>
      </c>
      <c r="H2627">
        <v>0</v>
      </c>
    </row>
    <row r="2628" spans="1:8" x14ac:dyDescent="0.3">
      <c r="A2628" t="s">
        <v>4987</v>
      </c>
      <c r="B2628" t="s">
        <v>4986</v>
      </c>
      <c r="C2628">
        <v>3.981904222569E-2</v>
      </c>
      <c r="D2628">
        <v>214395.85872031</v>
      </c>
      <c r="E2628">
        <v>1.0762998100000001</v>
      </c>
      <c r="F2628">
        <v>1.9410004599999999</v>
      </c>
      <c r="G2628">
        <v>14.25536039</v>
      </c>
      <c r="H2628">
        <v>0</v>
      </c>
    </row>
    <row r="2629" spans="1:8" x14ac:dyDescent="0.3">
      <c r="A2629" t="s">
        <v>5029</v>
      </c>
      <c r="B2629" t="s">
        <v>5028</v>
      </c>
      <c r="C2629">
        <v>1.6849481607E-4</v>
      </c>
      <c r="D2629">
        <v>218079.21118141001</v>
      </c>
      <c r="E2629">
        <v>1.32339064</v>
      </c>
      <c r="F2629">
        <v>1.85940778</v>
      </c>
      <c r="G2629">
        <v>23.597610299999999</v>
      </c>
      <c r="H2629">
        <v>0</v>
      </c>
    </row>
    <row r="2630" spans="1:8" x14ac:dyDescent="0.3">
      <c r="A2630" t="s">
        <v>4942</v>
      </c>
      <c r="B2630" t="s">
        <v>4941</v>
      </c>
      <c r="C2630">
        <v>0.1218384528478</v>
      </c>
      <c r="D2630">
        <v>215134.04128305</v>
      </c>
      <c r="E2630">
        <v>-0.73188951999999996</v>
      </c>
      <c r="F2630">
        <v>4.4195828500000003</v>
      </c>
      <c r="G2630">
        <v>-1.00923221</v>
      </c>
      <c r="H2630">
        <v>0</v>
      </c>
    </row>
    <row r="2631" spans="1:8" x14ac:dyDescent="0.3">
      <c r="A2631" t="s">
        <v>4773</v>
      </c>
      <c r="B2631" t="s">
        <v>4772</v>
      </c>
      <c r="C2631">
        <v>1.5137308338299999E-2</v>
      </c>
      <c r="D2631">
        <v>213402.86946876001</v>
      </c>
      <c r="E2631">
        <v>15.50620984</v>
      </c>
      <c r="F2631">
        <v>-28.69833186</v>
      </c>
      <c r="G2631">
        <v>3172.0424962299999</v>
      </c>
      <c r="H2631">
        <v>0</v>
      </c>
    </row>
    <row r="2632" spans="1:8" x14ac:dyDescent="0.3">
      <c r="A2632" t="s">
        <v>4989</v>
      </c>
      <c r="B2632" t="s">
        <v>4988</v>
      </c>
      <c r="C2632">
        <v>6.4117908824400001E-3</v>
      </c>
      <c r="D2632">
        <v>211706.65354073001</v>
      </c>
      <c r="E2632">
        <v>1.2342871099999999</v>
      </c>
      <c r="F2632">
        <v>-2.16514053</v>
      </c>
      <c r="G2632">
        <v>-0.46853175000000002</v>
      </c>
      <c r="H2632">
        <v>0</v>
      </c>
    </row>
    <row r="2633" spans="1:8" x14ac:dyDescent="0.3">
      <c r="A2633" t="s">
        <v>2373</v>
      </c>
      <c r="B2633" t="s">
        <v>4891</v>
      </c>
      <c r="C2633">
        <v>1.5218420172E-4</v>
      </c>
      <c r="D2633">
        <v>212977.50910657999</v>
      </c>
      <c r="E2633">
        <v>2.7305658799999999</v>
      </c>
      <c r="F2633">
        <v>5.5489811700000002</v>
      </c>
      <c r="G2633">
        <v>29.892516109999999</v>
      </c>
      <c r="H2633">
        <v>0</v>
      </c>
    </row>
    <row r="2634" spans="1:8" x14ac:dyDescent="0.3">
      <c r="A2634" t="s">
        <v>5330</v>
      </c>
      <c r="B2634" t="s">
        <v>5329</v>
      </c>
      <c r="C2634">
        <v>1.1983282148078001</v>
      </c>
      <c r="D2634">
        <v>210048.14206275</v>
      </c>
      <c r="E2634">
        <v>7.3308090000000006E-2</v>
      </c>
      <c r="F2634">
        <v>-1.3431099399999999</v>
      </c>
      <c r="G2634">
        <v>6.2290756600000003</v>
      </c>
      <c r="H2634">
        <v>0</v>
      </c>
    </row>
    <row r="2635" spans="1:8" x14ac:dyDescent="0.3">
      <c r="A2635" t="s">
        <v>5081</v>
      </c>
      <c r="B2635" t="s">
        <v>5080</v>
      </c>
      <c r="C2635">
        <v>1.081178217689E-2</v>
      </c>
      <c r="D2635">
        <v>208553.58263925</v>
      </c>
      <c r="E2635">
        <v>3.94212154</v>
      </c>
      <c r="F2635">
        <v>7.0406118700000002</v>
      </c>
      <c r="G2635">
        <v>12.547467770000001</v>
      </c>
      <c r="H2635">
        <v>0</v>
      </c>
    </row>
    <row r="2636" spans="1:8" x14ac:dyDescent="0.3">
      <c r="A2636" t="s">
        <v>4975</v>
      </c>
      <c r="B2636" t="s">
        <v>4974</v>
      </c>
      <c r="C2636">
        <v>2.1687952835595601</v>
      </c>
      <c r="D2636">
        <v>207754.55033761999</v>
      </c>
      <c r="E2636">
        <v>-1.1221915499999999</v>
      </c>
      <c r="F2636">
        <v>-5.6072397799999996</v>
      </c>
      <c r="G2636">
        <v>-5.1089901700000002</v>
      </c>
      <c r="H2636">
        <v>0</v>
      </c>
    </row>
    <row r="2637" spans="1:8" x14ac:dyDescent="0.3">
      <c r="A2637" t="s">
        <v>5198</v>
      </c>
      <c r="B2637" t="s">
        <v>5197</v>
      </c>
      <c r="C2637">
        <v>1.112057937905E-2</v>
      </c>
      <c r="D2637">
        <v>213636.72554722</v>
      </c>
      <c r="E2637">
        <v>-0.65554378000000002</v>
      </c>
      <c r="F2637">
        <v>2.4360256900000001</v>
      </c>
      <c r="G2637">
        <v>14.23020957</v>
      </c>
      <c r="H2637">
        <v>0</v>
      </c>
    </row>
    <row r="2638" spans="1:8" x14ac:dyDescent="0.3">
      <c r="A2638" t="s">
        <v>4769</v>
      </c>
      <c r="B2638" t="s">
        <v>4768</v>
      </c>
      <c r="C2638">
        <v>4.3620096070200003E-3</v>
      </c>
      <c r="D2638">
        <v>206385.71658571999</v>
      </c>
      <c r="E2638">
        <v>1.7794750699999999</v>
      </c>
      <c r="F2638">
        <v>7.0041992300000002</v>
      </c>
      <c r="G2638">
        <v>13.04642539</v>
      </c>
      <c r="H2638">
        <v>0</v>
      </c>
    </row>
    <row r="2639" spans="1:8" x14ac:dyDescent="0.3">
      <c r="A2639" t="s">
        <v>4836</v>
      </c>
      <c r="B2639" t="s">
        <v>4835</v>
      </c>
      <c r="C2639">
        <v>0.27964960841337</v>
      </c>
      <c r="D2639">
        <v>204545.11015369999</v>
      </c>
      <c r="E2639">
        <v>-2.1827284499999999</v>
      </c>
      <c r="F2639">
        <v>-33.316094810000003</v>
      </c>
      <c r="G2639">
        <v>66.263526729999995</v>
      </c>
      <c r="H2639">
        <v>0</v>
      </c>
    </row>
    <row r="2640" spans="1:8" x14ac:dyDescent="0.3">
      <c r="A2640" t="s">
        <v>4888</v>
      </c>
      <c r="B2640" t="s">
        <v>4887</v>
      </c>
      <c r="C2640">
        <v>29.972195412274608</v>
      </c>
      <c r="D2640">
        <v>205479.449697</v>
      </c>
      <c r="E2640">
        <v>3.10643592</v>
      </c>
      <c r="F2640">
        <v>-28.76949917</v>
      </c>
      <c r="G2640">
        <v>-51.026565439999999</v>
      </c>
      <c r="H2640">
        <v>0</v>
      </c>
    </row>
    <row r="2641" spans="1:8" x14ac:dyDescent="0.3">
      <c r="A2641" t="s">
        <v>5068</v>
      </c>
      <c r="B2641" t="s">
        <v>5067</v>
      </c>
      <c r="C2641">
        <v>568.20945919817939</v>
      </c>
      <c r="D2641">
        <v>202773.44269878999</v>
      </c>
      <c r="E2641">
        <v>-0.10308386999999999</v>
      </c>
      <c r="F2641">
        <v>4.6329143000000004</v>
      </c>
      <c r="G2641">
        <v>48.245077379999998</v>
      </c>
      <c r="H2641">
        <v>0</v>
      </c>
    </row>
    <row r="2642" spans="1:8" x14ac:dyDescent="0.3">
      <c r="A2642" t="s">
        <v>2649</v>
      </c>
      <c r="B2642" t="s">
        <v>5000</v>
      </c>
      <c r="C2642">
        <v>5.8221206605690003E-2</v>
      </c>
      <c r="D2642">
        <v>202360.67658375</v>
      </c>
      <c r="E2642">
        <v>-0.76457892999999999</v>
      </c>
      <c r="F2642">
        <v>5.2021502000000002</v>
      </c>
      <c r="G2642">
        <v>18.5572081</v>
      </c>
      <c r="H2642">
        <v>0</v>
      </c>
    </row>
    <row r="2643" spans="1:8" x14ac:dyDescent="0.3">
      <c r="A2643" t="s">
        <v>5354</v>
      </c>
      <c r="B2643" t="s">
        <v>5353</v>
      </c>
      <c r="C2643">
        <v>2.4449130580000001E-5</v>
      </c>
      <c r="D2643">
        <v>200819.6851843</v>
      </c>
      <c r="E2643">
        <v>-2.26514471</v>
      </c>
      <c r="F2643">
        <v>7.2000994299999999</v>
      </c>
      <c r="G2643">
        <v>39.220273599999999</v>
      </c>
      <c r="H2643">
        <v>0</v>
      </c>
    </row>
    <row r="2644" spans="1:8" x14ac:dyDescent="0.3">
      <c r="A2644" t="s">
        <v>4717</v>
      </c>
      <c r="B2644" t="s">
        <v>4716</v>
      </c>
      <c r="C2644">
        <v>2.1173143620000002E-3</v>
      </c>
      <c r="D2644">
        <v>202854.42736377</v>
      </c>
      <c r="E2644">
        <v>1.57712359</v>
      </c>
      <c r="F2644">
        <v>-3.9650307300000001</v>
      </c>
      <c r="G2644">
        <v>3.7594828800000002</v>
      </c>
      <c r="H2644">
        <v>0</v>
      </c>
    </row>
    <row r="2645" spans="1:8" x14ac:dyDescent="0.3">
      <c r="A2645" t="s">
        <v>1473</v>
      </c>
      <c r="B2645" t="s">
        <v>5017</v>
      </c>
      <c r="C2645">
        <v>1.3583077901304399</v>
      </c>
      <c r="D2645">
        <v>201847.31040242</v>
      </c>
      <c r="E2645">
        <v>-0.75176827000000002</v>
      </c>
      <c r="F2645">
        <v>6.6471441100000002</v>
      </c>
      <c r="G2645">
        <v>39.454784009999997</v>
      </c>
      <c r="H2645">
        <v>0</v>
      </c>
    </row>
    <row r="2646" spans="1:8" x14ac:dyDescent="0.3">
      <c r="A2646" t="s">
        <v>5097</v>
      </c>
      <c r="B2646" t="s">
        <v>5096</v>
      </c>
      <c r="C2646">
        <v>9.5358898463320005E-2</v>
      </c>
      <c r="D2646">
        <v>197141.86244520001</v>
      </c>
      <c r="E2646">
        <v>2.7990156000000002</v>
      </c>
      <c r="F2646">
        <v>25.509915070000002</v>
      </c>
      <c r="G2646">
        <v>31.640307490000001</v>
      </c>
      <c r="H2646">
        <v>0</v>
      </c>
    </row>
    <row r="2647" spans="1:8" x14ac:dyDescent="0.3">
      <c r="A2647" t="s">
        <v>4765</v>
      </c>
      <c r="B2647" t="s">
        <v>4764</v>
      </c>
      <c r="C2647">
        <v>0.33778624702850002</v>
      </c>
      <c r="D2647">
        <v>195761.55733004</v>
      </c>
      <c r="E2647">
        <v>-1.33568288</v>
      </c>
      <c r="F2647">
        <v>-5.6294162800000001</v>
      </c>
      <c r="G2647">
        <v>6.8938161200000003</v>
      </c>
      <c r="H2647">
        <v>0</v>
      </c>
    </row>
    <row r="2648" spans="1:8" x14ac:dyDescent="0.3">
      <c r="A2648" t="s">
        <v>4829</v>
      </c>
      <c r="B2648" t="s">
        <v>4828</v>
      </c>
      <c r="C2648">
        <v>0.42050069653271999</v>
      </c>
      <c r="D2648">
        <v>194512.01362968999</v>
      </c>
      <c r="E2648">
        <v>-0.48609334999999998</v>
      </c>
      <c r="F2648">
        <v>0.21837693</v>
      </c>
      <c r="G2648">
        <v>-7.1887536900000004</v>
      </c>
      <c r="H2648">
        <v>0</v>
      </c>
    </row>
    <row r="2649" spans="1:8" x14ac:dyDescent="0.3">
      <c r="A2649" t="s">
        <v>4616</v>
      </c>
      <c r="B2649" t="s">
        <v>4615</v>
      </c>
      <c r="C2649">
        <v>62.456917913322208</v>
      </c>
      <c r="D2649">
        <v>193708.45868099999</v>
      </c>
      <c r="E2649">
        <v>0.20825837</v>
      </c>
      <c r="F2649">
        <v>1.84120715</v>
      </c>
      <c r="G2649">
        <v>-0.87419051999999997</v>
      </c>
      <c r="H2649">
        <v>0</v>
      </c>
    </row>
    <row r="2650" spans="1:8" x14ac:dyDescent="0.3">
      <c r="A2650" t="s">
        <v>5103</v>
      </c>
      <c r="B2650" t="s">
        <v>5102</v>
      </c>
      <c r="C2650">
        <v>2.2339163584716899</v>
      </c>
      <c r="D2650">
        <v>196480.19428726</v>
      </c>
      <c r="E2650">
        <v>17.362420790000002</v>
      </c>
      <c r="F2650">
        <v>30.277189960000001</v>
      </c>
      <c r="G2650">
        <v>17.918199059999999</v>
      </c>
      <c r="H2650">
        <v>0</v>
      </c>
    </row>
    <row r="2651" spans="1:8" x14ac:dyDescent="0.3">
      <c r="A2651" t="s">
        <v>1797</v>
      </c>
      <c r="B2651" t="s">
        <v>5186</v>
      </c>
      <c r="C2651">
        <v>2.1244196771606099</v>
      </c>
      <c r="D2651">
        <v>190247.25277461001</v>
      </c>
      <c r="E2651">
        <v>-4.2982190000000003E-2</v>
      </c>
      <c r="F2651">
        <v>9.0320227699999993</v>
      </c>
      <c r="G2651">
        <v>-8.1800152100000005</v>
      </c>
      <c r="H2651">
        <v>0</v>
      </c>
    </row>
    <row r="2652" spans="1:8" x14ac:dyDescent="0.3">
      <c r="A2652" t="s">
        <v>5252</v>
      </c>
      <c r="B2652" t="s">
        <v>5251</v>
      </c>
      <c r="C2652">
        <v>81.266623607365943</v>
      </c>
      <c r="D2652">
        <v>189892.03365328</v>
      </c>
      <c r="E2652">
        <v>4.9299559999999999E-2</v>
      </c>
      <c r="F2652">
        <v>-4.7161166200000002</v>
      </c>
      <c r="G2652">
        <v>-19.919043139999999</v>
      </c>
      <c r="H2652">
        <v>0</v>
      </c>
    </row>
    <row r="2653" spans="1:8" x14ac:dyDescent="0.3">
      <c r="A2653" t="s">
        <v>5006</v>
      </c>
      <c r="B2653" t="s">
        <v>5005</v>
      </c>
      <c r="C2653">
        <v>3.3804705474300002E-3</v>
      </c>
      <c r="D2653">
        <v>189692.34050757001</v>
      </c>
      <c r="E2653">
        <v>-10.11499025</v>
      </c>
      <c r="F2653">
        <v>3.8411507899999999</v>
      </c>
      <c r="G2653">
        <v>18.619775109999999</v>
      </c>
      <c r="H2653">
        <v>0</v>
      </c>
    </row>
    <row r="2654" spans="1:8" x14ac:dyDescent="0.3">
      <c r="A2654" t="s">
        <v>7543</v>
      </c>
      <c r="B2654" t="s">
        <v>7544</v>
      </c>
      <c r="C2654">
        <v>9.7057500000000007E-9</v>
      </c>
      <c r="D2654">
        <v>191861.56185557999</v>
      </c>
      <c r="E2654">
        <v>-15.132942809999999</v>
      </c>
      <c r="F2654">
        <v>-29.60014752</v>
      </c>
      <c r="G2654">
        <v>0</v>
      </c>
      <c r="H2654">
        <v>0</v>
      </c>
    </row>
    <row r="2655" spans="1:8" x14ac:dyDescent="0.3">
      <c r="A2655" t="s">
        <v>5152</v>
      </c>
      <c r="B2655" t="s">
        <v>5151</v>
      </c>
      <c r="C2655">
        <v>1824.0316117417913</v>
      </c>
      <c r="D2655">
        <v>160421.50045125</v>
      </c>
      <c r="E2655">
        <v>7.4354000000000003E-2</v>
      </c>
      <c r="F2655">
        <v>-0.62543247000000002</v>
      </c>
      <c r="G2655">
        <v>-1.2642924200000001</v>
      </c>
      <c r="H2655">
        <v>0</v>
      </c>
    </row>
    <row r="2656" spans="1:8" x14ac:dyDescent="0.3">
      <c r="A2656" t="s">
        <v>4950</v>
      </c>
      <c r="B2656" t="s">
        <v>4949</v>
      </c>
      <c r="C2656">
        <v>0.22436244097774999</v>
      </c>
      <c r="D2656">
        <v>188012.73824767</v>
      </c>
      <c r="E2656">
        <v>0.10270600000000001</v>
      </c>
      <c r="F2656">
        <v>0.78992927000000002</v>
      </c>
      <c r="G2656">
        <v>-14.00250439</v>
      </c>
      <c r="H2656">
        <v>0</v>
      </c>
    </row>
    <row r="2657" spans="1:8" x14ac:dyDescent="0.3">
      <c r="A2657" t="s">
        <v>4997</v>
      </c>
      <c r="B2657" t="s">
        <v>4996</v>
      </c>
      <c r="C2657">
        <v>2.9649709488600001E-3</v>
      </c>
      <c r="D2657">
        <v>179462.1831967</v>
      </c>
      <c r="E2657">
        <v>-2.9969325599999999</v>
      </c>
      <c r="F2657">
        <v>-6.68102851</v>
      </c>
      <c r="G2657">
        <v>3.31148804</v>
      </c>
      <c r="H2657">
        <v>0</v>
      </c>
    </row>
    <row r="2658" spans="1:8" x14ac:dyDescent="0.3">
      <c r="A2658" t="s">
        <v>5012</v>
      </c>
      <c r="B2658" t="s">
        <v>5011</v>
      </c>
      <c r="C2658">
        <v>0.82678205086680001</v>
      </c>
      <c r="D2658">
        <v>188759.68917514</v>
      </c>
      <c r="E2658">
        <v>-9.1247788599999993</v>
      </c>
      <c r="F2658">
        <v>-20.842216440000001</v>
      </c>
      <c r="G2658">
        <v>-18.723773940000001</v>
      </c>
      <c r="H2658">
        <v>0</v>
      </c>
    </row>
    <row r="2659" spans="1:8" x14ac:dyDescent="0.3">
      <c r="A2659" t="s">
        <v>4979</v>
      </c>
      <c r="B2659" t="s">
        <v>4978</v>
      </c>
      <c r="C2659">
        <v>0.17858481125367001</v>
      </c>
      <c r="D2659">
        <v>185950.98043103001</v>
      </c>
      <c r="E2659">
        <v>7.2263709999999995E-2</v>
      </c>
      <c r="F2659">
        <v>7.1657630899999996</v>
      </c>
      <c r="G2659">
        <v>9.2999121799999998</v>
      </c>
      <c r="H2659">
        <v>0</v>
      </c>
    </row>
    <row r="2660" spans="1:8" x14ac:dyDescent="0.3">
      <c r="A2660" t="s">
        <v>4897</v>
      </c>
      <c r="B2660" t="s">
        <v>4896</v>
      </c>
      <c r="C2660">
        <v>2.4083545164000001E-4</v>
      </c>
      <c r="D2660">
        <v>184670.70509613</v>
      </c>
      <c r="E2660">
        <v>-0.65727764</v>
      </c>
      <c r="F2660">
        <v>-4.4777160599999997</v>
      </c>
      <c r="G2660">
        <v>8.0175980899999999</v>
      </c>
      <c r="H2660">
        <v>0</v>
      </c>
    </row>
    <row r="2661" spans="1:8" x14ac:dyDescent="0.3">
      <c r="A2661" t="s">
        <v>2617</v>
      </c>
      <c r="B2661" t="s">
        <v>5043</v>
      </c>
      <c r="C2661">
        <v>7.1855335452899998E-3</v>
      </c>
      <c r="D2661">
        <v>183402.72682767999</v>
      </c>
      <c r="E2661">
        <v>1.02030401</v>
      </c>
      <c r="F2661">
        <v>5.9440575600000001</v>
      </c>
      <c r="G2661">
        <v>35.97688015</v>
      </c>
      <c r="H2661">
        <v>0</v>
      </c>
    </row>
    <row r="2662" spans="1:8" x14ac:dyDescent="0.3">
      <c r="A2662" t="s">
        <v>4944</v>
      </c>
      <c r="B2662" t="s">
        <v>4943</v>
      </c>
      <c r="C2662">
        <v>40.616135515616612</v>
      </c>
      <c r="D2662">
        <v>182880.17886479999</v>
      </c>
      <c r="E2662">
        <v>5.8451089999999997E-2</v>
      </c>
      <c r="F2662">
        <v>-2.3427468</v>
      </c>
      <c r="G2662">
        <v>32.288881109999998</v>
      </c>
      <c r="H2662">
        <v>0</v>
      </c>
    </row>
    <row r="2663" spans="1:8" x14ac:dyDescent="0.3">
      <c r="A2663" t="s">
        <v>5365</v>
      </c>
      <c r="B2663" t="s">
        <v>5364</v>
      </c>
      <c r="C2663">
        <v>1.2554182570876</v>
      </c>
      <c r="D2663">
        <v>182525.85778512</v>
      </c>
      <c r="E2663">
        <v>9.3433390000000005E-2</v>
      </c>
      <c r="F2663">
        <v>9.0491369899999992</v>
      </c>
      <c r="G2663">
        <v>5.5571543500000002</v>
      </c>
      <c r="H2663">
        <v>0</v>
      </c>
    </row>
    <row r="2664" spans="1:8" x14ac:dyDescent="0.3">
      <c r="A2664" t="s">
        <v>5064</v>
      </c>
      <c r="B2664" t="s">
        <v>5063</v>
      </c>
      <c r="C2664">
        <v>3.3080839657950001E-2</v>
      </c>
      <c r="D2664">
        <v>182707.24468296001</v>
      </c>
      <c r="E2664">
        <v>0.18621376000000001</v>
      </c>
      <c r="F2664">
        <v>4.2917749999999998E-2</v>
      </c>
      <c r="G2664">
        <v>-0.21079990000000001</v>
      </c>
      <c r="H2664">
        <v>0</v>
      </c>
    </row>
    <row r="2665" spans="1:8" x14ac:dyDescent="0.3">
      <c r="A2665" t="s">
        <v>5051</v>
      </c>
      <c r="B2665" t="s">
        <v>5050</v>
      </c>
      <c r="C2665">
        <v>0.12831962614671</v>
      </c>
      <c r="D2665">
        <v>181190.77885912999</v>
      </c>
      <c r="E2665">
        <v>-7.3613109999999995E-2</v>
      </c>
      <c r="F2665">
        <v>0.19095427000000001</v>
      </c>
      <c r="G2665">
        <v>0.44044059000000002</v>
      </c>
      <c r="H2665">
        <v>0</v>
      </c>
    </row>
    <row r="2666" spans="1:8" x14ac:dyDescent="0.3">
      <c r="A2666" t="s">
        <v>5379</v>
      </c>
      <c r="B2666" t="s">
        <v>5378</v>
      </c>
      <c r="C2666">
        <v>5.5444458175999995E-4</v>
      </c>
      <c r="D2666">
        <v>180934.30568416999</v>
      </c>
      <c r="E2666">
        <v>1.71279263</v>
      </c>
      <c r="F2666">
        <v>40.571215029999998</v>
      </c>
      <c r="G2666">
        <v>4.9480319499999998</v>
      </c>
      <c r="H2666">
        <v>0</v>
      </c>
    </row>
    <row r="2667" spans="1:8" x14ac:dyDescent="0.3">
      <c r="A2667" t="s">
        <v>768</v>
      </c>
      <c r="B2667" t="s">
        <v>4965</v>
      </c>
      <c r="C2667">
        <v>0.12324235063878999</v>
      </c>
      <c r="D2667">
        <v>180777.45427536999</v>
      </c>
      <c r="E2667">
        <v>-0.27021926000000002</v>
      </c>
      <c r="F2667">
        <v>2.85225398</v>
      </c>
      <c r="G2667">
        <v>12.375419709999999</v>
      </c>
      <c r="H2667">
        <v>0</v>
      </c>
    </row>
    <row r="2668" spans="1:8" x14ac:dyDescent="0.3">
      <c r="A2668" t="s">
        <v>5074</v>
      </c>
      <c r="B2668" t="s">
        <v>5073</v>
      </c>
      <c r="C2668">
        <v>1.8833456280769999E-2</v>
      </c>
      <c r="D2668">
        <v>177515.62835772999</v>
      </c>
      <c r="E2668">
        <v>1.5708309300000001</v>
      </c>
      <c r="F2668">
        <v>10.71052838</v>
      </c>
      <c r="G2668">
        <v>23.670754970000001</v>
      </c>
      <c r="H2668">
        <v>0</v>
      </c>
    </row>
    <row r="2669" spans="1:8" x14ac:dyDescent="0.3">
      <c r="A2669" t="s">
        <v>5026</v>
      </c>
      <c r="B2669" t="s">
        <v>5025</v>
      </c>
      <c r="C2669">
        <v>1.93832335830483</v>
      </c>
      <c r="D2669">
        <v>178321.72858187</v>
      </c>
      <c r="E2669">
        <v>0.12469025</v>
      </c>
      <c r="F2669">
        <v>3.8970608200000001</v>
      </c>
      <c r="G2669">
        <v>18.60413419</v>
      </c>
      <c r="H2669">
        <v>0</v>
      </c>
    </row>
    <row r="2670" spans="1:8" x14ac:dyDescent="0.3">
      <c r="A2670" t="s">
        <v>5119</v>
      </c>
      <c r="B2670" t="s">
        <v>5118</v>
      </c>
      <c r="C2670">
        <v>5.6584101788674701</v>
      </c>
      <c r="D2670">
        <v>176306.44386114</v>
      </c>
      <c r="E2670">
        <v>9.3433390000000005E-2</v>
      </c>
      <c r="F2670">
        <v>40.480639330000002</v>
      </c>
      <c r="G2670">
        <v>87.363555000000005</v>
      </c>
      <c r="H2670">
        <v>0</v>
      </c>
    </row>
    <row r="2671" spans="1:8" x14ac:dyDescent="0.3">
      <c r="A2671" t="s">
        <v>4964</v>
      </c>
      <c r="B2671" t="s">
        <v>4963</v>
      </c>
      <c r="C2671">
        <v>0.21274891551906</v>
      </c>
      <c r="D2671">
        <v>175445.46810443999</v>
      </c>
      <c r="E2671">
        <v>-3.3085034800000002</v>
      </c>
      <c r="F2671">
        <v>1.69476239</v>
      </c>
      <c r="G2671">
        <v>-12.003466769999999</v>
      </c>
      <c r="H2671">
        <v>0</v>
      </c>
    </row>
    <row r="2672" spans="1:8" x14ac:dyDescent="0.3">
      <c r="A2672" t="s">
        <v>5086</v>
      </c>
      <c r="B2672" t="s">
        <v>5085</v>
      </c>
      <c r="C2672">
        <v>6.0046798101099997E-3</v>
      </c>
      <c r="D2672">
        <v>175121.29478937999</v>
      </c>
      <c r="E2672">
        <v>2.2371700000000001E-2</v>
      </c>
      <c r="F2672">
        <v>1.4780091399999999</v>
      </c>
      <c r="G2672">
        <v>58.868574469999999</v>
      </c>
      <c r="H2672">
        <v>0</v>
      </c>
    </row>
    <row r="2673" spans="1:8" x14ac:dyDescent="0.3">
      <c r="A2673" t="s">
        <v>4995</v>
      </c>
      <c r="B2673" t="s">
        <v>4994</v>
      </c>
      <c r="C2673">
        <v>5.9450305338789998E-2</v>
      </c>
      <c r="D2673">
        <v>174781.03151889</v>
      </c>
      <c r="E2673">
        <v>-1.33202631</v>
      </c>
      <c r="F2673">
        <v>-5.4337358199999999</v>
      </c>
      <c r="G2673">
        <v>4.6732716200000004</v>
      </c>
      <c r="H2673">
        <v>0</v>
      </c>
    </row>
    <row r="2674" spans="1:8" x14ac:dyDescent="0.3">
      <c r="A2674" t="s">
        <v>7352</v>
      </c>
      <c r="B2674" t="s">
        <v>7351</v>
      </c>
      <c r="C2674">
        <v>0.57324394751315999</v>
      </c>
      <c r="D2674">
        <v>192107.06450224001</v>
      </c>
      <c r="E2674">
        <v>15.33933968</v>
      </c>
      <c r="F2674">
        <v>1484.7994923799999</v>
      </c>
      <c r="G2674">
        <v>-46.754487660000002</v>
      </c>
      <c r="H2674">
        <v>0</v>
      </c>
    </row>
    <row r="2675" spans="1:8" x14ac:dyDescent="0.3">
      <c r="A2675" t="s">
        <v>5346</v>
      </c>
      <c r="B2675" t="s">
        <v>5345</v>
      </c>
      <c r="C2675">
        <v>0.10234978170300001</v>
      </c>
      <c r="D2675">
        <v>171767.25261682001</v>
      </c>
      <c r="E2675">
        <v>0.15462039</v>
      </c>
      <c r="F2675">
        <v>31.366075479999999</v>
      </c>
      <c r="G2675">
        <v>12.50048791</v>
      </c>
      <c r="H2675">
        <v>0</v>
      </c>
    </row>
    <row r="2676" spans="1:8" x14ac:dyDescent="0.3">
      <c r="A2676" t="s">
        <v>5055</v>
      </c>
      <c r="B2676" t="s">
        <v>5054</v>
      </c>
      <c r="C2676">
        <v>1.1540758888200001E-3</v>
      </c>
      <c r="D2676">
        <v>172417.38094967999</v>
      </c>
      <c r="E2676">
        <v>-0.18356843</v>
      </c>
      <c r="F2676">
        <v>-2.44638373</v>
      </c>
      <c r="G2676">
        <v>-37.855037189999997</v>
      </c>
      <c r="H2676">
        <v>0</v>
      </c>
    </row>
    <row r="2677" spans="1:8" x14ac:dyDescent="0.3">
      <c r="A2677" t="s">
        <v>4866</v>
      </c>
      <c r="B2677" t="s">
        <v>4865</v>
      </c>
      <c r="C2677">
        <v>0.58897323843694005</v>
      </c>
      <c r="D2677">
        <v>173044.78297507999</v>
      </c>
      <c r="E2677">
        <v>-8.7703500000000004E-2</v>
      </c>
      <c r="F2677">
        <v>1.0838696000000001</v>
      </c>
      <c r="G2677">
        <v>0.97648142000000004</v>
      </c>
      <c r="H2677">
        <v>0</v>
      </c>
    </row>
    <row r="2678" spans="1:8" x14ac:dyDescent="0.3">
      <c r="A2678" t="s">
        <v>6887</v>
      </c>
      <c r="B2678" t="s">
        <v>6886</v>
      </c>
      <c r="C2678">
        <v>9.6756824407999995E-4</v>
      </c>
      <c r="D2678">
        <v>168730.28676270001</v>
      </c>
      <c r="E2678">
        <v>5.4994137500000004</v>
      </c>
      <c r="F2678">
        <v>2.4811743000000002</v>
      </c>
      <c r="G2678">
        <v>102.78590462</v>
      </c>
      <c r="H2678">
        <v>0</v>
      </c>
    </row>
    <row r="2679" spans="1:8" x14ac:dyDescent="0.3">
      <c r="A2679" t="s">
        <v>4956</v>
      </c>
      <c r="B2679" t="s">
        <v>4955</v>
      </c>
      <c r="C2679">
        <v>87.286978797106514</v>
      </c>
      <c r="D2679">
        <v>166471.32123095001</v>
      </c>
      <c r="E2679">
        <v>0.70024869000000001</v>
      </c>
      <c r="F2679">
        <v>3.2851130400000002</v>
      </c>
      <c r="G2679">
        <v>-0.87714961000000002</v>
      </c>
      <c r="H2679">
        <v>0</v>
      </c>
    </row>
    <row r="2680" spans="1:8" x14ac:dyDescent="0.3">
      <c r="A2680" t="s">
        <v>4967</v>
      </c>
      <c r="B2680" t="s">
        <v>4966</v>
      </c>
      <c r="C2680">
        <v>4.9396350616549203</v>
      </c>
      <c r="D2680">
        <v>167948.6248472</v>
      </c>
      <c r="E2680">
        <v>-9.5555609999999999E-2</v>
      </c>
      <c r="F2680">
        <v>3.8996773999999998</v>
      </c>
      <c r="G2680">
        <v>18.568606299999999</v>
      </c>
      <c r="H2680">
        <v>0</v>
      </c>
    </row>
    <row r="2681" spans="1:8" x14ac:dyDescent="0.3">
      <c r="A2681" t="s">
        <v>5812</v>
      </c>
      <c r="B2681" t="s">
        <v>5811</v>
      </c>
      <c r="C2681">
        <v>186.14616607039645</v>
      </c>
      <c r="D2681">
        <v>167026.02959249</v>
      </c>
      <c r="E2681">
        <v>0.1009501</v>
      </c>
      <c r="F2681">
        <v>18.766639609999999</v>
      </c>
      <c r="G2681">
        <v>54.204916730000001</v>
      </c>
      <c r="H2681">
        <v>0</v>
      </c>
    </row>
    <row r="2682" spans="1:8" x14ac:dyDescent="0.3">
      <c r="A2682" t="s">
        <v>5089</v>
      </c>
      <c r="B2682" t="s">
        <v>5088</v>
      </c>
      <c r="C2682">
        <v>7.5043213776400004E-3</v>
      </c>
      <c r="D2682">
        <v>175891.99656396999</v>
      </c>
      <c r="E2682">
        <v>10.01282344</v>
      </c>
      <c r="F2682">
        <v>2.6418408499999999</v>
      </c>
      <c r="G2682">
        <v>-0.31619649</v>
      </c>
      <c r="H2682">
        <v>0</v>
      </c>
    </row>
    <row r="2683" spans="1:8" x14ac:dyDescent="0.3">
      <c r="A2683" t="s">
        <v>4777</v>
      </c>
      <c r="B2683" t="s">
        <v>4776</v>
      </c>
      <c r="C2683">
        <v>191.71919138115669</v>
      </c>
      <c r="D2683">
        <v>170049.77015078001</v>
      </c>
      <c r="E2683">
        <v>-1.0988411</v>
      </c>
      <c r="F2683">
        <v>6.4845081200000001</v>
      </c>
      <c r="G2683">
        <v>71.300264510000005</v>
      </c>
      <c r="H2683">
        <v>0</v>
      </c>
    </row>
    <row r="2684" spans="1:8" x14ac:dyDescent="0.3">
      <c r="A2684" t="s">
        <v>6282</v>
      </c>
      <c r="B2684" t="s">
        <v>6281</v>
      </c>
      <c r="C2684">
        <v>767.75</v>
      </c>
      <c r="D2684">
        <v>165905.96201888999</v>
      </c>
      <c r="E2684">
        <v>0.42511444999999998</v>
      </c>
      <c r="F2684">
        <v>10.586964350000001</v>
      </c>
      <c r="G2684">
        <v>43.236940300000001</v>
      </c>
      <c r="H2684">
        <v>0</v>
      </c>
    </row>
    <row r="2685" spans="1:8" x14ac:dyDescent="0.3">
      <c r="A2685" t="s">
        <v>682</v>
      </c>
      <c r="B2685" t="s">
        <v>5034</v>
      </c>
      <c r="C2685">
        <v>1.8016516399399999E-3</v>
      </c>
      <c r="D2685">
        <v>164312.81680937999</v>
      </c>
      <c r="E2685">
        <v>10.398398419999999</v>
      </c>
      <c r="F2685">
        <v>15.91576044</v>
      </c>
      <c r="G2685">
        <v>15.096800139999999</v>
      </c>
      <c r="H2685">
        <v>0</v>
      </c>
    </row>
    <row r="2686" spans="1:8" x14ac:dyDescent="0.3">
      <c r="A2686" t="s">
        <v>5015</v>
      </c>
      <c r="B2686" t="s">
        <v>5014</v>
      </c>
      <c r="C2686">
        <v>4.517568629292E-2</v>
      </c>
      <c r="D2686">
        <v>163641.56474705</v>
      </c>
      <c r="E2686">
        <v>6.2975718499999997</v>
      </c>
      <c r="F2686">
        <v>10.34522838</v>
      </c>
      <c r="G2686">
        <v>13.643992920000001</v>
      </c>
      <c r="H2686">
        <v>0</v>
      </c>
    </row>
    <row r="2687" spans="1:8" x14ac:dyDescent="0.3">
      <c r="A2687" t="s">
        <v>4969</v>
      </c>
      <c r="B2687" t="s">
        <v>4968</v>
      </c>
      <c r="C2687">
        <v>59.84866710350083</v>
      </c>
      <c r="D2687">
        <v>176008.13765533999</v>
      </c>
      <c r="E2687">
        <v>-3.8861279999999998E-2</v>
      </c>
      <c r="F2687">
        <v>-8.1430001300000008</v>
      </c>
      <c r="G2687">
        <v>3.7062057899999998</v>
      </c>
      <c r="H2687">
        <v>0</v>
      </c>
    </row>
    <row r="2688" spans="1:8" x14ac:dyDescent="0.3">
      <c r="A2688" t="s">
        <v>5227</v>
      </c>
      <c r="B2688" t="s">
        <v>5226</v>
      </c>
      <c r="C2688">
        <v>2.1372944361359999E-2</v>
      </c>
      <c r="D2688">
        <v>161218.67643927</v>
      </c>
      <c r="E2688">
        <v>2.1958359999999999</v>
      </c>
      <c r="F2688">
        <v>1.4582633599999999</v>
      </c>
      <c r="G2688">
        <v>-46.119850049999997</v>
      </c>
      <c r="H2688">
        <v>0</v>
      </c>
    </row>
    <row r="2689" spans="1:8" x14ac:dyDescent="0.3">
      <c r="A2689" t="s">
        <v>4977</v>
      </c>
      <c r="B2689" t="s">
        <v>4976</v>
      </c>
      <c r="C2689">
        <v>0.95804163236579998</v>
      </c>
      <c r="D2689">
        <v>160478.72266976</v>
      </c>
      <c r="E2689">
        <v>-1.32773641</v>
      </c>
      <c r="F2689">
        <v>-8.0124574400000004</v>
      </c>
      <c r="G2689">
        <v>-14.869923139999999</v>
      </c>
      <c r="H2689">
        <v>0</v>
      </c>
    </row>
    <row r="2690" spans="1:8" x14ac:dyDescent="0.3">
      <c r="A2690" t="s">
        <v>5008</v>
      </c>
      <c r="B2690" t="s">
        <v>5007</v>
      </c>
      <c r="C2690">
        <v>1.9217915928370001E-2</v>
      </c>
      <c r="D2690">
        <v>159978.13631895999</v>
      </c>
      <c r="E2690">
        <v>-2.03657216</v>
      </c>
      <c r="F2690">
        <v>-1.58561749</v>
      </c>
      <c r="G2690">
        <v>-0.54705864000000004</v>
      </c>
      <c r="H2690">
        <v>0</v>
      </c>
    </row>
    <row r="2691" spans="1:8" x14ac:dyDescent="0.3">
      <c r="A2691" t="s">
        <v>4787</v>
      </c>
      <c r="B2691" t="s">
        <v>4786</v>
      </c>
      <c r="C2691">
        <v>57.882254482339469</v>
      </c>
      <c r="D2691">
        <v>159740.31878341999</v>
      </c>
      <c r="E2691">
        <v>2.23654106</v>
      </c>
      <c r="F2691">
        <v>-11.42034179</v>
      </c>
      <c r="G2691">
        <v>-14.73685272</v>
      </c>
      <c r="H2691">
        <v>0</v>
      </c>
    </row>
    <row r="2692" spans="1:8" x14ac:dyDescent="0.3">
      <c r="A2692" t="s">
        <v>4863</v>
      </c>
      <c r="B2692" t="s">
        <v>4862</v>
      </c>
      <c r="C2692">
        <v>2.2530950622568602</v>
      </c>
      <c r="D2692">
        <v>158604.40436389999</v>
      </c>
      <c r="E2692">
        <v>0.38436188999999998</v>
      </c>
      <c r="F2692">
        <v>-7.2539671600000002</v>
      </c>
      <c r="G2692">
        <v>33.177733830000001</v>
      </c>
      <c r="H2692">
        <v>0</v>
      </c>
    </row>
    <row r="2693" spans="1:8" x14ac:dyDescent="0.3">
      <c r="A2693" t="s">
        <v>5036</v>
      </c>
      <c r="B2693" t="s">
        <v>5035</v>
      </c>
      <c r="C2693">
        <v>8.825345604182E-2</v>
      </c>
      <c r="D2693">
        <v>158912.25737091</v>
      </c>
      <c r="E2693">
        <v>-6.4648746199999998</v>
      </c>
      <c r="F2693">
        <v>-13.861100560000001</v>
      </c>
      <c r="G2693">
        <v>-8.4234965699999993</v>
      </c>
      <c r="H2693">
        <v>0</v>
      </c>
    </row>
    <row r="2694" spans="1:8" x14ac:dyDescent="0.3">
      <c r="A2694" t="s">
        <v>4030</v>
      </c>
      <c r="B2694" t="s">
        <v>5150</v>
      </c>
      <c r="C2694">
        <v>7.1094331690000004E-5</v>
      </c>
      <c r="D2694">
        <v>157609.01436912001</v>
      </c>
      <c r="E2694">
        <v>8.7423630000000002E-2</v>
      </c>
      <c r="F2694">
        <v>-27.41310562</v>
      </c>
      <c r="G2694">
        <v>19.289630320000001</v>
      </c>
      <c r="H2694">
        <v>0</v>
      </c>
    </row>
    <row r="2695" spans="1:8" x14ac:dyDescent="0.3">
      <c r="A2695" t="s">
        <v>5244</v>
      </c>
      <c r="B2695" t="s">
        <v>5243</v>
      </c>
      <c r="C2695">
        <v>1.7882378302029999E-2</v>
      </c>
      <c r="D2695">
        <v>157109.82188069</v>
      </c>
      <c r="E2695">
        <v>0.50403293999999998</v>
      </c>
      <c r="F2695">
        <v>-3.52353088</v>
      </c>
      <c r="G2695">
        <v>-8.3156321999999996</v>
      </c>
      <c r="H2695">
        <v>0</v>
      </c>
    </row>
    <row r="2696" spans="1:8" x14ac:dyDescent="0.3">
      <c r="A2696" t="s">
        <v>6153</v>
      </c>
      <c r="B2696" t="s">
        <v>6153</v>
      </c>
      <c r="C2696">
        <v>2.6930473461E-4</v>
      </c>
      <c r="D2696">
        <v>156825.43338388001</v>
      </c>
      <c r="E2696">
        <v>-12.40985626</v>
      </c>
      <c r="F2696">
        <v>5.52490886</v>
      </c>
      <c r="G2696">
        <v>1303.0982201700001</v>
      </c>
      <c r="H2696">
        <v>0</v>
      </c>
    </row>
    <row r="2697" spans="1:8" x14ac:dyDescent="0.3">
      <c r="A2697" t="s">
        <v>5084</v>
      </c>
      <c r="B2697" t="s">
        <v>5084</v>
      </c>
      <c r="C2697">
        <v>7.189213813518E-2</v>
      </c>
      <c r="D2697">
        <v>155302.25671056</v>
      </c>
      <c r="E2697">
        <v>0.43988131000000003</v>
      </c>
      <c r="F2697">
        <v>0.81128272000000001</v>
      </c>
      <c r="G2697">
        <v>1.3778916299999999</v>
      </c>
      <c r="H2697">
        <v>0</v>
      </c>
    </row>
    <row r="2698" spans="1:8" x14ac:dyDescent="0.3">
      <c r="A2698" t="s">
        <v>5123</v>
      </c>
      <c r="B2698" t="s">
        <v>5122</v>
      </c>
      <c r="C2698">
        <v>18.17377376107871</v>
      </c>
      <c r="D2698">
        <v>155097.85054697999</v>
      </c>
      <c r="E2698">
        <v>61.762740299999997</v>
      </c>
      <c r="F2698">
        <v>512.47326968000004</v>
      </c>
      <c r="G2698">
        <v>1808.9910277199999</v>
      </c>
      <c r="H2698">
        <v>0</v>
      </c>
    </row>
    <row r="2699" spans="1:8" x14ac:dyDescent="0.3">
      <c r="A2699" t="s">
        <v>4654</v>
      </c>
      <c r="B2699" t="s">
        <v>5027</v>
      </c>
      <c r="C2699">
        <v>3.7826983158010002E-2</v>
      </c>
      <c r="D2699">
        <v>153894.93095556999</v>
      </c>
      <c r="E2699">
        <v>-0.40728442999999998</v>
      </c>
      <c r="F2699">
        <v>3.22358528</v>
      </c>
      <c r="G2699">
        <v>-4.96778136</v>
      </c>
      <c r="H2699">
        <v>0</v>
      </c>
    </row>
    <row r="2700" spans="1:8" x14ac:dyDescent="0.3">
      <c r="A2700" t="s">
        <v>4833</v>
      </c>
      <c r="B2700" t="s">
        <v>4832</v>
      </c>
      <c r="C2700">
        <v>3.4894238032640003E-2</v>
      </c>
      <c r="D2700">
        <v>153881.85692143999</v>
      </c>
      <c r="E2700">
        <v>-5.5804199999999998E-2</v>
      </c>
      <c r="F2700">
        <v>-0.46935126999999999</v>
      </c>
      <c r="G2700">
        <v>4.6041780899999996</v>
      </c>
      <c r="H2700">
        <v>0</v>
      </c>
    </row>
    <row r="2701" spans="1:8" x14ac:dyDescent="0.3">
      <c r="A2701" t="s">
        <v>5156</v>
      </c>
      <c r="B2701" t="s">
        <v>5155</v>
      </c>
      <c r="C2701">
        <v>2.6084280813569398</v>
      </c>
      <c r="D2701">
        <v>154302.58037323999</v>
      </c>
      <c r="E2701">
        <v>0.64787399000000001</v>
      </c>
      <c r="F2701">
        <v>28.911602240000001</v>
      </c>
      <c r="G2701">
        <v>57.362504710000003</v>
      </c>
      <c r="H2701">
        <v>0</v>
      </c>
    </row>
    <row r="2702" spans="1:8" x14ac:dyDescent="0.3">
      <c r="A2702" t="s">
        <v>6185</v>
      </c>
      <c r="B2702" t="s">
        <v>6184</v>
      </c>
      <c r="C2702">
        <v>13.58998729899241</v>
      </c>
      <c r="D2702">
        <v>153832.87142638999</v>
      </c>
      <c r="E2702">
        <v>6.8602386800000001</v>
      </c>
      <c r="F2702">
        <v>-5.3005585999999996</v>
      </c>
      <c r="G2702">
        <v>10.35260544</v>
      </c>
      <c r="H2702">
        <v>0</v>
      </c>
    </row>
    <row r="2703" spans="1:8" x14ac:dyDescent="0.3">
      <c r="A2703" t="s">
        <v>5614</v>
      </c>
      <c r="B2703" t="s">
        <v>5870</v>
      </c>
      <c r="C2703">
        <v>0.41927076104681998</v>
      </c>
      <c r="D2703">
        <v>156631.93539110999</v>
      </c>
      <c r="E2703">
        <v>48.003786730000002</v>
      </c>
      <c r="F2703">
        <v>59.733462660000001</v>
      </c>
      <c r="G2703">
        <v>50.866976350000002</v>
      </c>
      <c r="H2703">
        <v>0</v>
      </c>
    </row>
    <row r="2704" spans="1:8" x14ac:dyDescent="0.3">
      <c r="A2704" t="s">
        <v>5494</v>
      </c>
      <c r="B2704" t="s">
        <v>5493</v>
      </c>
      <c r="C2704">
        <v>8.2602421403120005E-2</v>
      </c>
      <c r="D2704">
        <v>151808.63698787001</v>
      </c>
      <c r="E2704">
        <v>7.6317807999999996</v>
      </c>
      <c r="F2704">
        <v>31.977642119999999</v>
      </c>
      <c r="G2704">
        <v>50.870299520000003</v>
      </c>
      <c r="H2704">
        <v>0</v>
      </c>
    </row>
    <row r="2705" spans="1:8" x14ac:dyDescent="0.3">
      <c r="A2705" t="s">
        <v>4952</v>
      </c>
      <c r="B2705" t="s">
        <v>4951</v>
      </c>
      <c r="C2705">
        <v>6.7506069282999997E-4</v>
      </c>
      <c r="D2705">
        <v>154964.23741470001</v>
      </c>
      <c r="E2705">
        <v>-0.24002338000000001</v>
      </c>
      <c r="F2705">
        <v>1.36336174</v>
      </c>
      <c r="G2705">
        <v>-4.1041366899999998</v>
      </c>
      <c r="H2705">
        <v>0</v>
      </c>
    </row>
    <row r="2706" spans="1:8" x14ac:dyDescent="0.3">
      <c r="A2706" t="s">
        <v>5091</v>
      </c>
      <c r="B2706" t="s">
        <v>5090</v>
      </c>
      <c r="C2706">
        <v>3.6233778989949998E-2</v>
      </c>
      <c r="D2706">
        <v>152100.94060058999</v>
      </c>
      <c r="E2706">
        <v>-10.167510119999999</v>
      </c>
      <c r="F2706">
        <v>12.025548909999999</v>
      </c>
      <c r="G2706">
        <v>34.533364339999999</v>
      </c>
      <c r="H2706">
        <v>0</v>
      </c>
    </row>
    <row r="2707" spans="1:8" x14ac:dyDescent="0.3">
      <c r="A2707" t="s">
        <v>5099</v>
      </c>
      <c r="B2707" t="s">
        <v>5098</v>
      </c>
      <c r="C2707">
        <v>160.57361539929968</v>
      </c>
      <c r="D2707">
        <v>149385.61538162001</v>
      </c>
      <c r="E2707">
        <v>0.69679497999999995</v>
      </c>
      <c r="F2707">
        <v>-1.89714622</v>
      </c>
      <c r="G2707">
        <v>-21.58689644</v>
      </c>
      <c r="H2707">
        <v>0</v>
      </c>
    </row>
    <row r="2708" spans="1:8" x14ac:dyDescent="0.3">
      <c r="A2708" t="s">
        <v>4873</v>
      </c>
      <c r="B2708" t="s">
        <v>4872</v>
      </c>
      <c r="C2708">
        <v>198.44107131563689</v>
      </c>
      <c r="D2708">
        <v>148732.76115251999</v>
      </c>
      <c r="E2708">
        <v>0.10237143999999999</v>
      </c>
      <c r="F2708">
        <v>12.29898483</v>
      </c>
      <c r="G2708">
        <v>17.929946139999998</v>
      </c>
      <c r="H2708">
        <v>0</v>
      </c>
    </row>
    <row r="2709" spans="1:8" x14ac:dyDescent="0.3">
      <c r="A2709" t="s">
        <v>4779</v>
      </c>
      <c r="B2709" t="s">
        <v>4778</v>
      </c>
      <c r="C2709">
        <v>0.89010098577055996</v>
      </c>
      <c r="D2709">
        <v>148510.97151731999</v>
      </c>
      <c r="E2709">
        <v>5.0000626800000001</v>
      </c>
      <c r="F2709">
        <v>-5.3809820999999998</v>
      </c>
      <c r="G2709">
        <v>-32.608940199999999</v>
      </c>
      <c r="H2709">
        <v>0</v>
      </c>
    </row>
    <row r="2710" spans="1:8" x14ac:dyDescent="0.3">
      <c r="A2710" t="s">
        <v>4993</v>
      </c>
      <c r="B2710" t="s">
        <v>4992</v>
      </c>
      <c r="C2710">
        <v>0.83340035701191995</v>
      </c>
      <c r="D2710">
        <v>148854.71615811999</v>
      </c>
      <c r="E2710">
        <v>2.0380046799999998</v>
      </c>
      <c r="F2710">
        <v>-17.04868476</v>
      </c>
      <c r="G2710">
        <v>6.8798864899999996</v>
      </c>
      <c r="H2710">
        <v>0</v>
      </c>
    </row>
    <row r="2711" spans="1:8" x14ac:dyDescent="0.3">
      <c r="A2711" t="s">
        <v>5630</v>
      </c>
      <c r="B2711" t="s">
        <v>5629</v>
      </c>
      <c r="C2711">
        <v>0.82339233548269997</v>
      </c>
      <c r="D2711">
        <v>146544.88679463</v>
      </c>
      <c r="E2711">
        <v>0.71573193000000002</v>
      </c>
      <c r="F2711">
        <v>50.928293719999999</v>
      </c>
      <c r="G2711">
        <v>108.00309093</v>
      </c>
      <c r="H2711">
        <v>0</v>
      </c>
    </row>
    <row r="2712" spans="1:8" x14ac:dyDescent="0.3">
      <c r="A2712" t="s">
        <v>5076</v>
      </c>
      <c r="B2712" t="s">
        <v>5075</v>
      </c>
      <c r="C2712">
        <v>31.537546786427448</v>
      </c>
      <c r="D2712">
        <v>144870.788665</v>
      </c>
      <c r="E2712">
        <v>2.3642472099999998</v>
      </c>
      <c r="F2712">
        <v>1.12559516</v>
      </c>
      <c r="G2712">
        <v>-39.330340589999999</v>
      </c>
      <c r="H2712">
        <v>0</v>
      </c>
    </row>
    <row r="2713" spans="1:8" x14ac:dyDescent="0.3">
      <c r="A2713" t="s">
        <v>5723</v>
      </c>
      <c r="B2713" t="s">
        <v>5722</v>
      </c>
      <c r="C2713">
        <v>227.3844697991066</v>
      </c>
      <c r="D2713">
        <v>143210.39234329</v>
      </c>
      <c r="E2713">
        <v>-0.30498319000000002</v>
      </c>
      <c r="F2713">
        <v>16.073758689999998</v>
      </c>
      <c r="G2713">
        <v>4.8231142</v>
      </c>
      <c r="H2713">
        <v>0</v>
      </c>
    </row>
    <row r="2714" spans="1:8" x14ac:dyDescent="0.3">
      <c r="A2714" t="s">
        <v>2998</v>
      </c>
      <c r="B2714" t="s">
        <v>5013</v>
      </c>
      <c r="C2714">
        <v>0.67306201434126001</v>
      </c>
      <c r="D2714">
        <v>142659.47015841</v>
      </c>
      <c r="E2714">
        <v>0.35636549000000001</v>
      </c>
      <c r="F2714">
        <v>0.30943667000000002</v>
      </c>
      <c r="G2714">
        <v>-6.1848613500000003</v>
      </c>
      <c r="H2714">
        <v>0</v>
      </c>
    </row>
    <row r="2715" spans="1:8" x14ac:dyDescent="0.3">
      <c r="A2715" t="s">
        <v>5024</v>
      </c>
      <c r="B2715" t="s">
        <v>5023</v>
      </c>
      <c r="C2715">
        <v>23794.147490234529</v>
      </c>
      <c r="D2715">
        <v>141625.13921947</v>
      </c>
      <c r="E2715">
        <v>-0.16935093000000001</v>
      </c>
      <c r="F2715">
        <v>7.82575091</v>
      </c>
      <c r="G2715">
        <v>92.381680509999995</v>
      </c>
      <c r="H2715">
        <v>0</v>
      </c>
    </row>
    <row r="2716" spans="1:8" x14ac:dyDescent="0.3">
      <c r="A2716" t="s">
        <v>4751</v>
      </c>
      <c r="B2716" t="s">
        <v>4750</v>
      </c>
      <c r="C2716">
        <v>9.7850000000000007E-5</v>
      </c>
      <c r="D2716">
        <v>140929.80016290001</v>
      </c>
      <c r="E2716">
        <v>0.65836848000000003</v>
      </c>
      <c r="F2716">
        <v>-34.262680549999999</v>
      </c>
      <c r="G2716">
        <v>-93.309401710000003</v>
      </c>
      <c r="H2716">
        <v>0</v>
      </c>
    </row>
    <row r="2717" spans="1:8" x14ac:dyDescent="0.3">
      <c r="A2717" t="s">
        <v>5283</v>
      </c>
      <c r="B2717" t="s">
        <v>5282</v>
      </c>
      <c r="C2717">
        <v>1.3894388684E-4</v>
      </c>
      <c r="D2717">
        <v>141273.45095460999</v>
      </c>
      <c r="E2717">
        <v>-1.82222343</v>
      </c>
      <c r="F2717">
        <v>-0.64860176999999997</v>
      </c>
      <c r="G2717">
        <v>25.362238739999999</v>
      </c>
      <c r="H2717">
        <v>0</v>
      </c>
    </row>
    <row r="2718" spans="1:8" x14ac:dyDescent="0.3">
      <c r="A2718" t="s">
        <v>4875</v>
      </c>
      <c r="B2718" t="s">
        <v>4874</v>
      </c>
      <c r="C2718">
        <v>0.67992892857066001</v>
      </c>
      <c r="D2718">
        <v>140793.71988223001</v>
      </c>
      <c r="E2718">
        <v>-1.7086875399999999</v>
      </c>
      <c r="F2718">
        <v>2.18724125</v>
      </c>
      <c r="G2718">
        <v>104.30036852000001</v>
      </c>
      <c r="H2718">
        <v>0</v>
      </c>
    </row>
    <row r="2719" spans="1:8" x14ac:dyDescent="0.3">
      <c r="A2719" t="s">
        <v>2330</v>
      </c>
      <c r="B2719" t="s">
        <v>5056</v>
      </c>
      <c r="C2719">
        <v>0.22502978432375001</v>
      </c>
      <c r="D2719">
        <v>141234.22787130001</v>
      </c>
      <c r="E2719">
        <v>1.43716914</v>
      </c>
      <c r="F2719">
        <v>-1.4635626799999999</v>
      </c>
      <c r="G2719">
        <v>-17.031033050000001</v>
      </c>
      <c r="H2719">
        <v>0</v>
      </c>
    </row>
    <row r="2720" spans="1:8" x14ac:dyDescent="0.3">
      <c r="A2720" t="s">
        <v>5062</v>
      </c>
      <c r="B2720" t="s">
        <v>5061</v>
      </c>
      <c r="C2720">
        <v>5.008124590561E-2</v>
      </c>
      <c r="D2720">
        <v>139858.70788013001</v>
      </c>
      <c r="E2720">
        <v>3.9508486700000001</v>
      </c>
      <c r="F2720">
        <v>2.8946007200000001</v>
      </c>
      <c r="G2720">
        <v>-31.856408510000001</v>
      </c>
      <c r="H2720">
        <v>0</v>
      </c>
    </row>
    <row r="2721" spans="1:8" x14ac:dyDescent="0.3">
      <c r="A2721" t="s">
        <v>5066</v>
      </c>
      <c r="B2721" t="s">
        <v>5065</v>
      </c>
      <c r="C2721">
        <v>3.0395884689999999E-5</v>
      </c>
      <c r="D2721">
        <v>141622.97706475999</v>
      </c>
      <c r="E2721">
        <v>-3.0443143500000001</v>
      </c>
      <c r="F2721">
        <v>1.9083081200000001</v>
      </c>
      <c r="G2721">
        <v>-9.3544788000000008</v>
      </c>
      <c r="H2721">
        <v>0</v>
      </c>
    </row>
    <row r="2722" spans="1:8" x14ac:dyDescent="0.3">
      <c r="A2722" t="s">
        <v>5212</v>
      </c>
      <c r="B2722" t="s">
        <v>5211</v>
      </c>
      <c r="C2722">
        <v>5.1128063822400002E-3</v>
      </c>
      <c r="D2722">
        <v>139804.66926900001</v>
      </c>
      <c r="E2722">
        <v>1.16395157</v>
      </c>
      <c r="F2722">
        <v>0.84756489999999995</v>
      </c>
      <c r="G2722">
        <v>11.958714179999999</v>
      </c>
      <c r="H2722">
        <v>0</v>
      </c>
    </row>
    <row r="2723" spans="1:8" x14ac:dyDescent="0.3">
      <c r="A2723" t="s">
        <v>5173</v>
      </c>
      <c r="B2723" t="s">
        <v>5172</v>
      </c>
      <c r="C2723">
        <v>465.47456999542095</v>
      </c>
      <c r="D2723">
        <v>138852.23501497001</v>
      </c>
      <c r="E2723">
        <v>0.58500456999999995</v>
      </c>
      <c r="F2723">
        <v>4.9353737200000003</v>
      </c>
      <c r="G2723">
        <v>22.596956339999998</v>
      </c>
      <c r="H2723">
        <v>0</v>
      </c>
    </row>
    <row r="2724" spans="1:8" x14ac:dyDescent="0.3">
      <c r="A2724" t="s">
        <v>4831</v>
      </c>
      <c r="B2724" t="s">
        <v>4830</v>
      </c>
      <c r="C2724">
        <v>4.6307833054310001E-2</v>
      </c>
      <c r="D2724">
        <v>91329.823888690007</v>
      </c>
      <c r="E2724">
        <v>-4.4926523999999999</v>
      </c>
      <c r="F2724">
        <v>-4.7312133999999997</v>
      </c>
      <c r="G2724">
        <v>-4.4093751299999999</v>
      </c>
      <c r="H2724">
        <v>0</v>
      </c>
    </row>
    <row r="2725" spans="1:8" x14ac:dyDescent="0.3">
      <c r="A2725" t="s">
        <v>5127</v>
      </c>
      <c r="B2725" t="s">
        <v>5126</v>
      </c>
      <c r="C2725">
        <v>8.6080248430000004E-5</v>
      </c>
      <c r="D2725">
        <v>140388.02670508</v>
      </c>
      <c r="E2725">
        <v>4.24694064</v>
      </c>
      <c r="F2725">
        <v>-10.09432881</v>
      </c>
      <c r="G2725">
        <v>24.061342069999998</v>
      </c>
      <c r="H2725">
        <v>0</v>
      </c>
    </row>
    <row r="2726" spans="1:8" x14ac:dyDescent="0.3">
      <c r="A2726" t="s">
        <v>5004</v>
      </c>
      <c r="B2726" t="s">
        <v>5003</v>
      </c>
      <c r="C2726">
        <v>6.6950475643447804</v>
      </c>
      <c r="D2726">
        <v>139753.03317857999</v>
      </c>
      <c r="E2726">
        <v>-10.593223699999999</v>
      </c>
      <c r="F2726">
        <v>-17.33669299</v>
      </c>
      <c r="G2726">
        <v>25.960486700000001</v>
      </c>
      <c r="H2726">
        <v>0</v>
      </c>
    </row>
    <row r="2727" spans="1:8" x14ac:dyDescent="0.3">
      <c r="A2727" t="s">
        <v>5148</v>
      </c>
      <c r="B2727" t="s">
        <v>5147</v>
      </c>
      <c r="C2727">
        <v>56.278930392757282</v>
      </c>
      <c r="D2727">
        <v>136022.50110632001</v>
      </c>
      <c r="E2727">
        <v>0.58813300999999996</v>
      </c>
      <c r="F2727">
        <v>6.0187374800000004</v>
      </c>
      <c r="G2727">
        <v>15.244117080000001</v>
      </c>
      <c r="H2727">
        <v>0</v>
      </c>
    </row>
    <row r="2728" spans="1:8" x14ac:dyDescent="0.3">
      <c r="A2728" t="s">
        <v>5269</v>
      </c>
      <c r="B2728" t="s">
        <v>5268</v>
      </c>
      <c r="C2728">
        <v>2.4145419253600001E-3</v>
      </c>
      <c r="D2728">
        <v>155545.55320716</v>
      </c>
      <c r="E2728">
        <v>-3.5007386299999999</v>
      </c>
      <c r="F2728">
        <v>12.23803468</v>
      </c>
      <c r="G2728">
        <v>49.827605329999997</v>
      </c>
      <c r="H2728">
        <v>0</v>
      </c>
    </row>
    <row r="2729" spans="1:8" x14ac:dyDescent="0.3">
      <c r="A2729" t="s">
        <v>5263</v>
      </c>
      <c r="B2729" t="s">
        <v>5262</v>
      </c>
      <c r="C2729">
        <v>3.8120180770430001E-2</v>
      </c>
      <c r="D2729">
        <v>134085.61127940001</v>
      </c>
      <c r="E2729">
        <v>0.90834013000000002</v>
      </c>
      <c r="F2729">
        <v>-4.4217019200000003</v>
      </c>
      <c r="G2729">
        <v>28.188029199999999</v>
      </c>
      <c r="H2729">
        <v>0</v>
      </c>
    </row>
    <row r="2730" spans="1:8" x14ac:dyDescent="0.3">
      <c r="A2730" t="s">
        <v>5248</v>
      </c>
      <c r="B2730" t="s">
        <v>5247</v>
      </c>
      <c r="C2730">
        <v>3672.8248034539761</v>
      </c>
      <c r="D2730">
        <v>132209.46568545001</v>
      </c>
      <c r="E2730">
        <v>0.10025931</v>
      </c>
      <c r="F2730">
        <v>6.0093044300000003</v>
      </c>
      <c r="G2730">
        <v>27.0321414</v>
      </c>
      <c r="H2730">
        <v>0</v>
      </c>
    </row>
    <row r="2731" spans="1:8" x14ac:dyDescent="0.3">
      <c r="A2731" t="s">
        <v>2387</v>
      </c>
      <c r="B2731" t="s">
        <v>5157</v>
      </c>
      <c r="C2731">
        <v>4.0242206384089999E-2</v>
      </c>
      <c r="D2731">
        <v>132917.48814758001</v>
      </c>
      <c r="E2731">
        <v>0.55105826000000002</v>
      </c>
      <c r="F2731">
        <v>-0.21829335</v>
      </c>
      <c r="G2731">
        <v>20.745089719999999</v>
      </c>
      <c r="H2731">
        <v>0</v>
      </c>
    </row>
    <row r="2732" spans="1:8" x14ac:dyDescent="0.3">
      <c r="A2732" t="s">
        <v>5410</v>
      </c>
      <c r="B2732" t="s">
        <v>5409</v>
      </c>
      <c r="C2732">
        <v>80.210231173937103</v>
      </c>
      <c r="D2732">
        <v>131144.22447295999</v>
      </c>
      <c r="E2732">
        <v>-12.31806774</v>
      </c>
      <c r="F2732">
        <v>8.2498236400000007</v>
      </c>
      <c r="G2732">
        <v>-8.4607015600000004</v>
      </c>
      <c r="H2732">
        <v>0</v>
      </c>
    </row>
    <row r="2733" spans="1:8" x14ac:dyDescent="0.3">
      <c r="A2733" t="s">
        <v>5053</v>
      </c>
      <c r="B2733" t="s">
        <v>5052</v>
      </c>
      <c r="C2733">
        <v>2.3122697894209399</v>
      </c>
      <c r="D2733">
        <v>130070.33002995</v>
      </c>
      <c r="E2733">
        <v>5.9100245300000003</v>
      </c>
      <c r="F2733">
        <v>3.5060859999999999E-2</v>
      </c>
      <c r="G2733">
        <v>-2.49205327</v>
      </c>
      <c r="H2733">
        <v>0</v>
      </c>
    </row>
    <row r="2734" spans="1:8" x14ac:dyDescent="0.3">
      <c r="A2734" t="s">
        <v>5634</v>
      </c>
      <c r="B2734" t="s">
        <v>5633</v>
      </c>
      <c r="C2734">
        <v>0.74345893415581998</v>
      </c>
      <c r="D2734">
        <v>128715.66850539</v>
      </c>
      <c r="E2734">
        <v>-4.3272879199999998</v>
      </c>
      <c r="F2734">
        <v>0.56283368</v>
      </c>
      <c r="G2734">
        <v>-43.318508340000001</v>
      </c>
      <c r="H2734">
        <v>0</v>
      </c>
    </row>
    <row r="2735" spans="1:8" x14ac:dyDescent="0.3">
      <c r="A2735" t="s">
        <v>5078</v>
      </c>
      <c r="B2735" t="s">
        <v>5077</v>
      </c>
      <c r="C2735">
        <v>4.8219738812149998E-2</v>
      </c>
      <c r="D2735">
        <v>126242.30890443</v>
      </c>
      <c r="E2735">
        <v>4.3282295700000004</v>
      </c>
      <c r="F2735">
        <v>1.2412288899999999</v>
      </c>
      <c r="G2735">
        <v>-10.467609919999999</v>
      </c>
      <c r="H2735">
        <v>0</v>
      </c>
    </row>
    <row r="2736" spans="1:8" x14ac:dyDescent="0.3">
      <c r="A2736" t="s">
        <v>5137</v>
      </c>
      <c r="B2736" t="s">
        <v>5136</v>
      </c>
      <c r="C2736">
        <v>7.7406136680043103</v>
      </c>
      <c r="D2736">
        <v>126059.92174811001</v>
      </c>
      <c r="E2736">
        <v>9.9507490000000004E-2</v>
      </c>
      <c r="F2736">
        <v>1.43997314</v>
      </c>
      <c r="G2736">
        <v>4.1968791599999999</v>
      </c>
      <c r="H2736">
        <v>0</v>
      </c>
    </row>
    <row r="2737" spans="1:8" x14ac:dyDescent="0.3">
      <c r="A2737" t="s">
        <v>5300</v>
      </c>
      <c r="B2737" t="s">
        <v>5299</v>
      </c>
      <c r="C2737">
        <v>4.1213006004020003E-2</v>
      </c>
      <c r="D2737">
        <v>129428.99892301</v>
      </c>
      <c r="E2737">
        <v>-11.42299047</v>
      </c>
      <c r="F2737">
        <v>22.512054559999999</v>
      </c>
      <c r="G2737">
        <v>-25.6245197</v>
      </c>
      <c r="H2737">
        <v>0</v>
      </c>
    </row>
    <row r="2738" spans="1:8" x14ac:dyDescent="0.3">
      <c r="A2738" t="s">
        <v>5181</v>
      </c>
      <c r="B2738" t="s">
        <v>5180</v>
      </c>
      <c r="C2738">
        <v>34.432693461041367</v>
      </c>
      <c r="D2738">
        <v>124691.89203457</v>
      </c>
      <c r="E2738">
        <v>4.0722909200000004</v>
      </c>
      <c r="F2738">
        <v>8.8535091999999995</v>
      </c>
      <c r="G2738">
        <v>-18.24406003</v>
      </c>
      <c r="H2738">
        <v>0</v>
      </c>
    </row>
    <row r="2739" spans="1:8" x14ac:dyDescent="0.3">
      <c r="A2739" t="s">
        <v>5293</v>
      </c>
      <c r="B2739" t="s">
        <v>5292</v>
      </c>
      <c r="C2739">
        <v>0.32501465958652997</v>
      </c>
      <c r="D2739">
        <v>124533.7954891</v>
      </c>
      <c r="E2739">
        <v>-0.91811279999999995</v>
      </c>
      <c r="F2739">
        <v>-0.74493745</v>
      </c>
      <c r="G2739">
        <v>8.0484749299999994</v>
      </c>
      <c r="H2739">
        <v>0</v>
      </c>
    </row>
    <row r="2740" spans="1:8" x14ac:dyDescent="0.3">
      <c r="A2740" t="s">
        <v>6242</v>
      </c>
      <c r="B2740" t="s">
        <v>6241</v>
      </c>
      <c r="C2740">
        <v>1.7893736262E-4</v>
      </c>
      <c r="D2740">
        <v>124819.73084103</v>
      </c>
      <c r="E2740">
        <v>11.133660369999999</v>
      </c>
      <c r="F2740">
        <v>10.891463180000001</v>
      </c>
      <c r="G2740">
        <v>17.537641069999999</v>
      </c>
      <c r="H2740">
        <v>0</v>
      </c>
    </row>
    <row r="2741" spans="1:8" x14ac:dyDescent="0.3">
      <c r="A2741" t="s">
        <v>5167</v>
      </c>
      <c r="B2741" t="s">
        <v>5166</v>
      </c>
      <c r="C2741">
        <v>0.60456360524661001</v>
      </c>
      <c r="D2741">
        <v>124646.59369382</v>
      </c>
      <c r="E2741">
        <v>0.13952303999999999</v>
      </c>
      <c r="F2741">
        <v>-7.6589160000000003E-2</v>
      </c>
      <c r="G2741">
        <v>-0.1618754</v>
      </c>
      <c r="H2741">
        <v>0</v>
      </c>
    </row>
    <row r="2742" spans="1:8" x14ac:dyDescent="0.3">
      <c r="A2742" t="s">
        <v>1169</v>
      </c>
      <c r="B2742" t="s">
        <v>5133</v>
      </c>
      <c r="C2742">
        <v>1.7452834535E-3</v>
      </c>
      <c r="D2742">
        <v>123704.15319497</v>
      </c>
      <c r="E2742">
        <v>5.2641430000000003E-2</v>
      </c>
      <c r="F2742">
        <v>-0.25933341999999998</v>
      </c>
      <c r="G2742">
        <v>-0.13358071999999999</v>
      </c>
      <c r="H2742">
        <v>0</v>
      </c>
    </row>
    <row r="2743" spans="1:8" x14ac:dyDescent="0.3">
      <c r="A2743" t="s">
        <v>5117</v>
      </c>
      <c r="B2743" t="s">
        <v>5116</v>
      </c>
      <c r="C2743">
        <v>7.4284088948499997E-3</v>
      </c>
      <c r="D2743">
        <v>123613.47521448</v>
      </c>
      <c r="E2743">
        <v>3.3868710000000003E-2</v>
      </c>
      <c r="F2743">
        <v>-0.12911027</v>
      </c>
      <c r="G2743">
        <v>3.6526639200000002</v>
      </c>
      <c r="H2743">
        <v>0</v>
      </c>
    </row>
    <row r="2744" spans="1:8" x14ac:dyDescent="0.3">
      <c r="A2744" t="s">
        <v>5196</v>
      </c>
      <c r="B2744" t="s">
        <v>5195</v>
      </c>
      <c r="C2744">
        <v>282.83710201486667</v>
      </c>
      <c r="D2744">
        <v>123152.73724199001</v>
      </c>
      <c r="E2744">
        <v>3.7974301499999998</v>
      </c>
      <c r="F2744">
        <v>8.0433302999999992</v>
      </c>
      <c r="G2744">
        <v>12.4599647</v>
      </c>
      <c r="H2744">
        <v>0</v>
      </c>
    </row>
    <row r="2745" spans="1:8" x14ac:dyDescent="0.3">
      <c r="A2745" t="s">
        <v>5049</v>
      </c>
      <c r="B2745" t="s">
        <v>5048</v>
      </c>
      <c r="C2745">
        <v>0.18433607699671001</v>
      </c>
      <c r="D2745">
        <v>120941.33364115001</v>
      </c>
      <c r="E2745">
        <v>0.45976823999999999</v>
      </c>
      <c r="F2745">
        <v>-1.6353413000000001</v>
      </c>
      <c r="G2745">
        <v>-1.3937708</v>
      </c>
      <c r="H2745">
        <v>0</v>
      </c>
    </row>
    <row r="2746" spans="1:8" x14ac:dyDescent="0.3">
      <c r="A2746" t="s">
        <v>2683</v>
      </c>
      <c r="B2746" t="s">
        <v>5174</v>
      </c>
      <c r="C2746">
        <v>1.7558575279000001E-4</v>
      </c>
      <c r="D2746">
        <v>120811.4303196</v>
      </c>
      <c r="E2746">
        <v>24.910974979999999</v>
      </c>
      <c r="F2746">
        <v>117.13619016</v>
      </c>
      <c r="G2746">
        <v>32.683347040000001</v>
      </c>
      <c r="H2746">
        <v>0</v>
      </c>
    </row>
    <row r="2747" spans="1:8" x14ac:dyDescent="0.3">
      <c r="A2747" t="s">
        <v>5114</v>
      </c>
      <c r="B2747" t="s">
        <v>5113</v>
      </c>
      <c r="C2747">
        <v>0.22005607758621001</v>
      </c>
      <c r="D2747">
        <v>120626.82706652999</v>
      </c>
      <c r="E2747">
        <v>2.7926250100000001</v>
      </c>
      <c r="F2747">
        <v>5.8983735900000003</v>
      </c>
      <c r="G2747">
        <v>122.10036905</v>
      </c>
      <c r="H2747">
        <v>0</v>
      </c>
    </row>
    <row r="2748" spans="1:8" x14ac:dyDescent="0.3">
      <c r="A2748" t="s">
        <v>5285</v>
      </c>
      <c r="B2748" t="s">
        <v>5284</v>
      </c>
      <c r="C2748">
        <v>0.73099999999999998</v>
      </c>
      <c r="D2748">
        <v>120612.12877428001</v>
      </c>
      <c r="E2748">
        <v>7.89667897</v>
      </c>
      <c r="F2748">
        <v>3.3580770599999998</v>
      </c>
      <c r="G2748">
        <v>-18.16400784</v>
      </c>
      <c r="H2748">
        <v>0</v>
      </c>
    </row>
    <row r="2749" spans="1:8" x14ac:dyDescent="0.3">
      <c r="A2749" t="s">
        <v>5141</v>
      </c>
      <c r="B2749" t="s">
        <v>5140</v>
      </c>
      <c r="C2749">
        <v>8.3018946526999999E-4</v>
      </c>
      <c r="D2749">
        <v>125982.80807866</v>
      </c>
      <c r="E2749">
        <v>0.12274981</v>
      </c>
      <c r="F2749">
        <v>5.2937423800000003</v>
      </c>
      <c r="G2749">
        <v>3.52652264</v>
      </c>
      <c r="H2749">
        <v>0</v>
      </c>
    </row>
    <row r="2750" spans="1:8" x14ac:dyDescent="0.3">
      <c r="A2750" t="s">
        <v>5163</v>
      </c>
      <c r="B2750" t="s">
        <v>5162</v>
      </c>
      <c r="C2750">
        <v>3.2547711624500001E-3</v>
      </c>
      <c r="D2750">
        <v>118320.56242764</v>
      </c>
      <c r="E2750">
        <v>3.0364200499999998</v>
      </c>
      <c r="F2750">
        <v>-6.2794596499999997</v>
      </c>
      <c r="G2750">
        <v>-17.645279309999999</v>
      </c>
      <c r="H2750">
        <v>0</v>
      </c>
    </row>
    <row r="2751" spans="1:8" x14ac:dyDescent="0.3">
      <c r="A2751" t="s">
        <v>5259</v>
      </c>
      <c r="B2751" t="s">
        <v>5258</v>
      </c>
      <c r="C2751">
        <v>0.11259295691531999</v>
      </c>
      <c r="D2751">
        <v>116968.93012911</v>
      </c>
      <c r="E2751">
        <v>0.14455344000000001</v>
      </c>
      <c r="F2751">
        <v>3.3834880900000002</v>
      </c>
      <c r="G2751">
        <v>18.124289050000002</v>
      </c>
      <c r="H2751">
        <v>0</v>
      </c>
    </row>
    <row r="2752" spans="1:8" x14ac:dyDescent="0.3">
      <c r="A2752" t="s">
        <v>5171</v>
      </c>
      <c r="B2752" t="s">
        <v>5170</v>
      </c>
      <c r="C2752">
        <v>1.361966287127E-2</v>
      </c>
      <c r="D2752">
        <v>116360.07520685</v>
      </c>
      <c r="E2752">
        <v>1.1347429600000001</v>
      </c>
      <c r="F2752">
        <v>2.6586558600000001</v>
      </c>
      <c r="G2752">
        <v>0.47977296000000003</v>
      </c>
      <c r="H2752">
        <v>0</v>
      </c>
    </row>
    <row r="2753" spans="1:8" x14ac:dyDescent="0.3">
      <c r="A2753" t="s">
        <v>559</v>
      </c>
      <c r="B2753" t="s">
        <v>4801</v>
      </c>
      <c r="C2753">
        <v>0.12883849777295001</v>
      </c>
      <c r="D2753">
        <v>116277.29304761</v>
      </c>
      <c r="E2753">
        <v>1.0103342500000001</v>
      </c>
      <c r="F2753">
        <v>1.8009778999999999</v>
      </c>
      <c r="G2753">
        <v>2.7321499400000002</v>
      </c>
      <c r="H2753">
        <v>0</v>
      </c>
    </row>
    <row r="2754" spans="1:8" x14ac:dyDescent="0.3">
      <c r="A2754" t="s">
        <v>5190</v>
      </c>
      <c r="B2754" t="s">
        <v>5189</v>
      </c>
      <c r="C2754">
        <v>2.7808484584897899</v>
      </c>
      <c r="D2754">
        <v>120618.19511749</v>
      </c>
      <c r="E2754">
        <v>0.33254113000000002</v>
      </c>
      <c r="F2754">
        <v>10.92181282</v>
      </c>
      <c r="G2754">
        <v>55.589513220000001</v>
      </c>
      <c r="H2754">
        <v>0</v>
      </c>
    </row>
    <row r="2755" spans="1:8" x14ac:dyDescent="0.3">
      <c r="A2755" t="s">
        <v>5058</v>
      </c>
      <c r="B2755" t="s">
        <v>5057</v>
      </c>
      <c r="C2755">
        <v>3.5895162960845699</v>
      </c>
      <c r="D2755">
        <v>115986.96635334</v>
      </c>
      <c r="E2755">
        <v>-1.1462466499999999</v>
      </c>
      <c r="F2755">
        <v>23.77253743</v>
      </c>
      <c r="G2755">
        <v>165.39183410000001</v>
      </c>
      <c r="H2755">
        <v>0</v>
      </c>
    </row>
    <row r="2756" spans="1:8" x14ac:dyDescent="0.3">
      <c r="A2756" t="s">
        <v>5101</v>
      </c>
      <c r="B2756" t="s">
        <v>5100</v>
      </c>
      <c r="C2756">
        <v>2.4698225475723099</v>
      </c>
      <c r="D2756">
        <v>116541.42302216</v>
      </c>
      <c r="E2756">
        <v>7.5486727599999996</v>
      </c>
      <c r="F2756">
        <v>0.49682953000000002</v>
      </c>
      <c r="G2756">
        <v>-15.24262197</v>
      </c>
      <c r="H2756">
        <v>0</v>
      </c>
    </row>
    <row r="2757" spans="1:8" x14ac:dyDescent="0.3">
      <c r="A2757" t="s">
        <v>5115</v>
      </c>
      <c r="B2757" t="s">
        <v>5115</v>
      </c>
      <c r="C2757">
        <v>1.1955433293E-4</v>
      </c>
      <c r="D2757">
        <v>115117.39011912</v>
      </c>
      <c r="E2757">
        <v>0.47834826000000003</v>
      </c>
      <c r="F2757">
        <v>3.1038659399999999</v>
      </c>
      <c r="G2757">
        <v>-8.0067131800000002</v>
      </c>
      <c r="H2757">
        <v>0</v>
      </c>
    </row>
    <row r="2758" spans="1:8" x14ac:dyDescent="0.3">
      <c r="A2758" t="s">
        <v>5225</v>
      </c>
      <c r="B2758" t="s">
        <v>5224</v>
      </c>
      <c r="C2758">
        <v>255.11093760922807</v>
      </c>
      <c r="D2758">
        <v>114245.14605748</v>
      </c>
      <c r="E2758">
        <v>-1.7410041700000001</v>
      </c>
      <c r="F2758">
        <v>-10.56464978</v>
      </c>
      <c r="G2758">
        <v>-26.39851196</v>
      </c>
      <c r="H2758">
        <v>0</v>
      </c>
    </row>
    <row r="2759" spans="1:8" x14ac:dyDescent="0.3">
      <c r="A2759" t="s">
        <v>2222</v>
      </c>
      <c r="B2759" t="s">
        <v>5306</v>
      </c>
      <c r="C2759">
        <v>4.8125483554369604</v>
      </c>
      <c r="D2759">
        <v>113993.10712351</v>
      </c>
      <c r="E2759">
        <v>2.8683032000000002</v>
      </c>
      <c r="F2759">
        <v>27.26545359</v>
      </c>
      <c r="G2759">
        <v>42.472893300000003</v>
      </c>
      <c r="H2759">
        <v>0</v>
      </c>
    </row>
    <row r="2760" spans="1:8" x14ac:dyDescent="0.3">
      <c r="A2760" t="s">
        <v>4856</v>
      </c>
      <c r="B2760" t="s">
        <v>4855</v>
      </c>
      <c r="C2760">
        <v>3.6588109314875101</v>
      </c>
      <c r="D2760">
        <v>112977.75824063001</v>
      </c>
      <c r="E2760">
        <v>4.3325899999999999E-3</v>
      </c>
      <c r="F2760">
        <v>-2.4158188100000002</v>
      </c>
      <c r="G2760">
        <v>21.891813160000002</v>
      </c>
      <c r="H2760">
        <v>0</v>
      </c>
    </row>
    <row r="2761" spans="1:8" x14ac:dyDescent="0.3">
      <c r="A2761" t="s">
        <v>4823</v>
      </c>
      <c r="B2761" t="s">
        <v>4823</v>
      </c>
      <c r="C2761">
        <v>0.76509026150713</v>
      </c>
      <c r="D2761">
        <v>112350.87253553</v>
      </c>
      <c r="E2761">
        <v>-3.45782737</v>
      </c>
      <c r="F2761">
        <v>3.60889477</v>
      </c>
      <c r="G2761">
        <v>-18.86510268</v>
      </c>
      <c r="H2761">
        <v>0</v>
      </c>
    </row>
    <row r="2762" spans="1:8" x14ac:dyDescent="0.3">
      <c r="A2762" t="s">
        <v>5107</v>
      </c>
      <c r="B2762" t="s">
        <v>5106</v>
      </c>
      <c r="C2762">
        <v>7.212375588719E-2</v>
      </c>
      <c r="D2762">
        <v>112545.15487021999</v>
      </c>
      <c r="E2762">
        <v>0.1227042</v>
      </c>
      <c r="F2762">
        <v>4.9558308999999996</v>
      </c>
      <c r="G2762">
        <v>17.292848840000001</v>
      </c>
      <c r="H2762">
        <v>0</v>
      </c>
    </row>
    <row r="2763" spans="1:8" x14ac:dyDescent="0.3">
      <c r="A2763" t="s">
        <v>5568</v>
      </c>
      <c r="B2763" t="s">
        <v>5567</v>
      </c>
      <c r="C2763">
        <v>187.6174668456091</v>
      </c>
      <c r="D2763">
        <v>112212.86367378999</v>
      </c>
      <c r="E2763">
        <v>60.970958629999998</v>
      </c>
      <c r="F2763">
        <v>139.06187162000001</v>
      </c>
      <c r="G2763">
        <v>157.75378708</v>
      </c>
      <c r="H2763">
        <v>0</v>
      </c>
    </row>
    <row r="2764" spans="1:8" x14ac:dyDescent="0.3">
      <c r="A2764" t="s">
        <v>3570</v>
      </c>
      <c r="B2764" t="s">
        <v>5130</v>
      </c>
      <c r="C2764">
        <v>0.14086783770299999</v>
      </c>
      <c r="D2764">
        <v>112452.01765984</v>
      </c>
      <c r="E2764">
        <v>-1.65284813</v>
      </c>
      <c r="F2764">
        <v>-10.859042990000001</v>
      </c>
      <c r="G2764">
        <v>-55.06495254</v>
      </c>
      <c r="H2764">
        <v>0</v>
      </c>
    </row>
    <row r="2765" spans="1:8" x14ac:dyDescent="0.3">
      <c r="A2765" t="s">
        <v>4930</v>
      </c>
      <c r="B2765" t="s">
        <v>4929</v>
      </c>
      <c r="C2765">
        <v>7.9321188628514498</v>
      </c>
      <c r="D2765">
        <v>111640.07020779001</v>
      </c>
      <c r="E2765">
        <v>2.5530782599999999</v>
      </c>
      <c r="F2765">
        <v>-6.1391783100000001</v>
      </c>
      <c r="G2765">
        <v>66.989540629999993</v>
      </c>
      <c r="H2765">
        <v>0</v>
      </c>
    </row>
    <row r="2766" spans="1:8" x14ac:dyDescent="0.3">
      <c r="A2766" t="s">
        <v>5110</v>
      </c>
      <c r="B2766" t="s">
        <v>5110</v>
      </c>
      <c r="C2766">
        <v>9.9964091660999996E-3</v>
      </c>
      <c r="D2766">
        <v>111803.73380303</v>
      </c>
      <c r="E2766">
        <v>3.9320600000000002E-3</v>
      </c>
      <c r="F2766">
        <v>37.161238599999997</v>
      </c>
      <c r="G2766">
        <v>-16.14886173</v>
      </c>
      <c r="H2766">
        <v>0</v>
      </c>
    </row>
    <row r="2767" spans="1:8" x14ac:dyDescent="0.3">
      <c r="A2767" t="s">
        <v>4890</v>
      </c>
      <c r="B2767" t="s">
        <v>4889</v>
      </c>
      <c r="C2767">
        <v>1.2712700435500001E-3</v>
      </c>
      <c r="D2767">
        <v>110493.31974693001</v>
      </c>
      <c r="E2767">
        <v>0.78194335999999998</v>
      </c>
      <c r="F2767">
        <v>-0.80592611999999997</v>
      </c>
      <c r="G2767">
        <v>2.3308047300000001</v>
      </c>
      <c r="H2767">
        <v>0</v>
      </c>
    </row>
    <row r="2768" spans="1:8" x14ac:dyDescent="0.3">
      <c r="A2768" t="s">
        <v>5093</v>
      </c>
      <c r="B2768" t="s">
        <v>5092</v>
      </c>
      <c r="C2768">
        <v>2.6927734363600001E-3</v>
      </c>
      <c r="D2768">
        <v>110920.56459659</v>
      </c>
      <c r="E2768">
        <v>-0.68368556999999996</v>
      </c>
      <c r="F2768">
        <v>-3.5341988299999998</v>
      </c>
      <c r="G2768">
        <v>2.0448987299999999</v>
      </c>
      <c r="H2768">
        <v>0</v>
      </c>
    </row>
    <row r="2769" spans="1:8" x14ac:dyDescent="0.3">
      <c r="A2769" t="s">
        <v>5002</v>
      </c>
      <c r="B2769" t="s">
        <v>5001</v>
      </c>
      <c r="C2769">
        <v>1.021962700907E-2</v>
      </c>
      <c r="D2769">
        <v>108998.85053589</v>
      </c>
      <c r="E2769">
        <v>2.02752402</v>
      </c>
      <c r="F2769">
        <v>3.4537992200000001</v>
      </c>
      <c r="G2769">
        <v>-3.34522582</v>
      </c>
      <c r="H2769">
        <v>0</v>
      </c>
    </row>
    <row r="2770" spans="1:8" x14ac:dyDescent="0.3">
      <c r="A2770" t="s">
        <v>5188</v>
      </c>
      <c r="B2770" t="s">
        <v>5187</v>
      </c>
      <c r="C2770">
        <v>4.4241243960099999E-2</v>
      </c>
      <c r="D2770">
        <v>106987.69091243</v>
      </c>
      <c r="E2770">
        <v>2.951902E-2</v>
      </c>
      <c r="F2770">
        <v>2.5268772300000002</v>
      </c>
      <c r="G2770">
        <v>17.926738839999999</v>
      </c>
      <c r="H2770">
        <v>0</v>
      </c>
    </row>
    <row r="2771" spans="1:8" x14ac:dyDescent="0.3">
      <c r="A2771" t="s">
        <v>5202</v>
      </c>
      <c r="B2771" t="s">
        <v>5201</v>
      </c>
      <c r="C2771">
        <v>181.5225968137581</v>
      </c>
      <c r="D2771">
        <v>107190.07975234999</v>
      </c>
      <c r="E2771">
        <v>-0.36754452999999998</v>
      </c>
      <c r="F2771">
        <v>-4.3704561999999996</v>
      </c>
      <c r="G2771">
        <v>-20.497042889999999</v>
      </c>
      <c r="H2771">
        <v>0</v>
      </c>
    </row>
    <row r="2772" spans="1:8" x14ac:dyDescent="0.3">
      <c r="A2772" t="s">
        <v>5210</v>
      </c>
      <c r="B2772" t="s">
        <v>5209</v>
      </c>
      <c r="C2772">
        <v>1.046516633809E-2</v>
      </c>
      <c r="D2772">
        <v>106604.69646638</v>
      </c>
      <c r="E2772">
        <v>3.4283678900000001</v>
      </c>
      <c r="F2772">
        <v>0.13420452999999999</v>
      </c>
      <c r="G2772">
        <v>-13.94890019</v>
      </c>
      <c r="H2772">
        <v>0</v>
      </c>
    </row>
    <row r="2773" spans="1:8" x14ac:dyDescent="0.3">
      <c r="A2773" t="s">
        <v>4627</v>
      </c>
      <c r="B2773" t="s">
        <v>4626</v>
      </c>
      <c r="C2773">
        <v>0.89896559832702005</v>
      </c>
      <c r="D2773">
        <v>105870.51166747</v>
      </c>
      <c r="E2773">
        <v>1.2293906100000001</v>
      </c>
      <c r="F2773">
        <v>2.8692268799999998</v>
      </c>
      <c r="G2773">
        <v>-1.8582923499999999</v>
      </c>
      <c r="H2773">
        <v>0</v>
      </c>
    </row>
    <row r="2774" spans="1:8" x14ac:dyDescent="0.3">
      <c r="A2774" t="s">
        <v>5446</v>
      </c>
      <c r="B2774" t="s">
        <v>5445</v>
      </c>
      <c r="C2774">
        <v>0.68</v>
      </c>
      <c r="D2774">
        <v>105747.29528000001</v>
      </c>
      <c r="E2774">
        <v>16.239316240000001</v>
      </c>
      <c r="F2774">
        <v>18.13759555</v>
      </c>
      <c r="G2774">
        <v>83.833468510000003</v>
      </c>
      <c r="H2774">
        <v>0</v>
      </c>
    </row>
    <row r="2775" spans="1:8" x14ac:dyDescent="0.3">
      <c r="A2775" t="s">
        <v>5038</v>
      </c>
      <c r="B2775" t="s">
        <v>5037</v>
      </c>
      <c r="C2775">
        <v>1.9622488703000001E-4</v>
      </c>
      <c r="D2775">
        <v>105867.3504539</v>
      </c>
      <c r="E2775">
        <v>0.82727592999999999</v>
      </c>
      <c r="F2775">
        <v>2.4067791299999999</v>
      </c>
      <c r="G2775">
        <v>13.390780919999999</v>
      </c>
      <c r="H2775">
        <v>0</v>
      </c>
    </row>
    <row r="2776" spans="1:8" x14ac:dyDescent="0.3">
      <c r="A2776" t="s">
        <v>4981</v>
      </c>
      <c r="B2776" t="s">
        <v>4980</v>
      </c>
      <c r="C2776">
        <v>3.319361790652E-2</v>
      </c>
      <c r="D2776">
        <v>104702.43618405001</v>
      </c>
      <c r="E2776">
        <v>0.18633812</v>
      </c>
      <c r="F2776">
        <v>51.207779070000001</v>
      </c>
      <c r="G2776">
        <v>311.06064603999999</v>
      </c>
      <c r="H2776">
        <v>0</v>
      </c>
    </row>
    <row r="2777" spans="1:8" x14ac:dyDescent="0.3">
      <c r="A2777" t="s">
        <v>5231</v>
      </c>
      <c r="B2777" t="s">
        <v>5230</v>
      </c>
      <c r="C2777">
        <v>0.13974189357694999</v>
      </c>
      <c r="D2777">
        <v>104198.77705402</v>
      </c>
      <c r="E2777">
        <v>-4.4918771</v>
      </c>
      <c r="F2777">
        <v>-3.2916497699999998</v>
      </c>
      <c r="G2777">
        <v>18.750906499999999</v>
      </c>
      <c r="H2777">
        <v>0</v>
      </c>
    </row>
    <row r="2778" spans="1:8" x14ac:dyDescent="0.3">
      <c r="A2778" t="s">
        <v>4901</v>
      </c>
      <c r="B2778" t="s">
        <v>4900</v>
      </c>
      <c r="C2778">
        <v>19.482888124275181</v>
      </c>
      <c r="D2778">
        <v>102076.47075869</v>
      </c>
      <c r="E2778">
        <v>-2.8514739699999998</v>
      </c>
      <c r="F2778">
        <v>-28.678651429999999</v>
      </c>
      <c r="G2778">
        <v>-23.02260296</v>
      </c>
      <c r="H2778">
        <v>0</v>
      </c>
    </row>
    <row r="2779" spans="1:8" x14ac:dyDescent="0.3">
      <c r="A2779" t="s">
        <v>5200</v>
      </c>
      <c r="B2779" t="s">
        <v>5199</v>
      </c>
      <c r="C2779">
        <v>0.10998781132043001</v>
      </c>
      <c r="D2779">
        <v>100662.0251409</v>
      </c>
      <c r="E2779">
        <v>-16.866860429999999</v>
      </c>
      <c r="F2779">
        <v>23.148591889999999</v>
      </c>
      <c r="G2779">
        <v>7.7673150700000004</v>
      </c>
      <c r="H2779">
        <v>0</v>
      </c>
    </row>
    <row r="2780" spans="1:8" x14ac:dyDescent="0.3">
      <c r="A2780" t="s">
        <v>2585</v>
      </c>
      <c r="B2780" t="s">
        <v>4880</v>
      </c>
      <c r="C2780">
        <v>1.1487568765610001E-2</v>
      </c>
      <c r="D2780">
        <v>100756.60831132</v>
      </c>
      <c r="E2780">
        <v>-1.06338998</v>
      </c>
      <c r="F2780">
        <v>-3.0095155400000002</v>
      </c>
      <c r="G2780">
        <v>7.2962382200000002</v>
      </c>
      <c r="H2780">
        <v>0</v>
      </c>
    </row>
    <row r="2781" spans="1:8" x14ac:dyDescent="0.3">
      <c r="A2781" t="s">
        <v>5254</v>
      </c>
      <c r="B2781" t="s">
        <v>5253</v>
      </c>
      <c r="C2781">
        <v>6.6121972374E-4</v>
      </c>
      <c r="D2781">
        <v>99940.538056429999</v>
      </c>
      <c r="E2781">
        <v>1.798189E-2</v>
      </c>
      <c r="F2781">
        <v>-3.60090946</v>
      </c>
      <c r="G2781">
        <v>16.705153970000001</v>
      </c>
      <c r="H2781">
        <v>0</v>
      </c>
    </row>
    <row r="2782" spans="1:8" x14ac:dyDescent="0.3">
      <c r="A2782" t="s">
        <v>4934</v>
      </c>
      <c r="B2782" t="s">
        <v>4933</v>
      </c>
      <c r="C2782">
        <v>5.7179333157499996E-3</v>
      </c>
      <c r="D2782">
        <v>100018.02511215</v>
      </c>
      <c r="E2782">
        <v>-28.588314459999999</v>
      </c>
      <c r="F2782">
        <v>-1.57484202</v>
      </c>
      <c r="G2782">
        <v>-15.59786278</v>
      </c>
      <c r="H2782">
        <v>0</v>
      </c>
    </row>
    <row r="2783" spans="1:8" x14ac:dyDescent="0.3">
      <c r="A2783" t="s">
        <v>5218</v>
      </c>
      <c r="B2783" t="s">
        <v>5218</v>
      </c>
      <c r="C2783">
        <v>6.9982641365880005E-2</v>
      </c>
      <c r="D2783">
        <v>106691.91918461</v>
      </c>
      <c r="E2783">
        <v>6.1259769999999998E-2</v>
      </c>
      <c r="F2783">
        <v>-30.116085420000001</v>
      </c>
      <c r="G2783">
        <v>0</v>
      </c>
      <c r="H2783">
        <v>0</v>
      </c>
    </row>
    <row r="2784" spans="1:8" x14ac:dyDescent="0.3">
      <c r="A2784" t="s">
        <v>5129</v>
      </c>
      <c r="B2784" t="s">
        <v>5128</v>
      </c>
      <c r="C2784">
        <v>1.1747541313165699</v>
      </c>
      <c r="D2784">
        <v>99673.592650089995</v>
      </c>
      <c r="E2784">
        <v>0.29644199999999998</v>
      </c>
      <c r="F2784">
        <v>28.32519585</v>
      </c>
      <c r="G2784">
        <v>28.097518900000001</v>
      </c>
      <c r="H2784">
        <v>0</v>
      </c>
    </row>
    <row r="2785" spans="1:8" x14ac:dyDescent="0.3">
      <c r="A2785" t="s">
        <v>5641</v>
      </c>
      <c r="B2785" t="s">
        <v>5640</v>
      </c>
      <c r="C2785">
        <v>1.3074206946E-4</v>
      </c>
      <c r="D2785">
        <v>99107.20980035</v>
      </c>
      <c r="E2785">
        <v>0.86016448999999995</v>
      </c>
      <c r="F2785">
        <v>-15.10566354</v>
      </c>
      <c r="G2785">
        <v>10.15348436</v>
      </c>
      <c r="H2785">
        <v>0</v>
      </c>
    </row>
    <row r="2786" spans="1:8" x14ac:dyDescent="0.3">
      <c r="A2786" t="s">
        <v>3547</v>
      </c>
      <c r="B2786" t="s">
        <v>5240</v>
      </c>
      <c r="C2786">
        <v>2.9303291552522999</v>
      </c>
      <c r="D2786">
        <v>61268.444901529998</v>
      </c>
      <c r="E2786">
        <v>-0.84496976999999995</v>
      </c>
      <c r="F2786">
        <v>-0.22145142000000001</v>
      </c>
      <c r="G2786">
        <v>2.2914583899999998</v>
      </c>
      <c r="H2786">
        <v>0</v>
      </c>
    </row>
    <row r="2787" spans="1:8" x14ac:dyDescent="0.3">
      <c r="A2787" t="s">
        <v>5519</v>
      </c>
      <c r="B2787" t="s">
        <v>5518</v>
      </c>
      <c r="C2787">
        <v>4.853465006181E-2</v>
      </c>
      <c r="D2787">
        <v>97911.162415030005</v>
      </c>
      <c r="E2787">
        <v>-1.9032345500000001</v>
      </c>
      <c r="F2787">
        <v>-1.1202649200000001</v>
      </c>
      <c r="G2787">
        <v>-2.6608074099999999</v>
      </c>
      <c r="H2787">
        <v>0</v>
      </c>
    </row>
    <row r="2788" spans="1:8" x14ac:dyDescent="0.3">
      <c r="A2788" t="s">
        <v>5165</v>
      </c>
      <c r="B2788" t="s">
        <v>5164</v>
      </c>
      <c r="C2788">
        <v>0.54858932558699003</v>
      </c>
      <c r="D2788">
        <v>96718.886243870002</v>
      </c>
      <c r="E2788">
        <v>-6.1558086000000003</v>
      </c>
      <c r="F2788">
        <v>1.8402366299999999</v>
      </c>
      <c r="G2788">
        <v>12.82868386</v>
      </c>
      <c r="H2788">
        <v>0</v>
      </c>
    </row>
    <row r="2789" spans="1:8" x14ac:dyDescent="0.3">
      <c r="A2789" t="s">
        <v>5239</v>
      </c>
      <c r="B2789" t="s">
        <v>5238</v>
      </c>
      <c r="C2789">
        <v>63.945395851838207</v>
      </c>
      <c r="D2789">
        <v>97603.477178519999</v>
      </c>
      <c r="E2789">
        <v>-0.46323827000000001</v>
      </c>
      <c r="F2789">
        <v>-1.1157511899999999</v>
      </c>
      <c r="G2789">
        <v>2.93110838</v>
      </c>
      <c r="H2789">
        <v>0</v>
      </c>
    </row>
    <row r="2790" spans="1:8" x14ac:dyDescent="0.3">
      <c r="A2790" t="s">
        <v>5287</v>
      </c>
      <c r="B2790" t="s">
        <v>5286</v>
      </c>
      <c r="C2790">
        <v>3.3889241210080003E-2</v>
      </c>
      <c r="D2790">
        <v>96415.05551115</v>
      </c>
      <c r="E2790">
        <v>-2.3750867800000002</v>
      </c>
      <c r="F2790">
        <v>3.0321656699999999</v>
      </c>
      <c r="G2790">
        <v>-4.5034467200000003</v>
      </c>
      <c r="H2790">
        <v>0</v>
      </c>
    </row>
    <row r="2791" spans="1:8" x14ac:dyDescent="0.3">
      <c r="A2791" t="s">
        <v>5471</v>
      </c>
      <c r="B2791" t="s">
        <v>5470</v>
      </c>
      <c r="C2791">
        <v>1.0454061080000001E-5</v>
      </c>
      <c r="D2791">
        <v>94222.035928960002</v>
      </c>
      <c r="E2791">
        <v>0.58581136</v>
      </c>
      <c r="F2791">
        <v>6.0558677799999998</v>
      </c>
      <c r="G2791">
        <v>13.24326623</v>
      </c>
      <c r="H2791">
        <v>0</v>
      </c>
    </row>
    <row r="2792" spans="1:8" x14ac:dyDescent="0.3">
      <c r="A2792" t="s">
        <v>5271</v>
      </c>
      <c r="B2792" t="s">
        <v>5270</v>
      </c>
      <c r="C2792">
        <v>3.4982381584400001E-2</v>
      </c>
      <c r="D2792">
        <v>92258.88161851</v>
      </c>
      <c r="E2792">
        <v>-1.1874467799999999</v>
      </c>
      <c r="F2792">
        <v>-4.1550920800000002</v>
      </c>
      <c r="G2792">
        <v>-12.800096679999999</v>
      </c>
      <c r="H2792">
        <v>0</v>
      </c>
    </row>
    <row r="2793" spans="1:8" x14ac:dyDescent="0.3">
      <c r="A2793" t="s">
        <v>4787</v>
      </c>
      <c r="B2793" t="s">
        <v>5087</v>
      </c>
      <c r="C2793">
        <v>7.1163503581786598</v>
      </c>
      <c r="D2793">
        <v>90239.572517330002</v>
      </c>
      <c r="E2793">
        <v>6.8879099999999997E-3</v>
      </c>
      <c r="F2793">
        <v>4.66465218</v>
      </c>
      <c r="G2793">
        <v>80.054785219999999</v>
      </c>
      <c r="H2793">
        <v>0</v>
      </c>
    </row>
    <row r="2794" spans="1:8" x14ac:dyDescent="0.3">
      <c r="A2794" t="s">
        <v>6469</v>
      </c>
      <c r="B2794" t="s">
        <v>6468</v>
      </c>
      <c r="C2794">
        <v>2070.0736414522307</v>
      </c>
      <c r="D2794">
        <v>91712.55902298</v>
      </c>
      <c r="E2794">
        <v>-9.4371079999999996E-2</v>
      </c>
      <c r="F2794">
        <v>2.6772004300000001</v>
      </c>
      <c r="G2794">
        <v>11.375274320000001</v>
      </c>
      <c r="H2794">
        <v>0</v>
      </c>
    </row>
    <row r="2795" spans="1:8" x14ac:dyDescent="0.3">
      <c r="A2795" t="s">
        <v>5991</v>
      </c>
      <c r="B2795" t="s">
        <v>5990</v>
      </c>
      <c r="C2795">
        <v>5.2366316002500002E-3</v>
      </c>
      <c r="D2795">
        <v>85139.792951869997</v>
      </c>
      <c r="E2795">
        <v>-1.888567E-2</v>
      </c>
      <c r="F2795">
        <v>12.54108622</v>
      </c>
      <c r="G2795">
        <v>18.353407409999999</v>
      </c>
      <c r="H2795">
        <v>0</v>
      </c>
    </row>
    <row r="2796" spans="1:8" x14ac:dyDescent="0.3">
      <c r="A2796" t="s">
        <v>4730</v>
      </c>
      <c r="B2796" t="s">
        <v>4729</v>
      </c>
      <c r="C2796">
        <v>4.0648266645163202</v>
      </c>
      <c r="D2796">
        <v>90644.109701380003</v>
      </c>
      <c r="E2796">
        <v>9.3433390000000005E-2</v>
      </c>
      <c r="F2796">
        <v>6.0395077700000002</v>
      </c>
      <c r="G2796">
        <v>24.521102620000001</v>
      </c>
      <c r="H2796">
        <v>0</v>
      </c>
    </row>
    <row r="2797" spans="1:8" x14ac:dyDescent="0.3">
      <c r="A2797" t="s">
        <v>4893</v>
      </c>
      <c r="B2797" t="s">
        <v>4892</v>
      </c>
      <c r="C2797">
        <v>6.3109009730000004E-5</v>
      </c>
      <c r="D2797">
        <v>89926.240352649998</v>
      </c>
      <c r="E2797">
        <v>-0.11113961999999999</v>
      </c>
      <c r="F2797">
        <v>3.2079301</v>
      </c>
      <c r="G2797">
        <v>19.48574034</v>
      </c>
      <c r="H2797">
        <v>0</v>
      </c>
    </row>
    <row r="2798" spans="1:8" x14ac:dyDescent="0.3">
      <c r="A2798" t="s">
        <v>5105</v>
      </c>
      <c r="B2798" t="s">
        <v>5104</v>
      </c>
      <c r="C2798">
        <v>18.502508732724881</v>
      </c>
      <c r="D2798">
        <v>98916.840998390006</v>
      </c>
      <c r="E2798">
        <v>0.71814650999999996</v>
      </c>
      <c r="F2798">
        <v>8.0014891099999996</v>
      </c>
      <c r="G2798">
        <v>-2.3777795799999999</v>
      </c>
      <c r="H2798">
        <v>0</v>
      </c>
    </row>
    <row r="2799" spans="1:8" x14ac:dyDescent="0.3">
      <c r="A2799" t="s">
        <v>4820</v>
      </c>
      <c r="B2799" t="s">
        <v>4819</v>
      </c>
      <c r="C2799">
        <v>25.506587163286628</v>
      </c>
      <c r="D2799">
        <v>87577.633624099995</v>
      </c>
      <c r="E2799">
        <v>0.11373298</v>
      </c>
      <c r="F2799">
        <v>-0.96890390000000004</v>
      </c>
      <c r="G2799">
        <v>19.795535059999999</v>
      </c>
      <c r="H2799">
        <v>0</v>
      </c>
    </row>
    <row r="2800" spans="1:8" x14ac:dyDescent="0.3">
      <c r="A2800" t="s">
        <v>5352</v>
      </c>
      <c r="B2800" t="s">
        <v>5351</v>
      </c>
      <c r="C2800">
        <v>8.9644704205999999E-4</v>
      </c>
      <c r="D2800">
        <v>87006.062298959994</v>
      </c>
      <c r="E2800">
        <v>0.63781091999999995</v>
      </c>
      <c r="F2800">
        <v>-4.4528665299999997</v>
      </c>
      <c r="G2800">
        <v>47.29069501</v>
      </c>
      <c r="H2800">
        <v>0</v>
      </c>
    </row>
    <row r="2801" spans="1:8" x14ac:dyDescent="0.3">
      <c r="A2801" t="s">
        <v>5458</v>
      </c>
      <c r="B2801" t="s">
        <v>5457</v>
      </c>
      <c r="C2801">
        <v>1.5873342834781901</v>
      </c>
      <c r="D2801">
        <v>85651.803600240004</v>
      </c>
      <c r="E2801">
        <v>0.11529312</v>
      </c>
      <c r="F2801">
        <v>78.801863909999994</v>
      </c>
      <c r="G2801">
        <v>94.455990920000005</v>
      </c>
      <c r="H2801">
        <v>0</v>
      </c>
    </row>
    <row r="2802" spans="1:8" x14ac:dyDescent="0.3">
      <c r="A2802" t="s">
        <v>5018</v>
      </c>
      <c r="B2802" t="s">
        <v>5018</v>
      </c>
      <c r="C2802">
        <v>3.8035458608200001E-3</v>
      </c>
      <c r="D2802">
        <v>84971.949132759997</v>
      </c>
      <c r="E2802">
        <v>-2.1977420000000001E-2</v>
      </c>
      <c r="F2802">
        <v>275.75980164999999</v>
      </c>
      <c r="G2802">
        <v>-1.3279558499999999</v>
      </c>
      <c r="H2802">
        <v>0</v>
      </c>
    </row>
    <row r="2803" spans="1:8" x14ac:dyDescent="0.3">
      <c r="A2803" t="s">
        <v>6219</v>
      </c>
      <c r="B2803" t="s">
        <v>6218</v>
      </c>
      <c r="C2803">
        <v>1.2684999343180001E-2</v>
      </c>
      <c r="D2803">
        <v>84795.819319500006</v>
      </c>
      <c r="E2803">
        <v>-0.21371422000000001</v>
      </c>
      <c r="F2803">
        <v>3.3790059600000002</v>
      </c>
      <c r="G2803">
        <v>39.376539000000001</v>
      </c>
      <c r="H2803">
        <v>0</v>
      </c>
    </row>
    <row r="2804" spans="1:8" x14ac:dyDescent="0.3">
      <c r="A2804" t="s">
        <v>5132</v>
      </c>
      <c r="B2804" t="s">
        <v>5131</v>
      </c>
      <c r="C2804">
        <v>0.79481095338910002</v>
      </c>
      <c r="D2804">
        <v>52263.65106702</v>
      </c>
      <c r="E2804">
        <v>0.20313592999999999</v>
      </c>
      <c r="F2804">
        <v>4.5482425700000002</v>
      </c>
      <c r="G2804">
        <v>35.664757719999997</v>
      </c>
      <c r="H2804">
        <v>0</v>
      </c>
    </row>
    <row r="2805" spans="1:8" x14ac:dyDescent="0.3">
      <c r="A2805" t="s">
        <v>5298</v>
      </c>
      <c r="B2805" t="s">
        <v>5298</v>
      </c>
      <c r="C2805">
        <v>1.20111974552E-3</v>
      </c>
      <c r="D2805">
        <v>84100.276000180005</v>
      </c>
      <c r="E2805">
        <v>-0.81961530000000005</v>
      </c>
      <c r="F2805">
        <v>11.06277562</v>
      </c>
      <c r="G2805">
        <v>14.252486210000001</v>
      </c>
      <c r="H2805">
        <v>0</v>
      </c>
    </row>
    <row r="2806" spans="1:8" x14ac:dyDescent="0.3">
      <c r="A2806" t="s">
        <v>5185</v>
      </c>
      <c r="B2806" t="s">
        <v>5184</v>
      </c>
      <c r="C2806">
        <v>107.81912918461644</v>
      </c>
      <c r="D2806">
        <v>83733.426748950005</v>
      </c>
      <c r="E2806">
        <v>6.8879099999999997E-3</v>
      </c>
      <c r="F2806">
        <v>-30.979173899999999</v>
      </c>
      <c r="G2806">
        <v>-72.249551280000006</v>
      </c>
      <c r="H2806">
        <v>0</v>
      </c>
    </row>
    <row r="2807" spans="1:8" x14ac:dyDescent="0.3">
      <c r="A2807" t="s">
        <v>4763</v>
      </c>
      <c r="B2807" t="s">
        <v>4762</v>
      </c>
      <c r="C2807">
        <v>0.85860232891851995</v>
      </c>
      <c r="D2807">
        <v>85906.285060259994</v>
      </c>
      <c r="E2807">
        <v>0.86167318000000004</v>
      </c>
      <c r="F2807">
        <v>-19.365537079999999</v>
      </c>
      <c r="G2807">
        <v>0</v>
      </c>
      <c r="H2807">
        <v>0</v>
      </c>
    </row>
    <row r="2808" spans="1:8" x14ac:dyDescent="0.3">
      <c r="A2808" t="s">
        <v>5070</v>
      </c>
      <c r="B2808" t="s">
        <v>5069</v>
      </c>
      <c r="C2808">
        <v>0.63475740880152998</v>
      </c>
      <c r="D2808">
        <v>82936.586495330004</v>
      </c>
      <c r="E2808">
        <v>-7.1615769999999995E-2</v>
      </c>
      <c r="F2808">
        <v>5.4961789899999998</v>
      </c>
      <c r="G2808">
        <v>-18.879939660000002</v>
      </c>
      <c r="H2808">
        <v>0</v>
      </c>
    </row>
    <row r="2809" spans="1:8" x14ac:dyDescent="0.3">
      <c r="A2809" t="s">
        <v>5733</v>
      </c>
      <c r="B2809" t="s">
        <v>5732</v>
      </c>
      <c r="C2809">
        <v>0.87598564660335998</v>
      </c>
      <c r="D2809">
        <v>72606.435812869997</v>
      </c>
      <c r="E2809">
        <v>23.73003718</v>
      </c>
      <c r="F2809">
        <v>44.5831734</v>
      </c>
      <c r="G2809">
        <v>48.215697079999998</v>
      </c>
      <c r="H2809">
        <v>0</v>
      </c>
    </row>
    <row r="2810" spans="1:8" x14ac:dyDescent="0.3">
      <c r="A2810" t="s">
        <v>5578</v>
      </c>
      <c r="B2810" t="s">
        <v>5577</v>
      </c>
      <c r="C2810">
        <v>0.14127386256221999</v>
      </c>
      <c r="D2810">
        <v>81272.606888440001</v>
      </c>
      <c r="E2810">
        <v>1.29565131</v>
      </c>
      <c r="F2810">
        <v>21.99483193</v>
      </c>
      <c r="G2810">
        <v>173.84062139</v>
      </c>
      <c r="H2810">
        <v>0</v>
      </c>
    </row>
    <row r="2811" spans="1:8" x14ac:dyDescent="0.3">
      <c r="A2811" t="s">
        <v>5467</v>
      </c>
      <c r="B2811" t="s">
        <v>5466</v>
      </c>
      <c r="C2811">
        <v>0.59458721173505003</v>
      </c>
      <c r="D2811">
        <v>82698.768617780006</v>
      </c>
      <c r="E2811">
        <v>-0.87117639999999996</v>
      </c>
      <c r="F2811">
        <v>-20.877042400000001</v>
      </c>
      <c r="G2811">
        <v>-17.699693400000001</v>
      </c>
      <c r="H2811">
        <v>0</v>
      </c>
    </row>
    <row r="2812" spans="1:8" x14ac:dyDescent="0.3">
      <c r="A2812" t="s">
        <v>5112</v>
      </c>
      <c r="B2812" t="s">
        <v>5111</v>
      </c>
      <c r="C2812">
        <v>1.5815233524871</v>
      </c>
      <c r="D2812">
        <v>80558.717742120003</v>
      </c>
      <c r="E2812">
        <v>0.11426896</v>
      </c>
      <c r="F2812">
        <v>12.23860728</v>
      </c>
      <c r="G2812">
        <v>7.2956788000000001</v>
      </c>
      <c r="H2812">
        <v>0</v>
      </c>
    </row>
    <row r="2813" spans="1:8" x14ac:dyDescent="0.3">
      <c r="A2813" t="s">
        <v>5291</v>
      </c>
      <c r="B2813" t="s">
        <v>5290</v>
      </c>
      <c r="C2813">
        <v>0.55178679034684996</v>
      </c>
      <c r="D2813">
        <v>80154.307401910002</v>
      </c>
      <c r="E2813">
        <v>-1.33333608</v>
      </c>
      <c r="F2813">
        <v>2.75376267</v>
      </c>
      <c r="G2813">
        <v>17.82177866</v>
      </c>
      <c r="H2813">
        <v>0</v>
      </c>
    </row>
    <row r="2814" spans="1:8" x14ac:dyDescent="0.3">
      <c r="A2814" t="s">
        <v>5214</v>
      </c>
      <c r="B2814" t="s">
        <v>5213</v>
      </c>
      <c r="C2814">
        <v>28.768658703758579</v>
      </c>
      <c r="D2814">
        <v>76150.780309640002</v>
      </c>
      <c r="E2814">
        <v>-1.4292640999999999</v>
      </c>
      <c r="F2814">
        <v>36.888880450000002</v>
      </c>
      <c r="G2814">
        <v>132.65307204000001</v>
      </c>
      <c r="H2814">
        <v>0</v>
      </c>
    </row>
    <row r="2815" spans="1:8" x14ac:dyDescent="0.3">
      <c r="A2815" t="s">
        <v>5194</v>
      </c>
      <c r="B2815" t="s">
        <v>5193</v>
      </c>
      <c r="C2815">
        <v>4.63935439443E-3</v>
      </c>
      <c r="D2815">
        <v>82722.929519230005</v>
      </c>
      <c r="E2815">
        <v>-0.41354597999999998</v>
      </c>
      <c r="F2815">
        <v>-5.5454851999999999</v>
      </c>
      <c r="G2815">
        <v>-41.239306999999997</v>
      </c>
      <c r="H2815">
        <v>0</v>
      </c>
    </row>
    <row r="2816" spans="1:8" x14ac:dyDescent="0.3">
      <c r="A2816" t="s">
        <v>5402</v>
      </c>
      <c r="B2816" t="s">
        <v>5401</v>
      </c>
      <c r="C2816">
        <v>308.47750000000002</v>
      </c>
      <c r="D2816">
        <v>78497.021424999999</v>
      </c>
      <c r="E2816">
        <v>0.10952814</v>
      </c>
      <c r="F2816">
        <v>3.0947387800000001</v>
      </c>
      <c r="G2816">
        <v>16.483526860000001</v>
      </c>
      <c r="H2816">
        <v>0</v>
      </c>
    </row>
    <row r="2817" spans="1:8" x14ac:dyDescent="0.3">
      <c r="A2817" t="s">
        <v>5414</v>
      </c>
      <c r="B2817" t="s">
        <v>5414</v>
      </c>
      <c r="C2817">
        <v>6.9649504979561199</v>
      </c>
      <c r="D2817">
        <v>78215.485999490003</v>
      </c>
      <c r="E2817">
        <v>-5.3039094100000002</v>
      </c>
      <c r="F2817">
        <v>7.4788706400000002</v>
      </c>
      <c r="G2817">
        <v>52.25116749</v>
      </c>
      <c r="H2817">
        <v>0</v>
      </c>
    </row>
    <row r="2818" spans="1:8" x14ac:dyDescent="0.3">
      <c r="A2818" t="s">
        <v>5542</v>
      </c>
      <c r="B2818" t="s">
        <v>5541</v>
      </c>
      <c r="C2818">
        <v>6.4522012624449995E-2</v>
      </c>
      <c r="D2818">
        <v>78206.355409919997</v>
      </c>
      <c r="E2818">
        <v>-0.87905361999999998</v>
      </c>
      <c r="F2818">
        <v>14.31245447</v>
      </c>
      <c r="G2818">
        <v>66.625880010000003</v>
      </c>
      <c r="H2818">
        <v>0</v>
      </c>
    </row>
    <row r="2819" spans="1:8" x14ac:dyDescent="0.3">
      <c r="A2819" t="s">
        <v>2265</v>
      </c>
      <c r="B2819" t="s">
        <v>2265</v>
      </c>
      <c r="C2819">
        <v>6.9986539094349496</v>
      </c>
      <c r="D2819">
        <v>77812.828329650001</v>
      </c>
      <c r="E2819">
        <v>0.92247203</v>
      </c>
      <c r="F2819">
        <v>10.73142859</v>
      </c>
      <c r="G2819">
        <v>25.39950241</v>
      </c>
      <c r="H2819">
        <v>0</v>
      </c>
    </row>
    <row r="2820" spans="1:8" x14ac:dyDescent="0.3">
      <c r="A2820" t="s">
        <v>5420</v>
      </c>
      <c r="B2820" t="s">
        <v>5419</v>
      </c>
      <c r="C2820">
        <v>4.6694741882719999E-2</v>
      </c>
      <c r="D2820">
        <v>77528.595549339996</v>
      </c>
      <c r="E2820">
        <v>-0.12804752</v>
      </c>
      <c r="F2820">
        <v>10.15828333</v>
      </c>
      <c r="G2820">
        <v>18.241988750000001</v>
      </c>
      <c r="H2820">
        <v>0</v>
      </c>
    </row>
    <row r="2821" spans="1:8" x14ac:dyDescent="0.3">
      <c r="A2821" t="s">
        <v>559</v>
      </c>
      <c r="B2821" t="s">
        <v>5149</v>
      </c>
      <c r="C2821">
        <v>6.0855504322699996E-3</v>
      </c>
      <c r="D2821">
        <v>77338.117267089998</v>
      </c>
      <c r="E2821">
        <v>0.79872933000000002</v>
      </c>
      <c r="F2821">
        <v>0.55546017999999997</v>
      </c>
      <c r="G2821">
        <v>-4.6152054900000001</v>
      </c>
      <c r="H2821">
        <v>0</v>
      </c>
    </row>
    <row r="2822" spans="1:8" x14ac:dyDescent="0.3">
      <c r="A2822" t="s">
        <v>5169</v>
      </c>
      <c r="B2822" t="s">
        <v>5168</v>
      </c>
      <c r="C2822">
        <v>7.3716776610000001E-4</v>
      </c>
      <c r="D2822">
        <v>75839.533084669994</v>
      </c>
      <c r="E2822">
        <v>2.0904515400000001</v>
      </c>
      <c r="F2822">
        <v>3.6096289700000002</v>
      </c>
      <c r="G2822">
        <v>18.659762629999999</v>
      </c>
      <c r="H2822">
        <v>0</v>
      </c>
    </row>
    <row r="2823" spans="1:8" x14ac:dyDescent="0.3">
      <c r="A2823" t="s">
        <v>5267</v>
      </c>
      <c r="B2823" t="s">
        <v>5266</v>
      </c>
      <c r="C2823">
        <v>7.1857287610616103</v>
      </c>
      <c r="D2823">
        <v>80212.574763219993</v>
      </c>
      <c r="E2823">
        <v>17.62515982</v>
      </c>
      <c r="F2823">
        <v>-5.8192608400000001</v>
      </c>
      <c r="G2823">
        <v>10.1594886</v>
      </c>
      <c r="H2823">
        <v>0</v>
      </c>
    </row>
    <row r="2824" spans="1:8" x14ac:dyDescent="0.3">
      <c r="A2824" t="s">
        <v>5142</v>
      </c>
      <c r="B2824" t="s">
        <v>5142</v>
      </c>
      <c r="C2824">
        <v>0.63973782517374</v>
      </c>
      <c r="D2824">
        <v>76028.851061470006</v>
      </c>
      <c r="E2824">
        <v>6.2908493999999999</v>
      </c>
      <c r="F2824">
        <v>36.848195220000001</v>
      </c>
      <c r="G2824">
        <v>39.604850999999996</v>
      </c>
      <c r="H2824">
        <v>0</v>
      </c>
    </row>
    <row r="2825" spans="1:8" x14ac:dyDescent="0.3">
      <c r="A2825" t="s">
        <v>5206</v>
      </c>
      <c r="B2825" t="s">
        <v>5205</v>
      </c>
      <c r="C2825">
        <v>302.44393633031751</v>
      </c>
      <c r="D2825">
        <v>73585.041343649995</v>
      </c>
      <c r="E2825">
        <v>6.7782800000000002E-3</v>
      </c>
      <c r="F2825">
        <v>11.81503638</v>
      </c>
      <c r="G2825">
        <v>-29.097883499999998</v>
      </c>
      <c r="H2825">
        <v>0</v>
      </c>
    </row>
    <row r="2826" spans="1:8" x14ac:dyDescent="0.3">
      <c r="A2826" t="s">
        <v>5276</v>
      </c>
      <c r="B2826" t="s">
        <v>5275</v>
      </c>
      <c r="C2826">
        <v>3.6650802760900001E-3</v>
      </c>
      <c r="D2826">
        <v>80918.437610330002</v>
      </c>
      <c r="E2826">
        <v>-6.4295363600000002</v>
      </c>
      <c r="F2826">
        <v>-0.21512940999999999</v>
      </c>
      <c r="G2826">
        <v>-8.9263818500000003</v>
      </c>
      <c r="H2826">
        <v>0</v>
      </c>
    </row>
    <row r="2827" spans="1:8" x14ac:dyDescent="0.3">
      <c r="A2827" t="s">
        <v>6097</v>
      </c>
      <c r="B2827" t="s">
        <v>6096</v>
      </c>
      <c r="C2827">
        <v>1.57773563535733</v>
      </c>
      <c r="D2827">
        <v>66050.869500279994</v>
      </c>
      <c r="E2827">
        <v>35.376530559999999</v>
      </c>
      <c r="F2827">
        <v>99.192029849999997</v>
      </c>
      <c r="G2827">
        <v>299.00484247999998</v>
      </c>
      <c r="H2827">
        <v>0</v>
      </c>
    </row>
    <row r="2828" spans="1:8" x14ac:dyDescent="0.3">
      <c r="A2828" t="s">
        <v>5371</v>
      </c>
      <c r="B2828" t="s">
        <v>5370</v>
      </c>
      <c r="C2828">
        <v>22.368868047738079</v>
      </c>
      <c r="D2828">
        <v>72103.619969980005</v>
      </c>
      <c r="E2828">
        <v>1.0895680999999999</v>
      </c>
      <c r="F2828">
        <v>-23.72086243</v>
      </c>
      <c r="G2828">
        <v>140.25197768000001</v>
      </c>
      <c r="H2828">
        <v>0</v>
      </c>
    </row>
    <row r="2829" spans="1:8" x14ac:dyDescent="0.3">
      <c r="A2829" t="s">
        <v>4936</v>
      </c>
      <c r="B2829" t="s">
        <v>4935</v>
      </c>
      <c r="C2829">
        <v>2.6837800553498998</v>
      </c>
      <c r="D2829">
        <v>69791.542687349996</v>
      </c>
      <c r="E2829">
        <v>0.98754854999999997</v>
      </c>
      <c r="F2829">
        <v>-0.40571252000000002</v>
      </c>
      <c r="G2829">
        <v>5.4518138299999999</v>
      </c>
      <c r="H2829">
        <v>0</v>
      </c>
    </row>
    <row r="2830" spans="1:8" x14ac:dyDescent="0.3">
      <c r="A2830" t="s">
        <v>5296</v>
      </c>
      <c r="B2830" t="s">
        <v>5295</v>
      </c>
      <c r="C2830">
        <v>0.31688872648014998</v>
      </c>
      <c r="D2830">
        <v>69916.622128019997</v>
      </c>
      <c r="E2830">
        <v>0.58582851999999996</v>
      </c>
      <c r="F2830">
        <v>6.5856819800000004</v>
      </c>
      <c r="G2830">
        <v>25.048997570000001</v>
      </c>
      <c r="H2830">
        <v>0</v>
      </c>
    </row>
    <row r="2831" spans="1:8" x14ac:dyDescent="0.3">
      <c r="A2831" t="s">
        <v>5146</v>
      </c>
      <c r="B2831" t="s">
        <v>5145</v>
      </c>
      <c r="C2831">
        <v>0.11430812373969999</v>
      </c>
      <c r="D2831">
        <v>70254.737526600002</v>
      </c>
      <c r="E2831">
        <v>3.0744654499999999</v>
      </c>
      <c r="F2831">
        <v>-43.21051465</v>
      </c>
      <c r="G2831">
        <v>-25.81695186</v>
      </c>
      <c r="H2831">
        <v>0</v>
      </c>
    </row>
    <row r="2832" spans="1:8" x14ac:dyDescent="0.3">
      <c r="A2832" t="s">
        <v>5524</v>
      </c>
      <c r="B2832" t="s">
        <v>5524</v>
      </c>
      <c r="C2832">
        <v>1.6667200871100001E-2</v>
      </c>
      <c r="D2832">
        <v>70008.050590169994</v>
      </c>
      <c r="E2832">
        <v>-1.72129869</v>
      </c>
      <c r="F2832">
        <v>-0.66865322000000005</v>
      </c>
      <c r="G2832">
        <v>2.6615873799999998</v>
      </c>
      <c r="H2832">
        <v>0</v>
      </c>
    </row>
    <row r="2833" spans="1:8" x14ac:dyDescent="0.3">
      <c r="A2833" t="s">
        <v>1052</v>
      </c>
      <c r="B2833" t="s">
        <v>5305</v>
      </c>
      <c r="C2833">
        <v>9.8009068030000001E-4</v>
      </c>
      <c r="D2833">
        <v>69973.567178159996</v>
      </c>
      <c r="E2833">
        <v>0.58813300999999996</v>
      </c>
      <c r="F2833">
        <v>-17.79318194</v>
      </c>
      <c r="G2833">
        <v>-6.7922348299999999</v>
      </c>
      <c r="H2833">
        <v>0</v>
      </c>
    </row>
    <row r="2834" spans="1:8" x14ac:dyDescent="0.3">
      <c r="A2834" t="s">
        <v>7581</v>
      </c>
      <c r="B2834" t="s">
        <v>7582</v>
      </c>
      <c r="C2834">
        <v>1.7098533931000001E-4</v>
      </c>
      <c r="D2834">
        <v>69984.325732969999</v>
      </c>
      <c r="E2834">
        <v>-3.363553</v>
      </c>
      <c r="F2834">
        <v>0</v>
      </c>
      <c r="G2834">
        <v>0</v>
      </c>
      <c r="H2834">
        <v>0</v>
      </c>
    </row>
    <row r="2835" spans="1:8" x14ac:dyDescent="0.3">
      <c r="A2835" t="s">
        <v>5452</v>
      </c>
      <c r="B2835" t="s">
        <v>5451</v>
      </c>
      <c r="C2835">
        <v>3.3417849828250003E-2</v>
      </c>
      <c r="D2835">
        <v>70226.029690220006</v>
      </c>
      <c r="E2835">
        <v>11.387295</v>
      </c>
      <c r="F2835">
        <v>-7.0350901099999996</v>
      </c>
      <c r="G2835">
        <v>30.193000690000002</v>
      </c>
      <c r="H2835">
        <v>0</v>
      </c>
    </row>
    <row r="2836" spans="1:8" x14ac:dyDescent="0.3">
      <c r="A2836" t="s">
        <v>5361</v>
      </c>
      <c r="B2836" t="s">
        <v>5360</v>
      </c>
      <c r="C2836">
        <v>2.22307246234E-3</v>
      </c>
      <c r="D2836">
        <v>69318.676233339997</v>
      </c>
      <c r="E2836">
        <v>2.97154505</v>
      </c>
      <c r="F2836">
        <v>8.9319834100000008</v>
      </c>
      <c r="G2836">
        <v>-5.5168402600000004</v>
      </c>
      <c r="H2836">
        <v>0</v>
      </c>
    </row>
    <row r="2837" spans="1:8" x14ac:dyDescent="0.3">
      <c r="A2837" t="s">
        <v>5010</v>
      </c>
      <c r="B2837" t="s">
        <v>5009</v>
      </c>
      <c r="C2837">
        <v>4.4630247821039998E-2</v>
      </c>
      <c r="D2837">
        <v>69008.849386620001</v>
      </c>
      <c r="E2837">
        <v>-0.72336575000000003</v>
      </c>
      <c r="F2837">
        <v>3.64062252</v>
      </c>
      <c r="G2837">
        <v>57.082799129999998</v>
      </c>
      <c r="H2837">
        <v>0</v>
      </c>
    </row>
    <row r="2838" spans="1:8" x14ac:dyDescent="0.3">
      <c r="A2838" t="s">
        <v>4424</v>
      </c>
      <c r="B2838" t="s">
        <v>5223</v>
      </c>
      <c r="C2838">
        <v>1.0903728568553399</v>
      </c>
      <c r="D2838">
        <v>73259.420910450004</v>
      </c>
      <c r="E2838">
        <v>4.3142010500000003</v>
      </c>
      <c r="F2838">
        <v>10.511802729999999</v>
      </c>
      <c r="G2838">
        <v>14.981255730000001</v>
      </c>
      <c r="H2838">
        <v>0</v>
      </c>
    </row>
    <row r="2839" spans="1:8" x14ac:dyDescent="0.3">
      <c r="A2839" t="s">
        <v>1659</v>
      </c>
      <c r="B2839" t="s">
        <v>5217</v>
      </c>
      <c r="C2839">
        <v>9.4796682087783193</v>
      </c>
      <c r="D2839">
        <v>68016.034369510002</v>
      </c>
      <c r="E2839">
        <v>2.5233383599999999</v>
      </c>
      <c r="F2839">
        <v>5.4878315300000002</v>
      </c>
      <c r="G2839">
        <v>139.91208893999999</v>
      </c>
      <c r="H2839">
        <v>0</v>
      </c>
    </row>
    <row r="2840" spans="1:8" x14ac:dyDescent="0.3">
      <c r="A2840" t="s">
        <v>5373</v>
      </c>
      <c r="B2840" t="s">
        <v>5372</v>
      </c>
      <c r="C2840">
        <v>0.62815304509906</v>
      </c>
      <c r="D2840">
        <v>67564.59132408</v>
      </c>
      <c r="E2840">
        <v>-0.34641728999999999</v>
      </c>
      <c r="F2840">
        <v>-1.75437094</v>
      </c>
      <c r="G2840">
        <v>44.862556159999997</v>
      </c>
      <c r="H2840">
        <v>0</v>
      </c>
    </row>
    <row r="2841" spans="1:8" x14ac:dyDescent="0.3">
      <c r="A2841" t="s">
        <v>5454</v>
      </c>
      <c r="B2841" t="s">
        <v>5453</v>
      </c>
      <c r="C2841">
        <v>0.27785903446434002</v>
      </c>
      <c r="D2841">
        <v>66969.609800499995</v>
      </c>
      <c r="E2841">
        <v>37.36720476</v>
      </c>
      <c r="F2841">
        <v>184.29000993</v>
      </c>
      <c r="G2841">
        <v>143.24387021000001</v>
      </c>
      <c r="H2841">
        <v>0</v>
      </c>
    </row>
    <row r="2842" spans="1:8" x14ac:dyDescent="0.3">
      <c r="A2842" t="s">
        <v>5135</v>
      </c>
      <c r="B2842" t="s">
        <v>5134</v>
      </c>
      <c r="C2842">
        <v>0.16864445674899001</v>
      </c>
      <c r="D2842">
        <v>66955.077710790007</v>
      </c>
      <c r="E2842">
        <v>-1.04495103</v>
      </c>
      <c r="F2842">
        <v>-26.873527320000001</v>
      </c>
      <c r="G2842">
        <v>64.575428979999998</v>
      </c>
      <c r="H2842">
        <v>0</v>
      </c>
    </row>
    <row r="2843" spans="1:8" x14ac:dyDescent="0.3">
      <c r="A2843" t="s">
        <v>5750</v>
      </c>
      <c r="B2843" t="s">
        <v>5749</v>
      </c>
      <c r="C2843">
        <v>15.13030524772978</v>
      </c>
      <c r="D2843">
        <v>66927.566601080005</v>
      </c>
      <c r="E2843">
        <v>4.1966840599999999</v>
      </c>
      <c r="F2843">
        <v>-0.11324712000000001</v>
      </c>
      <c r="G2843">
        <v>0.54227148000000003</v>
      </c>
      <c r="H2843">
        <v>0</v>
      </c>
    </row>
    <row r="2844" spans="1:8" x14ac:dyDescent="0.3">
      <c r="A2844" t="s">
        <v>542</v>
      </c>
      <c r="B2844" t="s">
        <v>5294</v>
      </c>
      <c r="C2844">
        <v>7.4104011728999997E-4</v>
      </c>
      <c r="D2844">
        <v>67515.826439640005</v>
      </c>
      <c r="E2844">
        <v>-4.3649400399999996</v>
      </c>
      <c r="F2844">
        <v>1.7923041900000001</v>
      </c>
      <c r="G2844">
        <v>52.050079859999997</v>
      </c>
      <c r="H2844">
        <v>0</v>
      </c>
    </row>
    <row r="2845" spans="1:8" x14ac:dyDescent="0.3">
      <c r="A2845" t="s">
        <v>5304</v>
      </c>
      <c r="B2845" t="s">
        <v>5303</v>
      </c>
      <c r="C2845">
        <v>0.12811943952245999</v>
      </c>
      <c r="D2845">
        <v>66324.116658660001</v>
      </c>
      <c r="E2845">
        <v>4.3325899999999999E-3</v>
      </c>
      <c r="F2845">
        <v>2.3509578100000001</v>
      </c>
      <c r="G2845">
        <v>-25.168385109999999</v>
      </c>
      <c r="H2845">
        <v>0</v>
      </c>
    </row>
    <row r="2846" spans="1:8" x14ac:dyDescent="0.3">
      <c r="A2846" t="s">
        <v>5418</v>
      </c>
      <c r="B2846" t="s">
        <v>5417</v>
      </c>
      <c r="C2846">
        <v>1.1803942570499999E-2</v>
      </c>
      <c r="D2846">
        <v>64397.666737380001</v>
      </c>
      <c r="E2846">
        <v>-1.0015837999999999</v>
      </c>
      <c r="F2846">
        <v>21.999878450000001</v>
      </c>
      <c r="G2846">
        <v>78.467687089999998</v>
      </c>
      <c r="H2846">
        <v>0</v>
      </c>
    </row>
    <row r="2847" spans="1:8" x14ac:dyDescent="0.3">
      <c r="A2847" t="s">
        <v>5435</v>
      </c>
      <c r="B2847" t="s">
        <v>5434</v>
      </c>
      <c r="C2847">
        <v>1.052437637773E-2</v>
      </c>
      <c r="D2847">
        <v>64680.907328599998</v>
      </c>
      <c r="E2847">
        <v>-2.0347128799999998</v>
      </c>
      <c r="F2847">
        <v>-3.7318135699999999</v>
      </c>
      <c r="G2847">
        <v>-1.18587157</v>
      </c>
      <c r="H2847">
        <v>0</v>
      </c>
    </row>
    <row r="2848" spans="1:8" x14ac:dyDescent="0.3">
      <c r="A2848" t="s">
        <v>5799</v>
      </c>
      <c r="B2848" t="s">
        <v>5798</v>
      </c>
      <c r="C2848">
        <v>2.81017935454281</v>
      </c>
      <c r="D2848">
        <v>65457.826537629997</v>
      </c>
      <c r="E2848">
        <v>0.28723562000000002</v>
      </c>
      <c r="F2848">
        <v>-13.284869520000001</v>
      </c>
      <c r="G2848">
        <v>-8.6956617499999993</v>
      </c>
      <c r="H2848">
        <v>0</v>
      </c>
    </row>
    <row r="2849" spans="1:8" x14ac:dyDescent="0.3">
      <c r="A2849" t="s">
        <v>5628</v>
      </c>
      <c r="B2849" t="s">
        <v>5627</v>
      </c>
      <c r="C2849">
        <v>1.15008786495E-3</v>
      </c>
      <c r="D2849">
        <v>64925.536025709996</v>
      </c>
      <c r="E2849">
        <v>-4.4038705399999998</v>
      </c>
      <c r="F2849">
        <v>-8.9199243500000005</v>
      </c>
      <c r="G2849">
        <v>71.694907509999993</v>
      </c>
      <c r="H2849">
        <v>0</v>
      </c>
    </row>
    <row r="2850" spans="1:8" x14ac:dyDescent="0.3">
      <c r="A2850" t="s">
        <v>5322</v>
      </c>
      <c r="B2850" t="s">
        <v>5321</v>
      </c>
      <c r="C2850">
        <v>4.9023848573940002E-2</v>
      </c>
      <c r="D2850">
        <v>64734.475656260001</v>
      </c>
      <c r="E2850">
        <v>-0.95447570999999998</v>
      </c>
      <c r="F2850">
        <v>-11.010496829999999</v>
      </c>
      <c r="G2850">
        <v>7.4648134300000004</v>
      </c>
      <c r="H2850">
        <v>0</v>
      </c>
    </row>
    <row r="2851" spans="1:8" x14ac:dyDescent="0.3">
      <c r="A2851" t="s">
        <v>5265</v>
      </c>
      <c r="B2851" t="s">
        <v>5264</v>
      </c>
      <c r="C2851">
        <v>0.1457587093396</v>
      </c>
      <c r="D2851">
        <v>64494.202819700004</v>
      </c>
      <c r="E2851">
        <v>8.5816779999999995E-2</v>
      </c>
      <c r="F2851">
        <v>0.64376820000000001</v>
      </c>
      <c r="G2851">
        <v>-0.19709778</v>
      </c>
      <c r="H2851">
        <v>0</v>
      </c>
    </row>
    <row r="2852" spans="1:8" x14ac:dyDescent="0.3">
      <c r="A2852" t="s">
        <v>5398</v>
      </c>
      <c r="B2852" t="s">
        <v>5397</v>
      </c>
      <c r="C2852">
        <v>0.33759332395524</v>
      </c>
      <c r="D2852">
        <v>62827.56301315</v>
      </c>
      <c r="E2852">
        <v>-9.1312831400000007</v>
      </c>
      <c r="F2852">
        <v>-12.964212030000001</v>
      </c>
      <c r="G2852">
        <v>-4.5246419500000004</v>
      </c>
      <c r="H2852">
        <v>0</v>
      </c>
    </row>
    <row r="2853" spans="1:8" x14ac:dyDescent="0.3">
      <c r="A2853" t="s">
        <v>5235</v>
      </c>
      <c r="B2853" t="s">
        <v>5234</v>
      </c>
      <c r="C2853">
        <v>7.1385980687629996E-2</v>
      </c>
      <c r="D2853">
        <v>64462.583191320002</v>
      </c>
      <c r="E2853">
        <v>0.97149938999999996</v>
      </c>
      <c r="F2853">
        <v>-2.17595581</v>
      </c>
      <c r="G2853">
        <v>30.707140849999998</v>
      </c>
      <c r="H2853">
        <v>0</v>
      </c>
    </row>
    <row r="2854" spans="1:8" x14ac:dyDescent="0.3">
      <c r="A2854" t="s">
        <v>5356</v>
      </c>
      <c r="B2854" t="s">
        <v>5355</v>
      </c>
      <c r="C2854">
        <v>7.5069984095190001E-2</v>
      </c>
      <c r="D2854">
        <v>63682.093917400001</v>
      </c>
      <c r="E2854">
        <v>-6.2459382000000003</v>
      </c>
      <c r="F2854">
        <v>-6.2948994599999999</v>
      </c>
      <c r="G2854">
        <v>-41.87769737</v>
      </c>
      <c r="H2854">
        <v>0</v>
      </c>
    </row>
    <row r="2855" spans="1:8" x14ac:dyDescent="0.3">
      <c r="A2855" t="s">
        <v>5392</v>
      </c>
      <c r="B2855" t="s">
        <v>5391</v>
      </c>
      <c r="C2855">
        <v>1.0103237930898801</v>
      </c>
      <c r="D2855">
        <v>63731.86203127</v>
      </c>
      <c r="E2855">
        <v>0.16988549999999999</v>
      </c>
      <c r="F2855">
        <v>0.93913272999999997</v>
      </c>
      <c r="G2855">
        <v>-0.12395908999999999</v>
      </c>
      <c r="H2855">
        <v>0</v>
      </c>
    </row>
    <row r="2856" spans="1:8" x14ac:dyDescent="0.3">
      <c r="A2856" t="s">
        <v>5348</v>
      </c>
      <c r="B2856" t="s">
        <v>5347</v>
      </c>
      <c r="C2856">
        <v>5.6353245773000001E-4</v>
      </c>
      <c r="D2856">
        <v>63139.076184550002</v>
      </c>
      <c r="E2856">
        <v>-0.23339510999999999</v>
      </c>
      <c r="F2856">
        <v>-37.121198450000001</v>
      </c>
      <c r="G2856">
        <v>67.660960590000002</v>
      </c>
      <c r="H2856">
        <v>0</v>
      </c>
    </row>
    <row r="2857" spans="1:8" x14ac:dyDescent="0.3">
      <c r="A2857" t="s">
        <v>4472</v>
      </c>
      <c r="B2857" t="s">
        <v>4471</v>
      </c>
      <c r="C2857">
        <v>3.9260477779220003E-2</v>
      </c>
      <c r="D2857">
        <v>63248.699872589998</v>
      </c>
      <c r="E2857">
        <v>9.7543519999999995E-2</v>
      </c>
      <c r="F2857">
        <v>27.954724429999999</v>
      </c>
      <c r="G2857">
        <v>524.52943835999997</v>
      </c>
      <c r="H2857">
        <v>0</v>
      </c>
    </row>
    <row r="2858" spans="1:8" x14ac:dyDescent="0.3">
      <c r="A2858" t="s">
        <v>5359</v>
      </c>
      <c r="B2858" t="s">
        <v>5358</v>
      </c>
      <c r="C2858">
        <v>9.3453400175099993E-3</v>
      </c>
      <c r="D2858">
        <v>73880.398171709996</v>
      </c>
      <c r="E2858">
        <v>4.3996322599999997</v>
      </c>
      <c r="F2858">
        <v>-8.7663944300000001</v>
      </c>
      <c r="G2858">
        <v>-27.274844009999999</v>
      </c>
      <c r="H2858">
        <v>0</v>
      </c>
    </row>
    <row r="2859" spans="1:8" x14ac:dyDescent="0.3">
      <c r="A2859" t="s">
        <v>5242</v>
      </c>
      <c r="B2859" t="s">
        <v>5241</v>
      </c>
      <c r="C2859">
        <v>3.1716864283429999E-2</v>
      </c>
      <c r="D2859">
        <v>63477.502641680003</v>
      </c>
      <c r="E2859">
        <v>0.35246414999999998</v>
      </c>
      <c r="F2859">
        <v>6.1922406700000003</v>
      </c>
      <c r="G2859">
        <v>61.831674040000003</v>
      </c>
      <c r="H2859">
        <v>0</v>
      </c>
    </row>
    <row r="2860" spans="1:8" x14ac:dyDescent="0.3">
      <c r="A2860" t="s">
        <v>3415</v>
      </c>
      <c r="B2860" t="s">
        <v>4864</v>
      </c>
      <c r="C2860">
        <v>104.65933730791276</v>
      </c>
      <c r="D2860">
        <v>61090.251983549999</v>
      </c>
      <c r="E2860">
        <v>0.41180662000000001</v>
      </c>
      <c r="F2860">
        <v>-9.21685643</v>
      </c>
      <c r="G2860">
        <v>-23.726826670000001</v>
      </c>
      <c r="H2860">
        <v>0</v>
      </c>
    </row>
    <row r="2861" spans="1:8" x14ac:dyDescent="0.3">
      <c r="A2861" t="s">
        <v>5324</v>
      </c>
      <c r="B2861" t="s">
        <v>5323</v>
      </c>
      <c r="C2861">
        <v>149.41929634306916</v>
      </c>
      <c r="D2861">
        <v>61784.805524290001</v>
      </c>
      <c r="E2861">
        <v>-0.38935899000000002</v>
      </c>
      <c r="F2861">
        <v>-0.88670853000000005</v>
      </c>
      <c r="G2861">
        <v>8.4325758799999999</v>
      </c>
      <c r="H2861">
        <v>0</v>
      </c>
    </row>
    <row r="2862" spans="1:8" x14ac:dyDescent="0.3">
      <c r="A2862" t="s">
        <v>5903</v>
      </c>
      <c r="B2862" t="s">
        <v>5902</v>
      </c>
      <c r="C2862">
        <v>2.7875768200000001E-4</v>
      </c>
      <c r="D2862">
        <v>61617.777833740001</v>
      </c>
      <c r="E2862">
        <v>2.0233270600000002</v>
      </c>
      <c r="F2862">
        <v>-5.9801139599999997</v>
      </c>
      <c r="G2862">
        <v>-62.589299580000002</v>
      </c>
      <c r="H2862">
        <v>0</v>
      </c>
    </row>
    <row r="2863" spans="1:8" x14ac:dyDescent="0.3">
      <c r="A2863" t="s">
        <v>5192</v>
      </c>
      <c r="B2863" t="s">
        <v>5191</v>
      </c>
      <c r="C2863">
        <v>6.0810685527600003E-3</v>
      </c>
      <c r="D2863">
        <v>60996.341830099998</v>
      </c>
      <c r="E2863">
        <v>7.3308090000000006E-2</v>
      </c>
      <c r="F2863">
        <v>2.7843266600000001</v>
      </c>
      <c r="G2863">
        <v>-21.019548749999998</v>
      </c>
      <c r="H2863">
        <v>0</v>
      </c>
    </row>
    <row r="2864" spans="1:8" x14ac:dyDescent="0.3">
      <c r="A2864" t="s">
        <v>5691</v>
      </c>
      <c r="B2864" t="s">
        <v>5690</v>
      </c>
      <c r="C2864">
        <v>1.95695218893102</v>
      </c>
      <c r="D2864">
        <v>61072.993287140001</v>
      </c>
      <c r="E2864">
        <v>-2.7238355400000001</v>
      </c>
      <c r="F2864">
        <v>-28.930783510000001</v>
      </c>
      <c r="G2864">
        <v>6.9338978000000004</v>
      </c>
      <c r="H2864">
        <v>0</v>
      </c>
    </row>
    <row r="2865" spans="1:8" x14ac:dyDescent="0.3">
      <c r="A2865" t="s">
        <v>5363</v>
      </c>
      <c r="B2865" t="s">
        <v>5362</v>
      </c>
      <c r="C2865">
        <v>0.63686043209869003</v>
      </c>
      <c r="D2865">
        <v>59345.84447715</v>
      </c>
      <c r="E2865">
        <v>0.40438711999999999</v>
      </c>
      <c r="F2865">
        <v>1.50775215</v>
      </c>
      <c r="G2865">
        <v>-2.3615261200000002</v>
      </c>
      <c r="H2865">
        <v>0</v>
      </c>
    </row>
    <row r="2866" spans="1:8" x14ac:dyDescent="0.3">
      <c r="A2866" t="s">
        <v>5413</v>
      </c>
      <c r="B2866" t="s">
        <v>5412</v>
      </c>
      <c r="C2866">
        <v>2.95894393271197</v>
      </c>
      <c r="D2866">
        <v>60080.926119950003</v>
      </c>
      <c r="E2866">
        <v>0.10325523</v>
      </c>
      <c r="F2866">
        <v>-0.18280362</v>
      </c>
      <c r="G2866">
        <v>-0.42913592</v>
      </c>
      <c r="H2866">
        <v>0</v>
      </c>
    </row>
    <row r="2867" spans="1:8" x14ac:dyDescent="0.3">
      <c r="A2867" t="s">
        <v>5537</v>
      </c>
      <c r="B2867" t="s">
        <v>5536</v>
      </c>
      <c r="C2867">
        <v>0.32729498391681</v>
      </c>
      <c r="D2867">
        <v>59166.478701599997</v>
      </c>
      <c r="E2867">
        <v>-0.22444929999999999</v>
      </c>
      <c r="F2867">
        <v>-0.11185291</v>
      </c>
      <c r="G2867">
        <v>4.2967007199999996</v>
      </c>
      <c r="H2867">
        <v>0</v>
      </c>
    </row>
    <row r="2868" spans="1:8" x14ac:dyDescent="0.3">
      <c r="A2868" t="s">
        <v>5448</v>
      </c>
      <c r="B2868" t="s">
        <v>5447</v>
      </c>
      <c r="C2868">
        <v>9.4377674571999998E-4</v>
      </c>
      <c r="D2868">
        <v>59013.955667510003</v>
      </c>
      <c r="E2868">
        <v>0.37773417999999997</v>
      </c>
      <c r="F2868">
        <v>1.13386118</v>
      </c>
      <c r="G2868">
        <v>4.8975016299999998</v>
      </c>
      <c r="H2868">
        <v>0</v>
      </c>
    </row>
    <row r="2869" spans="1:8" x14ac:dyDescent="0.3">
      <c r="A2869" t="s">
        <v>1996</v>
      </c>
      <c r="B2869" t="s">
        <v>5597</v>
      </c>
      <c r="C2869">
        <v>2.4550342415200002E-3</v>
      </c>
      <c r="D2869">
        <v>59005.346269289999</v>
      </c>
      <c r="E2869">
        <v>10.906136529999999</v>
      </c>
      <c r="F2869">
        <v>3.0065292800000001</v>
      </c>
      <c r="G2869">
        <v>0.25957889000000001</v>
      </c>
      <c r="H2869">
        <v>0</v>
      </c>
    </row>
    <row r="2870" spans="1:8" x14ac:dyDescent="0.3">
      <c r="A2870" t="s">
        <v>5570</v>
      </c>
      <c r="B2870" t="s">
        <v>5569</v>
      </c>
      <c r="C2870">
        <v>2.22674422005E-3</v>
      </c>
      <c r="D2870">
        <v>58493.325194309997</v>
      </c>
      <c r="E2870">
        <v>7.3308090000000006E-2</v>
      </c>
      <c r="F2870">
        <v>0.97785893999999995</v>
      </c>
      <c r="G2870">
        <v>14.616927560000001</v>
      </c>
      <c r="H2870">
        <v>0</v>
      </c>
    </row>
    <row r="2871" spans="1:8" x14ac:dyDescent="0.3">
      <c r="A2871" t="s">
        <v>6004</v>
      </c>
      <c r="B2871" t="s">
        <v>6003</v>
      </c>
      <c r="C2871">
        <v>9.72949827589E-2</v>
      </c>
      <c r="D2871">
        <v>57135.998937080003</v>
      </c>
      <c r="E2871">
        <v>3.52627705</v>
      </c>
      <c r="F2871">
        <v>48.012471210000001</v>
      </c>
      <c r="G2871">
        <v>20.118778219999999</v>
      </c>
      <c r="H2871">
        <v>0</v>
      </c>
    </row>
    <row r="2872" spans="1:8" x14ac:dyDescent="0.3">
      <c r="A2872" t="s">
        <v>5510</v>
      </c>
      <c r="B2872" t="s">
        <v>5509</v>
      </c>
      <c r="C2872">
        <v>1.5692335499088399</v>
      </c>
      <c r="D2872">
        <v>57412.360457759998</v>
      </c>
      <c r="E2872">
        <v>-6.8036994100000001</v>
      </c>
      <c r="F2872">
        <v>54.122309520000002</v>
      </c>
      <c r="G2872">
        <v>77.955904039999993</v>
      </c>
      <c r="H2872">
        <v>0</v>
      </c>
    </row>
    <row r="2873" spans="1:8" x14ac:dyDescent="0.3">
      <c r="A2873" t="s">
        <v>5506</v>
      </c>
      <c r="B2873" t="s">
        <v>5505</v>
      </c>
      <c r="C2873">
        <v>9.8458626534900003E-3</v>
      </c>
      <c r="D2873">
        <v>57284.801620500002</v>
      </c>
      <c r="E2873">
        <v>0.80472310000000002</v>
      </c>
      <c r="F2873">
        <v>0.95220499999999997</v>
      </c>
      <c r="G2873">
        <v>-1.29554631</v>
      </c>
      <c r="H2873">
        <v>0</v>
      </c>
    </row>
    <row r="2874" spans="1:8" x14ac:dyDescent="0.3">
      <c r="A2874" t="s">
        <v>5408</v>
      </c>
      <c r="B2874" t="s">
        <v>5407</v>
      </c>
      <c r="C2874">
        <v>1.77208662313E-3</v>
      </c>
      <c r="D2874">
        <v>50708.928046180001</v>
      </c>
      <c r="E2874">
        <v>-2.3131334799999999</v>
      </c>
      <c r="F2874">
        <v>1.5012068999999999</v>
      </c>
      <c r="G2874">
        <v>2.0264580599999999</v>
      </c>
      <c r="H2874">
        <v>0</v>
      </c>
    </row>
    <row r="2875" spans="1:8" x14ac:dyDescent="0.3">
      <c r="A2875" t="s">
        <v>2620</v>
      </c>
      <c r="B2875" t="s">
        <v>5436</v>
      </c>
      <c r="C2875">
        <v>1.8576073595759999E-2</v>
      </c>
      <c r="D2875">
        <v>58274.742766390002</v>
      </c>
      <c r="E2875">
        <v>-3.7290604699999998</v>
      </c>
      <c r="F2875">
        <v>3.2836650700000001</v>
      </c>
      <c r="G2875">
        <v>157.2641252</v>
      </c>
      <c r="H2875">
        <v>0</v>
      </c>
    </row>
    <row r="2876" spans="1:8" x14ac:dyDescent="0.3">
      <c r="A2876" t="s">
        <v>5274</v>
      </c>
      <c r="B2876" t="s">
        <v>5273</v>
      </c>
      <c r="C2876">
        <v>1.063582107E-4</v>
      </c>
      <c r="D2876">
        <v>58055.275681020001</v>
      </c>
      <c r="E2876">
        <v>-1.4100622199999999</v>
      </c>
      <c r="F2876">
        <v>17.19337084</v>
      </c>
      <c r="G2876">
        <v>35.36111133</v>
      </c>
      <c r="H2876">
        <v>0</v>
      </c>
    </row>
    <row r="2877" spans="1:8" x14ac:dyDescent="0.3">
      <c r="A2877" t="s">
        <v>5289</v>
      </c>
      <c r="B2877" t="s">
        <v>5288</v>
      </c>
      <c r="C2877">
        <v>7.6971757025599996E-2</v>
      </c>
      <c r="D2877">
        <v>56960.262365429997</v>
      </c>
      <c r="E2877">
        <v>4.3325899999999999E-3</v>
      </c>
      <c r="F2877">
        <v>-2.4536205500000001</v>
      </c>
      <c r="G2877">
        <v>18.454864780000001</v>
      </c>
      <c r="H2877">
        <v>0</v>
      </c>
    </row>
    <row r="2878" spans="1:8" x14ac:dyDescent="0.3">
      <c r="A2878" t="s">
        <v>5261</v>
      </c>
      <c r="B2878" t="s">
        <v>5260</v>
      </c>
      <c r="C2878">
        <v>1.8136668143572301</v>
      </c>
      <c r="D2878">
        <v>56946.15869502</v>
      </c>
      <c r="E2878">
        <v>-2.99625517</v>
      </c>
      <c r="F2878">
        <v>-4.2080517799999999</v>
      </c>
      <c r="G2878">
        <v>0.23801641000000001</v>
      </c>
      <c r="H2878">
        <v>0</v>
      </c>
    </row>
    <row r="2879" spans="1:8" x14ac:dyDescent="0.3">
      <c r="A2879" t="s">
        <v>5139</v>
      </c>
      <c r="B2879" t="s">
        <v>5138</v>
      </c>
      <c r="C2879">
        <v>1.0869213558081099</v>
      </c>
      <c r="D2879">
        <v>56693.641113099999</v>
      </c>
      <c r="E2879">
        <v>-3.1997271999999999</v>
      </c>
      <c r="F2879">
        <v>-12.064871569999999</v>
      </c>
      <c r="G2879">
        <v>-3.5792580799999998</v>
      </c>
      <c r="H2879">
        <v>0</v>
      </c>
    </row>
    <row r="2880" spans="1:8" x14ac:dyDescent="0.3">
      <c r="A2880" t="s">
        <v>2180</v>
      </c>
      <c r="B2880" t="s">
        <v>5177</v>
      </c>
      <c r="C2880">
        <v>17.280992126969739</v>
      </c>
      <c r="D2880">
        <v>56773.722464960003</v>
      </c>
      <c r="E2880">
        <v>0.14876751999999999</v>
      </c>
      <c r="F2880">
        <v>1.2189244699999999</v>
      </c>
      <c r="G2880">
        <v>4.2348509099999996</v>
      </c>
      <c r="H2880">
        <v>0</v>
      </c>
    </row>
    <row r="2881" spans="1:8" x14ac:dyDescent="0.3">
      <c r="A2881" t="s">
        <v>963</v>
      </c>
      <c r="B2881" t="s">
        <v>5411</v>
      </c>
      <c r="C2881">
        <v>1.1270784601600001E-3</v>
      </c>
      <c r="D2881">
        <v>56760.859063060001</v>
      </c>
      <c r="E2881">
        <v>0.58582851999999996</v>
      </c>
      <c r="F2881">
        <v>30.67597992</v>
      </c>
      <c r="G2881">
        <v>-34.25901734</v>
      </c>
      <c r="H2881">
        <v>0</v>
      </c>
    </row>
    <row r="2882" spans="1:8" x14ac:dyDescent="0.3">
      <c r="A2882" t="s">
        <v>5337</v>
      </c>
      <c r="B2882" t="s">
        <v>5336</v>
      </c>
      <c r="C2882">
        <v>0.10281998680705</v>
      </c>
      <c r="D2882">
        <v>56236.871698449999</v>
      </c>
      <c r="E2882">
        <v>-0.31678809000000002</v>
      </c>
      <c r="F2882">
        <v>2.2342810000000001E-2</v>
      </c>
      <c r="G2882">
        <v>18.762781489999998</v>
      </c>
      <c r="H2882">
        <v>0</v>
      </c>
    </row>
    <row r="2883" spans="1:8" x14ac:dyDescent="0.3">
      <c r="A2883" t="s">
        <v>4916</v>
      </c>
      <c r="B2883" t="s">
        <v>4915</v>
      </c>
      <c r="C2883">
        <v>0.96377270546405003</v>
      </c>
      <c r="D2883">
        <v>56118.607498489997</v>
      </c>
      <c r="E2883">
        <v>3.0770794700000001</v>
      </c>
      <c r="F2883">
        <v>21.786823900000002</v>
      </c>
      <c r="G2883">
        <v>6.4868002799999998</v>
      </c>
      <c r="H2883">
        <v>0</v>
      </c>
    </row>
    <row r="2884" spans="1:8" x14ac:dyDescent="0.3">
      <c r="A2884" t="s">
        <v>3537</v>
      </c>
      <c r="B2884" t="s">
        <v>7545</v>
      </c>
      <c r="C2884">
        <v>2.18283495086391</v>
      </c>
      <c r="D2884">
        <v>55193.642926740002</v>
      </c>
      <c r="E2884">
        <v>-11.338544389999999</v>
      </c>
      <c r="F2884">
        <v>2.6730398800000001</v>
      </c>
      <c r="G2884">
        <v>0</v>
      </c>
      <c r="H2884">
        <v>0</v>
      </c>
    </row>
    <row r="2885" spans="1:8" x14ac:dyDescent="0.3">
      <c r="A2885" t="s">
        <v>5246</v>
      </c>
      <c r="B2885" t="s">
        <v>5245</v>
      </c>
      <c r="C2885">
        <v>4.8576625181254496</v>
      </c>
      <c r="D2885">
        <v>54667.631782370001</v>
      </c>
      <c r="E2885">
        <v>-0.20278831999999999</v>
      </c>
      <c r="F2885">
        <v>0.29817260000000001</v>
      </c>
      <c r="G2885">
        <v>-36.30582794</v>
      </c>
      <c r="H2885">
        <v>0</v>
      </c>
    </row>
    <row r="2886" spans="1:8" x14ac:dyDescent="0.3">
      <c r="A2886" t="s">
        <v>5444</v>
      </c>
      <c r="B2886" t="s">
        <v>5443</v>
      </c>
      <c r="C2886">
        <v>2.6544746376099999E-3</v>
      </c>
      <c r="D2886">
        <v>54753.364316760002</v>
      </c>
      <c r="E2886">
        <v>2.1642013599999999</v>
      </c>
      <c r="F2886">
        <v>-0.23160223999999999</v>
      </c>
      <c r="G2886">
        <v>-23.83757653</v>
      </c>
      <c r="H2886">
        <v>0</v>
      </c>
    </row>
    <row r="2887" spans="1:8" x14ac:dyDescent="0.3">
      <c r="A2887" t="s">
        <v>5016</v>
      </c>
      <c r="B2887" t="s">
        <v>5016</v>
      </c>
      <c r="C2887">
        <v>13.895789551958661</v>
      </c>
      <c r="D2887">
        <v>54770.674794660001</v>
      </c>
      <c r="E2887">
        <v>8.0769675599999999</v>
      </c>
      <c r="F2887">
        <v>12.003045480000001</v>
      </c>
      <c r="G2887">
        <v>83.620983460000005</v>
      </c>
      <c r="H2887">
        <v>0</v>
      </c>
    </row>
    <row r="2888" spans="1:8" x14ac:dyDescent="0.3">
      <c r="A2888" t="s">
        <v>5272</v>
      </c>
      <c r="B2888" t="s">
        <v>5272</v>
      </c>
      <c r="C2888">
        <v>1.943375868121E-2</v>
      </c>
      <c r="D2888">
        <v>54257.97649678</v>
      </c>
      <c r="E2888">
        <v>-0.97656783999999996</v>
      </c>
      <c r="F2888">
        <v>-27.10704157</v>
      </c>
      <c r="G2888">
        <v>195.02045677999999</v>
      </c>
      <c r="H2888">
        <v>0</v>
      </c>
    </row>
    <row r="2889" spans="1:8" x14ac:dyDescent="0.3">
      <c r="A2889" t="s">
        <v>5121</v>
      </c>
      <c r="B2889" t="s">
        <v>5120</v>
      </c>
      <c r="C2889">
        <v>8.3893514913464795</v>
      </c>
      <c r="D2889">
        <v>54254.17475713</v>
      </c>
      <c r="E2889">
        <v>-5.3040954100000004</v>
      </c>
      <c r="F2889">
        <v>-32.675333500000001</v>
      </c>
      <c r="G2889">
        <v>36.961456800000001</v>
      </c>
      <c r="H2889">
        <v>0</v>
      </c>
    </row>
    <row r="2890" spans="1:8" x14ac:dyDescent="0.3">
      <c r="A2890" t="s">
        <v>1996</v>
      </c>
      <c r="B2890" t="s">
        <v>5331</v>
      </c>
      <c r="C2890">
        <v>0.13907376867817001</v>
      </c>
      <c r="D2890">
        <v>53930.397202829998</v>
      </c>
      <c r="E2890">
        <v>2.16782465</v>
      </c>
      <c r="F2890">
        <v>-5.3545730899999997</v>
      </c>
      <c r="G2890">
        <v>-5.4184825200000004</v>
      </c>
      <c r="H2890">
        <v>0</v>
      </c>
    </row>
    <row r="2891" spans="1:8" x14ac:dyDescent="0.3">
      <c r="A2891" t="s">
        <v>5316</v>
      </c>
      <c r="B2891" t="s">
        <v>5315</v>
      </c>
      <c r="C2891">
        <v>73.669663805164902</v>
      </c>
      <c r="D2891">
        <v>49169.594037520001</v>
      </c>
      <c r="E2891">
        <v>0.21398510000000001</v>
      </c>
      <c r="F2891">
        <v>-4.24253853</v>
      </c>
      <c r="G2891">
        <v>-9.9213734299999992</v>
      </c>
      <c r="H2891">
        <v>0</v>
      </c>
    </row>
    <row r="2892" spans="1:8" x14ac:dyDescent="0.3">
      <c r="A2892" t="s">
        <v>5456</v>
      </c>
      <c r="B2892" t="s">
        <v>5455</v>
      </c>
      <c r="C2892">
        <v>1.459392527878E-2</v>
      </c>
      <c r="D2892">
        <v>52835.539047290004</v>
      </c>
      <c r="E2892">
        <v>3.2239089999999998E-2</v>
      </c>
      <c r="F2892">
        <v>4.0822459999999998E-2</v>
      </c>
      <c r="G2892">
        <v>-2.6162999999999998E-3</v>
      </c>
      <c r="H2892">
        <v>0</v>
      </c>
    </row>
    <row r="2893" spans="1:8" x14ac:dyDescent="0.3">
      <c r="A2893" t="s">
        <v>5208</v>
      </c>
      <c r="B2893" t="s">
        <v>5207</v>
      </c>
      <c r="C2893">
        <v>0.20689878262629999</v>
      </c>
      <c r="D2893">
        <v>55037.384938319999</v>
      </c>
      <c r="E2893">
        <v>0.57547387999999999</v>
      </c>
      <c r="F2893">
        <v>10.15241391</v>
      </c>
      <c r="G2893">
        <v>78.531276980000001</v>
      </c>
      <c r="H2893">
        <v>0</v>
      </c>
    </row>
    <row r="2894" spans="1:8" x14ac:dyDescent="0.3">
      <c r="A2894" t="s">
        <v>5549</v>
      </c>
      <c r="B2894" t="s">
        <v>5548</v>
      </c>
      <c r="C2894">
        <v>0.14349725802668001</v>
      </c>
      <c r="D2894">
        <v>52526.664850909998</v>
      </c>
      <c r="E2894">
        <v>-0.43183421</v>
      </c>
      <c r="F2894">
        <v>-8.9696240399999994</v>
      </c>
      <c r="G2894">
        <v>3.7960958699999998</v>
      </c>
      <c r="H2894">
        <v>0</v>
      </c>
    </row>
    <row r="2895" spans="1:8" x14ac:dyDescent="0.3">
      <c r="A2895" t="s">
        <v>5554</v>
      </c>
      <c r="B2895" t="s">
        <v>5553</v>
      </c>
      <c r="C2895">
        <v>2.9733654529709699</v>
      </c>
      <c r="D2895">
        <v>52445.124314590001</v>
      </c>
      <c r="E2895">
        <v>0.27076137</v>
      </c>
      <c r="F2895">
        <v>7.7191704100000003</v>
      </c>
      <c r="G2895">
        <v>110.97317382</v>
      </c>
      <c r="H2895">
        <v>0</v>
      </c>
    </row>
    <row r="2896" spans="1:8" x14ac:dyDescent="0.3">
      <c r="A2896" t="s">
        <v>5109</v>
      </c>
      <c r="B2896" t="s">
        <v>5108</v>
      </c>
      <c r="C2896">
        <v>1.0283516058770801</v>
      </c>
      <c r="D2896">
        <v>53918.286620109997</v>
      </c>
      <c r="E2896">
        <v>-2.8986599499999999</v>
      </c>
      <c r="F2896">
        <v>-3.3997106399999999</v>
      </c>
      <c r="G2896">
        <v>-69.740431540000003</v>
      </c>
      <c r="H2896">
        <v>0</v>
      </c>
    </row>
    <row r="2897" spans="1:8" x14ac:dyDescent="0.3">
      <c r="A2897" t="s">
        <v>5645</v>
      </c>
      <c r="B2897" t="s">
        <v>5644</v>
      </c>
      <c r="C2897">
        <v>0.42407312960634003</v>
      </c>
      <c r="D2897">
        <v>52284.196820110003</v>
      </c>
      <c r="E2897">
        <v>-2.9646453099999999</v>
      </c>
      <c r="F2897">
        <v>-3.1862692699999999</v>
      </c>
      <c r="G2897">
        <v>-10.492303290000001</v>
      </c>
      <c r="H2897">
        <v>0</v>
      </c>
    </row>
    <row r="2898" spans="1:8" x14ac:dyDescent="0.3">
      <c r="A2898" t="s">
        <v>5487</v>
      </c>
      <c r="B2898" t="s">
        <v>5486</v>
      </c>
      <c r="C2898">
        <v>2.7824887121330001E-2</v>
      </c>
      <c r="D2898">
        <v>52196.427044479999</v>
      </c>
      <c r="E2898">
        <v>0.16361435999999999</v>
      </c>
      <c r="F2898">
        <v>-6.0123488900000002</v>
      </c>
      <c r="G2898">
        <v>-2.3897388400000001</v>
      </c>
      <c r="H2898">
        <v>0</v>
      </c>
    </row>
    <row r="2899" spans="1:8" x14ac:dyDescent="0.3">
      <c r="A2899" t="s">
        <v>5335</v>
      </c>
      <c r="B2899" t="s">
        <v>5334</v>
      </c>
      <c r="C2899">
        <v>5.6953872511284498</v>
      </c>
      <c r="D2899">
        <v>51098.32067365</v>
      </c>
      <c r="E2899">
        <v>36.458615020000003</v>
      </c>
      <c r="F2899">
        <v>-36.522294369999997</v>
      </c>
      <c r="G2899">
        <v>147.44437124000001</v>
      </c>
      <c r="H2899">
        <v>0</v>
      </c>
    </row>
    <row r="2900" spans="1:8" x14ac:dyDescent="0.3">
      <c r="A2900" t="s">
        <v>5381</v>
      </c>
      <c r="B2900" t="s">
        <v>5380</v>
      </c>
      <c r="C2900">
        <v>1.85506593659824</v>
      </c>
      <c r="D2900">
        <v>51858.780387040002</v>
      </c>
      <c r="E2900">
        <v>-2.2665480000000002E-2</v>
      </c>
      <c r="F2900">
        <v>2.4658897199999998</v>
      </c>
      <c r="G2900">
        <v>11.93422305</v>
      </c>
      <c r="H2900">
        <v>0</v>
      </c>
    </row>
    <row r="2901" spans="1:8" x14ac:dyDescent="0.3">
      <c r="A2901" t="s">
        <v>5481</v>
      </c>
      <c r="B2901" t="s">
        <v>5480</v>
      </c>
      <c r="C2901">
        <v>0.16096778180099999</v>
      </c>
      <c r="D2901">
        <v>51751.529447120003</v>
      </c>
      <c r="E2901">
        <v>7.2263709999999995E-2</v>
      </c>
      <c r="F2901">
        <v>-5.29093312</v>
      </c>
      <c r="G2901">
        <v>-6.6001049600000004</v>
      </c>
      <c r="H2901">
        <v>0</v>
      </c>
    </row>
    <row r="2902" spans="1:8" x14ac:dyDescent="0.3">
      <c r="A2902" t="s">
        <v>5426</v>
      </c>
      <c r="B2902" t="s">
        <v>5425</v>
      </c>
      <c r="C2902">
        <v>0.54890257628614003</v>
      </c>
      <c r="D2902">
        <v>51570.07448481</v>
      </c>
      <c r="E2902">
        <v>2.5277991800000001</v>
      </c>
      <c r="F2902">
        <v>10.64183427</v>
      </c>
      <c r="G2902">
        <v>17.549144299999998</v>
      </c>
      <c r="H2902">
        <v>0</v>
      </c>
    </row>
    <row r="2903" spans="1:8" x14ac:dyDescent="0.3">
      <c r="A2903" t="s">
        <v>5668</v>
      </c>
      <c r="B2903" t="s">
        <v>5667</v>
      </c>
      <c r="C2903">
        <v>0.14873495235514</v>
      </c>
      <c r="D2903">
        <v>51266.680139459997</v>
      </c>
      <c r="E2903">
        <v>-2.28388949</v>
      </c>
      <c r="F2903">
        <v>1.0465834000000001</v>
      </c>
      <c r="G2903">
        <v>-6.1788066400000003</v>
      </c>
      <c r="H2903">
        <v>0</v>
      </c>
    </row>
    <row r="2904" spans="1:8" x14ac:dyDescent="0.3">
      <c r="A2904" t="s">
        <v>5390</v>
      </c>
      <c r="B2904" t="s">
        <v>5389</v>
      </c>
      <c r="C2904">
        <v>1.141135649472E-2</v>
      </c>
      <c r="D2904">
        <v>50903.370485860003</v>
      </c>
      <c r="E2904">
        <v>3.3833640200000001</v>
      </c>
      <c r="F2904">
        <v>8.4419135300000008</v>
      </c>
      <c r="G2904">
        <v>-3.20193269</v>
      </c>
      <c r="H2904">
        <v>0</v>
      </c>
    </row>
    <row r="2905" spans="1:8" x14ac:dyDescent="0.3">
      <c r="A2905" t="s">
        <v>4908</v>
      </c>
      <c r="B2905" t="s">
        <v>4907</v>
      </c>
      <c r="C2905">
        <v>0.1172457478273</v>
      </c>
      <c r="D2905">
        <v>50465.928391219997</v>
      </c>
      <c r="E2905">
        <v>-2.0674993000000002</v>
      </c>
      <c r="F2905">
        <v>3.9950294099999999</v>
      </c>
      <c r="G2905">
        <v>-27.55881742</v>
      </c>
      <c r="H2905">
        <v>0</v>
      </c>
    </row>
    <row r="2906" spans="1:8" x14ac:dyDescent="0.3">
      <c r="A2906" t="s">
        <v>5339</v>
      </c>
      <c r="B2906" t="s">
        <v>5338</v>
      </c>
      <c r="C2906">
        <v>61.760066225785827</v>
      </c>
      <c r="D2906">
        <v>50551.569228740002</v>
      </c>
      <c r="E2906">
        <v>1.90491806</v>
      </c>
      <c r="F2906">
        <v>2.7284647400000002</v>
      </c>
      <c r="G2906">
        <v>-25.927571690000001</v>
      </c>
      <c r="H2906">
        <v>0</v>
      </c>
    </row>
    <row r="2907" spans="1:8" x14ac:dyDescent="0.3">
      <c r="A2907" t="s">
        <v>5655</v>
      </c>
      <c r="B2907" t="s">
        <v>5654</v>
      </c>
      <c r="C2907">
        <v>0.11571206421393999</v>
      </c>
      <c r="D2907">
        <v>50351.292004089999</v>
      </c>
      <c r="E2907">
        <v>1.26498478</v>
      </c>
      <c r="F2907">
        <v>-0.45931917999999999</v>
      </c>
      <c r="G2907">
        <v>6.49381466</v>
      </c>
      <c r="H2907">
        <v>0</v>
      </c>
    </row>
    <row r="2908" spans="1:8" x14ac:dyDescent="0.3">
      <c r="A2908" t="s">
        <v>5257</v>
      </c>
      <c r="B2908" t="s">
        <v>5256</v>
      </c>
      <c r="C2908">
        <v>0.15013200945461</v>
      </c>
      <c r="D2908">
        <v>49781.036937309997</v>
      </c>
      <c r="E2908">
        <v>0.33453195000000002</v>
      </c>
      <c r="F2908">
        <v>-4.6527539999999999E-2</v>
      </c>
      <c r="G2908">
        <v>0.60220854000000001</v>
      </c>
      <c r="H2908">
        <v>0</v>
      </c>
    </row>
    <row r="2909" spans="1:8" x14ac:dyDescent="0.3">
      <c r="A2909" t="s">
        <v>6049</v>
      </c>
      <c r="B2909" t="s">
        <v>6048</v>
      </c>
      <c r="C2909">
        <v>0.28086418685635001</v>
      </c>
      <c r="D2909">
        <v>50128.751775880002</v>
      </c>
      <c r="E2909">
        <v>-1.3187582600000001</v>
      </c>
      <c r="F2909">
        <v>4.66405286</v>
      </c>
      <c r="G2909">
        <v>30.493465910000001</v>
      </c>
      <c r="H2909">
        <v>0</v>
      </c>
    </row>
    <row r="2910" spans="1:8" x14ac:dyDescent="0.3">
      <c r="A2910" t="s">
        <v>3389</v>
      </c>
      <c r="B2910" t="s">
        <v>5342</v>
      </c>
      <c r="C2910">
        <v>1.9438465159300001E-3</v>
      </c>
      <c r="D2910">
        <v>49747.19622944</v>
      </c>
      <c r="E2910">
        <v>3.1895502499999999</v>
      </c>
      <c r="F2910">
        <v>24.913165939999999</v>
      </c>
      <c r="G2910">
        <v>45.819381190000001</v>
      </c>
      <c r="H2910">
        <v>0</v>
      </c>
    </row>
    <row r="2911" spans="1:8" x14ac:dyDescent="0.3">
      <c r="A2911" t="s">
        <v>5521</v>
      </c>
      <c r="B2911" t="s">
        <v>5520</v>
      </c>
      <c r="C2911">
        <v>1.2114043957859999E-2</v>
      </c>
      <c r="D2911">
        <v>48594.57384053</v>
      </c>
      <c r="E2911">
        <v>1.4344669000000001</v>
      </c>
      <c r="F2911">
        <v>17.79312401</v>
      </c>
      <c r="G2911">
        <v>13.64326724</v>
      </c>
      <c r="H2911">
        <v>0</v>
      </c>
    </row>
    <row r="2912" spans="1:8" x14ac:dyDescent="0.3">
      <c r="A2912" t="s">
        <v>5618</v>
      </c>
      <c r="B2912" t="s">
        <v>5617</v>
      </c>
      <c r="C2912">
        <v>1.2063245977540001E-2</v>
      </c>
      <c r="D2912">
        <v>48414.880925700003</v>
      </c>
      <c r="E2912">
        <v>0.12063602</v>
      </c>
      <c r="F2912">
        <v>4.1430618499999996</v>
      </c>
      <c r="G2912">
        <v>-3.6202875799999998</v>
      </c>
      <c r="H2912">
        <v>0</v>
      </c>
    </row>
    <row r="2913" spans="1:8" x14ac:dyDescent="0.3">
      <c r="A2913" t="s">
        <v>3626</v>
      </c>
      <c r="B2913" t="s">
        <v>5538</v>
      </c>
      <c r="C2913">
        <v>2.673881613638E-2</v>
      </c>
      <c r="D2913">
        <v>48072.405412300002</v>
      </c>
      <c r="E2913">
        <v>3.89555249</v>
      </c>
      <c r="F2913">
        <v>5.0303387700000002</v>
      </c>
      <c r="G2913">
        <v>49.331126730000001</v>
      </c>
      <c r="H2913">
        <v>0</v>
      </c>
    </row>
    <row r="2914" spans="1:8" x14ac:dyDescent="0.3">
      <c r="A2914" t="s">
        <v>5424</v>
      </c>
      <c r="B2914" t="s">
        <v>5423</v>
      </c>
      <c r="C2914">
        <v>0.58000866638376003</v>
      </c>
      <c r="D2914">
        <v>47934.096933870002</v>
      </c>
      <c r="E2914">
        <v>0.51686460999999995</v>
      </c>
      <c r="F2914">
        <v>5.0479400000000001E-2</v>
      </c>
      <c r="G2914">
        <v>24.221697070000001</v>
      </c>
      <c r="H2914">
        <v>0</v>
      </c>
    </row>
    <row r="2915" spans="1:8" x14ac:dyDescent="0.3">
      <c r="A2915" t="s">
        <v>5784</v>
      </c>
      <c r="B2915" t="s">
        <v>5783</v>
      </c>
      <c r="C2915">
        <v>65.951106638385554</v>
      </c>
      <c r="D2915">
        <v>47788.296429100003</v>
      </c>
      <c r="E2915">
        <v>-3.4297786299999999</v>
      </c>
      <c r="F2915">
        <v>-7.1570969800000004</v>
      </c>
      <c r="G2915">
        <v>1.62885429</v>
      </c>
      <c r="H2915">
        <v>0</v>
      </c>
    </row>
    <row r="2916" spans="1:8" x14ac:dyDescent="0.3">
      <c r="A2916" t="s">
        <v>5485</v>
      </c>
      <c r="B2916" t="s">
        <v>5484</v>
      </c>
      <c r="C2916">
        <v>0.55209555015139999</v>
      </c>
      <c r="D2916">
        <v>47763.409445359997</v>
      </c>
      <c r="E2916">
        <v>2.8368400000000002E-3</v>
      </c>
      <c r="F2916">
        <v>-18.543102820000001</v>
      </c>
      <c r="G2916">
        <v>9.84809321</v>
      </c>
      <c r="H2916">
        <v>0</v>
      </c>
    </row>
    <row r="2917" spans="1:8" x14ac:dyDescent="0.3">
      <c r="A2917" t="s">
        <v>5383</v>
      </c>
      <c r="B2917" t="s">
        <v>5382</v>
      </c>
      <c r="C2917">
        <v>5.194480606E-5</v>
      </c>
      <c r="D2917">
        <v>50736.85166208</v>
      </c>
      <c r="E2917">
        <v>0.58813300999999996</v>
      </c>
      <c r="F2917">
        <v>2.2016322100000001</v>
      </c>
      <c r="G2917">
        <v>-3.0627378099999998</v>
      </c>
      <c r="H2917">
        <v>0</v>
      </c>
    </row>
    <row r="2918" spans="1:8" x14ac:dyDescent="0.3">
      <c r="A2918" t="s">
        <v>3020</v>
      </c>
      <c r="B2918" t="s">
        <v>5867</v>
      </c>
      <c r="C2918">
        <v>4.9963377287600003E-3</v>
      </c>
      <c r="D2918">
        <v>48382.766920380003</v>
      </c>
      <c r="E2918">
        <v>0.75805027000000003</v>
      </c>
      <c r="F2918">
        <v>20.390395659999999</v>
      </c>
      <c r="G2918">
        <v>13.439763109999999</v>
      </c>
      <c r="H2918">
        <v>0</v>
      </c>
    </row>
    <row r="2919" spans="1:8" x14ac:dyDescent="0.3">
      <c r="A2919" t="s">
        <v>4755</v>
      </c>
      <c r="B2919" t="s">
        <v>5492</v>
      </c>
      <c r="C2919">
        <v>5.6347701260000001E-5</v>
      </c>
      <c r="D2919">
        <v>47568.647474990001</v>
      </c>
      <c r="E2919">
        <v>-7.954978E-2</v>
      </c>
      <c r="F2919">
        <v>11.27126187</v>
      </c>
      <c r="G2919">
        <v>18.51678836</v>
      </c>
      <c r="H2919">
        <v>0</v>
      </c>
    </row>
    <row r="2920" spans="1:8" x14ac:dyDescent="0.3">
      <c r="A2920" t="s">
        <v>5404</v>
      </c>
      <c r="B2920" t="s">
        <v>5403</v>
      </c>
      <c r="C2920">
        <v>233.31880048379529</v>
      </c>
      <c r="D2920">
        <v>47144.000587019997</v>
      </c>
      <c r="E2920">
        <v>9.3433390000000005E-2</v>
      </c>
      <c r="F2920">
        <v>8.2978767199999997</v>
      </c>
      <c r="G2920">
        <v>24.997965579999999</v>
      </c>
      <c r="H2920">
        <v>0</v>
      </c>
    </row>
    <row r="2921" spans="1:8" x14ac:dyDescent="0.3">
      <c r="A2921" t="s">
        <v>5552</v>
      </c>
      <c r="B2921" t="s">
        <v>5552</v>
      </c>
      <c r="C2921">
        <v>11.042354998070991</v>
      </c>
      <c r="D2921">
        <v>46823.41261087</v>
      </c>
      <c r="E2921">
        <v>2.2519968700000002</v>
      </c>
      <c r="F2921">
        <v>9.0847283700000006</v>
      </c>
      <c r="G2921">
        <v>22.960558979999998</v>
      </c>
      <c r="H2921">
        <v>0</v>
      </c>
    </row>
    <row r="2922" spans="1:8" x14ac:dyDescent="0.3">
      <c r="A2922" t="s">
        <v>658</v>
      </c>
      <c r="B2922" t="s">
        <v>5600</v>
      </c>
      <c r="C2922">
        <v>3.8872079280170002E-2</v>
      </c>
      <c r="D2922">
        <v>46938.67666143</v>
      </c>
      <c r="E2922">
        <v>0.23891229</v>
      </c>
      <c r="F2922">
        <v>4.9865293700000004</v>
      </c>
      <c r="G2922">
        <v>12.760639940000001</v>
      </c>
      <c r="H2922">
        <v>0</v>
      </c>
    </row>
    <row r="2923" spans="1:8" x14ac:dyDescent="0.3">
      <c r="A2923" t="s">
        <v>5632</v>
      </c>
      <c r="B2923" t="s">
        <v>5631</v>
      </c>
      <c r="C2923">
        <v>1.3434210756589999E-2</v>
      </c>
      <c r="D2923">
        <v>47079.697516369997</v>
      </c>
      <c r="E2923">
        <v>-2.0525999599999998</v>
      </c>
      <c r="F2923">
        <v>8.1202653599999994</v>
      </c>
      <c r="G2923">
        <v>-32.121927049999996</v>
      </c>
      <c r="H2923">
        <v>0</v>
      </c>
    </row>
    <row r="2924" spans="1:8" x14ac:dyDescent="0.3">
      <c r="A2924" t="s">
        <v>5442</v>
      </c>
      <c r="B2924" t="s">
        <v>5441</v>
      </c>
      <c r="C2924">
        <v>0.45580114104504998</v>
      </c>
      <c r="D2924">
        <v>46881.563354929996</v>
      </c>
      <c r="E2924">
        <v>4.0905027199999999</v>
      </c>
      <c r="F2924">
        <v>4.3007693900000001</v>
      </c>
      <c r="G2924">
        <v>-6.1358250200000004</v>
      </c>
      <c r="H2924">
        <v>0</v>
      </c>
    </row>
    <row r="2925" spans="1:8" x14ac:dyDescent="0.3">
      <c r="A2925" t="s">
        <v>4812</v>
      </c>
      <c r="B2925" t="s">
        <v>4811</v>
      </c>
      <c r="C2925">
        <v>0.26158937254339998</v>
      </c>
      <c r="D2925">
        <v>46762.78834526</v>
      </c>
      <c r="E2925">
        <v>-7.6181712600000004</v>
      </c>
      <c r="F2925">
        <v>-6.4283687299999999</v>
      </c>
      <c r="G2925">
        <v>-39.069176419999998</v>
      </c>
      <c r="H2925">
        <v>0</v>
      </c>
    </row>
    <row r="2926" spans="1:8" x14ac:dyDescent="0.3">
      <c r="A2926" t="s">
        <v>5460</v>
      </c>
      <c r="B2926" t="s">
        <v>5459</v>
      </c>
      <c r="C2926">
        <v>0.1045007307206</v>
      </c>
      <c r="D2926">
        <v>46599.320051069997</v>
      </c>
      <c r="E2926">
        <v>2.64255438</v>
      </c>
      <c r="F2926">
        <v>4.8191311800000003</v>
      </c>
      <c r="G2926">
        <v>-12.91584029</v>
      </c>
      <c r="H2926">
        <v>0</v>
      </c>
    </row>
    <row r="2927" spans="1:8" x14ac:dyDescent="0.3">
      <c r="A2927" t="s">
        <v>5047</v>
      </c>
      <c r="B2927" t="s">
        <v>5046</v>
      </c>
      <c r="C2927">
        <v>1.6866881496248001</v>
      </c>
      <c r="D2927">
        <v>46309.892899209997</v>
      </c>
      <c r="E2927">
        <v>0.10025931</v>
      </c>
      <c r="F2927">
        <v>4.1786636599999998</v>
      </c>
      <c r="G2927">
        <v>33.700309920000002</v>
      </c>
      <c r="H2927">
        <v>0</v>
      </c>
    </row>
    <row r="2928" spans="1:8" x14ac:dyDescent="0.3">
      <c r="A2928" t="s">
        <v>5500</v>
      </c>
      <c r="B2928" t="s">
        <v>5499</v>
      </c>
      <c r="C2928">
        <v>1.1910624156789999E-2</v>
      </c>
      <c r="D2928">
        <v>44078.545966630001</v>
      </c>
      <c r="E2928">
        <v>-4.3839916800000003</v>
      </c>
      <c r="F2928">
        <v>-3.4890244400000001</v>
      </c>
      <c r="G2928">
        <v>-8.1276509999999996E-2</v>
      </c>
      <c r="H2928">
        <v>0</v>
      </c>
    </row>
    <row r="2929" spans="1:8" x14ac:dyDescent="0.3">
      <c r="A2929" t="s">
        <v>5233</v>
      </c>
      <c r="B2929" t="s">
        <v>5232</v>
      </c>
      <c r="C2929">
        <v>0.56705859406935999</v>
      </c>
      <c r="D2929">
        <v>43362.721419050002</v>
      </c>
      <c r="E2929">
        <v>0.71522032000000002</v>
      </c>
      <c r="F2929">
        <v>-2.7670418899999998</v>
      </c>
      <c r="G2929">
        <v>67.716994260000007</v>
      </c>
      <c r="H2929">
        <v>0</v>
      </c>
    </row>
    <row r="2930" spans="1:8" x14ac:dyDescent="0.3">
      <c r="A2930" t="s">
        <v>5375</v>
      </c>
      <c r="B2930" t="s">
        <v>5374</v>
      </c>
      <c r="C2930">
        <v>1.6677775462000001E-4</v>
      </c>
      <c r="D2930">
        <v>45468.818901090002</v>
      </c>
      <c r="E2930">
        <v>-1.93650254</v>
      </c>
      <c r="F2930">
        <v>18.291409770000001</v>
      </c>
      <c r="G2930">
        <v>-44.47940475</v>
      </c>
      <c r="H2930">
        <v>0</v>
      </c>
    </row>
    <row r="2931" spans="1:8" x14ac:dyDescent="0.3">
      <c r="A2931" t="s">
        <v>5614</v>
      </c>
      <c r="B2931" t="s">
        <v>5613</v>
      </c>
      <c r="C2931">
        <v>2.5329484774699999E-3</v>
      </c>
      <c r="D2931">
        <v>45337.152126070003</v>
      </c>
      <c r="E2931">
        <v>-1.5764971299999999</v>
      </c>
      <c r="F2931">
        <v>18.373750080000001</v>
      </c>
      <c r="G2931">
        <v>54.774351889999998</v>
      </c>
      <c r="H2931">
        <v>0</v>
      </c>
    </row>
    <row r="2932" spans="1:8" x14ac:dyDescent="0.3">
      <c r="A2932" t="s">
        <v>5791</v>
      </c>
      <c r="B2932" t="s">
        <v>5791</v>
      </c>
      <c r="C2932">
        <v>1.15007215634E-3</v>
      </c>
      <c r="D2932">
        <v>45120.739583540002</v>
      </c>
      <c r="E2932">
        <v>6.8879099999999997E-3</v>
      </c>
      <c r="F2932">
        <v>90.780757929999993</v>
      </c>
      <c r="G2932">
        <v>563.96874751999997</v>
      </c>
      <c r="H2932">
        <v>0</v>
      </c>
    </row>
    <row r="2933" spans="1:8" x14ac:dyDescent="0.3">
      <c r="A2933" t="s">
        <v>5721</v>
      </c>
      <c r="B2933" t="s">
        <v>5721</v>
      </c>
      <c r="C2933">
        <v>1.8029793013000001E-4</v>
      </c>
      <c r="D2933">
        <v>45553.459735199998</v>
      </c>
      <c r="E2933">
        <v>-0.12435040999999999</v>
      </c>
      <c r="F2933">
        <v>-15.51617375</v>
      </c>
      <c r="G2933">
        <v>18.507117139999998</v>
      </c>
      <c r="H2933">
        <v>0</v>
      </c>
    </row>
    <row r="2934" spans="1:8" x14ac:dyDescent="0.3">
      <c r="A2934" t="s">
        <v>5429</v>
      </c>
      <c r="B2934" t="s">
        <v>5428</v>
      </c>
      <c r="C2934">
        <v>0.37414873638474</v>
      </c>
      <c r="D2934">
        <v>44722.867040730001</v>
      </c>
      <c r="E2934">
        <v>0.22337568999999999</v>
      </c>
      <c r="F2934">
        <v>5.1310547800000004</v>
      </c>
      <c r="G2934">
        <v>19.476438479999999</v>
      </c>
      <c r="H2934">
        <v>0</v>
      </c>
    </row>
    <row r="2935" spans="1:8" x14ac:dyDescent="0.3">
      <c r="A2935" t="s">
        <v>5302</v>
      </c>
      <c r="B2935" t="s">
        <v>5301</v>
      </c>
      <c r="C2935">
        <v>2.0577262852779998E-2</v>
      </c>
      <c r="D2935">
        <v>44665.690896040003</v>
      </c>
      <c r="E2935">
        <v>-4.4924587699999998</v>
      </c>
      <c r="F2935">
        <v>-2.4376567800000002</v>
      </c>
      <c r="G2935">
        <v>-6.2278471800000004</v>
      </c>
      <c r="H2935">
        <v>0</v>
      </c>
    </row>
    <row r="2936" spans="1:8" x14ac:dyDescent="0.3">
      <c r="A2936" t="s">
        <v>5204</v>
      </c>
      <c r="B2936" t="s">
        <v>5203</v>
      </c>
      <c r="C2936">
        <v>3.29300599455E-3</v>
      </c>
      <c r="D2936">
        <v>44808.837930579997</v>
      </c>
      <c r="E2936">
        <v>-1.70546928</v>
      </c>
      <c r="F2936">
        <v>4.16534548</v>
      </c>
      <c r="G2936">
        <v>52.802278350000002</v>
      </c>
      <c r="H2936">
        <v>0</v>
      </c>
    </row>
    <row r="2937" spans="1:8" x14ac:dyDescent="0.3">
      <c r="A2937" t="s">
        <v>3010</v>
      </c>
      <c r="B2937" t="s">
        <v>6207</v>
      </c>
      <c r="C2937">
        <v>5.1617540715499996E-3</v>
      </c>
      <c r="D2937">
        <v>44832.22972322</v>
      </c>
      <c r="E2937">
        <v>5.4634168799999996</v>
      </c>
      <c r="F2937">
        <v>-4.0080107900000002</v>
      </c>
      <c r="G2937">
        <v>-36.03277207</v>
      </c>
      <c r="H2937">
        <v>0</v>
      </c>
    </row>
    <row r="2938" spans="1:8" x14ac:dyDescent="0.3">
      <c r="A2938" t="s">
        <v>5869</v>
      </c>
      <c r="B2938" t="s">
        <v>5868</v>
      </c>
      <c r="C2938">
        <v>16.615243420238809</v>
      </c>
      <c r="D2938">
        <v>43847.480719389998</v>
      </c>
      <c r="E2938">
        <v>9.3433390000000005E-2</v>
      </c>
      <c r="F2938">
        <v>-8.6219719300000008</v>
      </c>
      <c r="G2938">
        <v>62.225422399999999</v>
      </c>
      <c r="H2938">
        <v>0</v>
      </c>
    </row>
    <row r="2939" spans="1:8" x14ac:dyDescent="0.3">
      <c r="A2939" t="s">
        <v>5576</v>
      </c>
      <c r="B2939" t="s">
        <v>5575</v>
      </c>
      <c r="C2939">
        <v>3.4828944602999999E-4</v>
      </c>
      <c r="D2939">
        <v>43774.910323490003</v>
      </c>
      <c r="E2939">
        <v>0.21017382000000001</v>
      </c>
      <c r="F2939">
        <v>6.0069196800000002</v>
      </c>
      <c r="G2939">
        <v>71.359969789999994</v>
      </c>
      <c r="H2939">
        <v>0</v>
      </c>
    </row>
    <row r="2940" spans="1:8" x14ac:dyDescent="0.3">
      <c r="A2940" t="s">
        <v>5582</v>
      </c>
      <c r="B2940" t="s">
        <v>5581</v>
      </c>
      <c r="C2940">
        <v>1.481202295002E-2</v>
      </c>
      <c r="D2940">
        <v>43667.735193039996</v>
      </c>
      <c r="E2940">
        <v>0.14611782000000001</v>
      </c>
      <c r="F2940">
        <v>-0.70234510000000006</v>
      </c>
      <c r="G2940">
        <v>-9.3669568400000003</v>
      </c>
      <c r="H2940">
        <v>0</v>
      </c>
    </row>
    <row r="2941" spans="1:8" x14ac:dyDescent="0.3">
      <c r="A2941" t="s">
        <v>5333</v>
      </c>
      <c r="B2941" t="s">
        <v>5332</v>
      </c>
      <c r="C2941">
        <v>2.3121870914069999E-2</v>
      </c>
      <c r="D2941">
        <v>43566.626124360002</v>
      </c>
      <c r="E2941">
        <v>-0.42536052000000002</v>
      </c>
      <c r="F2941">
        <v>13.18260853</v>
      </c>
      <c r="G2941">
        <v>0.84484150999999996</v>
      </c>
      <c r="H2941">
        <v>0</v>
      </c>
    </row>
    <row r="2942" spans="1:8" x14ac:dyDescent="0.3">
      <c r="A2942" t="s">
        <v>5031</v>
      </c>
      <c r="B2942" t="s">
        <v>5030</v>
      </c>
      <c r="C2942">
        <v>1.0158311278680701</v>
      </c>
      <c r="D2942">
        <v>43362.721419050002</v>
      </c>
      <c r="E2942">
        <v>0</v>
      </c>
      <c r="F2942">
        <v>-4.6414150000000001E-2</v>
      </c>
      <c r="G2942">
        <v>0.33420219000000001</v>
      </c>
      <c r="H2942">
        <v>0</v>
      </c>
    </row>
    <row r="2943" spans="1:8" x14ac:dyDescent="0.3">
      <c r="A2943" t="s">
        <v>5450</v>
      </c>
      <c r="B2943" t="s">
        <v>5449</v>
      </c>
      <c r="C2943">
        <v>1.048615211249E-2</v>
      </c>
      <c r="D2943">
        <v>43301.00974347</v>
      </c>
      <c r="E2943">
        <v>-9.8480395299999994</v>
      </c>
      <c r="F2943">
        <v>-12.10716459</v>
      </c>
      <c r="G2943">
        <v>18.15311019</v>
      </c>
      <c r="H2943">
        <v>0</v>
      </c>
    </row>
    <row r="2944" spans="1:8" x14ac:dyDescent="0.3">
      <c r="A2944" t="s">
        <v>4924</v>
      </c>
      <c r="B2944" t="s">
        <v>4923</v>
      </c>
      <c r="C2944">
        <v>720.25547671347965</v>
      </c>
      <c r="D2944">
        <v>43067.621818660002</v>
      </c>
      <c r="E2944">
        <v>6.70306114</v>
      </c>
      <c r="F2944">
        <v>21.490565220000001</v>
      </c>
      <c r="G2944">
        <v>100.5785941</v>
      </c>
      <c r="H2944">
        <v>0</v>
      </c>
    </row>
    <row r="2945" spans="1:8" x14ac:dyDescent="0.3">
      <c r="A2945" t="s">
        <v>5237</v>
      </c>
      <c r="B2945" t="s">
        <v>5236</v>
      </c>
      <c r="C2945">
        <v>23.80914940561366</v>
      </c>
      <c r="D2945">
        <v>42507.318192899998</v>
      </c>
      <c r="E2945">
        <v>-1.73766113</v>
      </c>
      <c r="F2945">
        <v>-0.34547622</v>
      </c>
      <c r="G2945">
        <v>-26.45064769</v>
      </c>
      <c r="H2945">
        <v>0</v>
      </c>
    </row>
    <row r="2946" spans="1:8" x14ac:dyDescent="0.3">
      <c r="A2946" t="s">
        <v>6180</v>
      </c>
      <c r="B2946" t="s">
        <v>6179</v>
      </c>
      <c r="C2946">
        <v>3319.6048687549151</v>
      </c>
      <c r="D2946">
        <v>42563.027811669999</v>
      </c>
      <c r="E2946">
        <v>-8.2099220000000001E-2</v>
      </c>
      <c r="F2946">
        <v>-3.1083362999999999</v>
      </c>
      <c r="G2946">
        <v>1.9370520099999999</v>
      </c>
      <c r="H2946">
        <v>0</v>
      </c>
    </row>
    <row r="2947" spans="1:8" x14ac:dyDescent="0.3">
      <c r="A2947" t="s">
        <v>5341</v>
      </c>
      <c r="B2947" t="s">
        <v>5340</v>
      </c>
      <c r="C2947">
        <v>6.1304594954806699</v>
      </c>
      <c r="D2947">
        <v>41929.27268812</v>
      </c>
      <c r="E2947">
        <v>-0.13763300000000001</v>
      </c>
      <c r="F2947">
        <v>0.85355941999999996</v>
      </c>
      <c r="G2947">
        <v>-10.352430099999999</v>
      </c>
      <c r="H2947">
        <v>0</v>
      </c>
    </row>
    <row r="2948" spans="1:8" x14ac:dyDescent="0.3">
      <c r="A2948" t="s">
        <v>1807</v>
      </c>
      <c r="B2948" t="s">
        <v>5279</v>
      </c>
      <c r="C2948">
        <v>0.99458149961178</v>
      </c>
      <c r="D2948">
        <v>44431.178781360002</v>
      </c>
      <c r="E2948">
        <v>2.2075417800000001</v>
      </c>
      <c r="F2948">
        <v>-16.73700496</v>
      </c>
      <c r="G2948">
        <v>-70.198949880000001</v>
      </c>
      <c r="H2948">
        <v>0</v>
      </c>
    </row>
    <row r="2949" spans="1:8" x14ac:dyDescent="0.3">
      <c r="A2949" t="s">
        <v>3971</v>
      </c>
      <c r="B2949" t="s">
        <v>5427</v>
      </c>
      <c r="C2949">
        <v>4.8120424103950003E-2</v>
      </c>
      <c r="D2949">
        <v>42205.841175870002</v>
      </c>
      <c r="E2949">
        <v>-0.62545607000000003</v>
      </c>
      <c r="F2949">
        <v>5.9596320000000001E-2</v>
      </c>
      <c r="G2949">
        <v>-17.934718700000001</v>
      </c>
      <c r="H2949">
        <v>0</v>
      </c>
    </row>
    <row r="2950" spans="1:8" x14ac:dyDescent="0.3">
      <c r="A2950" t="s">
        <v>5875</v>
      </c>
      <c r="B2950" t="s">
        <v>5874</v>
      </c>
      <c r="C2950">
        <v>8.2848186151989994E-2</v>
      </c>
      <c r="D2950">
        <v>42049.067483960003</v>
      </c>
      <c r="E2950">
        <v>0.57589301999999998</v>
      </c>
      <c r="F2950">
        <v>-1.25978013</v>
      </c>
      <c r="G2950">
        <v>-1.6026313999999999</v>
      </c>
      <c r="H2950">
        <v>0</v>
      </c>
    </row>
    <row r="2951" spans="1:8" x14ac:dyDescent="0.3">
      <c r="A2951" t="s">
        <v>5477</v>
      </c>
      <c r="B2951" t="s">
        <v>5476</v>
      </c>
      <c r="C2951">
        <v>2.5338968060161098</v>
      </c>
      <c r="D2951">
        <v>41782.045763180002</v>
      </c>
      <c r="E2951">
        <v>21.907076530000001</v>
      </c>
      <c r="F2951">
        <v>65.003075019999997</v>
      </c>
      <c r="G2951">
        <v>101.45677611000001</v>
      </c>
      <c r="H2951">
        <v>0</v>
      </c>
    </row>
    <row r="2952" spans="1:8" x14ac:dyDescent="0.3">
      <c r="A2952" t="s">
        <v>5513</v>
      </c>
      <c r="B2952" t="s">
        <v>5512</v>
      </c>
      <c r="C2952">
        <v>12.27191579440106</v>
      </c>
      <c r="D2952">
        <v>41812.368559850001</v>
      </c>
      <c r="E2952">
        <v>-0.42071848000000001</v>
      </c>
      <c r="F2952">
        <v>5.3003272099999998</v>
      </c>
      <c r="G2952">
        <v>18.932463559999999</v>
      </c>
      <c r="H2952">
        <v>0</v>
      </c>
    </row>
    <row r="2953" spans="1:8" x14ac:dyDescent="0.3">
      <c r="A2953" t="s">
        <v>5159</v>
      </c>
      <c r="B2953" t="s">
        <v>5158</v>
      </c>
      <c r="C2953">
        <v>6.0855517364000005E-4</v>
      </c>
      <c r="D2953">
        <v>40960.446209770002</v>
      </c>
      <c r="E2953">
        <v>2.4500818799999999</v>
      </c>
      <c r="F2953">
        <v>3.8644155599999999</v>
      </c>
      <c r="G2953">
        <v>26.313945499999999</v>
      </c>
      <c r="H2953">
        <v>0</v>
      </c>
    </row>
    <row r="2954" spans="1:8" x14ac:dyDescent="0.3">
      <c r="A2954" t="s">
        <v>5889</v>
      </c>
      <c r="B2954" t="s">
        <v>5888</v>
      </c>
      <c r="C2954">
        <v>0.30418584778716001</v>
      </c>
      <c r="D2954">
        <v>41026.471123930001</v>
      </c>
      <c r="E2954">
        <v>-2.0679682100000001</v>
      </c>
      <c r="F2954">
        <v>4.0147620799999997</v>
      </c>
      <c r="G2954">
        <v>6.80602208</v>
      </c>
      <c r="H2954">
        <v>0</v>
      </c>
    </row>
    <row r="2955" spans="1:8" x14ac:dyDescent="0.3">
      <c r="A2955" t="s">
        <v>5523</v>
      </c>
      <c r="B2955" t="s">
        <v>5522</v>
      </c>
      <c r="C2955">
        <v>9.6956329623090004E-2</v>
      </c>
      <c r="D2955">
        <v>40593.398781969998</v>
      </c>
      <c r="E2955">
        <v>0.31988685</v>
      </c>
      <c r="F2955">
        <v>-2.6894337899999998</v>
      </c>
      <c r="G2955">
        <v>-9.1668615300000003</v>
      </c>
      <c r="H2955">
        <v>0</v>
      </c>
    </row>
    <row r="2956" spans="1:8" x14ac:dyDescent="0.3">
      <c r="A2956" t="s">
        <v>5498</v>
      </c>
      <c r="B2956" t="s">
        <v>5497</v>
      </c>
      <c r="C2956">
        <v>18.374129307139071</v>
      </c>
      <c r="D2956">
        <v>40612.156827389997</v>
      </c>
      <c r="E2956">
        <v>-1.48989E-2</v>
      </c>
      <c r="F2956">
        <v>1.0642155099999999</v>
      </c>
      <c r="G2956">
        <v>7.9636591499999998</v>
      </c>
      <c r="H2956">
        <v>0</v>
      </c>
    </row>
    <row r="2957" spans="1:8" x14ac:dyDescent="0.3">
      <c r="A2957" t="s">
        <v>5511</v>
      </c>
      <c r="B2957" t="s">
        <v>5511</v>
      </c>
      <c r="C2957">
        <v>21.387202468323661</v>
      </c>
      <c r="D2957">
        <v>40551.494994799999</v>
      </c>
      <c r="E2957">
        <v>-0.35462949999999999</v>
      </c>
      <c r="F2957">
        <v>-8.6972211900000005</v>
      </c>
      <c r="G2957">
        <v>-47.933603329999997</v>
      </c>
      <c r="H2957">
        <v>0</v>
      </c>
    </row>
    <row r="2958" spans="1:8" x14ac:dyDescent="0.3">
      <c r="A2958" t="s">
        <v>6469</v>
      </c>
      <c r="B2958" t="s">
        <v>6519</v>
      </c>
      <c r="C2958">
        <v>2062.8000000000002</v>
      </c>
      <c r="D2958">
        <v>39662.180056880003</v>
      </c>
      <c r="E2958">
        <v>1.454545E-2</v>
      </c>
      <c r="F2958">
        <v>7.7624680000000001E-2</v>
      </c>
      <c r="G2958">
        <v>13.60281969</v>
      </c>
      <c r="H2958">
        <v>0</v>
      </c>
    </row>
    <row r="2959" spans="1:8" x14ac:dyDescent="0.3">
      <c r="A2959" t="s">
        <v>5344</v>
      </c>
      <c r="B2959" t="s">
        <v>5343</v>
      </c>
      <c r="C2959">
        <v>1.7804980692200001E-3</v>
      </c>
      <c r="D2959">
        <v>39546.306406819996</v>
      </c>
      <c r="E2959">
        <v>0.58813300999999996</v>
      </c>
      <c r="F2959">
        <v>16.727700859999999</v>
      </c>
      <c r="G2959">
        <v>-19.701602260000001</v>
      </c>
      <c r="H2959">
        <v>0</v>
      </c>
    </row>
    <row r="2960" spans="1:8" x14ac:dyDescent="0.3">
      <c r="A2960" t="s">
        <v>4412</v>
      </c>
      <c r="B2960" t="s">
        <v>5386</v>
      </c>
      <c r="C2960">
        <v>6.0423329731700004E-3</v>
      </c>
      <c r="D2960">
        <v>39071.744782050002</v>
      </c>
      <c r="E2960">
        <v>0.12358458999999999</v>
      </c>
      <c r="F2960">
        <v>-0.19223019999999999</v>
      </c>
      <c r="G2960">
        <v>-6.34343287</v>
      </c>
      <c r="H2960">
        <v>0</v>
      </c>
    </row>
    <row r="2961" spans="1:8" x14ac:dyDescent="0.3">
      <c r="A2961" t="s">
        <v>5708</v>
      </c>
      <c r="B2961" t="s">
        <v>5707</v>
      </c>
      <c r="C2961">
        <v>5.2143920784000005E-4</v>
      </c>
      <c r="D2961">
        <v>39057.886149749997</v>
      </c>
      <c r="E2961">
        <v>-0.27974575000000002</v>
      </c>
      <c r="F2961">
        <v>-11.98864255</v>
      </c>
      <c r="G2961">
        <v>-6.6494277100000003</v>
      </c>
      <c r="H2961">
        <v>0</v>
      </c>
    </row>
    <row r="2962" spans="1:8" x14ac:dyDescent="0.3">
      <c r="A2962" t="s">
        <v>6331</v>
      </c>
      <c r="B2962" t="s">
        <v>6330</v>
      </c>
      <c r="C2962">
        <v>8.0375661511339999E-2</v>
      </c>
      <c r="D2962">
        <v>39008.013588280002</v>
      </c>
      <c r="E2962">
        <v>5.4375400000000003E-3</v>
      </c>
      <c r="F2962">
        <v>10.272487910000001</v>
      </c>
      <c r="G2962">
        <v>15.186694920000001</v>
      </c>
      <c r="H2962">
        <v>0</v>
      </c>
    </row>
    <row r="2963" spans="1:8" x14ac:dyDescent="0.3">
      <c r="A2963" t="s">
        <v>5496</v>
      </c>
      <c r="B2963" t="s">
        <v>5495</v>
      </c>
      <c r="C2963">
        <v>100.41479604855886</v>
      </c>
      <c r="D2963">
        <v>38916.601647360003</v>
      </c>
      <c r="E2963">
        <v>1.49801882</v>
      </c>
      <c r="F2963">
        <v>1.9566294399999999</v>
      </c>
      <c r="G2963">
        <v>-3.7141588300000001</v>
      </c>
      <c r="H2963">
        <v>0</v>
      </c>
    </row>
    <row r="2964" spans="1:8" x14ac:dyDescent="0.3">
      <c r="A2964" t="s">
        <v>5609</v>
      </c>
      <c r="B2964" t="s">
        <v>5608</v>
      </c>
      <c r="C2964">
        <v>1.1218391801829999E-2</v>
      </c>
      <c r="D2964">
        <v>38128.52335145</v>
      </c>
      <c r="E2964">
        <v>-0.71070478000000004</v>
      </c>
      <c r="F2964">
        <v>-0.16401402000000001</v>
      </c>
      <c r="G2964">
        <v>-8.9439671300000008</v>
      </c>
      <c r="H2964">
        <v>0</v>
      </c>
    </row>
    <row r="2965" spans="1:8" x14ac:dyDescent="0.3">
      <c r="A2965" t="s">
        <v>5611</v>
      </c>
      <c r="B2965" t="s">
        <v>5610</v>
      </c>
      <c r="C2965">
        <v>4.7861094888099996E-3</v>
      </c>
      <c r="D2965">
        <v>38391.598199250002</v>
      </c>
      <c r="E2965">
        <v>-3.0515691700000001</v>
      </c>
      <c r="F2965">
        <v>61.764555280000003</v>
      </c>
      <c r="G2965">
        <v>164.68950179000001</v>
      </c>
      <c r="H2965">
        <v>0</v>
      </c>
    </row>
    <row r="2966" spans="1:8" x14ac:dyDescent="0.3">
      <c r="A2966" t="s">
        <v>5422</v>
      </c>
      <c r="B2966" t="s">
        <v>5421</v>
      </c>
      <c r="C2966">
        <v>1.9460436375900001E-3</v>
      </c>
      <c r="D2966">
        <v>37476.401994669999</v>
      </c>
      <c r="E2966">
        <v>-13.77856311</v>
      </c>
      <c r="F2966">
        <v>-11.14712791</v>
      </c>
      <c r="G2966">
        <v>-20.207543860000001</v>
      </c>
      <c r="H2966">
        <v>0</v>
      </c>
    </row>
    <row r="2967" spans="1:8" x14ac:dyDescent="0.3">
      <c r="A2967" t="s">
        <v>5312</v>
      </c>
      <c r="B2967" t="s">
        <v>5311</v>
      </c>
      <c r="C2967">
        <v>3.8688930841200002E-2</v>
      </c>
      <c r="D2967">
        <v>37560.783860299998</v>
      </c>
      <c r="E2967">
        <v>-1.0846932</v>
      </c>
      <c r="F2967">
        <v>4.8627884200000002</v>
      </c>
      <c r="G2967">
        <v>10.074367540000001</v>
      </c>
      <c r="H2967">
        <v>0</v>
      </c>
    </row>
    <row r="2968" spans="1:8" x14ac:dyDescent="0.3">
      <c r="A2968" t="s">
        <v>5491</v>
      </c>
      <c r="B2968" t="s">
        <v>5490</v>
      </c>
      <c r="C2968">
        <v>0.28232290875676003</v>
      </c>
      <c r="D2968">
        <v>36083.887659330001</v>
      </c>
      <c r="E2968">
        <v>3.7677391199999999</v>
      </c>
      <c r="F2968">
        <v>2.9772566</v>
      </c>
      <c r="G2968">
        <v>-23.31292002</v>
      </c>
      <c r="H2968">
        <v>0</v>
      </c>
    </row>
    <row r="2969" spans="1:8" x14ac:dyDescent="0.3">
      <c r="A2969" t="s">
        <v>6086</v>
      </c>
      <c r="B2969" t="s">
        <v>6085</v>
      </c>
      <c r="C2969">
        <v>1.75793342110468</v>
      </c>
      <c r="D2969">
        <v>37740.911867050003</v>
      </c>
      <c r="E2969">
        <v>2.1735133499999999</v>
      </c>
      <c r="F2969">
        <v>5.3655013599999997</v>
      </c>
      <c r="G2969">
        <v>18.672357999999999</v>
      </c>
      <c r="H2969">
        <v>0</v>
      </c>
    </row>
    <row r="2970" spans="1:8" x14ac:dyDescent="0.3">
      <c r="A2970" t="s">
        <v>1938</v>
      </c>
      <c r="B2970" t="s">
        <v>5813</v>
      </c>
      <c r="C2970">
        <v>0.10452970605519001</v>
      </c>
      <c r="D2970">
        <v>36726.310047500003</v>
      </c>
      <c r="E2970">
        <v>0.68761013999999998</v>
      </c>
      <c r="F2970">
        <v>47.264472779999998</v>
      </c>
      <c r="G2970">
        <v>-19.66590497</v>
      </c>
      <c r="H2970">
        <v>0</v>
      </c>
    </row>
    <row r="2971" spans="1:8" x14ac:dyDescent="0.3">
      <c r="A2971" t="s">
        <v>5320</v>
      </c>
      <c r="B2971" t="s">
        <v>5319</v>
      </c>
      <c r="C2971">
        <v>3994.0846104929119</v>
      </c>
      <c r="D2971">
        <v>36739.696106579999</v>
      </c>
      <c r="E2971">
        <v>-2.00615649</v>
      </c>
      <c r="F2971">
        <v>-1.5623944999999999</v>
      </c>
      <c r="G2971">
        <v>-5.7243596200000004</v>
      </c>
      <c r="H2971">
        <v>0</v>
      </c>
    </row>
    <row r="2972" spans="1:8" x14ac:dyDescent="0.3">
      <c r="A2972" t="s">
        <v>5556</v>
      </c>
      <c r="B2972" t="s">
        <v>5555</v>
      </c>
      <c r="C2972">
        <v>2.1587434203854201</v>
      </c>
      <c r="D2972">
        <v>36572.617530709998</v>
      </c>
      <c r="E2972">
        <v>-2.8140465699999999</v>
      </c>
      <c r="F2972">
        <v>-18.147916980000002</v>
      </c>
      <c r="G2972">
        <v>4.6394829299999998</v>
      </c>
      <c r="H2972">
        <v>0</v>
      </c>
    </row>
    <row r="2973" spans="1:8" x14ac:dyDescent="0.3">
      <c r="A2973" t="s">
        <v>7411</v>
      </c>
      <c r="B2973" t="s">
        <v>7410</v>
      </c>
      <c r="C2973">
        <v>6.2568329409999997E-5</v>
      </c>
      <c r="D2973">
        <v>36479.906353530001</v>
      </c>
      <c r="E2973">
        <v>-2.3679899999999999E-3</v>
      </c>
      <c r="F2973">
        <v>1.83832398</v>
      </c>
      <c r="G2973">
        <v>4.1530424799999999</v>
      </c>
      <c r="H2973">
        <v>0</v>
      </c>
    </row>
    <row r="2974" spans="1:8" x14ac:dyDescent="0.3">
      <c r="A2974" t="s">
        <v>5433</v>
      </c>
      <c r="B2974" t="s">
        <v>5432</v>
      </c>
      <c r="C2974">
        <v>6.9382720162000004E-4</v>
      </c>
      <c r="D2974">
        <v>37836.563476099996</v>
      </c>
      <c r="E2974">
        <v>4.6181333899999997</v>
      </c>
      <c r="F2974">
        <v>-2.2892021800000002</v>
      </c>
      <c r="G2974">
        <v>3.9480496199999999</v>
      </c>
      <c r="H2974">
        <v>0</v>
      </c>
    </row>
    <row r="2975" spans="1:8" x14ac:dyDescent="0.3">
      <c r="A2975" t="s">
        <v>5278</v>
      </c>
      <c r="B2975" t="s">
        <v>5277</v>
      </c>
      <c r="C2975">
        <v>1.446348360234E-2</v>
      </c>
      <c r="D2975">
        <v>35878.181813449999</v>
      </c>
      <c r="E2975">
        <v>-6.2273149999999999E-2</v>
      </c>
      <c r="F2975">
        <v>2.5720010000000001E-2</v>
      </c>
      <c r="G2975">
        <v>10.0213155</v>
      </c>
      <c r="H2975">
        <v>0</v>
      </c>
    </row>
    <row r="2976" spans="1:8" x14ac:dyDescent="0.3">
      <c r="A2976" t="s">
        <v>3334</v>
      </c>
      <c r="B2976" t="s">
        <v>6456</v>
      </c>
      <c r="C2976">
        <v>9.4788931674000005E-4</v>
      </c>
      <c r="D2976">
        <v>35635.426284410001</v>
      </c>
      <c r="E2976">
        <v>8.5554199999999993E-3</v>
      </c>
      <c r="F2976">
        <v>710.73460003000002</v>
      </c>
      <c r="G2976">
        <v>758.53537331999996</v>
      </c>
      <c r="H2976">
        <v>0</v>
      </c>
    </row>
    <row r="2977" spans="1:8" x14ac:dyDescent="0.3">
      <c r="A2977" t="s">
        <v>5350</v>
      </c>
      <c r="B2977" t="s">
        <v>5349</v>
      </c>
      <c r="C2977">
        <v>4.9585977111230001E-2</v>
      </c>
      <c r="D2977">
        <v>39328.553592709999</v>
      </c>
      <c r="E2977">
        <v>-15.99044949</v>
      </c>
      <c r="F2977">
        <v>-28.219356779999998</v>
      </c>
      <c r="G2977">
        <v>-98.367598889999996</v>
      </c>
      <c r="H2977">
        <v>0</v>
      </c>
    </row>
    <row r="2978" spans="1:8" x14ac:dyDescent="0.3">
      <c r="A2978" t="s">
        <v>6008</v>
      </c>
      <c r="B2978" t="s">
        <v>6007</v>
      </c>
      <c r="C2978">
        <v>0.42425908814779001</v>
      </c>
      <c r="D2978">
        <v>37734.683378670001</v>
      </c>
      <c r="E2978">
        <v>14.760580470000001</v>
      </c>
      <c r="F2978">
        <v>26.04536002</v>
      </c>
      <c r="G2978">
        <v>35.602270099999998</v>
      </c>
      <c r="H2978">
        <v>0</v>
      </c>
    </row>
    <row r="2979" spans="1:8" x14ac:dyDescent="0.3">
      <c r="A2979" t="s">
        <v>5586</v>
      </c>
      <c r="B2979" t="s">
        <v>5585</v>
      </c>
      <c r="C2979">
        <v>2.2116872971862298</v>
      </c>
      <c r="D2979">
        <v>35027.7365555</v>
      </c>
      <c r="E2979">
        <v>0.71079296000000003</v>
      </c>
      <c r="F2979">
        <v>5.7040366699999998</v>
      </c>
      <c r="G2979">
        <v>47.628696779999999</v>
      </c>
      <c r="H2979">
        <v>0</v>
      </c>
    </row>
    <row r="2980" spans="1:8" x14ac:dyDescent="0.3">
      <c r="A2980" t="s">
        <v>412</v>
      </c>
      <c r="B2980" t="s">
        <v>5847</v>
      </c>
      <c r="C2980">
        <v>1.31125030806E-3</v>
      </c>
      <c r="D2980">
        <v>34985.563031619997</v>
      </c>
      <c r="E2980">
        <v>5.6985300000000003E-3</v>
      </c>
      <c r="F2980">
        <v>22.110255859999999</v>
      </c>
      <c r="G2980">
        <v>13.78474063</v>
      </c>
      <c r="H2980">
        <v>0</v>
      </c>
    </row>
    <row r="2981" spans="1:8" x14ac:dyDescent="0.3">
      <c r="A2981" t="s">
        <v>5222</v>
      </c>
      <c r="B2981" t="s">
        <v>5221</v>
      </c>
      <c r="C2981">
        <v>2.3869866274073002</v>
      </c>
      <c r="D2981">
        <v>34550.625641209997</v>
      </c>
      <c r="E2981">
        <v>3.44784253</v>
      </c>
      <c r="F2981">
        <v>-8.9129169999999994E-2</v>
      </c>
      <c r="G2981">
        <v>-2.6158948799999999</v>
      </c>
      <c r="H2981">
        <v>0</v>
      </c>
    </row>
    <row r="2982" spans="1:8" x14ac:dyDescent="0.3">
      <c r="A2982" t="s">
        <v>5748</v>
      </c>
      <c r="B2982" t="s">
        <v>5747</v>
      </c>
      <c r="C2982">
        <v>2.08917305293E-3</v>
      </c>
      <c r="D2982">
        <v>34091.791128060002</v>
      </c>
      <c r="E2982">
        <v>-1.5183273799999999</v>
      </c>
      <c r="F2982">
        <v>-3.1604483800000001</v>
      </c>
      <c r="G2982">
        <v>8.4589258699999998</v>
      </c>
      <c r="H2982">
        <v>0</v>
      </c>
    </row>
    <row r="2983" spans="1:8" x14ac:dyDescent="0.3">
      <c r="A2983" t="s">
        <v>5706</v>
      </c>
      <c r="B2983" t="s">
        <v>5705</v>
      </c>
      <c r="C2983">
        <v>8.9021219889999994E-5</v>
      </c>
      <c r="D2983">
        <v>32922.763840899999</v>
      </c>
      <c r="E2983">
        <v>8.5335503799999994</v>
      </c>
      <c r="F2983">
        <v>-14.55441034</v>
      </c>
      <c r="G2983">
        <v>-72.892957920000001</v>
      </c>
      <c r="H2983">
        <v>0</v>
      </c>
    </row>
    <row r="2984" spans="1:8" x14ac:dyDescent="0.3">
      <c r="A2984" t="s">
        <v>5406</v>
      </c>
      <c r="B2984" t="s">
        <v>5405</v>
      </c>
      <c r="C2984">
        <v>1.21422800343824</v>
      </c>
      <c r="D2984">
        <v>32436.68224432</v>
      </c>
      <c r="E2984">
        <v>-2.47977303</v>
      </c>
      <c r="F2984">
        <v>7.2295980899999996</v>
      </c>
      <c r="G2984">
        <v>-5.4880479099999997</v>
      </c>
      <c r="H2984">
        <v>0</v>
      </c>
    </row>
    <row r="2985" spans="1:8" x14ac:dyDescent="0.3">
      <c r="A2985" t="s">
        <v>5566</v>
      </c>
      <c r="B2985" t="s">
        <v>5565</v>
      </c>
      <c r="C2985">
        <v>0.38108319529804002</v>
      </c>
      <c r="D2985">
        <v>32795.704110589999</v>
      </c>
      <c r="E2985">
        <v>0.81634017999999997</v>
      </c>
      <c r="F2985">
        <v>-1.9697545599999999</v>
      </c>
      <c r="G2985">
        <v>23.96609424</v>
      </c>
      <c r="H2985">
        <v>0</v>
      </c>
    </row>
    <row r="2986" spans="1:8" x14ac:dyDescent="0.3">
      <c r="A2986" t="s">
        <v>5626</v>
      </c>
      <c r="B2986" t="s">
        <v>5625</v>
      </c>
      <c r="C2986">
        <v>2.8256513425019999E-2</v>
      </c>
      <c r="D2986">
        <v>32535.019341449999</v>
      </c>
      <c r="E2986">
        <v>6.9723300000000002E-2</v>
      </c>
      <c r="F2986">
        <v>-4.0165964599999997</v>
      </c>
      <c r="G2986">
        <v>-18.32717955</v>
      </c>
      <c r="H2986">
        <v>0</v>
      </c>
    </row>
    <row r="2987" spans="1:8" x14ac:dyDescent="0.3">
      <c r="A2987" t="s">
        <v>6126</v>
      </c>
      <c r="B2987" t="s">
        <v>6125</v>
      </c>
      <c r="C2987">
        <v>5.5701928198600001E-3</v>
      </c>
      <c r="D2987">
        <v>31332.399630610002</v>
      </c>
      <c r="E2987">
        <v>4.4331227000000002</v>
      </c>
      <c r="F2987">
        <v>47.385658919999997</v>
      </c>
      <c r="G2987">
        <v>11.24476231</v>
      </c>
      <c r="H2987">
        <v>0</v>
      </c>
    </row>
    <row r="2988" spans="1:8" x14ac:dyDescent="0.3">
      <c r="A2988" t="s">
        <v>5526</v>
      </c>
      <c r="B2988" t="s">
        <v>5525</v>
      </c>
      <c r="C2988">
        <v>0.33531717559368002</v>
      </c>
      <c r="D2988">
        <v>32459.723763679998</v>
      </c>
      <c r="E2988">
        <v>0.30511679000000003</v>
      </c>
      <c r="F2988">
        <v>0.55379361999999999</v>
      </c>
      <c r="G2988">
        <v>0.27104254</v>
      </c>
      <c r="H2988">
        <v>0</v>
      </c>
    </row>
    <row r="2989" spans="1:8" x14ac:dyDescent="0.3">
      <c r="A2989" t="s">
        <v>4868</v>
      </c>
      <c r="B2989" t="s">
        <v>4867</v>
      </c>
      <c r="C2989">
        <v>0.50525991922461999</v>
      </c>
      <c r="D2989">
        <v>36608.373631130002</v>
      </c>
      <c r="E2989">
        <v>-1.3264485100000001</v>
      </c>
      <c r="F2989">
        <v>10.412122910000001</v>
      </c>
      <c r="G2989">
        <v>27.876710079999999</v>
      </c>
      <c r="H2989">
        <v>0</v>
      </c>
    </row>
    <row r="2990" spans="1:8" x14ac:dyDescent="0.3">
      <c r="A2990" t="s">
        <v>5314</v>
      </c>
      <c r="B2990" t="s">
        <v>5313</v>
      </c>
      <c r="C2990">
        <v>0.54371339630560001</v>
      </c>
      <c r="D2990">
        <v>32268.60538356</v>
      </c>
      <c r="E2990">
        <v>1.2715318499999999</v>
      </c>
      <c r="F2990">
        <v>0.58741626000000002</v>
      </c>
      <c r="G2990">
        <v>0.51421269000000003</v>
      </c>
      <c r="H2990">
        <v>0</v>
      </c>
    </row>
    <row r="2991" spans="1:8" x14ac:dyDescent="0.3">
      <c r="A2991" t="s">
        <v>5517</v>
      </c>
      <c r="B2991" t="s">
        <v>5516</v>
      </c>
      <c r="C2991">
        <v>6.0097254176E-4</v>
      </c>
      <c r="D2991">
        <v>32214.37916185</v>
      </c>
      <c r="E2991">
        <v>1.78061968</v>
      </c>
      <c r="F2991">
        <v>3.8411507899999999</v>
      </c>
      <c r="G2991">
        <v>39.552676599999998</v>
      </c>
      <c r="H2991">
        <v>0</v>
      </c>
    </row>
    <row r="2992" spans="1:8" x14ac:dyDescent="0.3">
      <c r="A2992" t="s">
        <v>5599</v>
      </c>
      <c r="B2992" t="s">
        <v>5598</v>
      </c>
      <c r="C2992">
        <v>0.87411489480440996</v>
      </c>
      <c r="D2992">
        <v>32023.599606780001</v>
      </c>
      <c r="E2992">
        <v>-0.21233073999999999</v>
      </c>
      <c r="F2992">
        <v>-11.02122808</v>
      </c>
      <c r="G2992">
        <v>-25.25527919</v>
      </c>
      <c r="H2992">
        <v>0</v>
      </c>
    </row>
    <row r="2993" spans="1:8" x14ac:dyDescent="0.3">
      <c r="A2993" t="s">
        <v>5547</v>
      </c>
      <c r="B2993" t="s">
        <v>5546</v>
      </c>
      <c r="C2993">
        <v>3.6874879847400002E-3</v>
      </c>
      <c r="D2993">
        <v>32102.515106359999</v>
      </c>
      <c r="E2993">
        <v>1.10345592</v>
      </c>
      <c r="F2993">
        <v>-1.67262917</v>
      </c>
      <c r="G2993">
        <v>4.5995194000000001</v>
      </c>
      <c r="H2993">
        <v>0</v>
      </c>
    </row>
    <row r="2994" spans="1:8" x14ac:dyDescent="0.3">
      <c r="A2994" t="s">
        <v>5473</v>
      </c>
      <c r="B2994" t="s">
        <v>5472</v>
      </c>
      <c r="C2994">
        <v>2.859665927466E-2</v>
      </c>
      <c r="D2994">
        <v>30792.27072751</v>
      </c>
      <c r="E2994">
        <v>4.0846550800000001</v>
      </c>
      <c r="F2994">
        <v>-31.6131019</v>
      </c>
      <c r="G2994">
        <v>-27.086868169999999</v>
      </c>
      <c r="H2994">
        <v>0</v>
      </c>
    </row>
    <row r="2995" spans="1:8" x14ac:dyDescent="0.3">
      <c r="A2995" t="s">
        <v>5469</v>
      </c>
      <c r="B2995" t="s">
        <v>5468</v>
      </c>
      <c r="C2995">
        <v>3.3924274204819999E-2</v>
      </c>
      <c r="D2995">
        <v>31874.337238880002</v>
      </c>
      <c r="E2995">
        <v>0.81749179999999999</v>
      </c>
      <c r="F2995">
        <v>-16.888412200000001</v>
      </c>
      <c r="G2995">
        <v>16.220480890000001</v>
      </c>
      <c r="H2995">
        <v>0</v>
      </c>
    </row>
    <row r="2996" spans="1:8" x14ac:dyDescent="0.3">
      <c r="A2996" t="s">
        <v>5531</v>
      </c>
      <c r="B2996" t="s">
        <v>5531</v>
      </c>
      <c r="C2996">
        <v>8.7172456186400005E-3</v>
      </c>
      <c r="D2996">
        <v>33070.378320060001</v>
      </c>
      <c r="E2996">
        <v>1.3675079699999999</v>
      </c>
      <c r="F2996">
        <v>7.3492158999999999</v>
      </c>
      <c r="G2996">
        <v>15.670461189999999</v>
      </c>
      <c r="H2996">
        <v>0</v>
      </c>
    </row>
    <row r="2997" spans="1:8" x14ac:dyDescent="0.3">
      <c r="A2997" t="s">
        <v>4042</v>
      </c>
      <c r="B2997" t="s">
        <v>5588</v>
      </c>
      <c r="C2997">
        <v>1.3545029595729701</v>
      </c>
      <c r="D2997">
        <v>31752.18268012</v>
      </c>
      <c r="E2997">
        <v>2.1703167400000001</v>
      </c>
      <c r="F2997">
        <v>6.1990785500000003</v>
      </c>
      <c r="G2997">
        <v>29.814165790000001</v>
      </c>
      <c r="H2997">
        <v>0</v>
      </c>
    </row>
    <row r="2998" spans="1:8" x14ac:dyDescent="0.3">
      <c r="A2998" t="s">
        <v>5572</v>
      </c>
      <c r="B2998" t="s">
        <v>5571</v>
      </c>
      <c r="C2998">
        <v>1051.024160861582</v>
      </c>
      <c r="D2998">
        <v>31738.244419459999</v>
      </c>
      <c r="E2998">
        <v>-6.1876750000000001E-2</v>
      </c>
      <c r="F2998">
        <v>0.99999488999999997</v>
      </c>
      <c r="G2998">
        <v>7.7102283500000004</v>
      </c>
      <c r="H2998">
        <v>0</v>
      </c>
    </row>
    <row r="2999" spans="1:8" x14ac:dyDescent="0.3">
      <c r="A2999" t="s">
        <v>5281</v>
      </c>
      <c r="B2999" t="s">
        <v>5280</v>
      </c>
      <c r="C2999">
        <v>22.632276650958669</v>
      </c>
      <c r="D2999">
        <v>31581.990057110001</v>
      </c>
      <c r="E2999">
        <v>0.26491337999999998</v>
      </c>
      <c r="F2999">
        <v>-5.0400450399999999</v>
      </c>
      <c r="G2999">
        <v>-12.35996636</v>
      </c>
      <c r="H2999">
        <v>0</v>
      </c>
    </row>
    <row r="3000" spans="1:8" x14ac:dyDescent="0.3">
      <c r="A3000" t="s">
        <v>5620</v>
      </c>
      <c r="B3000" t="s">
        <v>5619</v>
      </c>
      <c r="C3000">
        <v>6.4179909465000005E-4</v>
      </c>
      <c r="D3000">
        <v>31511.932414729999</v>
      </c>
      <c r="E3000">
        <v>0.42602616999999998</v>
      </c>
      <c r="F3000">
        <v>-1.80132029</v>
      </c>
      <c r="G3000">
        <v>11.805365910000001</v>
      </c>
      <c r="H3000">
        <v>0</v>
      </c>
    </row>
    <row r="3001" spans="1:8" x14ac:dyDescent="0.3">
      <c r="A3001" t="s">
        <v>5604</v>
      </c>
      <c r="B3001" t="s">
        <v>5603</v>
      </c>
      <c r="C3001">
        <v>9.9328957584069996E-2</v>
      </c>
      <c r="D3001">
        <v>30930.01954727</v>
      </c>
      <c r="E3001">
        <v>8.8088867299999993</v>
      </c>
      <c r="F3001">
        <v>10.992615689999999</v>
      </c>
      <c r="G3001">
        <v>21.460441660000001</v>
      </c>
      <c r="H3001">
        <v>0</v>
      </c>
    </row>
    <row r="3002" spans="1:8" x14ac:dyDescent="0.3">
      <c r="A3002" t="s">
        <v>5695</v>
      </c>
      <c r="B3002" t="s">
        <v>5694</v>
      </c>
      <c r="C3002">
        <v>2.1820304807E-4</v>
      </c>
      <c r="D3002">
        <v>30259.248475069999</v>
      </c>
      <c r="E3002">
        <v>-0.25372887</v>
      </c>
      <c r="F3002">
        <v>1.4239458700000001</v>
      </c>
      <c r="G3002">
        <v>0.42009531999999999</v>
      </c>
      <c r="H3002">
        <v>0</v>
      </c>
    </row>
    <row r="3003" spans="1:8" x14ac:dyDescent="0.3">
      <c r="A3003" t="s">
        <v>5782</v>
      </c>
      <c r="B3003" t="s">
        <v>5781</v>
      </c>
      <c r="C3003">
        <v>881.24858457190408</v>
      </c>
      <c r="D3003">
        <v>30244.859119339999</v>
      </c>
      <c r="E3003">
        <v>9.3433390000000005E-2</v>
      </c>
      <c r="F3003">
        <v>12.248373409999999</v>
      </c>
      <c r="G3003">
        <v>67.246405499999995</v>
      </c>
      <c r="H3003">
        <v>0</v>
      </c>
    </row>
    <row r="3004" spans="1:8" x14ac:dyDescent="0.3">
      <c r="A3004" t="s">
        <v>5377</v>
      </c>
      <c r="B3004" t="s">
        <v>5376</v>
      </c>
      <c r="C3004">
        <v>0.14731459334696001</v>
      </c>
      <c r="D3004">
        <v>29882.985247640001</v>
      </c>
      <c r="E3004">
        <v>-1.9894345899999999</v>
      </c>
      <c r="F3004">
        <v>-11.43771171</v>
      </c>
      <c r="G3004">
        <v>57.586369490000003</v>
      </c>
      <c r="H3004">
        <v>0</v>
      </c>
    </row>
    <row r="3005" spans="1:8" x14ac:dyDescent="0.3">
      <c r="A3005" t="s">
        <v>3873</v>
      </c>
      <c r="B3005" t="s">
        <v>5873</v>
      </c>
      <c r="C3005">
        <v>1.8649562474566701</v>
      </c>
      <c r="D3005">
        <v>29573.42236909</v>
      </c>
      <c r="E3005">
        <v>0.1009501</v>
      </c>
      <c r="F3005">
        <v>-12.73248998</v>
      </c>
      <c r="G3005">
        <v>16.019449949999998</v>
      </c>
      <c r="H3005">
        <v>0</v>
      </c>
    </row>
    <row r="3006" spans="1:8" x14ac:dyDescent="0.3">
      <c r="A3006" t="s">
        <v>4881</v>
      </c>
      <c r="B3006" t="s">
        <v>7202</v>
      </c>
      <c r="C3006">
        <v>0.74053859891304996</v>
      </c>
      <c r="D3006">
        <v>29196.71433685</v>
      </c>
      <c r="E3006">
        <v>0.10025931</v>
      </c>
      <c r="F3006">
        <v>-6.6720975500000002</v>
      </c>
      <c r="G3006">
        <v>25.580336370000001</v>
      </c>
      <c r="H3006">
        <v>0</v>
      </c>
    </row>
    <row r="3007" spans="1:8" x14ac:dyDescent="0.3">
      <c r="A3007" t="s">
        <v>1653</v>
      </c>
      <c r="B3007" t="s">
        <v>5590</v>
      </c>
      <c r="C3007">
        <v>0.38521626551986998</v>
      </c>
      <c r="D3007">
        <v>28525.831725280001</v>
      </c>
      <c r="E3007">
        <v>8.1038460000000007E-2</v>
      </c>
      <c r="F3007">
        <v>-5.4073517899999999</v>
      </c>
      <c r="G3007">
        <v>-23.486038730000001</v>
      </c>
      <c r="H3007">
        <v>0</v>
      </c>
    </row>
    <row r="3008" spans="1:8" x14ac:dyDescent="0.3">
      <c r="A3008" t="s">
        <v>5438</v>
      </c>
      <c r="B3008" t="s">
        <v>5437</v>
      </c>
      <c r="C3008">
        <v>0.19608279845664001</v>
      </c>
      <c r="D3008">
        <v>29027.146106349999</v>
      </c>
      <c r="E3008">
        <v>-5.5407485300000001</v>
      </c>
      <c r="F3008">
        <v>-1.8472282200000001</v>
      </c>
      <c r="G3008">
        <v>11.40104831</v>
      </c>
      <c r="H3008">
        <v>0</v>
      </c>
    </row>
    <row r="3009" spans="1:8" x14ac:dyDescent="0.3">
      <c r="A3009" t="s">
        <v>7536</v>
      </c>
      <c r="B3009" t="s">
        <v>7536</v>
      </c>
      <c r="C3009">
        <v>0.28752874140659002</v>
      </c>
      <c r="D3009">
        <v>29053.50289381</v>
      </c>
      <c r="E3009">
        <v>-2.3513091799999999</v>
      </c>
      <c r="F3009">
        <v>-0.25403910000000002</v>
      </c>
      <c r="G3009">
        <v>0</v>
      </c>
      <c r="H3009">
        <v>0</v>
      </c>
    </row>
    <row r="3010" spans="1:8" x14ac:dyDescent="0.3">
      <c r="A3010" t="s">
        <v>5584</v>
      </c>
      <c r="B3010" t="s">
        <v>5583</v>
      </c>
      <c r="C3010">
        <v>0.10733607927869999</v>
      </c>
      <c r="D3010">
        <v>29096.808231300001</v>
      </c>
      <c r="E3010">
        <v>-0.15063903000000001</v>
      </c>
      <c r="F3010">
        <v>4.47728956</v>
      </c>
      <c r="G3010">
        <v>0</v>
      </c>
      <c r="H3010">
        <v>0</v>
      </c>
    </row>
    <row r="3011" spans="1:8" x14ac:dyDescent="0.3">
      <c r="A3011" t="s">
        <v>5741</v>
      </c>
      <c r="B3011" t="s">
        <v>5740</v>
      </c>
      <c r="C3011">
        <v>7.8907252982299992E-3</v>
      </c>
      <c r="D3011">
        <v>29188.054106740001</v>
      </c>
      <c r="E3011">
        <v>0.31466745000000002</v>
      </c>
      <c r="F3011">
        <v>10.286191150000001</v>
      </c>
      <c r="G3011">
        <v>29.07363213</v>
      </c>
      <c r="H3011">
        <v>0</v>
      </c>
    </row>
    <row r="3012" spans="1:8" x14ac:dyDescent="0.3">
      <c r="A3012" t="s">
        <v>5388</v>
      </c>
      <c r="B3012" t="s">
        <v>5387</v>
      </c>
      <c r="C3012">
        <v>1.9218178422085399</v>
      </c>
      <c r="D3012">
        <v>29434.933884530001</v>
      </c>
      <c r="E3012">
        <v>1.0583900900000001</v>
      </c>
      <c r="F3012">
        <v>-13.16084631</v>
      </c>
      <c r="G3012">
        <v>-21.973484209999999</v>
      </c>
      <c r="H3012">
        <v>0</v>
      </c>
    </row>
    <row r="3013" spans="1:8" x14ac:dyDescent="0.3">
      <c r="A3013" t="s">
        <v>5533</v>
      </c>
      <c r="B3013" t="s">
        <v>5532</v>
      </c>
      <c r="C3013">
        <v>1.5221784650999999E-4</v>
      </c>
      <c r="D3013">
        <v>28596.388946849998</v>
      </c>
      <c r="E3013">
        <v>-3.83126736</v>
      </c>
      <c r="F3013">
        <v>4.7351046500000002</v>
      </c>
      <c r="G3013">
        <v>-5.5569736900000004</v>
      </c>
      <c r="H3013">
        <v>0</v>
      </c>
    </row>
    <row r="3014" spans="1:8" x14ac:dyDescent="0.3">
      <c r="A3014" t="s">
        <v>2732</v>
      </c>
      <c r="B3014" t="s">
        <v>5587</v>
      </c>
      <c r="C3014">
        <v>1.0861827172433201</v>
      </c>
      <c r="D3014">
        <v>28358.278375590002</v>
      </c>
      <c r="E3014">
        <v>-0.60749872000000005</v>
      </c>
      <c r="F3014">
        <v>2.7885760400000001</v>
      </c>
      <c r="G3014">
        <v>1.5253941799999999</v>
      </c>
      <c r="H3014">
        <v>0</v>
      </c>
    </row>
    <row r="3015" spans="1:8" x14ac:dyDescent="0.3">
      <c r="A3015" t="s">
        <v>5594</v>
      </c>
      <c r="B3015" t="s">
        <v>5593</v>
      </c>
      <c r="C3015">
        <v>4.810732233251E-2</v>
      </c>
      <c r="D3015">
        <v>28324.603819799999</v>
      </c>
      <c r="E3015">
        <v>1.3951455100000001</v>
      </c>
      <c r="F3015">
        <v>-12.27882211</v>
      </c>
      <c r="G3015">
        <v>-16.331907789999999</v>
      </c>
      <c r="H3015">
        <v>0</v>
      </c>
    </row>
    <row r="3016" spans="1:8" x14ac:dyDescent="0.3">
      <c r="A3016" t="s">
        <v>5895</v>
      </c>
      <c r="B3016" t="s">
        <v>5894</v>
      </c>
      <c r="C3016">
        <v>5.0056052887973603</v>
      </c>
      <c r="D3016">
        <v>27948.390310049999</v>
      </c>
      <c r="E3016">
        <v>4.7692496899999997</v>
      </c>
      <c r="F3016">
        <v>30.340711079999998</v>
      </c>
      <c r="G3016">
        <v>38.632948380000002</v>
      </c>
      <c r="H3016">
        <v>0</v>
      </c>
    </row>
    <row r="3017" spans="1:8" x14ac:dyDescent="0.3">
      <c r="A3017" t="s">
        <v>5483</v>
      </c>
      <c r="B3017" t="s">
        <v>5482</v>
      </c>
      <c r="C3017">
        <v>0.64423312710140002</v>
      </c>
      <c r="D3017">
        <v>27753.679506429999</v>
      </c>
      <c r="E3017">
        <v>-0.60671154000000005</v>
      </c>
      <c r="F3017">
        <v>-12.31683954</v>
      </c>
      <c r="G3017">
        <v>-62.53998112</v>
      </c>
      <c r="H3017">
        <v>0</v>
      </c>
    </row>
    <row r="3018" spans="1:8" x14ac:dyDescent="0.3">
      <c r="A3018" t="s">
        <v>5659</v>
      </c>
      <c r="B3018" t="s">
        <v>5658</v>
      </c>
      <c r="C3018">
        <v>61.838307456093922</v>
      </c>
      <c r="D3018">
        <v>27113.502146909999</v>
      </c>
      <c r="E3018">
        <v>0.77943927999999996</v>
      </c>
      <c r="F3018">
        <v>11.226293950000001</v>
      </c>
      <c r="G3018">
        <v>31.240380510000001</v>
      </c>
      <c r="H3018">
        <v>0</v>
      </c>
    </row>
    <row r="3019" spans="1:8" x14ac:dyDescent="0.3">
      <c r="A3019" t="s">
        <v>5638</v>
      </c>
      <c r="B3019" t="s">
        <v>5637</v>
      </c>
      <c r="C3019">
        <v>0.76743291268031</v>
      </c>
      <c r="D3019">
        <v>26795.84271674</v>
      </c>
      <c r="E3019">
        <v>-3.8267703100000001</v>
      </c>
      <c r="F3019">
        <v>-4.2060964900000002</v>
      </c>
      <c r="G3019">
        <v>22.283714799999998</v>
      </c>
      <c r="H3019">
        <v>0</v>
      </c>
    </row>
    <row r="3020" spans="1:8" x14ac:dyDescent="0.3">
      <c r="A3020" t="s">
        <v>5560</v>
      </c>
      <c r="B3020" t="s">
        <v>5559</v>
      </c>
      <c r="C3020">
        <v>181.34142656755569</v>
      </c>
      <c r="D3020">
        <v>26901.218726440002</v>
      </c>
      <c r="E3020">
        <v>0.96576638999999997</v>
      </c>
      <c r="F3020">
        <v>9.2814482700000003</v>
      </c>
      <c r="G3020">
        <v>71.128299709999993</v>
      </c>
      <c r="H3020">
        <v>0</v>
      </c>
    </row>
    <row r="3021" spans="1:8" x14ac:dyDescent="0.3">
      <c r="A3021" t="s">
        <v>5701</v>
      </c>
      <c r="B3021" t="s">
        <v>5700</v>
      </c>
      <c r="C3021">
        <v>1.0190475809700001E-2</v>
      </c>
      <c r="D3021">
        <v>26378.16235119</v>
      </c>
      <c r="E3021">
        <v>10.10414767</v>
      </c>
      <c r="F3021">
        <v>40.313970130000001</v>
      </c>
      <c r="G3021">
        <v>-28.447753259999999</v>
      </c>
      <c r="H3021">
        <v>0</v>
      </c>
    </row>
    <row r="3022" spans="1:8" x14ac:dyDescent="0.3">
      <c r="A3022" t="s">
        <v>5574</v>
      </c>
      <c r="B3022" t="s">
        <v>5573</v>
      </c>
      <c r="C3022">
        <v>4.432324115788E-2</v>
      </c>
      <c r="D3022">
        <v>26111.923801069999</v>
      </c>
      <c r="E3022">
        <v>6.2130719599999997</v>
      </c>
      <c r="F3022">
        <v>9.4078121899999996</v>
      </c>
      <c r="G3022">
        <v>39.838398220000002</v>
      </c>
      <c r="H3022">
        <v>0</v>
      </c>
    </row>
    <row r="3023" spans="1:8" x14ac:dyDescent="0.3">
      <c r="A3023" t="s">
        <v>4991</v>
      </c>
      <c r="B3023" t="s">
        <v>4990</v>
      </c>
      <c r="C3023">
        <v>8.8774999999999995</v>
      </c>
      <c r="D3023">
        <v>25730.623500000002</v>
      </c>
      <c r="E3023">
        <v>-3.5054347799999999</v>
      </c>
      <c r="F3023">
        <v>9.8700495000000004</v>
      </c>
      <c r="G3023">
        <v>-52.013513510000003</v>
      </c>
      <c r="H3023">
        <v>0</v>
      </c>
    </row>
    <row r="3024" spans="1:8" x14ac:dyDescent="0.3">
      <c r="A3024" t="s">
        <v>5508</v>
      </c>
      <c r="B3024" t="s">
        <v>5507</v>
      </c>
      <c r="C3024">
        <v>3.0296363047200001E-2</v>
      </c>
      <c r="D3024">
        <v>25449.27825331</v>
      </c>
      <c r="E3024">
        <v>0.60034268000000002</v>
      </c>
      <c r="F3024">
        <v>2.7669878899999998</v>
      </c>
      <c r="G3024">
        <v>13.50248813</v>
      </c>
      <c r="H3024">
        <v>0</v>
      </c>
    </row>
    <row r="3025" spans="1:8" x14ac:dyDescent="0.3">
      <c r="A3025" t="s">
        <v>4962</v>
      </c>
      <c r="B3025" t="s">
        <v>4961</v>
      </c>
      <c r="C3025">
        <v>3.6345774303839999E-2</v>
      </c>
      <c r="D3025">
        <v>24810.694743489999</v>
      </c>
      <c r="E3025">
        <v>-0.18743580000000001</v>
      </c>
      <c r="F3025">
        <v>14.501768200000001</v>
      </c>
      <c r="G3025">
        <v>111.67398763</v>
      </c>
      <c r="H3025">
        <v>0</v>
      </c>
    </row>
    <row r="3026" spans="1:8" x14ac:dyDescent="0.3">
      <c r="A3026" t="s">
        <v>6173</v>
      </c>
      <c r="B3026" t="s">
        <v>6172</v>
      </c>
      <c r="C3026">
        <v>8.3303854686140003E-2</v>
      </c>
      <c r="D3026">
        <v>24847.695757230002</v>
      </c>
      <c r="E3026">
        <v>0.25225539000000002</v>
      </c>
      <c r="F3026">
        <v>175.09996355000001</v>
      </c>
      <c r="G3026">
        <v>261.42032899999998</v>
      </c>
      <c r="H3026">
        <v>0</v>
      </c>
    </row>
    <row r="3027" spans="1:8" x14ac:dyDescent="0.3">
      <c r="A3027" t="s">
        <v>7057</v>
      </c>
      <c r="B3027" t="s">
        <v>7056</v>
      </c>
      <c r="C3027">
        <v>0.10503326389879</v>
      </c>
      <c r="D3027">
        <v>24511.85690545</v>
      </c>
      <c r="E3027">
        <v>0.10025931</v>
      </c>
      <c r="F3027">
        <v>-12.10611533</v>
      </c>
      <c r="G3027">
        <v>14.20208143</v>
      </c>
      <c r="H3027">
        <v>0</v>
      </c>
    </row>
    <row r="3028" spans="1:8" x14ac:dyDescent="0.3">
      <c r="A3028" t="s">
        <v>5612</v>
      </c>
      <c r="B3028" t="s">
        <v>5612</v>
      </c>
      <c r="C3028">
        <v>3.289853663444E-2</v>
      </c>
      <c r="D3028">
        <v>25504.001529040001</v>
      </c>
      <c r="E3028">
        <v>2.8635091799999999</v>
      </c>
      <c r="F3028">
        <v>-0.16923896999999999</v>
      </c>
      <c r="G3028">
        <v>-14.431482450000001</v>
      </c>
      <c r="H3028">
        <v>0</v>
      </c>
    </row>
    <row r="3029" spans="1:8" x14ac:dyDescent="0.3">
      <c r="A3029" t="s">
        <v>5465</v>
      </c>
      <c r="B3029" t="s">
        <v>5464</v>
      </c>
      <c r="C3029">
        <v>1.2740692052664</v>
      </c>
      <c r="D3029">
        <v>23389.225580080001</v>
      </c>
      <c r="E3029">
        <v>-3.925845E-2</v>
      </c>
      <c r="F3029">
        <v>0.72586024000000005</v>
      </c>
      <c r="G3029">
        <v>0.2368325</v>
      </c>
      <c r="H3029">
        <v>0</v>
      </c>
    </row>
    <row r="3030" spans="1:8" x14ac:dyDescent="0.3">
      <c r="A3030" t="s">
        <v>7380</v>
      </c>
      <c r="B3030" t="s">
        <v>7379</v>
      </c>
      <c r="C3030">
        <v>1.3265369377663001</v>
      </c>
      <c r="D3030">
        <v>22026.905302570001</v>
      </c>
      <c r="E3030">
        <v>5.4372800000000001E-3</v>
      </c>
      <c r="F3030">
        <v>-2.6302894299999999</v>
      </c>
      <c r="G3030">
        <v>23.51740195</v>
      </c>
      <c r="H3030">
        <v>0</v>
      </c>
    </row>
    <row r="3031" spans="1:8" x14ac:dyDescent="0.3">
      <c r="A3031" t="s">
        <v>5905</v>
      </c>
      <c r="B3031" t="s">
        <v>5904</v>
      </c>
      <c r="C3031">
        <v>5.978416179986E-2</v>
      </c>
      <c r="D3031">
        <v>23179.37889616</v>
      </c>
      <c r="E3031">
        <v>-2.3490365</v>
      </c>
      <c r="F3031">
        <v>6.5410896899999997</v>
      </c>
      <c r="G3031">
        <v>-24.4754361</v>
      </c>
      <c r="H3031">
        <v>0</v>
      </c>
    </row>
    <row r="3032" spans="1:8" x14ac:dyDescent="0.3">
      <c r="A3032" t="s">
        <v>5504</v>
      </c>
      <c r="B3032" t="s">
        <v>5503</v>
      </c>
      <c r="C3032">
        <v>7.3386414585216704</v>
      </c>
      <c r="D3032">
        <v>22941.232380500001</v>
      </c>
      <c r="E3032">
        <v>-45.667491740000003</v>
      </c>
      <c r="F3032">
        <v>-47.53365934</v>
      </c>
      <c r="G3032">
        <v>-14.51432928</v>
      </c>
      <c r="H3032">
        <v>0</v>
      </c>
    </row>
    <row r="3033" spans="1:8" x14ac:dyDescent="0.3">
      <c r="A3033" t="s">
        <v>5674</v>
      </c>
      <c r="B3033" t="s">
        <v>5673</v>
      </c>
      <c r="C3033">
        <v>1.9902937117299999E-2</v>
      </c>
      <c r="D3033">
        <v>22849.247992330002</v>
      </c>
      <c r="E3033">
        <v>-1.31085275</v>
      </c>
      <c r="F3033">
        <v>6.06021316</v>
      </c>
      <c r="G3033">
        <v>29.158948039999999</v>
      </c>
      <c r="H3033">
        <v>0</v>
      </c>
    </row>
    <row r="3034" spans="1:8" x14ac:dyDescent="0.3">
      <c r="A3034" t="s">
        <v>5677</v>
      </c>
      <c r="B3034" t="s">
        <v>5676</v>
      </c>
      <c r="C3034">
        <v>6.2258040142900003E-3</v>
      </c>
      <c r="D3034">
        <v>22566.320652620001</v>
      </c>
      <c r="E3034">
        <v>0.81474047000000005</v>
      </c>
      <c r="F3034">
        <v>17.081376089999999</v>
      </c>
      <c r="G3034">
        <v>-3.7437086000000002</v>
      </c>
      <c r="H3034">
        <v>0</v>
      </c>
    </row>
    <row r="3035" spans="1:8" x14ac:dyDescent="0.3">
      <c r="A3035" t="s">
        <v>5463</v>
      </c>
      <c r="B3035" t="s">
        <v>5462</v>
      </c>
      <c r="C3035">
        <v>7.3768771038000005E-4</v>
      </c>
      <c r="D3035">
        <v>22590.072265309998</v>
      </c>
      <c r="E3035">
        <v>0.14020804000000001</v>
      </c>
      <c r="F3035">
        <v>0.77250757000000003</v>
      </c>
      <c r="G3035">
        <v>-5.4190345999999998</v>
      </c>
      <c r="H3035">
        <v>0</v>
      </c>
    </row>
    <row r="3036" spans="1:8" x14ac:dyDescent="0.3">
      <c r="A3036" t="s">
        <v>5675</v>
      </c>
      <c r="B3036" t="s">
        <v>5675</v>
      </c>
      <c r="C3036">
        <v>0.45541428295599001</v>
      </c>
      <c r="D3036">
        <v>22428.071414720001</v>
      </c>
      <c r="E3036">
        <v>-0.27527442000000002</v>
      </c>
      <c r="F3036">
        <v>12.70503987</v>
      </c>
      <c r="G3036">
        <v>30.62726752</v>
      </c>
      <c r="H3036">
        <v>0</v>
      </c>
    </row>
    <row r="3037" spans="1:8" x14ac:dyDescent="0.3">
      <c r="A3037" t="s">
        <v>6095</v>
      </c>
      <c r="B3037" t="s">
        <v>6094</v>
      </c>
      <c r="C3037">
        <v>0.11282589358688</v>
      </c>
      <c r="D3037">
        <v>22672.954708400001</v>
      </c>
      <c r="E3037">
        <v>-1.32330945</v>
      </c>
      <c r="F3037">
        <v>3.65131417</v>
      </c>
      <c r="G3037">
        <v>2.4219425299999999</v>
      </c>
      <c r="H3037">
        <v>0</v>
      </c>
    </row>
    <row r="3038" spans="1:8" x14ac:dyDescent="0.3">
      <c r="A3038" t="s">
        <v>5649</v>
      </c>
      <c r="B3038" t="s">
        <v>5648</v>
      </c>
      <c r="C3038">
        <v>1.6647861181300001E-3</v>
      </c>
      <c r="D3038">
        <v>22472.052527889999</v>
      </c>
      <c r="E3038">
        <v>1.0753121299999999</v>
      </c>
      <c r="F3038">
        <v>0.37615331000000002</v>
      </c>
      <c r="G3038">
        <v>0</v>
      </c>
      <c r="H3038">
        <v>0</v>
      </c>
    </row>
    <row r="3039" spans="1:8" x14ac:dyDescent="0.3">
      <c r="A3039" t="s">
        <v>253</v>
      </c>
      <c r="B3039" t="s">
        <v>6445</v>
      </c>
      <c r="C3039">
        <v>0.49421390402759002</v>
      </c>
      <c r="D3039">
        <v>22340.857164559999</v>
      </c>
      <c r="E3039">
        <v>-29.17189986</v>
      </c>
      <c r="F3039">
        <v>838.84052763</v>
      </c>
      <c r="G3039">
        <v>1612.5238687000001</v>
      </c>
      <c r="H3039">
        <v>0</v>
      </c>
    </row>
    <row r="3040" spans="1:8" x14ac:dyDescent="0.3">
      <c r="A3040" t="s">
        <v>5772</v>
      </c>
      <c r="B3040" t="s">
        <v>5771</v>
      </c>
      <c r="C3040">
        <v>3.1035493831E-4</v>
      </c>
      <c r="D3040">
        <v>22393.438560269999</v>
      </c>
      <c r="E3040">
        <v>12.72538316</v>
      </c>
      <c r="F3040">
        <v>-16.039104689999998</v>
      </c>
      <c r="G3040">
        <v>12.06364885</v>
      </c>
      <c r="H3040">
        <v>0</v>
      </c>
    </row>
    <row r="3041" spans="1:8" x14ac:dyDescent="0.3">
      <c r="A3041" t="s">
        <v>5958</v>
      </c>
      <c r="B3041" t="s">
        <v>5957</v>
      </c>
      <c r="C3041">
        <v>135.89530085775567</v>
      </c>
      <c r="D3041">
        <v>22335.99901652</v>
      </c>
      <c r="E3041">
        <v>-0.13448953</v>
      </c>
      <c r="F3041">
        <v>-2.2415724899999998</v>
      </c>
      <c r="G3041">
        <v>-1.5566709299999999</v>
      </c>
      <c r="H3041">
        <v>0</v>
      </c>
    </row>
    <row r="3042" spans="1:8" x14ac:dyDescent="0.3">
      <c r="A3042" t="s">
        <v>5179</v>
      </c>
      <c r="B3042" t="s">
        <v>5178</v>
      </c>
      <c r="C3042">
        <v>0.30433239705273002</v>
      </c>
      <c r="D3042">
        <v>22147.476771490001</v>
      </c>
      <c r="E3042">
        <v>0.10325523</v>
      </c>
      <c r="F3042">
        <v>2.5467970200000001</v>
      </c>
      <c r="G3042">
        <v>32.873610169999999</v>
      </c>
      <c r="H3042">
        <v>0</v>
      </c>
    </row>
    <row r="3043" spans="1:8" x14ac:dyDescent="0.3">
      <c r="A3043" t="s">
        <v>5607</v>
      </c>
      <c r="B3043" t="s">
        <v>5606</v>
      </c>
      <c r="C3043">
        <v>1.6687020791999999E-4</v>
      </c>
      <c r="D3043">
        <v>21982.407518</v>
      </c>
      <c r="E3043">
        <v>1.0435950000000001</v>
      </c>
      <c r="F3043">
        <v>-3.39587313</v>
      </c>
      <c r="G3043">
        <v>24.663744650000002</v>
      </c>
      <c r="H3043">
        <v>0</v>
      </c>
    </row>
    <row r="3044" spans="1:8" x14ac:dyDescent="0.3">
      <c r="A3044" t="s">
        <v>6142</v>
      </c>
      <c r="B3044" t="s">
        <v>6141</v>
      </c>
      <c r="C3044">
        <v>49.709340605332123</v>
      </c>
      <c r="D3044">
        <v>21915.06240984</v>
      </c>
      <c r="E3044">
        <v>-0.39000439999999997</v>
      </c>
      <c r="F3044">
        <v>-21.96160781</v>
      </c>
      <c r="G3044">
        <v>-17.536379669999999</v>
      </c>
      <c r="H3044">
        <v>0</v>
      </c>
    </row>
    <row r="3045" spans="1:8" x14ac:dyDescent="0.3">
      <c r="A3045" t="s">
        <v>5622</v>
      </c>
      <c r="B3045" t="s">
        <v>5621</v>
      </c>
      <c r="C3045">
        <v>4.8696061471000001E-4</v>
      </c>
      <c r="D3045">
        <v>21733.232529739998</v>
      </c>
      <c r="E3045">
        <v>-6.6882003599999997</v>
      </c>
      <c r="F3045">
        <v>-10.824565639999999</v>
      </c>
      <c r="G3045">
        <v>104.01109353</v>
      </c>
      <c r="H3045">
        <v>0</v>
      </c>
    </row>
    <row r="3046" spans="1:8" x14ac:dyDescent="0.3">
      <c r="A3046" t="s">
        <v>5310</v>
      </c>
      <c r="B3046" t="s">
        <v>5309</v>
      </c>
      <c r="C3046">
        <v>7.5036275967258499</v>
      </c>
      <c r="D3046">
        <v>21498.663923610002</v>
      </c>
      <c r="E3046">
        <v>-5.5485375100000001</v>
      </c>
      <c r="F3046">
        <v>11.384476469999999</v>
      </c>
      <c r="G3046">
        <v>-57.767507129999998</v>
      </c>
      <c r="H3046">
        <v>0</v>
      </c>
    </row>
    <row r="3047" spans="1:8" x14ac:dyDescent="0.3">
      <c r="A3047" t="s">
        <v>2713</v>
      </c>
      <c r="B3047" t="s">
        <v>5650</v>
      </c>
      <c r="C3047">
        <v>1.1264479079704901</v>
      </c>
      <c r="D3047">
        <v>21306.164526029999</v>
      </c>
      <c r="E3047">
        <v>-0.12776694</v>
      </c>
      <c r="F3047">
        <v>3.9386946100000002</v>
      </c>
      <c r="G3047">
        <v>19.09631924</v>
      </c>
      <c r="H3047">
        <v>0</v>
      </c>
    </row>
    <row r="3048" spans="1:8" x14ac:dyDescent="0.3">
      <c r="A3048" t="s">
        <v>5596</v>
      </c>
      <c r="B3048" t="s">
        <v>5595</v>
      </c>
      <c r="C3048">
        <v>2.9071097475359998E-2</v>
      </c>
      <c r="D3048">
        <v>21166.027965860001</v>
      </c>
      <c r="E3048">
        <v>-6.9802366400000002</v>
      </c>
      <c r="F3048">
        <v>3.3320060699999998</v>
      </c>
      <c r="G3048">
        <v>-29.127559590000001</v>
      </c>
      <c r="H3048">
        <v>0</v>
      </c>
    </row>
    <row r="3049" spans="1:8" x14ac:dyDescent="0.3">
      <c r="A3049" t="s">
        <v>5643</v>
      </c>
      <c r="B3049" t="s">
        <v>5642</v>
      </c>
      <c r="C3049">
        <v>1.5354314080000001E-4</v>
      </c>
      <c r="D3049">
        <v>21125.03536002</v>
      </c>
      <c r="E3049">
        <v>-0.18831096999999999</v>
      </c>
      <c r="F3049">
        <v>-0.23860244999999999</v>
      </c>
      <c r="G3049">
        <v>16.442976170000001</v>
      </c>
      <c r="H3049">
        <v>0</v>
      </c>
    </row>
    <row r="3050" spans="1:8" x14ac:dyDescent="0.3">
      <c r="A3050" t="s">
        <v>5681</v>
      </c>
      <c r="B3050" t="s">
        <v>5680</v>
      </c>
      <c r="C3050">
        <v>2.2305999999999999</v>
      </c>
      <c r="D3050">
        <v>20427.365602099999</v>
      </c>
      <c r="E3050">
        <v>1.2206743200000001</v>
      </c>
      <c r="F3050">
        <v>6.5183133599999996</v>
      </c>
      <c r="G3050">
        <v>44.459555729999998</v>
      </c>
      <c r="H3050">
        <v>0</v>
      </c>
    </row>
    <row r="3051" spans="1:8" x14ac:dyDescent="0.3">
      <c r="A3051" t="s">
        <v>5475</v>
      </c>
      <c r="B3051" t="s">
        <v>5474</v>
      </c>
      <c r="C3051">
        <v>517.90824465114508</v>
      </c>
      <c r="D3051">
        <v>20403.069371140002</v>
      </c>
      <c r="E3051">
        <v>0.56594485000000005</v>
      </c>
      <c r="F3051">
        <v>3.6199078299999998</v>
      </c>
      <c r="G3051">
        <v>-1.7051000199999999</v>
      </c>
      <c r="H3051">
        <v>0</v>
      </c>
    </row>
    <row r="3052" spans="1:8" x14ac:dyDescent="0.3">
      <c r="A3052" t="s">
        <v>5881</v>
      </c>
      <c r="B3052" t="s">
        <v>5880</v>
      </c>
      <c r="C3052">
        <v>2022.3954934609776</v>
      </c>
      <c r="D3052">
        <v>20243.956696180001</v>
      </c>
      <c r="E3052">
        <v>4.3467009699999997</v>
      </c>
      <c r="F3052">
        <v>11.43174348</v>
      </c>
      <c r="G3052">
        <v>21.610345179999999</v>
      </c>
      <c r="H3052">
        <v>0</v>
      </c>
    </row>
    <row r="3053" spans="1:8" x14ac:dyDescent="0.3">
      <c r="A3053" t="s">
        <v>5663</v>
      </c>
      <c r="B3053" t="s">
        <v>5662</v>
      </c>
      <c r="C3053">
        <v>5.3025314567339299</v>
      </c>
      <c r="D3053">
        <v>20158.930535349999</v>
      </c>
      <c r="E3053">
        <v>6.8652370000000004E-2</v>
      </c>
      <c r="F3053">
        <v>1.17095031</v>
      </c>
      <c r="G3053">
        <v>5.5550634099999998</v>
      </c>
      <c r="H3053">
        <v>0</v>
      </c>
    </row>
    <row r="3054" spans="1:8" x14ac:dyDescent="0.3">
      <c r="A3054" t="s">
        <v>5687</v>
      </c>
      <c r="B3054" t="s">
        <v>5686</v>
      </c>
      <c r="C3054">
        <v>8.5278767290499994E-3</v>
      </c>
      <c r="D3054">
        <v>20152.828789390001</v>
      </c>
      <c r="E3054">
        <v>0.32036489000000001</v>
      </c>
      <c r="F3054">
        <v>-5.7913094699999998</v>
      </c>
      <c r="G3054">
        <v>-8.1853738200000006</v>
      </c>
      <c r="H3054">
        <v>0</v>
      </c>
    </row>
    <row r="3055" spans="1:8" x14ac:dyDescent="0.3">
      <c r="A3055" t="s">
        <v>5672</v>
      </c>
      <c r="B3055" t="s">
        <v>5671</v>
      </c>
      <c r="C3055">
        <v>8.6456404398600004E-3</v>
      </c>
      <c r="D3055">
        <v>20379.201548199999</v>
      </c>
      <c r="E3055">
        <v>0.67004246000000001</v>
      </c>
      <c r="F3055">
        <v>-0.39023804000000001</v>
      </c>
      <c r="G3055">
        <v>6.2889361700000004</v>
      </c>
      <c r="H3055">
        <v>0</v>
      </c>
    </row>
    <row r="3056" spans="1:8" x14ac:dyDescent="0.3">
      <c r="A3056" t="s">
        <v>5840</v>
      </c>
      <c r="B3056" t="s">
        <v>5839</v>
      </c>
      <c r="C3056">
        <v>1.2138063913450001E-2</v>
      </c>
      <c r="D3056">
        <v>19973.347672060001</v>
      </c>
      <c r="E3056">
        <v>0.63235032999999996</v>
      </c>
      <c r="F3056">
        <v>-1.21482281</v>
      </c>
      <c r="G3056">
        <v>3.22320976</v>
      </c>
      <c r="H3056">
        <v>0</v>
      </c>
    </row>
    <row r="3057" spans="1:8" x14ac:dyDescent="0.3">
      <c r="A3057" t="s">
        <v>4932</v>
      </c>
      <c r="B3057" t="s">
        <v>4931</v>
      </c>
      <c r="C3057">
        <v>132.88452825421504</v>
      </c>
      <c r="D3057">
        <v>21075.38355663</v>
      </c>
      <c r="E3057">
        <v>-0.92745436000000003</v>
      </c>
      <c r="F3057">
        <v>-3.6842309200000001</v>
      </c>
      <c r="G3057">
        <v>-21.512702820000001</v>
      </c>
      <c r="H3057">
        <v>0</v>
      </c>
    </row>
    <row r="3058" spans="1:8" x14ac:dyDescent="0.3">
      <c r="A3058" t="s">
        <v>5602</v>
      </c>
      <c r="B3058" t="s">
        <v>5601</v>
      </c>
      <c r="C3058">
        <v>1.6515396500900001E-3</v>
      </c>
      <c r="D3058">
        <v>19620.0757687</v>
      </c>
      <c r="E3058">
        <v>-14.94476867</v>
      </c>
      <c r="F3058">
        <v>-14.98918714</v>
      </c>
      <c r="G3058">
        <v>-30.40038191</v>
      </c>
      <c r="H3058">
        <v>0</v>
      </c>
    </row>
    <row r="3059" spans="1:8" x14ac:dyDescent="0.3">
      <c r="A3059" t="s">
        <v>5854</v>
      </c>
      <c r="B3059" t="s">
        <v>5853</v>
      </c>
      <c r="C3059">
        <v>43.889178355985969</v>
      </c>
      <c r="D3059">
        <v>19453.921424839999</v>
      </c>
      <c r="E3059">
        <v>0.1009501</v>
      </c>
      <c r="F3059">
        <v>1.5338098499999999</v>
      </c>
      <c r="G3059">
        <v>-11.7958324</v>
      </c>
      <c r="H3059">
        <v>0</v>
      </c>
    </row>
    <row r="3060" spans="1:8" x14ac:dyDescent="0.3">
      <c r="A3060" t="s">
        <v>6165</v>
      </c>
      <c r="B3060" t="s">
        <v>6164</v>
      </c>
      <c r="C3060">
        <v>0.83155188351209997</v>
      </c>
      <c r="D3060">
        <v>19234.323410829998</v>
      </c>
      <c r="E3060">
        <v>5.7667950000000003E-2</v>
      </c>
      <c r="F3060">
        <v>4.3546781299999999</v>
      </c>
      <c r="G3060">
        <v>1.62352925</v>
      </c>
      <c r="H3060">
        <v>0</v>
      </c>
    </row>
    <row r="3061" spans="1:8" x14ac:dyDescent="0.3">
      <c r="A3061" t="s">
        <v>5326</v>
      </c>
      <c r="B3061" t="s">
        <v>5325</v>
      </c>
      <c r="C3061">
        <v>23.244313881864208</v>
      </c>
      <c r="D3061">
        <v>19138.663560829998</v>
      </c>
      <c r="E3061">
        <v>0.1009501</v>
      </c>
      <c r="F3061">
        <v>1.5028676700000001</v>
      </c>
      <c r="G3061">
        <v>4.1173991699999997</v>
      </c>
      <c r="H3061">
        <v>0</v>
      </c>
    </row>
    <row r="3062" spans="1:8" x14ac:dyDescent="0.3">
      <c r="A3062" t="s">
        <v>5530</v>
      </c>
      <c r="B3062" t="s">
        <v>5529</v>
      </c>
      <c r="C3062">
        <v>0.1987106371555</v>
      </c>
      <c r="D3062">
        <v>18938.89475906</v>
      </c>
      <c r="E3062">
        <v>-1.05069923</v>
      </c>
      <c r="F3062">
        <v>3.2099264999999999</v>
      </c>
      <c r="G3062">
        <v>-32.689801699999997</v>
      </c>
      <c r="H3062">
        <v>0</v>
      </c>
    </row>
    <row r="3063" spans="1:8" x14ac:dyDescent="0.3">
      <c r="A3063" t="s">
        <v>5928</v>
      </c>
      <c r="B3063" t="s">
        <v>5927</v>
      </c>
      <c r="C3063">
        <v>0.65503935065592001</v>
      </c>
      <c r="D3063">
        <v>18843.302505920001</v>
      </c>
      <c r="E3063">
        <v>-0.23647006000000001</v>
      </c>
      <c r="F3063">
        <v>3.24861018</v>
      </c>
      <c r="G3063">
        <v>7.9912457300000002</v>
      </c>
      <c r="H3063">
        <v>0</v>
      </c>
    </row>
    <row r="3064" spans="1:8" x14ac:dyDescent="0.3">
      <c r="A3064" t="s">
        <v>5793</v>
      </c>
      <c r="B3064" t="s">
        <v>5792</v>
      </c>
      <c r="C3064">
        <v>0.39035125497130002</v>
      </c>
      <c r="D3064">
        <v>18720.154698310002</v>
      </c>
      <c r="E3064">
        <v>-0.20338545999999999</v>
      </c>
      <c r="F3064">
        <v>3.4852903899999998</v>
      </c>
      <c r="G3064">
        <v>5.2457231200000001</v>
      </c>
      <c r="H3064">
        <v>0</v>
      </c>
    </row>
    <row r="3065" spans="1:8" x14ac:dyDescent="0.3">
      <c r="A3065" t="s">
        <v>5699</v>
      </c>
      <c r="B3065" t="s">
        <v>5698</v>
      </c>
      <c r="C3065">
        <v>0.16292104770157001</v>
      </c>
      <c r="D3065">
        <v>18653.232910670002</v>
      </c>
      <c r="E3065">
        <v>-0.16629535000000001</v>
      </c>
      <c r="F3065">
        <v>-0.75659785000000002</v>
      </c>
      <c r="G3065">
        <v>6.6945979800000002</v>
      </c>
      <c r="H3065">
        <v>0</v>
      </c>
    </row>
    <row r="3066" spans="1:8" x14ac:dyDescent="0.3">
      <c r="A3066" t="s">
        <v>5535</v>
      </c>
      <c r="B3066" t="s">
        <v>5534</v>
      </c>
      <c r="C3066">
        <v>1.344981433893E-2</v>
      </c>
      <c r="D3066">
        <v>18505.033758959999</v>
      </c>
      <c r="E3066">
        <v>-0.15126405000000001</v>
      </c>
      <c r="F3066">
        <v>-16.799484029999999</v>
      </c>
      <c r="G3066">
        <v>-52.540011190000001</v>
      </c>
      <c r="H3066">
        <v>0</v>
      </c>
    </row>
    <row r="3067" spans="1:8" x14ac:dyDescent="0.3">
      <c r="A3067" t="s">
        <v>6032</v>
      </c>
      <c r="B3067" t="s">
        <v>6031</v>
      </c>
      <c r="C3067">
        <v>2.7441910334363899</v>
      </c>
      <c r="D3067">
        <v>18486.02927304</v>
      </c>
      <c r="E3067">
        <v>-2.0554626300000001</v>
      </c>
      <c r="F3067">
        <v>6.65113676</v>
      </c>
      <c r="G3067">
        <v>16.90140542</v>
      </c>
      <c r="H3067">
        <v>0</v>
      </c>
    </row>
    <row r="3068" spans="1:8" x14ac:dyDescent="0.3">
      <c r="A3068" t="s">
        <v>5710</v>
      </c>
      <c r="B3068" t="s">
        <v>5709</v>
      </c>
      <c r="C3068">
        <v>2.8351143854651402</v>
      </c>
      <c r="D3068">
        <v>18023.240796239999</v>
      </c>
      <c r="E3068">
        <v>0.10325523</v>
      </c>
      <c r="F3068">
        <v>9.8523285699999992</v>
      </c>
      <c r="G3068">
        <v>31.848337149999999</v>
      </c>
      <c r="H3068">
        <v>0</v>
      </c>
    </row>
    <row r="3069" spans="1:8" x14ac:dyDescent="0.3">
      <c r="A3069" t="s">
        <v>5528</v>
      </c>
      <c r="B3069" t="s">
        <v>5527</v>
      </c>
      <c r="C3069">
        <v>9.4524445038599997E-3</v>
      </c>
      <c r="D3069">
        <v>17964.172147180001</v>
      </c>
      <c r="E3069">
        <v>-2.5085795800000001</v>
      </c>
      <c r="F3069">
        <v>-0.98854105999999997</v>
      </c>
      <c r="G3069">
        <v>-7.9529616699999996</v>
      </c>
      <c r="H3069">
        <v>0</v>
      </c>
    </row>
    <row r="3070" spans="1:8" x14ac:dyDescent="0.3">
      <c r="A3070" t="s">
        <v>5716</v>
      </c>
      <c r="B3070" t="s">
        <v>5715</v>
      </c>
      <c r="C3070">
        <v>1.6195506698150199</v>
      </c>
      <c r="D3070">
        <v>17869.84009795</v>
      </c>
      <c r="E3070">
        <v>-0.22923679</v>
      </c>
      <c r="F3070">
        <v>0.87410966999999995</v>
      </c>
      <c r="G3070">
        <v>3.3189360400000001</v>
      </c>
      <c r="H3070">
        <v>0</v>
      </c>
    </row>
    <row r="3071" spans="1:8" x14ac:dyDescent="0.3">
      <c r="A3071" t="s">
        <v>5702</v>
      </c>
      <c r="B3071" t="s">
        <v>5702</v>
      </c>
      <c r="C3071">
        <v>0.18033511765971</v>
      </c>
      <c r="D3071">
        <v>18141.895457819999</v>
      </c>
      <c r="E3071">
        <v>-3.3189691799999999</v>
      </c>
      <c r="F3071">
        <v>1.76269309</v>
      </c>
      <c r="G3071">
        <v>10.779568530000001</v>
      </c>
      <c r="H3071">
        <v>0</v>
      </c>
    </row>
    <row r="3072" spans="1:8" x14ac:dyDescent="0.3">
      <c r="A3072" t="s">
        <v>5543</v>
      </c>
      <c r="B3072" t="s">
        <v>5543</v>
      </c>
      <c r="C3072">
        <v>1.2309007467999999E-4</v>
      </c>
      <c r="D3072">
        <v>17254.065800010001</v>
      </c>
      <c r="E3072">
        <v>0.18514462000000001</v>
      </c>
      <c r="F3072">
        <v>-15.530815329999999</v>
      </c>
      <c r="G3072">
        <v>-14.45961331</v>
      </c>
      <c r="H3072">
        <v>0</v>
      </c>
    </row>
    <row r="3073" spans="1:8" x14ac:dyDescent="0.3">
      <c r="A3073" t="s">
        <v>5804</v>
      </c>
      <c r="B3073" t="s">
        <v>5804</v>
      </c>
      <c r="C3073">
        <v>7.8442839122999999E-2</v>
      </c>
      <c r="D3073">
        <v>16863.649617669998</v>
      </c>
      <c r="E3073">
        <v>-0.83135605000000001</v>
      </c>
      <c r="F3073">
        <v>-0.92015524999999998</v>
      </c>
      <c r="G3073">
        <v>-24.192655240000001</v>
      </c>
      <c r="H3073">
        <v>0</v>
      </c>
    </row>
    <row r="3074" spans="1:8" x14ac:dyDescent="0.3">
      <c r="A3074" t="s">
        <v>5562</v>
      </c>
      <c r="B3074" t="s">
        <v>5561</v>
      </c>
      <c r="C3074">
        <v>0.59532341348670004</v>
      </c>
      <c r="D3074">
        <v>16487.252158880001</v>
      </c>
      <c r="E3074">
        <v>0.23620431</v>
      </c>
      <c r="F3074">
        <v>1.45119032</v>
      </c>
      <c r="G3074">
        <v>81.417134770000004</v>
      </c>
      <c r="H3074">
        <v>0</v>
      </c>
    </row>
    <row r="3075" spans="1:8" x14ac:dyDescent="0.3">
      <c r="A3075" t="s">
        <v>5795</v>
      </c>
      <c r="B3075" t="s">
        <v>5794</v>
      </c>
      <c r="C3075">
        <v>0.20182717365826999</v>
      </c>
      <c r="D3075">
        <v>16412.66404874</v>
      </c>
      <c r="E3075">
        <v>0.16593315</v>
      </c>
      <c r="F3075">
        <v>0.45115723000000002</v>
      </c>
      <c r="G3075">
        <v>7.4400010000000003E-2</v>
      </c>
      <c r="H3075">
        <v>0</v>
      </c>
    </row>
    <row r="3076" spans="1:8" x14ac:dyDescent="0.3">
      <c r="A3076" t="s">
        <v>5891</v>
      </c>
      <c r="B3076" t="s">
        <v>5890</v>
      </c>
      <c r="C3076">
        <v>5.6343103166799999E-3</v>
      </c>
      <c r="D3076">
        <v>16536.371727450001</v>
      </c>
      <c r="E3076">
        <v>-8.7703500000000004E-2</v>
      </c>
      <c r="F3076">
        <v>3.8559399999999999</v>
      </c>
      <c r="G3076">
        <v>18.5572081</v>
      </c>
      <c r="H3076">
        <v>0</v>
      </c>
    </row>
    <row r="3077" spans="1:8" x14ac:dyDescent="0.3">
      <c r="A3077" t="s">
        <v>5318</v>
      </c>
      <c r="B3077" t="s">
        <v>5317</v>
      </c>
      <c r="C3077">
        <v>7.4648529897644602</v>
      </c>
      <c r="D3077">
        <v>15897.95193408</v>
      </c>
      <c r="E3077">
        <v>2.8627893000000002</v>
      </c>
      <c r="F3077">
        <v>-4.6336219999999997E-2</v>
      </c>
      <c r="G3077">
        <v>16.134466230000001</v>
      </c>
      <c r="H3077">
        <v>0</v>
      </c>
    </row>
    <row r="3078" spans="1:8" x14ac:dyDescent="0.3">
      <c r="A3078" t="s">
        <v>5683</v>
      </c>
      <c r="B3078" t="s">
        <v>5682</v>
      </c>
      <c r="C3078">
        <v>2.04128365057641</v>
      </c>
      <c r="D3078">
        <v>16192.305378049999</v>
      </c>
      <c r="E3078">
        <v>0.33773942000000001</v>
      </c>
      <c r="F3078">
        <v>1.3825661899999999</v>
      </c>
      <c r="G3078">
        <v>0</v>
      </c>
      <c r="H3078">
        <v>0</v>
      </c>
    </row>
    <row r="3079" spans="1:8" x14ac:dyDescent="0.3">
      <c r="A3079" t="s">
        <v>5712</v>
      </c>
      <c r="B3079" t="s">
        <v>5711</v>
      </c>
      <c r="C3079">
        <v>3.4416017334E-4</v>
      </c>
      <c r="D3079">
        <v>16144.72166725</v>
      </c>
      <c r="E3079">
        <v>-2.5513411499999998</v>
      </c>
      <c r="F3079">
        <v>-1.74866722</v>
      </c>
      <c r="G3079">
        <v>-0.92918274999999995</v>
      </c>
      <c r="H3079">
        <v>0</v>
      </c>
    </row>
    <row r="3080" spans="1:8" x14ac:dyDescent="0.3">
      <c r="A3080" t="s">
        <v>6526</v>
      </c>
      <c r="B3080" t="s">
        <v>6525</v>
      </c>
      <c r="C3080">
        <v>6.5465793622660001E-2</v>
      </c>
      <c r="D3080">
        <v>16108.361136609999</v>
      </c>
      <c r="E3080">
        <v>14.569686839999999</v>
      </c>
      <c r="F3080">
        <v>31.03845638</v>
      </c>
      <c r="G3080">
        <v>69.992752960000004</v>
      </c>
      <c r="H3080">
        <v>0</v>
      </c>
    </row>
    <row r="3081" spans="1:8" x14ac:dyDescent="0.3">
      <c r="A3081" t="s">
        <v>5636</v>
      </c>
      <c r="B3081" t="s">
        <v>5635</v>
      </c>
      <c r="C3081">
        <v>2.1730877328E-4</v>
      </c>
      <c r="D3081">
        <v>16055.35279268</v>
      </c>
      <c r="E3081">
        <v>7.3308079999999998E-2</v>
      </c>
      <c r="F3081">
        <v>0.17349484000000001</v>
      </c>
      <c r="G3081">
        <v>-0.52233183000000005</v>
      </c>
      <c r="H3081">
        <v>0</v>
      </c>
    </row>
    <row r="3082" spans="1:8" x14ac:dyDescent="0.3">
      <c r="A3082" t="s">
        <v>5592</v>
      </c>
      <c r="B3082" t="s">
        <v>5591</v>
      </c>
      <c r="C3082">
        <v>1.1380589687E-4</v>
      </c>
      <c r="D3082">
        <v>15993.976617390001</v>
      </c>
      <c r="E3082">
        <v>-5.7209683199999999</v>
      </c>
      <c r="F3082">
        <v>-21.23108319</v>
      </c>
      <c r="G3082">
        <v>-64.455461529999994</v>
      </c>
      <c r="H3082">
        <v>0</v>
      </c>
    </row>
    <row r="3083" spans="1:8" x14ac:dyDescent="0.3">
      <c r="A3083" t="s">
        <v>5367</v>
      </c>
      <c r="B3083" t="s">
        <v>5366</v>
      </c>
      <c r="C3083">
        <v>6.7025895298E-4</v>
      </c>
      <c r="D3083">
        <v>15885.730042179999</v>
      </c>
      <c r="E3083">
        <v>2.4377825899999999</v>
      </c>
      <c r="F3083">
        <v>-1.19519968</v>
      </c>
      <c r="G3083">
        <v>-8.3112551999999997</v>
      </c>
      <c r="H3083">
        <v>0</v>
      </c>
    </row>
    <row r="3084" spans="1:8" x14ac:dyDescent="0.3">
      <c r="A3084" t="s">
        <v>5697</v>
      </c>
      <c r="B3084" t="s">
        <v>5696</v>
      </c>
      <c r="C3084">
        <v>0.68362965175715995</v>
      </c>
      <c r="D3084">
        <v>15892.96676815</v>
      </c>
      <c r="E3084">
        <v>-6.4950194200000002</v>
      </c>
      <c r="F3084">
        <v>-4.5364591900000004</v>
      </c>
      <c r="G3084">
        <v>-13.726818720000001</v>
      </c>
      <c r="H3084">
        <v>0</v>
      </c>
    </row>
    <row r="3085" spans="1:8" x14ac:dyDescent="0.3">
      <c r="A3085" t="s">
        <v>5858</v>
      </c>
      <c r="B3085" t="s">
        <v>5858</v>
      </c>
      <c r="C3085">
        <v>5.6452628039999997E-4</v>
      </c>
      <c r="D3085">
        <v>16464.975269989998</v>
      </c>
      <c r="E3085">
        <v>-0.52479085999999997</v>
      </c>
      <c r="F3085">
        <v>2.4963427</v>
      </c>
      <c r="G3085">
        <v>-5.8709794100000003</v>
      </c>
      <c r="H3085">
        <v>0</v>
      </c>
    </row>
    <row r="3086" spans="1:8" x14ac:dyDescent="0.3">
      <c r="A3086" t="s">
        <v>6539</v>
      </c>
      <c r="B3086" t="s">
        <v>6538</v>
      </c>
      <c r="C3086">
        <v>4.01645623064E-3</v>
      </c>
      <c r="D3086">
        <v>15759.410394050001</v>
      </c>
      <c r="E3086">
        <v>20.014605499999998</v>
      </c>
      <c r="F3086">
        <v>37.093113119999998</v>
      </c>
      <c r="G3086">
        <v>44.140614210000003</v>
      </c>
      <c r="H3086">
        <v>0</v>
      </c>
    </row>
    <row r="3087" spans="1:8" x14ac:dyDescent="0.3">
      <c r="A3087" t="s">
        <v>5693</v>
      </c>
      <c r="B3087" t="s">
        <v>5692</v>
      </c>
      <c r="C3087">
        <v>2.3218965729899999E-2</v>
      </c>
      <c r="D3087">
        <v>15658.83656512</v>
      </c>
      <c r="E3087">
        <v>4.1263178299999996</v>
      </c>
      <c r="F3087">
        <v>0.83502567999999999</v>
      </c>
      <c r="G3087">
        <v>-0.17551420000000001</v>
      </c>
      <c r="H3087">
        <v>0</v>
      </c>
    </row>
    <row r="3088" spans="1:8" x14ac:dyDescent="0.3">
      <c r="A3088" t="s">
        <v>5910</v>
      </c>
      <c r="B3088" t="s">
        <v>5909</v>
      </c>
      <c r="C3088">
        <v>4.2155506484799999E-3</v>
      </c>
      <c r="D3088">
        <v>15524.82806403</v>
      </c>
      <c r="E3088">
        <v>0.17561019</v>
      </c>
      <c r="F3088">
        <v>-2.6853357500000001</v>
      </c>
      <c r="G3088">
        <v>1.35166556</v>
      </c>
      <c r="H3088">
        <v>0</v>
      </c>
    </row>
    <row r="3089" spans="1:8" x14ac:dyDescent="0.3">
      <c r="A3089" t="s">
        <v>5754</v>
      </c>
      <c r="B3089" t="s">
        <v>5753</v>
      </c>
      <c r="C3089">
        <v>6.5643937317400002E-3</v>
      </c>
      <c r="D3089">
        <v>15570.22829512</v>
      </c>
      <c r="E3089">
        <v>-10.42197395</v>
      </c>
      <c r="F3089">
        <v>3.71878697</v>
      </c>
      <c r="G3089">
        <v>5.1975901599999998</v>
      </c>
      <c r="H3089">
        <v>0</v>
      </c>
    </row>
    <row r="3090" spans="1:8" x14ac:dyDescent="0.3">
      <c r="A3090" t="s">
        <v>2525</v>
      </c>
      <c r="B3090" t="s">
        <v>6563</v>
      </c>
      <c r="C3090">
        <v>6.8063452246309997E-2</v>
      </c>
      <c r="D3090">
        <v>15408.904220099999</v>
      </c>
      <c r="E3090">
        <v>6.8879099999999997E-3</v>
      </c>
      <c r="F3090">
        <v>-12.973837489999999</v>
      </c>
      <c r="G3090">
        <v>-1.4779285600000001</v>
      </c>
      <c r="H3090">
        <v>0</v>
      </c>
    </row>
    <row r="3091" spans="1:8" x14ac:dyDescent="0.3">
      <c r="A3091" t="s">
        <v>5416</v>
      </c>
      <c r="B3091" t="s">
        <v>5415</v>
      </c>
      <c r="C3091">
        <v>1.8561515839389999E-2</v>
      </c>
      <c r="D3091">
        <v>15238.818621390001</v>
      </c>
      <c r="E3091">
        <v>1.49195637</v>
      </c>
      <c r="F3091">
        <v>3.4173718900000001</v>
      </c>
      <c r="G3091">
        <v>-30.98578281</v>
      </c>
      <c r="H3091">
        <v>0</v>
      </c>
    </row>
    <row r="3092" spans="1:8" x14ac:dyDescent="0.3">
      <c r="A3092" t="s">
        <v>5714</v>
      </c>
      <c r="B3092" t="s">
        <v>5713</v>
      </c>
      <c r="C3092">
        <v>3.0410912649289999E-2</v>
      </c>
      <c r="D3092">
        <v>14106.993615339999</v>
      </c>
      <c r="E3092">
        <v>-3.0693299999999999</v>
      </c>
      <c r="F3092">
        <v>95.463203620000002</v>
      </c>
      <c r="G3092">
        <v>80.445834939999997</v>
      </c>
      <c r="H3092">
        <v>0</v>
      </c>
    </row>
    <row r="3093" spans="1:8" x14ac:dyDescent="0.3">
      <c r="A3093" t="s">
        <v>5810</v>
      </c>
      <c r="B3093" t="s">
        <v>5809</v>
      </c>
      <c r="C3093">
        <v>6.6662145879999994E-5</v>
      </c>
      <c r="D3093">
        <v>14954.885789260001</v>
      </c>
      <c r="E3093">
        <v>-0.88856323999999998</v>
      </c>
      <c r="F3093">
        <v>17.81965207</v>
      </c>
      <c r="G3093">
        <v>22.16561488</v>
      </c>
      <c r="H3093">
        <v>0</v>
      </c>
    </row>
    <row r="3094" spans="1:8" x14ac:dyDescent="0.3">
      <c r="A3094" t="s">
        <v>5885</v>
      </c>
      <c r="B3094" t="s">
        <v>5884</v>
      </c>
      <c r="C3094">
        <v>1.4492952587339999E-2</v>
      </c>
      <c r="D3094">
        <v>14388.53431058</v>
      </c>
      <c r="E3094">
        <v>1.62925315</v>
      </c>
      <c r="F3094">
        <v>-1.7030636400000001</v>
      </c>
      <c r="G3094">
        <v>-7.2070493100000004</v>
      </c>
      <c r="H3094">
        <v>0</v>
      </c>
    </row>
    <row r="3095" spans="1:8" x14ac:dyDescent="0.3">
      <c r="A3095" t="s">
        <v>5797</v>
      </c>
      <c r="B3095" t="s">
        <v>5796</v>
      </c>
      <c r="C3095">
        <v>1.9156655076710001E-2</v>
      </c>
      <c r="D3095">
        <v>14840.265703200001</v>
      </c>
      <c r="E3095">
        <v>-3.89324285</v>
      </c>
      <c r="F3095">
        <v>3.8447030999999998</v>
      </c>
      <c r="G3095">
        <v>16.277261790000001</v>
      </c>
      <c r="H3095">
        <v>0</v>
      </c>
    </row>
    <row r="3096" spans="1:8" x14ac:dyDescent="0.3">
      <c r="A3096" t="s">
        <v>5767</v>
      </c>
      <c r="B3096" t="s">
        <v>5766</v>
      </c>
      <c r="C3096">
        <v>4.6199764148170001E-2</v>
      </c>
      <c r="D3096">
        <v>14533.54922653</v>
      </c>
      <c r="E3096">
        <v>5.8990057399999998</v>
      </c>
      <c r="F3096">
        <v>7.3316096399999999</v>
      </c>
      <c r="G3096">
        <v>3.9577469299999999</v>
      </c>
      <c r="H3096">
        <v>0</v>
      </c>
    </row>
    <row r="3097" spans="1:8" x14ac:dyDescent="0.3">
      <c r="A3097" t="s">
        <v>5788</v>
      </c>
      <c r="B3097" t="s">
        <v>5787</v>
      </c>
      <c r="C3097">
        <v>5.6152348103200002E-2</v>
      </c>
      <c r="D3097">
        <v>14745.53567662</v>
      </c>
      <c r="E3097">
        <v>-0.52760534999999997</v>
      </c>
      <c r="F3097">
        <v>-3.4885849200000001</v>
      </c>
      <c r="G3097">
        <v>3.85809677</v>
      </c>
      <c r="H3097">
        <v>0</v>
      </c>
    </row>
    <row r="3098" spans="1:8" x14ac:dyDescent="0.3">
      <c r="A3098" t="s">
        <v>5822</v>
      </c>
      <c r="B3098" t="s">
        <v>5821</v>
      </c>
      <c r="C3098">
        <v>4.387149792917E-2</v>
      </c>
      <c r="D3098">
        <v>14619.3976036</v>
      </c>
      <c r="E3098">
        <v>1.32338804</v>
      </c>
      <c r="F3098">
        <v>2.8394530100000002</v>
      </c>
      <c r="G3098">
        <v>18.011331819999999</v>
      </c>
      <c r="H3098">
        <v>0</v>
      </c>
    </row>
    <row r="3099" spans="1:8" x14ac:dyDescent="0.3">
      <c r="A3099" t="s">
        <v>5704</v>
      </c>
      <c r="B3099" t="s">
        <v>5703</v>
      </c>
      <c r="C3099">
        <v>3.2959151329219998E-2</v>
      </c>
      <c r="D3099">
        <v>14401.701580430001</v>
      </c>
      <c r="E3099">
        <v>1.1564518500000001</v>
      </c>
      <c r="F3099">
        <v>2.57985753</v>
      </c>
      <c r="G3099">
        <v>0.83157504999999998</v>
      </c>
      <c r="H3099">
        <v>0</v>
      </c>
    </row>
    <row r="3100" spans="1:8" x14ac:dyDescent="0.3">
      <c r="A3100" t="s">
        <v>5731</v>
      </c>
      <c r="B3100" t="s">
        <v>5730</v>
      </c>
      <c r="C3100">
        <v>4.0478467967999999E-4</v>
      </c>
      <c r="D3100">
        <v>14445.05796301</v>
      </c>
      <c r="E3100">
        <v>-0.96744796</v>
      </c>
      <c r="F3100">
        <v>-0.50762565999999998</v>
      </c>
      <c r="G3100">
        <v>-1.34919879</v>
      </c>
      <c r="H3100">
        <v>0</v>
      </c>
    </row>
    <row r="3101" spans="1:8" x14ac:dyDescent="0.3">
      <c r="A3101" t="s">
        <v>5857</v>
      </c>
      <c r="B3101" t="s">
        <v>5856</v>
      </c>
      <c r="C3101">
        <v>1.321461020111E-2</v>
      </c>
      <c r="D3101">
        <v>14195.222581100001</v>
      </c>
      <c r="E3101">
        <v>-2.7892663600000001</v>
      </c>
      <c r="F3101">
        <v>-6.3958727</v>
      </c>
      <c r="G3101">
        <v>11.174867920000001</v>
      </c>
      <c r="H3101">
        <v>0</v>
      </c>
    </row>
    <row r="3102" spans="1:8" x14ac:dyDescent="0.3">
      <c r="A3102" t="s">
        <v>5930</v>
      </c>
      <c r="B3102" t="s">
        <v>5929</v>
      </c>
      <c r="C3102">
        <v>5.8256568042619303</v>
      </c>
      <c r="D3102">
        <v>14188.73052891</v>
      </c>
      <c r="E3102">
        <v>1.044193E-2</v>
      </c>
      <c r="F3102">
        <v>-0.14033909</v>
      </c>
      <c r="G3102">
        <v>-32.167776859999996</v>
      </c>
      <c r="H3102">
        <v>0</v>
      </c>
    </row>
    <row r="3103" spans="1:8" x14ac:dyDescent="0.3">
      <c r="A3103" t="s">
        <v>6265</v>
      </c>
      <c r="B3103" t="s">
        <v>6264</v>
      </c>
      <c r="C3103">
        <v>6.7237063645290002E-2</v>
      </c>
      <c r="D3103">
        <v>14160.313273289999</v>
      </c>
      <c r="E3103">
        <v>8.5691950000000003E-2</v>
      </c>
      <c r="F3103">
        <v>3.5494898099999999</v>
      </c>
      <c r="G3103">
        <v>19.300591529999998</v>
      </c>
      <c r="H3103">
        <v>0</v>
      </c>
    </row>
    <row r="3104" spans="1:8" x14ac:dyDescent="0.3">
      <c r="A3104" t="s">
        <v>5689</v>
      </c>
      <c r="B3104" t="s">
        <v>5688</v>
      </c>
      <c r="C3104">
        <v>0.51804599552389996</v>
      </c>
      <c r="D3104">
        <v>14131.4582949</v>
      </c>
      <c r="E3104">
        <v>0.54817751000000003</v>
      </c>
      <c r="F3104">
        <v>0.97269554000000003</v>
      </c>
      <c r="G3104">
        <v>19.302763559999999</v>
      </c>
      <c r="H3104">
        <v>0</v>
      </c>
    </row>
    <row r="3105" spans="1:8" x14ac:dyDescent="0.3">
      <c r="A3105" t="s">
        <v>5385</v>
      </c>
      <c r="B3105" t="s">
        <v>5384</v>
      </c>
      <c r="C3105">
        <v>3.9018970216811599</v>
      </c>
      <c r="D3105">
        <v>14063.38859361</v>
      </c>
      <c r="E3105">
        <v>0.34815782000000001</v>
      </c>
      <c r="F3105">
        <v>1.0042115599999999</v>
      </c>
      <c r="G3105">
        <v>-17.225298680000002</v>
      </c>
      <c r="H3105">
        <v>0</v>
      </c>
    </row>
    <row r="3106" spans="1:8" x14ac:dyDescent="0.3">
      <c r="A3106" t="s">
        <v>5923</v>
      </c>
      <c r="B3106" t="s">
        <v>5922</v>
      </c>
      <c r="C3106">
        <v>0.85827113642430997</v>
      </c>
      <c r="D3106">
        <v>13962.974427470001</v>
      </c>
      <c r="E3106">
        <v>5.1513901400000002</v>
      </c>
      <c r="F3106">
        <v>4.1284060900000004</v>
      </c>
      <c r="G3106">
        <v>49.910627810000001</v>
      </c>
      <c r="H3106">
        <v>0</v>
      </c>
    </row>
    <row r="3107" spans="1:8" x14ac:dyDescent="0.3">
      <c r="A3107" t="s">
        <v>5440</v>
      </c>
      <c r="B3107" t="s">
        <v>5439</v>
      </c>
      <c r="C3107">
        <v>18.330714032742922</v>
      </c>
      <c r="D3107">
        <v>13959.36015903</v>
      </c>
      <c r="E3107">
        <v>9.3433390000000005E-2</v>
      </c>
      <c r="F3107">
        <v>-7.3046444499999996</v>
      </c>
      <c r="G3107">
        <v>-35.143433569999999</v>
      </c>
      <c r="H3107">
        <v>0</v>
      </c>
    </row>
    <row r="3108" spans="1:8" x14ac:dyDescent="0.3">
      <c r="A3108" t="s">
        <v>5551</v>
      </c>
      <c r="B3108" t="s">
        <v>5550</v>
      </c>
      <c r="C3108">
        <v>0.12574385326667001</v>
      </c>
      <c r="D3108">
        <v>13945.32399751</v>
      </c>
      <c r="E3108">
        <v>0.95420495000000005</v>
      </c>
      <c r="F3108">
        <v>0.90429943999999995</v>
      </c>
      <c r="G3108">
        <v>96.956359640000002</v>
      </c>
      <c r="H3108">
        <v>0</v>
      </c>
    </row>
    <row r="3109" spans="1:8" x14ac:dyDescent="0.3">
      <c r="A3109" t="s">
        <v>6028</v>
      </c>
      <c r="B3109" t="s">
        <v>6027</v>
      </c>
      <c r="C3109">
        <v>0.10257992316000999</v>
      </c>
      <c r="D3109">
        <v>13891.85241283</v>
      </c>
      <c r="E3109">
        <v>2.8115183199999998</v>
      </c>
      <c r="F3109">
        <v>12.238791669999999</v>
      </c>
      <c r="G3109">
        <v>85.461118659999997</v>
      </c>
      <c r="H3109">
        <v>0</v>
      </c>
    </row>
    <row r="3110" spans="1:8" x14ac:dyDescent="0.3">
      <c r="A3110" t="s">
        <v>2360</v>
      </c>
      <c r="B3110" t="s">
        <v>5963</v>
      </c>
      <c r="C3110">
        <v>7.9481514874080006E-2</v>
      </c>
      <c r="D3110">
        <v>13847.336858250001</v>
      </c>
      <c r="E3110">
        <v>0.18882325999999999</v>
      </c>
      <c r="F3110">
        <v>6.4250253800000001</v>
      </c>
      <c r="G3110">
        <v>19.600587569999998</v>
      </c>
      <c r="H3110">
        <v>0</v>
      </c>
    </row>
    <row r="3111" spans="1:8" x14ac:dyDescent="0.3">
      <c r="A3111" t="s">
        <v>6180</v>
      </c>
      <c r="B3111" t="s">
        <v>6183</v>
      </c>
      <c r="C3111">
        <v>3334.4</v>
      </c>
      <c r="D3111">
        <v>13673.051799999999</v>
      </c>
      <c r="E3111">
        <v>0.13814644000000001</v>
      </c>
      <c r="F3111">
        <v>-3.6217012999999998</v>
      </c>
      <c r="G3111">
        <v>3.7299735599999999</v>
      </c>
      <c r="H3111">
        <v>0</v>
      </c>
    </row>
    <row r="3112" spans="1:8" x14ac:dyDescent="0.3">
      <c r="A3112" t="s">
        <v>5765</v>
      </c>
      <c r="B3112" t="s">
        <v>5764</v>
      </c>
      <c r="C3112">
        <v>6.9114206551269999E-2</v>
      </c>
      <c r="D3112">
        <v>14247.129843389999</v>
      </c>
      <c r="E3112">
        <v>1.01023383</v>
      </c>
      <c r="F3112">
        <v>-3.48740929</v>
      </c>
      <c r="G3112">
        <v>28.39285452</v>
      </c>
      <c r="H3112">
        <v>0</v>
      </c>
    </row>
    <row r="3113" spans="1:8" x14ac:dyDescent="0.3">
      <c r="A3113" t="s">
        <v>4868</v>
      </c>
      <c r="B3113" t="s">
        <v>5729</v>
      </c>
      <c r="C3113">
        <v>7.0130822663069997E-2</v>
      </c>
      <c r="D3113">
        <v>9928.8070355799991</v>
      </c>
      <c r="E3113">
        <v>0.1009501</v>
      </c>
      <c r="F3113">
        <v>24.08482669</v>
      </c>
      <c r="G3113">
        <v>14.680253779999999</v>
      </c>
      <c r="H3113">
        <v>0</v>
      </c>
    </row>
    <row r="3114" spans="1:8" x14ac:dyDescent="0.3">
      <c r="A3114" t="s">
        <v>6182</v>
      </c>
      <c r="B3114" t="s">
        <v>6288</v>
      </c>
      <c r="C3114">
        <v>269.42274373960475</v>
      </c>
      <c r="D3114">
        <v>13134.213978240001</v>
      </c>
      <c r="E3114">
        <v>-2.9964379999999999E-2</v>
      </c>
      <c r="F3114">
        <v>1.1371572400000001</v>
      </c>
      <c r="G3114">
        <v>4.8001838399999999</v>
      </c>
      <c r="H3114">
        <v>0</v>
      </c>
    </row>
    <row r="3115" spans="1:8" x14ac:dyDescent="0.3">
      <c r="A3115" t="s">
        <v>5946</v>
      </c>
      <c r="B3115" t="s">
        <v>5945</v>
      </c>
      <c r="C3115">
        <v>1.3922383047379999E-2</v>
      </c>
      <c r="D3115">
        <v>12994.96137132</v>
      </c>
      <c r="E3115">
        <v>2.7273130000000001</v>
      </c>
      <c r="F3115">
        <v>-6.4040284400000003</v>
      </c>
      <c r="G3115">
        <v>44.88174489</v>
      </c>
      <c r="H3115">
        <v>0</v>
      </c>
    </row>
    <row r="3116" spans="1:8" x14ac:dyDescent="0.3">
      <c r="A3116" t="s">
        <v>7512</v>
      </c>
      <c r="B3116" t="s">
        <v>7512</v>
      </c>
      <c r="C3116">
        <v>8.9220400056716596</v>
      </c>
      <c r="D3116">
        <v>10125.27724834</v>
      </c>
      <c r="E3116">
        <v>-17.71452815</v>
      </c>
      <c r="F3116">
        <v>-21.762788870000001</v>
      </c>
      <c r="G3116">
        <v>0</v>
      </c>
      <c r="H3116">
        <v>0</v>
      </c>
    </row>
    <row r="3117" spans="1:8" x14ac:dyDescent="0.3">
      <c r="A3117" t="s">
        <v>5838</v>
      </c>
      <c r="B3117" t="s">
        <v>5837</v>
      </c>
      <c r="C3117">
        <v>0.65662109608791996</v>
      </c>
      <c r="D3117">
        <v>12830.10956295</v>
      </c>
      <c r="E3117">
        <v>-0.29722125999999999</v>
      </c>
      <c r="F3117">
        <v>2.2945360899999998</v>
      </c>
      <c r="G3117">
        <v>44.452538009999998</v>
      </c>
      <c r="H3117">
        <v>0</v>
      </c>
    </row>
    <row r="3118" spans="1:8" x14ac:dyDescent="0.3">
      <c r="A3118" t="s">
        <v>4324</v>
      </c>
      <c r="B3118" t="s">
        <v>5724</v>
      </c>
      <c r="C3118">
        <v>2.7286196891649999E-2</v>
      </c>
      <c r="D3118">
        <v>12681.96165168</v>
      </c>
      <c r="E3118">
        <v>0.10325523</v>
      </c>
      <c r="F3118">
        <v>-15.274631599999999</v>
      </c>
      <c r="G3118">
        <v>-25.933249629999999</v>
      </c>
      <c r="H3118">
        <v>0</v>
      </c>
    </row>
    <row r="3119" spans="1:8" x14ac:dyDescent="0.3">
      <c r="A3119" t="s">
        <v>5786</v>
      </c>
      <c r="B3119" t="s">
        <v>5785</v>
      </c>
      <c r="C3119">
        <v>3.1689598663000001E-4</v>
      </c>
      <c r="D3119">
        <v>12677.67063121</v>
      </c>
      <c r="E3119">
        <v>7.2296429999999995E-2</v>
      </c>
      <c r="F3119">
        <v>6.0187374800000004</v>
      </c>
      <c r="G3119">
        <v>2.1700323699999999</v>
      </c>
      <c r="H3119">
        <v>0</v>
      </c>
    </row>
    <row r="3120" spans="1:8" x14ac:dyDescent="0.3">
      <c r="A3120" t="s">
        <v>4468</v>
      </c>
      <c r="B3120" t="s">
        <v>5908</v>
      </c>
      <c r="C3120">
        <v>0.38251477056306998</v>
      </c>
      <c r="D3120">
        <v>12625.750704149999</v>
      </c>
      <c r="E3120">
        <v>0.12409476</v>
      </c>
      <c r="F3120">
        <v>84.276257209999997</v>
      </c>
      <c r="G3120">
        <v>338.23916966000002</v>
      </c>
      <c r="H3120">
        <v>0</v>
      </c>
    </row>
    <row r="3121" spans="1:8" x14ac:dyDescent="0.3">
      <c r="A3121" t="s">
        <v>4631</v>
      </c>
      <c r="B3121" t="s">
        <v>6017</v>
      </c>
      <c r="C3121">
        <v>5.1634444007252096</v>
      </c>
      <c r="D3121">
        <v>12742.10103536</v>
      </c>
      <c r="E3121">
        <v>10.47841899</v>
      </c>
      <c r="F3121">
        <v>20.550262010000001</v>
      </c>
      <c r="G3121">
        <v>64.715973349999999</v>
      </c>
      <c r="H3121">
        <v>0</v>
      </c>
    </row>
    <row r="3122" spans="1:8" x14ac:dyDescent="0.3">
      <c r="A3122" t="s">
        <v>5790</v>
      </c>
      <c r="B3122" t="s">
        <v>5789</v>
      </c>
      <c r="C3122">
        <v>0.19569733222342001</v>
      </c>
      <c r="D3122">
        <v>12565.91073689</v>
      </c>
      <c r="E3122">
        <v>-6.3773352900000004</v>
      </c>
      <c r="F3122">
        <v>5.2869814100000001</v>
      </c>
      <c r="G3122">
        <v>-26.422450080000001</v>
      </c>
      <c r="H3122">
        <v>0</v>
      </c>
    </row>
    <row r="3123" spans="1:8" x14ac:dyDescent="0.3">
      <c r="A3123" t="s">
        <v>5806</v>
      </c>
      <c r="B3123" t="s">
        <v>5805</v>
      </c>
      <c r="C3123">
        <v>0.69007151479796003</v>
      </c>
      <c r="D3123">
        <v>12334.75360346</v>
      </c>
      <c r="E3123">
        <v>1.16913719</v>
      </c>
      <c r="F3123">
        <v>27.624703270000001</v>
      </c>
      <c r="G3123">
        <v>9.4596984600000003</v>
      </c>
      <c r="H3123">
        <v>0</v>
      </c>
    </row>
    <row r="3124" spans="1:8" x14ac:dyDescent="0.3">
      <c r="A3124" t="s">
        <v>5489</v>
      </c>
      <c r="B3124" t="s">
        <v>5488</v>
      </c>
      <c r="C3124">
        <v>42.683078262589689</v>
      </c>
      <c r="D3124">
        <v>12318.960136760001</v>
      </c>
      <c r="E3124">
        <v>8.4775398499999994</v>
      </c>
      <c r="F3124">
        <v>7.9033464599999999</v>
      </c>
      <c r="G3124">
        <v>-24.383149809999999</v>
      </c>
      <c r="H3124">
        <v>0</v>
      </c>
    </row>
    <row r="3125" spans="1:8" x14ac:dyDescent="0.3">
      <c r="A3125" t="s">
        <v>5720</v>
      </c>
      <c r="B3125" t="s">
        <v>5719</v>
      </c>
      <c r="C3125">
        <v>4.7786192408500001E-3</v>
      </c>
      <c r="D3125">
        <v>12311.27112304</v>
      </c>
      <c r="E3125">
        <v>0.61398193000000001</v>
      </c>
      <c r="F3125">
        <v>2.3815956699999998</v>
      </c>
      <c r="G3125">
        <v>3.3003437500000001</v>
      </c>
      <c r="H3125">
        <v>0</v>
      </c>
    </row>
    <row r="3126" spans="1:8" x14ac:dyDescent="0.3">
      <c r="A3126" t="s">
        <v>6060</v>
      </c>
      <c r="B3126" t="s">
        <v>6059</v>
      </c>
      <c r="C3126">
        <v>13.1297391377036</v>
      </c>
      <c r="D3126">
        <v>12015.212672600001</v>
      </c>
      <c r="E3126">
        <v>1.8479466899999999</v>
      </c>
      <c r="F3126">
        <v>-2.90630554</v>
      </c>
      <c r="G3126">
        <v>-0.14310042000000001</v>
      </c>
      <c r="H3126">
        <v>0</v>
      </c>
    </row>
    <row r="3127" spans="1:8" x14ac:dyDescent="0.3">
      <c r="A3127" t="s">
        <v>5862</v>
      </c>
      <c r="B3127" t="s">
        <v>5861</v>
      </c>
      <c r="C3127">
        <v>0.96280989203467005</v>
      </c>
      <c r="D3127">
        <v>11722.95191663</v>
      </c>
      <c r="E3127">
        <v>6.5979029999999994E-2</v>
      </c>
      <c r="F3127">
        <v>5.04928796</v>
      </c>
      <c r="G3127">
        <v>5.3433001600000001</v>
      </c>
      <c r="H3127">
        <v>0</v>
      </c>
    </row>
    <row r="3128" spans="1:8" x14ac:dyDescent="0.3">
      <c r="A3128" t="s">
        <v>6068</v>
      </c>
      <c r="B3128" t="s">
        <v>6067</v>
      </c>
      <c r="C3128">
        <v>43.937969015378947</v>
      </c>
      <c r="D3128">
        <v>11619.58601888</v>
      </c>
      <c r="E3128">
        <v>-1.58020202</v>
      </c>
      <c r="F3128">
        <v>912.26350047000005</v>
      </c>
      <c r="G3128">
        <v>8.0775645899999997</v>
      </c>
      <c r="H3128">
        <v>0</v>
      </c>
    </row>
    <row r="3129" spans="1:8" x14ac:dyDescent="0.3">
      <c r="A3129" t="s">
        <v>4042</v>
      </c>
      <c r="B3129" t="s">
        <v>5775</v>
      </c>
      <c r="C3129">
        <v>1.4313703130250001E-2</v>
      </c>
      <c r="D3129">
        <v>11607.10742909</v>
      </c>
      <c r="E3129">
        <v>-1.52934035</v>
      </c>
      <c r="F3129">
        <v>-15.96539623</v>
      </c>
      <c r="G3129">
        <v>-20.692083889999999</v>
      </c>
      <c r="H3129">
        <v>0</v>
      </c>
    </row>
    <row r="3130" spans="1:8" x14ac:dyDescent="0.3">
      <c r="A3130" t="s">
        <v>5780</v>
      </c>
      <c r="B3130" t="s">
        <v>5779</v>
      </c>
      <c r="C3130">
        <v>1.40537717224E-3</v>
      </c>
      <c r="D3130">
        <v>11614.48867474</v>
      </c>
      <c r="E3130">
        <v>0.45437418000000002</v>
      </c>
      <c r="F3130">
        <v>17.146142130000001</v>
      </c>
      <c r="G3130">
        <v>7.8635484</v>
      </c>
      <c r="H3130">
        <v>0</v>
      </c>
    </row>
    <row r="3131" spans="1:8" x14ac:dyDescent="0.3">
      <c r="A3131" t="s">
        <v>5726</v>
      </c>
      <c r="B3131" t="s">
        <v>5725</v>
      </c>
      <c r="C3131">
        <v>0.1265574034808</v>
      </c>
      <c r="D3131">
        <v>11582.233211930001</v>
      </c>
      <c r="E3131">
        <v>0.1009501</v>
      </c>
      <c r="F3131">
        <v>16.027103319999998</v>
      </c>
      <c r="G3131">
        <v>104.51421550000001</v>
      </c>
      <c r="H3131">
        <v>0</v>
      </c>
    </row>
    <row r="3132" spans="1:8" x14ac:dyDescent="0.3">
      <c r="A3132" t="s">
        <v>5770</v>
      </c>
      <c r="B3132" t="s">
        <v>5770</v>
      </c>
      <c r="C3132">
        <v>2.23214242024387</v>
      </c>
      <c r="D3132">
        <v>11569.406770150001</v>
      </c>
      <c r="E3132">
        <v>0.1009501</v>
      </c>
      <c r="F3132">
        <v>1.2153525999999999</v>
      </c>
      <c r="G3132">
        <v>-48.679099870000002</v>
      </c>
      <c r="H3132">
        <v>0</v>
      </c>
    </row>
    <row r="3133" spans="1:8" x14ac:dyDescent="0.3">
      <c r="A3133" t="s">
        <v>6001</v>
      </c>
      <c r="B3133" t="s">
        <v>6001</v>
      </c>
      <c r="C3133">
        <v>2.47829585566E-3</v>
      </c>
      <c r="D3133">
        <v>11492.382482049999</v>
      </c>
      <c r="E3133">
        <v>0.2232856</v>
      </c>
      <c r="F3133">
        <v>-1.97832042</v>
      </c>
      <c r="G3133">
        <v>2.5084296699999999</v>
      </c>
      <c r="H3133">
        <v>0</v>
      </c>
    </row>
    <row r="3134" spans="1:8" x14ac:dyDescent="0.3">
      <c r="A3134" t="s">
        <v>5836</v>
      </c>
      <c r="B3134" t="s">
        <v>5835</v>
      </c>
      <c r="C3134">
        <v>0.39365048079204001</v>
      </c>
      <c r="D3134">
        <v>11620.142543489999</v>
      </c>
      <c r="E3134">
        <v>-1.12550828</v>
      </c>
      <c r="F3134">
        <v>2.1981456499999998</v>
      </c>
      <c r="G3134">
        <v>18.5572081</v>
      </c>
      <c r="H3134">
        <v>0</v>
      </c>
    </row>
    <row r="3135" spans="1:8" x14ac:dyDescent="0.3">
      <c r="A3135" t="s">
        <v>5866</v>
      </c>
      <c r="B3135" t="s">
        <v>5865</v>
      </c>
      <c r="C3135">
        <v>5.5704547997575196</v>
      </c>
      <c r="D3135">
        <v>11198.40353849</v>
      </c>
      <c r="E3135">
        <v>2.0207719999999998E-2</v>
      </c>
      <c r="F3135">
        <v>3.94706015</v>
      </c>
      <c r="G3135">
        <v>18.579080170000001</v>
      </c>
      <c r="H3135">
        <v>0</v>
      </c>
    </row>
    <row r="3136" spans="1:8" x14ac:dyDescent="0.3">
      <c r="A3136" t="s">
        <v>5739</v>
      </c>
      <c r="B3136" t="s">
        <v>5738</v>
      </c>
      <c r="C3136">
        <v>0.28638271571237001</v>
      </c>
      <c r="D3136">
        <v>10954.281347620001</v>
      </c>
      <c r="E3136">
        <v>3.2508206099999999</v>
      </c>
      <c r="F3136">
        <v>2.5353444299999999</v>
      </c>
      <c r="G3136">
        <v>25.160484199999999</v>
      </c>
      <c r="H3136">
        <v>0</v>
      </c>
    </row>
    <row r="3137" spans="1:8" x14ac:dyDescent="0.3">
      <c r="A3137" t="s">
        <v>6010</v>
      </c>
      <c r="B3137" t="s">
        <v>6009</v>
      </c>
      <c r="C3137">
        <v>1.331159139767E-2</v>
      </c>
      <c r="D3137">
        <v>11052.301246049999</v>
      </c>
      <c r="E3137">
        <v>6.7506199999999997E-3</v>
      </c>
      <c r="F3137">
        <v>-4.4515810000000003E-2</v>
      </c>
      <c r="G3137">
        <v>10.821370679999999</v>
      </c>
      <c r="H3137">
        <v>0</v>
      </c>
    </row>
    <row r="3138" spans="1:8" x14ac:dyDescent="0.3">
      <c r="A3138" t="s">
        <v>6076</v>
      </c>
      <c r="B3138" t="s">
        <v>6075</v>
      </c>
      <c r="C3138">
        <v>12.968505805716459</v>
      </c>
      <c r="D3138">
        <v>11009.25606971</v>
      </c>
      <c r="E3138">
        <v>0.10325523</v>
      </c>
      <c r="F3138">
        <v>9.3736888900000004</v>
      </c>
      <c r="G3138">
        <v>38.211314180000002</v>
      </c>
      <c r="H3138">
        <v>0</v>
      </c>
    </row>
    <row r="3139" spans="1:8" x14ac:dyDescent="0.3">
      <c r="A3139" t="s">
        <v>5830</v>
      </c>
      <c r="B3139" t="s">
        <v>5829</v>
      </c>
      <c r="C3139">
        <v>1.1030282996000001E-4</v>
      </c>
      <c r="D3139">
        <v>10928.58151247</v>
      </c>
      <c r="E3139">
        <v>0.27731983999999998</v>
      </c>
      <c r="F3139">
        <v>-2.7826812200000002</v>
      </c>
      <c r="G3139">
        <v>-9.3267820399999994</v>
      </c>
      <c r="H3139">
        <v>0</v>
      </c>
    </row>
    <row r="3140" spans="1:8" x14ac:dyDescent="0.3">
      <c r="A3140" t="s">
        <v>6050</v>
      </c>
      <c r="B3140" t="s">
        <v>6050</v>
      </c>
      <c r="C3140">
        <v>2.8599378162999999E-4</v>
      </c>
      <c r="D3140">
        <v>10897.27325405</v>
      </c>
      <c r="E3140">
        <v>-3.07486411</v>
      </c>
      <c r="F3140">
        <v>-43.947223399999999</v>
      </c>
      <c r="G3140">
        <v>-42.469395140000003</v>
      </c>
      <c r="H3140">
        <v>0</v>
      </c>
    </row>
    <row r="3141" spans="1:8" x14ac:dyDescent="0.3">
      <c r="A3141" t="s">
        <v>6024</v>
      </c>
      <c r="B3141" t="s">
        <v>6023</v>
      </c>
      <c r="C3141">
        <v>2.2820138448630001E-2</v>
      </c>
      <c r="D3141">
        <v>10818.487644090001</v>
      </c>
      <c r="E3141">
        <v>0.1009501</v>
      </c>
      <c r="F3141">
        <v>2.5681555299999999</v>
      </c>
      <c r="G3141">
        <v>25.022661889999998</v>
      </c>
      <c r="H3141">
        <v>0</v>
      </c>
    </row>
    <row r="3142" spans="1:8" x14ac:dyDescent="0.3">
      <c r="A3142" t="s">
        <v>5361</v>
      </c>
      <c r="B3142" t="s">
        <v>6194</v>
      </c>
      <c r="C3142">
        <v>63.004230231574141</v>
      </c>
      <c r="D3142">
        <v>10612.46903204</v>
      </c>
      <c r="E3142">
        <v>0.1009501</v>
      </c>
      <c r="F3142">
        <v>5.5787001299999996</v>
      </c>
      <c r="G3142">
        <v>15.256092389999999</v>
      </c>
      <c r="H3142">
        <v>0</v>
      </c>
    </row>
    <row r="3143" spans="1:8" x14ac:dyDescent="0.3">
      <c r="A3143" t="s">
        <v>5431</v>
      </c>
      <c r="B3143" t="s">
        <v>5430</v>
      </c>
      <c r="C3143">
        <v>7.38443280292912</v>
      </c>
      <c r="D3143">
        <v>10516.67670751</v>
      </c>
      <c r="E3143">
        <v>0.10325523</v>
      </c>
      <c r="F3143">
        <v>-3.4838322000000002</v>
      </c>
      <c r="G3143">
        <v>66.732866389999998</v>
      </c>
      <c r="H3143">
        <v>0</v>
      </c>
    </row>
    <row r="3144" spans="1:8" x14ac:dyDescent="0.3">
      <c r="A3144" t="s">
        <v>5801</v>
      </c>
      <c r="B3144" t="s">
        <v>5800</v>
      </c>
      <c r="C3144">
        <v>0.80076660149321</v>
      </c>
      <c r="D3144">
        <v>10455.0682978</v>
      </c>
      <c r="E3144">
        <v>-3.2644762900000002</v>
      </c>
      <c r="F3144">
        <v>0.26636844999999998</v>
      </c>
      <c r="G3144">
        <v>18.26084655</v>
      </c>
      <c r="H3144">
        <v>0</v>
      </c>
    </row>
    <row r="3145" spans="1:8" x14ac:dyDescent="0.3">
      <c r="A3145" t="s">
        <v>5744</v>
      </c>
      <c r="B3145" t="s">
        <v>5743</v>
      </c>
      <c r="C3145">
        <v>0.62578406583924995</v>
      </c>
      <c r="D3145">
        <v>10418.322511570001</v>
      </c>
      <c r="E3145">
        <v>-0.12435040999999999</v>
      </c>
      <c r="F3145">
        <v>3.8658405899999999</v>
      </c>
      <c r="G3145">
        <v>81.027895459999996</v>
      </c>
      <c r="H3145">
        <v>0</v>
      </c>
    </row>
    <row r="3146" spans="1:8" x14ac:dyDescent="0.3">
      <c r="A3146" t="s">
        <v>6357</v>
      </c>
      <c r="B3146" t="s">
        <v>6809</v>
      </c>
      <c r="C3146">
        <v>3.1389175136019999E-2</v>
      </c>
      <c r="D3146">
        <v>10203.82309303</v>
      </c>
      <c r="E3146">
        <v>-66.257851549999998</v>
      </c>
      <c r="F3146">
        <v>-68.424748219999998</v>
      </c>
      <c r="G3146">
        <v>-68.741226380000001</v>
      </c>
      <c r="H3146">
        <v>0</v>
      </c>
    </row>
    <row r="3147" spans="1:8" x14ac:dyDescent="0.3">
      <c r="A3147" t="s">
        <v>5670</v>
      </c>
      <c r="B3147" t="s">
        <v>5669</v>
      </c>
      <c r="C3147">
        <v>5.9527065000000001E-6</v>
      </c>
      <c r="D3147">
        <v>10188.05406088</v>
      </c>
      <c r="E3147">
        <v>-1.74500349</v>
      </c>
      <c r="F3147">
        <v>-21.077476359999999</v>
      </c>
      <c r="G3147">
        <v>30.808998939999999</v>
      </c>
      <c r="H3147">
        <v>0</v>
      </c>
    </row>
    <row r="3148" spans="1:8" x14ac:dyDescent="0.3">
      <c r="A3148" t="s">
        <v>5872</v>
      </c>
      <c r="B3148" t="s">
        <v>5871</v>
      </c>
      <c r="C3148">
        <v>4.4851813164073704</v>
      </c>
      <c r="D3148">
        <v>10173.36606344</v>
      </c>
      <c r="E3148">
        <v>-1.7979849999999999E-2</v>
      </c>
      <c r="F3148">
        <v>11.33343449</v>
      </c>
      <c r="G3148">
        <v>-0.58504475</v>
      </c>
      <c r="H3148">
        <v>0</v>
      </c>
    </row>
    <row r="3149" spans="1:8" x14ac:dyDescent="0.3">
      <c r="A3149" t="s">
        <v>5879</v>
      </c>
      <c r="B3149" t="s">
        <v>5878</v>
      </c>
      <c r="C3149">
        <v>4.1491871921399996E-3</v>
      </c>
      <c r="D3149">
        <v>9805.4037066500005</v>
      </c>
      <c r="E3149">
        <v>36.638300229999999</v>
      </c>
      <c r="F3149">
        <v>26.33612063</v>
      </c>
      <c r="G3149">
        <v>222.79475590000001</v>
      </c>
      <c r="H3149">
        <v>0</v>
      </c>
    </row>
    <row r="3150" spans="1:8" x14ac:dyDescent="0.3">
      <c r="A3150" t="s">
        <v>5808</v>
      </c>
      <c r="B3150" t="s">
        <v>5807</v>
      </c>
      <c r="C3150">
        <v>2.0619222298150001E-2</v>
      </c>
      <c r="D3150">
        <v>10201.91326168</v>
      </c>
      <c r="E3150">
        <v>1.03687547</v>
      </c>
      <c r="F3150">
        <v>-4.7152309099999998</v>
      </c>
      <c r="G3150">
        <v>-23.44277224</v>
      </c>
      <c r="H3150">
        <v>0</v>
      </c>
    </row>
    <row r="3151" spans="1:8" x14ac:dyDescent="0.3">
      <c r="A3151" t="s">
        <v>5761</v>
      </c>
      <c r="B3151" t="s">
        <v>5760</v>
      </c>
      <c r="C3151">
        <v>2.0440102705999999E-4</v>
      </c>
      <c r="D3151">
        <v>10124.420941279999</v>
      </c>
      <c r="E3151">
        <v>-0.31206909999999999</v>
      </c>
      <c r="F3151">
        <v>-11.23292185</v>
      </c>
      <c r="G3151">
        <v>-5.8001689599999997</v>
      </c>
      <c r="H3151">
        <v>0</v>
      </c>
    </row>
    <row r="3152" spans="1:8" x14ac:dyDescent="0.3">
      <c r="A3152" t="s">
        <v>7276</v>
      </c>
      <c r="B3152" t="s">
        <v>7275</v>
      </c>
      <c r="C3152">
        <v>7.2597679285699998E-3</v>
      </c>
      <c r="D3152">
        <v>10020.268144060001</v>
      </c>
      <c r="E3152">
        <v>11.34961994</v>
      </c>
      <c r="F3152">
        <v>6.04924427</v>
      </c>
      <c r="G3152">
        <v>6.5048508900000002</v>
      </c>
      <c r="H3152">
        <v>0</v>
      </c>
    </row>
    <row r="3153" spans="1:8" x14ac:dyDescent="0.3">
      <c r="A3153" t="s">
        <v>5849</v>
      </c>
      <c r="B3153" t="s">
        <v>5848</v>
      </c>
      <c r="C3153">
        <v>2.3030784755925202</v>
      </c>
      <c r="D3153">
        <v>9929.3835066899992</v>
      </c>
      <c r="E3153">
        <v>6.7506199999999997E-3</v>
      </c>
      <c r="F3153">
        <v>-3.1654836</v>
      </c>
      <c r="G3153">
        <v>0</v>
      </c>
      <c r="H3153">
        <v>0</v>
      </c>
    </row>
    <row r="3154" spans="1:8" x14ac:dyDescent="0.3">
      <c r="A3154" t="s">
        <v>6299</v>
      </c>
      <c r="B3154" t="s">
        <v>6298</v>
      </c>
      <c r="C3154">
        <v>434.9</v>
      </c>
      <c r="D3154">
        <v>9917.5899599999993</v>
      </c>
      <c r="E3154">
        <v>1.0925151099999999</v>
      </c>
      <c r="F3154">
        <v>17.255324890000001</v>
      </c>
      <c r="G3154">
        <v>126.03950104</v>
      </c>
      <c r="H3154">
        <v>0</v>
      </c>
    </row>
    <row r="3155" spans="1:8" x14ac:dyDescent="0.3">
      <c r="A3155" t="s">
        <v>5778</v>
      </c>
      <c r="B3155" t="s">
        <v>5777</v>
      </c>
      <c r="C3155">
        <v>1.52784873738E-3</v>
      </c>
      <c r="D3155">
        <v>9904.8896238399993</v>
      </c>
      <c r="E3155">
        <v>0.16727921000000001</v>
      </c>
      <c r="F3155">
        <v>-0.10198995</v>
      </c>
      <c r="G3155">
        <v>21.19970017</v>
      </c>
      <c r="H3155">
        <v>0</v>
      </c>
    </row>
    <row r="3156" spans="1:8" x14ac:dyDescent="0.3">
      <c r="A3156" t="s">
        <v>6236</v>
      </c>
      <c r="B3156" t="s">
        <v>6236</v>
      </c>
      <c r="C3156">
        <v>44.351592466968427</v>
      </c>
      <c r="D3156">
        <v>9787.4462516500007</v>
      </c>
      <c r="E3156">
        <v>0.1009501</v>
      </c>
      <c r="F3156">
        <v>7.2921980499999997</v>
      </c>
      <c r="G3156">
        <v>12.020867150000001</v>
      </c>
      <c r="H3156">
        <v>0</v>
      </c>
    </row>
    <row r="3157" spans="1:8" x14ac:dyDescent="0.3">
      <c r="A3157" t="s">
        <v>5815</v>
      </c>
      <c r="B3157" t="s">
        <v>5814</v>
      </c>
      <c r="C3157">
        <v>5.9837935413620001E-2</v>
      </c>
      <c r="D3157">
        <v>9613.3684557600009</v>
      </c>
      <c r="E3157">
        <v>0.72146975000000002</v>
      </c>
      <c r="F3157">
        <v>5.44779825</v>
      </c>
      <c r="G3157">
        <v>21.93062639</v>
      </c>
      <c r="H3157">
        <v>0</v>
      </c>
    </row>
    <row r="3158" spans="1:8" x14ac:dyDescent="0.3">
      <c r="A3158" t="s">
        <v>4668</v>
      </c>
      <c r="B3158" t="s">
        <v>5653</v>
      </c>
      <c r="C3158">
        <v>860.8</v>
      </c>
      <c r="D3158">
        <v>9507.0024336700008</v>
      </c>
      <c r="E3158">
        <v>0.43754739999999998</v>
      </c>
      <c r="F3158">
        <v>-2.1317719300000002</v>
      </c>
      <c r="G3158">
        <v>4.4216655500000002</v>
      </c>
      <c r="H3158">
        <v>0</v>
      </c>
    </row>
    <row r="3159" spans="1:8" x14ac:dyDescent="0.3">
      <c r="A3159" t="s">
        <v>5763</v>
      </c>
      <c r="B3159" t="s">
        <v>5762</v>
      </c>
      <c r="C3159">
        <v>5.912269626E-5</v>
      </c>
      <c r="D3159">
        <v>9607.6810530099992</v>
      </c>
      <c r="E3159">
        <v>0.80894531999999997</v>
      </c>
      <c r="F3159">
        <v>-8.9814868800000003</v>
      </c>
      <c r="G3159">
        <v>-1.3067712199999999</v>
      </c>
      <c r="H3159">
        <v>0</v>
      </c>
    </row>
    <row r="3160" spans="1:8" x14ac:dyDescent="0.3">
      <c r="A3160" t="s">
        <v>6155</v>
      </c>
      <c r="B3160" t="s">
        <v>6154</v>
      </c>
      <c r="C3160">
        <v>9.8403530100000001E-5</v>
      </c>
      <c r="D3160">
        <v>9430.9212113199992</v>
      </c>
      <c r="E3160">
        <v>-4.5283106899999996</v>
      </c>
      <c r="F3160">
        <v>-16.745548459999998</v>
      </c>
      <c r="G3160">
        <v>-19.656331739999999</v>
      </c>
      <c r="H3160">
        <v>0</v>
      </c>
    </row>
    <row r="3161" spans="1:8" x14ac:dyDescent="0.3">
      <c r="A3161" t="s">
        <v>5752</v>
      </c>
      <c r="B3161" t="s">
        <v>5751</v>
      </c>
      <c r="C3161">
        <v>0.15854780640904001</v>
      </c>
      <c r="D3161">
        <v>9411.2286561100009</v>
      </c>
      <c r="E3161">
        <v>3.3987355199999998</v>
      </c>
      <c r="F3161">
        <v>3.20999861</v>
      </c>
      <c r="G3161">
        <v>-3.2657630499999999</v>
      </c>
      <c r="H3161">
        <v>0</v>
      </c>
    </row>
    <row r="3162" spans="1:8" x14ac:dyDescent="0.3">
      <c r="A3162" t="s">
        <v>6196</v>
      </c>
      <c r="B3162" t="s">
        <v>6195</v>
      </c>
      <c r="C3162">
        <v>2.5979707315000001E-3</v>
      </c>
      <c r="D3162">
        <v>9325.4703222299995</v>
      </c>
      <c r="E3162">
        <v>15.7088044</v>
      </c>
      <c r="F3162">
        <v>-17.85842418</v>
      </c>
      <c r="G3162">
        <v>-63.407369180000003</v>
      </c>
      <c r="H3162">
        <v>0</v>
      </c>
    </row>
    <row r="3163" spans="1:8" x14ac:dyDescent="0.3">
      <c r="A3163" t="s">
        <v>6433</v>
      </c>
      <c r="B3163" t="s">
        <v>6432</v>
      </c>
      <c r="C3163">
        <v>4.3274867339410002E-2</v>
      </c>
      <c r="D3163">
        <v>9288.7249880599993</v>
      </c>
      <c r="E3163">
        <v>-0.52952549000000004</v>
      </c>
      <c r="F3163">
        <v>4.6123040299999998</v>
      </c>
      <c r="G3163">
        <v>21.21244562</v>
      </c>
      <c r="H3163">
        <v>0</v>
      </c>
    </row>
    <row r="3164" spans="1:8" x14ac:dyDescent="0.3">
      <c r="A3164" t="s">
        <v>5846</v>
      </c>
      <c r="B3164" t="s">
        <v>5846</v>
      </c>
      <c r="C3164">
        <v>1.00124931604223</v>
      </c>
      <c r="D3164">
        <v>9250.6838461799998</v>
      </c>
      <c r="E3164">
        <v>2.1826450000000001E-2</v>
      </c>
      <c r="F3164">
        <v>-2.2743220000000001E-2</v>
      </c>
      <c r="G3164">
        <v>-2.0978819999999999E-2</v>
      </c>
      <c r="H3164">
        <v>0</v>
      </c>
    </row>
    <row r="3165" spans="1:8" x14ac:dyDescent="0.3">
      <c r="A3165" t="s">
        <v>2129</v>
      </c>
      <c r="B3165" t="s">
        <v>5664</v>
      </c>
      <c r="C3165">
        <v>7.6426927183480001E-2</v>
      </c>
      <c r="D3165">
        <v>9249.3096398199996</v>
      </c>
      <c r="E3165">
        <v>0.10325523</v>
      </c>
      <c r="F3165">
        <v>-7.9352018800000002</v>
      </c>
      <c r="G3165">
        <v>23.470581750000001</v>
      </c>
      <c r="H3165">
        <v>0</v>
      </c>
    </row>
    <row r="3166" spans="1:8" x14ac:dyDescent="0.3">
      <c r="A3166" t="s">
        <v>5803</v>
      </c>
      <c r="B3166" t="s">
        <v>5802</v>
      </c>
      <c r="C3166">
        <v>3.9313660366060002E-2</v>
      </c>
      <c r="D3166">
        <v>8915.6886771699992</v>
      </c>
      <c r="E3166">
        <v>-0.46776781000000001</v>
      </c>
      <c r="F3166">
        <v>-10.49957736</v>
      </c>
      <c r="G3166">
        <v>-43.504223510000003</v>
      </c>
      <c r="H3166">
        <v>0</v>
      </c>
    </row>
    <row r="3167" spans="1:8" x14ac:dyDescent="0.3">
      <c r="A3167" t="s">
        <v>5936</v>
      </c>
      <c r="B3167" t="s">
        <v>5935</v>
      </c>
      <c r="C3167">
        <v>4.8453411179999998E-4</v>
      </c>
      <c r="D3167">
        <v>8906.8118522900004</v>
      </c>
      <c r="E3167">
        <v>-0.14743266999999999</v>
      </c>
      <c r="F3167">
        <v>18.57654776</v>
      </c>
      <c r="G3167">
        <v>2.7295954</v>
      </c>
      <c r="H3167">
        <v>0</v>
      </c>
    </row>
    <row r="3168" spans="1:8" x14ac:dyDescent="0.3">
      <c r="A3168" t="s">
        <v>5834</v>
      </c>
      <c r="B3168" t="s">
        <v>5833</v>
      </c>
      <c r="C3168">
        <v>1.7235730713420001E-2</v>
      </c>
      <c r="D3168">
        <v>8941.1858811300008</v>
      </c>
      <c r="E3168">
        <v>-5.8763540000000003E-2</v>
      </c>
      <c r="F3168">
        <v>4.4292919099999999</v>
      </c>
      <c r="G3168">
        <v>1.3725922500000001</v>
      </c>
      <c r="H3168">
        <v>0</v>
      </c>
    </row>
    <row r="3169" spans="1:8" x14ac:dyDescent="0.3">
      <c r="A3169" t="s">
        <v>5220</v>
      </c>
      <c r="B3169" t="s">
        <v>5219</v>
      </c>
      <c r="C3169">
        <v>6.9254329715037901</v>
      </c>
      <c r="D3169">
        <v>8745.5599726599994</v>
      </c>
      <c r="E3169">
        <v>-1.9732476999999999</v>
      </c>
      <c r="F3169">
        <v>-15.00082607</v>
      </c>
      <c r="G3169">
        <v>124.11928222</v>
      </c>
      <c r="H3169">
        <v>0</v>
      </c>
    </row>
    <row r="3170" spans="1:8" x14ac:dyDescent="0.3">
      <c r="A3170" t="s">
        <v>6233</v>
      </c>
      <c r="B3170" t="s">
        <v>6232</v>
      </c>
      <c r="C3170">
        <v>1.464870570552E-2</v>
      </c>
      <c r="D3170">
        <v>8620.6068466899997</v>
      </c>
      <c r="E3170">
        <v>-9.4182072300000002</v>
      </c>
      <c r="F3170">
        <v>-5.8082998799999999</v>
      </c>
      <c r="G3170">
        <v>188.85121670999999</v>
      </c>
      <c r="H3170">
        <v>0</v>
      </c>
    </row>
    <row r="3171" spans="1:8" x14ac:dyDescent="0.3">
      <c r="A3171" t="s">
        <v>4503</v>
      </c>
      <c r="B3171" t="s">
        <v>5818</v>
      </c>
      <c r="C3171">
        <v>1.525237973349E-2</v>
      </c>
      <c r="D3171">
        <v>8578.3089089099994</v>
      </c>
      <c r="E3171">
        <v>5.7111700000000001E-2</v>
      </c>
      <c r="F3171">
        <v>-1.172769</v>
      </c>
      <c r="G3171">
        <v>-14.84614322</v>
      </c>
      <c r="H3171">
        <v>0</v>
      </c>
    </row>
    <row r="3172" spans="1:8" x14ac:dyDescent="0.3">
      <c r="A3172" t="s">
        <v>5832</v>
      </c>
      <c r="B3172" t="s">
        <v>5831</v>
      </c>
      <c r="C3172">
        <v>1.3671293090809999E-2</v>
      </c>
      <c r="D3172">
        <v>8510.3506596299994</v>
      </c>
      <c r="E3172">
        <v>-3.5472246099999998</v>
      </c>
      <c r="F3172">
        <v>-4.0965017499999998</v>
      </c>
      <c r="G3172">
        <v>73.363256579999998</v>
      </c>
      <c r="H3172">
        <v>0</v>
      </c>
    </row>
    <row r="3173" spans="1:8" x14ac:dyDescent="0.3">
      <c r="A3173" t="s">
        <v>5965</v>
      </c>
      <c r="B3173" t="s">
        <v>5964</v>
      </c>
      <c r="C3173">
        <v>1.1310544270299999E-3</v>
      </c>
      <c r="D3173">
        <v>8487.7139893000003</v>
      </c>
      <c r="E3173">
        <v>2.73434848</v>
      </c>
      <c r="F3173">
        <v>1.7530461100000001</v>
      </c>
      <c r="G3173">
        <v>3.6395832499999998</v>
      </c>
      <c r="H3173">
        <v>0</v>
      </c>
    </row>
    <row r="3174" spans="1:8" x14ac:dyDescent="0.3">
      <c r="A3174" t="s">
        <v>6171</v>
      </c>
      <c r="B3174" t="s">
        <v>6170</v>
      </c>
      <c r="C3174">
        <v>8.3197369824999999E-4</v>
      </c>
      <c r="D3174">
        <v>8354.2685344900001</v>
      </c>
      <c r="E3174">
        <v>7.2872820000000005E-2</v>
      </c>
      <c r="F3174">
        <v>22.11919211</v>
      </c>
      <c r="G3174">
        <v>72.055688169999996</v>
      </c>
      <c r="H3174">
        <v>0</v>
      </c>
    </row>
    <row r="3175" spans="1:8" x14ac:dyDescent="0.3">
      <c r="A3175" t="s">
        <v>5993</v>
      </c>
      <c r="B3175" t="s">
        <v>5992</v>
      </c>
      <c r="C3175">
        <v>103.3231154714384</v>
      </c>
      <c r="D3175">
        <v>8323.2719570000008</v>
      </c>
      <c r="E3175">
        <v>9.6249059999999997E-2</v>
      </c>
      <c r="F3175">
        <v>9.3088250899999991</v>
      </c>
      <c r="G3175">
        <v>-5.6445638699999998</v>
      </c>
      <c r="H3175">
        <v>0</v>
      </c>
    </row>
    <row r="3176" spans="1:8" x14ac:dyDescent="0.3">
      <c r="A3176" t="s">
        <v>6137</v>
      </c>
      <c r="B3176" t="s">
        <v>6136</v>
      </c>
      <c r="C3176">
        <v>1663.9996468594625</v>
      </c>
      <c r="D3176">
        <v>8275.9667780399996</v>
      </c>
      <c r="E3176">
        <v>4.8924942099999997</v>
      </c>
      <c r="F3176">
        <v>10.526172389999999</v>
      </c>
      <c r="G3176">
        <v>7.8109561200000002</v>
      </c>
      <c r="H3176">
        <v>0</v>
      </c>
    </row>
    <row r="3177" spans="1:8" x14ac:dyDescent="0.3">
      <c r="A3177" t="s">
        <v>5938</v>
      </c>
      <c r="B3177" t="s">
        <v>5937</v>
      </c>
      <c r="C3177">
        <v>1.448696707876E-2</v>
      </c>
      <c r="D3177">
        <v>8231.7060871600006</v>
      </c>
      <c r="E3177">
        <v>0.22859452</v>
      </c>
      <c r="F3177">
        <v>12.78992158</v>
      </c>
      <c r="G3177">
        <v>-13.615916520000001</v>
      </c>
      <c r="H3177">
        <v>0</v>
      </c>
    </row>
    <row r="3178" spans="1:8" x14ac:dyDescent="0.3">
      <c r="A3178" t="s">
        <v>2198</v>
      </c>
      <c r="B3178" t="s">
        <v>6033</v>
      </c>
      <c r="C3178">
        <v>0.68758286470442997</v>
      </c>
      <c r="D3178">
        <v>10687.10427792</v>
      </c>
      <c r="E3178">
        <v>-28.756728710000001</v>
      </c>
      <c r="F3178">
        <v>-6.8083296000000004</v>
      </c>
      <c r="G3178">
        <v>-19.8250502</v>
      </c>
      <c r="H3178">
        <v>0</v>
      </c>
    </row>
    <row r="3179" spans="1:8" x14ac:dyDescent="0.3">
      <c r="A3179" t="s">
        <v>4668</v>
      </c>
      <c r="B3179" t="s">
        <v>5759</v>
      </c>
      <c r="C3179">
        <v>858.52932849450042</v>
      </c>
      <c r="D3179">
        <v>8143.91802818</v>
      </c>
      <c r="E3179">
        <v>0.10907793</v>
      </c>
      <c r="F3179">
        <v>-2.2776514400000001</v>
      </c>
      <c r="G3179">
        <v>5.1490003499999997</v>
      </c>
      <c r="H3179">
        <v>0</v>
      </c>
    </row>
    <row r="3180" spans="1:8" x14ac:dyDescent="0.3">
      <c r="A3180" t="s">
        <v>6037</v>
      </c>
      <c r="B3180" t="s">
        <v>6036</v>
      </c>
      <c r="C3180">
        <v>0.35158096376082998</v>
      </c>
      <c r="D3180">
        <v>8048.1161042599997</v>
      </c>
      <c r="E3180">
        <v>0.19679315999999999</v>
      </c>
      <c r="F3180">
        <v>4.1898819300000003</v>
      </c>
      <c r="G3180">
        <v>7.4831992600000001</v>
      </c>
      <c r="H3180">
        <v>0</v>
      </c>
    </row>
    <row r="3181" spans="1:8" x14ac:dyDescent="0.3">
      <c r="A3181" t="s">
        <v>5989</v>
      </c>
      <c r="B3181" t="s">
        <v>5988</v>
      </c>
      <c r="C3181">
        <v>2.40083238810419</v>
      </c>
      <c r="D3181">
        <v>8068.7332253699997</v>
      </c>
      <c r="E3181">
        <v>4.90832099</v>
      </c>
      <c r="F3181">
        <v>4.1690621500000002</v>
      </c>
      <c r="G3181">
        <v>16.810267509999999</v>
      </c>
      <c r="H3181">
        <v>0</v>
      </c>
    </row>
    <row r="3182" spans="1:8" x14ac:dyDescent="0.3">
      <c r="A3182" t="s">
        <v>6133</v>
      </c>
      <c r="B3182" t="s">
        <v>6132</v>
      </c>
      <c r="C3182">
        <v>20.312098483196689</v>
      </c>
      <c r="D3182">
        <v>4535.9493805000002</v>
      </c>
      <c r="E3182">
        <v>-5.6286018499999999</v>
      </c>
      <c r="F3182">
        <v>-7.4423521299999997</v>
      </c>
      <c r="G3182">
        <v>17.352202470000002</v>
      </c>
      <c r="H3182">
        <v>0</v>
      </c>
    </row>
    <row r="3183" spans="1:8" x14ac:dyDescent="0.3">
      <c r="A3183" t="s">
        <v>6776</v>
      </c>
      <c r="B3183" t="s">
        <v>6775</v>
      </c>
      <c r="C3183">
        <v>9.5745713314800002E-3</v>
      </c>
      <c r="D3183">
        <v>7896.8874114999999</v>
      </c>
      <c r="E3183">
        <v>-3.05292049</v>
      </c>
      <c r="F3183">
        <v>38.965244650000002</v>
      </c>
      <c r="G3183">
        <v>174.61331053000001</v>
      </c>
      <c r="H3183">
        <v>0</v>
      </c>
    </row>
    <row r="3184" spans="1:8" x14ac:dyDescent="0.3">
      <c r="A3184" t="s">
        <v>5907</v>
      </c>
      <c r="B3184" t="s">
        <v>5906</v>
      </c>
      <c r="C3184">
        <v>3.1269320836400001E-2</v>
      </c>
      <c r="D3184">
        <v>8018.6244069000004</v>
      </c>
      <c r="E3184">
        <v>4.7868199999999998E-3</v>
      </c>
      <c r="F3184">
        <v>6.8275927599999999</v>
      </c>
      <c r="G3184">
        <v>1.1054335</v>
      </c>
      <c r="H3184">
        <v>0</v>
      </c>
    </row>
    <row r="3185" spans="1:8" x14ac:dyDescent="0.3">
      <c r="A3185" t="s">
        <v>6088</v>
      </c>
      <c r="B3185" t="s">
        <v>6087</v>
      </c>
      <c r="C3185">
        <v>6.573898480656E-2</v>
      </c>
      <c r="D3185">
        <v>8031.0704256400004</v>
      </c>
      <c r="E3185">
        <v>-7.9549770000000006E-2</v>
      </c>
      <c r="F3185">
        <v>3.8644155599999999</v>
      </c>
      <c r="G3185">
        <v>16.634072490000001</v>
      </c>
      <c r="H3185">
        <v>0</v>
      </c>
    </row>
    <row r="3186" spans="1:8" x14ac:dyDescent="0.3">
      <c r="A3186" t="s">
        <v>5826</v>
      </c>
      <c r="B3186" t="s">
        <v>5825</v>
      </c>
      <c r="C3186">
        <v>4.1238542627000001E-4</v>
      </c>
      <c r="D3186">
        <v>7891.1139695100001</v>
      </c>
      <c r="E3186">
        <v>2.0507202100000002</v>
      </c>
      <c r="F3186">
        <v>-3.0582539999999998E-2</v>
      </c>
      <c r="G3186">
        <v>-2.08490479</v>
      </c>
      <c r="H3186">
        <v>0</v>
      </c>
    </row>
    <row r="3187" spans="1:8" x14ac:dyDescent="0.3">
      <c r="A3187" t="s">
        <v>5845</v>
      </c>
      <c r="B3187" t="s">
        <v>5845</v>
      </c>
      <c r="C3187">
        <v>0.36616180946302002</v>
      </c>
      <c r="D3187">
        <v>7842.9776821300002</v>
      </c>
      <c r="E3187">
        <v>-35.011381180000001</v>
      </c>
      <c r="F3187">
        <v>-5.7804413200000004</v>
      </c>
      <c r="G3187">
        <v>-14.758805000000001</v>
      </c>
      <c r="H3187">
        <v>0</v>
      </c>
    </row>
    <row r="3188" spans="1:8" x14ac:dyDescent="0.3">
      <c r="A3188" t="s">
        <v>6217</v>
      </c>
      <c r="B3188" t="s">
        <v>6216</v>
      </c>
      <c r="C3188">
        <v>150.86500000000001</v>
      </c>
      <c r="D3188">
        <v>7964.2172499999997</v>
      </c>
      <c r="E3188">
        <v>-0.27762171000000002</v>
      </c>
      <c r="F3188">
        <v>13.81313417</v>
      </c>
      <c r="G3188">
        <v>29.381244370000001</v>
      </c>
      <c r="H3188">
        <v>0</v>
      </c>
    </row>
    <row r="3189" spans="1:8" x14ac:dyDescent="0.3">
      <c r="A3189" t="s">
        <v>5887</v>
      </c>
      <c r="B3189" t="s">
        <v>5886</v>
      </c>
      <c r="C3189">
        <v>0.06</v>
      </c>
      <c r="D3189">
        <v>7952.3265058099996</v>
      </c>
      <c r="E3189">
        <v>0</v>
      </c>
      <c r="F3189">
        <v>0</v>
      </c>
      <c r="G3189">
        <v>0</v>
      </c>
      <c r="H3189">
        <v>0</v>
      </c>
    </row>
    <row r="3190" spans="1:8" x14ac:dyDescent="0.3">
      <c r="A3190" t="s">
        <v>6089</v>
      </c>
      <c r="B3190" t="s">
        <v>6089</v>
      </c>
      <c r="C3190">
        <v>7.3969967989199999E-3</v>
      </c>
      <c r="D3190">
        <v>7931.3642529199997</v>
      </c>
      <c r="E3190">
        <v>8.6666831500000008</v>
      </c>
      <c r="F3190">
        <v>-3.26661059</v>
      </c>
      <c r="G3190">
        <v>-11.964840909999999</v>
      </c>
      <c r="H3190">
        <v>0</v>
      </c>
    </row>
    <row r="3191" spans="1:8" x14ac:dyDescent="0.3">
      <c r="A3191" t="s">
        <v>5969</v>
      </c>
      <c r="B3191" t="s">
        <v>5968</v>
      </c>
      <c r="C3191">
        <v>1.332073120095E-2</v>
      </c>
      <c r="D3191">
        <v>7910.9350408199998</v>
      </c>
      <c r="E3191">
        <v>-4.6302173299999998</v>
      </c>
      <c r="F3191">
        <v>-2.2439798299999998</v>
      </c>
      <c r="G3191">
        <v>-1.8981460800000001</v>
      </c>
      <c r="H3191">
        <v>0</v>
      </c>
    </row>
    <row r="3192" spans="1:8" x14ac:dyDescent="0.3">
      <c r="A3192" t="s">
        <v>5950</v>
      </c>
      <c r="B3192" t="s">
        <v>5949</v>
      </c>
      <c r="C3192">
        <v>5.0784071825029002</v>
      </c>
      <c r="D3192">
        <v>7764.0355100300003</v>
      </c>
      <c r="E3192">
        <v>9.3433390000000005E-2</v>
      </c>
      <c r="F3192">
        <v>0.63981666999999998</v>
      </c>
      <c r="G3192">
        <v>5.9972394099999997</v>
      </c>
      <c r="H3192">
        <v>0</v>
      </c>
    </row>
    <row r="3193" spans="1:8" x14ac:dyDescent="0.3">
      <c r="A3193" t="s">
        <v>5893</v>
      </c>
      <c r="B3193" t="s">
        <v>5892</v>
      </c>
      <c r="C3193">
        <v>59.521724058924171</v>
      </c>
      <c r="D3193">
        <v>7725.9791879499999</v>
      </c>
      <c r="E3193">
        <v>1.5570270100000001</v>
      </c>
      <c r="F3193">
        <v>0.99373023000000005</v>
      </c>
      <c r="G3193">
        <v>-0.99172260999999995</v>
      </c>
      <c r="H3193">
        <v>0</v>
      </c>
    </row>
    <row r="3194" spans="1:8" x14ac:dyDescent="0.3">
      <c r="A3194" t="s">
        <v>5820</v>
      </c>
      <c r="B3194" t="s">
        <v>5819</v>
      </c>
      <c r="C3194">
        <v>4.764506733809E-2</v>
      </c>
      <c r="D3194">
        <v>7249.6336752099996</v>
      </c>
      <c r="E3194">
        <v>-4.2198943699999996</v>
      </c>
      <c r="F3194">
        <v>-3.1000959400000001</v>
      </c>
      <c r="G3194">
        <v>-13.47901532</v>
      </c>
      <c r="H3194">
        <v>0</v>
      </c>
    </row>
    <row r="3195" spans="1:8" x14ac:dyDescent="0.3">
      <c r="A3195" t="s">
        <v>1484</v>
      </c>
      <c r="B3195" t="s">
        <v>7403</v>
      </c>
      <c r="C3195">
        <v>5.8455292700510003E-2</v>
      </c>
      <c r="D3195">
        <v>7565.6471352099998</v>
      </c>
      <c r="E3195">
        <v>2.46197884</v>
      </c>
      <c r="F3195">
        <v>11.18633889</v>
      </c>
      <c r="G3195">
        <v>46.324531290000003</v>
      </c>
      <c r="H3195">
        <v>0</v>
      </c>
    </row>
    <row r="3196" spans="1:8" x14ac:dyDescent="0.3">
      <c r="A3196" t="s">
        <v>6041</v>
      </c>
      <c r="B3196" t="s">
        <v>6040</v>
      </c>
      <c r="C3196">
        <v>540.54999999999995</v>
      </c>
      <c r="D3196">
        <v>7683.1088749999999</v>
      </c>
      <c r="E3196">
        <v>0.41798254000000001</v>
      </c>
      <c r="F3196">
        <v>-0.78010279000000005</v>
      </c>
      <c r="G3196">
        <v>4.7983714600000003</v>
      </c>
      <c r="H3196">
        <v>0</v>
      </c>
    </row>
    <row r="3197" spans="1:8" x14ac:dyDescent="0.3">
      <c r="A3197" t="s">
        <v>7561</v>
      </c>
      <c r="B3197" t="s">
        <v>7562</v>
      </c>
      <c r="C3197">
        <v>5.1247510543700001E-3</v>
      </c>
      <c r="D3197">
        <v>7658.4037332400003</v>
      </c>
      <c r="E3197">
        <v>5.4702452900000003</v>
      </c>
      <c r="F3197">
        <v>51.642740799999999</v>
      </c>
      <c r="G3197">
        <v>0</v>
      </c>
      <c r="H3197">
        <v>0</v>
      </c>
    </row>
    <row r="3198" spans="1:8" x14ac:dyDescent="0.3">
      <c r="A3198" t="s">
        <v>5926</v>
      </c>
      <c r="B3198" t="s">
        <v>5925</v>
      </c>
      <c r="C3198">
        <v>6.5847602463640006E-2</v>
      </c>
      <c r="D3198">
        <v>7707.9022150399996</v>
      </c>
      <c r="E3198">
        <v>11.928508280000001</v>
      </c>
      <c r="F3198">
        <v>-6.0517241200000003</v>
      </c>
      <c r="G3198">
        <v>-7.7342156600000003</v>
      </c>
      <c r="H3198">
        <v>0</v>
      </c>
    </row>
    <row r="3199" spans="1:8" x14ac:dyDescent="0.3">
      <c r="A3199" t="s">
        <v>7224</v>
      </c>
      <c r="B3199" t="s">
        <v>7223</v>
      </c>
      <c r="C3199">
        <v>2.3245031856510399</v>
      </c>
      <c r="D3199">
        <v>7631.4783183500003</v>
      </c>
      <c r="E3199">
        <v>0.98250707999999998</v>
      </c>
      <c r="F3199">
        <v>5.96467671</v>
      </c>
      <c r="G3199">
        <v>27.326143070000001</v>
      </c>
      <c r="H3199">
        <v>0</v>
      </c>
    </row>
    <row r="3200" spans="1:8" x14ac:dyDescent="0.3">
      <c r="A3200" t="s">
        <v>6105</v>
      </c>
      <c r="B3200" t="s">
        <v>6104</v>
      </c>
      <c r="C3200">
        <v>1.9073667711390001E-2</v>
      </c>
      <c r="D3200">
        <v>5676.4084006200001</v>
      </c>
      <c r="E3200">
        <v>0.85192517999999995</v>
      </c>
      <c r="F3200">
        <v>53.512835260000003</v>
      </c>
      <c r="G3200">
        <v>5.8216663200000003</v>
      </c>
      <c r="H3200">
        <v>0</v>
      </c>
    </row>
    <row r="3201" spans="1:8" x14ac:dyDescent="0.3">
      <c r="A3201" t="s">
        <v>5842</v>
      </c>
      <c r="B3201" t="s">
        <v>5841</v>
      </c>
      <c r="C3201">
        <v>1.6277507502700001E-3</v>
      </c>
      <c r="D3201">
        <v>7452.1391540900004</v>
      </c>
      <c r="E3201">
        <v>1.5392789200000001</v>
      </c>
      <c r="F3201">
        <v>3.38311282</v>
      </c>
      <c r="G3201">
        <v>13.029413999999999</v>
      </c>
      <c r="H3201">
        <v>0</v>
      </c>
    </row>
    <row r="3202" spans="1:8" x14ac:dyDescent="0.3">
      <c r="A3202" t="s">
        <v>5897</v>
      </c>
      <c r="B3202" t="s">
        <v>5896</v>
      </c>
      <c r="C3202">
        <v>169.25</v>
      </c>
      <c r="D3202">
        <v>7589.0727999999999</v>
      </c>
      <c r="E3202">
        <v>0.54057264999999999</v>
      </c>
      <c r="F3202">
        <v>3.0566887899999999</v>
      </c>
      <c r="G3202">
        <v>-11.97274666</v>
      </c>
      <c r="H3202">
        <v>0</v>
      </c>
    </row>
    <row r="3203" spans="1:8" x14ac:dyDescent="0.3">
      <c r="A3203" t="s">
        <v>5580</v>
      </c>
      <c r="B3203" t="s">
        <v>5579</v>
      </c>
      <c r="C3203">
        <v>8.9675891085129695</v>
      </c>
      <c r="D3203">
        <v>7637.0685872800004</v>
      </c>
      <c r="E3203">
        <v>0.17282675</v>
      </c>
      <c r="F3203">
        <v>-1.06378818</v>
      </c>
      <c r="G3203">
        <v>-21.591313979999999</v>
      </c>
      <c r="H3203">
        <v>0</v>
      </c>
    </row>
    <row r="3204" spans="1:8" x14ac:dyDescent="0.3">
      <c r="A3204" t="s">
        <v>6246</v>
      </c>
      <c r="B3204" t="s">
        <v>6245</v>
      </c>
      <c r="C3204">
        <v>0.25924595208069001</v>
      </c>
      <c r="D3204">
        <v>7583.5611098099998</v>
      </c>
      <c r="E3204">
        <v>0.1009501</v>
      </c>
      <c r="F3204">
        <v>-8.9864454499999997</v>
      </c>
      <c r="G3204">
        <v>9.3933806099999995</v>
      </c>
      <c r="H3204">
        <v>0</v>
      </c>
    </row>
    <row r="3205" spans="1:8" x14ac:dyDescent="0.3">
      <c r="A3205" t="s">
        <v>5967</v>
      </c>
      <c r="B3205" t="s">
        <v>5967</v>
      </c>
      <c r="C3205">
        <v>4.1316375527039098</v>
      </c>
      <c r="D3205">
        <v>7579.8199996800004</v>
      </c>
      <c r="E3205">
        <v>-1.0542272399999999</v>
      </c>
      <c r="F3205">
        <v>1.12410093</v>
      </c>
      <c r="G3205">
        <v>20.551257329999999</v>
      </c>
      <c r="H3205">
        <v>0</v>
      </c>
    </row>
    <row r="3206" spans="1:8" x14ac:dyDescent="0.3">
      <c r="A3206" t="s">
        <v>5479</v>
      </c>
      <c r="B3206" t="s">
        <v>5478</v>
      </c>
      <c r="C3206">
        <v>0.83259921709511997</v>
      </c>
      <c r="D3206">
        <v>7556.1703886400001</v>
      </c>
      <c r="E3206">
        <v>0.10025931</v>
      </c>
      <c r="F3206">
        <v>-20.139597800000001</v>
      </c>
      <c r="G3206">
        <v>191.24132965999999</v>
      </c>
      <c r="H3206">
        <v>0</v>
      </c>
    </row>
    <row r="3207" spans="1:8" x14ac:dyDescent="0.3">
      <c r="A3207" t="s">
        <v>6066</v>
      </c>
      <c r="B3207" t="s">
        <v>6065</v>
      </c>
      <c r="C3207">
        <v>207.67652721137628</v>
      </c>
      <c r="D3207">
        <v>6557.6268926800003</v>
      </c>
      <c r="E3207">
        <v>0.10325523</v>
      </c>
      <c r="F3207">
        <v>13.15944872</v>
      </c>
      <c r="G3207">
        <v>68.124653449999997</v>
      </c>
      <c r="H3207">
        <v>0</v>
      </c>
    </row>
    <row r="3208" spans="1:8" x14ac:dyDescent="0.3">
      <c r="A3208" t="s">
        <v>5914</v>
      </c>
      <c r="B3208" t="s">
        <v>5913</v>
      </c>
      <c r="C3208">
        <v>9.3209157803810005E-2</v>
      </c>
      <c r="D3208">
        <v>7838.0801835700004</v>
      </c>
      <c r="E3208">
        <v>-1.7867213900000001</v>
      </c>
      <c r="F3208">
        <v>-2.77140086</v>
      </c>
      <c r="G3208">
        <v>-12.05992747</v>
      </c>
      <c r="H3208">
        <v>0</v>
      </c>
    </row>
    <row r="3209" spans="1:8" x14ac:dyDescent="0.3">
      <c r="A3209" t="s">
        <v>7006</v>
      </c>
      <c r="B3209" t="s">
        <v>7006</v>
      </c>
      <c r="C3209">
        <v>0.15891303906709001</v>
      </c>
      <c r="D3209">
        <v>7333.8502987299998</v>
      </c>
      <c r="E3209">
        <v>-3.0965698499999998</v>
      </c>
      <c r="F3209">
        <v>-9.1916410200000005</v>
      </c>
      <c r="G3209">
        <v>-4.8695330000000002E-2</v>
      </c>
      <c r="H3209">
        <v>0</v>
      </c>
    </row>
    <row r="3210" spans="1:8" x14ac:dyDescent="0.3">
      <c r="A3210" t="s">
        <v>6014</v>
      </c>
      <c r="B3210" t="s">
        <v>6013</v>
      </c>
      <c r="C3210">
        <v>3.0011109870000001E-5</v>
      </c>
      <c r="D3210">
        <v>7318.9002596399996</v>
      </c>
      <c r="E3210">
        <v>2.1381819999999999E-2</v>
      </c>
      <c r="F3210">
        <v>2.2828497200000002</v>
      </c>
      <c r="G3210">
        <v>5.9915647400000003</v>
      </c>
      <c r="H3210">
        <v>0</v>
      </c>
    </row>
    <row r="3211" spans="1:8" x14ac:dyDescent="0.3">
      <c r="A3211" t="s">
        <v>6119</v>
      </c>
      <c r="B3211" t="s">
        <v>6118</v>
      </c>
      <c r="C3211">
        <v>3.0800896397850001E-2</v>
      </c>
      <c r="D3211">
        <v>7242.68932331</v>
      </c>
      <c r="E3211">
        <v>-30.569421070000001</v>
      </c>
      <c r="F3211">
        <v>23.423001159999998</v>
      </c>
      <c r="G3211">
        <v>3.3785489900000001</v>
      </c>
      <c r="H3211">
        <v>0</v>
      </c>
    </row>
    <row r="3212" spans="1:8" x14ac:dyDescent="0.3">
      <c r="A3212" t="s">
        <v>5919</v>
      </c>
      <c r="B3212" t="s">
        <v>5918</v>
      </c>
      <c r="C3212">
        <v>4.4324678649739997E-2</v>
      </c>
      <c r="D3212">
        <v>7234.2960368499998</v>
      </c>
      <c r="E3212">
        <v>1.7067471400000001</v>
      </c>
      <c r="F3212">
        <v>-14.73716851</v>
      </c>
      <c r="G3212">
        <v>-58.688955710000002</v>
      </c>
      <c r="H3212">
        <v>0</v>
      </c>
    </row>
    <row r="3213" spans="1:8" x14ac:dyDescent="0.3">
      <c r="A3213" t="s">
        <v>5746</v>
      </c>
      <c r="B3213" t="s">
        <v>5745</v>
      </c>
      <c r="C3213">
        <v>1.2885636103E-4</v>
      </c>
      <c r="D3213">
        <v>7207.47392941</v>
      </c>
      <c r="E3213">
        <v>-6.871091E-2</v>
      </c>
      <c r="F3213">
        <v>2.4359601099999999</v>
      </c>
      <c r="G3213">
        <v>0.47981509</v>
      </c>
      <c r="H3213">
        <v>0</v>
      </c>
    </row>
    <row r="3214" spans="1:8" x14ac:dyDescent="0.3">
      <c r="A3214" t="s">
        <v>6442</v>
      </c>
      <c r="B3214" t="s">
        <v>6441</v>
      </c>
      <c r="C3214">
        <v>0.65727635747579005</v>
      </c>
      <c r="D3214">
        <v>7210.6651341200004</v>
      </c>
      <c r="E3214">
        <v>0.99094895999999999</v>
      </c>
      <c r="F3214">
        <v>-3.69221383</v>
      </c>
      <c r="G3214">
        <v>-11.514102129999999</v>
      </c>
      <c r="H3214">
        <v>0</v>
      </c>
    </row>
    <row r="3215" spans="1:8" x14ac:dyDescent="0.3">
      <c r="A3215" t="s">
        <v>6084</v>
      </c>
      <c r="B3215" t="s">
        <v>6083</v>
      </c>
      <c r="C3215">
        <v>0.12921351659586</v>
      </c>
      <c r="D3215">
        <v>7075.4285235300003</v>
      </c>
      <c r="E3215">
        <v>-8.7703500000000004E-2</v>
      </c>
      <c r="F3215">
        <v>-62.234203639999997</v>
      </c>
      <c r="G3215">
        <v>28.196378289999998</v>
      </c>
      <c r="H3215">
        <v>0</v>
      </c>
    </row>
    <row r="3216" spans="1:8" x14ac:dyDescent="0.3">
      <c r="A3216" t="s">
        <v>2796</v>
      </c>
      <c r="B3216" t="s">
        <v>6779</v>
      </c>
      <c r="C3216">
        <v>8.2968479656599994E-3</v>
      </c>
      <c r="D3216">
        <v>6852.3872609500004</v>
      </c>
      <c r="E3216">
        <v>0.17489246</v>
      </c>
      <c r="F3216">
        <v>2.3109821300000002</v>
      </c>
      <c r="G3216">
        <v>-13.985298240000001</v>
      </c>
      <c r="H3216">
        <v>0</v>
      </c>
    </row>
    <row r="3217" spans="1:8" x14ac:dyDescent="0.3">
      <c r="A3217" t="s">
        <v>6307</v>
      </c>
      <c r="B3217" t="s">
        <v>6306</v>
      </c>
      <c r="C3217">
        <v>57.09</v>
      </c>
      <c r="D3217">
        <v>6821.6859432499996</v>
      </c>
      <c r="E3217">
        <v>-0.36649215000000002</v>
      </c>
      <c r="F3217">
        <v>-8.7573300000000007E-3</v>
      </c>
      <c r="G3217">
        <v>19.03669725</v>
      </c>
      <c r="H3217">
        <v>0</v>
      </c>
    </row>
    <row r="3218" spans="1:8" x14ac:dyDescent="0.3">
      <c r="A3218" t="s">
        <v>6002</v>
      </c>
      <c r="B3218" t="s">
        <v>6002</v>
      </c>
      <c r="C3218">
        <v>7.0068289999999996E-8</v>
      </c>
      <c r="D3218">
        <v>5276.8344131800004</v>
      </c>
      <c r="E3218">
        <v>40.007432000000001</v>
      </c>
      <c r="F3218">
        <v>74.916346469999993</v>
      </c>
      <c r="G3218">
        <v>133.26401300000001</v>
      </c>
      <c r="H3218">
        <v>0</v>
      </c>
    </row>
    <row r="3219" spans="1:8" x14ac:dyDescent="0.3">
      <c r="A3219" t="s">
        <v>5917</v>
      </c>
      <c r="B3219" t="s">
        <v>5916</v>
      </c>
      <c r="C3219">
        <v>6.225804014295E-2</v>
      </c>
      <c r="D3219">
        <v>6763.2965876300004</v>
      </c>
      <c r="E3219">
        <v>-0.15618800999999999</v>
      </c>
      <c r="F3219">
        <v>4.1422810600000002</v>
      </c>
      <c r="G3219">
        <v>13.886292340000001</v>
      </c>
      <c r="H3219">
        <v>0</v>
      </c>
    </row>
    <row r="3220" spans="1:8" x14ac:dyDescent="0.3">
      <c r="A3220" t="s">
        <v>5921</v>
      </c>
      <c r="B3220" t="s">
        <v>5920</v>
      </c>
      <c r="C3220">
        <v>56.45</v>
      </c>
      <c r="D3220">
        <v>7658.1412296400003</v>
      </c>
      <c r="E3220">
        <v>-6.3459145599999998</v>
      </c>
      <c r="F3220">
        <v>-5.1260504200000003</v>
      </c>
      <c r="G3220">
        <v>-5.8774489399999998</v>
      </c>
      <c r="H3220">
        <v>0</v>
      </c>
    </row>
    <row r="3221" spans="1:8" x14ac:dyDescent="0.3">
      <c r="A3221" t="s">
        <v>5616</v>
      </c>
      <c r="B3221" t="s">
        <v>5615</v>
      </c>
      <c r="C3221">
        <v>3.4695834610899999E-2</v>
      </c>
      <c r="D3221">
        <v>6740.5338493700001</v>
      </c>
      <c r="E3221">
        <v>7.7854758999999998</v>
      </c>
      <c r="F3221">
        <v>16.82620511</v>
      </c>
      <c r="G3221">
        <v>-39.25807606</v>
      </c>
      <c r="H3221">
        <v>0</v>
      </c>
    </row>
    <row r="3222" spans="1:8" x14ac:dyDescent="0.3">
      <c r="A3222" t="s">
        <v>5954</v>
      </c>
      <c r="B3222" t="s">
        <v>5953</v>
      </c>
      <c r="C3222">
        <v>2236.8970581710046</v>
      </c>
      <c r="D3222">
        <v>6733.0371778199997</v>
      </c>
      <c r="E3222">
        <v>1.9907555100000001</v>
      </c>
      <c r="F3222">
        <v>12.1698696</v>
      </c>
      <c r="G3222">
        <v>28.291197539999999</v>
      </c>
      <c r="H3222">
        <v>0</v>
      </c>
    </row>
    <row r="3223" spans="1:8" x14ac:dyDescent="0.3">
      <c r="A3223" t="s">
        <v>2236</v>
      </c>
      <c r="B3223" t="s">
        <v>5589</v>
      </c>
      <c r="C3223">
        <v>3.6366463315144899</v>
      </c>
      <c r="D3223">
        <v>6618.4128432799998</v>
      </c>
      <c r="E3223">
        <v>0.10325523</v>
      </c>
      <c r="F3223">
        <v>4.6123962299999999</v>
      </c>
      <c r="G3223">
        <v>-1.1671741499999999</v>
      </c>
      <c r="H3223">
        <v>0</v>
      </c>
    </row>
    <row r="3224" spans="1:8" x14ac:dyDescent="0.3">
      <c r="A3224" t="s">
        <v>6240</v>
      </c>
      <c r="B3224" t="s">
        <v>6239</v>
      </c>
      <c r="C3224">
        <v>5.3055575493690199</v>
      </c>
      <c r="D3224">
        <v>6607.2867423400003</v>
      </c>
      <c r="E3224">
        <v>-4.5265178199999996</v>
      </c>
      <c r="F3224">
        <v>255.13128922000001</v>
      </c>
      <c r="G3224">
        <v>165.68482875000001</v>
      </c>
      <c r="H3224">
        <v>0</v>
      </c>
    </row>
    <row r="3225" spans="1:8" x14ac:dyDescent="0.3">
      <c r="A3225" t="s">
        <v>6058</v>
      </c>
      <c r="B3225" t="s">
        <v>6057</v>
      </c>
      <c r="C3225">
        <v>35.964018265913012</v>
      </c>
      <c r="D3225">
        <v>6488.7289899199995</v>
      </c>
      <c r="E3225">
        <v>-0.13327548</v>
      </c>
      <c r="F3225">
        <v>10.46841789</v>
      </c>
      <c r="G3225">
        <v>9.8463314200000003</v>
      </c>
      <c r="H3225">
        <v>0</v>
      </c>
    </row>
    <row r="3226" spans="1:8" x14ac:dyDescent="0.3">
      <c r="A3226" t="s">
        <v>5685</v>
      </c>
      <c r="B3226" t="s">
        <v>5684</v>
      </c>
      <c r="C3226">
        <v>2.5900102768400001E-2</v>
      </c>
      <c r="D3226">
        <v>6487.5157577399996</v>
      </c>
      <c r="E3226">
        <v>-0.25492200999999998</v>
      </c>
      <c r="F3226">
        <v>-7.4414068200000001</v>
      </c>
      <c r="G3226">
        <v>4.4524012900000001</v>
      </c>
      <c r="H3226">
        <v>0</v>
      </c>
    </row>
    <row r="3227" spans="1:8" x14ac:dyDescent="0.3">
      <c r="A3227" t="s">
        <v>6062</v>
      </c>
      <c r="B3227" t="s">
        <v>6061</v>
      </c>
      <c r="C3227">
        <v>3.88462144365E-3</v>
      </c>
      <c r="D3227">
        <v>6705.6640198900004</v>
      </c>
      <c r="E3227">
        <v>2.7307609300000002</v>
      </c>
      <c r="F3227">
        <v>-26.111594629999999</v>
      </c>
      <c r="G3227">
        <v>-38.745663219999997</v>
      </c>
      <c r="H3227">
        <v>0</v>
      </c>
    </row>
    <row r="3228" spans="1:8" x14ac:dyDescent="0.3">
      <c r="A3228" t="s">
        <v>5666</v>
      </c>
      <c r="B3228" t="s">
        <v>5665</v>
      </c>
      <c r="C3228">
        <v>0.27982412429697001</v>
      </c>
      <c r="D3228">
        <v>6449.6917333299998</v>
      </c>
      <c r="E3228">
        <v>0.1009501</v>
      </c>
      <c r="F3228">
        <v>3.8286977900000001</v>
      </c>
      <c r="G3228">
        <v>6.6676470200000004</v>
      </c>
      <c r="H3228">
        <v>0</v>
      </c>
    </row>
    <row r="3229" spans="1:8" x14ac:dyDescent="0.3">
      <c r="A3229" t="s">
        <v>5394</v>
      </c>
      <c r="B3229" t="s">
        <v>5393</v>
      </c>
      <c r="C3229">
        <v>0.17407214491663001</v>
      </c>
      <c r="D3229">
        <v>6410.83732117</v>
      </c>
      <c r="E3229">
        <v>0.10325523</v>
      </c>
      <c r="F3229">
        <v>15.91499473</v>
      </c>
      <c r="G3229">
        <v>87.483006579999994</v>
      </c>
      <c r="H3229">
        <v>0</v>
      </c>
    </row>
    <row r="3230" spans="1:8" x14ac:dyDescent="0.3">
      <c r="A3230" t="s">
        <v>5901</v>
      </c>
      <c r="B3230" t="s">
        <v>5900</v>
      </c>
      <c r="C3230">
        <v>11.87099700816295</v>
      </c>
      <c r="D3230">
        <v>6333.4437881800004</v>
      </c>
      <c r="E3230">
        <v>9.3433390000000005E-2</v>
      </c>
      <c r="F3230">
        <v>6.3736636600000001</v>
      </c>
      <c r="G3230">
        <v>15.932577800000001</v>
      </c>
      <c r="H3230">
        <v>0</v>
      </c>
    </row>
    <row r="3231" spans="1:8" x14ac:dyDescent="0.3">
      <c r="A3231" t="s">
        <v>5899</v>
      </c>
      <c r="B3231" t="s">
        <v>5898</v>
      </c>
      <c r="C3231">
        <v>6.9306296005699998E-3</v>
      </c>
      <c r="D3231">
        <v>6372.5728803000002</v>
      </c>
      <c r="E3231">
        <v>2.1828903400000002</v>
      </c>
      <c r="F3231">
        <v>2.527167E-2</v>
      </c>
      <c r="G3231">
        <v>-15.76446464</v>
      </c>
      <c r="H3231">
        <v>0</v>
      </c>
    </row>
    <row r="3232" spans="1:8" x14ac:dyDescent="0.3">
      <c r="A3232" t="s">
        <v>5328</v>
      </c>
      <c r="B3232" t="s">
        <v>5327</v>
      </c>
      <c r="C3232">
        <v>8.75054193648E-3</v>
      </c>
      <c r="D3232">
        <v>6287.4690852399999</v>
      </c>
      <c r="E3232">
        <v>0.47390006000000001</v>
      </c>
      <c r="F3232">
        <v>3.0019686299999999</v>
      </c>
      <c r="G3232">
        <v>-60.3454154</v>
      </c>
      <c r="H3232">
        <v>0</v>
      </c>
    </row>
    <row r="3233" spans="1:8" x14ac:dyDescent="0.3">
      <c r="A3233" t="s">
        <v>5860</v>
      </c>
      <c r="B3233" t="s">
        <v>5859</v>
      </c>
      <c r="C3233">
        <v>3.1746423632975</v>
      </c>
      <c r="D3233">
        <v>6270.52457108</v>
      </c>
      <c r="E3233">
        <v>7.2263709999999995E-2</v>
      </c>
      <c r="F3233">
        <v>8.9688525400000003</v>
      </c>
      <c r="G3233">
        <v>-14.555350369999999</v>
      </c>
      <c r="H3233">
        <v>0</v>
      </c>
    </row>
    <row r="3234" spans="1:8" x14ac:dyDescent="0.3">
      <c r="A3234" t="s">
        <v>6213</v>
      </c>
      <c r="B3234" t="s">
        <v>6212</v>
      </c>
      <c r="C3234">
        <v>7.5780359346999996E-4</v>
      </c>
      <c r="D3234">
        <v>6194.9597043100002</v>
      </c>
      <c r="E3234">
        <v>0.59432604</v>
      </c>
      <c r="F3234">
        <v>-24.52140692</v>
      </c>
      <c r="G3234">
        <v>2.9592484200000002</v>
      </c>
      <c r="H3234">
        <v>0</v>
      </c>
    </row>
    <row r="3235" spans="1:8" x14ac:dyDescent="0.3">
      <c r="A3235" t="s">
        <v>6423</v>
      </c>
      <c r="B3235" t="s">
        <v>6422</v>
      </c>
      <c r="C3235">
        <v>18.664236914935461</v>
      </c>
      <c r="D3235">
        <v>6168.8835377699997</v>
      </c>
      <c r="E3235">
        <v>12.57474538</v>
      </c>
      <c r="F3235">
        <v>8.5233741399999996</v>
      </c>
      <c r="G3235">
        <v>43.497568209999997</v>
      </c>
      <c r="H3235">
        <v>0</v>
      </c>
    </row>
    <row r="3236" spans="1:8" x14ac:dyDescent="0.3">
      <c r="A3236" t="s">
        <v>7391</v>
      </c>
      <c r="B3236" t="s">
        <v>7390</v>
      </c>
      <c r="C3236">
        <v>5.3138666639499996E-3</v>
      </c>
      <c r="D3236">
        <v>6092.6978104399996</v>
      </c>
      <c r="E3236">
        <v>0.10025931</v>
      </c>
      <c r="F3236">
        <v>30.39725271</v>
      </c>
      <c r="G3236">
        <v>58.99757778</v>
      </c>
      <c r="H3236">
        <v>0</v>
      </c>
    </row>
    <row r="3237" spans="1:8" x14ac:dyDescent="0.3">
      <c r="A3237" t="s">
        <v>5973</v>
      </c>
      <c r="B3237" t="s">
        <v>5972</v>
      </c>
      <c r="C3237">
        <v>1.5279535886199999E-2</v>
      </c>
      <c r="D3237">
        <v>6041.6228056999998</v>
      </c>
      <c r="E3237">
        <v>-0.36182778999999998</v>
      </c>
      <c r="F3237">
        <v>-39.019222050000003</v>
      </c>
      <c r="G3237">
        <v>-39.629362899999997</v>
      </c>
      <c r="H3237">
        <v>0</v>
      </c>
    </row>
    <row r="3238" spans="1:8" x14ac:dyDescent="0.3">
      <c r="A3238" t="s">
        <v>6638</v>
      </c>
      <c r="B3238" t="s">
        <v>6637</v>
      </c>
      <c r="C3238">
        <v>0.14554951777113001</v>
      </c>
      <c r="D3238">
        <v>5970.2690810900003</v>
      </c>
      <c r="E3238">
        <v>0.66527210999999997</v>
      </c>
      <c r="F3238">
        <v>-32.140654419999997</v>
      </c>
      <c r="G3238">
        <v>-15.503329750000001</v>
      </c>
      <c r="H3238">
        <v>0</v>
      </c>
    </row>
    <row r="3239" spans="1:8" x14ac:dyDescent="0.3">
      <c r="A3239" t="s">
        <v>6257</v>
      </c>
      <c r="B3239" t="s">
        <v>6256</v>
      </c>
      <c r="C3239">
        <v>2.0389121923299999E-3</v>
      </c>
      <c r="D3239">
        <v>5959.5147244199998</v>
      </c>
      <c r="E3239">
        <v>-6.8869280000000005E-2</v>
      </c>
      <c r="F3239">
        <v>-23.040539389999999</v>
      </c>
      <c r="G3239">
        <v>-49.901829790000001</v>
      </c>
      <c r="H3239">
        <v>0</v>
      </c>
    </row>
    <row r="3240" spans="1:8" x14ac:dyDescent="0.3">
      <c r="A3240" t="s">
        <v>6650</v>
      </c>
      <c r="B3240" t="s">
        <v>6649</v>
      </c>
      <c r="C3240">
        <v>3.0028403784500002E-3</v>
      </c>
      <c r="D3240">
        <v>5816.2979152899998</v>
      </c>
      <c r="E3240">
        <v>5.6985300000000003E-3</v>
      </c>
      <c r="F3240">
        <v>-25.034895649999999</v>
      </c>
      <c r="G3240">
        <v>-40.017115990000001</v>
      </c>
      <c r="H3240">
        <v>0</v>
      </c>
    </row>
    <row r="3241" spans="1:8" x14ac:dyDescent="0.3">
      <c r="A3241" t="s">
        <v>6080</v>
      </c>
      <c r="B3241" t="s">
        <v>6079</v>
      </c>
      <c r="C3241">
        <v>42418.182460136581</v>
      </c>
      <c r="D3241">
        <v>5786.8371467799998</v>
      </c>
      <c r="E3241">
        <v>0.10025931</v>
      </c>
      <c r="F3241">
        <v>-13.01279443</v>
      </c>
      <c r="G3241">
        <v>-27.128510169999998</v>
      </c>
      <c r="H3241">
        <v>0</v>
      </c>
    </row>
    <row r="3242" spans="1:8" x14ac:dyDescent="0.3">
      <c r="A3242" t="s">
        <v>3591</v>
      </c>
      <c r="B3242" t="s">
        <v>5924</v>
      </c>
      <c r="C3242">
        <v>0.56652814663838003</v>
      </c>
      <c r="D3242">
        <v>5683.9461285500001</v>
      </c>
      <c r="E3242">
        <v>4.5704842499999998</v>
      </c>
      <c r="F3242">
        <v>11.546714059999999</v>
      </c>
      <c r="G3242">
        <v>26.423615009999999</v>
      </c>
      <c r="H3242">
        <v>0</v>
      </c>
    </row>
    <row r="3243" spans="1:8" x14ac:dyDescent="0.3">
      <c r="A3243" t="s">
        <v>5855</v>
      </c>
      <c r="B3243" t="s">
        <v>5855</v>
      </c>
      <c r="C3243">
        <v>3.0673305087999998E-4</v>
      </c>
      <c r="D3243">
        <v>5596.0231592099999</v>
      </c>
      <c r="E3243">
        <v>-0.23301804000000001</v>
      </c>
      <c r="F3243">
        <v>0.64045432000000002</v>
      </c>
      <c r="G3243">
        <v>-13.931215659999999</v>
      </c>
      <c r="H3243">
        <v>0</v>
      </c>
    </row>
    <row r="3244" spans="1:8" x14ac:dyDescent="0.3">
      <c r="A3244" t="s">
        <v>6006</v>
      </c>
      <c r="B3244" t="s">
        <v>6005</v>
      </c>
      <c r="C3244">
        <v>1.17578557789184</v>
      </c>
      <c r="D3244">
        <v>5571.6910762799998</v>
      </c>
      <c r="E3244">
        <v>-3.3141127799999999</v>
      </c>
      <c r="F3244">
        <v>-1.0509683999999999</v>
      </c>
      <c r="G3244">
        <v>10.256145569999999</v>
      </c>
      <c r="H3244">
        <v>0</v>
      </c>
    </row>
    <row r="3245" spans="1:8" x14ac:dyDescent="0.3">
      <c r="A3245" t="s">
        <v>7570</v>
      </c>
      <c r="B3245" t="s">
        <v>7571</v>
      </c>
      <c r="C3245">
        <v>32.723734531960652</v>
      </c>
      <c r="D3245">
        <v>5556.4664122200002</v>
      </c>
      <c r="E3245">
        <v>0.58813300999999996</v>
      </c>
      <c r="F3245">
        <v>10.217596070000001</v>
      </c>
      <c r="G3245">
        <v>0</v>
      </c>
      <c r="H3245">
        <v>0</v>
      </c>
    </row>
    <row r="3246" spans="1:8" x14ac:dyDescent="0.3">
      <c r="A3246" t="s">
        <v>6150</v>
      </c>
      <c r="B3246" t="s">
        <v>6149</v>
      </c>
      <c r="C3246">
        <v>3.2669689340000001E-5</v>
      </c>
      <c r="D3246">
        <v>5466.5943490500003</v>
      </c>
      <c r="E3246">
        <v>-32.988308969999999</v>
      </c>
      <c r="F3246">
        <v>-29.33257729</v>
      </c>
      <c r="G3246">
        <v>-17.421581379999999</v>
      </c>
      <c r="H3246">
        <v>0</v>
      </c>
    </row>
    <row r="3247" spans="1:8" x14ac:dyDescent="0.3">
      <c r="A3247" t="s">
        <v>5652</v>
      </c>
      <c r="B3247" t="s">
        <v>5651</v>
      </c>
      <c r="C3247">
        <v>2272.5</v>
      </c>
      <c r="D3247">
        <v>5476.5418251299998</v>
      </c>
      <c r="E3247">
        <v>0.53085601000000004</v>
      </c>
      <c r="F3247">
        <v>23.13736115</v>
      </c>
      <c r="G3247">
        <v>97.952961669999993</v>
      </c>
      <c r="H3247">
        <v>0</v>
      </c>
    </row>
    <row r="3248" spans="1:8" x14ac:dyDescent="0.3">
      <c r="A3248" t="s">
        <v>5977</v>
      </c>
      <c r="B3248" t="s">
        <v>5976</v>
      </c>
      <c r="C3248">
        <v>0.13042086894162</v>
      </c>
      <c r="D3248">
        <v>5593.0202896000001</v>
      </c>
      <c r="E3248">
        <v>0.15935740000000001</v>
      </c>
      <c r="F3248">
        <v>1.08165826</v>
      </c>
      <c r="G3248">
        <v>5.6418279099999999</v>
      </c>
      <c r="H3248">
        <v>0</v>
      </c>
    </row>
    <row r="3249" spans="1:8" x14ac:dyDescent="0.3">
      <c r="A3249" t="s">
        <v>2066</v>
      </c>
      <c r="B3249" t="s">
        <v>6108</v>
      </c>
      <c r="C3249">
        <v>9.4926008031100007E-3</v>
      </c>
      <c r="D3249">
        <v>5386.4433747499997</v>
      </c>
      <c r="E3249">
        <v>1.1132559900000001</v>
      </c>
      <c r="F3249">
        <v>19.081309529999999</v>
      </c>
      <c r="G3249">
        <v>89.153759449999995</v>
      </c>
      <c r="H3249">
        <v>0</v>
      </c>
    </row>
    <row r="3250" spans="1:8" x14ac:dyDescent="0.3">
      <c r="A3250" t="s">
        <v>5985</v>
      </c>
      <c r="B3250" t="s">
        <v>5984</v>
      </c>
      <c r="C3250">
        <v>1.624815725388E-2</v>
      </c>
      <c r="D3250">
        <v>5334.1869116799999</v>
      </c>
      <c r="E3250">
        <v>2.0855599999999998E-2</v>
      </c>
      <c r="F3250">
        <v>-5.6040031700000004</v>
      </c>
      <c r="G3250">
        <v>30.57672543</v>
      </c>
      <c r="H3250">
        <v>0</v>
      </c>
    </row>
    <row r="3251" spans="1:8" x14ac:dyDescent="0.3">
      <c r="A3251" t="s">
        <v>5912</v>
      </c>
      <c r="B3251" t="s">
        <v>5911</v>
      </c>
      <c r="C3251">
        <v>6.2721335420180005E-2</v>
      </c>
      <c r="D3251">
        <v>5296.7056354799997</v>
      </c>
      <c r="E3251">
        <v>0.22998948999999999</v>
      </c>
      <c r="F3251">
        <v>206.98716317</v>
      </c>
      <c r="G3251">
        <v>-2.0843497700000002</v>
      </c>
      <c r="H3251">
        <v>0</v>
      </c>
    </row>
    <row r="3252" spans="1:8" x14ac:dyDescent="0.3">
      <c r="A3252" t="s">
        <v>5758</v>
      </c>
      <c r="B3252" t="s">
        <v>5757</v>
      </c>
      <c r="C3252">
        <v>215.12350172258891</v>
      </c>
      <c r="D3252">
        <v>5269.2333194900002</v>
      </c>
      <c r="E3252">
        <v>0.71356233000000002</v>
      </c>
      <c r="F3252">
        <v>4.4612654300000001</v>
      </c>
      <c r="G3252">
        <v>33.296537880000002</v>
      </c>
      <c r="H3252">
        <v>0</v>
      </c>
    </row>
    <row r="3253" spans="1:8" x14ac:dyDescent="0.3">
      <c r="A3253" t="s">
        <v>7398</v>
      </c>
      <c r="B3253" t="s">
        <v>7397</v>
      </c>
      <c r="C3253">
        <v>1.96531915342202</v>
      </c>
      <c r="D3253">
        <v>5197.6763615199998</v>
      </c>
      <c r="E3253">
        <v>0.1009501</v>
      </c>
      <c r="F3253">
        <v>17.14886675</v>
      </c>
      <c r="G3253">
        <v>78.354262030000001</v>
      </c>
      <c r="H3253">
        <v>0</v>
      </c>
    </row>
    <row r="3254" spans="1:8" x14ac:dyDescent="0.3">
      <c r="A3254" t="s">
        <v>6078</v>
      </c>
      <c r="B3254" t="s">
        <v>6077</v>
      </c>
      <c r="C3254">
        <v>0.70172261394323998</v>
      </c>
      <c r="D3254">
        <v>4989.3264219000002</v>
      </c>
      <c r="E3254">
        <v>-3.7383859999999998E-2</v>
      </c>
      <c r="F3254">
        <v>26.418360360000001</v>
      </c>
      <c r="G3254">
        <v>308.89544123000002</v>
      </c>
      <c r="H3254">
        <v>0</v>
      </c>
    </row>
    <row r="3255" spans="1:8" x14ac:dyDescent="0.3">
      <c r="A3255" t="s">
        <v>5975</v>
      </c>
      <c r="B3255" t="s">
        <v>5974</v>
      </c>
      <c r="C3255">
        <v>8.1846193851865898</v>
      </c>
      <c r="D3255">
        <v>4966.9073152499996</v>
      </c>
      <c r="E3255">
        <v>3.33615E-3</v>
      </c>
      <c r="F3255">
        <v>45.965500390000003</v>
      </c>
      <c r="G3255">
        <v>288.17260542000002</v>
      </c>
      <c r="H3255">
        <v>0</v>
      </c>
    </row>
    <row r="3256" spans="1:8" x14ac:dyDescent="0.3">
      <c r="A3256" t="s">
        <v>5981</v>
      </c>
      <c r="B3256" t="s">
        <v>5980</v>
      </c>
      <c r="C3256">
        <v>0.21019595546653999</v>
      </c>
      <c r="D3256">
        <v>4955.99833519</v>
      </c>
      <c r="E3256">
        <v>-4.5413188900000003</v>
      </c>
      <c r="F3256">
        <v>-4.5911703599999996</v>
      </c>
      <c r="G3256">
        <v>4.9688785500000003</v>
      </c>
      <c r="H3256">
        <v>0</v>
      </c>
    </row>
    <row r="3257" spans="1:8" x14ac:dyDescent="0.3">
      <c r="A3257" t="s">
        <v>6204</v>
      </c>
      <c r="B3257" t="s">
        <v>6203</v>
      </c>
      <c r="C3257">
        <v>41.4492066905499</v>
      </c>
      <c r="D3257">
        <v>4939.9501239900001</v>
      </c>
      <c r="E3257">
        <v>0.1518632</v>
      </c>
      <c r="F3257">
        <v>-2.3323124000000002</v>
      </c>
      <c r="G3257">
        <v>31.42281624</v>
      </c>
      <c r="H3257">
        <v>0</v>
      </c>
    </row>
    <row r="3258" spans="1:8" x14ac:dyDescent="0.3">
      <c r="A3258" t="s">
        <v>3809</v>
      </c>
      <c r="B3258" t="s">
        <v>5776</v>
      </c>
      <c r="C3258">
        <v>7.3068117852649994E-2</v>
      </c>
      <c r="D3258">
        <v>4936.6777079599997</v>
      </c>
      <c r="E3258">
        <v>6.8879099999999997E-3</v>
      </c>
      <c r="F3258">
        <v>-4.7892759999999999E-2</v>
      </c>
      <c r="G3258">
        <v>8.9235456200000005</v>
      </c>
      <c r="H3258">
        <v>0</v>
      </c>
    </row>
    <row r="3259" spans="1:8" x14ac:dyDescent="0.3">
      <c r="A3259" t="s">
        <v>5828</v>
      </c>
      <c r="B3259" t="s">
        <v>5827</v>
      </c>
      <c r="C3259">
        <v>87.82</v>
      </c>
      <c r="D3259">
        <v>4934.1081999999997</v>
      </c>
      <c r="E3259">
        <v>0</v>
      </c>
      <c r="F3259">
        <v>-1.62428587</v>
      </c>
      <c r="G3259">
        <v>-1.08132462</v>
      </c>
      <c r="H3259">
        <v>0</v>
      </c>
    </row>
    <row r="3260" spans="1:8" x14ac:dyDescent="0.3">
      <c r="A3260" t="s">
        <v>6016</v>
      </c>
      <c r="B3260" t="s">
        <v>6015</v>
      </c>
      <c r="C3260">
        <v>265.18444141617715</v>
      </c>
      <c r="D3260">
        <v>4873.7853951500001</v>
      </c>
      <c r="E3260">
        <v>1.50545605</v>
      </c>
      <c r="F3260">
        <v>-3.1234016000000002</v>
      </c>
      <c r="G3260">
        <v>-28.857565699999999</v>
      </c>
      <c r="H3260">
        <v>0</v>
      </c>
    </row>
    <row r="3261" spans="1:8" x14ac:dyDescent="0.3">
      <c r="A3261" t="s">
        <v>5679</v>
      </c>
      <c r="B3261" t="s">
        <v>5678</v>
      </c>
      <c r="C3261">
        <v>29.118987836000649</v>
      </c>
      <c r="D3261">
        <v>4859.4017584200001</v>
      </c>
      <c r="E3261">
        <v>9.3433390000000005E-2</v>
      </c>
      <c r="F3261">
        <v>8.3269922100000002</v>
      </c>
      <c r="G3261">
        <v>40.596506900000001</v>
      </c>
      <c r="H3261">
        <v>0</v>
      </c>
    </row>
    <row r="3262" spans="1:8" x14ac:dyDescent="0.3">
      <c r="A3262" t="s">
        <v>5774</v>
      </c>
      <c r="B3262" t="s">
        <v>5773</v>
      </c>
      <c r="C3262">
        <v>6.6477124844580002E-2</v>
      </c>
      <c r="D3262">
        <v>4676.3905138600003</v>
      </c>
      <c r="E3262">
        <v>5.2404270000000003E-2</v>
      </c>
      <c r="F3262">
        <v>3.7339400500000002</v>
      </c>
      <c r="G3262">
        <v>13.102826309999999</v>
      </c>
      <c r="H3262">
        <v>0</v>
      </c>
    </row>
    <row r="3263" spans="1:8" x14ac:dyDescent="0.3">
      <c r="A3263" t="s">
        <v>6511</v>
      </c>
      <c r="B3263" t="s">
        <v>6510</v>
      </c>
      <c r="C3263">
        <v>3.2173062685000002E-4</v>
      </c>
      <c r="D3263">
        <v>4882.7972396799996</v>
      </c>
      <c r="E3263">
        <v>-17.959535150000001</v>
      </c>
      <c r="F3263">
        <v>2.5809454500000002</v>
      </c>
      <c r="G3263">
        <v>8.9049738000000005</v>
      </c>
      <c r="H3263">
        <v>0</v>
      </c>
    </row>
    <row r="3264" spans="1:8" x14ac:dyDescent="0.3">
      <c r="A3264" t="s">
        <v>7270</v>
      </c>
      <c r="B3264" t="s">
        <v>7269</v>
      </c>
      <c r="C3264">
        <v>0.58054500559704003</v>
      </c>
      <c r="D3264">
        <v>4573.6251751299997</v>
      </c>
      <c r="E3264">
        <v>0.10325523</v>
      </c>
      <c r="F3264">
        <v>6.6414282199999999</v>
      </c>
      <c r="G3264">
        <v>19.61254375</v>
      </c>
      <c r="H3264">
        <v>0</v>
      </c>
    </row>
    <row r="3265" spans="1:8" x14ac:dyDescent="0.3">
      <c r="A3265" t="s">
        <v>6012</v>
      </c>
      <c r="B3265" t="s">
        <v>6011</v>
      </c>
      <c r="C3265">
        <v>9.0073971583000002E-3</v>
      </c>
      <c r="D3265">
        <v>4564.6533060900001</v>
      </c>
      <c r="E3265">
        <v>-6.7790000000000003E-3</v>
      </c>
      <c r="F3265">
        <v>63.539820550000002</v>
      </c>
      <c r="G3265">
        <v>80.323366269999994</v>
      </c>
      <c r="H3265">
        <v>0</v>
      </c>
    </row>
    <row r="3266" spans="1:8" x14ac:dyDescent="0.3">
      <c r="A3266" t="s">
        <v>6498</v>
      </c>
      <c r="B3266" t="s">
        <v>6497</v>
      </c>
      <c r="C3266">
        <v>1966.8101034952449</v>
      </c>
      <c r="D3266">
        <v>5030.2232463199998</v>
      </c>
      <c r="E3266">
        <v>-1.53641534</v>
      </c>
      <c r="F3266">
        <v>-3.4226866999999999</v>
      </c>
      <c r="G3266">
        <v>-6.4161742300000002</v>
      </c>
      <c r="H3266">
        <v>0</v>
      </c>
    </row>
    <row r="3267" spans="1:8" x14ac:dyDescent="0.3">
      <c r="A3267" t="s">
        <v>6515</v>
      </c>
      <c r="B3267" t="s">
        <v>6514</v>
      </c>
      <c r="C3267">
        <v>4.6052771361362304</v>
      </c>
      <c r="D3267">
        <v>4533.5387491600004</v>
      </c>
      <c r="E3267">
        <v>-0.52908531999999997</v>
      </c>
      <c r="F3267">
        <v>10.507376649999999</v>
      </c>
      <c r="G3267">
        <v>-2.80659977</v>
      </c>
      <c r="H3267">
        <v>0</v>
      </c>
    </row>
    <row r="3268" spans="1:8" x14ac:dyDescent="0.3">
      <c r="A3268" t="s">
        <v>6293</v>
      </c>
      <c r="B3268" t="s">
        <v>6292</v>
      </c>
      <c r="C3268">
        <v>5.7193302993748896</v>
      </c>
      <c r="D3268">
        <v>4525.7275037600002</v>
      </c>
      <c r="E3268">
        <v>0.10325523</v>
      </c>
      <c r="F3268">
        <v>-21.03165795</v>
      </c>
      <c r="G3268">
        <v>53.998721869999997</v>
      </c>
      <c r="H3268">
        <v>0</v>
      </c>
    </row>
    <row r="3269" spans="1:8" x14ac:dyDescent="0.3">
      <c r="A3269" t="s">
        <v>5995</v>
      </c>
      <c r="B3269" t="s">
        <v>5994</v>
      </c>
      <c r="C3269">
        <v>3.9632862913600003E-3</v>
      </c>
      <c r="D3269">
        <v>4485.8371982600002</v>
      </c>
      <c r="E3269">
        <v>2.3320122400000001</v>
      </c>
      <c r="F3269">
        <v>1.5191863800000001</v>
      </c>
      <c r="G3269">
        <v>-9.9235435699999996</v>
      </c>
      <c r="H3269">
        <v>0</v>
      </c>
    </row>
    <row r="3270" spans="1:8" x14ac:dyDescent="0.3">
      <c r="A3270" t="s">
        <v>1457</v>
      </c>
      <c r="B3270" t="s">
        <v>6458</v>
      </c>
      <c r="C3270">
        <v>1.58756831244723</v>
      </c>
      <c r="D3270">
        <v>4442.5323896399996</v>
      </c>
      <c r="E3270">
        <v>-9.2831350799999992</v>
      </c>
      <c r="F3270">
        <v>21.498339319999999</v>
      </c>
      <c r="G3270">
        <v>12.831562849999999</v>
      </c>
      <c r="H3270">
        <v>0</v>
      </c>
    </row>
    <row r="3271" spans="1:8" x14ac:dyDescent="0.3">
      <c r="A3271" t="s">
        <v>5877</v>
      </c>
      <c r="B3271" t="s">
        <v>5876</v>
      </c>
      <c r="C3271">
        <v>8.6389802878699996E-3</v>
      </c>
      <c r="D3271">
        <v>4395.6942822499996</v>
      </c>
      <c r="E3271">
        <v>4.4118800199999999</v>
      </c>
      <c r="F3271">
        <v>8.5612031000000002</v>
      </c>
      <c r="G3271">
        <v>18.503063260000001</v>
      </c>
      <c r="H3271">
        <v>0</v>
      </c>
    </row>
    <row r="3272" spans="1:8" x14ac:dyDescent="0.3">
      <c r="A3272" t="s">
        <v>5960</v>
      </c>
      <c r="B3272" t="s">
        <v>5959</v>
      </c>
      <c r="C3272">
        <v>1.8500044867700001E-3</v>
      </c>
      <c r="D3272">
        <v>12741.02565265</v>
      </c>
      <c r="E3272">
        <v>-30.71838589</v>
      </c>
      <c r="F3272">
        <v>35.092838469999997</v>
      </c>
      <c r="G3272">
        <v>57.870609819999999</v>
      </c>
      <c r="H3272">
        <v>0</v>
      </c>
    </row>
    <row r="3273" spans="1:8" x14ac:dyDescent="0.3">
      <c r="A3273" t="s">
        <v>5971</v>
      </c>
      <c r="B3273" t="s">
        <v>5971</v>
      </c>
      <c r="C3273">
        <v>2.7005644564899998E-3</v>
      </c>
      <c r="D3273">
        <v>4348.4831964900004</v>
      </c>
      <c r="E3273">
        <v>3.9751010000000003E-2</v>
      </c>
      <c r="F3273">
        <v>-1.1913558399999999</v>
      </c>
      <c r="G3273">
        <v>170.13802763999999</v>
      </c>
      <c r="H3273">
        <v>0</v>
      </c>
    </row>
    <row r="3274" spans="1:8" x14ac:dyDescent="0.3">
      <c r="A3274" t="s">
        <v>6630</v>
      </c>
      <c r="B3274" t="s">
        <v>6630</v>
      </c>
      <c r="C3274">
        <v>4.6063400603700002E-3</v>
      </c>
      <c r="D3274">
        <v>4349.7483585199998</v>
      </c>
      <c r="E3274">
        <v>-0.16712282000000001</v>
      </c>
      <c r="F3274">
        <v>-2.0623565500000001</v>
      </c>
      <c r="G3274">
        <v>43.324229559999999</v>
      </c>
      <c r="H3274">
        <v>0</v>
      </c>
    </row>
    <row r="3275" spans="1:8" x14ac:dyDescent="0.3">
      <c r="A3275" t="s">
        <v>6390</v>
      </c>
      <c r="B3275" t="s">
        <v>6389</v>
      </c>
      <c r="C3275">
        <v>38.695</v>
      </c>
      <c r="D3275">
        <v>4330.7718500000001</v>
      </c>
      <c r="E3275">
        <v>1.5883434000000001</v>
      </c>
      <c r="F3275">
        <v>4.9782962599999996</v>
      </c>
      <c r="G3275">
        <v>23.645949829999999</v>
      </c>
      <c r="H3275">
        <v>0</v>
      </c>
    </row>
    <row r="3276" spans="1:8" x14ac:dyDescent="0.3">
      <c r="A3276" t="s">
        <v>5883</v>
      </c>
      <c r="B3276" t="s">
        <v>5882</v>
      </c>
      <c r="C3276">
        <v>1.1310544270299999E-3</v>
      </c>
      <c r="D3276">
        <v>4266.0563709600001</v>
      </c>
      <c r="E3276">
        <v>-1.7348732</v>
      </c>
      <c r="F3276">
        <v>-5.8742976599999999</v>
      </c>
      <c r="G3276">
        <v>-41.769512499999998</v>
      </c>
      <c r="H3276">
        <v>0</v>
      </c>
    </row>
    <row r="3277" spans="1:8" x14ac:dyDescent="0.3">
      <c r="A3277" t="s">
        <v>5824</v>
      </c>
      <c r="B3277" t="s">
        <v>5823</v>
      </c>
      <c r="C3277">
        <v>8.9426545445000005E-2</v>
      </c>
      <c r="D3277">
        <v>4299.7451997099997</v>
      </c>
      <c r="E3277">
        <v>7.2263709999999995E-2</v>
      </c>
      <c r="F3277">
        <v>-2.19586557</v>
      </c>
      <c r="G3277">
        <v>-7.5129640200000001</v>
      </c>
      <c r="H3277">
        <v>0</v>
      </c>
    </row>
    <row r="3278" spans="1:8" x14ac:dyDescent="0.3">
      <c r="A3278" t="s">
        <v>6110</v>
      </c>
      <c r="B3278" t="s">
        <v>6109</v>
      </c>
      <c r="C3278">
        <v>1.0998854015300001E-3</v>
      </c>
      <c r="D3278">
        <v>4286.0825350100004</v>
      </c>
      <c r="E3278">
        <v>-2.7471393900000001</v>
      </c>
      <c r="F3278">
        <v>-6.6794089799999998</v>
      </c>
      <c r="G3278">
        <v>-0.20526931000000001</v>
      </c>
      <c r="H3278">
        <v>0</v>
      </c>
    </row>
    <row r="3279" spans="1:8" x14ac:dyDescent="0.3">
      <c r="A3279" t="s">
        <v>6374</v>
      </c>
      <c r="B3279" t="s">
        <v>6373</v>
      </c>
      <c r="C3279">
        <v>12.57059515691518</v>
      </c>
      <c r="D3279">
        <v>4207.2211687600002</v>
      </c>
      <c r="E3279">
        <v>0.1009501</v>
      </c>
      <c r="F3279">
        <v>-31.033444379999999</v>
      </c>
      <c r="G3279">
        <v>-29.168824180000001</v>
      </c>
      <c r="H3279">
        <v>0</v>
      </c>
    </row>
    <row r="3280" spans="1:8" x14ac:dyDescent="0.3">
      <c r="A3280" t="s">
        <v>6178</v>
      </c>
      <c r="B3280" t="s">
        <v>6177</v>
      </c>
      <c r="C3280">
        <v>7.6040124815100002E-2</v>
      </c>
      <c r="D3280">
        <v>4102.0983007599998</v>
      </c>
      <c r="E3280">
        <v>-6.2920678399999996</v>
      </c>
      <c r="F3280">
        <v>-12.33993207</v>
      </c>
      <c r="G3280">
        <v>-26.474952890000001</v>
      </c>
      <c r="H3280">
        <v>0</v>
      </c>
    </row>
    <row r="3281" spans="1:8" x14ac:dyDescent="0.3">
      <c r="A3281" t="s">
        <v>7356</v>
      </c>
      <c r="B3281" t="s">
        <v>7355</v>
      </c>
      <c r="C3281">
        <v>29.321582642876809</v>
      </c>
      <c r="D3281">
        <v>4098.72813176</v>
      </c>
      <c r="E3281">
        <v>-5.3590455300000004</v>
      </c>
      <c r="F3281">
        <v>-16.730803470000001</v>
      </c>
      <c r="G3281">
        <v>-1.6946553499999999</v>
      </c>
      <c r="H3281">
        <v>0</v>
      </c>
    </row>
    <row r="3282" spans="1:8" x14ac:dyDescent="0.3">
      <c r="A3282" t="s">
        <v>6114</v>
      </c>
      <c r="B3282" t="s">
        <v>6113</v>
      </c>
      <c r="C3282">
        <v>0.78886781767866998</v>
      </c>
      <c r="D3282">
        <v>4093.8147519600002</v>
      </c>
      <c r="E3282">
        <v>0.12274981</v>
      </c>
      <c r="F3282">
        <v>17.900147400000002</v>
      </c>
      <c r="G3282">
        <v>-4.2749017</v>
      </c>
      <c r="H3282">
        <v>0</v>
      </c>
    </row>
    <row r="3283" spans="1:8" x14ac:dyDescent="0.3">
      <c r="A3283" t="s">
        <v>5958</v>
      </c>
      <c r="B3283" t="s">
        <v>5966</v>
      </c>
      <c r="C3283">
        <v>136.53</v>
      </c>
      <c r="D3283">
        <v>4073.9031981500002</v>
      </c>
      <c r="E3283">
        <v>0.22757304</v>
      </c>
      <c r="F3283">
        <v>0.69326646999999997</v>
      </c>
      <c r="G3283">
        <v>-2.4785714300000001</v>
      </c>
      <c r="H3283">
        <v>0</v>
      </c>
    </row>
    <row r="3284" spans="1:8" x14ac:dyDescent="0.3">
      <c r="A3284" t="s">
        <v>2967</v>
      </c>
      <c r="B3284" t="s">
        <v>6022</v>
      </c>
      <c r="C3284">
        <v>791.91359638103779</v>
      </c>
      <c r="D3284">
        <v>3951.0723546099998</v>
      </c>
      <c r="E3284">
        <v>0.51753654999999998</v>
      </c>
      <c r="F3284">
        <v>6.0027338600000002</v>
      </c>
      <c r="G3284">
        <v>44.892904479999999</v>
      </c>
      <c r="H3284">
        <v>0</v>
      </c>
    </row>
    <row r="3285" spans="1:8" x14ac:dyDescent="0.3">
      <c r="A3285" t="s">
        <v>4561</v>
      </c>
      <c r="B3285" t="s">
        <v>6310</v>
      </c>
      <c r="C3285">
        <v>2.2446008722E-4</v>
      </c>
      <c r="D3285">
        <v>3920.4652919199998</v>
      </c>
      <c r="E3285">
        <v>0.16029273999999999</v>
      </c>
      <c r="F3285">
        <v>-0.19965179</v>
      </c>
      <c r="G3285">
        <v>38.392071899999998</v>
      </c>
      <c r="H3285">
        <v>0</v>
      </c>
    </row>
    <row r="3286" spans="1:8" x14ac:dyDescent="0.3">
      <c r="A3286" t="s">
        <v>5545</v>
      </c>
      <c r="B3286" t="s">
        <v>5544</v>
      </c>
      <c r="C3286">
        <v>147.53</v>
      </c>
      <c r="D3286">
        <v>3894.7436864199999</v>
      </c>
      <c r="E3286">
        <v>0.41519193999999998</v>
      </c>
      <c r="F3286">
        <v>-0.80683117000000004</v>
      </c>
      <c r="G3286">
        <v>6.7665363999999997</v>
      </c>
      <c r="H3286">
        <v>0</v>
      </c>
    </row>
    <row r="3287" spans="1:8" x14ac:dyDescent="0.3">
      <c r="A3287" t="s">
        <v>6030</v>
      </c>
      <c r="B3287" t="s">
        <v>6029</v>
      </c>
      <c r="C3287">
        <v>4.2589704309999999E-5</v>
      </c>
      <c r="D3287">
        <v>3863.0822592300001</v>
      </c>
      <c r="E3287">
        <v>0.12454308</v>
      </c>
      <c r="F3287">
        <v>17.393016620000001</v>
      </c>
      <c r="G3287">
        <v>19.320136789999999</v>
      </c>
      <c r="H3287">
        <v>0</v>
      </c>
    </row>
    <row r="3288" spans="1:8" x14ac:dyDescent="0.3">
      <c r="A3288" t="s">
        <v>5817</v>
      </c>
      <c r="B3288" t="s">
        <v>5816</v>
      </c>
      <c r="C3288">
        <v>0.52582808721660002</v>
      </c>
      <c r="D3288">
        <v>3873.5876767599998</v>
      </c>
      <c r="E3288">
        <v>-0.43571732000000002</v>
      </c>
      <c r="F3288">
        <v>-0.49362568000000001</v>
      </c>
      <c r="G3288">
        <v>9.5764315900000003</v>
      </c>
      <c r="H3288">
        <v>0</v>
      </c>
    </row>
    <row r="3289" spans="1:8" x14ac:dyDescent="0.3">
      <c r="A3289" t="s">
        <v>6072</v>
      </c>
      <c r="B3289" t="s">
        <v>6071</v>
      </c>
      <c r="C3289">
        <v>58.170294053623309</v>
      </c>
      <c r="D3289">
        <v>3823.5420318699998</v>
      </c>
      <c r="E3289">
        <v>0.28047307999999999</v>
      </c>
      <c r="F3289">
        <v>-1.9589207099999999</v>
      </c>
      <c r="G3289">
        <v>-2.03546038</v>
      </c>
      <c r="H3289">
        <v>0</v>
      </c>
    </row>
    <row r="3290" spans="1:8" x14ac:dyDescent="0.3">
      <c r="A3290" t="s">
        <v>6052</v>
      </c>
      <c r="B3290" t="s">
        <v>6051</v>
      </c>
      <c r="C3290">
        <v>4.8752024123599998E-3</v>
      </c>
      <c r="D3290">
        <v>3784.4206966199999</v>
      </c>
      <c r="E3290">
        <v>-9.4681580000000001E-2</v>
      </c>
      <c r="F3290">
        <v>3.7035942799999999</v>
      </c>
      <c r="G3290">
        <v>-3.7295038900000002</v>
      </c>
      <c r="H3290">
        <v>0</v>
      </c>
    </row>
    <row r="3291" spans="1:8" x14ac:dyDescent="0.3">
      <c r="A3291" t="s">
        <v>6045</v>
      </c>
      <c r="B3291" t="s">
        <v>6044</v>
      </c>
      <c r="C3291">
        <v>5.8864125225399997E-3</v>
      </c>
      <c r="D3291">
        <v>3676.5225355500002</v>
      </c>
      <c r="E3291">
        <v>1.3021037099999999</v>
      </c>
      <c r="F3291">
        <v>5.6999091200000001</v>
      </c>
      <c r="G3291">
        <v>23.880149490000001</v>
      </c>
      <c r="H3291">
        <v>0</v>
      </c>
    </row>
    <row r="3292" spans="1:8" x14ac:dyDescent="0.3">
      <c r="A3292" t="s">
        <v>5962</v>
      </c>
      <c r="B3292" t="s">
        <v>5961</v>
      </c>
      <c r="C3292">
        <v>1434.1963988582986</v>
      </c>
      <c r="D3292">
        <v>3610.1639839999998</v>
      </c>
      <c r="E3292">
        <v>0.1009501</v>
      </c>
      <c r="F3292">
        <v>9.7431013800000006</v>
      </c>
      <c r="G3292">
        <v>46.369826439999997</v>
      </c>
      <c r="H3292">
        <v>0</v>
      </c>
    </row>
    <row r="3293" spans="1:8" x14ac:dyDescent="0.3">
      <c r="A3293" t="s">
        <v>6267</v>
      </c>
      <c r="B3293" t="s">
        <v>6266</v>
      </c>
      <c r="C3293">
        <v>9.3196294296649995E-2</v>
      </c>
      <c r="D3293">
        <v>3556.6279480399999</v>
      </c>
      <c r="E3293">
        <v>0.10325523</v>
      </c>
      <c r="F3293">
        <v>-0.10072964</v>
      </c>
      <c r="G3293">
        <v>35.114871460000003</v>
      </c>
      <c r="H3293">
        <v>0</v>
      </c>
    </row>
    <row r="3294" spans="1:8" x14ac:dyDescent="0.3">
      <c r="A3294" t="s">
        <v>5558</v>
      </c>
      <c r="B3294" t="s">
        <v>5557</v>
      </c>
      <c r="C3294">
        <v>1.6137537633339999E-2</v>
      </c>
      <c r="D3294">
        <v>3512.0679955199998</v>
      </c>
      <c r="E3294">
        <v>-6.15101633</v>
      </c>
      <c r="F3294">
        <v>-17.333782960000001</v>
      </c>
      <c r="G3294">
        <v>-57.962612460000003</v>
      </c>
      <c r="H3294">
        <v>0</v>
      </c>
    </row>
    <row r="3295" spans="1:8" x14ac:dyDescent="0.3">
      <c r="A3295" t="s">
        <v>6093</v>
      </c>
      <c r="B3295" t="s">
        <v>6092</v>
      </c>
      <c r="C3295">
        <v>5.2586896289000002E-3</v>
      </c>
      <c r="D3295">
        <v>3513.87567274</v>
      </c>
      <c r="E3295">
        <v>4.4029992399999998</v>
      </c>
      <c r="F3295">
        <v>26.695359320000001</v>
      </c>
      <c r="G3295">
        <v>-5.9377417100000001</v>
      </c>
      <c r="H3295">
        <v>0</v>
      </c>
    </row>
    <row r="3296" spans="1:8" x14ac:dyDescent="0.3">
      <c r="A3296" t="s">
        <v>6372</v>
      </c>
      <c r="B3296" t="s">
        <v>6371</v>
      </c>
      <c r="C3296">
        <v>4.507448253344E-2</v>
      </c>
      <c r="D3296">
        <v>3507.57023028</v>
      </c>
      <c r="E3296">
        <v>-8.7703500000000004E-2</v>
      </c>
      <c r="F3296">
        <v>1.3228682899999999</v>
      </c>
      <c r="G3296">
        <v>12.911626760000001</v>
      </c>
      <c r="H3296">
        <v>0</v>
      </c>
    </row>
    <row r="3297" spans="1:8" x14ac:dyDescent="0.3">
      <c r="A3297" t="s">
        <v>0</v>
      </c>
      <c r="B3297" t="s">
        <v>0</v>
      </c>
      <c r="C3297">
        <v>5.9572649106999997E-4</v>
      </c>
      <c r="D3297">
        <v>3466.4269718599999</v>
      </c>
      <c r="E3297">
        <v>2.4238263799999999</v>
      </c>
      <c r="F3297">
        <v>-1.2346929799999999</v>
      </c>
      <c r="G3297">
        <v>-0.69174855999999996</v>
      </c>
      <c r="H3297">
        <v>0</v>
      </c>
    </row>
    <row r="3298" spans="1:8" x14ac:dyDescent="0.3">
      <c r="A3298" t="s">
        <v>7306</v>
      </c>
      <c r="B3298" t="s">
        <v>7305</v>
      </c>
      <c r="C3298">
        <v>1.1923751894640001E-2</v>
      </c>
      <c r="D3298">
        <v>3466.1139702400001</v>
      </c>
      <c r="E3298">
        <v>9.3433390000000005E-2</v>
      </c>
      <c r="F3298">
        <v>11.58314451</v>
      </c>
      <c r="G3298">
        <v>5.1274029099999998</v>
      </c>
      <c r="H3298">
        <v>0</v>
      </c>
    </row>
    <row r="3299" spans="1:8" x14ac:dyDescent="0.3">
      <c r="A3299" t="s">
        <v>6116</v>
      </c>
      <c r="B3299" t="s">
        <v>6115</v>
      </c>
      <c r="C3299">
        <v>4.1345490969999998E-5</v>
      </c>
      <c r="D3299">
        <v>3465.7139226700001</v>
      </c>
      <c r="E3299">
        <v>0.1009501</v>
      </c>
      <c r="F3299">
        <v>-14.943301659999999</v>
      </c>
      <c r="G3299">
        <v>93.228025779999996</v>
      </c>
      <c r="H3299">
        <v>0</v>
      </c>
    </row>
    <row r="3300" spans="1:8" x14ac:dyDescent="0.3">
      <c r="A3300" t="s">
        <v>7336</v>
      </c>
      <c r="B3300" t="s">
        <v>7336</v>
      </c>
      <c r="C3300">
        <v>0.15810426313463999</v>
      </c>
      <c r="D3300">
        <v>3455.2585935299999</v>
      </c>
      <c r="E3300">
        <v>0.10325523</v>
      </c>
      <c r="F3300">
        <v>9.8700831000000004</v>
      </c>
      <c r="G3300">
        <v>35.502346629999998</v>
      </c>
      <c r="H3300">
        <v>0</v>
      </c>
    </row>
    <row r="3301" spans="1:8" x14ac:dyDescent="0.3">
      <c r="A3301" t="s">
        <v>6099</v>
      </c>
      <c r="B3301" t="s">
        <v>6098</v>
      </c>
      <c r="C3301">
        <v>4.02055351487774</v>
      </c>
      <c r="D3301">
        <v>3454.7075822500001</v>
      </c>
      <c r="E3301">
        <v>0.10325523</v>
      </c>
      <c r="F3301">
        <v>-9.9765211300000001</v>
      </c>
      <c r="G3301">
        <v>43.238695659999998</v>
      </c>
      <c r="H3301">
        <v>0</v>
      </c>
    </row>
    <row r="3302" spans="1:8" x14ac:dyDescent="0.3">
      <c r="A3302" t="s">
        <v>6064</v>
      </c>
      <c r="B3302" t="s">
        <v>6063</v>
      </c>
      <c r="C3302">
        <v>75.313839550987623</v>
      </c>
      <c r="D3302">
        <v>3448.8713111900001</v>
      </c>
      <c r="E3302">
        <v>-8.2541187100000002</v>
      </c>
      <c r="F3302">
        <v>-9.1098357399999994</v>
      </c>
      <c r="G3302">
        <v>0.40938025</v>
      </c>
      <c r="H3302">
        <v>0</v>
      </c>
    </row>
    <row r="3303" spans="1:8" x14ac:dyDescent="0.3">
      <c r="A3303" t="s">
        <v>4848</v>
      </c>
      <c r="B3303" t="s">
        <v>4847</v>
      </c>
      <c r="C3303">
        <v>0.18564128573923</v>
      </c>
      <c r="D3303">
        <v>3437.5803780299998</v>
      </c>
      <c r="E3303">
        <v>-5.018661E-2</v>
      </c>
      <c r="F3303">
        <v>-0.44507490999999999</v>
      </c>
      <c r="G3303">
        <v>12.15961544</v>
      </c>
      <c r="H3303">
        <v>0</v>
      </c>
    </row>
    <row r="3304" spans="1:8" x14ac:dyDescent="0.3">
      <c r="A3304" t="s">
        <v>6223</v>
      </c>
      <c r="B3304" t="s">
        <v>6222</v>
      </c>
      <c r="C3304">
        <v>0.49988981001636001</v>
      </c>
      <c r="D3304">
        <v>3393.6722418600002</v>
      </c>
      <c r="E3304">
        <v>0.1900452</v>
      </c>
      <c r="F3304">
        <v>-17.42592149</v>
      </c>
      <c r="G3304">
        <v>-6.05769862</v>
      </c>
      <c r="H3304">
        <v>0</v>
      </c>
    </row>
    <row r="3305" spans="1:8" x14ac:dyDescent="0.3">
      <c r="A3305" t="s">
        <v>7369</v>
      </c>
      <c r="B3305" t="s">
        <v>7368</v>
      </c>
      <c r="C3305">
        <v>18.73311298885848</v>
      </c>
      <c r="D3305">
        <v>3351.5618687299998</v>
      </c>
      <c r="E3305">
        <v>0.10325523</v>
      </c>
      <c r="F3305">
        <v>-5.5392061999999997</v>
      </c>
      <c r="G3305">
        <v>-8.1582618500000006</v>
      </c>
      <c r="H3305">
        <v>0</v>
      </c>
    </row>
    <row r="3306" spans="1:8" x14ac:dyDescent="0.3">
      <c r="A3306" t="s">
        <v>6734</v>
      </c>
      <c r="B3306" t="s">
        <v>6733</v>
      </c>
      <c r="C3306">
        <v>1.6238287772629999E-2</v>
      </c>
      <c r="D3306">
        <v>3303.22927101</v>
      </c>
      <c r="E3306">
        <v>0.10025931</v>
      </c>
      <c r="F3306">
        <v>-5.6686490000000003</v>
      </c>
      <c r="G3306">
        <v>9.0647110400000006</v>
      </c>
      <c r="H3306">
        <v>0</v>
      </c>
    </row>
    <row r="3307" spans="1:8" x14ac:dyDescent="0.3">
      <c r="A3307" t="s">
        <v>5605</v>
      </c>
      <c r="B3307" t="s">
        <v>5605</v>
      </c>
      <c r="C3307">
        <v>8.9426545445000002E-3</v>
      </c>
      <c r="D3307">
        <v>3117.84126057</v>
      </c>
      <c r="E3307">
        <v>7.2263709999999995E-2</v>
      </c>
      <c r="F3307">
        <v>10.84468568</v>
      </c>
      <c r="G3307">
        <v>-0.11400114</v>
      </c>
      <c r="H3307">
        <v>0</v>
      </c>
    </row>
    <row r="3308" spans="1:8" x14ac:dyDescent="0.3">
      <c r="A3308" t="s">
        <v>6261</v>
      </c>
      <c r="B3308" t="s">
        <v>6260</v>
      </c>
      <c r="C3308">
        <v>9.8006822620000001E-5</v>
      </c>
      <c r="D3308">
        <v>3114.8939153299998</v>
      </c>
      <c r="E3308">
        <v>0.58582851999999996</v>
      </c>
      <c r="F3308">
        <v>6.0163085599999997</v>
      </c>
      <c r="G3308">
        <v>23.75983265</v>
      </c>
      <c r="H3308">
        <v>0</v>
      </c>
    </row>
    <row r="3309" spans="1:8" x14ac:dyDescent="0.3">
      <c r="A3309" t="s">
        <v>5983</v>
      </c>
      <c r="B3309" t="s">
        <v>5982</v>
      </c>
      <c r="C3309">
        <v>0.95948562691392003</v>
      </c>
      <c r="D3309">
        <v>3087.1396583000001</v>
      </c>
      <c r="E3309">
        <v>0.10770227</v>
      </c>
      <c r="F3309">
        <v>8.0617221600000004</v>
      </c>
      <c r="G3309">
        <v>35.270807619999999</v>
      </c>
      <c r="H3309">
        <v>0</v>
      </c>
    </row>
    <row r="3310" spans="1:8" x14ac:dyDescent="0.3">
      <c r="A3310" t="s">
        <v>5647</v>
      </c>
      <c r="B3310" t="s">
        <v>5646</v>
      </c>
      <c r="C3310">
        <v>9.1283276045670006E-2</v>
      </c>
      <c r="D3310">
        <v>3076.7071754899998</v>
      </c>
      <c r="E3310">
        <v>-7.9549770000000006E-2</v>
      </c>
      <c r="F3310">
        <v>16.308999920000002</v>
      </c>
      <c r="G3310">
        <v>21.636893830000002</v>
      </c>
      <c r="H3310">
        <v>0</v>
      </c>
    </row>
    <row r="3311" spans="1:8" x14ac:dyDescent="0.3">
      <c r="A3311" t="s">
        <v>5728</v>
      </c>
      <c r="B3311" t="s">
        <v>5727</v>
      </c>
      <c r="C3311">
        <v>1.08260932143E-2</v>
      </c>
      <c r="D3311">
        <v>3047.86126079</v>
      </c>
      <c r="E3311">
        <v>0.13691469000000001</v>
      </c>
      <c r="F3311">
        <v>2.3134443199999999</v>
      </c>
      <c r="G3311">
        <v>8.4790773799999997</v>
      </c>
      <c r="H3311">
        <v>0</v>
      </c>
    </row>
    <row r="3312" spans="1:8" x14ac:dyDescent="0.3">
      <c r="A3312" t="s">
        <v>4759</v>
      </c>
      <c r="B3312" t="s">
        <v>5852</v>
      </c>
      <c r="C3312">
        <v>7.7818258823550099</v>
      </c>
      <c r="D3312">
        <v>3025.4949281300001</v>
      </c>
      <c r="E3312">
        <v>0.73735077000000004</v>
      </c>
      <c r="F3312">
        <v>1.03211027</v>
      </c>
      <c r="G3312">
        <v>5.6519676099999998</v>
      </c>
      <c r="H3312">
        <v>0</v>
      </c>
    </row>
    <row r="3313" spans="1:8" x14ac:dyDescent="0.3">
      <c r="A3313" t="s">
        <v>1421</v>
      </c>
      <c r="B3313" t="s">
        <v>6358</v>
      </c>
      <c r="C3313">
        <v>3.8404831619499999E-3</v>
      </c>
      <c r="D3313">
        <v>2998.2766250499999</v>
      </c>
      <c r="E3313">
        <v>-17.289356519999998</v>
      </c>
      <c r="F3313">
        <v>-39.904940709999998</v>
      </c>
      <c r="G3313">
        <v>-13.41627029</v>
      </c>
      <c r="H3313">
        <v>0</v>
      </c>
    </row>
    <row r="3314" spans="1:8" x14ac:dyDescent="0.3">
      <c r="A3314" t="s">
        <v>6250</v>
      </c>
      <c r="B3314" t="s">
        <v>6249</v>
      </c>
      <c r="C3314">
        <v>4.2836468599799997E-2</v>
      </c>
      <c r="D3314">
        <v>2987.4616871200001</v>
      </c>
      <c r="E3314">
        <v>0.10025931</v>
      </c>
      <c r="F3314">
        <v>5.4005204899999999</v>
      </c>
      <c r="G3314">
        <v>6.9190830600000002</v>
      </c>
      <c r="H3314">
        <v>0</v>
      </c>
    </row>
    <row r="3315" spans="1:8" x14ac:dyDescent="0.3">
      <c r="A3315" t="s">
        <v>6368</v>
      </c>
      <c r="B3315" t="s">
        <v>6367</v>
      </c>
      <c r="C3315">
        <v>1.00537452175458</v>
      </c>
      <c r="D3315">
        <v>2946.0869481200002</v>
      </c>
      <c r="E3315">
        <v>0.71786576000000002</v>
      </c>
      <c r="F3315">
        <v>-1.1032354099999999</v>
      </c>
      <c r="G3315">
        <v>-7.4748510000000004E-2</v>
      </c>
      <c r="H3315">
        <v>0</v>
      </c>
    </row>
    <row r="3316" spans="1:8" x14ac:dyDescent="0.3">
      <c r="A3316" t="s">
        <v>6107</v>
      </c>
      <c r="B3316" t="s">
        <v>6106</v>
      </c>
      <c r="C3316">
        <v>0.16850000000000001</v>
      </c>
      <c r="D3316">
        <v>2939.3611799999999</v>
      </c>
      <c r="E3316">
        <v>0</v>
      </c>
      <c r="F3316">
        <v>-0.94062316000000001</v>
      </c>
      <c r="G3316">
        <v>-2.71362587</v>
      </c>
      <c r="H3316">
        <v>0</v>
      </c>
    </row>
    <row r="3317" spans="1:8" x14ac:dyDescent="0.3">
      <c r="A3317" t="s">
        <v>6167</v>
      </c>
      <c r="B3317" t="s">
        <v>6166</v>
      </c>
      <c r="C3317">
        <v>1.2006356779800001E-3</v>
      </c>
      <c r="D3317">
        <v>2926.8591317199998</v>
      </c>
      <c r="E3317">
        <v>0.28158784999999997</v>
      </c>
      <c r="F3317">
        <v>21.497963339999998</v>
      </c>
      <c r="G3317">
        <v>-16.615129490000001</v>
      </c>
      <c r="H3317">
        <v>0</v>
      </c>
    </row>
    <row r="3318" spans="1:8" x14ac:dyDescent="0.3">
      <c r="A3318" t="s">
        <v>521</v>
      </c>
      <c r="B3318" t="s">
        <v>6285</v>
      </c>
      <c r="C3318">
        <v>1.2476852775700001E-3</v>
      </c>
      <c r="D3318">
        <v>2909.7182547900002</v>
      </c>
      <c r="E3318">
        <v>1.16790017</v>
      </c>
      <c r="F3318">
        <v>4.5577606900000003</v>
      </c>
      <c r="G3318">
        <v>-41.438208670000002</v>
      </c>
      <c r="H3318">
        <v>0</v>
      </c>
    </row>
    <row r="3319" spans="1:8" x14ac:dyDescent="0.3">
      <c r="A3319" t="s">
        <v>4827</v>
      </c>
      <c r="B3319" t="s">
        <v>4826</v>
      </c>
      <c r="C3319">
        <v>7.1762211986648596</v>
      </c>
      <c r="D3319">
        <v>2900.7228769399999</v>
      </c>
      <c r="E3319">
        <v>7.8654000000000002E-2</v>
      </c>
      <c r="F3319">
        <v>-3.21845223</v>
      </c>
      <c r="G3319">
        <v>75.963507079999999</v>
      </c>
      <c r="H3319">
        <v>0</v>
      </c>
    </row>
    <row r="3320" spans="1:8" x14ac:dyDescent="0.3">
      <c r="A3320" t="s">
        <v>2616</v>
      </c>
      <c r="B3320" t="s">
        <v>2615</v>
      </c>
      <c r="C3320">
        <v>5.2255937671749998E-2</v>
      </c>
      <c r="D3320">
        <v>2868.9179846299999</v>
      </c>
      <c r="E3320">
        <v>6.8879099999999997E-3</v>
      </c>
      <c r="F3320">
        <v>15.51408196</v>
      </c>
      <c r="G3320">
        <v>33.653146079999999</v>
      </c>
      <c r="H3320">
        <v>0</v>
      </c>
    </row>
    <row r="3321" spans="1:8" x14ac:dyDescent="0.3">
      <c r="A3321" t="s">
        <v>6686</v>
      </c>
      <c r="B3321" t="s">
        <v>6685</v>
      </c>
      <c r="C3321">
        <v>0.81672352185607</v>
      </c>
      <c r="D3321">
        <v>2824.7792985800002</v>
      </c>
      <c r="E3321">
        <v>0.58582851999999996</v>
      </c>
      <c r="F3321">
        <v>-24.274065310000001</v>
      </c>
      <c r="G3321">
        <v>-38.12008368</v>
      </c>
      <c r="H3321">
        <v>0</v>
      </c>
    </row>
    <row r="3322" spans="1:8" x14ac:dyDescent="0.3">
      <c r="A3322" t="s">
        <v>6035</v>
      </c>
      <c r="B3322" t="s">
        <v>6034</v>
      </c>
      <c r="C3322">
        <v>1026</v>
      </c>
      <c r="D3322">
        <v>2665.68145</v>
      </c>
      <c r="E3322">
        <v>6.9585613799999999</v>
      </c>
      <c r="F3322">
        <v>4.7473200599999998</v>
      </c>
      <c r="G3322">
        <v>54.169797150000001</v>
      </c>
      <c r="H3322">
        <v>0</v>
      </c>
    </row>
    <row r="3323" spans="1:8" x14ac:dyDescent="0.3">
      <c r="A3323" t="s">
        <v>7167</v>
      </c>
      <c r="B3323" t="s">
        <v>7167</v>
      </c>
      <c r="C3323">
        <v>0.94660952840211998</v>
      </c>
      <c r="D3323">
        <v>2768.3557593099999</v>
      </c>
      <c r="E3323">
        <v>9.3433390000000005E-2</v>
      </c>
      <c r="F3323">
        <v>10.71643791</v>
      </c>
      <c r="G3323">
        <v>34.767683419999997</v>
      </c>
      <c r="H3323">
        <v>0</v>
      </c>
    </row>
    <row r="3324" spans="1:8" x14ac:dyDescent="0.3">
      <c r="A3324" t="s">
        <v>3963</v>
      </c>
      <c r="B3324" t="s">
        <v>6131</v>
      </c>
      <c r="C3324">
        <v>9.4792138172000002E-4</v>
      </c>
      <c r="D3324">
        <v>2675.4860977600001</v>
      </c>
      <c r="E3324">
        <v>7.2263709999999995E-2</v>
      </c>
      <c r="F3324">
        <v>32.1900835</v>
      </c>
      <c r="G3324">
        <v>41.17221172</v>
      </c>
      <c r="H3324">
        <v>0</v>
      </c>
    </row>
    <row r="3325" spans="1:8" x14ac:dyDescent="0.3">
      <c r="A3325" t="s">
        <v>6103</v>
      </c>
      <c r="B3325" t="s">
        <v>6102</v>
      </c>
      <c r="C3325">
        <v>290.5</v>
      </c>
      <c r="D3325">
        <v>2679.7666961099999</v>
      </c>
      <c r="E3325">
        <v>2.61391734</v>
      </c>
      <c r="F3325">
        <v>-4.4722130900000003</v>
      </c>
      <c r="G3325">
        <v>18.329938899999998</v>
      </c>
      <c r="H3325">
        <v>0</v>
      </c>
    </row>
    <row r="3326" spans="1:8" x14ac:dyDescent="0.3">
      <c r="A3326" t="s">
        <v>6101</v>
      </c>
      <c r="B3326" t="s">
        <v>6100</v>
      </c>
      <c r="C3326">
        <v>3.503313775E-5</v>
      </c>
      <c r="D3326">
        <v>2657.9448384299999</v>
      </c>
      <c r="E3326">
        <v>5.6985300000000003E-3</v>
      </c>
      <c r="F3326">
        <v>-4.6527529999999998E-2</v>
      </c>
      <c r="G3326">
        <v>-7.9207786799999997</v>
      </c>
      <c r="H3326">
        <v>0</v>
      </c>
    </row>
    <row r="3327" spans="1:8" x14ac:dyDescent="0.3">
      <c r="A3327" t="s">
        <v>6174</v>
      </c>
      <c r="B3327" t="s">
        <v>6174</v>
      </c>
      <c r="C3327">
        <v>4.308945549E-5</v>
      </c>
      <c r="D3327">
        <v>2666.1839229799998</v>
      </c>
      <c r="E3327">
        <v>-5.9370430000000002E-2</v>
      </c>
      <c r="F3327">
        <v>3.2637700199999999</v>
      </c>
      <c r="G3327">
        <v>-77.116443009999998</v>
      </c>
      <c r="H3327">
        <v>0</v>
      </c>
    </row>
    <row r="3328" spans="1:8" x14ac:dyDescent="0.3">
      <c r="A3328" t="s">
        <v>6295</v>
      </c>
      <c r="B3328" t="s">
        <v>6294</v>
      </c>
      <c r="C3328">
        <v>8.0074649701999999E-4</v>
      </c>
      <c r="D3328">
        <v>2675.7890474300002</v>
      </c>
      <c r="E3328">
        <v>6.8879099999999997E-3</v>
      </c>
      <c r="F3328">
        <v>-1.27753278</v>
      </c>
      <c r="G3328">
        <v>-11.13695517</v>
      </c>
      <c r="H3328">
        <v>0</v>
      </c>
    </row>
    <row r="3329" spans="1:8" x14ac:dyDescent="0.3">
      <c r="A3329" t="s">
        <v>5657</v>
      </c>
      <c r="B3329" t="s">
        <v>5656</v>
      </c>
      <c r="C3329">
        <v>3.37420353244408</v>
      </c>
      <c r="D3329">
        <v>2583.6962485700001</v>
      </c>
      <c r="E3329">
        <v>-0.16446775</v>
      </c>
      <c r="F3329">
        <v>4.60160196</v>
      </c>
      <c r="G3329">
        <v>18.484140270000001</v>
      </c>
      <c r="H3329">
        <v>0</v>
      </c>
    </row>
    <row r="3330" spans="1:8" x14ac:dyDescent="0.3">
      <c r="A3330" t="s">
        <v>6378</v>
      </c>
      <c r="B3330" t="s">
        <v>6377</v>
      </c>
      <c r="C3330">
        <v>1.4355325210199999E-3</v>
      </c>
      <c r="D3330">
        <v>2518.6740909800001</v>
      </c>
      <c r="E3330">
        <v>0.99412959999999995</v>
      </c>
      <c r="F3330">
        <v>22.5735776</v>
      </c>
      <c r="G3330">
        <v>51.032440770000001</v>
      </c>
      <c r="H3330">
        <v>0</v>
      </c>
    </row>
    <row r="3331" spans="1:8" x14ac:dyDescent="0.3">
      <c r="A3331" t="s">
        <v>5942</v>
      </c>
      <c r="B3331" t="s">
        <v>5941</v>
      </c>
      <c r="C3331">
        <v>4.1326210205919998E-2</v>
      </c>
      <c r="D3331">
        <v>2457.4367378500001</v>
      </c>
      <c r="E3331">
        <v>0.58582851999999996</v>
      </c>
      <c r="F3331">
        <v>6.0163085699999996</v>
      </c>
      <c r="G3331">
        <v>23.85982241</v>
      </c>
      <c r="H3331">
        <v>0</v>
      </c>
    </row>
    <row r="3332" spans="1:8" x14ac:dyDescent="0.3">
      <c r="A3332" t="s">
        <v>5940</v>
      </c>
      <c r="B3332" t="s">
        <v>5939</v>
      </c>
      <c r="C3332">
        <v>0.57282154886245995</v>
      </c>
      <c r="D3332">
        <v>2442.0797184399999</v>
      </c>
      <c r="E3332">
        <v>-18.607771280000001</v>
      </c>
      <c r="F3332">
        <v>-34.298828219999997</v>
      </c>
      <c r="G3332">
        <v>-62.752422260000003</v>
      </c>
      <c r="H3332">
        <v>0</v>
      </c>
    </row>
    <row r="3333" spans="1:8" x14ac:dyDescent="0.3">
      <c r="A3333" t="s">
        <v>6193</v>
      </c>
      <c r="B3333" t="s">
        <v>6192</v>
      </c>
      <c r="C3333">
        <v>1.267049448378E-2</v>
      </c>
      <c r="D3333">
        <v>2409.4855259000001</v>
      </c>
      <c r="E3333">
        <v>7.5666965299999998</v>
      </c>
      <c r="F3333">
        <v>5.1088711599999996</v>
      </c>
      <c r="G3333">
        <v>20.801410579999999</v>
      </c>
      <c r="H3333">
        <v>0</v>
      </c>
    </row>
    <row r="3334" spans="1:8" x14ac:dyDescent="0.3">
      <c r="A3334" t="s">
        <v>2202</v>
      </c>
      <c r="B3334" t="s">
        <v>5970</v>
      </c>
      <c r="C3334">
        <v>7.0199838173999997E-4</v>
      </c>
      <c r="D3334">
        <v>2405.6114518600002</v>
      </c>
      <c r="E3334">
        <v>7.2263709999999995E-2</v>
      </c>
      <c r="F3334">
        <v>-6.9931467500000002</v>
      </c>
      <c r="G3334">
        <v>10.43733677</v>
      </c>
      <c r="H3334">
        <v>0</v>
      </c>
    </row>
    <row r="3335" spans="1:8" x14ac:dyDescent="0.3">
      <c r="A3335" t="s">
        <v>5718</v>
      </c>
      <c r="B3335" t="s">
        <v>5717</v>
      </c>
      <c r="C3335">
        <v>15.344984374764399</v>
      </c>
      <c r="D3335">
        <v>2404.83002184</v>
      </c>
      <c r="E3335">
        <v>-2.7807672000000001</v>
      </c>
      <c r="F3335">
        <v>12.35330703</v>
      </c>
      <c r="G3335">
        <v>20.47690433</v>
      </c>
      <c r="H3335">
        <v>0</v>
      </c>
    </row>
    <row r="3336" spans="1:8" x14ac:dyDescent="0.3">
      <c r="A3336" t="s">
        <v>6056</v>
      </c>
      <c r="B3336" t="s">
        <v>6055</v>
      </c>
      <c r="C3336">
        <v>0.12111290767358</v>
      </c>
      <c r="D3336">
        <v>2398.6981219499999</v>
      </c>
      <c r="E3336">
        <v>-2.3442479000000001</v>
      </c>
      <c r="F3336">
        <v>-1.84071929</v>
      </c>
      <c r="G3336">
        <v>14.810303940000001</v>
      </c>
      <c r="H3336">
        <v>0</v>
      </c>
    </row>
    <row r="3337" spans="1:8" x14ac:dyDescent="0.3">
      <c r="A3337" t="s">
        <v>6531</v>
      </c>
      <c r="B3337" t="s">
        <v>6530</v>
      </c>
      <c r="C3337">
        <v>6.9924382610290006E-2</v>
      </c>
      <c r="D3337">
        <v>2396.0325762900002</v>
      </c>
      <c r="E3337">
        <v>-1.6093156500000001</v>
      </c>
      <c r="F3337">
        <v>0.23099454</v>
      </c>
      <c r="G3337">
        <v>-1.82217345</v>
      </c>
      <c r="H3337">
        <v>0</v>
      </c>
    </row>
    <row r="3338" spans="1:8" x14ac:dyDescent="0.3">
      <c r="A3338" t="s">
        <v>6297</v>
      </c>
      <c r="B3338" t="s">
        <v>6296</v>
      </c>
      <c r="C3338">
        <v>1.039E-4</v>
      </c>
      <c r="D3338">
        <v>2366.1678266600002</v>
      </c>
      <c r="E3338">
        <v>-3.2768571999999998</v>
      </c>
      <c r="F3338">
        <v>-9.4947735200000007</v>
      </c>
      <c r="G3338">
        <v>-22.3757938</v>
      </c>
      <c r="H3338">
        <v>0</v>
      </c>
    </row>
    <row r="3339" spans="1:8" x14ac:dyDescent="0.3">
      <c r="A3339" t="s">
        <v>6070</v>
      </c>
      <c r="B3339" t="s">
        <v>6069</v>
      </c>
      <c r="C3339">
        <v>1.6151689574479999E-2</v>
      </c>
      <c r="D3339">
        <v>2381.6605683500002</v>
      </c>
      <c r="E3339">
        <v>26.31332154</v>
      </c>
      <c r="F3339">
        <v>-2.9277775400000001</v>
      </c>
      <c r="G3339">
        <v>-13.630406150000001</v>
      </c>
      <c r="H3339">
        <v>0</v>
      </c>
    </row>
    <row r="3340" spans="1:8" x14ac:dyDescent="0.3">
      <c r="A3340" t="s">
        <v>6159</v>
      </c>
      <c r="B3340" t="s">
        <v>6158</v>
      </c>
      <c r="C3340">
        <v>2.36948061907133</v>
      </c>
      <c r="D3340">
        <v>2369.4260558599999</v>
      </c>
      <c r="E3340">
        <v>9.3433390000000005E-2</v>
      </c>
      <c r="F3340">
        <v>-2.4902466599999999</v>
      </c>
      <c r="G3340">
        <v>6.5537085399999997</v>
      </c>
      <c r="H3340">
        <v>0</v>
      </c>
    </row>
    <row r="3341" spans="1:8" x14ac:dyDescent="0.3">
      <c r="A3341" t="s">
        <v>6221</v>
      </c>
      <c r="B3341" t="s">
        <v>6220</v>
      </c>
      <c r="C3341">
        <v>4.0734610622547098</v>
      </c>
      <c r="D3341">
        <v>2313.6015836699999</v>
      </c>
      <c r="E3341">
        <v>0.10025931</v>
      </c>
      <c r="F3341">
        <v>6.3817571099999997</v>
      </c>
      <c r="G3341">
        <v>12.928616509999999</v>
      </c>
      <c r="H3341">
        <v>0</v>
      </c>
    </row>
    <row r="3342" spans="1:8" x14ac:dyDescent="0.3">
      <c r="A3342" t="s">
        <v>6139</v>
      </c>
      <c r="B3342" t="s">
        <v>6138</v>
      </c>
      <c r="C3342">
        <v>2.8057539548999999E-4</v>
      </c>
      <c r="D3342">
        <v>2288.1320176499999</v>
      </c>
      <c r="E3342">
        <v>-10.564709819999999</v>
      </c>
      <c r="F3342">
        <v>-13.044418650000001</v>
      </c>
      <c r="G3342">
        <v>-8.2143574899999994</v>
      </c>
      <c r="H3342">
        <v>0</v>
      </c>
    </row>
    <row r="3343" spans="1:8" x14ac:dyDescent="0.3">
      <c r="A3343" t="s">
        <v>6317</v>
      </c>
      <c r="B3343" t="s">
        <v>6316</v>
      </c>
      <c r="C3343">
        <v>5.24604079957E-3</v>
      </c>
      <c r="D3343">
        <v>2256.7058790199999</v>
      </c>
      <c r="E3343">
        <v>-5.1836699999999999E-2</v>
      </c>
      <c r="F3343">
        <v>11.473612409999999</v>
      </c>
      <c r="G3343">
        <v>19.98412652</v>
      </c>
      <c r="H3343">
        <v>0</v>
      </c>
    </row>
    <row r="3344" spans="1:8" x14ac:dyDescent="0.3">
      <c r="A3344" t="s">
        <v>5999</v>
      </c>
      <c r="B3344" t="s">
        <v>5998</v>
      </c>
      <c r="C3344">
        <v>5.6996769438357999</v>
      </c>
      <c r="D3344">
        <v>2203.4535753199998</v>
      </c>
      <c r="E3344">
        <v>0.1009501</v>
      </c>
      <c r="F3344">
        <v>9.6614585399999999</v>
      </c>
      <c r="G3344">
        <v>133.96146102</v>
      </c>
      <c r="H3344">
        <v>0</v>
      </c>
    </row>
    <row r="3345" spans="1:8" x14ac:dyDescent="0.3">
      <c r="A3345" t="s">
        <v>3666</v>
      </c>
      <c r="B3345" t="s">
        <v>3666</v>
      </c>
      <c r="C3345">
        <v>3.2231587770199998E-3</v>
      </c>
      <c r="D3345">
        <v>2180.8671012099999</v>
      </c>
      <c r="E3345">
        <v>6.7506199999999997E-3</v>
      </c>
      <c r="F3345">
        <v>-4.6527539999999999E-2</v>
      </c>
      <c r="G3345">
        <v>-41.465693530000003</v>
      </c>
      <c r="H3345">
        <v>0</v>
      </c>
    </row>
    <row r="3346" spans="1:8" x14ac:dyDescent="0.3">
      <c r="A3346" t="s">
        <v>6074</v>
      </c>
      <c r="B3346" t="s">
        <v>6073</v>
      </c>
      <c r="C3346">
        <v>4.5074482533399999E-3</v>
      </c>
      <c r="D3346">
        <v>1466.5830605900001</v>
      </c>
      <c r="E3346">
        <v>-52.042097679999998</v>
      </c>
      <c r="F3346">
        <v>-58.457624000000003</v>
      </c>
      <c r="G3346">
        <v>-60.497627620000003</v>
      </c>
      <c r="H3346">
        <v>0</v>
      </c>
    </row>
    <row r="3347" spans="1:8" x14ac:dyDescent="0.3">
      <c r="A3347" t="s">
        <v>6411</v>
      </c>
      <c r="B3347" t="s">
        <v>6410</v>
      </c>
      <c r="C3347">
        <v>5.3880183046759997E-2</v>
      </c>
      <c r="D3347">
        <v>2082.6514909699999</v>
      </c>
      <c r="E3347">
        <v>-1.5884502199999999</v>
      </c>
      <c r="F3347">
        <v>37.771015599999998</v>
      </c>
      <c r="G3347">
        <v>6.0679926899999996</v>
      </c>
      <c r="H3347">
        <v>0</v>
      </c>
    </row>
    <row r="3348" spans="1:8" x14ac:dyDescent="0.3">
      <c r="A3348" t="s">
        <v>5624</v>
      </c>
      <c r="B3348" t="s">
        <v>5623</v>
      </c>
      <c r="C3348">
        <v>0.30036512382327002</v>
      </c>
      <c r="D3348">
        <v>2128.0975313499998</v>
      </c>
      <c r="E3348">
        <v>0.58813300999999996</v>
      </c>
      <c r="F3348">
        <v>-51.565899510000001</v>
      </c>
      <c r="G3348">
        <v>-43.419641030000001</v>
      </c>
      <c r="H3348">
        <v>0</v>
      </c>
    </row>
    <row r="3349" spans="1:8" x14ac:dyDescent="0.3">
      <c r="A3349" t="s">
        <v>6673</v>
      </c>
      <c r="B3349" t="s">
        <v>6673</v>
      </c>
      <c r="C3349">
        <v>3.49325659323E-3</v>
      </c>
      <c r="D3349">
        <v>2133.5343478700001</v>
      </c>
      <c r="E3349">
        <v>0.87142218000000005</v>
      </c>
      <c r="F3349">
        <v>-0.89975731000000003</v>
      </c>
      <c r="G3349">
        <v>-6.4620487300000002</v>
      </c>
      <c r="H3349">
        <v>0</v>
      </c>
    </row>
    <row r="3350" spans="1:8" x14ac:dyDescent="0.3">
      <c r="A3350" t="s">
        <v>6135</v>
      </c>
      <c r="B3350" t="s">
        <v>6134</v>
      </c>
      <c r="C3350">
        <v>0.15248535468013999</v>
      </c>
      <c r="D3350">
        <v>2087.06939478</v>
      </c>
      <c r="E3350">
        <v>4.3325899999999999E-3</v>
      </c>
      <c r="F3350">
        <v>-2.4749799999999999E-2</v>
      </c>
      <c r="G3350">
        <v>-8.5704400000000003E-3</v>
      </c>
      <c r="H3350">
        <v>0</v>
      </c>
    </row>
    <row r="3351" spans="1:8" x14ac:dyDescent="0.3">
      <c r="A3351" t="s">
        <v>6287</v>
      </c>
      <c r="B3351" t="s">
        <v>6286</v>
      </c>
      <c r="C3351">
        <v>8.2999999999999999E-7</v>
      </c>
      <c r="D3351">
        <v>2086.2979999999998</v>
      </c>
      <c r="E3351">
        <v>-11.70212766</v>
      </c>
      <c r="F3351">
        <v>-22.429906540000001</v>
      </c>
      <c r="G3351">
        <v>-53.888888889999997</v>
      </c>
      <c r="H3351">
        <v>0</v>
      </c>
    </row>
    <row r="3352" spans="1:8" x14ac:dyDescent="0.3">
      <c r="A3352" t="s">
        <v>6091</v>
      </c>
      <c r="B3352" t="s">
        <v>6090</v>
      </c>
      <c r="C3352">
        <v>9.2234104917658808</v>
      </c>
      <c r="D3352">
        <v>2073.36540087</v>
      </c>
      <c r="E3352">
        <v>2.3462520800000002</v>
      </c>
      <c r="F3352">
        <v>6.0655337200000004</v>
      </c>
      <c r="G3352">
        <v>16.734612200000001</v>
      </c>
      <c r="H3352">
        <v>0</v>
      </c>
    </row>
    <row r="3353" spans="1:8" x14ac:dyDescent="0.3">
      <c r="A3353" t="s">
        <v>6227</v>
      </c>
      <c r="B3353" t="s">
        <v>6226</v>
      </c>
      <c r="C3353">
        <v>3.1870642159999998E-5</v>
      </c>
      <c r="D3353">
        <v>2096.85165134</v>
      </c>
      <c r="E3353">
        <v>-2.1823995699999998</v>
      </c>
      <c r="F3353">
        <v>-8.1827055499999997</v>
      </c>
      <c r="G3353">
        <v>4.81229248</v>
      </c>
      <c r="H3353">
        <v>0</v>
      </c>
    </row>
    <row r="3354" spans="1:8" x14ac:dyDescent="0.3">
      <c r="A3354" t="s">
        <v>6337</v>
      </c>
      <c r="B3354" t="s">
        <v>6336</v>
      </c>
      <c r="C3354">
        <v>25.52379459236511</v>
      </c>
      <c r="D3354">
        <v>2032.48752436</v>
      </c>
      <c r="E3354">
        <v>4.3325899999999999E-3</v>
      </c>
      <c r="F3354">
        <v>37.771823490000003</v>
      </c>
      <c r="G3354">
        <v>27.46220967</v>
      </c>
      <c r="H3354">
        <v>0</v>
      </c>
    </row>
    <row r="3355" spans="1:8" x14ac:dyDescent="0.3">
      <c r="A3355" t="s">
        <v>6124</v>
      </c>
      <c r="B3355" t="s">
        <v>6123</v>
      </c>
      <c r="C3355">
        <v>0.86850966932530005</v>
      </c>
      <c r="D3355">
        <v>1994.49108789</v>
      </c>
      <c r="E3355">
        <v>-0.62556186000000003</v>
      </c>
      <c r="F3355">
        <v>3.5316264199999998</v>
      </c>
      <c r="G3355">
        <v>1.89625493</v>
      </c>
      <c r="H3355">
        <v>0</v>
      </c>
    </row>
    <row r="3356" spans="1:8" x14ac:dyDescent="0.3">
      <c r="A3356" t="s">
        <v>6508</v>
      </c>
      <c r="B3356" t="s">
        <v>6507</v>
      </c>
      <c r="C3356">
        <v>5.0936079339999998E-5</v>
      </c>
      <c r="D3356">
        <v>1982.0330891799999</v>
      </c>
      <c r="E3356">
        <v>-0.59333497999999996</v>
      </c>
      <c r="F3356">
        <v>506.33994038999998</v>
      </c>
      <c r="G3356">
        <v>740.56996331000005</v>
      </c>
      <c r="H3356">
        <v>0</v>
      </c>
    </row>
    <row r="3357" spans="1:8" x14ac:dyDescent="0.3">
      <c r="A3357" t="s">
        <v>6026</v>
      </c>
      <c r="B3357" t="s">
        <v>6025</v>
      </c>
      <c r="C3357">
        <v>4.6398495828953896</v>
      </c>
      <c r="D3357">
        <v>1974.7644763400001</v>
      </c>
      <c r="E3357">
        <v>9.3433390000000005E-2</v>
      </c>
      <c r="F3357">
        <v>0.81797947000000004</v>
      </c>
      <c r="G3357">
        <v>19.777711329999999</v>
      </c>
      <c r="H3357">
        <v>0</v>
      </c>
    </row>
    <row r="3358" spans="1:8" x14ac:dyDescent="0.3">
      <c r="A3358" t="s">
        <v>1167</v>
      </c>
      <c r="B3358" t="s">
        <v>6488</v>
      </c>
      <c r="C3358">
        <v>0.33176328406633998</v>
      </c>
      <c r="D3358">
        <v>1974.07858078</v>
      </c>
      <c r="E3358">
        <v>-2.34700022</v>
      </c>
      <c r="F3358">
        <v>-33.668490310000003</v>
      </c>
      <c r="G3358">
        <v>9.9893050199999998</v>
      </c>
      <c r="H3358">
        <v>0</v>
      </c>
    </row>
    <row r="3359" spans="1:8" x14ac:dyDescent="0.3">
      <c r="A3359" t="s">
        <v>6122</v>
      </c>
      <c r="B3359" t="s">
        <v>6121</v>
      </c>
      <c r="C3359">
        <v>0.25274599547345999</v>
      </c>
      <c r="D3359">
        <v>1908.4709548999999</v>
      </c>
      <c r="E3359">
        <v>1.08778222</v>
      </c>
      <c r="F3359">
        <v>1.2841891000000001</v>
      </c>
      <c r="G3359">
        <v>-40.888373510000001</v>
      </c>
      <c r="H3359">
        <v>0</v>
      </c>
    </row>
    <row r="3360" spans="1:8" x14ac:dyDescent="0.3">
      <c r="A3360" t="s">
        <v>6537</v>
      </c>
      <c r="B3360" t="s">
        <v>6536</v>
      </c>
      <c r="C3360">
        <v>7.1367930677949998E-2</v>
      </c>
      <c r="D3360">
        <v>1899.3711776</v>
      </c>
      <c r="E3360">
        <v>25.67134716</v>
      </c>
      <c r="F3360">
        <v>30.665520449999999</v>
      </c>
      <c r="G3360">
        <v>42.648913069999999</v>
      </c>
      <c r="H3360">
        <v>0</v>
      </c>
    </row>
    <row r="3361" spans="1:8" x14ac:dyDescent="0.3">
      <c r="A3361" t="s">
        <v>7289</v>
      </c>
      <c r="B3361" t="s">
        <v>7288</v>
      </c>
      <c r="C3361">
        <v>3.79353652961034</v>
      </c>
      <c r="D3361">
        <v>1912.6861088000001</v>
      </c>
      <c r="E3361">
        <v>1.3412889100000001</v>
      </c>
      <c r="F3361">
        <v>-45.517822049999999</v>
      </c>
      <c r="G3361">
        <v>-35.791194939999997</v>
      </c>
      <c r="H3361">
        <v>0</v>
      </c>
    </row>
    <row r="3362" spans="1:8" x14ac:dyDescent="0.3">
      <c r="A3362" t="s">
        <v>1481</v>
      </c>
      <c r="B3362" t="s">
        <v>6120</v>
      </c>
      <c r="C3362">
        <v>4.2008562539800004E-3</v>
      </c>
      <c r="D3362">
        <v>1865.6949739300001</v>
      </c>
      <c r="E3362">
        <v>3.1412100000000002E-3</v>
      </c>
      <c r="F3362">
        <v>3.8593226</v>
      </c>
      <c r="G3362">
        <v>77.679833360000003</v>
      </c>
      <c r="H3362">
        <v>0</v>
      </c>
    </row>
    <row r="3363" spans="1:8" x14ac:dyDescent="0.3">
      <c r="A3363" t="s">
        <v>6128</v>
      </c>
      <c r="B3363" t="s">
        <v>6127</v>
      </c>
      <c r="C3363">
        <v>0.89834294011502003</v>
      </c>
      <c r="D3363">
        <v>1863.2430317999999</v>
      </c>
      <c r="E3363">
        <v>6.6291700000000002E-3</v>
      </c>
      <c r="F3363">
        <v>-10.281657210000001</v>
      </c>
      <c r="G3363">
        <v>-7.3778893300000004</v>
      </c>
      <c r="H3363">
        <v>0</v>
      </c>
    </row>
    <row r="3364" spans="1:8" x14ac:dyDescent="0.3">
      <c r="A3364" t="s">
        <v>6622</v>
      </c>
      <c r="B3364" t="s">
        <v>6621</v>
      </c>
      <c r="C3364">
        <v>186.81</v>
      </c>
      <c r="D3364">
        <v>1861.7</v>
      </c>
      <c r="E3364">
        <v>0.14742542</v>
      </c>
      <c r="F3364">
        <v>3.2669983399999998</v>
      </c>
      <c r="G3364">
        <v>-7.2465926899999999</v>
      </c>
      <c r="H3364">
        <v>0</v>
      </c>
    </row>
    <row r="3365" spans="1:8" x14ac:dyDescent="0.3">
      <c r="A3365" t="s">
        <v>6112</v>
      </c>
      <c r="B3365" t="s">
        <v>6111</v>
      </c>
      <c r="C3365">
        <v>6.7024582221630005E-2</v>
      </c>
      <c r="D3365">
        <v>1861.64164218</v>
      </c>
      <c r="E3365">
        <v>-5.7832167700000001</v>
      </c>
      <c r="F3365">
        <v>102.07075322</v>
      </c>
      <c r="G3365">
        <v>-62.355810699999999</v>
      </c>
      <c r="H3365">
        <v>0</v>
      </c>
    </row>
    <row r="3366" spans="1:8" x14ac:dyDescent="0.3">
      <c r="A3366" t="s">
        <v>5540</v>
      </c>
      <c r="B3366" t="s">
        <v>5539</v>
      </c>
      <c r="C3366">
        <v>4.6334498073499998E-3</v>
      </c>
      <c r="D3366">
        <v>1820.1082313300001</v>
      </c>
      <c r="E3366">
        <v>0.10325523</v>
      </c>
      <c r="F3366">
        <v>-4.4571437999999999</v>
      </c>
      <c r="G3366">
        <v>79.237834849999999</v>
      </c>
      <c r="H3366">
        <v>0</v>
      </c>
    </row>
    <row r="3367" spans="1:8" x14ac:dyDescent="0.3">
      <c r="A3367" t="s">
        <v>6161</v>
      </c>
      <c r="B3367" t="s">
        <v>6160</v>
      </c>
      <c r="C3367">
        <v>5.709239146766E-2</v>
      </c>
      <c r="D3367">
        <v>1774.6467460700001</v>
      </c>
      <c r="E3367">
        <v>-0.78052664000000005</v>
      </c>
      <c r="F3367">
        <v>-0.73047220000000002</v>
      </c>
      <c r="G3367">
        <v>39.769037339999997</v>
      </c>
      <c r="H3367">
        <v>0</v>
      </c>
    </row>
    <row r="3368" spans="1:8" x14ac:dyDescent="0.3">
      <c r="A3368" t="s">
        <v>5948</v>
      </c>
      <c r="B3368" t="s">
        <v>5947</v>
      </c>
      <c r="C3368">
        <v>7.1365489334580007E-2</v>
      </c>
      <c r="D3368">
        <v>1758.48010976</v>
      </c>
      <c r="E3368">
        <v>-0.14743266999999999</v>
      </c>
      <c r="F3368">
        <v>5.5357327200000004</v>
      </c>
      <c r="G3368">
        <v>0</v>
      </c>
      <c r="H3368">
        <v>0</v>
      </c>
    </row>
    <row r="3369" spans="1:8" x14ac:dyDescent="0.3">
      <c r="A3369" t="s">
        <v>6345</v>
      </c>
      <c r="B3369" t="s">
        <v>6344</v>
      </c>
      <c r="C3369">
        <v>289.8686652535967</v>
      </c>
      <c r="D3369">
        <v>1746.9281231699999</v>
      </c>
      <c r="E3369">
        <v>0.10325523</v>
      </c>
      <c r="F3369">
        <v>3.6889235999999999</v>
      </c>
      <c r="G3369">
        <v>16.633179309999999</v>
      </c>
      <c r="H3369">
        <v>0</v>
      </c>
    </row>
    <row r="3370" spans="1:8" x14ac:dyDescent="0.3">
      <c r="A3370" t="s">
        <v>6252</v>
      </c>
      <c r="B3370" t="s">
        <v>6251</v>
      </c>
      <c r="C3370">
        <v>3.0894920331725202</v>
      </c>
      <c r="D3370">
        <v>1854.1274551700001</v>
      </c>
      <c r="E3370">
        <v>-6.4402718800000001</v>
      </c>
      <c r="F3370">
        <v>-4.2307484200000003</v>
      </c>
      <c r="G3370">
        <v>-20.591178029999998</v>
      </c>
      <c r="H3370">
        <v>0</v>
      </c>
    </row>
    <row r="3371" spans="1:8" x14ac:dyDescent="0.3">
      <c r="A3371" t="s">
        <v>6117</v>
      </c>
      <c r="B3371" t="s">
        <v>6117</v>
      </c>
      <c r="C3371">
        <v>2.212092412125E-2</v>
      </c>
      <c r="D3371">
        <v>1716.87893897</v>
      </c>
      <c r="E3371">
        <v>6.25605469</v>
      </c>
      <c r="F3371">
        <v>-0.4967684</v>
      </c>
      <c r="G3371">
        <v>-32.435010869999999</v>
      </c>
      <c r="H3371">
        <v>0</v>
      </c>
    </row>
    <row r="3372" spans="1:8" x14ac:dyDescent="0.3">
      <c r="A3372" t="s">
        <v>5154</v>
      </c>
      <c r="B3372" t="s">
        <v>5153</v>
      </c>
      <c r="C3372">
        <v>59.3</v>
      </c>
      <c r="D3372">
        <v>16379.017529930001</v>
      </c>
      <c r="E3372">
        <v>1.36752137</v>
      </c>
      <c r="F3372">
        <v>5.5160142299999997</v>
      </c>
      <c r="G3372">
        <v>4.1264266899999997</v>
      </c>
      <c r="H3372">
        <v>0</v>
      </c>
    </row>
    <row r="3373" spans="1:8" x14ac:dyDescent="0.3">
      <c r="A3373" t="s">
        <v>5864</v>
      </c>
      <c r="B3373" t="s">
        <v>5863</v>
      </c>
      <c r="C3373">
        <v>2.7797317923099999E-3</v>
      </c>
      <c r="D3373">
        <v>1682.4152889699999</v>
      </c>
      <c r="E3373">
        <v>0.10325523</v>
      </c>
      <c r="F3373">
        <v>8.3989466400000001</v>
      </c>
      <c r="G3373">
        <v>4.4621563599999998</v>
      </c>
      <c r="H3373">
        <v>0</v>
      </c>
    </row>
    <row r="3374" spans="1:8" x14ac:dyDescent="0.3">
      <c r="A3374" t="s">
        <v>6259</v>
      </c>
      <c r="B3374" t="s">
        <v>6258</v>
      </c>
      <c r="C3374">
        <v>37900.741462553175</v>
      </c>
      <c r="D3374">
        <v>1576.66259601</v>
      </c>
      <c r="E3374">
        <v>3.123051E-2</v>
      </c>
      <c r="F3374">
        <v>8.4094043000000003</v>
      </c>
      <c r="G3374">
        <v>23.38015858</v>
      </c>
      <c r="H3374">
        <v>0</v>
      </c>
    </row>
    <row r="3375" spans="1:8" x14ac:dyDescent="0.3">
      <c r="A3375" t="s">
        <v>6335</v>
      </c>
      <c r="B3375" t="s">
        <v>6334</v>
      </c>
      <c r="C3375">
        <v>1.7979941337079999E-2</v>
      </c>
      <c r="D3375">
        <v>1565.5205869700001</v>
      </c>
      <c r="E3375">
        <v>2.2931585000000001</v>
      </c>
      <c r="F3375">
        <v>0.51398984000000003</v>
      </c>
      <c r="G3375">
        <v>-32.910481230000002</v>
      </c>
      <c r="H3375">
        <v>0</v>
      </c>
    </row>
    <row r="3376" spans="1:8" x14ac:dyDescent="0.3">
      <c r="A3376" t="s">
        <v>5281</v>
      </c>
      <c r="B3376" t="s">
        <v>7372</v>
      </c>
      <c r="C3376">
        <v>0.34980916919667998</v>
      </c>
      <c r="D3376">
        <v>1519.25086491</v>
      </c>
      <c r="E3376">
        <v>5.6985300000000003E-3</v>
      </c>
      <c r="F3376">
        <v>-3.2801221599999999</v>
      </c>
      <c r="G3376">
        <v>-6.3730837600000001</v>
      </c>
      <c r="H3376">
        <v>0</v>
      </c>
    </row>
    <row r="3377" spans="1:8" x14ac:dyDescent="0.3">
      <c r="A3377" t="s">
        <v>6130</v>
      </c>
      <c r="B3377" t="s">
        <v>6129</v>
      </c>
      <c r="C3377">
        <v>1.55250121757E-3</v>
      </c>
      <c r="D3377">
        <v>1479.0176440099999</v>
      </c>
      <c r="E3377">
        <v>1.9891501599999999</v>
      </c>
      <c r="F3377">
        <v>-3.3816183899999999</v>
      </c>
      <c r="G3377">
        <v>-4.0508348500000002</v>
      </c>
      <c r="H3377">
        <v>0</v>
      </c>
    </row>
    <row r="3378" spans="1:8" x14ac:dyDescent="0.3">
      <c r="A3378" t="s">
        <v>6043</v>
      </c>
      <c r="B3378" t="s">
        <v>6042</v>
      </c>
      <c r="C3378">
        <v>4.01609869871369</v>
      </c>
      <c r="D3378">
        <v>1438.1538063099999</v>
      </c>
      <c r="E3378">
        <v>-7.2179166700000001</v>
      </c>
      <c r="F3378">
        <v>-2.4403925900000001</v>
      </c>
      <c r="G3378">
        <v>72.477021570000005</v>
      </c>
      <c r="H3378">
        <v>0</v>
      </c>
    </row>
    <row r="3379" spans="1:8" x14ac:dyDescent="0.3">
      <c r="A3379" t="s">
        <v>6289</v>
      </c>
      <c r="B3379" t="s">
        <v>6289</v>
      </c>
      <c r="C3379">
        <v>6.4751698688944801</v>
      </c>
      <c r="D3379">
        <v>1444.8952107600001</v>
      </c>
      <c r="E3379">
        <v>-0.95596409000000004</v>
      </c>
      <c r="F3379">
        <v>64.685902179999999</v>
      </c>
      <c r="G3379">
        <v>77.656079469999995</v>
      </c>
      <c r="H3379">
        <v>0</v>
      </c>
    </row>
    <row r="3380" spans="1:8" x14ac:dyDescent="0.3">
      <c r="A3380" t="s">
        <v>6453</v>
      </c>
      <c r="B3380" t="s">
        <v>6452</v>
      </c>
      <c r="C3380">
        <v>1.0790520455916299</v>
      </c>
      <c r="D3380">
        <v>1378.78255517</v>
      </c>
      <c r="E3380">
        <v>0.92719702999999998</v>
      </c>
      <c r="F3380">
        <v>8.7393391400000002</v>
      </c>
      <c r="G3380">
        <v>20.919354429999999</v>
      </c>
      <c r="H3380">
        <v>0</v>
      </c>
    </row>
    <row r="3381" spans="1:8" x14ac:dyDescent="0.3">
      <c r="A3381" t="s">
        <v>6082</v>
      </c>
      <c r="B3381" t="s">
        <v>6081</v>
      </c>
      <c r="C3381">
        <v>2.67915369966593</v>
      </c>
      <c r="D3381">
        <v>1379.9310071299999</v>
      </c>
      <c r="E3381">
        <v>-0.78772003999999995</v>
      </c>
      <c r="F3381">
        <v>8.2791540099999992</v>
      </c>
      <c r="G3381">
        <v>7.0987675799999996</v>
      </c>
      <c r="H3381">
        <v>0</v>
      </c>
    </row>
    <row r="3382" spans="1:8" x14ac:dyDescent="0.3">
      <c r="A3382" t="s">
        <v>5944</v>
      </c>
      <c r="B3382" t="s">
        <v>5943</v>
      </c>
      <c r="C3382">
        <v>432.1082804626879</v>
      </c>
      <c r="D3382">
        <v>1372.32678799</v>
      </c>
      <c r="E3382">
        <v>0.10325523</v>
      </c>
      <c r="F3382">
        <v>15.1550352</v>
      </c>
      <c r="G3382">
        <v>130.79355129999999</v>
      </c>
      <c r="H3382">
        <v>0</v>
      </c>
    </row>
    <row r="3383" spans="1:8" x14ac:dyDescent="0.3">
      <c r="A3383" t="s">
        <v>2794</v>
      </c>
      <c r="B3383" t="s">
        <v>6272</v>
      </c>
      <c r="C3383">
        <v>2.492223379E-5</v>
      </c>
      <c r="D3383">
        <v>1370.5889296800001</v>
      </c>
      <c r="E3383">
        <v>6.8879199999999996E-3</v>
      </c>
      <c r="F3383">
        <v>3.0950186400000002</v>
      </c>
      <c r="G3383">
        <v>46.447965629999999</v>
      </c>
      <c r="H3383">
        <v>0</v>
      </c>
    </row>
    <row r="3384" spans="1:8" x14ac:dyDescent="0.3">
      <c r="A3384" t="s">
        <v>7378</v>
      </c>
      <c r="B3384" t="s">
        <v>7377</v>
      </c>
      <c r="C3384">
        <v>6.5704034376979997E-2</v>
      </c>
      <c r="D3384">
        <v>1364.73667123</v>
      </c>
      <c r="E3384">
        <v>7.3047900000000002E-3</v>
      </c>
      <c r="F3384">
        <v>2.4054201900000001</v>
      </c>
      <c r="G3384">
        <v>-26.07572175</v>
      </c>
      <c r="H3384">
        <v>0</v>
      </c>
    </row>
    <row r="3385" spans="1:8" x14ac:dyDescent="0.3">
      <c r="A3385" t="s">
        <v>6955</v>
      </c>
      <c r="B3385" t="s">
        <v>6954</v>
      </c>
      <c r="C3385">
        <v>5.7053187911999999E-4</v>
      </c>
      <c r="D3385">
        <v>1320.87803798</v>
      </c>
      <c r="E3385">
        <v>1.4304735</v>
      </c>
      <c r="F3385">
        <v>-68.526663490000004</v>
      </c>
      <c r="G3385">
        <v>-63.663874470000003</v>
      </c>
      <c r="H3385">
        <v>0</v>
      </c>
    </row>
    <row r="3386" spans="1:8" x14ac:dyDescent="0.3">
      <c r="A3386" t="s">
        <v>6157</v>
      </c>
      <c r="B3386" t="s">
        <v>6156</v>
      </c>
      <c r="C3386">
        <v>1.7115956374000001E-4</v>
      </c>
      <c r="D3386">
        <v>1310.2491490499999</v>
      </c>
      <c r="E3386">
        <v>6.8879099999999997E-3</v>
      </c>
      <c r="F3386">
        <v>1.74143553</v>
      </c>
      <c r="G3386">
        <v>-3.4179195</v>
      </c>
      <c r="H3386">
        <v>0</v>
      </c>
    </row>
    <row r="3387" spans="1:8" x14ac:dyDescent="0.3">
      <c r="A3387" t="s">
        <v>4339</v>
      </c>
      <c r="B3387" t="s">
        <v>6516</v>
      </c>
      <c r="C3387">
        <v>117.48</v>
      </c>
      <c r="D3387">
        <v>1287.55</v>
      </c>
      <c r="E3387">
        <v>0.41025641000000002</v>
      </c>
      <c r="F3387">
        <v>3.2065360599999999</v>
      </c>
      <c r="G3387">
        <v>10.39278331</v>
      </c>
      <c r="H3387">
        <v>0</v>
      </c>
    </row>
    <row r="3388" spans="1:8" x14ac:dyDescent="0.3">
      <c r="A3388" t="s">
        <v>6370</v>
      </c>
      <c r="B3388" t="s">
        <v>6486</v>
      </c>
      <c r="C3388">
        <v>34.979999999999997</v>
      </c>
      <c r="D3388">
        <v>1276.9823563800001</v>
      </c>
      <c r="E3388">
        <v>2.859594E-2</v>
      </c>
      <c r="F3388">
        <v>-0.625</v>
      </c>
      <c r="G3388">
        <v>-3.0219018599999998</v>
      </c>
      <c r="H3388">
        <v>0</v>
      </c>
    </row>
    <row r="3389" spans="1:8" x14ac:dyDescent="0.3">
      <c r="A3389" t="s">
        <v>6211</v>
      </c>
      <c r="B3389" t="s">
        <v>6210</v>
      </c>
      <c r="C3389">
        <v>2.9769103391820002E-2</v>
      </c>
      <c r="D3389">
        <v>1106.6587276499999</v>
      </c>
      <c r="E3389">
        <v>6.2815933900000003</v>
      </c>
      <c r="F3389">
        <v>-0.64375685999999999</v>
      </c>
      <c r="G3389">
        <v>1.1200625200000001</v>
      </c>
      <c r="H3389">
        <v>0</v>
      </c>
    </row>
    <row r="3390" spans="1:8" x14ac:dyDescent="0.3">
      <c r="A3390" t="s">
        <v>6435</v>
      </c>
      <c r="B3390" t="s">
        <v>6434</v>
      </c>
      <c r="C3390">
        <v>6.3815094691154997</v>
      </c>
      <c r="D3390">
        <v>1222.8380194199999</v>
      </c>
      <c r="E3390">
        <v>9.3433210000000003E-2</v>
      </c>
      <c r="F3390">
        <v>2.7317789800000001</v>
      </c>
      <c r="G3390">
        <v>0.83070913000000002</v>
      </c>
      <c r="H3390">
        <v>0</v>
      </c>
    </row>
    <row r="3391" spans="1:8" x14ac:dyDescent="0.3">
      <c r="A3391" t="s">
        <v>6206</v>
      </c>
      <c r="B3391" t="s">
        <v>6205</v>
      </c>
      <c r="C3391">
        <v>268.64526341152242</v>
      </c>
      <c r="D3391">
        <v>1220.9368131900001</v>
      </c>
      <c r="E3391">
        <v>-0.20955081</v>
      </c>
      <c r="F3391">
        <v>-0.89898400000000001</v>
      </c>
      <c r="G3391">
        <v>-4.16706368</v>
      </c>
      <c r="H3391">
        <v>0</v>
      </c>
    </row>
    <row r="3392" spans="1:8" x14ac:dyDescent="0.3">
      <c r="A3392" t="s">
        <v>6231</v>
      </c>
      <c r="B3392" t="s">
        <v>6230</v>
      </c>
      <c r="C3392">
        <v>2.3889896618370998</v>
      </c>
      <c r="D3392">
        <v>1221.22900867</v>
      </c>
      <c r="E3392">
        <v>0.10025931</v>
      </c>
      <c r="F3392">
        <v>-3.4512572700000002</v>
      </c>
      <c r="G3392">
        <v>9.1818408300000005</v>
      </c>
      <c r="H3392">
        <v>0</v>
      </c>
    </row>
    <row r="3393" spans="1:8" x14ac:dyDescent="0.3">
      <c r="A3393" t="s">
        <v>6235</v>
      </c>
      <c r="B3393" t="s">
        <v>6234</v>
      </c>
      <c r="C3393">
        <v>0.34031726123153</v>
      </c>
      <c r="D3393">
        <v>1257.3013347799999</v>
      </c>
      <c r="E3393">
        <v>-5.5490503100000002</v>
      </c>
      <c r="F3393">
        <v>9.6248918099999994</v>
      </c>
      <c r="G3393">
        <v>6.2191082700000004</v>
      </c>
      <c r="H3393">
        <v>0</v>
      </c>
    </row>
    <row r="3394" spans="1:8" x14ac:dyDescent="0.3">
      <c r="A3394" t="s">
        <v>6225</v>
      </c>
      <c r="B3394" t="s">
        <v>6224</v>
      </c>
      <c r="C3394">
        <v>2.19204353557959</v>
      </c>
      <c r="D3394">
        <v>1217.5142203299999</v>
      </c>
      <c r="E3394">
        <v>-0.85170409000000002</v>
      </c>
      <c r="F3394">
        <v>-0.92049828</v>
      </c>
      <c r="G3394">
        <v>11.81063831</v>
      </c>
      <c r="H3394">
        <v>0</v>
      </c>
    </row>
    <row r="3395" spans="1:8" x14ac:dyDescent="0.3">
      <c r="A3395" t="s">
        <v>6187</v>
      </c>
      <c r="B3395" t="s">
        <v>6186</v>
      </c>
      <c r="C3395">
        <v>1.5448272847E-3</v>
      </c>
      <c r="D3395">
        <v>1157.56233709</v>
      </c>
      <c r="E3395">
        <v>-0.45836484999999999</v>
      </c>
      <c r="F3395">
        <v>8.6479490000000006E-2</v>
      </c>
      <c r="G3395">
        <v>-0.54920221999999996</v>
      </c>
      <c r="H3395">
        <v>0</v>
      </c>
    </row>
    <row r="3396" spans="1:8" x14ac:dyDescent="0.3">
      <c r="A3396" t="s">
        <v>5851</v>
      </c>
      <c r="B3396" t="s">
        <v>5850</v>
      </c>
      <c r="C3396">
        <v>127.6</v>
      </c>
      <c r="D3396">
        <v>1153.0247606800001</v>
      </c>
      <c r="E3396">
        <v>0.11769321000000001</v>
      </c>
      <c r="F3396">
        <v>-1.2765957400000001</v>
      </c>
      <c r="G3396">
        <v>4.89108097</v>
      </c>
      <c r="H3396">
        <v>0</v>
      </c>
    </row>
    <row r="3397" spans="1:8" x14ac:dyDescent="0.3">
      <c r="A3397" t="s">
        <v>6202</v>
      </c>
      <c r="B3397" t="s">
        <v>6201</v>
      </c>
      <c r="C3397">
        <v>3.7975245980300001E-3</v>
      </c>
      <c r="D3397">
        <v>1147.4711372300001</v>
      </c>
      <c r="E3397">
        <v>9.3433390000000005E-2</v>
      </c>
      <c r="F3397">
        <v>4.3801342300000004</v>
      </c>
      <c r="G3397">
        <v>8.2923433699999993</v>
      </c>
      <c r="H3397">
        <v>0</v>
      </c>
    </row>
    <row r="3398" spans="1:8" x14ac:dyDescent="0.3">
      <c r="A3398" t="s">
        <v>6146</v>
      </c>
      <c r="B3398" t="s">
        <v>6145</v>
      </c>
      <c r="C3398">
        <v>7.0165434860000001E-4</v>
      </c>
      <c r="D3398">
        <v>1140.3900191</v>
      </c>
      <c r="E3398">
        <v>-16.220731870000002</v>
      </c>
      <c r="F3398">
        <v>-11.40542379</v>
      </c>
      <c r="G3398">
        <v>-0.19430499000000001</v>
      </c>
      <c r="H3398">
        <v>0</v>
      </c>
    </row>
    <row r="3399" spans="1:8" x14ac:dyDescent="0.3">
      <c r="A3399" t="s">
        <v>6314</v>
      </c>
      <c r="B3399" t="s">
        <v>6313</v>
      </c>
      <c r="C3399">
        <v>7.8696181270999997E-4</v>
      </c>
      <c r="D3399">
        <v>1114.5789799500001</v>
      </c>
      <c r="E3399">
        <v>7.3308090000000006E-2</v>
      </c>
      <c r="F3399">
        <v>-0.23874176999999999</v>
      </c>
      <c r="G3399">
        <v>1.0351682</v>
      </c>
      <c r="H3399">
        <v>0</v>
      </c>
    </row>
    <row r="3400" spans="1:8" x14ac:dyDescent="0.3">
      <c r="A3400" t="s">
        <v>6455</v>
      </c>
      <c r="B3400" t="s">
        <v>6454</v>
      </c>
      <c r="C3400">
        <v>541.01</v>
      </c>
      <c r="D3400">
        <v>1096.3451903499999</v>
      </c>
      <c r="E3400">
        <v>0.12214306</v>
      </c>
      <c r="F3400">
        <v>-1.5898135499999999</v>
      </c>
      <c r="G3400">
        <v>4.0403846200000002</v>
      </c>
      <c r="H3400">
        <v>0</v>
      </c>
    </row>
    <row r="3401" spans="1:8" x14ac:dyDescent="0.3">
      <c r="A3401" t="s">
        <v>6425</v>
      </c>
      <c r="B3401" t="s">
        <v>6424</v>
      </c>
      <c r="C3401">
        <v>1127</v>
      </c>
      <c r="D3401">
        <v>1096.7295999999999</v>
      </c>
      <c r="E3401">
        <v>0</v>
      </c>
      <c r="F3401">
        <v>-1.31348511</v>
      </c>
      <c r="G3401">
        <v>29.280183539999999</v>
      </c>
      <c r="H3401">
        <v>0</v>
      </c>
    </row>
    <row r="3402" spans="1:8" x14ac:dyDescent="0.3">
      <c r="A3402" t="s">
        <v>7190</v>
      </c>
      <c r="B3402" t="s">
        <v>7189</v>
      </c>
      <c r="C3402">
        <v>1.83348690545E-3</v>
      </c>
      <c r="D3402">
        <v>1080.86396382</v>
      </c>
      <c r="E3402">
        <v>0.18103398000000001</v>
      </c>
      <c r="F3402">
        <v>77.413782920000003</v>
      </c>
      <c r="G3402">
        <v>-35.48687838</v>
      </c>
      <c r="H3402">
        <v>0</v>
      </c>
    </row>
    <row r="3403" spans="1:8" x14ac:dyDescent="0.3">
      <c r="A3403" t="s">
        <v>7395</v>
      </c>
      <c r="B3403" t="s">
        <v>7394</v>
      </c>
      <c r="C3403">
        <v>9.0385495391399999E-3</v>
      </c>
      <c r="D3403">
        <v>1078.6748267099999</v>
      </c>
      <c r="E3403">
        <v>-5.7750983199999997</v>
      </c>
      <c r="F3403">
        <v>-9.7871208000000003</v>
      </c>
      <c r="G3403">
        <v>-30.611476880000001</v>
      </c>
      <c r="H3403">
        <v>0</v>
      </c>
    </row>
    <row r="3404" spans="1:8" x14ac:dyDescent="0.3">
      <c r="A3404" t="s">
        <v>6152</v>
      </c>
      <c r="B3404" t="s">
        <v>6151</v>
      </c>
      <c r="C3404">
        <v>1.7654172325600001E-2</v>
      </c>
      <c r="D3404">
        <v>1123.8936148299999</v>
      </c>
      <c r="E3404">
        <v>-6.1168893899999999</v>
      </c>
      <c r="F3404">
        <v>6.1136778300000003</v>
      </c>
      <c r="G3404">
        <v>-85.107394369999994</v>
      </c>
      <c r="H3404">
        <v>0</v>
      </c>
    </row>
    <row r="3405" spans="1:8" x14ac:dyDescent="0.3">
      <c r="A3405" t="s">
        <v>6301</v>
      </c>
      <c r="B3405" t="s">
        <v>6300</v>
      </c>
      <c r="C3405">
        <v>2.52608875316926</v>
      </c>
      <c r="D3405">
        <v>1068.7438325600001</v>
      </c>
      <c r="E3405">
        <v>1.4293020299999999</v>
      </c>
      <c r="F3405">
        <v>33.421642779999999</v>
      </c>
      <c r="G3405">
        <v>-6.5071046700000004</v>
      </c>
      <c r="H3405">
        <v>0</v>
      </c>
    </row>
    <row r="3406" spans="1:8" x14ac:dyDescent="0.3">
      <c r="A3406" t="s">
        <v>7317</v>
      </c>
      <c r="B3406" t="s">
        <v>7316</v>
      </c>
      <c r="C3406">
        <v>13.110183945586099</v>
      </c>
      <c r="D3406">
        <v>1063.7841850299999</v>
      </c>
      <c r="E3406">
        <v>-0.85686225000000005</v>
      </c>
      <c r="F3406">
        <v>4.24820449</v>
      </c>
      <c r="G3406">
        <v>22.131543019999999</v>
      </c>
      <c r="H3406">
        <v>0</v>
      </c>
    </row>
    <row r="3407" spans="1:8" x14ac:dyDescent="0.3">
      <c r="A3407" t="s">
        <v>6176</v>
      </c>
      <c r="B3407" t="s">
        <v>6175</v>
      </c>
      <c r="C3407">
        <v>1.126322685272E-2</v>
      </c>
      <c r="D3407">
        <v>1038.7549104300001</v>
      </c>
      <c r="E3407">
        <v>0.12274981</v>
      </c>
      <c r="F3407">
        <v>419.11378223999998</v>
      </c>
      <c r="G3407">
        <v>-4.1745803600000002</v>
      </c>
      <c r="H3407">
        <v>0</v>
      </c>
    </row>
    <row r="3408" spans="1:8" x14ac:dyDescent="0.3">
      <c r="A3408" t="s">
        <v>6244</v>
      </c>
      <c r="B3408" t="s">
        <v>6243</v>
      </c>
      <c r="C3408">
        <v>7.5124137555699997E-3</v>
      </c>
      <c r="D3408">
        <v>1033.7099570099999</v>
      </c>
      <c r="E3408">
        <v>-8.7703500000000004E-2</v>
      </c>
      <c r="F3408">
        <v>3.8559399999999999</v>
      </c>
      <c r="G3408">
        <v>69.295881620000003</v>
      </c>
      <c r="H3408">
        <v>0</v>
      </c>
    </row>
    <row r="3409" spans="1:8" x14ac:dyDescent="0.3">
      <c r="A3409" t="s">
        <v>6648</v>
      </c>
      <c r="B3409" t="s">
        <v>6647</v>
      </c>
      <c r="C3409">
        <v>1.63804342E-6</v>
      </c>
      <c r="D3409">
        <v>1027.11405967</v>
      </c>
      <c r="E3409">
        <v>0.55828937999999995</v>
      </c>
      <c r="F3409">
        <v>5.9273566999999998</v>
      </c>
      <c r="G3409">
        <v>-27.10064655</v>
      </c>
      <c r="H3409">
        <v>0</v>
      </c>
    </row>
    <row r="3410" spans="1:8" x14ac:dyDescent="0.3">
      <c r="A3410" t="s">
        <v>6586</v>
      </c>
      <c r="B3410" t="s">
        <v>6585</v>
      </c>
      <c r="C3410">
        <v>2.5917827456999997E-4</v>
      </c>
      <c r="D3410">
        <v>1013.96247257</v>
      </c>
      <c r="E3410">
        <v>-0.12435040999999999</v>
      </c>
      <c r="F3410">
        <v>3.8447030999999998</v>
      </c>
      <c r="G3410">
        <v>18.507117139999998</v>
      </c>
      <c r="H3410">
        <v>0</v>
      </c>
    </row>
    <row r="3411" spans="1:8" x14ac:dyDescent="0.3">
      <c r="A3411" t="s">
        <v>6364</v>
      </c>
      <c r="B3411" t="s">
        <v>6363</v>
      </c>
      <c r="C3411">
        <v>3.1111306441949999E-2</v>
      </c>
      <c r="D3411">
        <v>983.41564285000004</v>
      </c>
      <c r="E3411">
        <v>0.11922007</v>
      </c>
      <c r="F3411">
        <v>-25.11248531</v>
      </c>
      <c r="G3411">
        <v>-0.66150485999999997</v>
      </c>
      <c r="H3411">
        <v>0</v>
      </c>
    </row>
    <row r="3412" spans="1:8" x14ac:dyDescent="0.3">
      <c r="A3412" t="s">
        <v>6718</v>
      </c>
      <c r="B3412" t="s">
        <v>6717</v>
      </c>
      <c r="C3412">
        <v>1.0041150726340001E-2</v>
      </c>
      <c r="D3412">
        <v>963.37242719999995</v>
      </c>
      <c r="E3412">
        <v>4.3325899999999999E-3</v>
      </c>
      <c r="F3412">
        <v>2.4361230800000002</v>
      </c>
      <c r="G3412">
        <v>255.70454874000001</v>
      </c>
      <c r="H3412">
        <v>0</v>
      </c>
    </row>
    <row r="3413" spans="1:8" x14ac:dyDescent="0.3">
      <c r="A3413" t="s">
        <v>6284</v>
      </c>
      <c r="B3413" t="s">
        <v>6283</v>
      </c>
      <c r="C3413">
        <v>0.79591686068889</v>
      </c>
      <c r="D3413">
        <v>953.25768656000002</v>
      </c>
      <c r="E3413">
        <v>9.3433390000000005E-2</v>
      </c>
      <c r="F3413">
        <v>4.5051190400000003</v>
      </c>
      <c r="G3413">
        <v>21.13710871</v>
      </c>
      <c r="H3413">
        <v>0</v>
      </c>
    </row>
    <row r="3414" spans="1:8" x14ac:dyDescent="0.3">
      <c r="A3414" t="s">
        <v>4456</v>
      </c>
      <c r="B3414" t="s">
        <v>5357</v>
      </c>
      <c r="C3414">
        <v>4.1674732745497298</v>
      </c>
      <c r="D3414">
        <v>948.51271827000005</v>
      </c>
      <c r="E3414">
        <v>0.10025931</v>
      </c>
      <c r="F3414">
        <v>-4.4670465100000003</v>
      </c>
      <c r="G3414">
        <v>86.499534269999998</v>
      </c>
      <c r="H3414">
        <v>0</v>
      </c>
    </row>
    <row r="3415" spans="1:8" x14ac:dyDescent="0.3">
      <c r="A3415" t="s">
        <v>6319</v>
      </c>
      <c r="B3415" t="s">
        <v>6318</v>
      </c>
      <c r="C3415">
        <v>383.42</v>
      </c>
      <c r="D3415">
        <v>941.51479749999999</v>
      </c>
      <c r="E3415">
        <v>0.24052287999999999</v>
      </c>
      <c r="F3415">
        <v>7.8304449999999998E-2</v>
      </c>
      <c r="G3415">
        <v>2.5955260600000001</v>
      </c>
      <c r="H3415">
        <v>0</v>
      </c>
    </row>
    <row r="3416" spans="1:8" x14ac:dyDescent="0.3">
      <c r="A3416" t="s">
        <v>5737</v>
      </c>
      <c r="B3416" t="s">
        <v>5736</v>
      </c>
      <c r="C3416">
        <v>0.32547631384570003</v>
      </c>
      <c r="D3416">
        <v>912.87180628999999</v>
      </c>
      <c r="E3416">
        <v>4.3580800000000003E-3</v>
      </c>
      <c r="F3416">
        <v>-2.0723391200000001</v>
      </c>
      <c r="G3416">
        <v>-3.98669911</v>
      </c>
      <c r="H3416">
        <v>0</v>
      </c>
    </row>
    <row r="3417" spans="1:8" x14ac:dyDescent="0.3">
      <c r="A3417" t="s">
        <v>6567</v>
      </c>
      <c r="B3417" t="s">
        <v>6566</v>
      </c>
      <c r="C3417">
        <v>1.7539158656604801</v>
      </c>
      <c r="D3417">
        <v>884.12023310999996</v>
      </c>
      <c r="E3417">
        <v>9.3433390000000005E-2</v>
      </c>
      <c r="F3417">
        <v>0.77993120999999999</v>
      </c>
      <c r="G3417">
        <v>0.88606960000000001</v>
      </c>
      <c r="H3417">
        <v>0</v>
      </c>
    </row>
    <row r="3418" spans="1:8" x14ac:dyDescent="0.3">
      <c r="A3418" t="s">
        <v>6169</v>
      </c>
      <c r="B3418" t="s">
        <v>6168</v>
      </c>
      <c r="C3418">
        <v>3.643396034449E-2</v>
      </c>
      <c r="D3418">
        <v>872.16096661999995</v>
      </c>
      <c r="E3418">
        <v>-0.12776694</v>
      </c>
      <c r="F3418">
        <v>10.68782008</v>
      </c>
      <c r="G3418">
        <v>40.180452889999998</v>
      </c>
      <c r="H3418">
        <v>0</v>
      </c>
    </row>
    <row r="3419" spans="1:8" x14ac:dyDescent="0.3">
      <c r="A3419" t="s">
        <v>6396</v>
      </c>
      <c r="B3419" t="s">
        <v>6395</v>
      </c>
      <c r="C3419">
        <v>1.9100352740420001E-2</v>
      </c>
      <c r="D3419">
        <v>840.20927082000003</v>
      </c>
      <c r="E3419">
        <v>8.230751E-2</v>
      </c>
      <c r="F3419">
        <v>8.3691866400000006</v>
      </c>
      <c r="G3419">
        <v>0.80724191999999995</v>
      </c>
      <c r="H3419">
        <v>0</v>
      </c>
    </row>
    <row r="3420" spans="1:8" x14ac:dyDescent="0.3">
      <c r="A3420" t="s">
        <v>6309</v>
      </c>
      <c r="B3420" t="s">
        <v>6308</v>
      </c>
      <c r="C3420">
        <v>2.2537241266699999E-3</v>
      </c>
      <c r="D3420">
        <v>823.44544017999999</v>
      </c>
      <c r="E3420">
        <v>-0.12435040999999999</v>
      </c>
      <c r="F3420">
        <v>-10.99025449</v>
      </c>
      <c r="G3420">
        <v>18.507117139999998</v>
      </c>
      <c r="H3420">
        <v>0</v>
      </c>
    </row>
    <row r="3421" spans="1:8" x14ac:dyDescent="0.3">
      <c r="A3421" t="s">
        <v>6189</v>
      </c>
      <c r="B3421" t="s">
        <v>6189</v>
      </c>
      <c r="C3421">
        <v>33.765742668738312</v>
      </c>
      <c r="D3421">
        <v>814.22228214999996</v>
      </c>
      <c r="E3421">
        <v>0.10325523</v>
      </c>
      <c r="F3421">
        <v>6.8219484599999998</v>
      </c>
      <c r="G3421">
        <v>23.623043469999999</v>
      </c>
      <c r="H3421">
        <v>0</v>
      </c>
    </row>
    <row r="3422" spans="1:8" x14ac:dyDescent="0.3">
      <c r="A3422" t="s">
        <v>5756</v>
      </c>
      <c r="B3422" t="s">
        <v>5755</v>
      </c>
      <c r="C3422">
        <v>2.3439650524299999E-3</v>
      </c>
      <c r="D3422">
        <v>812.48423127000001</v>
      </c>
      <c r="E3422">
        <v>9.3433390000000005E-2</v>
      </c>
      <c r="F3422">
        <v>5.4219150100000002</v>
      </c>
      <c r="G3422">
        <v>24.316175770000001</v>
      </c>
      <c r="H3422">
        <v>0</v>
      </c>
    </row>
    <row r="3423" spans="1:8" x14ac:dyDescent="0.3">
      <c r="A3423" t="s">
        <v>6188</v>
      </c>
      <c r="B3423" t="s">
        <v>6188</v>
      </c>
      <c r="C3423">
        <v>1.0090460785155</v>
      </c>
      <c r="D3423">
        <v>809.37738507999995</v>
      </c>
      <c r="E3423">
        <v>1.79649908</v>
      </c>
      <c r="F3423">
        <v>3.9699175699999998</v>
      </c>
      <c r="G3423">
        <v>14.41667812</v>
      </c>
      <c r="H3423">
        <v>0</v>
      </c>
    </row>
    <row r="3424" spans="1:8" x14ac:dyDescent="0.3">
      <c r="A3424" t="s">
        <v>4256</v>
      </c>
      <c r="B3424" t="s">
        <v>6528</v>
      </c>
      <c r="C3424">
        <v>0.19238212413579001</v>
      </c>
      <c r="D3424">
        <v>803.02951407</v>
      </c>
      <c r="E3424">
        <v>0.1009501</v>
      </c>
      <c r="F3424">
        <v>4.4972979300000002</v>
      </c>
      <c r="G3424">
        <v>21.1152783</v>
      </c>
      <c r="H3424">
        <v>0</v>
      </c>
    </row>
    <row r="3425" spans="1:8" x14ac:dyDescent="0.3">
      <c r="A3425" t="s">
        <v>6556</v>
      </c>
      <c r="B3425" t="s">
        <v>6555</v>
      </c>
      <c r="C3425">
        <v>2.6293448144500001E-3</v>
      </c>
      <c r="D3425">
        <v>774.04213570000002</v>
      </c>
      <c r="E3425">
        <v>-41.739204409999999</v>
      </c>
      <c r="F3425">
        <v>-48.072029999999998</v>
      </c>
      <c r="G3425">
        <v>-24.586379999999998</v>
      </c>
      <c r="H3425">
        <v>0</v>
      </c>
    </row>
    <row r="3426" spans="1:8" x14ac:dyDescent="0.3">
      <c r="A3426" t="s">
        <v>6021</v>
      </c>
      <c r="B3426" t="s">
        <v>6020</v>
      </c>
      <c r="C3426">
        <v>3.3002048886349999E-2</v>
      </c>
      <c r="D3426">
        <v>761.17815160999999</v>
      </c>
      <c r="E3426">
        <v>2.1255695299999999</v>
      </c>
      <c r="F3426">
        <v>17.55547748</v>
      </c>
      <c r="G3426">
        <v>-22.64814793</v>
      </c>
      <c r="H3426">
        <v>0</v>
      </c>
    </row>
    <row r="3427" spans="1:8" x14ac:dyDescent="0.3">
      <c r="A3427" t="s">
        <v>6333</v>
      </c>
      <c r="B3427" t="s">
        <v>6332</v>
      </c>
      <c r="C3427">
        <v>23.07364949447533</v>
      </c>
      <c r="D3427">
        <v>755.95841242999995</v>
      </c>
      <c r="E3427">
        <v>0.77618268999999995</v>
      </c>
      <c r="F3427">
        <v>-1.2712994200000001</v>
      </c>
      <c r="G3427">
        <v>-1.84823078</v>
      </c>
      <c r="H3427">
        <v>0</v>
      </c>
    </row>
    <row r="3428" spans="1:8" x14ac:dyDescent="0.3">
      <c r="A3428" t="s">
        <v>6343</v>
      </c>
      <c r="B3428" t="s">
        <v>6342</v>
      </c>
      <c r="C3428">
        <v>3.7581874567000002E-4</v>
      </c>
      <c r="D3428">
        <v>742.82044576999999</v>
      </c>
      <c r="E3428">
        <v>-2.8533559999999999E-2</v>
      </c>
      <c r="F3428">
        <v>3.74548893</v>
      </c>
      <c r="G3428">
        <v>17.890188909999999</v>
      </c>
      <c r="H3428">
        <v>0</v>
      </c>
    </row>
    <row r="3429" spans="1:8" x14ac:dyDescent="0.3">
      <c r="A3429" t="s">
        <v>6144</v>
      </c>
      <c r="B3429" t="s">
        <v>6143</v>
      </c>
      <c r="C3429">
        <v>23.671991364498911</v>
      </c>
      <c r="D3429">
        <v>755.10472076999997</v>
      </c>
      <c r="E3429">
        <v>-0.1227114</v>
      </c>
      <c r="F3429">
        <v>3.6888398499999999</v>
      </c>
      <c r="G3429">
        <v>-71.275131720000005</v>
      </c>
      <c r="H3429">
        <v>0</v>
      </c>
    </row>
    <row r="3430" spans="1:8" x14ac:dyDescent="0.3">
      <c r="A3430" t="s">
        <v>6479</v>
      </c>
      <c r="B3430" t="s">
        <v>6478</v>
      </c>
      <c r="C3430">
        <v>7.0653859468120001E-2</v>
      </c>
      <c r="D3430">
        <v>731.56380417000003</v>
      </c>
      <c r="E3430">
        <v>0.32577982999999999</v>
      </c>
      <c r="F3430">
        <v>15.537774840000001</v>
      </c>
      <c r="G3430">
        <v>11.042834940000001</v>
      </c>
      <c r="H3430">
        <v>0</v>
      </c>
    </row>
    <row r="3431" spans="1:8" x14ac:dyDescent="0.3">
      <c r="A3431" t="s">
        <v>6339</v>
      </c>
      <c r="B3431" t="s">
        <v>6338</v>
      </c>
      <c r="C3431">
        <v>2.6293448144500001E-3</v>
      </c>
      <c r="D3431">
        <v>718.41436340999996</v>
      </c>
      <c r="E3431">
        <v>-8.7703500000000004E-2</v>
      </c>
      <c r="F3431">
        <v>3.8559399999999999</v>
      </c>
      <c r="G3431">
        <v>38.258303329999997</v>
      </c>
      <c r="H3431">
        <v>0</v>
      </c>
    </row>
    <row r="3432" spans="1:8" x14ac:dyDescent="0.3">
      <c r="A3432" t="s">
        <v>6254</v>
      </c>
      <c r="B3432" t="s">
        <v>6253</v>
      </c>
      <c r="C3432">
        <v>5.9048932666424196</v>
      </c>
      <c r="D3432">
        <v>714.32232233000002</v>
      </c>
      <c r="E3432">
        <v>0.1009501</v>
      </c>
      <c r="F3432">
        <v>2.9748969500000002</v>
      </c>
      <c r="G3432">
        <v>18.24186843</v>
      </c>
      <c r="H3432">
        <v>0</v>
      </c>
    </row>
    <row r="3433" spans="1:8" x14ac:dyDescent="0.3">
      <c r="A3433" t="s">
        <v>2322</v>
      </c>
      <c r="B3433" t="s">
        <v>7225</v>
      </c>
      <c r="C3433">
        <v>0.35225046552009998</v>
      </c>
      <c r="D3433">
        <v>711.41375681</v>
      </c>
      <c r="E3433">
        <v>0.10025931</v>
      </c>
      <c r="F3433">
        <v>5.6858733299999997</v>
      </c>
      <c r="G3433">
        <v>23.960633349999998</v>
      </c>
      <c r="H3433">
        <v>0</v>
      </c>
    </row>
    <row r="3434" spans="1:8" x14ac:dyDescent="0.3">
      <c r="A3434" t="s">
        <v>6305</v>
      </c>
      <c r="B3434" t="s">
        <v>6304</v>
      </c>
      <c r="C3434">
        <v>1.5962777670000001E-5</v>
      </c>
      <c r="D3434">
        <v>708.30345522000005</v>
      </c>
      <c r="E3434">
        <v>2.36082211</v>
      </c>
      <c r="F3434">
        <v>-7.4872094200000001</v>
      </c>
      <c r="G3434">
        <v>26.119450650000001</v>
      </c>
      <c r="H3434">
        <v>0</v>
      </c>
    </row>
    <row r="3435" spans="1:8" x14ac:dyDescent="0.3">
      <c r="A3435" t="s">
        <v>6616</v>
      </c>
      <c r="B3435" t="s">
        <v>6615</v>
      </c>
      <c r="C3435">
        <v>2.629559392262E-2</v>
      </c>
      <c r="D3435">
        <v>700.72654792000003</v>
      </c>
      <c r="E3435">
        <v>-29.914075130000001</v>
      </c>
      <c r="F3435">
        <v>91.359649219999994</v>
      </c>
      <c r="G3435">
        <v>62.670101680000002</v>
      </c>
      <c r="H3435">
        <v>0</v>
      </c>
    </row>
    <row r="3436" spans="1:8" x14ac:dyDescent="0.3">
      <c r="A3436" t="s">
        <v>3096</v>
      </c>
      <c r="B3436" t="s">
        <v>6895</v>
      </c>
      <c r="C3436">
        <v>2.4501705655699999E-3</v>
      </c>
      <c r="D3436">
        <v>671.93321485000001</v>
      </c>
      <c r="E3436">
        <v>0.58582851999999996</v>
      </c>
      <c r="F3436">
        <v>6.0163085699999996</v>
      </c>
      <c r="G3436">
        <v>23.759832639999999</v>
      </c>
      <c r="H3436">
        <v>0</v>
      </c>
    </row>
    <row r="3437" spans="1:8" x14ac:dyDescent="0.3">
      <c r="A3437" t="s">
        <v>6198</v>
      </c>
      <c r="B3437" t="s">
        <v>6197</v>
      </c>
      <c r="C3437">
        <v>2.2829069490200001E-3</v>
      </c>
      <c r="D3437">
        <v>668.65496587999996</v>
      </c>
      <c r="E3437">
        <v>2.7800857400000001</v>
      </c>
      <c r="F3437">
        <v>11.98180194</v>
      </c>
      <c r="G3437">
        <v>40.154475079999997</v>
      </c>
      <c r="H3437">
        <v>0</v>
      </c>
    </row>
    <row r="3438" spans="1:8" x14ac:dyDescent="0.3">
      <c r="A3438" t="s">
        <v>6400</v>
      </c>
      <c r="B3438" t="s">
        <v>6399</v>
      </c>
      <c r="C3438">
        <v>3.4932723963415402</v>
      </c>
      <c r="D3438">
        <v>657.28095896000002</v>
      </c>
      <c r="E3438">
        <v>0.96125448000000002</v>
      </c>
      <c r="F3438">
        <v>0.59955612999999996</v>
      </c>
      <c r="G3438">
        <v>-1.49985298</v>
      </c>
      <c r="H3438">
        <v>0</v>
      </c>
    </row>
    <row r="3439" spans="1:8" x14ac:dyDescent="0.3">
      <c r="A3439" t="s">
        <v>2743</v>
      </c>
      <c r="B3439" t="s">
        <v>6327</v>
      </c>
      <c r="C3439">
        <v>7.8268999999999995E-3</v>
      </c>
      <c r="D3439">
        <v>649.6327</v>
      </c>
      <c r="E3439">
        <v>0</v>
      </c>
      <c r="F3439">
        <v>-5.2356020000000003E-2</v>
      </c>
      <c r="G3439">
        <v>1.87031445</v>
      </c>
      <c r="H3439">
        <v>0</v>
      </c>
    </row>
    <row r="3440" spans="1:8" x14ac:dyDescent="0.3">
      <c r="A3440" t="s">
        <v>6280</v>
      </c>
      <c r="B3440" t="s">
        <v>6279</v>
      </c>
      <c r="C3440">
        <v>1.7495829183399999E-3</v>
      </c>
      <c r="D3440">
        <v>648.64833823000004</v>
      </c>
      <c r="E3440">
        <v>3.7543696400000002</v>
      </c>
      <c r="F3440">
        <v>48.725316560000003</v>
      </c>
      <c r="G3440">
        <v>36.173045190000003</v>
      </c>
      <c r="H3440">
        <v>0</v>
      </c>
    </row>
    <row r="3441" spans="1:8" x14ac:dyDescent="0.3">
      <c r="A3441" t="s">
        <v>6427</v>
      </c>
      <c r="B3441" t="s">
        <v>6426</v>
      </c>
      <c r="C3441">
        <v>16.45534051366598</v>
      </c>
      <c r="D3441">
        <v>643.90626916999997</v>
      </c>
      <c r="E3441">
        <v>-0.17527400000000001</v>
      </c>
      <c r="F3441">
        <v>0.25702520000000001</v>
      </c>
      <c r="G3441">
        <v>-2.9074570000000001E-2</v>
      </c>
      <c r="H3441">
        <v>0</v>
      </c>
    </row>
    <row r="3442" spans="1:8" x14ac:dyDescent="0.3">
      <c r="A3442" t="s">
        <v>6392</v>
      </c>
      <c r="B3442" t="s">
        <v>6391</v>
      </c>
      <c r="C3442">
        <v>1.1268620633400001E-3</v>
      </c>
      <c r="D3442">
        <v>612.16540152000005</v>
      </c>
      <c r="E3442">
        <v>-0.12435040999999999</v>
      </c>
      <c r="F3442">
        <v>-22.116472680000001</v>
      </c>
      <c r="G3442">
        <v>18.62383298</v>
      </c>
      <c r="H3442">
        <v>0</v>
      </c>
    </row>
    <row r="3443" spans="1:8" x14ac:dyDescent="0.3">
      <c r="A3443" t="s">
        <v>6355</v>
      </c>
      <c r="B3443" t="s">
        <v>6354</v>
      </c>
      <c r="C3443">
        <v>6.0144574129999997E-5</v>
      </c>
      <c r="D3443">
        <v>613.46064531000002</v>
      </c>
      <c r="E3443">
        <v>1.9578358300000001</v>
      </c>
      <c r="F3443">
        <v>17.158234390000001</v>
      </c>
      <c r="G3443">
        <v>29.335708650000001</v>
      </c>
      <c r="H3443">
        <v>0</v>
      </c>
    </row>
    <row r="3444" spans="1:8" x14ac:dyDescent="0.3">
      <c r="A3444" t="s">
        <v>6471</v>
      </c>
      <c r="B3444" t="s">
        <v>6470</v>
      </c>
      <c r="C3444">
        <v>1.3445217685E-4</v>
      </c>
      <c r="D3444">
        <v>587.98455755999998</v>
      </c>
      <c r="E3444">
        <v>0.40474323000000001</v>
      </c>
      <c r="F3444">
        <v>17.20466849</v>
      </c>
      <c r="G3444">
        <v>116.99280406</v>
      </c>
      <c r="H3444">
        <v>0</v>
      </c>
    </row>
    <row r="3445" spans="1:8" x14ac:dyDescent="0.3">
      <c r="A3445" t="s">
        <v>6360</v>
      </c>
      <c r="B3445" t="s">
        <v>6359</v>
      </c>
      <c r="C3445">
        <v>0.40103421967213998</v>
      </c>
      <c r="D3445">
        <v>590.61602597000001</v>
      </c>
      <c r="E3445">
        <v>3.5327817499999998</v>
      </c>
      <c r="F3445">
        <v>4.3995780499999997</v>
      </c>
      <c r="G3445">
        <v>15.141454120000001</v>
      </c>
      <c r="H3445">
        <v>0</v>
      </c>
    </row>
    <row r="3446" spans="1:8" x14ac:dyDescent="0.3">
      <c r="A3446" t="s">
        <v>6483</v>
      </c>
      <c r="B3446" t="s">
        <v>6482</v>
      </c>
      <c r="C3446">
        <v>2.2020528667899999E-3</v>
      </c>
      <c r="D3446">
        <v>1219.23417025</v>
      </c>
      <c r="E3446">
        <v>4.7691206599999996</v>
      </c>
      <c r="F3446">
        <v>4.7163313000000002</v>
      </c>
      <c r="G3446">
        <v>9.9680179800000008</v>
      </c>
      <c r="H3446">
        <v>0</v>
      </c>
    </row>
    <row r="3447" spans="1:8" x14ac:dyDescent="0.3">
      <c r="A3447" t="s">
        <v>6269</v>
      </c>
      <c r="B3447" t="s">
        <v>6268</v>
      </c>
      <c r="C3447">
        <v>5.0310168946300004E-3</v>
      </c>
      <c r="D3447">
        <v>588.86383239999998</v>
      </c>
      <c r="E3447">
        <v>-1.3817700500000001</v>
      </c>
      <c r="F3447">
        <v>8.8840242400000005</v>
      </c>
      <c r="G3447">
        <v>159.51581838000001</v>
      </c>
      <c r="H3447">
        <v>0</v>
      </c>
    </row>
    <row r="3448" spans="1:8" x14ac:dyDescent="0.3">
      <c r="A3448" t="s">
        <v>6155</v>
      </c>
      <c r="B3448" t="s">
        <v>6353</v>
      </c>
      <c r="C3448">
        <v>0.1103996272073</v>
      </c>
      <c r="D3448">
        <v>579.81750475000001</v>
      </c>
      <c r="E3448">
        <v>0.1009501</v>
      </c>
      <c r="F3448">
        <v>-5.1422390299999998</v>
      </c>
      <c r="G3448">
        <v>76.523338629999998</v>
      </c>
      <c r="H3448">
        <v>0</v>
      </c>
    </row>
    <row r="3449" spans="1:8" x14ac:dyDescent="0.3">
      <c r="A3449" t="s">
        <v>6376</v>
      </c>
      <c r="B3449" t="s">
        <v>6375</v>
      </c>
      <c r="C3449">
        <v>21.235298073213439</v>
      </c>
      <c r="D3449">
        <v>570.68196279999995</v>
      </c>
      <c r="E3449">
        <v>0.58813300999999996</v>
      </c>
      <c r="F3449">
        <v>6.0187374800000004</v>
      </c>
      <c r="G3449">
        <v>23.868769350000001</v>
      </c>
      <c r="H3449">
        <v>0</v>
      </c>
    </row>
    <row r="3450" spans="1:8" x14ac:dyDescent="0.3">
      <c r="A3450" t="s">
        <v>6504</v>
      </c>
      <c r="B3450" t="s">
        <v>6503</v>
      </c>
      <c r="C3450">
        <v>7.5130398029999996E-4</v>
      </c>
      <c r="D3450">
        <v>568.23967026000003</v>
      </c>
      <c r="E3450">
        <v>-33.386251530000003</v>
      </c>
      <c r="F3450">
        <v>-31.157454560000001</v>
      </c>
      <c r="G3450">
        <v>-20.9104189</v>
      </c>
      <c r="H3450">
        <v>0</v>
      </c>
    </row>
    <row r="3451" spans="1:8" x14ac:dyDescent="0.3">
      <c r="A3451" t="s">
        <v>6341</v>
      </c>
      <c r="B3451" t="s">
        <v>6340</v>
      </c>
      <c r="C3451">
        <v>3.7034525486999998E-3</v>
      </c>
      <c r="D3451">
        <v>545.42325272000005</v>
      </c>
      <c r="E3451">
        <v>-2.6273603699999999</v>
      </c>
      <c r="F3451">
        <v>-2.6782113700000001</v>
      </c>
      <c r="G3451">
        <v>-31.501402939999998</v>
      </c>
      <c r="H3451">
        <v>0</v>
      </c>
    </row>
    <row r="3452" spans="1:8" x14ac:dyDescent="0.3">
      <c r="A3452" t="s">
        <v>6362</v>
      </c>
      <c r="B3452" t="s">
        <v>6361</v>
      </c>
      <c r="C3452">
        <v>1.0862950290558799</v>
      </c>
      <c r="D3452">
        <v>533.65385128000003</v>
      </c>
      <c r="E3452">
        <v>1.4186722700000001</v>
      </c>
      <c r="F3452">
        <v>3.24901288</v>
      </c>
      <c r="G3452">
        <v>11.636020439999999</v>
      </c>
      <c r="H3452">
        <v>0</v>
      </c>
    </row>
    <row r="3453" spans="1:8" x14ac:dyDescent="0.3">
      <c r="A3453" t="s">
        <v>6670</v>
      </c>
      <c r="B3453" t="s">
        <v>6669</v>
      </c>
      <c r="C3453">
        <v>0.27608120551731002</v>
      </c>
      <c r="D3453">
        <v>505.71496481999998</v>
      </c>
      <c r="E3453">
        <v>-8.7703500000000004E-2</v>
      </c>
      <c r="F3453">
        <v>3.4867648600000001</v>
      </c>
      <c r="G3453">
        <v>-1.24406905</v>
      </c>
      <c r="H3453">
        <v>0</v>
      </c>
    </row>
    <row r="3454" spans="1:8" x14ac:dyDescent="0.3">
      <c r="A3454" t="s">
        <v>6274</v>
      </c>
      <c r="B3454" t="s">
        <v>6273</v>
      </c>
      <c r="C3454">
        <v>3.9127230395999998E-4</v>
      </c>
      <c r="D3454">
        <v>503.08445639000001</v>
      </c>
      <c r="E3454">
        <v>-2.4498209999999999E-2</v>
      </c>
      <c r="F3454">
        <v>-6.4353682900000004</v>
      </c>
      <c r="G3454">
        <v>-25.823569580000001</v>
      </c>
      <c r="H3454">
        <v>0</v>
      </c>
    </row>
    <row r="3455" spans="1:8" x14ac:dyDescent="0.3">
      <c r="A3455" t="s">
        <v>6054</v>
      </c>
      <c r="B3455" t="s">
        <v>6053</v>
      </c>
      <c r="C3455">
        <v>12.23</v>
      </c>
      <c r="D3455">
        <v>496.10149999999999</v>
      </c>
      <c r="E3455">
        <v>0</v>
      </c>
      <c r="F3455">
        <v>10.428893909999999</v>
      </c>
      <c r="G3455">
        <v>-49.258375690000001</v>
      </c>
      <c r="H3455">
        <v>0</v>
      </c>
    </row>
    <row r="3456" spans="1:8" x14ac:dyDescent="0.3">
      <c r="A3456" t="s">
        <v>2171</v>
      </c>
      <c r="B3456" t="s">
        <v>6579</v>
      </c>
      <c r="C3456">
        <v>1.0534107289000001E-3</v>
      </c>
      <c r="D3456">
        <v>492.67801099000002</v>
      </c>
      <c r="E3456">
        <v>6.6201524000000003</v>
      </c>
      <c r="F3456">
        <v>50.529732600000003</v>
      </c>
      <c r="G3456">
        <v>165.76480085</v>
      </c>
      <c r="H3456">
        <v>0</v>
      </c>
    </row>
    <row r="3457" spans="1:8" x14ac:dyDescent="0.3">
      <c r="A3457" t="s">
        <v>6263</v>
      </c>
      <c r="B3457" t="s">
        <v>6262</v>
      </c>
      <c r="C3457">
        <v>8.3585061729476298</v>
      </c>
      <c r="D3457">
        <v>490.25808203999998</v>
      </c>
      <c r="E3457">
        <v>0.10325523</v>
      </c>
      <c r="F3457">
        <v>7.1256152000000004</v>
      </c>
      <c r="G3457">
        <v>20.049158179999999</v>
      </c>
      <c r="H3457">
        <v>0</v>
      </c>
    </row>
    <row r="3458" spans="1:8" x14ac:dyDescent="0.3">
      <c r="A3458" t="s">
        <v>6494</v>
      </c>
      <c r="B3458" t="s">
        <v>6493</v>
      </c>
      <c r="C3458">
        <v>25.763750394972121</v>
      </c>
      <c r="D3458">
        <v>482.58813026000001</v>
      </c>
      <c r="E3458">
        <v>-60.535361760000001</v>
      </c>
      <c r="F3458">
        <v>-75.502002349999998</v>
      </c>
      <c r="G3458">
        <v>-73.809979159999997</v>
      </c>
      <c r="H3458">
        <v>0</v>
      </c>
    </row>
    <row r="3459" spans="1:8" x14ac:dyDescent="0.3">
      <c r="A3459" t="s">
        <v>6402</v>
      </c>
      <c r="B3459" t="s">
        <v>6401</v>
      </c>
      <c r="C3459">
        <v>0.16752682674927999</v>
      </c>
      <c r="D3459">
        <v>467.73430000000002</v>
      </c>
      <c r="E3459">
        <v>-8.7703500000000004E-2</v>
      </c>
      <c r="F3459">
        <v>55.435400129999998</v>
      </c>
      <c r="G3459">
        <v>8.5301319200000005</v>
      </c>
      <c r="H3459">
        <v>0</v>
      </c>
    </row>
    <row r="3460" spans="1:8" x14ac:dyDescent="0.3">
      <c r="A3460" t="s">
        <v>6492</v>
      </c>
      <c r="B3460" t="s">
        <v>6491</v>
      </c>
      <c r="C3460">
        <v>2.444278682E-5</v>
      </c>
      <c r="D3460">
        <v>458.57511387</v>
      </c>
      <c r="E3460">
        <v>13.21770062</v>
      </c>
      <c r="F3460">
        <v>23.900023300000001</v>
      </c>
      <c r="G3460">
        <v>42.349271100000003</v>
      </c>
      <c r="H3460">
        <v>0</v>
      </c>
    </row>
    <row r="3461" spans="1:8" x14ac:dyDescent="0.3">
      <c r="A3461" t="s">
        <v>6347</v>
      </c>
      <c r="B3461" t="s">
        <v>6346</v>
      </c>
      <c r="C3461">
        <v>0.13370509316539</v>
      </c>
      <c r="D3461">
        <v>449.92341077999998</v>
      </c>
      <c r="E3461">
        <v>0.10325523</v>
      </c>
      <c r="F3461">
        <v>13.612505690000001</v>
      </c>
      <c r="G3461">
        <v>39.436048900000003</v>
      </c>
      <c r="H3461">
        <v>0</v>
      </c>
    </row>
    <row r="3462" spans="1:8" x14ac:dyDescent="0.3">
      <c r="A3462" t="s">
        <v>7251</v>
      </c>
      <c r="B3462" t="s">
        <v>7250</v>
      </c>
      <c r="C3462">
        <v>0.13305139523571999</v>
      </c>
      <c r="D3462">
        <v>444.98540588999998</v>
      </c>
      <c r="E3462">
        <v>0.1009501</v>
      </c>
      <c r="F3462">
        <v>11.19157912</v>
      </c>
      <c r="G3462">
        <v>9.6619272400000007</v>
      </c>
      <c r="H3462">
        <v>0</v>
      </c>
    </row>
    <row r="3463" spans="1:8" x14ac:dyDescent="0.3">
      <c r="A3463" t="s">
        <v>5844</v>
      </c>
      <c r="B3463" t="s">
        <v>5843</v>
      </c>
      <c r="C3463">
        <v>2.8262338766000001E-3</v>
      </c>
      <c r="D3463">
        <v>436.40048023000003</v>
      </c>
      <c r="E3463">
        <v>9.3433390000000005E-2</v>
      </c>
      <c r="F3463">
        <v>3.51848275</v>
      </c>
      <c r="G3463">
        <v>16.984889720000002</v>
      </c>
      <c r="H3463">
        <v>0</v>
      </c>
    </row>
    <row r="3464" spans="1:8" x14ac:dyDescent="0.3">
      <c r="A3464" t="s">
        <v>6325</v>
      </c>
      <c r="B3464" t="s">
        <v>6325</v>
      </c>
      <c r="C3464">
        <v>3.7565134175E-4</v>
      </c>
      <c r="D3464">
        <v>436.59635319</v>
      </c>
      <c r="E3464">
        <v>-7.9549770000000006E-2</v>
      </c>
      <c r="F3464">
        <v>3.8644155599999999</v>
      </c>
      <c r="G3464">
        <v>18.51678837</v>
      </c>
      <c r="H3464">
        <v>0</v>
      </c>
    </row>
    <row r="3465" spans="1:8" x14ac:dyDescent="0.3">
      <c r="A3465" t="s">
        <v>6490</v>
      </c>
      <c r="B3465" t="s">
        <v>6489</v>
      </c>
      <c r="C3465">
        <v>3.4032190955799999E-3</v>
      </c>
      <c r="D3465">
        <v>422.41541181999997</v>
      </c>
      <c r="E3465">
        <v>-5.5501736099999999</v>
      </c>
      <c r="F3465">
        <v>-17.11175454</v>
      </c>
      <c r="G3465">
        <v>-57.512016449999997</v>
      </c>
      <c r="H3465">
        <v>0</v>
      </c>
    </row>
    <row r="3466" spans="1:8" x14ac:dyDescent="0.3">
      <c r="A3466" t="s">
        <v>6191</v>
      </c>
      <c r="B3466" t="s">
        <v>6190</v>
      </c>
      <c r="C3466">
        <v>9.0145881264699999E-3</v>
      </c>
      <c r="D3466">
        <v>420.56417599999997</v>
      </c>
      <c r="E3466">
        <v>-0.14743266999999999</v>
      </c>
      <c r="F3466">
        <v>13.28125541</v>
      </c>
      <c r="G3466">
        <v>-11.12270255</v>
      </c>
      <c r="H3466">
        <v>0</v>
      </c>
    </row>
    <row r="3467" spans="1:8" x14ac:dyDescent="0.3">
      <c r="A3467" t="s">
        <v>6322</v>
      </c>
      <c r="B3467" t="s">
        <v>6322</v>
      </c>
      <c r="C3467">
        <v>8.3484699894239997E-2</v>
      </c>
      <c r="D3467">
        <v>416.88121126999999</v>
      </c>
      <c r="E3467">
        <v>0.1009501</v>
      </c>
      <c r="F3467">
        <v>6.1824688600000002</v>
      </c>
      <c r="G3467">
        <v>12.677229199999999</v>
      </c>
      <c r="H3467">
        <v>0</v>
      </c>
    </row>
    <row r="3468" spans="1:8" x14ac:dyDescent="0.3">
      <c r="A3468" t="s">
        <v>7291</v>
      </c>
      <c r="B3468" t="s">
        <v>7290</v>
      </c>
      <c r="C3468">
        <v>2.7733651877490599</v>
      </c>
      <c r="D3468">
        <v>416.03635408999997</v>
      </c>
      <c r="E3468">
        <v>9.3433390000000005E-2</v>
      </c>
      <c r="F3468">
        <v>3.6801048700000001</v>
      </c>
      <c r="G3468">
        <v>136.26177597</v>
      </c>
      <c r="H3468">
        <v>0</v>
      </c>
    </row>
    <row r="3469" spans="1:8" x14ac:dyDescent="0.3">
      <c r="A3469" t="s">
        <v>6408</v>
      </c>
      <c r="B3469" t="s">
        <v>6407</v>
      </c>
      <c r="C3469">
        <v>1.65153965E-6</v>
      </c>
      <c r="D3469">
        <v>392.25005334999997</v>
      </c>
      <c r="E3469">
        <v>-6.77323991</v>
      </c>
      <c r="F3469">
        <v>10.690081510000001</v>
      </c>
      <c r="G3469">
        <v>9.9680182899999998</v>
      </c>
      <c r="H3469">
        <v>0</v>
      </c>
    </row>
    <row r="3470" spans="1:8" x14ac:dyDescent="0.3">
      <c r="A3470" t="s">
        <v>6398</v>
      </c>
      <c r="B3470" t="s">
        <v>6397</v>
      </c>
      <c r="C3470">
        <v>1.52E-2</v>
      </c>
      <c r="D3470">
        <v>386.07238835999999</v>
      </c>
      <c r="E3470">
        <v>0</v>
      </c>
      <c r="F3470">
        <v>-8.4337349400000008</v>
      </c>
      <c r="G3470">
        <v>0</v>
      </c>
      <c r="H3470">
        <v>0</v>
      </c>
    </row>
    <row r="3471" spans="1:8" x14ac:dyDescent="0.3">
      <c r="A3471" t="s">
        <v>6329</v>
      </c>
      <c r="B3471" t="s">
        <v>6328</v>
      </c>
      <c r="C3471">
        <v>2.5304088231000002E-4</v>
      </c>
      <c r="D3471">
        <v>378.83014596999999</v>
      </c>
      <c r="E3471">
        <v>0.1845088</v>
      </c>
      <c r="F3471">
        <v>-47.690004219999999</v>
      </c>
      <c r="G3471">
        <v>-3.2748114899999998</v>
      </c>
      <c r="H3471">
        <v>0</v>
      </c>
    </row>
    <row r="3472" spans="1:8" x14ac:dyDescent="0.3">
      <c r="A3472" t="s">
        <v>6750</v>
      </c>
      <c r="B3472" t="s">
        <v>6749</v>
      </c>
      <c r="C3472">
        <v>6.76117238002E-3</v>
      </c>
      <c r="D3472">
        <v>365.43676592000003</v>
      </c>
      <c r="E3472">
        <v>-0.12435040999999999</v>
      </c>
      <c r="F3472">
        <v>3.8447030999999998</v>
      </c>
      <c r="G3472">
        <v>18.507117139999998</v>
      </c>
      <c r="H3472">
        <v>0</v>
      </c>
    </row>
    <row r="3473" spans="1:8" x14ac:dyDescent="0.3">
      <c r="A3473" t="s">
        <v>6477</v>
      </c>
      <c r="B3473" t="s">
        <v>6476</v>
      </c>
      <c r="C3473">
        <v>1.4989522079999999E-4</v>
      </c>
      <c r="D3473">
        <v>348.21347519</v>
      </c>
      <c r="E3473">
        <v>3.2291208999999998</v>
      </c>
      <c r="F3473">
        <v>-18.644357060000001</v>
      </c>
      <c r="G3473">
        <v>-25.99771814</v>
      </c>
      <c r="H3473">
        <v>0</v>
      </c>
    </row>
    <row r="3474" spans="1:8" x14ac:dyDescent="0.3">
      <c r="A3474" t="s">
        <v>6678</v>
      </c>
      <c r="B3474" t="s">
        <v>6677</v>
      </c>
      <c r="C3474">
        <v>3.64877498E-6</v>
      </c>
      <c r="D3474">
        <v>347.24515853000003</v>
      </c>
      <c r="E3474">
        <v>-3.5576706300000001</v>
      </c>
      <c r="F3474">
        <v>51.753133939999998</v>
      </c>
      <c r="G3474">
        <v>30.925484170000001</v>
      </c>
      <c r="H3474">
        <v>0</v>
      </c>
    </row>
    <row r="3475" spans="1:8" x14ac:dyDescent="0.3">
      <c r="A3475" t="s">
        <v>6039</v>
      </c>
      <c r="B3475" t="s">
        <v>6038</v>
      </c>
      <c r="C3475">
        <v>3.4415896481105199</v>
      </c>
      <c r="D3475">
        <v>341.97335850000002</v>
      </c>
      <c r="E3475">
        <v>0.10325523</v>
      </c>
      <c r="F3475">
        <v>5.8268654</v>
      </c>
      <c r="G3475">
        <v>12.60484389</v>
      </c>
      <c r="H3475">
        <v>0</v>
      </c>
    </row>
    <row r="3476" spans="1:8" x14ac:dyDescent="0.3">
      <c r="A3476" t="s">
        <v>6660</v>
      </c>
      <c r="B3476" t="s">
        <v>6659</v>
      </c>
      <c r="C3476">
        <v>7.513026835E-4</v>
      </c>
      <c r="D3476">
        <v>342.13760752000002</v>
      </c>
      <c r="E3476">
        <v>-30.331134420000001</v>
      </c>
      <c r="F3476">
        <v>-30.757056290000001</v>
      </c>
      <c r="G3476">
        <v>-20.910990850000001</v>
      </c>
      <c r="H3476">
        <v>0</v>
      </c>
    </row>
    <row r="3477" spans="1:8" x14ac:dyDescent="0.3">
      <c r="A3477" t="s">
        <v>6634</v>
      </c>
      <c r="B3477" t="s">
        <v>6633</v>
      </c>
      <c r="C3477">
        <v>7.3480165596999999E-4</v>
      </c>
      <c r="D3477">
        <v>331.67428798999998</v>
      </c>
      <c r="E3477">
        <v>1.7715590800000001</v>
      </c>
      <c r="F3477">
        <v>9.0380632900000002</v>
      </c>
      <c r="G3477">
        <v>110.55395328</v>
      </c>
      <c r="H3477">
        <v>0</v>
      </c>
    </row>
    <row r="3478" spans="1:8" x14ac:dyDescent="0.3">
      <c r="A3478" t="s">
        <v>4918</v>
      </c>
      <c r="B3478" t="s">
        <v>4917</v>
      </c>
      <c r="C3478">
        <v>166.4</v>
      </c>
      <c r="D3478">
        <v>324.05259916</v>
      </c>
      <c r="E3478">
        <v>0.43760374000000002</v>
      </c>
      <c r="F3478">
        <v>5.48335975</v>
      </c>
      <c r="G3478">
        <v>6.6154092599999998</v>
      </c>
      <c r="H3478">
        <v>0</v>
      </c>
    </row>
    <row r="3479" spans="1:8" x14ac:dyDescent="0.3">
      <c r="A3479" t="s">
        <v>6419</v>
      </c>
      <c r="B3479" t="s">
        <v>6418</v>
      </c>
      <c r="C3479">
        <v>2.8526593956199999E-3</v>
      </c>
      <c r="D3479">
        <v>304.43968366000001</v>
      </c>
      <c r="E3479">
        <v>4.3325899999999999E-3</v>
      </c>
      <c r="F3479">
        <v>-6.9073510999999996</v>
      </c>
      <c r="G3479">
        <v>-7.7943276700000004</v>
      </c>
      <c r="H3479">
        <v>0</v>
      </c>
    </row>
    <row r="3480" spans="1:8" x14ac:dyDescent="0.3">
      <c r="A3480" t="s">
        <v>6460</v>
      </c>
      <c r="B3480" t="s">
        <v>6459</v>
      </c>
      <c r="C3480">
        <v>0.13954762808561999</v>
      </c>
      <c r="D3480">
        <v>299.60863831</v>
      </c>
      <c r="E3480">
        <v>-1.02082E-3</v>
      </c>
      <c r="F3480">
        <v>0.46625492000000002</v>
      </c>
      <c r="G3480">
        <v>-0.18052354000000001</v>
      </c>
      <c r="H3480">
        <v>0</v>
      </c>
    </row>
    <row r="3481" spans="1:8" x14ac:dyDescent="0.3">
      <c r="A3481" t="s">
        <v>6406</v>
      </c>
      <c r="B3481" t="s">
        <v>6405</v>
      </c>
      <c r="C3481">
        <v>6.2728654859040001E-2</v>
      </c>
      <c r="D3481">
        <v>296.73019249999999</v>
      </c>
      <c r="E3481">
        <v>-0.12435040999999999</v>
      </c>
      <c r="F3481">
        <v>104.02429902999999</v>
      </c>
      <c r="G3481">
        <v>30.330132280000001</v>
      </c>
      <c r="H3481">
        <v>0</v>
      </c>
    </row>
    <row r="3482" spans="1:8" x14ac:dyDescent="0.3">
      <c r="A3482" t="s">
        <v>6560</v>
      </c>
      <c r="B3482" t="s">
        <v>6559</v>
      </c>
      <c r="C3482">
        <v>2.45340721869E-3</v>
      </c>
      <c r="D3482">
        <v>284.95472340999999</v>
      </c>
      <c r="E3482">
        <v>-9.3565830000000003E-2</v>
      </c>
      <c r="F3482">
        <v>237.97275574</v>
      </c>
      <c r="G3482">
        <v>-29.404492619999999</v>
      </c>
      <c r="H3482">
        <v>0</v>
      </c>
    </row>
    <row r="3483" spans="1:8" x14ac:dyDescent="0.3">
      <c r="A3483" t="s">
        <v>6404</v>
      </c>
      <c r="B3483" t="s">
        <v>6403</v>
      </c>
      <c r="C3483">
        <v>0.82032751950902005</v>
      </c>
      <c r="D3483">
        <v>283.87358498999998</v>
      </c>
      <c r="E3483">
        <v>-9.2297307499999999</v>
      </c>
      <c r="F3483">
        <v>-41.458680090000001</v>
      </c>
      <c r="G3483">
        <v>-51.369656110000001</v>
      </c>
      <c r="H3483">
        <v>0</v>
      </c>
    </row>
    <row r="3484" spans="1:8" x14ac:dyDescent="0.3">
      <c r="A3484" t="s">
        <v>6217</v>
      </c>
      <c r="B3484" t="s">
        <v>6255</v>
      </c>
      <c r="C3484">
        <v>136.54165910415853</v>
      </c>
      <c r="D3484">
        <v>277.86387089999999</v>
      </c>
      <c r="E3484">
        <v>-6.3954410000000003E-2</v>
      </c>
      <c r="F3484">
        <v>4.1097743099999997</v>
      </c>
      <c r="G3484">
        <v>9.0260261100000001</v>
      </c>
      <c r="H3484">
        <v>0</v>
      </c>
    </row>
    <row r="3485" spans="1:8" x14ac:dyDescent="0.3">
      <c r="A3485" t="s">
        <v>6421</v>
      </c>
      <c r="B3485" t="s">
        <v>6420</v>
      </c>
      <c r="C3485">
        <v>1.9490846023000001E-4</v>
      </c>
      <c r="D3485">
        <v>273.18257603000001</v>
      </c>
      <c r="E3485">
        <v>6.606252E-2</v>
      </c>
      <c r="F3485">
        <v>-0.21648394000000001</v>
      </c>
      <c r="G3485">
        <v>-27.15997059</v>
      </c>
      <c r="H3485">
        <v>0</v>
      </c>
    </row>
    <row r="3486" spans="1:8" x14ac:dyDescent="0.3">
      <c r="A3486" t="s">
        <v>6457</v>
      </c>
      <c r="B3486" t="s">
        <v>6457</v>
      </c>
      <c r="C3486">
        <v>2.4199717845000001E-4</v>
      </c>
      <c r="D3486">
        <v>269.91006947</v>
      </c>
      <c r="E3486">
        <v>7.1579400000000001E-2</v>
      </c>
      <c r="F3486">
        <v>6.1394426400000004</v>
      </c>
      <c r="G3486">
        <v>3.6195991099999998</v>
      </c>
      <c r="H3486">
        <v>0</v>
      </c>
    </row>
    <row r="3487" spans="1:8" x14ac:dyDescent="0.3">
      <c r="A3487" t="s">
        <v>6444</v>
      </c>
      <c r="B3487" t="s">
        <v>6443</v>
      </c>
      <c r="C3487">
        <v>3.9269218646E-3</v>
      </c>
      <c r="D3487">
        <v>268.83206596000002</v>
      </c>
      <c r="E3487">
        <v>-3.67117E-2</v>
      </c>
      <c r="F3487">
        <v>3.61217999</v>
      </c>
      <c r="G3487">
        <v>69.262875640000004</v>
      </c>
      <c r="H3487">
        <v>0</v>
      </c>
    </row>
    <row r="3488" spans="1:8" x14ac:dyDescent="0.3">
      <c r="A3488" t="s">
        <v>6506</v>
      </c>
      <c r="B3488" t="s">
        <v>6505</v>
      </c>
      <c r="C3488">
        <v>5.870416056925E-2</v>
      </c>
      <c r="D3488">
        <v>266.19925588000001</v>
      </c>
      <c r="E3488">
        <v>-5.8123999999999997E-3</v>
      </c>
      <c r="F3488">
        <v>-13.66249423</v>
      </c>
      <c r="G3488">
        <v>-4.6993942899999999</v>
      </c>
      <c r="H3488">
        <v>0</v>
      </c>
    </row>
    <row r="3489" spans="1:8" x14ac:dyDescent="0.3">
      <c r="A3489" t="s">
        <v>6188</v>
      </c>
      <c r="B3489" t="s">
        <v>6188</v>
      </c>
      <c r="C3489">
        <v>1.0606888286090001E-2</v>
      </c>
      <c r="D3489">
        <v>264.02781919</v>
      </c>
      <c r="E3489">
        <v>4.3325899999999999E-3</v>
      </c>
      <c r="F3489">
        <v>-3.8459760000000003E-2</v>
      </c>
      <c r="G3489">
        <v>8.1101200000000002E-3</v>
      </c>
      <c r="H3489">
        <v>0</v>
      </c>
    </row>
    <row r="3490" spans="1:8" x14ac:dyDescent="0.3">
      <c r="A3490" t="s">
        <v>6481</v>
      </c>
      <c r="B3490" t="s">
        <v>6480</v>
      </c>
      <c r="C3490">
        <v>2.8268695625700002E-3</v>
      </c>
      <c r="D3490">
        <v>259.07094489999997</v>
      </c>
      <c r="E3490">
        <v>-0.12003179999999999</v>
      </c>
      <c r="F3490">
        <v>11.28208755</v>
      </c>
      <c r="G3490">
        <v>-28.158979479999999</v>
      </c>
      <c r="H3490">
        <v>0</v>
      </c>
    </row>
    <row r="3491" spans="1:8" x14ac:dyDescent="0.3">
      <c r="A3491" t="s">
        <v>6200</v>
      </c>
      <c r="B3491" t="s">
        <v>6199</v>
      </c>
      <c r="C3491">
        <v>3576.4465151048953</v>
      </c>
      <c r="D3491">
        <v>246.60187915</v>
      </c>
      <c r="E3491">
        <v>0.66860222999999996</v>
      </c>
      <c r="F3491">
        <v>3.50011619</v>
      </c>
      <c r="G3491">
        <v>2.0561369900000002</v>
      </c>
      <c r="H3491">
        <v>0</v>
      </c>
    </row>
    <row r="3492" spans="1:8" x14ac:dyDescent="0.3">
      <c r="A3492" t="s">
        <v>6417</v>
      </c>
      <c r="B3492" t="s">
        <v>6416</v>
      </c>
      <c r="C3492">
        <v>1.1010264329999999E-5</v>
      </c>
      <c r="D3492">
        <v>232.30367583</v>
      </c>
      <c r="E3492">
        <v>6.8878999999999998E-3</v>
      </c>
      <c r="F3492">
        <v>-4.3501970000000001E-2</v>
      </c>
      <c r="G3492">
        <v>-1.8142697000000001</v>
      </c>
      <c r="H3492">
        <v>0</v>
      </c>
    </row>
    <row r="3493" spans="1:8" x14ac:dyDescent="0.3">
      <c r="A3493" t="s">
        <v>6278</v>
      </c>
      <c r="B3493" t="s">
        <v>6277</v>
      </c>
      <c r="C3493">
        <v>0.28057539549451999</v>
      </c>
      <c r="D3493">
        <v>231.57121488000001</v>
      </c>
      <c r="E3493">
        <v>6.7506199999999997E-3</v>
      </c>
      <c r="F3493">
        <v>11.9330345</v>
      </c>
      <c r="G3493">
        <v>-37.726501079999998</v>
      </c>
      <c r="H3493">
        <v>0</v>
      </c>
    </row>
    <row r="3494" spans="1:8" x14ac:dyDescent="0.3">
      <c r="A3494" t="s">
        <v>6394</v>
      </c>
      <c r="B3494" t="s">
        <v>6393</v>
      </c>
      <c r="C3494">
        <v>233.6</v>
      </c>
      <c r="D3494">
        <v>230.83822258000001</v>
      </c>
      <c r="E3494">
        <v>0.71136021000000005</v>
      </c>
      <c r="F3494">
        <v>1.8086729100000001</v>
      </c>
      <c r="G3494">
        <v>15.50061805</v>
      </c>
      <c r="H3494">
        <v>0</v>
      </c>
    </row>
    <row r="3495" spans="1:8" x14ac:dyDescent="0.3">
      <c r="A3495" t="s">
        <v>7218</v>
      </c>
      <c r="B3495" t="s">
        <v>7217</v>
      </c>
      <c r="C3495">
        <v>4.3833427234647901</v>
      </c>
      <c r="D3495">
        <v>229.60702691</v>
      </c>
      <c r="E3495">
        <v>0.1009501</v>
      </c>
      <c r="F3495">
        <v>4.6442421400000002</v>
      </c>
      <c r="G3495">
        <v>22.535983439999999</v>
      </c>
      <c r="H3495">
        <v>0</v>
      </c>
    </row>
    <row r="3496" spans="1:8" x14ac:dyDescent="0.3">
      <c r="A3496" t="s">
        <v>6522</v>
      </c>
      <c r="B3496" t="s">
        <v>6521</v>
      </c>
      <c r="C3496">
        <v>2.7633090924E-4</v>
      </c>
      <c r="D3496">
        <v>223.33781894000001</v>
      </c>
      <c r="E3496">
        <v>7.3308090000000006E-2</v>
      </c>
      <c r="F3496">
        <v>18.569410990000002</v>
      </c>
      <c r="G3496">
        <v>28.6020279</v>
      </c>
      <c r="H3496">
        <v>0</v>
      </c>
    </row>
    <row r="3497" spans="1:8" x14ac:dyDescent="0.3">
      <c r="A3497" t="s">
        <v>6163</v>
      </c>
      <c r="B3497" t="s">
        <v>6162</v>
      </c>
      <c r="C3497">
        <v>2.2872976670799999E-3</v>
      </c>
      <c r="D3497">
        <v>218.62444513</v>
      </c>
      <c r="E3497">
        <v>0.1009501</v>
      </c>
      <c r="F3497">
        <v>4.7201639200000001</v>
      </c>
      <c r="G3497">
        <v>27.919368810000002</v>
      </c>
      <c r="H3497">
        <v>0</v>
      </c>
    </row>
    <row r="3498" spans="1:8" x14ac:dyDescent="0.3">
      <c r="A3498" t="s">
        <v>6413</v>
      </c>
      <c r="B3498" t="s">
        <v>6412</v>
      </c>
      <c r="C3498">
        <v>1.6334470437099999E-3</v>
      </c>
      <c r="D3498">
        <v>209.61550578999999</v>
      </c>
      <c r="E3498">
        <v>0.85955336000000004</v>
      </c>
      <c r="F3498">
        <v>6.0558677599999999</v>
      </c>
      <c r="G3498">
        <v>-58.71339253</v>
      </c>
      <c r="H3498">
        <v>0</v>
      </c>
    </row>
    <row r="3499" spans="1:8" x14ac:dyDescent="0.3">
      <c r="A3499" t="s">
        <v>7338</v>
      </c>
      <c r="B3499" t="s">
        <v>7337</v>
      </c>
      <c r="C3499">
        <v>0.14658685210396999</v>
      </c>
      <c r="D3499">
        <v>207.28323144999999</v>
      </c>
      <c r="E3499">
        <v>9.3433390000000005E-2</v>
      </c>
      <c r="F3499">
        <v>2.8382245400000001</v>
      </c>
      <c r="G3499">
        <v>20.614341410000002</v>
      </c>
      <c r="H3499">
        <v>0</v>
      </c>
    </row>
    <row r="3500" spans="1:8" x14ac:dyDescent="0.3">
      <c r="A3500" t="s">
        <v>6793</v>
      </c>
      <c r="B3500" t="s">
        <v>6792</v>
      </c>
      <c r="C3500">
        <v>1.788549574E-5</v>
      </c>
      <c r="D3500">
        <v>201.92112437</v>
      </c>
      <c r="E3500">
        <v>7.3308109999999996E-2</v>
      </c>
      <c r="F3500">
        <v>-0.23285807</v>
      </c>
      <c r="G3500">
        <v>-84.633066119999995</v>
      </c>
      <c r="H3500">
        <v>0</v>
      </c>
    </row>
    <row r="3501" spans="1:8" x14ac:dyDescent="0.3">
      <c r="A3501" t="s">
        <v>6475</v>
      </c>
      <c r="B3501" t="s">
        <v>6474</v>
      </c>
      <c r="C3501">
        <v>1.8641376460000001E-5</v>
      </c>
      <c r="D3501">
        <v>200.71751379</v>
      </c>
      <c r="E3501">
        <v>-4.2400143999999997</v>
      </c>
      <c r="F3501">
        <v>-4.6740859500000003</v>
      </c>
      <c r="G3501">
        <v>1.3386935499999999</v>
      </c>
      <c r="H3501">
        <v>0</v>
      </c>
    </row>
    <row r="3502" spans="1:8" x14ac:dyDescent="0.3">
      <c r="A3502" t="s">
        <v>6708</v>
      </c>
      <c r="B3502" t="s">
        <v>6707</v>
      </c>
      <c r="C3502">
        <v>5.2100086809999997E-5</v>
      </c>
      <c r="D3502">
        <v>194.15270581999999</v>
      </c>
      <c r="E3502">
        <v>2.59402686</v>
      </c>
      <c r="F3502">
        <v>40.552681139999997</v>
      </c>
      <c r="G3502">
        <v>81.466486259999996</v>
      </c>
      <c r="H3502">
        <v>0</v>
      </c>
    </row>
    <row r="3503" spans="1:8" x14ac:dyDescent="0.3">
      <c r="A3503" t="s">
        <v>1668</v>
      </c>
      <c r="B3503" t="s">
        <v>6527</v>
      </c>
      <c r="C3503">
        <v>0.54771637936515005</v>
      </c>
      <c r="D3503">
        <v>193.78253437000001</v>
      </c>
      <c r="E3503">
        <v>0.51075302</v>
      </c>
      <c r="F3503">
        <v>1.77947831</v>
      </c>
      <c r="G3503">
        <v>45.514720789999998</v>
      </c>
      <c r="H3503">
        <v>0</v>
      </c>
    </row>
    <row r="3504" spans="1:8" x14ac:dyDescent="0.3">
      <c r="A3504" t="s">
        <v>7192</v>
      </c>
      <c r="B3504" t="s">
        <v>7191</v>
      </c>
      <c r="C3504">
        <v>4.4413450350766901</v>
      </c>
      <c r="D3504">
        <v>192.85687666999999</v>
      </c>
      <c r="E3504">
        <v>0.1009501</v>
      </c>
      <c r="F3504">
        <v>4.6144157100000003</v>
      </c>
      <c r="G3504">
        <v>22.367009329999998</v>
      </c>
      <c r="H3504">
        <v>0</v>
      </c>
    </row>
    <row r="3505" spans="1:8" x14ac:dyDescent="0.3">
      <c r="A3505" t="s">
        <v>6518</v>
      </c>
      <c r="B3505" t="s">
        <v>6517</v>
      </c>
      <c r="C3505">
        <v>4.4475893007669999E-2</v>
      </c>
      <c r="D3505">
        <v>192.22405148999999</v>
      </c>
      <c r="E3505">
        <v>0.38722227999999997</v>
      </c>
      <c r="F3505">
        <v>5.4030325899999996</v>
      </c>
      <c r="G3505">
        <v>50.058936729999999</v>
      </c>
      <c r="H3505">
        <v>0</v>
      </c>
    </row>
    <row r="3506" spans="1:8" x14ac:dyDescent="0.3">
      <c r="A3506" t="s">
        <v>6140</v>
      </c>
      <c r="B3506" t="s">
        <v>6140</v>
      </c>
      <c r="C3506">
        <v>7.5124137556000002E-4</v>
      </c>
      <c r="D3506">
        <v>183.78203572000001</v>
      </c>
      <c r="E3506">
        <v>-0.12435040999999999</v>
      </c>
      <c r="F3506">
        <v>3.8559399999999999</v>
      </c>
      <c r="G3506">
        <v>-20.995255239999999</v>
      </c>
      <c r="H3506">
        <v>0</v>
      </c>
    </row>
    <row r="3507" spans="1:8" x14ac:dyDescent="0.3">
      <c r="A3507" t="s">
        <v>7272</v>
      </c>
      <c r="B3507" t="s">
        <v>7271</v>
      </c>
      <c r="C3507">
        <v>18.253187533654241</v>
      </c>
      <c r="D3507">
        <v>182.52767208</v>
      </c>
      <c r="E3507">
        <v>0.10325523</v>
      </c>
      <c r="F3507">
        <v>4.8864890599999997</v>
      </c>
      <c r="G3507">
        <v>18.995641299999999</v>
      </c>
      <c r="H3507">
        <v>0</v>
      </c>
    </row>
    <row r="3508" spans="1:8" x14ac:dyDescent="0.3">
      <c r="A3508" t="s">
        <v>6571</v>
      </c>
      <c r="B3508" t="s">
        <v>6570</v>
      </c>
      <c r="C3508">
        <v>11.060310990024879</v>
      </c>
      <c r="D3508">
        <v>174.12701777000001</v>
      </c>
      <c r="E3508">
        <v>6.8879099999999997E-3</v>
      </c>
      <c r="F3508">
        <v>-1.3822050400000001</v>
      </c>
      <c r="G3508">
        <v>35.04629903</v>
      </c>
      <c r="H3508">
        <v>0</v>
      </c>
    </row>
    <row r="3509" spans="1:8" x14ac:dyDescent="0.3">
      <c r="A3509" t="s">
        <v>6612</v>
      </c>
      <c r="B3509" t="s">
        <v>6611</v>
      </c>
      <c r="C3509">
        <v>8.4685478299999995E-5</v>
      </c>
      <c r="D3509">
        <v>169.61294778000001</v>
      </c>
      <c r="E3509">
        <v>4.166508E-2</v>
      </c>
      <c r="F3509">
        <v>-0.40664380999999999</v>
      </c>
      <c r="G3509">
        <v>-2.4841135200000002</v>
      </c>
      <c r="H3509">
        <v>0</v>
      </c>
    </row>
    <row r="3510" spans="1:8" x14ac:dyDescent="0.3">
      <c r="A3510" t="s">
        <v>6439</v>
      </c>
      <c r="B3510" t="s">
        <v>6438</v>
      </c>
      <c r="C3510">
        <v>9.9129670959999995E-5</v>
      </c>
      <c r="D3510">
        <v>168.52840792000001</v>
      </c>
      <c r="E3510">
        <v>-9.7245529999999997E-2</v>
      </c>
      <c r="F3510">
        <v>44.783938020000001</v>
      </c>
      <c r="G3510">
        <v>110.79521246</v>
      </c>
      <c r="H3510">
        <v>0</v>
      </c>
    </row>
    <row r="3511" spans="1:8" x14ac:dyDescent="0.3">
      <c r="A3511" t="s">
        <v>6799</v>
      </c>
      <c r="B3511" t="s">
        <v>6798</v>
      </c>
      <c r="C3511">
        <v>2.36459332399E-2</v>
      </c>
      <c r="D3511">
        <v>159.52065897</v>
      </c>
      <c r="E3511">
        <v>-8.3242510000000006E-2</v>
      </c>
      <c r="F3511">
        <v>55.664293899999997</v>
      </c>
      <c r="G3511">
        <v>35.697619680000003</v>
      </c>
      <c r="H3511">
        <v>0</v>
      </c>
    </row>
    <row r="3512" spans="1:8" x14ac:dyDescent="0.3">
      <c r="A3512" t="s">
        <v>6524</v>
      </c>
      <c r="B3512" t="s">
        <v>6523</v>
      </c>
      <c r="C3512">
        <v>4.469886184566E-2</v>
      </c>
      <c r="D3512">
        <v>157.40141156000001</v>
      </c>
      <c r="E3512">
        <v>-8.7703500000000004E-2</v>
      </c>
      <c r="F3512">
        <v>4.7360750899999999</v>
      </c>
      <c r="G3512">
        <v>19.511414739999999</v>
      </c>
      <c r="H3512">
        <v>0</v>
      </c>
    </row>
    <row r="3513" spans="1:8" x14ac:dyDescent="0.3">
      <c r="A3513" t="s">
        <v>6598</v>
      </c>
      <c r="B3513" t="s">
        <v>6597</v>
      </c>
      <c r="C3513">
        <v>0.80074649701538003</v>
      </c>
      <c r="D3513">
        <v>155.83290642</v>
      </c>
      <c r="E3513">
        <v>1.15755509</v>
      </c>
      <c r="F3513">
        <v>1.1577462999999999</v>
      </c>
      <c r="G3513">
        <v>-1.2638414600000001</v>
      </c>
      <c r="H3513">
        <v>0</v>
      </c>
    </row>
    <row r="3514" spans="1:8" x14ac:dyDescent="0.3">
      <c r="A3514" t="s">
        <v>6165</v>
      </c>
      <c r="B3514" t="s">
        <v>6499</v>
      </c>
      <c r="C3514">
        <v>6.0583197099999998E-6</v>
      </c>
      <c r="D3514">
        <v>154.82844598</v>
      </c>
      <c r="E3514">
        <v>-1.2554307899999999</v>
      </c>
      <c r="F3514">
        <v>7.5801880700000002</v>
      </c>
      <c r="G3514">
        <v>-17.012357359999999</v>
      </c>
      <c r="H3514">
        <v>0</v>
      </c>
    </row>
    <row r="3515" spans="1:8" x14ac:dyDescent="0.3">
      <c r="A3515" t="s">
        <v>927</v>
      </c>
      <c r="B3515" t="s">
        <v>7396</v>
      </c>
      <c r="C3515">
        <v>399.58902220790605</v>
      </c>
      <c r="D3515">
        <v>153.4173662</v>
      </c>
      <c r="E3515">
        <v>0.1009501</v>
      </c>
      <c r="F3515">
        <v>5.13851294</v>
      </c>
      <c r="G3515">
        <v>22.390700079999998</v>
      </c>
      <c r="H3515">
        <v>0</v>
      </c>
    </row>
    <row r="3516" spans="1:8" x14ac:dyDescent="0.3">
      <c r="A3516" t="s">
        <v>6019</v>
      </c>
      <c r="B3516" t="s">
        <v>6018</v>
      </c>
      <c r="C3516">
        <v>2.6105637800616899</v>
      </c>
      <c r="D3516">
        <v>148.50760622000001</v>
      </c>
      <c r="E3516">
        <v>-0.12435040999999999</v>
      </c>
      <c r="F3516">
        <v>20.286781090000002</v>
      </c>
      <c r="G3516">
        <v>216.91253703999999</v>
      </c>
      <c r="H3516">
        <v>0</v>
      </c>
    </row>
    <row r="3517" spans="1:8" x14ac:dyDescent="0.3">
      <c r="A3517" t="s">
        <v>6614</v>
      </c>
      <c r="B3517" t="s">
        <v>6613</v>
      </c>
      <c r="C3517">
        <v>2.95533374717E-3</v>
      </c>
      <c r="D3517">
        <v>146.29000235000001</v>
      </c>
      <c r="E3517">
        <v>0.46589117000000002</v>
      </c>
      <c r="F3517">
        <v>-14.9149031</v>
      </c>
      <c r="G3517">
        <v>33.390767570000001</v>
      </c>
      <c r="H3517">
        <v>0</v>
      </c>
    </row>
    <row r="3518" spans="1:8" x14ac:dyDescent="0.3">
      <c r="A3518" t="s">
        <v>6627</v>
      </c>
      <c r="B3518" t="s">
        <v>6626</v>
      </c>
      <c r="C3518">
        <v>9365</v>
      </c>
      <c r="D3518">
        <v>145.8492</v>
      </c>
      <c r="E3518">
        <v>-0.34583666000000002</v>
      </c>
      <c r="F3518">
        <v>-3.4536082499999998</v>
      </c>
      <c r="G3518">
        <v>-1.55059133</v>
      </c>
      <c r="H3518">
        <v>0</v>
      </c>
    </row>
    <row r="3519" spans="1:8" x14ac:dyDescent="0.3">
      <c r="A3519" t="s">
        <v>5769</v>
      </c>
      <c r="B3519" t="s">
        <v>5768</v>
      </c>
      <c r="C3519">
        <v>39.529418457833657</v>
      </c>
      <c r="D3519">
        <v>139.19417723999999</v>
      </c>
      <c r="E3519">
        <v>0.58582851999999996</v>
      </c>
      <c r="F3519">
        <v>3.49</v>
      </c>
      <c r="G3519">
        <v>-0.74808933</v>
      </c>
      <c r="H3519">
        <v>0</v>
      </c>
    </row>
    <row r="3520" spans="1:8" x14ac:dyDescent="0.3">
      <c r="A3520" t="s">
        <v>6543</v>
      </c>
      <c r="B3520" t="s">
        <v>6542</v>
      </c>
      <c r="C3520">
        <v>1.6498193118400001E-3</v>
      </c>
      <c r="D3520">
        <v>138.14049797999999</v>
      </c>
      <c r="E3520">
        <v>0.51753654999999998</v>
      </c>
      <c r="F3520">
        <v>6.0027119899999999</v>
      </c>
      <c r="G3520">
        <v>-52.066108409999998</v>
      </c>
      <c r="H3520">
        <v>0</v>
      </c>
    </row>
    <row r="3521" spans="1:8" x14ac:dyDescent="0.3">
      <c r="A3521" t="s">
        <v>2173</v>
      </c>
      <c r="B3521" t="s">
        <v>6467</v>
      </c>
      <c r="C3521">
        <v>1.3752896164999999E-4</v>
      </c>
      <c r="D3521">
        <v>136.19045703</v>
      </c>
      <c r="E3521">
        <v>3.3442149999999997E-2</v>
      </c>
      <c r="F3521">
        <v>0.87854410000000005</v>
      </c>
      <c r="G3521">
        <v>-49.342639120000001</v>
      </c>
      <c r="H3521">
        <v>0</v>
      </c>
    </row>
    <row r="3522" spans="1:8" x14ac:dyDescent="0.3">
      <c r="A3522" t="s">
        <v>6535</v>
      </c>
      <c r="B3522" t="s">
        <v>6534</v>
      </c>
      <c r="C3522">
        <v>3.413304744061E-2</v>
      </c>
      <c r="D3522">
        <v>127.39387845</v>
      </c>
      <c r="E3522">
        <v>0.87928437999999998</v>
      </c>
      <c r="F3522">
        <v>-2.7061996700000002</v>
      </c>
      <c r="G3522">
        <v>20.285731689999999</v>
      </c>
      <c r="H3522">
        <v>0</v>
      </c>
    </row>
    <row r="3523" spans="1:8" x14ac:dyDescent="0.3">
      <c r="A3523" t="s">
        <v>5956</v>
      </c>
      <c r="B3523" t="s">
        <v>5955</v>
      </c>
      <c r="C3523">
        <v>3.4332006059529997E-2</v>
      </c>
      <c r="D3523">
        <v>126.66138321</v>
      </c>
      <c r="E3523">
        <v>-2.82865134</v>
      </c>
      <c r="F3523">
        <v>-7.41376744</v>
      </c>
      <c r="G3523">
        <v>-0.32025099000000001</v>
      </c>
      <c r="H3523">
        <v>0</v>
      </c>
    </row>
    <row r="3524" spans="1:8" x14ac:dyDescent="0.3">
      <c r="A3524" t="s">
        <v>5952</v>
      </c>
      <c r="B3524" t="s">
        <v>5951</v>
      </c>
      <c r="C3524">
        <v>5.7246551771765102</v>
      </c>
      <c r="D3524">
        <v>114.49046705000001</v>
      </c>
      <c r="E3524">
        <v>0.10325523</v>
      </c>
      <c r="F3524">
        <v>5.9593223699999998</v>
      </c>
      <c r="G3524">
        <v>0</v>
      </c>
      <c r="H3524">
        <v>0</v>
      </c>
    </row>
    <row r="3525" spans="1:8" x14ac:dyDescent="0.3">
      <c r="A3525" t="s">
        <v>6558</v>
      </c>
      <c r="B3525" t="s">
        <v>6557</v>
      </c>
      <c r="C3525">
        <v>3.3937226657131099</v>
      </c>
      <c r="D3525">
        <v>113.92585626</v>
      </c>
      <c r="E3525">
        <v>0.12040731</v>
      </c>
      <c r="F3525">
        <v>3.7373775500000002</v>
      </c>
      <c r="G3525">
        <v>29.700433910000001</v>
      </c>
      <c r="H3525">
        <v>0</v>
      </c>
    </row>
    <row r="3526" spans="1:8" x14ac:dyDescent="0.3">
      <c r="A3526" t="s">
        <v>6384</v>
      </c>
      <c r="B3526" t="s">
        <v>6383</v>
      </c>
      <c r="C3526">
        <v>3.7565134175169997E-2</v>
      </c>
      <c r="D3526">
        <v>113.43331587999999</v>
      </c>
      <c r="E3526">
        <v>0.12274981</v>
      </c>
      <c r="F3526">
        <v>-74.229980710000007</v>
      </c>
      <c r="G3526">
        <v>-82.042910849999998</v>
      </c>
      <c r="H3526">
        <v>0</v>
      </c>
    </row>
    <row r="3527" spans="1:8" x14ac:dyDescent="0.3">
      <c r="A3527" t="s">
        <v>6350</v>
      </c>
      <c r="B3527" t="s">
        <v>6349</v>
      </c>
      <c r="C3527">
        <v>0.28136614346083999</v>
      </c>
      <c r="D3527">
        <v>112.46751119</v>
      </c>
      <c r="E3527">
        <v>5.6985300000000003E-3</v>
      </c>
      <c r="F3527">
        <v>-25.053383279999998</v>
      </c>
      <c r="G3527">
        <v>-29.639328549999998</v>
      </c>
      <c r="H3527">
        <v>0</v>
      </c>
    </row>
    <row r="3528" spans="1:8" x14ac:dyDescent="0.3">
      <c r="A3528" t="s">
        <v>6584</v>
      </c>
      <c r="B3528" t="s">
        <v>6583</v>
      </c>
      <c r="C3528">
        <v>1.60277923447E-3</v>
      </c>
      <c r="D3528">
        <v>106.75127390999999</v>
      </c>
      <c r="E3528">
        <v>0.32311297</v>
      </c>
      <c r="F3528">
        <v>-73.327447649999996</v>
      </c>
      <c r="G3528">
        <v>-76.557210729999994</v>
      </c>
      <c r="H3528">
        <v>0</v>
      </c>
    </row>
    <row r="3529" spans="1:8" x14ac:dyDescent="0.3">
      <c r="A3529" t="s">
        <v>6464</v>
      </c>
      <c r="B3529" t="s">
        <v>6463</v>
      </c>
      <c r="C3529">
        <v>2.0031388814E-4</v>
      </c>
      <c r="D3529">
        <v>98.850439170000001</v>
      </c>
      <c r="E3529">
        <v>-4.77452086</v>
      </c>
      <c r="F3529">
        <v>5.0178037299999998</v>
      </c>
      <c r="G3529">
        <v>30.005125710000002</v>
      </c>
      <c r="H3529">
        <v>0</v>
      </c>
    </row>
    <row r="3530" spans="1:8" x14ac:dyDescent="0.3">
      <c r="A3530" t="s">
        <v>6248</v>
      </c>
      <c r="B3530" t="s">
        <v>6247</v>
      </c>
      <c r="C3530">
        <v>54.58</v>
      </c>
      <c r="D3530">
        <v>98.23200027</v>
      </c>
      <c r="E3530">
        <v>0.46015093000000001</v>
      </c>
      <c r="F3530">
        <v>-0.31960551999999998</v>
      </c>
      <c r="G3530">
        <v>12.08542972</v>
      </c>
      <c r="H3530">
        <v>0</v>
      </c>
    </row>
    <row r="3531" spans="1:8" x14ac:dyDescent="0.3">
      <c r="A3531" t="s">
        <v>7068</v>
      </c>
      <c r="B3531" t="s">
        <v>7067</v>
      </c>
      <c r="C3531">
        <v>6.8212057588730002E-2</v>
      </c>
      <c r="D3531">
        <v>98.200935740000006</v>
      </c>
      <c r="E3531">
        <v>-1.0628268599999999</v>
      </c>
      <c r="F3531">
        <v>36.195972449999999</v>
      </c>
      <c r="G3531">
        <v>55.53703865</v>
      </c>
      <c r="H3531">
        <v>0</v>
      </c>
    </row>
    <row r="3532" spans="1:8" x14ac:dyDescent="0.3">
      <c r="A3532" t="s">
        <v>6357</v>
      </c>
      <c r="B3532" t="s">
        <v>6356</v>
      </c>
      <c r="C3532">
        <v>1.1269540252599999E-3</v>
      </c>
      <c r="D3532">
        <v>98.257864470000001</v>
      </c>
      <c r="E3532">
        <v>50.18412472</v>
      </c>
      <c r="F3532">
        <v>3.8809524299999998</v>
      </c>
      <c r="G3532">
        <v>77.775182549999997</v>
      </c>
      <c r="H3532">
        <v>0</v>
      </c>
    </row>
    <row r="3533" spans="1:8" x14ac:dyDescent="0.3">
      <c r="A3533" t="s">
        <v>6746</v>
      </c>
      <c r="B3533" t="s">
        <v>6745</v>
      </c>
      <c r="C3533">
        <v>0.25033679288352001</v>
      </c>
      <c r="D3533">
        <v>90.881513479999995</v>
      </c>
      <c r="E3533">
        <v>5.6985300000000003E-3</v>
      </c>
      <c r="F3533">
        <v>-4.6527539999999999E-2</v>
      </c>
      <c r="G3533">
        <v>-48.973614949999998</v>
      </c>
      <c r="H3533">
        <v>0</v>
      </c>
    </row>
    <row r="3534" spans="1:8" x14ac:dyDescent="0.3">
      <c r="A3534" t="s">
        <v>6565</v>
      </c>
      <c r="B3534" t="s">
        <v>6564</v>
      </c>
      <c r="C3534">
        <v>9.0087572144899996E-3</v>
      </c>
      <c r="D3534">
        <v>89.940544639999999</v>
      </c>
      <c r="E3534">
        <v>6.7782900000000002E-3</v>
      </c>
      <c r="F3534">
        <v>-5.4616505399999999</v>
      </c>
      <c r="G3534">
        <v>79.703417639999998</v>
      </c>
      <c r="H3534">
        <v>0</v>
      </c>
    </row>
    <row r="3535" spans="1:8" x14ac:dyDescent="0.3">
      <c r="A3535" t="s">
        <v>6704</v>
      </c>
      <c r="B3535" t="s">
        <v>6703</v>
      </c>
      <c r="C3535">
        <v>5.2910047468299999E-3</v>
      </c>
      <c r="D3535">
        <v>88.849471899999998</v>
      </c>
      <c r="E3535">
        <v>7.8616858599999997</v>
      </c>
      <c r="F3535">
        <v>-54.361746959999998</v>
      </c>
      <c r="G3535">
        <v>-3.21443075</v>
      </c>
      <c r="H3535">
        <v>0</v>
      </c>
    </row>
    <row r="3536" spans="1:8" x14ac:dyDescent="0.3">
      <c r="A3536" t="s">
        <v>6594</v>
      </c>
      <c r="B3536" t="s">
        <v>6593</v>
      </c>
      <c r="C3536">
        <v>2.5023328031730498</v>
      </c>
      <c r="D3536">
        <v>86.431755559999999</v>
      </c>
      <c r="E3536">
        <v>6.8879099999999997E-3</v>
      </c>
      <c r="F3536">
        <v>-4.3501940000000003E-2</v>
      </c>
      <c r="G3536">
        <v>-2.9074570000000001E-2</v>
      </c>
      <c r="H3536">
        <v>0</v>
      </c>
    </row>
    <row r="3537" spans="1:8" x14ac:dyDescent="0.3">
      <c r="A3537" t="s">
        <v>7278</v>
      </c>
      <c r="B3537" t="s">
        <v>7277</v>
      </c>
      <c r="C3537">
        <v>4.2686048947802</v>
      </c>
      <c r="D3537">
        <v>85.472575789999993</v>
      </c>
      <c r="E3537">
        <v>0.10325523</v>
      </c>
      <c r="F3537">
        <v>3.73851084</v>
      </c>
      <c r="G3537">
        <v>20.423199199999999</v>
      </c>
      <c r="H3537">
        <v>0</v>
      </c>
    </row>
    <row r="3538" spans="1:8" x14ac:dyDescent="0.3">
      <c r="A3538" t="s">
        <v>7070</v>
      </c>
      <c r="B3538" t="s">
        <v>7069</v>
      </c>
      <c r="C3538">
        <v>7.0086294432999995E-4</v>
      </c>
      <c r="D3538">
        <v>84.162901189999999</v>
      </c>
      <c r="E3538">
        <v>5.6985300000000003E-3</v>
      </c>
      <c r="F3538">
        <v>-47.377482970000003</v>
      </c>
      <c r="G3538">
        <v>-29.99979746</v>
      </c>
      <c r="H3538">
        <v>0</v>
      </c>
    </row>
    <row r="3539" spans="1:8" x14ac:dyDescent="0.3">
      <c r="A3539" t="s">
        <v>6654</v>
      </c>
      <c r="B3539" t="s">
        <v>6653</v>
      </c>
      <c r="C3539">
        <v>1.7278551637820001E-2</v>
      </c>
      <c r="D3539">
        <v>83.924161659999996</v>
      </c>
      <c r="E3539">
        <v>9.38761622</v>
      </c>
      <c r="F3539">
        <v>13.746981910000001</v>
      </c>
      <c r="G3539">
        <v>-45.48672612</v>
      </c>
      <c r="H3539">
        <v>0</v>
      </c>
    </row>
    <row r="3540" spans="1:8" x14ac:dyDescent="0.3">
      <c r="A3540" t="s">
        <v>6370</v>
      </c>
      <c r="B3540" t="s">
        <v>6369</v>
      </c>
      <c r="C3540">
        <v>34.767000000000003</v>
      </c>
      <c r="D3540">
        <v>83.257759390000004</v>
      </c>
      <c r="E3540">
        <v>0</v>
      </c>
      <c r="F3540">
        <v>-0.79460439999999999</v>
      </c>
      <c r="G3540">
        <v>-3.1808305899999998</v>
      </c>
      <c r="H3540">
        <v>0</v>
      </c>
    </row>
    <row r="3541" spans="1:8" x14ac:dyDescent="0.3">
      <c r="A3541" t="s">
        <v>6696</v>
      </c>
      <c r="B3541" t="s">
        <v>6695</v>
      </c>
      <c r="C3541">
        <v>2.3288459587819998E-2</v>
      </c>
      <c r="D3541">
        <v>81.557630290000006</v>
      </c>
      <c r="E3541">
        <v>-19.551024179999999</v>
      </c>
      <c r="F3541">
        <v>243.86393654</v>
      </c>
      <c r="G3541">
        <v>9.2149465599999996</v>
      </c>
      <c r="H3541">
        <v>0</v>
      </c>
    </row>
    <row r="3542" spans="1:8" x14ac:dyDescent="0.3">
      <c r="A3542" t="s">
        <v>6462</v>
      </c>
      <c r="B3542" t="s">
        <v>6461</v>
      </c>
      <c r="C3542">
        <v>1.2889278738919301</v>
      </c>
      <c r="D3542">
        <v>81.339190270000003</v>
      </c>
      <c r="E3542">
        <v>0.10025931</v>
      </c>
      <c r="F3542">
        <v>5.6301421500000002</v>
      </c>
      <c r="G3542">
        <v>36.062046440000003</v>
      </c>
      <c r="H3542">
        <v>0</v>
      </c>
    </row>
    <row r="3543" spans="1:8" x14ac:dyDescent="0.3">
      <c r="A3543" t="s">
        <v>6387</v>
      </c>
      <c r="B3543" t="s">
        <v>6386</v>
      </c>
      <c r="C3543">
        <v>16.171496224985621</v>
      </c>
      <c r="D3543">
        <v>80.683993760000007</v>
      </c>
      <c r="E3543">
        <v>0.58813300999999996</v>
      </c>
      <c r="F3543">
        <v>949.58550105999996</v>
      </c>
      <c r="G3543">
        <v>-26.051489</v>
      </c>
      <c r="H3543">
        <v>0</v>
      </c>
    </row>
    <row r="3544" spans="1:8" x14ac:dyDescent="0.3">
      <c r="A3544" t="s">
        <v>6541</v>
      </c>
      <c r="B3544" t="s">
        <v>6540</v>
      </c>
      <c r="C3544">
        <v>1.51046853067565</v>
      </c>
      <c r="D3544">
        <v>77.563346890000005</v>
      </c>
      <c r="E3544">
        <v>3.6510040000000001E-2</v>
      </c>
      <c r="F3544">
        <v>1.7098036400000001</v>
      </c>
      <c r="G3544">
        <v>-39.062045439999999</v>
      </c>
      <c r="H3544">
        <v>0</v>
      </c>
    </row>
    <row r="3545" spans="1:8" x14ac:dyDescent="0.3">
      <c r="A3545" t="s">
        <v>6767</v>
      </c>
      <c r="B3545" t="s">
        <v>6766</v>
      </c>
      <c r="C3545">
        <v>8.9697160148700002E-3</v>
      </c>
      <c r="D3545">
        <v>77.007790400000005</v>
      </c>
      <c r="E3545">
        <v>-33.725626589999997</v>
      </c>
      <c r="F3545">
        <v>-43.890259350000001</v>
      </c>
      <c r="G3545">
        <v>-47.5719876</v>
      </c>
      <c r="H3545">
        <v>0</v>
      </c>
    </row>
    <row r="3546" spans="1:8" x14ac:dyDescent="0.3">
      <c r="A3546" t="s">
        <v>6582</v>
      </c>
      <c r="B3546" t="s">
        <v>6581</v>
      </c>
      <c r="C3546">
        <v>8.9337500609700006E-3</v>
      </c>
      <c r="D3546">
        <v>76.578645519999995</v>
      </c>
      <c r="E3546">
        <v>3.2271800000000003E-2</v>
      </c>
      <c r="F3546">
        <v>-0.12379695</v>
      </c>
      <c r="G3546">
        <v>-6.2528180000000003E-2</v>
      </c>
      <c r="H3546">
        <v>0</v>
      </c>
    </row>
    <row r="3547" spans="1:8" x14ac:dyDescent="0.3">
      <c r="A3547" t="s">
        <v>6664</v>
      </c>
      <c r="B3547" t="s">
        <v>6663</v>
      </c>
      <c r="C3547">
        <v>1.3276261E-7</v>
      </c>
      <c r="D3547">
        <v>74.803195189999997</v>
      </c>
      <c r="E3547">
        <v>0.29968927000000001</v>
      </c>
      <c r="F3547">
        <v>-1.56501841</v>
      </c>
      <c r="G3547">
        <v>88.234239079999995</v>
      </c>
      <c r="H3547">
        <v>0</v>
      </c>
    </row>
    <row r="3548" spans="1:8" x14ac:dyDescent="0.3">
      <c r="A3548" t="s">
        <v>6562</v>
      </c>
      <c r="B3548" t="s">
        <v>6561</v>
      </c>
      <c r="C3548">
        <v>3.4062693409000002E-4</v>
      </c>
      <c r="D3548">
        <v>71.067710890000001</v>
      </c>
      <c r="E3548">
        <v>8.8885329999999999E-2</v>
      </c>
      <c r="F3548">
        <v>-26.71244832</v>
      </c>
      <c r="G3548">
        <v>-10.63907858</v>
      </c>
      <c r="H3548">
        <v>0</v>
      </c>
    </row>
    <row r="3549" spans="1:8" x14ac:dyDescent="0.3">
      <c r="A3549" t="s">
        <v>6575</v>
      </c>
      <c r="B3549" t="s">
        <v>6574</v>
      </c>
      <c r="C3549">
        <v>1.2643491007150001E-2</v>
      </c>
      <c r="D3549">
        <v>69.791857280000002</v>
      </c>
      <c r="E3549">
        <v>5.558987E-2</v>
      </c>
      <c r="F3549">
        <v>8.8877293999999996</v>
      </c>
      <c r="G3549">
        <v>-2.3614624499999999</v>
      </c>
      <c r="H3549">
        <v>0</v>
      </c>
    </row>
    <row r="3550" spans="1:8" x14ac:dyDescent="0.3">
      <c r="A3550" t="s">
        <v>6592</v>
      </c>
      <c r="B3550" t="s">
        <v>6591</v>
      </c>
      <c r="C3550">
        <v>8.9427478717E-4</v>
      </c>
      <c r="D3550">
        <v>68.586317589999993</v>
      </c>
      <c r="E3550">
        <v>7.3308090000000006E-2</v>
      </c>
      <c r="F3550">
        <v>-0.23874176999999999</v>
      </c>
      <c r="G3550">
        <v>-46.297289630000002</v>
      </c>
      <c r="H3550">
        <v>0</v>
      </c>
    </row>
    <row r="3551" spans="1:8" x14ac:dyDescent="0.3">
      <c r="A3551" t="s">
        <v>6690</v>
      </c>
      <c r="B3551" t="s">
        <v>6689</v>
      </c>
      <c r="C3551">
        <v>14.60649804561487</v>
      </c>
      <c r="D3551">
        <v>66.277429530000006</v>
      </c>
      <c r="E3551">
        <v>-4.2810900000000004E-3</v>
      </c>
      <c r="F3551">
        <v>133.93468096999999</v>
      </c>
      <c r="G3551">
        <v>97.101804139999999</v>
      </c>
      <c r="H3551">
        <v>0</v>
      </c>
    </row>
    <row r="3552" spans="1:8" x14ac:dyDescent="0.3">
      <c r="A3552" t="s">
        <v>6629</v>
      </c>
      <c r="B3552" t="s">
        <v>6628</v>
      </c>
      <c r="C3552">
        <v>2.2367653705999998E-3</v>
      </c>
      <c r="D3552">
        <v>62.773712519999997</v>
      </c>
      <c r="E3552">
        <v>-8.3382059999999994E-2</v>
      </c>
      <c r="F3552">
        <v>-33.511130430000001</v>
      </c>
      <c r="G3552">
        <v>-33.410681310000001</v>
      </c>
      <c r="H3552">
        <v>0</v>
      </c>
    </row>
    <row r="3553" spans="1:8" x14ac:dyDescent="0.3">
      <c r="A3553" t="s">
        <v>6785</v>
      </c>
      <c r="B3553" t="s">
        <v>6784</v>
      </c>
      <c r="C3553">
        <v>6.0056807569017003</v>
      </c>
      <c r="D3553">
        <v>60.7824472</v>
      </c>
      <c r="E3553">
        <v>6.7506199999999997E-3</v>
      </c>
      <c r="F3553">
        <v>-0.21083109</v>
      </c>
      <c r="G3553">
        <v>-80.005654800000002</v>
      </c>
      <c r="H3553">
        <v>0</v>
      </c>
    </row>
    <row r="3554" spans="1:8" x14ac:dyDescent="0.3">
      <c r="A3554" t="s">
        <v>6602</v>
      </c>
      <c r="B3554" t="s">
        <v>6601</v>
      </c>
      <c r="C3554">
        <v>0.18743472320155</v>
      </c>
      <c r="D3554">
        <v>59.548115520000003</v>
      </c>
      <c r="E3554">
        <v>-0.12435040999999999</v>
      </c>
      <c r="F3554">
        <v>3.8559399999999999</v>
      </c>
      <c r="G3554">
        <v>18.064741040000001</v>
      </c>
      <c r="H3554">
        <v>0</v>
      </c>
    </row>
    <row r="3555" spans="1:8" x14ac:dyDescent="0.3">
      <c r="A3555" t="s">
        <v>7287</v>
      </c>
      <c r="B3555" t="s">
        <v>7286</v>
      </c>
      <c r="C3555">
        <v>1.95698378332682</v>
      </c>
      <c r="D3555">
        <v>59.122176230000001</v>
      </c>
      <c r="E3555">
        <v>-8.7703500000000004E-2</v>
      </c>
      <c r="F3555">
        <v>31.716029070000001</v>
      </c>
      <c r="G3555">
        <v>54.112538479999998</v>
      </c>
      <c r="H3555">
        <v>0</v>
      </c>
    </row>
    <row r="3556" spans="1:8" x14ac:dyDescent="0.3">
      <c r="A3556" t="s">
        <v>6940</v>
      </c>
      <c r="B3556" t="s">
        <v>6939</v>
      </c>
      <c r="C3556">
        <v>7.5124137555729997E-2</v>
      </c>
      <c r="D3556">
        <v>57.340292640000001</v>
      </c>
      <c r="E3556">
        <v>-8.7703500000000004E-2</v>
      </c>
      <c r="F3556">
        <v>3.8559399999999999</v>
      </c>
      <c r="G3556">
        <v>-59.759892309999998</v>
      </c>
      <c r="H3556">
        <v>0</v>
      </c>
    </row>
    <row r="3557" spans="1:8" x14ac:dyDescent="0.3">
      <c r="A3557" t="s">
        <v>6606</v>
      </c>
      <c r="B3557" t="s">
        <v>6605</v>
      </c>
      <c r="C3557">
        <v>3.4303173810999998E-4</v>
      </c>
      <c r="D3557">
        <v>54.905783749999998</v>
      </c>
      <c r="E3557">
        <v>0.58813300999999996</v>
      </c>
      <c r="F3557">
        <v>11.31967436</v>
      </c>
      <c r="G3557">
        <v>18.137092249999998</v>
      </c>
      <c r="H3557">
        <v>0</v>
      </c>
    </row>
    <row r="3558" spans="1:8" x14ac:dyDescent="0.3">
      <c r="A3558" t="s">
        <v>6437</v>
      </c>
      <c r="B3558" t="s">
        <v>6436</v>
      </c>
      <c r="C3558">
        <v>3.0049655022299998E-3</v>
      </c>
      <c r="D3558">
        <v>54.558165379999998</v>
      </c>
      <c r="E3558">
        <v>-8.7703500000000004E-2</v>
      </c>
      <c r="F3558">
        <v>3.8559399999999999</v>
      </c>
      <c r="G3558">
        <v>0</v>
      </c>
      <c r="H3558">
        <v>0</v>
      </c>
    </row>
    <row r="3559" spans="1:8" x14ac:dyDescent="0.3">
      <c r="A3559" t="s">
        <v>6791</v>
      </c>
      <c r="B3559" t="s">
        <v>6790</v>
      </c>
      <c r="C3559">
        <v>3.2978057859000002E-4</v>
      </c>
      <c r="D3559">
        <v>53.536558970000002</v>
      </c>
      <c r="E3559">
        <v>5.8645719999999998E-2</v>
      </c>
      <c r="F3559">
        <v>18.241544399999999</v>
      </c>
      <c r="G3559">
        <v>53.523139069999999</v>
      </c>
      <c r="H3559">
        <v>0</v>
      </c>
    </row>
    <row r="3560" spans="1:8" x14ac:dyDescent="0.3">
      <c r="A3560" t="s">
        <v>6312</v>
      </c>
      <c r="B3560" t="s">
        <v>6311</v>
      </c>
      <c r="C3560">
        <v>1.126862063E-5</v>
      </c>
      <c r="D3560">
        <v>52.424888150000001</v>
      </c>
      <c r="E3560">
        <v>-8.7703470000000006E-2</v>
      </c>
      <c r="F3560">
        <v>3.85593999</v>
      </c>
      <c r="G3560">
        <v>77.835812090000005</v>
      </c>
      <c r="H3560">
        <v>0</v>
      </c>
    </row>
    <row r="3561" spans="1:8" x14ac:dyDescent="0.3">
      <c r="A3561" t="s">
        <v>6765</v>
      </c>
      <c r="B3561" t="s">
        <v>6764</v>
      </c>
      <c r="C3561">
        <v>6.0438925285000004E-4</v>
      </c>
      <c r="D3561">
        <v>50.222145359999999</v>
      </c>
      <c r="E3561">
        <v>-60.434586680000002</v>
      </c>
      <c r="F3561">
        <v>-62.641016319999999</v>
      </c>
      <c r="G3561">
        <v>-55.067211120000003</v>
      </c>
      <c r="H3561">
        <v>0</v>
      </c>
    </row>
    <row r="3562" spans="1:8" x14ac:dyDescent="0.3">
      <c r="A3562" t="s">
        <v>6380</v>
      </c>
      <c r="B3562" t="s">
        <v>6379</v>
      </c>
      <c r="C3562">
        <v>3.2668940869999999E-5</v>
      </c>
      <c r="D3562">
        <v>50.076328510000003</v>
      </c>
      <c r="E3562">
        <v>0.58582853000000001</v>
      </c>
      <c r="F3562">
        <v>-30.607845260000001</v>
      </c>
      <c r="G3562">
        <v>-50.496066939999999</v>
      </c>
      <c r="H3562">
        <v>0</v>
      </c>
    </row>
    <row r="3563" spans="1:8" x14ac:dyDescent="0.3">
      <c r="A3563" t="s">
        <v>6656</v>
      </c>
      <c r="B3563" t="s">
        <v>6655</v>
      </c>
      <c r="C3563">
        <v>3.4415241549000001E-4</v>
      </c>
      <c r="D3563">
        <v>49.806859899999999</v>
      </c>
      <c r="E3563">
        <v>5.7143015899999998</v>
      </c>
      <c r="F3563">
        <v>-24.561462880000001</v>
      </c>
      <c r="G3563">
        <v>265.23584768000001</v>
      </c>
      <c r="H3563">
        <v>0</v>
      </c>
    </row>
    <row r="3564" spans="1:8" x14ac:dyDescent="0.3">
      <c r="A3564" t="s">
        <v>7259</v>
      </c>
      <c r="B3564" t="s">
        <v>7258</v>
      </c>
      <c r="C3564">
        <v>6.2424413799990003E-2</v>
      </c>
      <c r="D3564">
        <v>49.577382299999996</v>
      </c>
      <c r="E3564">
        <v>0.1009501</v>
      </c>
      <c r="F3564">
        <v>5.8161266700000001</v>
      </c>
      <c r="G3564">
        <v>24.1092038</v>
      </c>
      <c r="H3564">
        <v>0</v>
      </c>
    </row>
    <row r="3565" spans="1:8" x14ac:dyDescent="0.3">
      <c r="A3565" t="s">
        <v>6706</v>
      </c>
      <c r="B3565" t="s">
        <v>6705</v>
      </c>
      <c r="C3565">
        <v>2.1548544827200001E-3</v>
      </c>
      <c r="D3565">
        <v>46.599350280000003</v>
      </c>
      <c r="E3565">
        <v>1.9042163299999999</v>
      </c>
      <c r="F3565">
        <v>20.148388950000001</v>
      </c>
      <c r="G3565">
        <v>32.486625850000003</v>
      </c>
      <c r="H3565">
        <v>0</v>
      </c>
    </row>
    <row r="3566" spans="1:8" x14ac:dyDescent="0.3">
      <c r="A3566" t="s">
        <v>6544</v>
      </c>
      <c r="B3566" t="s">
        <v>6544</v>
      </c>
      <c r="C3566">
        <v>3.7565134175E-4</v>
      </c>
      <c r="D3566">
        <v>45.074482529999997</v>
      </c>
      <c r="E3566">
        <v>0.12274981</v>
      </c>
      <c r="F3566">
        <v>2339.0156490499999</v>
      </c>
      <c r="G3566">
        <v>127.56520303000001</v>
      </c>
      <c r="H3566">
        <v>0</v>
      </c>
    </row>
    <row r="3567" spans="1:8" x14ac:dyDescent="0.3">
      <c r="A3567" t="s">
        <v>3024</v>
      </c>
      <c r="B3567" t="s">
        <v>6730</v>
      </c>
      <c r="C3567">
        <v>1.0731297446040001E-2</v>
      </c>
      <c r="D3567">
        <v>44.319795919999997</v>
      </c>
      <c r="E3567">
        <v>7.3308090000000006E-2</v>
      </c>
      <c r="F3567">
        <v>-0.23285807</v>
      </c>
      <c r="G3567">
        <v>-20.090366970000002</v>
      </c>
      <c r="H3567">
        <v>0</v>
      </c>
    </row>
    <row r="3568" spans="1:8" x14ac:dyDescent="0.3">
      <c r="A3568" t="s">
        <v>6640</v>
      </c>
      <c r="B3568" t="s">
        <v>6639</v>
      </c>
      <c r="C3568">
        <v>9.5740116512000001E-4</v>
      </c>
      <c r="D3568">
        <v>41.226904140000002</v>
      </c>
      <c r="E3568">
        <v>0.11892539000000001</v>
      </c>
      <c r="F3568">
        <v>3.5034575399999999</v>
      </c>
      <c r="G3568">
        <v>10.648226279999999</v>
      </c>
      <c r="H3568">
        <v>0</v>
      </c>
    </row>
    <row r="3569" spans="1:8" x14ac:dyDescent="0.3">
      <c r="A3569" t="s">
        <v>6206</v>
      </c>
      <c r="B3569" t="s">
        <v>6440</v>
      </c>
      <c r="C3569">
        <v>268.17</v>
      </c>
      <c r="D3569">
        <v>39.94528004</v>
      </c>
      <c r="E3569">
        <v>0.44572626999999998</v>
      </c>
      <c r="F3569">
        <v>0.81578947000000002</v>
      </c>
      <c r="G3569">
        <v>-1.4841482699999999</v>
      </c>
      <c r="H3569">
        <v>0</v>
      </c>
    </row>
    <row r="3570" spans="1:8" x14ac:dyDescent="0.3">
      <c r="A3570" t="s">
        <v>6577</v>
      </c>
      <c r="B3570" t="s">
        <v>6576</v>
      </c>
      <c r="C3570">
        <v>2.237404167804E-2</v>
      </c>
      <c r="D3570">
        <v>38.95685881</v>
      </c>
      <c r="E3570">
        <v>1.8126295699999999</v>
      </c>
      <c r="F3570">
        <v>16.761968280000001</v>
      </c>
      <c r="G3570">
        <v>-32.86174269</v>
      </c>
      <c r="H3570">
        <v>0</v>
      </c>
    </row>
    <row r="3571" spans="1:8" x14ac:dyDescent="0.3">
      <c r="A3571" t="s">
        <v>6914</v>
      </c>
      <c r="B3571" t="s">
        <v>6913</v>
      </c>
      <c r="C3571">
        <v>3.7565134199999999E-6</v>
      </c>
      <c r="D3571">
        <v>38.07666914</v>
      </c>
      <c r="E3571">
        <v>0.12274975</v>
      </c>
      <c r="F3571">
        <v>-48.059523769999998</v>
      </c>
      <c r="G3571">
        <v>18.51678823</v>
      </c>
      <c r="H3571">
        <v>0</v>
      </c>
    </row>
    <row r="3572" spans="1:8" x14ac:dyDescent="0.3">
      <c r="A3572" t="s">
        <v>6580</v>
      </c>
      <c r="B3572" t="s">
        <v>6580</v>
      </c>
      <c r="C3572">
        <v>5.0739596971899996E-3</v>
      </c>
      <c r="D3572">
        <v>35.041459039999999</v>
      </c>
      <c r="E3572">
        <v>9.8083700000000003E-3</v>
      </c>
      <c r="F3572">
        <v>8.9813819200000005</v>
      </c>
      <c r="G3572">
        <v>249.31439573</v>
      </c>
      <c r="H3572">
        <v>0</v>
      </c>
    </row>
    <row r="3573" spans="1:8" x14ac:dyDescent="0.3">
      <c r="A3573" t="s">
        <v>6801</v>
      </c>
      <c r="B3573" t="s">
        <v>6800</v>
      </c>
      <c r="C3573">
        <v>3.0052107340099998E-3</v>
      </c>
      <c r="D3573">
        <v>34.85158989</v>
      </c>
      <c r="E3573">
        <v>0.12274981</v>
      </c>
      <c r="F3573">
        <v>-9.1594086899999994</v>
      </c>
      <c r="G3573">
        <v>-5.1865693100000003</v>
      </c>
      <c r="H3573">
        <v>0</v>
      </c>
    </row>
    <row r="3574" spans="1:8" x14ac:dyDescent="0.3">
      <c r="A3574" t="s">
        <v>6662</v>
      </c>
      <c r="B3574" t="s">
        <v>6661</v>
      </c>
      <c r="C3574">
        <v>3.11171661827162</v>
      </c>
      <c r="D3574">
        <v>33.265012759999998</v>
      </c>
      <c r="E3574">
        <v>0.58582851999999996</v>
      </c>
      <c r="F3574">
        <v>6.0163085699999996</v>
      </c>
      <c r="G3574">
        <v>-13.00277447</v>
      </c>
      <c r="H3574">
        <v>0</v>
      </c>
    </row>
    <row r="3575" spans="1:8" x14ac:dyDescent="0.3">
      <c r="A3575" t="s">
        <v>5897</v>
      </c>
      <c r="B3575" t="s">
        <v>6409</v>
      </c>
      <c r="C3575">
        <v>166.50054248496531</v>
      </c>
      <c r="D3575">
        <v>32.307576920000002</v>
      </c>
      <c r="E3575">
        <v>-1.34804415</v>
      </c>
      <c r="F3575">
        <v>0.96369592000000004</v>
      </c>
      <c r="G3575">
        <v>-12.982350650000001</v>
      </c>
      <c r="H3575">
        <v>0</v>
      </c>
    </row>
    <row r="3576" spans="1:8" x14ac:dyDescent="0.3">
      <c r="A3576" t="s">
        <v>6694</v>
      </c>
      <c r="B3576" t="s">
        <v>6693</v>
      </c>
      <c r="C3576">
        <v>3.1926666281260001E-2</v>
      </c>
      <c r="D3576">
        <v>31.457718809999999</v>
      </c>
      <c r="E3576">
        <v>-4.6351884999999999</v>
      </c>
      <c r="F3576">
        <v>-4.0598063299999998</v>
      </c>
      <c r="G3576">
        <v>12.029787600000001</v>
      </c>
      <c r="H3576">
        <v>0</v>
      </c>
    </row>
    <row r="3577" spans="1:8" x14ac:dyDescent="0.3">
      <c r="A3577" t="s">
        <v>6729</v>
      </c>
      <c r="B3577" t="s">
        <v>6728</v>
      </c>
      <c r="C3577">
        <v>2.1787777821600001E-2</v>
      </c>
      <c r="D3577">
        <v>30.544347470000002</v>
      </c>
      <c r="E3577">
        <v>-63.246079180000002</v>
      </c>
      <c r="F3577">
        <v>-66.151150329999993</v>
      </c>
      <c r="G3577">
        <v>-74.72803777</v>
      </c>
      <c r="H3577">
        <v>0</v>
      </c>
    </row>
    <row r="3578" spans="1:8" x14ac:dyDescent="0.3">
      <c r="A3578" t="s">
        <v>5235</v>
      </c>
      <c r="B3578" t="s">
        <v>6723</v>
      </c>
      <c r="C3578">
        <v>3.0049655022299998E-3</v>
      </c>
      <c r="D3578">
        <v>30.182452290000001</v>
      </c>
      <c r="E3578">
        <v>-27.33651163</v>
      </c>
      <c r="F3578">
        <v>3.8559399999999999</v>
      </c>
      <c r="G3578">
        <v>-13.77657593</v>
      </c>
      <c r="H3578">
        <v>0</v>
      </c>
    </row>
    <row r="3579" spans="1:8" x14ac:dyDescent="0.3">
      <c r="A3579" t="s">
        <v>6832</v>
      </c>
      <c r="B3579" t="s">
        <v>6831</v>
      </c>
      <c r="C3579">
        <v>7.5124137999999997E-7</v>
      </c>
      <c r="D3579">
        <v>30.051069699999999</v>
      </c>
      <c r="E3579">
        <v>99.824592710000005</v>
      </c>
      <c r="F3579">
        <v>3.8559406599999999</v>
      </c>
      <c r="G3579">
        <v>18.623832719999999</v>
      </c>
      <c r="H3579">
        <v>0</v>
      </c>
    </row>
    <row r="3580" spans="1:8" x14ac:dyDescent="0.3">
      <c r="A3580" t="s">
        <v>6672</v>
      </c>
      <c r="B3580" t="s">
        <v>6671</v>
      </c>
      <c r="C3580">
        <v>0.12406505751982</v>
      </c>
      <c r="D3580">
        <v>29.596926719999999</v>
      </c>
      <c r="E3580">
        <v>0.49938599</v>
      </c>
      <c r="F3580">
        <v>5.4440966399999997</v>
      </c>
      <c r="G3580">
        <v>21.327675630000002</v>
      </c>
      <c r="H3580">
        <v>0</v>
      </c>
    </row>
    <row r="3581" spans="1:8" x14ac:dyDescent="0.3">
      <c r="A3581" t="s">
        <v>6451</v>
      </c>
      <c r="B3581" t="s">
        <v>6450</v>
      </c>
      <c r="C3581">
        <v>0.37560783860302999</v>
      </c>
      <c r="D3581">
        <v>29.252262770000002</v>
      </c>
      <c r="E3581">
        <v>-0.14743266999999999</v>
      </c>
      <c r="F3581">
        <v>3.8693790400000001</v>
      </c>
      <c r="G3581">
        <v>-43.494135700000001</v>
      </c>
      <c r="H3581">
        <v>0</v>
      </c>
    </row>
    <row r="3582" spans="1:8" x14ac:dyDescent="0.3">
      <c r="A3582" t="s">
        <v>6618</v>
      </c>
      <c r="B3582" t="s">
        <v>6617</v>
      </c>
      <c r="C3582">
        <v>4.30401242146E-3</v>
      </c>
      <c r="D3582">
        <v>29.16714069</v>
      </c>
      <c r="E3582">
        <v>4.3325899999999999E-3</v>
      </c>
      <c r="F3582">
        <v>2.3319193199999999</v>
      </c>
      <c r="G3582">
        <v>2.3506071999999998</v>
      </c>
      <c r="H3582">
        <v>0</v>
      </c>
    </row>
    <row r="3583" spans="1:8" x14ac:dyDescent="0.3">
      <c r="A3583" t="s">
        <v>5547</v>
      </c>
      <c r="B3583" t="s">
        <v>6676</v>
      </c>
      <c r="C3583">
        <v>4.0608423853850002E-2</v>
      </c>
      <c r="D3583">
        <v>28.364906250000001</v>
      </c>
      <c r="E3583">
        <v>0.58813300999999996</v>
      </c>
      <c r="F3583">
        <v>6.0187374800000004</v>
      </c>
      <c r="G3583">
        <v>23.76266807</v>
      </c>
      <c r="H3583">
        <v>0</v>
      </c>
    </row>
    <row r="3584" spans="1:8" x14ac:dyDescent="0.3">
      <c r="A3584" t="s">
        <v>6490</v>
      </c>
      <c r="B3584" t="s">
        <v>6500</v>
      </c>
      <c r="C3584">
        <v>0.22912078154785001</v>
      </c>
      <c r="D3584">
        <v>28.069445510000001</v>
      </c>
      <c r="E3584">
        <v>-0.14743266999999999</v>
      </c>
      <c r="F3584">
        <v>187.52624646999999</v>
      </c>
      <c r="G3584">
        <v>175.03257144</v>
      </c>
      <c r="H3584">
        <v>0</v>
      </c>
    </row>
    <row r="3585" spans="1:8" x14ac:dyDescent="0.3">
      <c r="A3585" t="s">
        <v>5746</v>
      </c>
      <c r="B3585" t="s">
        <v>6821</v>
      </c>
      <c r="C3585">
        <v>0.66642622425690001</v>
      </c>
      <c r="D3585">
        <v>27.863813950000001</v>
      </c>
      <c r="E3585">
        <v>-0.12435040999999999</v>
      </c>
      <c r="F3585">
        <v>-9.8559023900000007</v>
      </c>
      <c r="G3585">
        <v>5.6401965900000004</v>
      </c>
      <c r="H3585">
        <v>0</v>
      </c>
    </row>
    <row r="3586" spans="1:8" x14ac:dyDescent="0.3">
      <c r="A3586" t="s">
        <v>3603</v>
      </c>
      <c r="B3586" t="s">
        <v>6818</v>
      </c>
      <c r="C3586">
        <v>7.5124137560000006E-5</v>
      </c>
      <c r="D3586">
        <v>27.669001189999999</v>
      </c>
      <c r="E3586">
        <v>-0.12435040999999999</v>
      </c>
      <c r="F3586">
        <v>3.8729323099999999</v>
      </c>
      <c r="G3586">
        <v>137.24766596000001</v>
      </c>
      <c r="H3586">
        <v>0</v>
      </c>
    </row>
    <row r="3587" spans="1:8" x14ac:dyDescent="0.3">
      <c r="A3587" t="s">
        <v>7171</v>
      </c>
      <c r="B3587" t="s">
        <v>7170</v>
      </c>
      <c r="C3587">
        <v>5.9444715289999996E-4</v>
      </c>
      <c r="D3587">
        <v>27.539992040000001</v>
      </c>
      <c r="E3587">
        <v>9.3433390000000005E-2</v>
      </c>
      <c r="F3587">
        <v>4.8909883799999996</v>
      </c>
      <c r="G3587">
        <v>36.583740540000001</v>
      </c>
      <c r="H3587">
        <v>0</v>
      </c>
    </row>
    <row r="3588" spans="1:8" x14ac:dyDescent="0.3">
      <c r="A3588" t="s">
        <v>6590</v>
      </c>
      <c r="B3588" t="s">
        <v>6589</v>
      </c>
      <c r="C3588">
        <v>3.5032051586E-4</v>
      </c>
      <c r="D3588">
        <v>27.444467939999999</v>
      </c>
      <c r="E3588">
        <v>-2.413628E-2</v>
      </c>
      <c r="F3588">
        <v>1.20196624</v>
      </c>
      <c r="G3588">
        <v>34.026477909999997</v>
      </c>
      <c r="H3588">
        <v>0</v>
      </c>
    </row>
    <row r="3589" spans="1:8" x14ac:dyDescent="0.3">
      <c r="A3589" t="s">
        <v>6550</v>
      </c>
      <c r="B3589" t="s">
        <v>6549</v>
      </c>
      <c r="C3589">
        <v>1.4013255099400001E-3</v>
      </c>
      <c r="D3589">
        <v>26.792968630000001</v>
      </c>
      <c r="E3589">
        <v>5.6985300000000003E-3</v>
      </c>
      <c r="F3589">
        <v>-4.6527539999999999E-2</v>
      </c>
      <c r="G3589">
        <v>-30.0197918</v>
      </c>
      <c r="H3589">
        <v>0</v>
      </c>
    </row>
    <row r="3590" spans="1:8" x14ac:dyDescent="0.3">
      <c r="A3590" t="s">
        <v>6666</v>
      </c>
      <c r="B3590" t="s">
        <v>6665</v>
      </c>
      <c r="C3590">
        <v>2.6649388657999998E-4</v>
      </c>
      <c r="D3590">
        <v>26.649110539999999</v>
      </c>
      <c r="E3590">
        <v>7.3308090000000006E-2</v>
      </c>
      <c r="F3590">
        <v>-0.23285807</v>
      </c>
      <c r="G3590">
        <v>-0.11492978</v>
      </c>
      <c r="H3590">
        <v>0</v>
      </c>
    </row>
    <row r="3591" spans="1:8" x14ac:dyDescent="0.3">
      <c r="A3591" t="s">
        <v>6680</v>
      </c>
      <c r="B3591" t="s">
        <v>6679</v>
      </c>
      <c r="C3591">
        <v>1.2475801073879999E-2</v>
      </c>
      <c r="D3591">
        <v>26.337002479999999</v>
      </c>
      <c r="E3591">
        <v>0.54509991000000002</v>
      </c>
      <c r="F3591">
        <v>5.5701045699999998</v>
      </c>
      <c r="G3591">
        <v>103.55035347</v>
      </c>
      <c r="H3591">
        <v>0</v>
      </c>
    </row>
    <row r="3592" spans="1:8" x14ac:dyDescent="0.3">
      <c r="A3592" t="s">
        <v>6752</v>
      </c>
      <c r="B3592" t="s">
        <v>6751</v>
      </c>
      <c r="C3592">
        <v>3.3661276080000002E-5</v>
      </c>
      <c r="D3592">
        <v>25.745222559999998</v>
      </c>
      <c r="E3592">
        <v>-12.53933153</v>
      </c>
      <c r="F3592">
        <v>-7.0155433199999999</v>
      </c>
      <c r="G3592">
        <v>-9.4941949799999996</v>
      </c>
      <c r="H3592">
        <v>0</v>
      </c>
    </row>
    <row r="3593" spans="1:8" x14ac:dyDescent="0.3">
      <c r="A3593" t="s">
        <v>581</v>
      </c>
      <c r="B3593" t="s">
        <v>6388</v>
      </c>
      <c r="C3593">
        <v>4.5074482532999997E-4</v>
      </c>
      <c r="D3593">
        <v>23.601526280000002</v>
      </c>
      <c r="E3593">
        <v>-8.7703500000000004E-2</v>
      </c>
      <c r="F3593">
        <v>3.8559399999999999</v>
      </c>
      <c r="G3593">
        <v>18.507117139999998</v>
      </c>
      <c r="H3593">
        <v>0</v>
      </c>
    </row>
    <row r="3594" spans="1:8" x14ac:dyDescent="0.3">
      <c r="A3594" t="s">
        <v>6692</v>
      </c>
      <c r="B3594" t="s">
        <v>6691</v>
      </c>
      <c r="C3594">
        <v>3.0048627088E-4</v>
      </c>
      <c r="D3594">
        <v>22.20535057</v>
      </c>
      <c r="E3594">
        <v>-0.12776694</v>
      </c>
      <c r="F3594">
        <v>3.8411507899999999</v>
      </c>
      <c r="G3594">
        <v>18.503063260000001</v>
      </c>
      <c r="H3594">
        <v>0</v>
      </c>
    </row>
    <row r="3595" spans="1:8" x14ac:dyDescent="0.3">
      <c r="A3595" t="s">
        <v>6688</v>
      </c>
      <c r="B3595" t="s">
        <v>6687</v>
      </c>
      <c r="C3595">
        <v>3.0038002969300002E-3</v>
      </c>
      <c r="D3595">
        <v>21.171073660000001</v>
      </c>
      <c r="E3595">
        <v>4.3325899999999999E-3</v>
      </c>
      <c r="F3595">
        <v>-4.7892759999999999E-2</v>
      </c>
      <c r="G3595">
        <v>-2.9074570000000001E-2</v>
      </c>
      <c r="H3595">
        <v>0</v>
      </c>
    </row>
    <row r="3596" spans="1:8" x14ac:dyDescent="0.3">
      <c r="A3596" t="s">
        <v>6608</v>
      </c>
      <c r="B3596" t="s">
        <v>6607</v>
      </c>
      <c r="C3596">
        <v>0.50309688104377004</v>
      </c>
      <c r="D3596">
        <v>20.158951259999998</v>
      </c>
      <c r="E3596">
        <v>0.58813300999999996</v>
      </c>
      <c r="F3596">
        <v>4.9926397299999996</v>
      </c>
      <c r="G3596">
        <v>58.816983209999997</v>
      </c>
      <c r="H3596">
        <v>0</v>
      </c>
    </row>
    <row r="3597" spans="1:8" x14ac:dyDescent="0.3">
      <c r="A3597" t="s">
        <v>6643</v>
      </c>
      <c r="B3597" t="s">
        <v>6642</v>
      </c>
      <c r="C3597">
        <v>1.1269540252599999E-3</v>
      </c>
      <c r="D3597">
        <v>18.093281019999999</v>
      </c>
      <c r="E3597">
        <v>-7.9549770000000006E-2</v>
      </c>
      <c r="F3597">
        <v>3.8644155599999999</v>
      </c>
      <c r="G3597">
        <v>255.55036509999999</v>
      </c>
      <c r="H3597">
        <v>0</v>
      </c>
    </row>
    <row r="3598" spans="1:8" x14ac:dyDescent="0.3">
      <c r="A3598" t="s">
        <v>6739</v>
      </c>
      <c r="B3598" t="s">
        <v>6738</v>
      </c>
      <c r="C3598">
        <v>2.2067192143999999E-4</v>
      </c>
      <c r="D3598">
        <v>16.435575199999999</v>
      </c>
      <c r="E3598">
        <v>-4.6048480000000003E-2</v>
      </c>
      <c r="F3598">
        <v>38.793162359999997</v>
      </c>
      <c r="G3598">
        <v>49.598092250000001</v>
      </c>
      <c r="H3598">
        <v>0</v>
      </c>
    </row>
    <row r="3599" spans="1:8" x14ac:dyDescent="0.3">
      <c r="A3599" t="s">
        <v>6722</v>
      </c>
      <c r="B3599" t="s">
        <v>6721</v>
      </c>
      <c r="C3599">
        <v>5.1192230349938299</v>
      </c>
      <c r="D3599">
        <v>16.381889019999999</v>
      </c>
      <c r="E3599">
        <v>0.85955336000000004</v>
      </c>
      <c r="F3599">
        <v>6.0558677599999999</v>
      </c>
      <c r="G3599">
        <v>479.60945487999999</v>
      </c>
      <c r="H3599">
        <v>0</v>
      </c>
    </row>
    <row r="3600" spans="1:8" x14ac:dyDescent="0.3">
      <c r="A3600" t="s">
        <v>6732</v>
      </c>
      <c r="B3600" t="s">
        <v>6731</v>
      </c>
      <c r="C3600">
        <v>0.47839999999999999</v>
      </c>
      <c r="D3600">
        <v>16.31344</v>
      </c>
      <c r="E3600">
        <v>0</v>
      </c>
      <c r="F3600">
        <v>-2.7642276400000001</v>
      </c>
      <c r="G3600">
        <v>-27.156452229999999</v>
      </c>
      <c r="H3600">
        <v>0</v>
      </c>
    </row>
    <row r="3601" spans="1:8" x14ac:dyDescent="0.3">
      <c r="A3601" t="s">
        <v>6947</v>
      </c>
      <c r="B3601" t="s">
        <v>6947</v>
      </c>
      <c r="C3601">
        <v>3.3808620757700002E-3</v>
      </c>
      <c r="D3601">
        <v>16.256863370000001</v>
      </c>
      <c r="E3601">
        <v>0.12274981</v>
      </c>
      <c r="F3601">
        <v>3.8809524299999998</v>
      </c>
      <c r="G3601">
        <v>18.56688342</v>
      </c>
      <c r="H3601">
        <v>0</v>
      </c>
    </row>
    <row r="3602" spans="1:8" x14ac:dyDescent="0.3">
      <c r="A3602" t="s">
        <v>5987</v>
      </c>
      <c r="B3602" t="s">
        <v>5986</v>
      </c>
      <c r="C3602">
        <v>3.4031726123200001E-3</v>
      </c>
      <c r="D3602">
        <v>15.88778065</v>
      </c>
      <c r="E3602">
        <v>4.3325899999999999E-3</v>
      </c>
      <c r="F3602">
        <v>-4.7892759999999999E-2</v>
      </c>
      <c r="G3602">
        <v>35.959690309999999</v>
      </c>
      <c r="H3602">
        <v>0</v>
      </c>
    </row>
    <row r="3603" spans="1:8" x14ac:dyDescent="0.3">
      <c r="A3603" t="s">
        <v>6816</v>
      </c>
      <c r="B3603" t="s">
        <v>6815</v>
      </c>
      <c r="C3603">
        <v>7.5744139400999995E-4</v>
      </c>
      <c r="D3603">
        <v>15.85066516</v>
      </c>
      <c r="E3603">
        <v>0.94082832000000005</v>
      </c>
      <c r="F3603">
        <v>-18.71598367</v>
      </c>
      <c r="G3603">
        <v>-20.309557049999999</v>
      </c>
      <c r="H3603">
        <v>0</v>
      </c>
    </row>
    <row r="3604" spans="1:8" x14ac:dyDescent="0.3">
      <c r="A3604" t="s">
        <v>6610</v>
      </c>
      <c r="B3604" t="s">
        <v>6609</v>
      </c>
      <c r="C3604">
        <v>4.1328869350000003E-5</v>
      </c>
      <c r="D3604">
        <v>15.73689379</v>
      </c>
      <c r="E3604">
        <v>-8.2124189800000007</v>
      </c>
      <c r="F3604">
        <v>-4.75915132</v>
      </c>
      <c r="G3604">
        <v>18.53750148</v>
      </c>
      <c r="H3604">
        <v>0</v>
      </c>
    </row>
    <row r="3605" spans="1:8" x14ac:dyDescent="0.3">
      <c r="A3605" t="s">
        <v>6533</v>
      </c>
      <c r="B3605" t="s">
        <v>6532</v>
      </c>
      <c r="C3605">
        <v>3.2988539960000001E-5</v>
      </c>
      <c r="D3605">
        <v>15.73423904</v>
      </c>
      <c r="E3605">
        <v>1.20604997</v>
      </c>
      <c r="F3605">
        <v>-0.86127615000000002</v>
      </c>
      <c r="G3605">
        <v>58.560370560000003</v>
      </c>
      <c r="H3605">
        <v>0</v>
      </c>
    </row>
    <row r="3606" spans="1:8" x14ac:dyDescent="0.3">
      <c r="A3606" t="s">
        <v>6636</v>
      </c>
      <c r="B3606" t="s">
        <v>6635</v>
      </c>
      <c r="C3606">
        <v>6.9111842302959997E-2</v>
      </c>
      <c r="D3606">
        <v>15.151347210000001</v>
      </c>
      <c r="E3606">
        <v>-0.12776694</v>
      </c>
      <c r="F3606">
        <v>7.1978463699999997</v>
      </c>
      <c r="G3606">
        <v>-18.122967939999999</v>
      </c>
      <c r="H3606">
        <v>0</v>
      </c>
    </row>
    <row r="3607" spans="1:8" x14ac:dyDescent="0.3">
      <c r="A3607" t="s">
        <v>6716</v>
      </c>
      <c r="B3607" t="s">
        <v>6715</v>
      </c>
      <c r="C3607">
        <v>3.1780642793090001E-2</v>
      </c>
      <c r="D3607">
        <v>14.982690140000001</v>
      </c>
      <c r="E3607">
        <v>-0.39453904000000001</v>
      </c>
      <c r="F3607">
        <v>0.56753339000000003</v>
      </c>
      <c r="G3607">
        <v>15.073761770000001</v>
      </c>
      <c r="H3607">
        <v>0</v>
      </c>
    </row>
    <row r="3608" spans="1:8" x14ac:dyDescent="0.3">
      <c r="A3608" t="s">
        <v>6712</v>
      </c>
      <c r="B3608" t="s">
        <v>6711</v>
      </c>
      <c r="C3608">
        <v>2.6827963629999999E-5</v>
      </c>
      <c r="D3608">
        <v>14.572717190000001</v>
      </c>
      <c r="E3608">
        <v>7.2263709999999995E-2</v>
      </c>
      <c r="F3608">
        <v>-0.23978289</v>
      </c>
      <c r="G3608">
        <v>-0.11400113000000001</v>
      </c>
      <c r="H3608">
        <v>0</v>
      </c>
    </row>
    <row r="3609" spans="1:8" x14ac:dyDescent="0.3">
      <c r="A3609" t="s">
        <v>3018</v>
      </c>
      <c r="B3609" t="s">
        <v>6509</v>
      </c>
      <c r="C3609">
        <v>1.50248275111E-3</v>
      </c>
      <c r="D3609">
        <v>13.43443884</v>
      </c>
      <c r="E3609">
        <v>-20.099480329999999</v>
      </c>
      <c r="F3609">
        <v>-16.924237519999998</v>
      </c>
      <c r="G3609">
        <v>-32.28164735</v>
      </c>
      <c r="H3609">
        <v>0</v>
      </c>
    </row>
    <row r="3610" spans="1:8" x14ac:dyDescent="0.3">
      <c r="A3610" t="s">
        <v>6303</v>
      </c>
      <c r="B3610" t="s">
        <v>6302</v>
      </c>
      <c r="C3610">
        <v>1.0731297446E-4</v>
      </c>
      <c r="D3610">
        <v>13.0163914</v>
      </c>
      <c r="E3610">
        <v>7.3308090000000006E-2</v>
      </c>
      <c r="F3610">
        <v>-0.23285807</v>
      </c>
      <c r="G3610">
        <v>8.9655311500000003</v>
      </c>
      <c r="H3610">
        <v>0</v>
      </c>
    </row>
    <row r="3611" spans="1:8" x14ac:dyDescent="0.3">
      <c r="A3611" t="s">
        <v>6699</v>
      </c>
      <c r="B3611" t="s">
        <v>6699</v>
      </c>
      <c r="C3611">
        <v>2.2971305887199999E-3</v>
      </c>
      <c r="D3611">
        <v>12.24379845</v>
      </c>
      <c r="E3611">
        <v>-3.4659879999999997E-2</v>
      </c>
      <c r="F3611">
        <v>1.22771158</v>
      </c>
      <c r="G3611">
        <v>-38.335333130000002</v>
      </c>
      <c r="H3611">
        <v>0</v>
      </c>
    </row>
    <row r="3612" spans="1:8" x14ac:dyDescent="0.3">
      <c r="A3612" t="s">
        <v>6727</v>
      </c>
      <c r="B3612" t="s">
        <v>6726</v>
      </c>
      <c r="C3612">
        <v>4.3333780612999999E-4</v>
      </c>
      <c r="D3612">
        <v>12.083338919999999</v>
      </c>
      <c r="E3612">
        <v>-1.627143E-2</v>
      </c>
      <c r="F3612">
        <v>1.9997087899999999</v>
      </c>
      <c r="G3612">
        <v>9.5029495599999994</v>
      </c>
      <c r="H3612">
        <v>0</v>
      </c>
    </row>
    <row r="3613" spans="1:8" x14ac:dyDescent="0.3">
      <c r="A3613" t="s">
        <v>6552</v>
      </c>
      <c r="B3613" t="s">
        <v>6551</v>
      </c>
      <c r="C3613">
        <v>1.83771550889E-3</v>
      </c>
      <c r="D3613">
        <v>11.737095500000001</v>
      </c>
      <c r="E3613">
        <v>7.2263709999999995E-2</v>
      </c>
      <c r="F3613">
        <v>-0.33677871999999998</v>
      </c>
      <c r="G3613">
        <v>-0.30804872999999999</v>
      </c>
      <c r="H3613">
        <v>0</v>
      </c>
    </row>
    <row r="3614" spans="1:8" x14ac:dyDescent="0.3">
      <c r="A3614" t="s">
        <v>7344</v>
      </c>
      <c r="B3614" t="s">
        <v>7343</v>
      </c>
      <c r="C3614">
        <v>2.4022394910500002E-3</v>
      </c>
      <c r="D3614">
        <v>11.010414709999999</v>
      </c>
      <c r="E3614">
        <v>6.8879099999999997E-3</v>
      </c>
      <c r="F3614">
        <v>-4.3501940000000003E-2</v>
      </c>
      <c r="G3614">
        <v>118.11838277</v>
      </c>
      <c r="H3614">
        <v>0</v>
      </c>
    </row>
    <row r="3615" spans="1:8" x14ac:dyDescent="0.3">
      <c r="A3615" t="s">
        <v>7008</v>
      </c>
      <c r="B3615" t="s">
        <v>7007</v>
      </c>
      <c r="C3615">
        <v>2.0018662425380002E-2</v>
      </c>
      <c r="D3615">
        <v>10.413754340000001</v>
      </c>
      <c r="E3615">
        <v>-92.774625639999996</v>
      </c>
      <c r="F3615">
        <v>-92.587373099999994</v>
      </c>
      <c r="G3615">
        <v>-91.925218729999997</v>
      </c>
      <c r="H3615">
        <v>0</v>
      </c>
    </row>
    <row r="3616" spans="1:8" x14ac:dyDescent="0.3">
      <c r="A3616" t="s">
        <v>6455</v>
      </c>
      <c r="B3616" t="s">
        <v>6641</v>
      </c>
      <c r="C3616">
        <v>544.53800000000001</v>
      </c>
      <c r="D3616">
        <v>10.308588970000001</v>
      </c>
      <c r="E3616">
        <v>-1.58784444</v>
      </c>
      <c r="F3616">
        <v>-0.41482599999999997</v>
      </c>
      <c r="G3616">
        <v>2.8924015999999999</v>
      </c>
      <c r="H3616">
        <v>0</v>
      </c>
    </row>
    <row r="3617" spans="1:8" x14ac:dyDescent="0.3">
      <c r="A3617" t="s">
        <v>4489</v>
      </c>
      <c r="B3617" t="s">
        <v>6700</v>
      </c>
      <c r="C3617">
        <v>6.1013200900000002E-6</v>
      </c>
      <c r="D3617">
        <v>9.7618876300000004</v>
      </c>
      <c r="E3617">
        <v>5.1440409999999999E-2</v>
      </c>
      <c r="F3617">
        <v>-9.9581300499999994</v>
      </c>
      <c r="G3617">
        <v>21.968282460000001</v>
      </c>
      <c r="H3617">
        <v>0</v>
      </c>
    </row>
    <row r="3618" spans="1:8" x14ac:dyDescent="0.3">
      <c r="A3618" t="s">
        <v>6736</v>
      </c>
      <c r="B3618" t="s">
        <v>6735</v>
      </c>
      <c r="C3618">
        <v>2.6828243615100002E-3</v>
      </c>
      <c r="D3618">
        <v>9.6951709899999994</v>
      </c>
      <c r="E3618">
        <v>7.3308090000000006E-2</v>
      </c>
      <c r="F3618">
        <v>-0.23874176999999999</v>
      </c>
      <c r="G3618">
        <v>-0.11492978</v>
      </c>
      <c r="H3618">
        <v>0</v>
      </c>
    </row>
    <row r="3619" spans="1:8" x14ac:dyDescent="0.3">
      <c r="A3619" t="s">
        <v>6783</v>
      </c>
      <c r="B3619" t="s">
        <v>6782</v>
      </c>
      <c r="C3619">
        <v>7.5124137560000006E-5</v>
      </c>
      <c r="D3619">
        <v>9.6435058900000001</v>
      </c>
      <c r="E3619">
        <v>-8.7703500000000004E-2</v>
      </c>
      <c r="F3619">
        <v>3.8559399999999999</v>
      </c>
      <c r="G3619">
        <v>35.496518600000002</v>
      </c>
      <c r="H3619">
        <v>0</v>
      </c>
    </row>
    <row r="3620" spans="1:8" x14ac:dyDescent="0.3">
      <c r="A3620" t="s">
        <v>6652</v>
      </c>
      <c r="B3620" t="s">
        <v>6651</v>
      </c>
      <c r="C3620">
        <v>0.11614191666116</v>
      </c>
      <c r="D3620">
        <v>9.5627857400000007</v>
      </c>
      <c r="E3620">
        <v>-0.12435040999999999</v>
      </c>
      <c r="F3620">
        <v>-7.7333844899999997</v>
      </c>
      <c r="G3620">
        <v>-17.437187510000001</v>
      </c>
      <c r="H3620">
        <v>0</v>
      </c>
    </row>
    <row r="3621" spans="1:8" x14ac:dyDescent="0.3">
      <c r="A3621" t="s">
        <v>6837</v>
      </c>
      <c r="B3621" t="s">
        <v>6836</v>
      </c>
      <c r="C3621">
        <v>2.3822208286210001E-2</v>
      </c>
      <c r="D3621">
        <v>9.3970351099999991</v>
      </c>
      <c r="E3621">
        <v>-1.40165981</v>
      </c>
      <c r="F3621">
        <v>3.4287022700000001</v>
      </c>
      <c r="G3621">
        <v>-24.966634330000002</v>
      </c>
      <c r="H3621">
        <v>0</v>
      </c>
    </row>
    <row r="3622" spans="1:8" x14ac:dyDescent="0.3">
      <c r="A3622" t="s">
        <v>6758</v>
      </c>
      <c r="B3622" t="s">
        <v>6757</v>
      </c>
      <c r="C3622">
        <v>1.5114090099999999E-6</v>
      </c>
      <c r="D3622">
        <v>9.29052787</v>
      </c>
      <c r="E3622">
        <v>4.3327799999999996E-3</v>
      </c>
      <c r="F3622">
        <v>-4.350184E-2</v>
      </c>
      <c r="G3622">
        <v>-2.9074800000000001E-2</v>
      </c>
      <c r="H3622">
        <v>0</v>
      </c>
    </row>
    <row r="3623" spans="1:8" x14ac:dyDescent="0.3">
      <c r="A3623" t="s">
        <v>6238</v>
      </c>
      <c r="B3623" t="s">
        <v>6237</v>
      </c>
      <c r="C3623">
        <v>1.800417597307E-2</v>
      </c>
      <c r="D3623">
        <v>9.0391832999999995</v>
      </c>
      <c r="E3623">
        <v>0.1009501</v>
      </c>
      <c r="F3623">
        <v>5.2595453399999998</v>
      </c>
      <c r="G3623">
        <v>7.2400450799999998</v>
      </c>
      <c r="H3623">
        <v>0</v>
      </c>
    </row>
    <row r="3624" spans="1:8" x14ac:dyDescent="0.3">
      <c r="A3624" t="s">
        <v>6496</v>
      </c>
      <c r="B3624" t="s">
        <v>6495</v>
      </c>
      <c r="C3624">
        <v>1.898073531E-5</v>
      </c>
      <c r="D3624">
        <v>8.6922032999999992</v>
      </c>
      <c r="E3624">
        <v>-9.1513869999999997E-2</v>
      </c>
      <c r="F3624">
        <v>30.537366890000001</v>
      </c>
      <c r="G3624">
        <v>-1.6078579799999999</v>
      </c>
      <c r="H3624">
        <v>0</v>
      </c>
    </row>
    <row r="3625" spans="1:8" x14ac:dyDescent="0.3">
      <c r="A3625" t="s">
        <v>1295</v>
      </c>
      <c r="B3625" t="s">
        <v>6737</v>
      </c>
      <c r="C3625">
        <v>3.6134179220690003E-2</v>
      </c>
      <c r="D3625">
        <v>8.3045798800000004</v>
      </c>
      <c r="E3625">
        <v>6.7506199999999997E-3</v>
      </c>
      <c r="F3625">
        <v>-4.4515810000000003E-2</v>
      </c>
      <c r="G3625">
        <v>-2.8526650000000001E-2</v>
      </c>
      <c r="H3625">
        <v>0</v>
      </c>
    </row>
    <row r="3626" spans="1:8" x14ac:dyDescent="0.3">
      <c r="A3626" t="s">
        <v>6710</v>
      </c>
      <c r="B3626" t="s">
        <v>6709</v>
      </c>
      <c r="C3626">
        <v>0.16014929940308001</v>
      </c>
      <c r="D3626">
        <v>7.9527060199999999</v>
      </c>
      <c r="E3626">
        <v>6.8879099999999997E-3</v>
      </c>
      <c r="F3626">
        <v>-4.3501940000000003E-2</v>
      </c>
      <c r="G3626">
        <v>180.62014156999999</v>
      </c>
      <c r="H3626">
        <v>0</v>
      </c>
    </row>
    <row r="3627" spans="1:8" x14ac:dyDescent="0.3">
      <c r="A3627" t="s">
        <v>6756</v>
      </c>
      <c r="B3627" t="s">
        <v>6755</v>
      </c>
      <c r="C3627">
        <v>4.9015880872000002E-4</v>
      </c>
      <c r="D3627">
        <v>7.9177892500000002</v>
      </c>
      <c r="E3627">
        <v>0.51661972</v>
      </c>
      <c r="F3627">
        <v>280.32659525000003</v>
      </c>
      <c r="G3627">
        <v>23.897450800000001</v>
      </c>
      <c r="H3627">
        <v>0</v>
      </c>
    </row>
    <row r="3628" spans="1:8" x14ac:dyDescent="0.3">
      <c r="A3628" t="s">
        <v>6802</v>
      </c>
      <c r="B3628" t="s">
        <v>6802</v>
      </c>
      <c r="C3628">
        <v>7.5132857360999999E-4</v>
      </c>
      <c r="D3628">
        <v>7.4830914599999998</v>
      </c>
      <c r="E3628">
        <v>-0.12716072</v>
      </c>
      <c r="F3628">
        <v>-58.45729738</v>
      </c>
      <c r="G3628">
        <v>-32.288318590000003</v>
      </c>
      <c r="H3628">
        <v>0</v>
      </c>
    </row>
    <row r="3629" spans="1:8" x14ac:dyDescent="0.3">
      <c r="A3629" t="s">
        <v>1988</v>
      </c>
      <c r="B3629" t="s">
        <v>6644</v>
      </c>
      <c r="C3629">
        <v>0.35033137748593002</v>
      </c>
      <c r="D3629">
        <v>6.4414566000000004</v>
      </c>
      <c r="E3629">
        <v>5.6985300000000003E-3</v>
      </c>
      <c r="F3629">
        <v>-4.6527539999999999E-2</v>
      </c>
      <c r="G3629">
        <v>-38.581526949999997</v>
      </c>
      <c r="H3629">
        <v>0</v>
      </c>
    </row>
    <row r="3630" spans="1:8" x14ac:dyDescent="0.3">
      <c r="A3630" t="s">
        <v>6714</v>
      </c>
      <c r="B3630" t="s">
        <v>6713</v>
      </c>
      <c r="C3630">
        <v>2.25390805051E-3</v>
      </c>
      <c r="D3630">
        <v>6.4159003400000003</v>
      </c>
      <c r="E3630">
        <v>0.12274981</v>
      </c>
      <c r="F3630">
        <v>3.8809524299999998</v>
      </c>
      <c r="G3630">
        <v>-11.112408719999999</v>
      </c>
      <c r="H3630">
        <v>0</v>
      </c>
    </row>
    <row r="3631" spans="1:8" x14ac:dyDescent="0.3">
      <c r="A3631" t="s">
        <v>6763</v>
      </c>
      <c r="B3631" t="s">
        <v>6762</v>
      </c>
      <c r="C3631">
        <v>0.57859578729898997</v>
      </c>
      <c r="D3631">
        <v>5.4765255499999999</v>
      </c>
      <c r="E3631">
        <v>7.3308090000000006E-2</v>
      </c>
      <c r="F3631">
        <v>-0.23874176999999999</v>
      </c>
      <c r="G3631">
        <v>-0.11295871</v>
      </c>
      <c r="H3631">
        <v>0</v>
      </c>
    </row>
    <row r="3632" spans="1:8" x14ac:dyDescent="0.3">
      <c r="A3632" t="s">
        <v>6291</v>
      </c>
      <c r="B3632" t="s">
        <v>6290</v>
      </c>
      <c r="C3632">
        <v>4.1096269451570001E-2</v>
      </c>
      <c r="D3632">
        <v>4.8095732299999998</v>
      </c>
      <c r="E3632">
        <v>0.1009501</v>
      </c>
      <c r="F3632">
        <v>5.2040545800000002</v>
      </c>
      <c r="G3632">
        <v>-22.923910450000001</v>
      </c>
      <c r="H3632">
        <v>0</v>
      </c>
    </row>
    <row r="3633" spans="1:8" x14ac:dyDescent="0.3">
      <c r="A3633" t="s">
        <v>6624</v>
      </c>
      <c r="B3633" t="s">
        <v>6623</v>
      </c>
      <c r="C3633">
        <v>2.2523998028000001E-4</v>
      </c>
      <c r="D3633">
        <v>4.6592071300000004</v>
      </c>
      <c r="E3633">
        <v>6.8879099999999997E-3</v>
      </c>
      <c r="F3633">
        <v>-37.713136949999999</v>
      </c>
      <c r="G3633">
        <v>-51.400816849999998</v>
      </c>
      <c r="H3633">
        <v>0</v>
      </c>
    </row>
    <row r="3634" spans="1:8" x14ac:dyDescent="0.3">
      <c r="A3634" t="s">
        <v>6806</v>
      </c>
      <c r="B3634" t="s">
        <v>6805</v>
      </c>
      <c r="C3634">
        <v>5.1460034225679997E-2</v>
      </c>
      <c r="D3634">
        <v>4.6497696299999998</v>
      </c>
      <c r="E3634">
        <v>-8.7703500000000004E-2</v>
      </c>
      <c r="F3634">
        <v>4.60826709</v>
      </c>
      <c r="G3634">
        <v>14.33433132</v>
      </c>
      <c r="H3634">
        <v>0</v>
      </c>
    </row>
    <row r="3635" spans="1:8" x14ac:dyDescent="0.3">
      <c r="A3635" t="s">
        <v>6748</v>
      </c>
      <c r="B3635" t="s">
        <v>6747</v>
      </c>
      <c r="C3635">
        <v>3.7562068800000001E-6</v>
      </c>
      <c r="D3635">
        <v>4.0964143200000001</v>
      </c>
      <c r="E3635">
        <v>-0.12435035999999999</v>
      </c>
      <c r="F3635">
        <v>3.844703</v>
      </c>
      <c r="G3635">
        <v>18.507117000000001</v>
      </c>
      <c r="H3635">
        <v>0</v>
      </c>
    </row>
    <row r="3636" spans="1:8" x14ac:dyDescent="0.3">
      <c r="A3636" t="s">
        <v>6741</v>
      </c>
      <c r="B3636" t="s">
        <v>6740</v>
      </c>
      <c r="C3636">
        <v>3.756078386E-5</v>
      </c>
      <c r="D3636">
        <v>3.7480899299999999</v>
      </c>
      <c r="E3636">
        <v>-0.12776694</v>
      </c>
      <c r="F3636">
        <v>3.84115078</v>
      </c>
      <c r="G3636">
        <v>18.61977512</v>
      </c>
      <c r="H3636">
        <v>0</v>
      </c>
    </row>
    <row r="3637" spans="1:8" x14ac:dyDescent="0.3">
      <c r="A3637" t="s">
        <v>6789</v>
      </c>
      <c r="B3637" t="s">
        <v>6788</v>
      </c>
      <c r="C3637">
        <v>3.7562068778000001E-4</v>
      </c>
      <c r="D3637">
        <v>3.7560783899999999</v>
      </c>
      <c r="E3637">
        <v>-0.12435040999999999</v>
      </c>
      <c r="F3637">
        <v>3.8447030999999998</v>
      </c>
      <c r="G3637">
        <v>18.62383298</v>
      </c>
      <c r="H3637">
        <v>0</v>
      </c>
    </row>
    <row r="3638" spans="1:8" x14ac:dyDescent="0.3">
      <c r="A3638" t="s">
        <v>6366</v>
      </c>
      <c r="B3638" t="s">
        <v>6365</v>
      </c>
      <c r="C3638">
        <v>2.2020829441970001E-2</v>
      </c>
      <c r="D3638">
        <v>3.3419892600000001</v>
      </c>
      <c r="E3638">
        <v>5.6985300000000003E-3</v>
      </c>
      <c r="F3638">
        <v>-20.326942240000001</v>
      </c>
      <c r="G3638">
        <v>9.9688985999999993</v>
      </c>
      <c r="H3638">
        <v>0</v>
      </c>
    </row>
    <row r="3639" spans="1:8" x14ac:dyDescent="0.3">
      <c r="A3639" t="s">
        <v>6916</v>
      </c>
      <c r="B3639" t="s">
        <v>6915</v>
      </c>
      <c r="C3639">
        <v>1.6334470440000001E-5</v>
      </c>
      <c r="D3639">
        <v>3.26696893</v>
      </c>
      <c r="E3639">
        <v>0.85955333</v>
      </c>
      <c r="F3639">
        <v>6.0558677300000001</v>
      </c>
      <c r="G3639">
        <v>23.85982237</v>
      </c>
      <c r="H3639">
        <v>0</v>
      </c>
    </row>
    <row r="3640" spans="1:8" x14ac:dyDescent="0.3">
      <c r="A3640" t="s">
        <v>6852</v>
      </c>
      <c r="B3640" t="s">
        <v>6851</v>
      </c>
      <c r="C3640">
        <v>0.12391721295074</v>
      </c>
      <c r="D3640">
        <v>3.06155168</v>
      </c>
      <c r="E3640">
        <v>5.6985300000000003E-3</v>
      </c>
      <c r="F3640">
        <v>-4.6527539999999999E-2</v>
      </c>
      <c r="G3640">
        <v>-0.82932950000000005</v>
      </c>
      <c r="H3640">
        <v>0</v>
      </c>
    </row>
    <row r="3641" spans="1:8" x14ac:dyDescent="0.3">
      <c r="A3641" t="s">
        <v>6841</v>
      </c>
      <c r="B3641" t="s">
        <v>6840</v>
      </c>
      <c r="C3641">
        <v>3.3460274580000001E-5</v>
      </c>
      <c r="D3641">
        <v>2.80633496</v>
      </c>
      <c r="E3641">
        <v>0.28130559999999999</v>
      </c>
      <c r="F3641">
        <v>-0.66605256000000002</v>
      </c>
      <c r="G3641">
        <v>8.4904823300000007</v>
      </c>
      <c r="H3641">
        <v>0</v>
      </c>
    </row>
    <row r="3642" spans="1:8" x14ac:dyDescent="0.3">
      <c r="A3642" t="s">
        <v>3098</v>
      </c>
      <c r="B3642" t="s">
        <v>6326</v>
      </c>
      <c r="C3642">
        <v>1.50248275111E-3</v>
      </c>
      <c r="D3642">
        <v>2.6739522</v>
      </c>
      <c r="E3642">
        <v>-8.7703500000000004E-2</v>
      </c>
      <c r="F3642">
        <v>3.8559399999999999</v>
      </c>
      <c r="G3642">
        <v>-32.253023939999999</v>
      </c>
      <c r="H3642">
        <v>0</v>
      </c>
    </row>
    <row r="3643" spans="1:8" x14ac:dyDescent="0.3">
      <c r="A3643" t="s">
        <v>5742</v>
      </c>
      <c r="B3643" t="s">
        <v>5742</v>
      </c>
      <c r="C3643">
        <v>5.3390525948040002E-2</v>
      </c>
      <c r="D3643">
        <v>2.4849713800000002</v>
      </c>
      <c r="E3643">
        <v>12.093786140000001</v>
      </c>
      <c r="F3643">
        <v>17.361045879999999</v>
      </c>
      <c r="G3643">
        <v>-2.1989365400000001</v>
      </c>
      <c r="H3643">
        <v>0</v>
      </c>
    </row>
    <row r="3644" spans="1:8" x14ac:dyDescent="0.3">
      <c r="A3644" t="s">
        <v>6620</v>
      </c>
      <c r="B3644" t="s">
        <v>6619</v>
      </c>
      <c r="C3644">
        <v>9.0083980913999997E-4</v>
      </c>
      <c r="D3644">
        <v>2.4043742899999998</v>
      </c>
      <c r="E3644">
        <v>50.010331860000001</v>
      </c>
      <c r="F3644">
        <v>49.934747090000002</v>
      </c>
      <c r="G3644">
        <v>49.956388150000002</v>
      </c>
      <c r="H3644">
        <v>0</v>
      </c>
    </row>
    <row r="3645" spans="1:8" x14ac:dyDescent="0.3">
      <c r="A3645" t="s">
        <v>6828</v>
      </c>
      <c r="B3645" t="s">
        <v>6827</v>
      </c>
      <c r="C3645">
        <v>1.8779574542999999E-4</v>
      </c>
      <c r="D3645">
        <v>2.3681043499999999</v>
      </c>
      <c r="E3645">
        <v>5.7847799999999998E-2</v>
      </c>
      <c r="F3645">
        <v>90.451323579999993</v>
      </c>
      <c r="G3645">
        <v>31.07924555</v>
      </c>
      <c r="H3645">
        <v>0</v>
      </c>
    </row>
    <row r="3646" spans="1:8" x14ac:dyDescent="0.3">
      <c r="A3646" t="s">
        <v>6668</v>
      </c>
      <c r="B3646" t="s">
        <v>6667</v>
      </c>
      <c r="C3646">
        <v>1.092809346003E-2</v>
      </c>
      <c r="D3646">
        <v>2.33314778</v>
      </c>
      <c r="E3646">
        <v>0.26882966000000003</v>
      </c>
      <c r="F3646">
        <v>-2.8436493500000002</v>
      </c>
      <c r="G3646">
        <v>-2.28202032</v>
      </c>
      <c r="H3646">
        <v>0</v>
      </c>
    </row>
    <row r="3647" spans="1:8" x14ac:dyDescent="0.3">
      <c r="A3647" t="s">
        <v>6804</v>
      </c>
      <c r="B3647" t="s">
        <v>6803</v>
      </c>
      <c r="C3647">
        <v>1.306757635E-4</v>
      </c>
      <c r="D3647">
        <v>2.3055076900000002</v>
      </c>
      <c r="E3647">
        <v>0.85955336000000004</v>
      </c>
      <c r="F3647">
        <v>6.0163085699999996</v>
      </c>
      <c r="G3647">
        <v>23.85982241</v>
      </c>
      <c r="H3647">
        <v>0</v>
      </c>
    </row>
    <row r="3648" spans="1:8" x14ac:dyDescent="0.3">
      <c r="A3648" t="s">
        <v>7036</v>
      </c>
      <c r="B3648" t="s">
        <v>7035</v>
      </c>
      <c r="C3648">
        <v>0.22704913907599</v>
      </c>
      <c r="D3648">
        <v>2.25237906</v>
      </c>
      <c r="E3648">
        <v>0.85955336000000004</v>
      </c>
      <c r="F3648">
        <v>-92.333087370000001</v>
      </c>
      <c r="G3648">
        <v>-91.022321640000001</v>
      </c>
      <c r="H3648">
        <v>0</v>
      </c>
    </row>
    <row r="3649" spans="1:8" x14ac:dyDescent="0.3">
      <c r="A3649" t="s">
        <v>6771</v>
      </c>
      <c r="B3649" t="s">
        <v>6770</v>
      </c>
      <c r="C3649">
        <v>2.6917671093800001E-3</v>
      </c>
      <c r="D3649">
        <v>1.78528917</v>
      </c>
      <c r="E3649">
        <v>7.3308090000000006E-2</v>
      </c>
      <c r="F3649">
        <v>-0.23285807</v>
      </c>
      <c r="G3649">
        <v>-55.915826780000003</v>
      </c>
      <c r="H3649">
        <v>0</v>
      </c>
    </row>
    <row r="3650" spans="1:8" x14ac:dyDescent="0.3">
      <c r="A3650" t="s">
        <v>4588</v>
      </c>
      <c r="B3650" t="s">
        <v>6835</v>
      </c>
      <c r="C3650">
        <v>2.6293448144500001E-3</v>
      </c>
      <c r="D3650">
        <v>1.6544828199999999</v>
      </c>
      <c r="E3650">
        <v>-0.12435040999999999</v>
      </c>
      <c r="F3650">
        <v>3.8729323099999999</v>
      </c>
      <c r="G3650">
        <v>18.660723579999999</v>
      </c>
      <c r="H3650">
        <v>0</v>
      </c>
    </row>
    <row r="3651" spans="1:8" x14ac:dyDescent="0.3">
      <c r="A3651" t="s">
        <v>7045</v>
      </c>
      <c r="B3651" t="s">
        <v>7044</v>
      </c>
      <c r="C3651">
        <v>3.2996386236800001E-3</v>
      </c>
      <c r="D3651">
        <v>1.6462794700000001</v>
      </c>
      <c r="E3651">
        <v>0.51753654999999998</v>
      </c>
      <c r="F3651">
        <v>2.45238193</v>
      </c>
      <c r="G3651">
        <v>138.29991817000001</v>
      </c>
      <c r="H3651">
        <v>0</v>
      </c>
    </row>
    <row r="3652" spans="1:8" x14ac:dyDescent="0.3">
      <c r="A3652" t="s">
        <v>6808</v>
      </c>
      <c r="B3652" t="s">
        <v>6807</v>
      </c>
      <c r="C3652">
        <v>1.6901617089100001E-3</v>
      </c>
      <c r="D3652">
        <v>1.63175716</v>
      </c>
      <c r="E3652">
        <v>7.2263709999999995E-2</v>
      </c>
      <c r="F3652">
        <v>-0.23978288</v>
      </c>
      <c r="G3652">
        <v>-0.11400114</v>
      </c>
      <c r="H3652">
        <v>0</v>
      </c>
    </row>
    <row r="3653" spans="1:8" x14ac:dyDescent="0.3">
      <c r="A3653" t="s">
        <v>6698</v>
      </c>
      <c r="B3653" t="s">
        <v>6697</v>
      </c>
      <c r="C3653">
        <v>0.37083571209902999</v>
      </c>
      <c r="D3653">
        <v>1.53305577</v>
      </c>
      <c r="E3653">
        <v>6.8879099999999997E-3</v>
      </c>
      <c r="F3653">
        <v>-4.3501940000000003E-2</v>
      </c>
      <c r="G3653">
        <v>-2.9074570000000001E-2</v>
      </c>
      <c r="H3653">
        <v>0</v>
      </c>
    </row>
    <row r="3654" spans="1:8" x14ac:dyDescent="0.3">
      <c r="A3654" t="s">
        <v>726</v>
      </c>
      <c r="B3654" t="s">
        <v>6759</v>
      </c>
      <c r="C3654">
        <v>8.4136155850000001E-5</v>
      </c>
      <c r="D3654">
        <v>1.2569594399999999</v>
      </c>
      <c r="E3654">
        <v>-0.14743266999999999</v>
      </c>
      <c r="F3654">
        <v>3.8411507899999999</v>
      </c>
      <c r="G3654">
        <v>28.361495779999998</v>
      </c>
      <c r="H3654">
        <v>0</v>
      </c>
    </row>
    <row r="3655" spans="1:8" x14ac:dyDescent="0.3">
      <c r="A3655" t="s">
        <v>6813</v>
      </c>
      <c r="B3655" t="s">
        <v>6812</v>
      </c>
      <c r="C3655">
        <v>2.6837186363E-3</v>
      </c>
      <c r="D3655">
        <v>1.23293981</v>
      </c>
      <c r="E3655">
        <v>7.3308090000000006E-2</v>
      </c>
      <c r="F3655">
        <v>-0.23874176999999999</v>
      </c>
      <c r="G3655">
        <v>-34.64965213</v>
      </c>
      <c r="H3655">
        <v>0</v>
      </c>
    </row>
    <row r="3656" spans="1:8" x14ac:dyDescent="0.3">
      <c r="A3656" t="s">
        <v>6991</v>
      </c>
      <c r="B3656" t="s">
        <v>6990</v>
      </c>
      <c r="C3656">
        <v>3.7562068800000001E-6</v>
      </c>
      <c r="D3656">
        <v>1.22391176</v>
      </c>
      <c r="E3656">
        <v>-0.12435035999999999</v>
      </c>
      <c r="F3656">
        <v>3.8559400899999998</v>
      </c>
      <c r="G3656">
        <v>18.623833090000002</v>
      </c>
      <c r="H3656">
        <v>0</v>
      </c>
    </row>
    <row r="3657" spans="1:8" x14ac:dyDescent="0.3">
      <c r="A3657" t="s">
        <v>6744</v>
      </c>
      <c r="B3657" t="s">
        <v>6743</v>
      </c>
      <c r="C3657">
        <v>5.2586896289000002E-4</v>
      </c>
      <c r="D3657">
        <v>1.05716228</v>
      </c>
      <c r="E3657">
        <v>-8.7703500000000004E-2</v>
      </c>
      <c r="F3657">
        <v>3.8559399999999999</v>
      </c>
      <c r="G3657">
        <v>-12.59296518</v>
      </c>
      <c r="H3657">
        <v>0</v>
      </c>
    </row>
    <row r="3658" spans="1:8" x14ac:dyDescent="0.3">
      <c r="A3658" t="s">
        <v>6820</v>
      </c>
      <c r="B3658" t="s">
        <v>6819</v>
      </c>
      <c r="C3658">
        <v>5.2046792613300004E-3</v>
      </c>
      <c r="D3658">
        <v>0.93690015000000004</v>
      </c>
      <c r="E3658">
        <v>7.3308090000000006E-2</v>
      </c>
      <c r="F3658">
        <v>-0.23285807</v>
      </c>
      <c r="G3658">
        <v>-0.11295871</v>
      </c>
      <c r="H3658">
        <v>0</v>
      </c>
    </row>
    <row r="3659" spans="1:8" x14ac:dyDescent="0.3">
      <c r="A3659" t="s">
        <v>7194</v>
      </c>
      <c r="B3659" t="s">
        <v>7193</v>
      </c>
      <c r="C3659">
        <v>0.58990981009740995</v>
      </c>
      <c r="D3659">
        <v>0.59176269999999997</v>
      </c>
      <c r="E3659">
        <v>0.1009501</v>
      </c>
      <c r="F3659">
        <v>5.2459785099999996</v>
      </c>
      <c r="G3659">
        <v>23.347176990000001</v>
      </c>
      <c r="H3659">
        <v>0</v>
      </c>
    </row>
    <row r="3660" spans="1:8" x14ac:dyDescent="0.3">
      <c r="A3660" t="s">
        <v>6843</v>
      </c>
      <c r="B3660" t="s">
        <v>6842</v>
      </c>
      <c r="C3660">
        <v>3.7562068778000001E-4</v>
      </c>
      <c r="D3660">
        <v>0.56153739999999996</v>
      </c>
      <c r="E3660">
        <v>-0.12435040999999999</v>
      </c>
      <c r="F3660">
        <v>3.8447030999999998</v>
      </c>
      <c r="G3660">
        <v>18.507117139999998</v>
      </c>
      <c r="H3660">
        <v>0</v>
      </c>
    </row>
    <row r="3661" spans="1:8" x14ac:dyDescent="0.3">
      <c r="A3661" t="s">
        <v>6761</v>
      </c>
      <c r="B3661" t="s">
        <v>6760</v>
      </c>
      <c r="C3661">
        <v>1.8782567087999999E-4</v>
      </c>
      <c r="D3661">
        <v>0.51497596000000001</v>
      </c>
      <c r="E3661">
        <v>-7.9549770000000006E-2</v>
      </c>
      <c r="F3661">
        <v>3.8644155699999998</v>
      </c>
      <c r="G3661">
        <v>18.633513730000001</v>
      </c>
      <c r="H3661">
        <v>0</v>
      </c>
    </row>
    <row r="3662" spans="1:8" x14ac:dyDescent="0.3">
      <c r="A3662" t="s">
        <v>6754</v>
      </c>
      <c r="B3662" t="s">
        <v>6753</v>
      </c>
      <c r="C3662">
        <v>5.5537199485999997E-4</v>
      </c>
      <c r="D3662">
        <v>0.47864720999999999</v>
      </c>
      <c r="E3662">
        <v>0.58582851999999996</v>
      </c>
      <c r="F3662">
        <v>6.0163085699999996</v>
      </c>
      <c r="G3662">
        <v>-47.359575479999997</v>
      </c>
      <c r="H3662">
        <v>0</v>
      </c>
    </row>
    <row r="3663" spans="1:8" x14ac:dyDescent="0.3">
      <c r="A3663" t="s">
        <v>6931</v>
      </c>
      <c r="B3663" t="s">
        <v>6930</v>
      </c>
      <c r="C3663">
        <v>8.9427478700000002E-6</v>
      </c>
      <c r="D3663">
        <v>0.44713272999999998</v>
      </c>
      <c r="E3663">
        <v>7.330805E-2</v>
      </c>
      <c r="F3663">
        <v>-0.23285801</v>
      </c>
      <c r="G3663">
        <v>-0.1149298</v>
      </c>
      <c r="H3663">
        <v>0</v>
      </c>
    </row>
    <row r="3664" spans="1:8" x14ac:dyDescent="0.3">
      <c r="A3664" t="s">
        <v>6684</v>
      </c>
      <c r="B3664" t="s">
        <v>6683</v>
      </c>
      <c r="C3664">
        <v>1.464870570552E-2</v>
      </c>
      <c r="D3664">
        <v>0.12863445000000001</v>
      </c>
      <c r="E3664">
        <v>-0.12776694</v>
      </c>
      <c r="F3664">
        <v>3.8411507899999999</v>
      </c>
      <c r="G3664">
        <v>18.619775109999999</v>
      </c>
      <c r="H3664">
        <v>0</v>
      </c>
    </row>
    <row r="3665" spans="1:8" x14ac:dyDescent="0.3">
      <c r="A3665" t="s">
        <v>6830</v>
      </c>
      <c r="B3665" t="s">
        <v>6829</v>
      </c>
      <c r="C3665">
        <v>3.7562068778000001E-4</v>
      </c>
      <c r="D3665">
        <v>0.12057012</v>
      </c>
      <c r="E3665">
        <v>-66.695901169999999</v>
      </c>
      <c r="F3665">
        <v>3.8559399999999999</v>
      </c>
      <c r="G3665">
        <v>18.5572081</v>
      </c>
      <c r="H3665">
        <v>0</v>
      </c>
    </row>
    <row r="3666" spans="1:8" x14ac:dyDescent="0.3">
      <c r="A3666" t="s">
        <v>6682</v>
      </c>
      <c r="B3666" t="s">
        <v>6681</v>
      </c>
      <c r="C3666">
        <v>3.7565134E-7</v>
      </c>
      <c r="D3666">
        <v>0.10581918</v>
      </c>
      <c r="E3666">
        <v>0.12274868</v>
      </c>
      <c r="F3666">
        <v>3.8644147900000001</v>
      </c>
      <c r="G3666">
        <v>18.516787109999999</v>
      </c>
      <c r="H3666">
        <v>0</v>
      </c>
    </row>
    <row r="3667" spans="1:8" x14ac:dyDescent="0.3">
      <c r="A3667" t="s">
        <v>2462</v>
      </c>
      <c r="B3667" t="s">
        <v>6520</v>
      </c>
      <c r="C3667">
        <v>2.3081517775999999E-4</v>
      </c>
      <c r="D3667">
        <v>8.1652589999999997E-2</v>
      </c>
      <c r="E3667">
        <v>4.3325899999999999E-3</v>
      </c>
      <c r="F3667">
        <v>-42.389481500000002</v>
      </c>
      <c r="G3667">
        <v>-46.955141730000001</v>
      </c>
      <c r="H3667">
        <v>0</v>
      </c>
    </row>
    <row r="3668" spans="1:8" x14ac:dyDescent="0.3">
      <c r="A3668" t="s">
        <v>1179</v>
      </c>
      <c r="B3668" t="s">
        <v>6817</v>
      </c>
      <c r="C3668">
        <v>0.13634564541290001</v>
      </c>
      <c r="D3668">
        <v>2.0071019999999998E-2</v>
      </c>
      <c r="E3668">
        <v>-0.14743266999999999</v>
      </c>
      <c r="F3668">
        <v>31.83421186</v>
      </c>
      <c r="G3668">
        <v>53.630757019999997</v>
      </c>
      <c r="H3668">
        <v>0</v>
      </c>
    </row>
    <row r="3669" spans="1:8" x14ac:dyDescent="0.3">
      <c r="A3669" t="s">
        <v>6824</v>
      </c>
      <c r="B3669" t="s">
        <v>6823</v>
      </c>
      <c r="C3669">
        <v>1.1644241321100001E-3</v>
      </c>
      <c r="D3669">
        <v>1.887724E-2</v>
      </c>
      <c r="E3669">
        <v>-0.12435040999999999</v>
      </c>
      <c r="F3669">
        <v>7.3061932000000001</v>
      </c>
      <c r="G3669">
        <v>-38.711019630000003</v>
      </c>
      <c r="H3669">
        <v>0</v>
      </c>
    </row>
    <row r="3670" spans="1:8" x14ac:dyDescent="0.3">
      <c r="A3670" t="s">
        <v>6502</v>
      </c>
      <c r="B3670" t="s">
        <v>6501</v>
      </c>
      <c r="C3670">
        <v>3.69092618504E-3</v>
      </c>
      <c r="D3670">
        <v>1.8415319999999999E-2</v>
      </c>
      <c r="E3670">
        <v>-0.31115085999999997</v>
      </c>
      <c r="F3670">
        <v>2.04589563</v>
      </c>
      <c r="G3670">
        <v>-27.14861269</v>
      </c>
      <c r="H3670">
        <v>0</v>
      </c>
    </row>
    <row r="3671" spans="1:8" x14ac:dyDescent="0.3">
      <c r="A3671" t="s">
        <v>6845</v>
      </c>
      <c r="B3671" t="s">
        <v>6844</v>
      </c>
      <c r="C3671">
        <v>3.7565134175E-4</v>
      </c>
      <c r="D3671">
        <v>9.0148999999999993E-3</v>
      </c>
      <c r="E3671">
        <v>-7.9549770000000006E-2</v>
      </c>
      <c r="F3671">
        <v>3.8644155599999999</v>
      </c>
      <c r="G3671">
        <v>18.633513730000001</v>
      </c>
      <c r="H3671">
        <v>0</v>
      </c>
    </row>
    <row r="3672" spans="1:8" x14ac:dyDescent="0.3">
      <c r="A3672" t="s">
        <v>6795</v>
      </c>
      <c r="B3672" t="s">
        <v>6794</v>
      </c>
      <c r="C3672">
        <v>4.1318275655699999E-3</v>
      </c>
      <c r="D3672">
        <v>7.8877600000000006E-3</v>
      </c>
      <c r="E3672">
        <v>-0.12435040999999999</v>
      </c>
      <c r="F3672">
        <v>3.8447030999999998</v>
      </c>
      <c r="G3672">
        <v>8.7385135599999995</v>
      </c>
      <c r="H3672">
        <v>0</v>
      </c>
    </row>
    <row r="3673" spans="1:8" x14ac:dyDescent="0.3">
      <c r="A3673" t="s">
        <v>3024</v>
      </c>
      <c r="B3673" t="s">
        <v>6814</v>
      </c>
      <c r="C3673">
        <v>1.9718382489E-4</v>
      </c>
      <c r="D3673">
        <v>3.9496499999999999E-3</v>
      </c>
      <c r="E3673">
        <v>4.3325899999999999E-3</v>
      </c>
      <c r="F3673">
        <v>16.5077891</v>
      </c>
      <c r="G3673">
        <v>1.0849396600000001</v>
      </c>
      <c r="H3673">
        <v>0</v>
      </c>
    </row>
    <row r="3674" spans="1:8" x14ac:dyDescent="0.3">
      <c r="A3674" t="s">
        <v>6847</v>
      </c>
      <c r="B3674" t="s">
        <v>6846</v>
      </c>
      <c r="C3674">
        <v>519.19182267365079</v>
      </c>
      <c r="D3674">
        <v>3.7480899999999999E-3</v>
      </c>
      <c r="E3674">
        <v>-0.12776694</v>
      </c>
      <c r="F3674">
        <v>4.65860026</v>
      </c>
      <c r="G3674">
        <v>20.364633040000001</v>
      </c>
      <c r="H3674">
        <v>0</v>
      </c>
    </row>
    <row r="3675" spans="1:8" x14ac:dyDescent="0.3">
      <c r="A3675" t="s">
        <v>6854</v>
      </c>
      <c r="B3675" t="s">
        <v>6853</v>
      </c>
      <c r="C3675">
        <v>0.2516658608117</v>
      </c>
      <c r="D3675">
        <v>0</v>
      </c>
      <c r="E3675">
        <v>-0.12435040999999999</v>
      </c>
      <c r="F3675">
        <v>33.032411230000001</v>
      </c>
      <c r="G3675">
        <v>6.00770158</v>
      </c>
      <c r="H3675">
        <v>0</v>
      </c>
    </row>
    <row r="3676" spans="1:8" x14ac:dyDescent="0.3">
      <c r="A3676" t="s">
        <v>6864</v>
      </c>
      <c r="B3676" t="s">
        <v>6863</v>
      </c>
      <c r="C3676">
        <v>1.7397740361888001</v>
      </c>
      <c r="D3676">
        <v>0</v>
      </c>
      <c r="E3676">
        <v>-3.53099769</v>
      </c>
      <c r="F3676">
        <v>-19.827868110000001</v>
      </c>
      <c r="G3676">
        <v>119.00751477</v>
      </c>
      <c r="H3676">
        <v>0</v>
      </c>
    </row>
    <row r="3677" spans="1:8" x14ac:dyDescent="0.3">
      <c r="A3677" t="s">
        <v>6858</v>
      </c>
      <c r="B3677" t="s">
        <v>6857</v>
      </c>
      <c r="C3677">
        <v>2.5299999999999999E-6</v>
      </c>
      <c r="D3677">
        <v>0</v>
      </c>
      <c r="E3677">
        <v>0</v>
      </c>
      <c r="F3677">
        <v>-4.5283018899999998</v>
      </c>
      <c r="G3677">
        <v>31.0880829</v>
      </c>
      <c r="H3677">
        <v>0</v>
      </c>
    </row>
    <row r="3678" spans="1:8" x14ac:dyDescent="0.3">
      <c r="A3678" t="s">
        <v>6866</v>
      </c>
      <c r="B3678" t="s">
        <v>6865</v>
      </c>
      <c r="C3678">
        <v>3.7562068778000001E-4</v>
      </c>
      <c r="D3678">
        <v>0</v>
      </c>
      <c r="E3678">
        <v>-0.12435040999999999</v>
      </c>
      <c r="F3678">
        <v>3.8447030999999998</v>
      </c>
      <c r="G3678">
        <v>18.62383298</v>
      </c>
      <c r="H3678">
        <v>0</v>
      </c>
    </row>
    <row r="3679" spans="1:8" x14ac:dyDescent="0.3">
      <c r="A3679" t="s">
        <v>6862</v>
      </c>
      <c r="B3679" t="s">
        <v>6861</v>
      </c>
      <c r="C3679">
        <v>7.8880344433499994E-3</v>
      </c>
      <c r="D3679">
        <v>0</v>
      </c>
      <c r="E3679">
        <v>-8.7703500000000004E-2</v>
      </c>
      <c r="F3679">
        <v>3.8447030999999998</v>
      </c>
      <c r="G3679">
        <v>-4.1884426000000001</v>
      </c>
      <c r="H3679">
        <v>0</v>
      </c>
    </row>
    <row r="3680" spans="1:8" x14ac:dyDescent="0.3">
      <c r="A3680" t="s">
        <v>6868</v>
      </c>
      <c r="B3680" t="s">
        <v>6867</v>
      </c>
      <c r="C3680">
        <v>2.6292548702199999E-3</v>
      </c>
      <c r="D3680">
        <v>0</v>
      </c>
      <c r="E3680">
        <v>-0.12776694</v>
      </c>
      <c r="F3680">
        <v>3.8411507899999999</v>
      </c>
      <c r="G3680">
        <v>38.389737629999999</v>
      </c>
      <c r="H3680">
        <v>0</v>
      </c>
    </row>
    <row r="3681" spans="1:8" x14ac:dyDescent="0.3">
      <c r="A3681" t="s">
        <v>6870</v>
      </c>
      <c r="B3681" t="s">
        <v>6869</v>
      </c>
      <c r="C3681">
        <v>0.61644385181461003</v>
      </c>
      <c r="D3681">
        <v>0</v>
      </c>
      <c r="E3681">
        <v>0.12274981</v>
      </c>
      <c r="F3681">
        <v>3.8809524299999998</v>
      </c>
      <c r="G3681">
        <v>29.312533049999999</v>
      </c>
      <c r="H3681">
        <v>0</v>
      </c>
    </row>
    <row r="3682" spans="1:8" x14ac:dyDescent="0.3">
      <c r="A3682" t="s">
        <v>6872</v>
      </c>
      <c r="B3682" t="s">
        <v>6871</v>
      </c>
      <c r="C3682">
        <v>2.5917827456729998E-2</v>
      </c>
      <c r="D3682">
        <v>0</v>
      </c>
      <c r="E3682">
        <v>-0.12435040999999999</v>
      </c>
      <c r="F3682">
        <v>3.8447030999999998</v>
      </c>
      <c r="G3682">
        <v>18.62383298</v>
      </c>
      <c r="H3682">
        <v>0</v>
      </c>
    </row>
    <row r="3683" spans="1:8" x14ac:dyDescent="0.3">
      <c r="A3683" t="s">
        <v>6856</v>
      </c>
      <c r="B3683" t="s">
        <v>6855</v>
      </c>
      <c r="C3683">
        <v>4.28242529597E-2</v>
      </c>
      <c r="D3683">
        <v>0</v>
      </c>
      <c r="E3683">
        <v>0.12274981</v>
      </c>
      <c r="F3683">
        <v>16.102240949999999</v>
      </c>
      <c r="G3683">
        <v>32.515928529999996</v>
      </c>
      <c r="H3683">
        <v>0</v>
      </c>
    </row>
    <row r="3684" spans="1:8" x14ac:dyDescent="0.3">
      <c r="A3684" t="s">
        <v>6874</v>
      </c>
      <c r="B3684" t="s">
        <v>6873</v>
      </c>
      <c r="C3684">
        <v>6.0099310044599997E-3</v>
      </c>
      <c r="D3684">
        <v>0</v>
      </c>
      <c r="E3684">
        <v>-0.12435040999999999</v>
      </c>
      <c r="F3684">
        <v>-12.551828970000001</v>
      </c>
      <c r="G3684">
        <v>72.543757060000004</v>
      </c>
      <c r="H3684">
        <v>0</v>
      </c>
    </row>
    <row r="3685" spans="1:8" x14ac:dyDescent="0.3">
      <c r="A3685" t="s">
        <v>6876</v>
      </c>
      <c r="B3685" t="s">
        <v>6875</v>
      </c>
      <c r="C3685">
        <v>3.7565134175E-4</v>
      </c>
      <c r="D3685">
        <v>0</v>
      </c>
      <c r="E3685">
        <v>-7.9549770000000006E-2</v>
      </c>
      <c r="F3685">
        <v>3.8644155599999999</v>
      </c>
      <c r="G3685">
        <v>18.633513730000001</v>
      </c>
      <c r="H3685">
        <v>0</v>
      </c>
    </row>
    <row r="3686" spans="1:8" x14ac:dyDescent="0.3">
      <c r="A3686" t="s">
        <v>6878</v>
      </c>
      <c r="B3686" t="s">
        <v>6877</v>
      </c>
      <c r="C3686">
        <v>2.99614204E-6</v>
      </c>
      <c r="D3686">
        <v>0</v>
      </c>
      <c r="E3686">
        <v>-2.3374579400000002</v>
      </c>
      <c r="F3686">
        <v>48.517478179999998</v>
      </c>
      <c r="G3686">
        <v>77.602527359999996</v>
      </c>
      <c r="H3686">
        <v>0</v>
      </c>
    </row>
    <row r="3687" spans="1:8" x14ac:dyDescent="0.3">
      <c r="A3687" t="s">
        <v>6880</v>
      </c>
      <c r="B3687" t="s">
        <v>6879</v>
      </c>
      <c r="C3687">
        <v>1.7823201635097401</v>
      </c>
      <c r="D3687">
        <v>0</v>
      </c>
      <c r="E3687">
        <v>-8.7703500000000004E-2</v>
      </c>
      <c r="F3687">
        <v>3.8559399999999999</v>
      </c>
      <c r="G3687">
        <v>18.507117139999998</v>
      </c>
      <c r="H3687">
        <v>0</v>
      </c>
    </row>
    <row r="3688" spans="1:8" x14ac:dyDescent="0.3">
      <c r="A3688" t="s">
        <v>6882</v>
      </c>
      <c r="B3688" t="s">
        <v>6881</v>
      </c>
      <c r="C3688">
        <v>3.7565134175E-4</v>
      </c>
      <c r="D3688">
        <v>0</v>
      </c>
      <c r="E3688">
        <v>-7.9549770000000006E-2</v>
      </c>
      <c r="F3688">
        <v>3.8644155599999999</v>
      </c>
      <c r="G3688">
        <v>18.633513730000001</v>
      </c>
      <c r="H3688">
        <v>0</v>
      </c>
    </row>
    <row r="3689" spans="1:8" x14ac:dyDescent="0.3">
      <c r="A3689" t="s">
        <v>3425</v>
      </c>
      <c r="B3689" t="s">
        <v>6883</v>
      </c>
      <c r="C3689">
        <v>1.1268235158000001E-4</v>
      </c>
      <c r="D3689">
        <v>0</v>
      </c>
      <c r="E3689">
        <v>-0.12776694</v>
      </c>
      <c r="F3689">
        <v>3.8411507899999999</v>
      </c>
      <c r="G3689">
        <v>18.619775109999999</v>
      </c>
      <c r="H3689">
        <v>0</v>
      </c>
    </row>
    <row r="3690" spans="1:8" x14ac:dyDescent="0.3">
      <c r="A3690" t="s">
        <v>6884</v>
      </c>
      <c r="B3690" t="s">
        <v>6884</v>
      </c>
      <c r="C3690">
        <v>0</v>
      </c>
      <c r="D3690">
        <v>0</v>
      </c>
      <c r="E3690">
        <v>0</v>
      </c>
      <c r="F3690">
        <v>0</v>
      </c>
      <c r="G3690">
        <v>0</v>
      </c>
      <c r="H3690">
        <v>0</v>
      </c>
    </row>
    <row r="3691" spans="1:8" x14ac:dyDescent="0.3">
      <c r="A3691" t="s">
        <v>6885</v>
      </c>
      <c r="B3691" t="s">
        <v>6885</v>
      </c>
      <c r="C3691">
        <v>1.4913872499459999E-2</v>
      </c>
      <c r="D3691">
        <v>0</v>
      </c>
      <c r="E3691">
        <v>-5.7835869999999998E-2</v>
      </c>
      <c r="F3691">
        <v>2.5744914799999998</v>
      </c>
      <c r="G3691">
        <v>11.87030154</v>
      </c>
      <c r="H3691">
        <v>0</v>
      </c>
    </row>
    <row r="3692" spans="1:8" x14ac:dyDescent="0.3">
      <c r="A3692" t="s">
        <v>887</v>
      </c>
      <c r="B3692" t="s">
        <v>5915</v>
      </c>
      <c r="C3692">
        <v>4.0261290604970003E-2</v>
      </c>
      <c r="D3692">
        <v>0</v>
      </c>
      <c r="E3692">
        <v>9.3433390000000005E-2</v>
      </c>
      <c r="F3692">
        <v>16.320091990000002</v>
      </c>
      <c r="G3692">
        <v>3.1933870600000001</v>
      </c>
      <c r="H3692">
        <v>0</v>
      </c>
    </row>
    <row r="3693" spans="1:8" x14ac:dyDescent="0.3">
      <c r="A3693" t="s">
        <v>6888</v>
      </c>
      <c r="B3693" t="s">
        <v>6888</v>
      </c>
      <c r="C3693">
        <v>0.51975607488108</v>
      </c>
      <c r="D3693">
        <v>0</v>
      </c>
      <c r="E3693">
        <v>-12.124990990000001</v>
      </c>
      <c r="F3693">
        <v>24.17996539</v>
      </c>
      <c r="G3693">
        <v>203.04760981999999</v>
      </c>
      <c r="H3693">
        <v>0</v>
      </c>
    </row>
    <row r="3694" spans="1:8" x14ac:dyDescent="0.3">
      <c r="A3694" t="s">
        <v>6890</v>
      </c>
      <c r="B3694" t="s">
        <v>6889</v>
      </c>
      <c r="C3694">
        <v>1.1269663560000001E-5</v>
      </c>
      <c r="D3694">
        <v>0</v>
      </c>
      <c r="E3694">
        <v>0.12275841</v>
      </c>
      <c r="F3694">
        <v>3.8809774300000002</v>
      </c>
      <c r="G3694">
        <v>-81.221669779999999</v>
      </c>
      <c r="H3694">
        <v>0</v>
      </c>
    </row>
    <row r="3695" spans="1:8" x14ac:dyDescent="0.3">
      <c r="A3695" t="s">
        <v>6892</v>
      </c>
      <c r="B3695" t="s">
        <v>6891</v>
      </c>
      <c r="C3695">
        <v>0</v>
      </c>
      <c r="D3695">
        <v>0</v>
      </c>
      <c r="E3695">
        <v>0</v>
      </c>
      <c r="F3695">
        <v>0</v>
      </c>
      <c r="G3695">
        <v>0</v>
      </c>
      <c r="H3695">
        <v>0</v>
      </c>
    </row>
    <row r="3696" spans="1:8" x14ac:dyDescent="0.3">
      <c r="A3696" t="s">
        <v>6894</v>
      </c>
      <c r="B3696" t="s">
        <v>6893</v>
      </c>
      <c r="C3696">
        <v>0</v>
      </c>
      <c r="D3696">
        <v>0</v>
      </c>
      <c r="E3696">
        <v>0</v>
      </c>
      <c r="F3696">
        <v>0</v>
      </c>
      <c r="G3696">
        <v>0</v>
      </c>
      <c r="H3696">
        <v>0</v>
      </c>
    </row>
    <row r="3697" spans="1:8" x14ac:dyDescent="0.3">
      <c r="A3697" t="s">
        <v>6596</v>
      </c>
      <c r="B3697" t="s">
        <v>6595</v>
      </c>
      <c r="C3697">
        <v>9.0083980914230005E-2</v>
      </c>
      <c r="D3697">
        <v>0</v>
      </c>
      <c r="E3697">
        <v>6.8879099999999997E-3</v>
      </c>
      <c r="F3697">
        <v>-4.3501940000000003E-2</v>
      </c>
      <c r="G3697">
        <v>-55.013083549999998</v>
      </c>
      <c r="H3697">
        <v>0</v>
      </c>
    </row>
    <row r="3698" spans="1:8" x14ac:dyDescent="0.3">
      <c r="A3698" t="s">
        <v>6896</v>
      </c>
      <c r="B3698" t="s">
        <v>6896</v>
      </c>
      <c r="C3698">
        <v>0.27768176634389002</v>
      </c>
      <c r="D3698">
        <v>0</v>
      </c>
      <c r="E3698">
        <v>1.1236789599999999</v>
      </c>
      <c r="F3698">
        <v>19.779881620000001</v>
      </c>
      <c r="G3698">
        <v>8.5830282100000002</v>
      </c>
      <c r="H3698">
        <v>0</v>
      </c>
    </row>
    <row r="3699" spans="1:8" x14ac:dyDescent="0.3">
      <c r="A3699" t="s">
        <v>6898</v>
      </c>
      <c r="B3699" t="s">
        <v>6897</v>
      </c>
      <c r="C3699">
        <v>2.1190043603929998E-2</v>
      </c>
      <c r="D3699">
        <v>0</v>
      </c>
      <c r="E3699">
        <v>-3.1509314800000001</v>
      </c>
      <c r="F3699">
        <v>0.76261962000000005</v>
      </c>
      <c r="G3699">
        <v>224.10435519000001</v>
      </c>
      <c r="H3699">
        <v>0</v>
      </c>
    </row>
    <row r="3700" spans="1:8" x14ac:dyDescent="0.3">
      <c r="A3700" t="s">
        <v>6860</v>
      </c>
      <c r="B3700" t="s">
        <v>6859</v>
      </c>
      <c r="C3700">
        <v>4.4791077742399998E-3</v>
      </c>
      <c r="D3700">
        <v>0</v>
      </c>
      <c r="E3700">
        <v>176.16763713</v>
      </c>
      <c r="F3700">
        <v>30.361930449999999</v>
      </c>
      <c r="G3700">
        <v>135.75597661</v>
      </c>
      <c r="H3700">
        <v>0</v>
      </c>
    </row>
    <row r="3701" spans="1:8" x14ac:dyDescent="0.3">
      <c r="A3701" t="s">
        <v>5074</v>
      </c>
      <c r="B3701" t="s">
        <v>6811</v>
      </c>
      <c r="C3701">
        <v>8.4470701369999997E-5</v>
      </c>
      <c r="D3701">
        <v>0</v>
      </c>
      <c r="E3701">
        <v>0.54081109000000005</v>
      </c>
      <c r="F3701">
        <v>6.0272566100000002</v>
      </c>
      <c r="G3701">
        <v>23.791324970000002</v>
      </c>
      <c r="H3701">
        <v>0</v>
      </c>
    </row>
    <row r="3702" spans="1:8" x14ac:dyDescent="0.3">
      <c r="A3702" t="s">
        <v>6513</v>
      </c>
      <c r="B3702" t="s">
        <v>6512</v>
      </c>
      <c r="C3702">
        <v>1.1585640515328901</v>
      </c>
      <c r="D3702">
        <v>0</v>
      </c>
      <c r="E3702">
        <v>0.36564205</v>
      </c>
      <c r="F3702">
        <v>3.6515434199999999</v>
      </c>
      <c r="G3702">
        <v>-8.5299768300000007</v>
      </c>
      <c r="H3702">
        <v>0</v>
      </c>
    </row>
    <row r="3703" spans="1:8" x14ac:dyDescent="0.3">
      <c r="A3703" t="s">
        <v>1681</v>
      </c>
      <c r="B3703" t="s">
        <v>6899</v>
      </c>
      <c r="C3703">
        <v>2.2400899036E-4</v>
      </c>
      <c r="D3703">
        <v>0</v>
      </c>
      <c r="E3703">
        <v>7.7345949999999997E-2</v>
      </c>
      <c r="F3703">
        <v>0.15507761</v>
      </c>
      <c r="G3703">
        <v>1.3929523100000001</v>
      </c>
      <c r="H3703">
        <v>0</v>
      </c>
    </row>
    <row r="3704" spans="1:8" x14ac:dyDescent="0.3">
      <c r="A3704" t="s">
        <v>6901</v>
      </c>
      <c r="B3704" t="s">
        <v>6900</v>
      </c>
      <c r="C3704">
        <v>1.6334470440000001E-5</v>
      </c>
      <c r="D3704">
        <v>0</v>
      </c>
      <c r="E3704">
        <v>0.58582851999999996</v>
      </c>
      <c r="F3704">
        <v>6.0163085699999996</v>
      </c>
      <c r="G3704">
        <v>23.75983269</v>
      </c>
      <c r="H3704">
        <v>0</v>
      </c>
    </row>
    <row r="3705" spans="1:8" x14ac:dyDescent="0.3">
      <c r="A3705" t="s">
        <v>6903</v>
      </c>
      <c r="B3705" t="s">
        <v>6902</v>
      </c>
      <c r="C3705">
        <v>7.5124137556000002E-4</v>
      </c>
      <c r="D3705">
        <v>0</v>
      </c>
      <c r="E3705">
        <v>-0.12435040999999999</v>
      </c>
      <c r="F3705">
        <v>3.8447030999999998</v>
      </c>
      <c r="G3705">
        <v>18.62383298</v>
      </c>
      <c r="H3705">
        <v>0</v>
      </c>
    </row>
    <row r="3706" spans="1:8" x14ac:dyDescent="0.3">
      <c r="A3706" t="s">
        <v>6588</v>
      </c>
      <c r="B3706" t="s">
        <v>6587</v>
      </c>
      <c r="C3706">
        <v>1.641530319E-5</v>
      </c>
      <c r="D3706">
        <v>0</v>
      </c>
      <c r="E3706">
        <v>0.61785608000000003</v>
      </c>
      <c r="F3706">
        <v>3.0952552299999998</v>
      </c>
      <c r="G3706">
        <v>9.3009274899999994</v>
      </c>
      <c r="H3706">
        <v>0</v>
      </c>
    </row>
    <row r="3707" spans="1:8" x14ac:dyDescent="0.3">
      <c r="A3707" t="s">
        <v>6904</v>
      </c>
      <c r="B3707" t="s">
        <v>6904</v>
      </c>
      <c r="C3707">
        <v>4.9224501686399996E-3</v>
      </c>
      <c r="D3707">
        <v>0</v>
      </c>
      <c r="E3707">
        <v>0.39536411999999999</v>
      </c>
      <c r="F3707">
        <v>4.5816079500000004</v>
      </c>
      <c r="G3707">
        <v>19.136448049999998</v>
      </c>
      <c r="H3707">
        <v>0</v>
      </c>
    </row>
    <row r="3708" spans="1:8" x14ac:dyDescent="0.3">
      <c r="A3708" t="s">
        <v>6906</v>
      </c>
      <c r="B3708" t="s">
        <v>6905</v>
      </c>
      <c r="C3708">
        <v>1.3217626997999999E-4</v>
      </c>
      <c r="D3708">
        <v>0</v>
      </c>
      <c r="E3708">
        <v>-3.8201230000000003E-2</v>
      </c>
      <c r="F3708">
        <v>3.9696557499999998</v>
      </c>
      <c r="G3708">
        <v>18.82543931</v>
      </c>
      <c r="H3708">
        <v>0</v>
      </c>
    </row>
    <row r="3709" spans="1:8" x14ac:dyDescent="0.3">
      <c r="A3709" t="s">
        <v>4176</v>
      </c>
      <c r="B3709" t="s">
        <v>4175</v>
      </c>
      <c r="C3709">
        <v>0</v>
      </c>
      <c r="D3709">
        <v>0</v>
      </c>
      <c r="E3709">
        <v>0</v>
      </c>
      <c r="F3709">
        <v>0</v>
      </c>
      <c r="G3709">
        <v>0</v>
      </c>
      <c r="H3709">
        <v>0</v>
      </c>
    </row>
    <row r="3710" spans="1:8" x14ac:dyDescent="0.3">
      <c r="A3710" t="s">
        <v>3483</v>
      </c>
      <c r="B3710" t="s">
        <v>6907</v>
      </c>
      <c r="C3710">
        <v>3.7562068778000001E-4</v>
      </c>
      <c r="D3710">
        <v>0</v>
      </c>
      <c r="E3710">
        <v>-8.7703500000000004E-2</v>
      </c>
      <c r="F3710">
        <v>3.8559399999999999</v>
      </c>
      <c r="G3710">
        <v>18.507117139999998</v>
      </c>
      <c r="H3710">
        <v>0</v>
      </c>
    </row>
    <row r="3711" spans="1:8" x14ac:dyDescent="0.3">
      <c r="A3711" t="s">
        <v>2741</v>
      </c>
      <c r="B3711" t="s">
        <v>6908</v>
      </c>
      <c r="C3711">
        <v>6.1056920397399997E-3</v>
      </c>
      <c r="D3711">
        <v>0</v>
      </c>
      <c r="E3711">
        <v>6.8879099999999997E-3</v>
      </c>
      <c r="F3711">
        <v>-4.3501940000000003E-2</v>
      </c>
      <c r="G3711">
        <v>-2.9074570000000001E-2</v>
      </c>
      <c r="H3711">
        <v>0</v>
      </c>
    </row>
    <row r="3712" spans="1:8" x14ac:dyDescent="0.3">
      <c r="A3712" t="s">
        <v>6781</v>
      </c>
      <c r="B3712" t="s">
        <v>6780</v>
      </c>
      <c r="C3712">
        <v>3.4557103275640003E-2</v>
      </c>
      <c r="D3712">
        <v>0</v>
      </c>
      <c r="E3712">
        <v>-8.7703500000000004E-2</v>
      </c>
      <c r="F3712">
        <v>3.8559399999999999</v>
      </c>
      <c r="G3712">
        <v>-35.866736609999997</v>
      </c>
      <c r="H3712">
        <v>0</v>
      </c>
    </row>
    <row r="3713" spans="1:8" x14ac:dyDescent="0.3">
      <c r="A3713" t="s">
        <v>6910</v>
      </c>
      <c r="B3713" t="s">
        <v>6909</v>
      </c>
      <c r="C3713">
        <v>3.7565134175E-4</v>
      </c>
      <c r="D3713">
        <v>0</v>
      </c>
      <c r="E3713">
        <v>0.12274981</v>
      </c>
      <c r="F3713">
        <v>3.8809524299999998</v>
      </c>
      <c r="G3713">
        <v>18.51678837</v>
      </c>
      <c r="H3713">
        <v>0</v>
      </c>
    </row>
    <row r="3714" spans="1:8" x14ac:dyDescent="0.3">
      <c r="A3714" t="s">
        <v>6912</v>
      </c>
      <c r="B3714" t="s">
        <v>6911</v>
      </c>
      <c r="C3714">
        <v>3.25829405855E-3</v>
      </c>
      <c r="D3714">
        <v>0</v>
      </c>
      <c r="E3714">
        <v>23.39868066</v>
      </c>
      <c r="F3714">
        <v>29.115716259999999</v>
      </c>
      <c r="G3714">
        <v>48.890020790000001</v>
      </c>
      <c r="H3714">
        <v>0</v>
      </c>
    </row>
    <row r="3715" spans="1:8" x14ac:dyDescent="0.3">
      <c r="A3715" t="s">
        <v>4179</v>
      </c>
      <c r="B3715" t="s">
        <v>4179</v>
      </c>
      <c r="C3715">
        <v>0</v>
      </c>
      <c r="D3715">
        <v>0</v>
      </c>
      <c r="E3715">
        <v>0</v>
      </c>
      <c r="F3715">
        <v>0</v>
      </c>
      <c r="G3715">
        <v>0</v>
      </c>
      <c r="H3715">
        <v>0</v>
      </c>
    </row>
    <row r="3716" spans="1:8" x14ac:dyDescent="0.3">
      <c r="A3716" t="s">
        <v>6918</v>
      </c>
      <c r="B3716" t="s">
        <v>6917</v>
      </c>
      <c r="C3716">
        <v>0.14676521687753999</v>
      </c>
      <c r="D3716">
        <v>0</v>
      </c>
      <c r="E3716">
        <v>5.44436696</v>
      </c>
      <c r="F3716">
        <v>7.3303135199999998</v>
      </c>
      <c r="G3716">
        <v>21.170545529999998</v>
      </c>
      <c r="H3716">
        <v>0</v>
      </c>
    </row>
    <row r="3717" spans="1:8" x14ac:dyDescent="0.3">
      <c r="A3717" t="s">
        <v>6920</v>
      </c>
      <c r="B3717" t="s">
        <v>6919</v>
      </c>
      <c r="C3717">
        <v>0</v>
      </c>
      <c r="D3717">
        <v>0</v>
      </c>
      <c r="E3717">
        <v>0</v>
      </c>
      <c r="F3717">
        <v>0</v>
      </c>
      <c r="G3717">
        <v>0</v>
      </c>
      <c r="H3717">
        <v>0</v>
      </c>
    </row>
    <row r="3718" spans="1:8" x14ac:dyDescent="0.3">
      <c r="A3718" t="s">
        <v>6923</v>
      </c>
      <c r="B3718" t="s">
        <v>6922</v>
      </c>
      <c r="C3718">
        <v>7.7665862129999995E-5</v>
      </c>
      <c r="D3718">
        <v>0</v>
      </c>
      <c r="E3718">
        <v>7.7345949999999997E-2</v>
      </c>
      <c r="F3718">
        <v>0.15507761</v>
      </c>
      <c r="G3718">
        <v>1.3929523100000001</v>
      </c>
      <c r="H3718">
        <v>0</v>
      </c>
    </row>
    <row r="3719" spans="1:8" x14ac:dyDescent="0.3">
      <c r="A3719" t="s">
        <v>6725</v>
      </c>
      <c r="B3719" t="s">
        <v>6724</v>
      </c>
      <c r="C3719">
        <v>3.7565134175E-4</v>
      </c>
      <c r="D3719">
        <v>0</v>
      </c>
      <c r="E3719">
        <v>-7.9549770000000006E-2</v>
      </c>
      <c r="F3719">
        <v>3.8644155599999999</v>
      </c>
      <c r="G3719">
        <v>-40.683243130000001</v>
      </c>
      <c r="H3719">
        <v>0</v>
      </c>
    </row>
    <row r="3720" spans="1:8" x14ac:dyDescent="0.3">
      <c r="A3720" t="s">
        <v>6925</v>
      </c>
      <c r="B3720" t="s">
        <v>6924</v>
      </c>
      <c r="C3720">
        <v>7.7577914699999994E-6</v>
      </c>
      <c r="D3720">
        <v>0</v>
      </c>
      <c r="E3720">
        <v>0.16980866</v>
      </c>
      <c r="F3720">
        <v>4.4489857300000004</v>
      </c>
      <c r="G3720">
        <v>19.96298741</v>
      </c>
      <c r="H3720">
        <v>0</v>
      </c>
    </row>
    <row r="3721" spans="1:8" x14ac:dyDescent="0.3">
      <c r="A3721" t="s">
        <v>6927</v>
      </c>
      <c r="B3721" t="s">
        <v>6926</v>
      </c>
      <c r="C3721">
        <v>5.4970343143000003E-4</v>
      </c>
      <c r="D3721">
        <v>0</v>
      </c>
      <c r="E3721">
        <v>0.9762305</v>
      </c>
      <c r="F3721">
        <v>1.8577813000000001</v>
      </c>
      <c r="G3721">
        <v>11.5137596</v>
      </c>
      <c r="H3721">
        <v>0</v>
      </c>
    </row>
    <row r="3722" spans="1:8" x14ac:dyDescent="0.3">
      <c r="A3722" t="s">
        <v>6929</v>
      </c>
      <c r="B3722" t="s">
        <v>6928</v>
      </c>
      <c r="C3722">
        <v>0.38547429412779</v>
      </c>
      <c r="D3722">
        <v>0</v>
      </c>
      <c r="E3722">
        <v>-9.3370670000000003E-2</v>
      </c>
      <c r="F3722">
        <v>0.17249302</v>
      </c>
      <c r="G3722">
        <v>1.3176174599999999</v>
      </c>
      <c r="H3722">
        <v>0</v>
      </c>
    </row>
    <row r="3723" spans="1:8" x14ac:dyDescent="0.3">
      <c r="A3723" t="s">
        <v>6932</v>
      </c>
      <c r="B3723" t="s">
        <v>6932</v>
      </c>
      <c r="C3723">
        <v>8.6380681238628405</v>
      </c>
      <c r="D3723">
        <v>0</v>
      </c>
      <c r="E3723">
        <v>8.9655429999999994E-2</v>
      </c>
      <c r="F3723">
        <v>4.2877623500000004</v>
      </c>
      <c r="G3723">
        <v>19.19207188</v>
      </c>
      <c r="H3723">
        <v>0</v>
      </c>
    </row>
    <row r="3724" spans="1:8" x14ac:dyDescent="0.3">
      <c r="A3724" t="s">
        <v>5932</v>
      </c>
      <c r="B3724" t="s">
        <v>5931</v>
      </c>
      <c r="C3724">
        <v>4.9046392849999999E-5</v>
      </c>
      <c r="D3724">
        <v>0</v>
      </c>
      <c r="E3724">
        <v>6.7506399999999996E-3</v>
      </c>
      <c r="F3724">
        <v>-4.4515800000000001E-2</v>
      </c>
      <c r="G3724">
        <v>-2.0279560999999999</v>
      </c>
      <c r="H3724">
        <v>0</v>
      </c>
    </row>
    <row r="3725" spans="1:8" x14ac:dyDescent="0.3">
      <c r="A3725" t="s">
        <v>6934</v>
      </c>
      <c r="B3725" t="s">
        <v>6933</v>
      </c>
      <c r="C3725">
        <v>0.21320166687000999</v>
      </c>
      <c r="D3725">
        <v>0</v>
      </c>
      <c r="E3725">
        <v>6.7506199999999997E-3</v>
      </c>
      <c r="F3725">
        <v>-4.6527539999999999E-2</v>
      </c>
      <c r="G3725">
        <v>-2.8526650000000001E-2</v>
      </c>
      <c r="H3725">
        <v>0</v>
      </c>
    </row>
    <row r="3726" spans="1:8" x14ac:dyDescent="0.3">
      <c r="A3726" t="s">
        <v>6936</v>
      </c>
      <c r="B3726" t="s">
        <v>6935</v>
      </c>
      <c r="C3726">
        <v>6.8031398470799996E-3</v>
      </c>
      <c r="D3726">
        <v>0</v>
      </c>
      <c r="E3726">
        <v>0.37506606999999997</v>
      </c>
      <c r="F3726">
        <v>5.5184311299999997</v>
      </c>
      <c r="G3726">
        <v>22.67089872</v>
      </c>
      <c r="H3726">
        <v>0</v>
      </c>
    </row>
    <row r="3727" spans="1:8" x14ac:dyDescent="0.3">
      <c r="A3727" t="s">
        <v>6938</v>
      </c>
      <c r="B3727" t="s">
        <v>6937</v>
      </c>
      <c r="C3727">
        <v>1.4704764262E-4</v>
      </c>
      <c r="D3727">
        <v>0</v>
      </c>
      <c r="E3727">
        <v>0.51661972</v>
      </c>
      <c r="F3727">
        <v>6.0768645000000001</v>
      </c>
      <c r="G3727">
        <v>23.897450790000001</v>
      </c>
      <c r="H3727">
        <v>0</v>
      </c>
    </row>
    <row r="3728" spans="1:8" x14ac:dyDescent="0.3">
      <c r="A3728" t="s">
        <v>6942</v>
      </c>
      <c r="B3728" t="s">
        <v>6941</v>
      </c>
      <c r="C3728">
        <v>2.7769235942000001E-4</v>
      </c>
      <c r="D3728">
        <v>0</v>
      </c>
      <c r="E3728">
        <v>0.58813300999999996</v>
      </c>
      <c r="F3728">
        <v>6.0187374800000004</v>
      </c>
      <c r="G3728">
        <v>23.76266807</v>
      </c>
      <c r="H3728">
        <v>0</v>
      </c>
    </row>
    <row r="3729" spans="1:8" x14ac:dyDescent="0.3">
      <c r="A3729" t="s">
        <v>5685</v>
      </c>
      <c r="B3729" t="s">
        <v>6943</v>
      </c>
      <c r="C3729">
        <v>1.1268235158100001E-3</v>
      </c>
      <c r="D3729">
        <v>0</v>
      </c>
      <c r="E3729">
        <v>-0.12776694</v>
      </c>
      <c r="F3729">
        <v>3.8411507899999999</v>
      </c>
      <c r="G3729">
        <v>18.503063260000001</v>
      </c>
      <c r="H3729">
        <v>0</v>
      </c>
    </row>
    <row r="3730" spans="1:8" x14ac:dyDescent="0.3">
      <c r="A3730" t="s">
        <v>6944</v>
      </c>
      <c r="B3730" t="s">
        <v>6944</v>
      </c>
      <c r="C3730">
        <v>4.71594882458E-3</v>
      </c>
      <c r="D3730">
        <v>0</v>
      </c>
      <c r="E3730">
        <v>-4.5781889999999999E-2</v>
      </c>
      <c r="F3730">
        <v>3.1854130000000001E-2</v>
      </c>
      <c r="G3730">
        <v>1.26820584</v>
      </c>
      <c r="H3730">
        <v>0</v>
      </c>
    </row>
    <row r="3731" spans="1:8" x14ac:dyDescent="0.3">
      <c r="A3731" t="s">
        <v>6742</v>
      </c>
      <c r="B3731" t="s">
        <v>6742</v>
      </c>
      <c r="C3731">
        <v>0.92575371930995998</v>
      </c>
      <c r="D3731">
        <v>0</v>
      </c>
      <c r="E3731">
        <v>0.97086315000000001</v>
      </c>
      <c r="F3731">
        <v>4.31894986</v>
      </c>
      <c r="G3731">
        <v>-10.205794129999999</v>
      </c>
      <c r="H3731">
        <v>0</v>
      </c>
    </row>
    <row r="3732" spans="1:8" x14ac:dyDescent="0.3">
      <c r="A3732" t="s">
        <v>6946</v>
      </c>
      <c r="B3732" t="s">
        <v>6945</v>
      </c>
      <c r="C3732">
        <v>3.7560783860000001E-4</v>
      </c>
      <c r="D3732">
        <v>0</v>
      </c>
      <c r="E3732">
        <v>-0.12776694</v>
      </c>
      <c r="F3732">
        <v>3.8411507899999999</v>
      </c>
      <c r="G3732">
        <v>18.503063260000001</v>
      </c>
      <c r="H3732">
        <v>0</v>
      </c>
    </row>
    <row r="3733" spans="1:8" x14ac:dyDescent="0.3">
      <c r="A3733" t="s">
        <v>6632</v>
      </c>
      <c r="B3733" t="s">
        <v>6631</v>
      </c>
      <c r="C3733">
        <v>553.97668482941037</v>
      </c>
      <c r="D3733">
        <v>0</v>
      </c>
      <c r="E3733">
        <v>0.41170044</v>
      </c>
      <c r="F3733">
        <v>4.3972735399999996</v>
      </c>
      <c r="G3733">
        <v>-16.203224079999998</v>
      </c>
      <c r="H3733">
        <v>0</v>
      </c>
    </row>
    <row r="3734" spans="1:8" x14ac:dyDescent="0.3">
      <c r="A3734" t="s">
        <v>6949</v>
      </c>
      <c r="B3734" t="s">
        <v>6948</v>
      </c>
      <c r="C3734">
        <v>8.1674223400000001E-6</v>
      </c>
      <c r="D3734">
        <v>0</v>
      </c>
      <c r="E3734">
        <v>0.58813304</v>
      </c>
      <c r="F3734">
        <v>-46.990631239999999</v>
      </c>
      <c r="G3734">
        <v>-38.068669919999998</v>
      </c>
      <c r="H3734">
        <v>0</v>
      </c>
    </row>
    <row r="3735" spans="1:8" x14ac:dyDescent="0.3">
      <c r="A3735" t="s">
        <v>6951</v>
      </c>
      <c r="B3735" t="s">
        <v>6950</v>
      </c>
      <c r="C3735">
        <v>2.0018662425000001E-4</v>
      </c>
      <c r="D3735">
        <v>0</v>
      </c>
      <c r="E3735">
        <v>4.3325899999999999E-3</v>
      </c>
      <c r="F3735">
        <v>-4.7892770000000001E-2</v>
      </c>
      <c r="G3735">
        <v>-2.9639479999999999E-2</v>
      </c>
      <c r="H3735">
        <v>0</v>
      </c>
    </row>
    <row r="3736" spans="1:8" x14ac:dyDescent="0.3">
      <c r="A3736" t="s">
        <v>6953</v>
      </c>
      <c r="B3736" t="s">
        <v>6952</v>
      </c>
      <c r="C3736">
        <v>9.3905171940000001E-5</v>
      </c>
      <c r="D3736">
        <v>0</v>
      </c>
      <c r="E3736">
        <v>-0.12435040999999999</v>
      </c>
      <c r="F3736">
        <v>3.8447030999999998</v>
      </c>
      <c r="G3736">
        <v>18.623832969999999</v>
      </c>
      <c r="H3736">
        <v>0</v>
      </c>
    </row>
    <row r="3737" spans="1:8" x14ac:dyDescent="0.3">
      <c r="A3737" t="s">
        <v>6797</v>
      </c>
      <c r="B3737" t="s">
        <v>6796</v>
      </c>
      <c r="C3737">
        <v>3.5053156684400001E-3</v>
      </c>
      <c r="D3737">
        <v>0</v>
      </c>
      <c r="E3737">
        <v>6.7506199999999997E-3</v>
      </c>
      <c r="F3737">
        <v>-4.4515810000000003E-2</v>
      </c>
      <c r="G3737">
        <v>-61.099890619999996</v>
      </c>
      <c r="H3737">
        <v>0</v>
      </c>
    </row>
    <row r="3738" spans="1:8" x14ac:dyDescent="0.3">
      <c r="A3738" t="s">
        <v>6957</v>
      </c>
      <c r="B3738" t="s">
        <v>6956</v>
      </c>
      <c r="C3738">
        <v>0</v>
      </c>
      <c r="D3738">
        <v>0</v>
      </c>
      <c r="E3738">
        <v>0</v>
      </c>
      <c r="F3738">
        <v>0</v>
      </c>
      <c r="G3738">
        <v>0</v>
      </c>
      <c r="H3738">
        <v>0</v>
      </c>
    </row>
    <row r="3739" spans="1:8" x14ac:dyDescent="0.3">
      <c r="A3739" t="s">
        <v>6959</v>
      </c>
      <c r="B3739" t="s">
        <v>6958</v>
      </c>
      <c r="C3739">
        <v>0</v>
      </c>
      <c r="D3739">
        <v>0</v>
      </c>
      <c r="E3739">
        <v>0</v>
      </c>
      <c r="F3739">
        <v>0</v>
      </c>
      <c r="G3739">
        <v>0</v>
      </c>
      <c r="H3739">
        <v>0</v>
      </c>
    </row>
    <row r="3740" spans="1:8" x14ac:dyDescent="0.3">
      <c r="A3740" t="s">
        <v>6961</v>
      </c>
      <c r="B3740" t="s">
        <v>6960</v>
      </c>
      <c r="C3740">
        <v>7.0238222879620005E-2</v>
      </c>
      <c r="D3740">
        <v>0</v>
      </c>
      <c r="E3740">
        <v>0.58582851999999996</v>
      </c>
      <c r="F3740">
        <v>6.0163085699999996</v>
      </c>
      <c r="G3740">
        <v>23.85982241</v>
      </c>
      <c r="H3740">
        <v>0</v>
      </c>
    </row>
    <row r="3741" spans="1:8" x14ac:dyDescent="0.3">
      <c r="A3741" t="s">
        <v>6963</v>
      </c>
      <c r="B3741" t="s">
        <v>6962</v>
      </c>
      <c r="C3741">
        <v>3.7562068778000001E-4</v>
      </c>
      <c r="D3741">
        <v>0</v>
      </c>
      <c r="E3741">
        <v>-0.12435040999999999</v>
      </c>
      <c r="F3741">
        <v>3.8447030999999998</v>
      </c>
      <c r="G3741">
        <v>18.62383298</v>
      </c>
      <c r="H3741">
        <v>0</v>
      </c>
    </row>
    <row r="3742" spans="1:8" x14ac:dyDescent="0.3">
      <c r="A3742" t="s">
        <v>6965</v>
      </c>
      <c r="B3742" t="s">
        <v>6964</v>
      </c>
      <c r="C3742">
        <v>8.6479784336919996E-2</v>
      </c>
      <c r="D3742">
        <v>0</v>
      </c>
      <c r="E3742">
        <v>-2.1166480000000001E-2</v>
      </c>
      <c r="F3742">
        <v>2.1247077299999999</v>
      </c>
      <c r="G3742">
        <v>10.022636459999999</v>
      </c>
      <c r="H3742">
        <v>0</v>
      </c>
    </row>
    <row r="3743" spans="1:8" x14ac:dyDescent="0.3">
      <c r="A3743" t="s">
        <v>6967</v>
      </c>
      <c r="B3743" t="s">
        <v>6966</v>
      </c>
      <c r="C3743">
        <v>1.8968844733E-4</v>
      </c>
      <c r="D3743">
        <v>0</v>
      </c>
      <c r="E3743">
        <v>-8.7703489999999995E-2</v>
      </c>
      <c r="F3743">
        <v>3.8559399999999999</v>
      </c>
      <c r="G3743">
        <v>-40.153905850000001</v>
      </c>
      <c r="H3743">
        <v>0</v>
      </c>
    </row>
    <row r="3744" spans="1:8" x14ac:dyDescent="0.3">
      <c r="A3744" t="s">
        <v>6968</v>
      </c>
      <c r="B3744" t="s">
        <v>6968</v>
      </c>
      <c r="C3744">
        <v>5.9724790893999995E-4</v>
      </c>
      <c r="D3744">
        <v>0</v>
      </c>
      <c r="E3744">
        <v>0.26882966000000003</v>
      </c>
      <c r="F3744">
        <v>-3.0822121299999998</v>
      </c>
      <c r="G3744">
        <v>6.96338642</v>
      </c>
      <c r="H3744">
        <v>0</v>
      </c>
    </row>
    <row r="3745" spans="1:8" x14ac:dyDescent="0.3">
      <c r="A3745" t="s">
        <v>6675</v>
      </c>
      <c r="B3745" t="s">
        <v>6674</v>
      </c>
      <c r="C3745">
        <v>0</v>
      </c>
      <c r="D3745">
        <v>0</v>
      </c>
      <c r="E3745">
        <v>0</v>
      </c>
      <c r="F3745">
        <v>0</v>
      </c>
      <c r="G3745">
        <v>0</v>
      </c>
      <c r="H3745">
        <v>0</v>
      </c>
    </row>
    <row r="3746" spans="1:8" x14ac:dyDescent="0.3">
      <c r="A3746" t="s">
        <v>6969</v>
      </c>
      <c r="B3746" t="s">
        <v>19</v>
      </c>
      <c r="C3746">
        <v>21.673547623086559</v>
      </c>
      <c r="D3746">
        <v>0</v>
      </c>
      <c r="E3746">
        <v>-2.754347E-2</v>
      </c>
      <c r="F3746">
        <v>-2.0066308099999999</v>
      </c>
      <c r="G3746">
        <v>-4.1396389300000003</v>
      </c>
      <c r="H3746">
        <v>0</v>
      </c>
    </row>
    <row r="3747" spans="1:8" x14ac:dyDescent="0.3">
      <c r="A3747" t="s">
        <v>2780</v>
      </c>
      <c r="B3747" t="s">
        <v>6578</v>
      </c>
      <c r="C3747">
        <v>1.67721358465E-3</v>
      </c>
      <c r="D3747">
        <v>0</v>
      </c>
      <c r="E3747">
        <v>-6.0507810000000002E-2</v>
      </c>
      <c r="F3747">
        <v>-3.1526480499999998</v>
      </c>
      <c r="G3747">
        <v>18.323348899999999</v>
      </c>
      <c r="H3747">
        <v>0</v>
      </c>
    </row>
    <row r="3748" spans="1:8" x14ac:dyDescent="0.3">
      <c r="A3748" t="s">
        <v>6971</v>
      </c>
      <c r="B3748" t="s">
        <v>6970</v>
      </c>
      <c r="C3748">
        <v>3.0049655022000002E-4</v>
      </c>
      <c r="D3748">
        <v>0</v>
      </c>
      <c r="E3748">
        <v>-8.7703500000000004E-2</v>
      </c>
      <c r="F3748">
        <v>3.8559399999999999</v>
      </c>
      <c r="G3748">
        <v>18.507117139999998</v>
      </c>
      <c r="H3748">
        <v>0</v>
      </c>
    </row>
    <row r="3749" spans="1:8" x14ac:dyDescent="0.3">
      <c r="A3749" t="s">
        <v>1668</v>
      </c>
      <c r="B3749" t="s">
        <v>6848</v>
      </c>
      <c r="C3749">
        <v>1.065687979703E-2</v>
      </c>
      <c r="D3749">
        <v>0</v>
      </c>
      <c r="E3749">
        <v>-93.513385799999995</v>
      </c>
      <c r="F3749">
        <v>-93.257352319999995</v>
      </c>
      <c r="G3749">
        <v>-93.534209129999994</v>
      </c>
      <c r="H3749">
        <v>0</v>
      </c>
    </row>
    <row r="3750" spans="1:8" x14ac:dyDescent="0.3">
      <c r="A3750" t="s">
        <v>6973</v>
      </c>
      <c r="B3750" t="s">
        <v>6972</v>
      </c>
      <c r="C3750">
        <v>2.9008089057883901</v>
      </c>
      <c r="D3750">
        <v>0</v>
      </c>
      <c r="E3750">
        <v>0.13129388</v>
      </c>
      <c r="F3750">
        <v>-0.62338718999999998</v>
      </c>
      <c r="G3750">
        <v>36.342297969999997</v>
      </c>
      <c r="H3750">
        <v>0</v>
      </c>
    </row>
    <row r="3751" spans="1:8" x14ac:dyDescent="0.3">
      <c r="A3751" t="s">
        <v>6975</v>
      </c>
      <c r="B3751" t="s">
        <v>6974</v>
      </c>
      <c r="C3751">
        <v>29.776578782277689</v>
      </c>
      <c r="D3751">
        <v>0</v>
      </c>
      <c r="E3751">
        <v>-0.12435040999999999</v>
      </c>
      <c r="F3751">
        <v>3.8447030999999998</v>
      </c>
      <c r="G3751">
        <v>18.62383298</v>
      </c>
      <c r="H3751">
        <v>0</v>
      </c>
    </row>
    <row r="3752" spans="1:8" x14ac:dyDescent="0.3">
      <c r="A3752" t="s">
        <v>6977</v>
      </c>
      <c r="B3752" t="s">
        <v>6976</v>
      </c>
      <c r="C3752">
        <v>1.6334470440000001E-5</v>
      </c>
      <c r="D3752">
        <v>0</v>
      </c>
      <c r="E3752">
        <v>0.58582851999999996</v>
      </c>
      <c r="F3752">
        <v>6.0163085699999996</v>
      </c>
      <c r="G3752">
        <v>23.865931499999999</v>
      </c>
      <c r="H3752">
        <v>0</v>
      </c>
    </row>
    <row r="3753" spans="1:8" x14ac:dyDescent="0.3">
      <c r="A3753" t="s">
        <v>6978</v>
      </c>
      <c r="B3753" t="s">
        <v>6978</v>
      </c>
      <c r="C3753">
        <v>3.7560783860000001E-4</v>
      </c>
      <c r="D3753">
        <v>0</v>
      </c>
      <c r="E3753">
        <v>-0.14743266999999999</v>
      </c>
      <c r="F3753">
        <v>3.8693790400000001</v>
      </c>
      <c r="G3753">
        <v>18.503063260000001</v>
      </c>
      <c r="H3753">
        <v>0</v>
      </c>
    </row>
    <row r="3754" spans="1:8" x14ac:dyDescent="0.3">
      <c r="A3754" t="s">
        <v>6979</v>
      </c>
      <c r="B3754" t="s">
        <v>6979</v>
      </c>
      <c r="C3754">
        <v>6.084124093E-5</v>
      </c>
      <c r="D3754">
        <v>0</v>
      </c>
      <c r="E3754">
        <v>0.27406477000000001</v>
      </c>
      <c r="F3754">
        <v>5.0061975800000003</v>
      </c>
      <c r="G3754">
        <v>21.328952180000002</v>
      </c>
      <c r="H3754">
        <v>0</v>
      </c>
    </row>
    <row r="3755" spans="1:8" x14ac:dyDescent="0.3">
      <c r="A3755" t="s">
        <v>6981</v>
      </c>
      <c r="B3755" t="s">
        <v>6980</v>
      </c>
      <c r="C3755">
        <v>0.37562068777865998</v>
      </c>
      <c r="D3755">
        <v>0</v>
      </c>
      <c r="E3755">
        <v>-8.7703500000000004E-2</v>
      </c>
      <c r="F3755">
        <v>3.8559399999999999</v>
      </c>
      <c r="G3755">
        <v>76.876294240000007</v>
      </c>
      <c r="H3755">
        <v>0</v>
      </c>
    </row>
    <row r="3756" spans="1:8" x14ac:dyDescent="0.3">
      <c r="A3756" t="s">
        <v>6983</v>
      </c>
      <c r="B3756" t="s">
        <v>6982</v>
      </c>
      <c r="C3756">
        <v>7.7072903046999995E-4</v>
      </c>
      <c r="D3756">
        <v>0</v>
      </c>
      <c r="E3756">
        <v>-1.2753871999999999</v>
      </c>
      <c r="F3756">
        <v>-3.7928464599999998</v>
      </c>
      <c r="G3756">
        <v>4.02437092</v>
      </c>
      <c r="H3756">
        <v>0</v>
      </c>
    </row>
    <row r="3757" spans="1:8" x14ac:dyDescent="0.3">
      <c r="A3757" t="s">
        <v>6985</v>
      </c>
      <c r="B3757" t="s">
        <v>6984</v>
      </c>
      <c r="C3757">
        <v>0.25052585627273</v>
      </c>
      <c r="D3757">
        <v>0</v>
      </c>
      <c r="E3757">
        <v>7.1898980400000001</v>
      </c>
      <c r="F3757">
        <v>9.9709874999999997</v>
      </c>
      <c r="G3757">
        <v>-4.0969117099999997</v>
      </c>
      <c r="H3757">
        <v>0</v>
      </c>
    </row>
    <row r="3758" spans="1:8" x14ac:dyDescent="0.3">
      <c r="A3758" t="s">
        <v>6987</v>
      </c>
      <c r="B3758" t="s">
        <v>6986</v>
      </c>
      <c r="C3758">
        <v>5.3904987416600004E-3</v>
      </c>
      <c r="D3758">
        <v>0</v>
      </c>
      <c r="E3758">
        <v>0.51753654999999998</v>
      </c>
      <c r="F3758">
        <v>6.0027119899999999</v>
      </c>
      <c r="G3758">
        <v>23.76266807</v>
      </c>
      <c r="H3758">
        <v>0</v>
      </c>
    </row>
    <row r="3759" spans="1:8" x14ac:dyDescent="0.3">
      <c r="A3759" t="s">
        <v>6989</v>
      </c>
      <c r="B3759" t="s">
        <v>6988</v>
      </c>
      <c r="C3759">
        <v>4.1156773100330002E-2</v>
      </c>
      <c r="D3759">
        <v>0</v>
      </c>
      <c r="E3759">
        <v>0.29969026999999998</v>
      </c>
      <c r="F3759">
        <v>-11.55039208</v>
      </c>
      <c r="G3759">
        <v>4.5130748699999996</v>
      </c>
      <c r="H3759">
        <v>0</v>
      </c>
    </row>
    <row r="3760" spans="1:8" x14ac:dyDescent="0.3">
      <c r="A3760" t="s">
        <v>6993</v>
      </c>
      <c r="B3760" t="s">
        <v>6992</v>
      </c>
      <c r="C3760">
        <v>7.0992309990170005E-2</v>
      </c>
      <c r="D3760">
        <v>0</v>
      </c>
      <c r="E3760">
        <v>-8.7703500000000004E-2</v>
      </c>
      <c r="F3760">
        <v>3.8559399999999999</v>
      </c>
      <c r="G3760">
        <v>18.62383298</v>
      </c>
      <c r="H3760">
        <v>0</v>
      </c>
    </row>
    <row r="3761" spans="1:8" x14ac:dyDescent="0.3">
      <c r="A3761" t="s">
        <v>6995</v>
      </c>
      <c r="B3761" t="s">
        <v>6994</v>
      </c>
      <c r="C3761">
        <v>5.9346038499280003E-2</v>
      </c>
      <c r="D3761">
        <v>0</v>
      </c>
      <c r="E3761">
        <v>-0.14743266999999999</v>
      </c>
      <c r="F3761">
        <v>3.8693790400000001</v>
      </c>
      <c r="G3761">
        <v>-10.297832619999999</v>
      </c>
      <c r="H3761">
        <v>0</v>
      </c>
    </row>
    <row r="3762" spans="1:8" x14ac:dyDescent="0.3">
      <c r="A3762" t="s">
        <v>6668</v>
      </c>
      <c r="B3762" t="s">
        <v>6996</v>
      </c>
      <c r="C3762">
        <v>1.3692412670000001E-5</v>
      </c>
      <c r="D3762">
        <v>0</v>
      </c>
      <c r="E3762">
        <v>0.93518853000000002</v>
      </c>
      <c r="F3762">
        <v>6.2565305799999997</v>
      </c>
      <c r="G3762">
        <v>19.525307569999999</v>
      </c>
      <c r="H3762">
        <v>0</v>
      </c>
    </row>
    <row r="3763" spans="1:8" x14ac:dyDescent="0.3">
      <c r="A3763" t="s">
        <v>6385</v>
      </c>
      <c r="B3763" t="s">
        <v>6385</v>
      </c>
      <c r="C3763">
        <v>0.27406010130163999</v>
      </c>
      <c r="D3763">
        <v>0</v>
      </c>
      <c r="E3763">
        <v>-6.0019099999999999E-2</v>
      </c>
      <c r="F3763">
        <v>1236.81846331</v>
      </c>
      <c r="G3763">
        <v>1241.9131980699999</v>
      </c>
      <c r="H3763">
        <v>0</v>
      </c>
    </row>
    <row r="3764" spans="1:8" x14ac:dyDescent="0.3">
      <c r="A3764" t="s">
        <v>6998</v>
      </c>
      <c r="B3764" t="s">
        <v>6997</v>
      </c>
      <c r="C3764">
        <v>2.687724229674E-2</v>
      </c>
      <c r="D3764">
        <v>0</v>
      </c>
      <c r="E3764">
        <v>0.19403131000000001</v>
      </c>
      <c r="F3764">
        <v>-9.4584579499999997</v>
      </c>
      <c r="G3764">
        <v>175.84828034</v>
      </c>
      <c r="H3764">
        <v>0</v>
      </c>
    </row>
    <row r="3765" spans="1:8" x14ac:dyDescent="0.3">
      <c r="A3765" t="s">
        <v>7000</v>
      </c>
      <c r="B3765" t="s">
        <v>6999</v>
      </c>
      <c r="C3765">
        <v>3.7560783860000001E-4</v>
      </c>
      <c r="D3765">
        <v>0</v>
      </c>
      <c r="E3765">
        <v>-0.12776694</v>
      </c>
      <c r="F3765">
        <v>3.8411507899999999</v>
      </c>
      <c r="G3765">
        <v>18.503063260000001</v>
      </c>
      <c r="H3765">
        <v>0</v>
      </c>
    </row>
    <row r="3766" spans="1:8" x14ac:dyDescent="0.3">
      <c r="A3766" t="s">
        <v>7002</v>
      </c>
      <c r="B3766" t="s">
        <v>7001</v>
      </c>
      <c r="C3766">
        <v>1.8781034389000001E-4</v>
      </c>
      <c r="D3766">
        <v>0</v>
      </c>
      <c r="E3766">
        <v>-8.7703500000000004E-2</v>
      </c>
      <c r="F3766">
        <v>3.8559399999999999</v>
      </c>
      <c r="G3766">
        <v>-25.86010439</v>
      </c>
      <c r="H3766">
        <v>0</v>
      </c>
    </row>
    <row r="3767" spans="1:8" x14ac:dyDescent="0.3">
      <c r="A3767" t="s">
        <v>7004</v>
      </c>
      <c r="B3767" t="s">
        <v>7003</v>
      </c>
      <c r="C3767">
        <v>1.1010415000000001E-7</v>
      </c>
      <c r="D3767">
        <v>0</v>
      </c>
      <c r="E3767">
        <v>5.7040199999999998E-3</v>
      </c>
      <c r="F3767">
        <v>-4.6525179999999999E-2</v>
      </c>
      <c r="G3767">
        <v>-2.770245E-2</v>
      </c>
      <c r="H3767">
        <v>0</v>
      </c>
    </row>
    <row r="3768" spans="1:8" x14ac:dyDescent="0.3">
      <c r="A3768" t="s">
        <v>5137</v>
      </c>
      <c r="B3768" t="s">
        <v>7005</v>
      </c>
      <c r="C3768">
        <v>1.63344704371213</v>
      </c>
      <c r="D3768">
        <v>0</v>
      </c>
      <c r="E3768">
        <v>0.58582851999999996</v>
      </c>
      <c r="F3768">
        <v>6.0163085699999996</v>
      </c>
      <c r="G3768">
        <v>23.759832639999999</v>
      </c>
      <c r="H3768">
        <v>0</v>
      </c>
    </row>
    <row r="3769" spans="1:8" x14ac:dyDescent="0.3">
      <c r="A3769" t="s">
        <v>7010</v>
      </c>
      <c r="B3769" t="s">
        <v>7009</v>
      </c>
      <c r="C3769">
        <v>2.7576851776529999E-2</v>
      </c>
      <c r="D3769">
        <v>0</v>
      </c>
      <c r="E3769">
        <v>0</v>
      </c>
      <c r="F3769">
        <v>0</v>
      </c>
      <c r="G3769">
        <v>0</v>
      </c>
      <c r="H3769">
        <v>0</v>
      </c>
    </row>
    <row r="3770" spans="1:8" x14ac:dyDescent="0.3">
      <c r="A3770" t="s">
        <v>7012</v>
      </c>
      <c r="B3770" t="s">
        <v>7011</v>
      </c>
      <c r="C3770">
        <v>3.2668940869999999E-5</v>
      </c>
      <c r="D3770">
        <v>0</v>
      </c>
      <c r="E3770">
        <v>0.58582851999999996</v>
      </c>
      <c r="F3770">
        <v>6.0163085399999998</v>
      </c>
      <c r="G3770">
        <v>23.75983265</v>
      </c>
      <c r="H3770">
        <v>0</v>
      </c>
    </row>
    <row r="3771" spans="1:8" x14ac:dyDescent="0.3">
      <c r="A3771" t="s">
        <v>6826</v>
      </c>
      <c r="B3771" t="s">
        <v>6825</v>
      </c>
      <c r="C3771">
        <v>7.5130268350299999E-3</v>
      </c>
      <c r="D3771">
        <v>0</v>
      </c>
      <c r="E3771">
        <v>0.12274981</v>
      </c>
      <c r="F3771">
        <v>3.8809524299999998</v>
      </c>
      <c r="G3771">
        <v>82.333520559999997</v>
      </c>
      <c r="H3771">
        <v>0</v>
      </c>
    </row>
    <row r="3772" spans="1:8" x14ac:dyDescent="0.3">
      <c r="A3772" t="s">
        <v>7014</v>
      </c>
      <c r="B3772" t="s">
        <v>7013</v>
      </c>
      <c r="C3772">
        <v>4.7328206660109999E-2</v>
      </c>
      <c r="D3772">
        <v>0</v>
      </c>
      <c r="E3772">
        <v>-0.12435040999999999</v>
      </c>
      <c r="F3772">
        <v>3.8447030999999998</v>
      </c>
      <c r="G3772">
        <v>-13.68845804</v>
      </c>
      <c r="H3772">
        <v>0</v>
      </c>
    </row>
    <row r="3773" spans="1:8" x14ac:dyDescent="0.3">
      <c r="A3773" t="s">
        <v>1890</v>
      </c>
      <c r="B3773" t="s">
        <v>1890</v>
      </c>
      <c r="C3773">
        <v>217.25343413364519</v>
      </c>
      <c r="D3773">
        <v>0</v>
      </c>
      <c r="E3773">
        <v>0.51753654999999998</v>
      </c>
      <c r="F3773">
        <v>6.0027119899999999</v>
      </c>
      <c r="G3773">
        <v>23.76266807</v>
      </c>
      <c r="H3773">
        <v>0</v>
      </c>
    </row>
    <row r="3774" spans="1:8" x14ac:dyDescent="0.3">
      <c r="A3774" t="s">
        <v>544</v>
      </c>
      <c r="B3774" t="s">
        <v>7015</v>
      </c>
      <c r="C3774">
        <v>1.6334470440000001E-5</v>
      </c>
      <c r="D3774">
        <v>0</v>
      </c>
      <c r="E3774">
        <v>0.58582851999999996</v>
      </c>
      <c r="F3774">
        <v>6.0163085699999996</v>
      </c>
      <c r="G3774">
        <v>23.75983269</v>
      </c>
      <c r="H3774">
        <v>0</v>
      </c>
    </row>
    <row r="3775" spans="1:8" x14ac:dyDescent="0.3">
      <c r="A3775" t="s">
        <v>7017</v>
      </c>
      <c r="B3775" t="s">
        <v>7016</v>
      </c>
      <c r="C3775">
        <v>0.54093793212250996</v>
      </c>
      <c r="D3775">
        <v>0</v>
      </c>
      <c r="E3775">
        <v>0.12274981</v>
      </c>
      <c r="F3775">
        <v>4.0254322</v>
      </c>
      <c r="G3775">
        <v>18.56688342</v>
      </c>
      <c r="H3775">
        <v>0</v>
      </c>
    </row>
    <row r="3776" spans="1:8" x14ac:dyDescent="0.3">
      <c r="A3776" t="s">
        <v>7019</v>
      </c>
      <c r="B3776" t="s">
        <v>7018</v>
      </c>
      <c r="C3776">
        <v>1.164424132114E-2</v>
      </c>
      <c r="D3776">
        <v>0</v>
      </c>
      <c r="E3776">
        <v>-8.7703500000000004E-2</v>
      </c>
      <c r="F3776">
        <v>3.8559399999999999</v>
      </c>
      <c r="G3776">
        <v>18.5572081</v>
      </c>
      <c r="H3776">
        <v>0</v>
      </c>
    </row>
    <row r="3777" spans="1:8" x14ac:dyDescent="0.3">
      <c r="A3777" t="s">
        <v>6415</v>
      </c>
      <c r="B3777" t="s">
        <v>6414</v>
      </c>
      <c r="C3777">
        <v>3.0049655022290001E-2</v>
      </c>
      <c r="D3777">
        <v>0</v>
      </c>
      <c r="E3777">
        <v>-0.12435040999999999</v>
      </c>
      <c r="F3777">
        <v>-16.924237519999998</v>
      </c>
      <c r="G3777">
        <v>-20.917444679999999</v>
      </c>
      <c r="H3777">
        <v>0</v>
      </c>
    </row>
    <row r="3778" spans="1:8" x14ac:dyDescent="0.3">
      <c r="A3778" t="s">
        <v>7021</v>
      </c>
      <c r="B3778" t="s">
        <v>7020</v>
      </c>
      <c r="C3778">
        <v>0</v>
      </c>
      <c r="D3778">
        <v>0</v>
      </c>
      <c r="E3778">
        <v>0</v>
      </c>
      <c r="F3778">
        <v>0</v>
      </c>
      <c r="G3778">
        <v>0</v>
      </c>
      <c r="H3778">
        <v>0</v>
      </c>
    </row>
    <row r="3779" spans="1:8" x14ac:dyDescent="0.3">
      <c r="A3779" t="s">
        <v>7023</v>
      </c>
      <c r="B3779" t="s">
        <v>7022</v>
      </c>
      <c r="C3779">
        <v>0</v>
      </c>
      <c r="D3779">
        <v>0</v>
      </c>
      <c r="E3779">
        <v>0</v>
      </c>
      <c r="F3779">
        <v>0</v>
      </c>
      <c r="G3779">
        <v>0</v>
      </c>
      <c r="H3779">
        <v>0</v>
      </c>
    </row>
    <row r="3780" spans="1:8" x14ac:dyDescent="0.3">
      <c r="A3780" t="s">
        <v>7025</v>
      </c>
      <c r="B3780" t="s">
        <v>7024</v>
      </c>
      <c r="C3780">
        <v>0.99793032190540998</v>
      </c>
      <c r="D3780">
        <v>0</v>
      </c>
      <c r="E3780">
        <v>4.3325899999999999E-3</v>
      </c>
      <c r="F3780">
        <v>-4.7892759999999999E-2</v>
      </c>
      <c r="G3780">
        <v>-2.9639479999999999E-2</v>
      </c>
      <c r="H3780">
        <v>0</v>
      </c>
    </row>
    <row r="3781" spans="1:8" x14ac:dyDescent="0.3">
      <c r="A3781" t="s">
        <v>4315</v>
      </c>
      <c r="B3781" t="s">
        <v>4314</v>
      </c>
      <c r="C3781">
        <v>0</v>
      </c>
      <c r="D3781">
        <v>0</v>
      </c>
      <c r="E3781">
        <v>0</v>
      </c>
      <c r="F3781">
        <v>0</v>
      </c>
      <c r="G3781">
        <v>0</v>
      </c>
      <c r="H3781">
        <v>0</v>
      </c>
    </row>
    <row r="3782" spans="1:8" x14ac:dyDescent="0.3">
      <c r="A3782" t="s">
        <v>7027</v>
      </c>
      <c r="B3782" t="s">
        <v>7026</v>
      </c>
      <c r="C3782">
        <v>0</v>
      </c>
      <c r="D3782">
        <v>0</v>
      </c>
      <c r="E3782">
        <v>0</v>
      </c>
      <c r="F3782">
        <v>0</v>
      </c>
      <c r="G3782">
        <v>0</v>
      </c>
      <c r="H3782">
        <v>0</v>
      </c>
    </row>
    <row r="3783" spans="1:8" x14ac:dyDescent="0.3">
      <c r="A3783" t="s">
        <v>4312</v>
      </c>
      <c r="B3783" t="s">
        <v>4311</v>
      </c>
      <c r="C3783">
        <v>0</v>
      </c>
      <c r="D3783">
        <v>0</v>
      </c>
      <c r="E3783">
        <v>0</v>
      </c>
      <c r="F3783">
        <v>0</v>
      </c>
      <c r="G3783">
        <v>0</v>
      </c>
      <c r="H3783">
        <v>0</v>
      </c>
    </row>
    <row r="3784" spans="1:8" x14ac:dyDescent="0.3">
      <c r="A3784" t="s">
        <v>3752</v>
      </c>
      <c r="B3784" t="s">
        <v>7028</v>
      </c>
      <c r="C3784">
        <v>0.62057853518691997</v>
      </c>
      <c r="D3784">
        <v>0</v>
      </c>
      <c r="E3784">
        <v>4.3325899999999999E-3</v>
      </c>
      <c r="F3784">
        <v>-4.7892759999999999E-2</v>
      </c>
      <c r="G3784">
        <v>-2.9639479999999999E-2</v>
      </c>
      <c r="H3784">
        <v>0</v>
      </c>
    </row>
    <row r="3785" spans="1:8" x14ac:dyDescent="0.3">
      <c r="A3785" t="s">
        <v>7030</v>
      </c>
      <c r="B3785" t="s">
        <v>7029</v>
      </c>
      <c r="C3785">
        <v>2.4400781141680001E-2</v>
      </c>
      <c r="D3785">
        <v>0</v>
      </c>
      <c r="E3785">
        <v>0.14435669000000001</v>
      </c>
      <c r="F3785">
        <v>3.1056069000000002</v>
      </c>
      <c r="G3785">
        <v>12.830834490000001</v>
      </c>
      <c r="H3785">
        <v>0</v>
      </c>
    </row>
    <row r="3786" spans="1:8" x14ac:dyDescent="0.3">
      <c r="A3786" t="s">
        <v>7032</v>
      </c>
      <c r="B3786" t="s">
        <v>7031</v>
      </c>
      <c r="C3786">
        <v>0.18781034388932999</v>
      </c>
      <c r="D3786">
        <v>0</v>
      </c>
      <c r="E3786">
        <v>-8.7703500000000004E-2</v>
      </c>
      <c r="F3786">
        <v>3.8559399999999999</v>
      </c>
      <c r="G3786">
        <v>-65.109709210000005</v>
      </c>
      <c r="H3786">
        <v>0</v>
      </c>
    </row>
    <row r="3787" spans="1:8" x14ac:dyDescent="0.3">
      <c r="A3787" t="s">
        <v>7034</v>
      </c>
      <c r="B3787" t="s">
        <v>7033</v>
      </c>
      <c r="C3787">
        <v>4.8830689411199996E-3</v>
      </c>
      <c r="D3787">
        <v>0</v>
      </c>
      <c r="E3787">
        <v>-8.7703500000000004E-2</v>
      </c>
      <c r="F3787">
        <v>3.8559399999999999</v>
      </c>
      <c r="G3787">
        <v>18.5572081</v>
      </c>
      <c r="H3787">
        <v>0</v>
      </c>
    </row>
    <row r="3788" spans="1:8" x14ac:dyDescent="0.3">
      <c r="A3788" t="s">
        <v>7038</v>
      </c>
      <c r="B3788" t="s">
        <v>7037</v>
      </c>
      <c r="C3788">
        <v>5.4870670832999995E-4</v>
      </c>
      <c r="D3788">
        <v>0</v>
      </c>
      <c r="E3788">
        <v>0.10025931</v>
      </c>
      <c r="F3788">
        <v>5.2430227499999997</v>
      </c>
      <c r="G3788">
        <v>15.77454726</v>
      </c>
      <c r="H3788">
        <v>0</v>
      </c>
    </row>
    <row r="3789" spans="1:8" x14ac:dyDescent="0.3">
      <c r="A3789" t="s">
        <v>7040</v>
      </c>
      <c r="B3789" t="s">
        <v>7039</v>
      </c>
      <c r="C3789">
        <v>1.50248275111E-3</v>
      </c>
      <c r="D3789">
        <v>0</v>
      </c>
      <c r="E3789">
        <v>-0.12435040999999999</v>
      </c>
      <c r="F3789">
        <v>3.8447030999999998</v>
      </c>
      <c r="G3789">
        <v>137.11441619999999</v>
      </c>
      <c r="H3789">
        <v>0</v>
      </c>
    </row>
    <row r="3790" spans="1:8" x14ac:dyDescent="0.3">
      <c r="A3790" t="s">
        <v>89</v>
      </c>
      <c r="B3790" t="s">
        <v>7041</v>
      </c>
      <c r="C3790">
        <v>0.75357445914615995</v>
      </c>
      <c r="D3790">
        <v>0</v>
      </c>
      <c r="E3790">
        <v>0.85955336000000004</v>
      </c>
      <c r="F3790">
        <v>6.0558677599999999</v>
      </c>
      <c r="G3790">
        <v>23.85982241</v>
      </c>
      <c r="H3790">
        <v>0</v>
      </c>
    </row>
    <row r="3791" spans="1:8" x14ac:dyDescent="0.3">
      <c r="A3791" t="s">
        <v>7043</v>
      </c>
      <c r="B3791" t="s">
        <v>7042</v>
      </c>
      <c r="C3791">
        <v>38820.152189793393</v>
      </c>
      <c r="D3791">
        <v>0</v>
      </c>
      <c r="E3791">
        <v>0.10325523</v>
      </c>
      <c r="F3791">
        <v>5.2454462800000003</v>
      </c>
      <c r="G3791">
        <v>23.439866420000001</v>
      </c>
      <c r="H3791">
        <v>0</v>
      </c>
    </row>
    <row r="3792" spans="1:8" x14ac:dyDescent="0.3">
      <c r="A3792" t="s">
        <v>1468</v>
      </c>
      <c r="B3792" t="s">
        <v>6774</v>
      </c>
      <c r="C3792">
        <v>2.8557120382299999E-2</v>
      </c>
      <c r="D3792">
        <v>0</v>
      </c>
      <c r="E3792">
        <v>-6.1984540700000004</v>
      </c>
      <c r="F3792">
        <v>-18.409032100000001</v>
      </c>
      <c r="G3792">
        <v>-12.86619823</v>
      </c>
      <c r="H3792">
        <v>0</v>
      </c>
    </row>
    <row r="3793" spans="1:8" x14ac:dyDescent="0.3">
      <c r="A3793" t="s">
        <v>7047</v>
      </c>
      <c r="B3793" t="s">
        <v>7046</v>
      </c>
      <c r="C3793">
        <v>0.45463667324175999</v>
      </c>
      <c r="D3793">
        <v>0</v>
      </c>
      <c r="E3793">
        <v>4.7686659999999999E-2</v>
      </c>
      <c r="F3793">
        <v>36.09208486</v>
      </c>
      <c r="G3793">
        <v>42.792174639999999</v>
      </c>
      <c r="H3793">
        <v>0</v>
      </c>
    </row>
    <row r="3794" spans="1:8" x14ac:dyDescent="0.3">
      <c r="A3794" t="s">
        <v>7049</v>
      </c>
      <c r="B3794" t="s">
        <v>7048</v>
      </c>
      <c r="C3794">
        <v>3.7560783860000001E-4</v>
      </c>
      <c r="D3794">
        <v>0</v>
      </c>
      <c r="E3794">
        <v>-0.12776694</v>
      </c>
      <c r="F3794">
        <v>3.8693790400000001</v>
      </c>
      <c r="G3794">
        <v>18.619775109999999</v>
      </c>
      <c r="H3794">
        <v>0</v>
      </c>
    </row>
    <row r="3795" spans="1:8" x14ac:dyDescent="0.3">
      <c r="A3795" t="s">
        <v>6839</v>
      </c>
      <c r="B3795" t="s">
        <v>6838</v>
      </c>
      <c r="C3795">
        <v>2.272690617598E-2</v>
      </c>
      <c r="D3795">
        <v>0</v>
      </c>
      <c r="E3795">
        <v>0.12274981</v>
      </c>
      <c r="F3795">
        <v>214.18985708</v>
      </c>
      <c r="G3795">
        <v>258.66482234</v>
      </c>
      <c r="H3795">
        <v>0</v>
      </c>
    </row>
    <row r="3796" spans="1:8" x14ac:dyDescent="0.3">
      <c r="A3796" t="s">
        <v>6382</v>
      </c>
      <c r="B3796" t="s">
        <v>6381</v>
      </c>
      <c r="C3796">
        <v>1.690224083028E-2</v>
      </c>
      <c r="D3796">
        <v>0</v>
      </c>
      <c r="E3796">
        <v>0.41639889000000002</v>
      </c>
      <c r="F3796">
        <v>-25.322441860000001</v>
      </c>
      <c r="G3796">
        <v>-14.110258399999999</v>
      </c>
      <c r="H3796">
        <v>0</v>
      </c>
    </row>
    <row r="3797" spans="1:8" x14ac:dyDescent="0.3">
      <c r="A3797" t="s">
        <v>896</v>
      </c>
      <c r="B3797" t="s">
        <v>7050</v>
      </c>
      <c r="C3797">
        <v>6.2963182111140006E-2</v>
      </c>
      <c r="D3797">
        <v>0</v>
      </c>
      <c r="E3797">
        <v>0.1009501</v>
      </c>
      <c r="F3797">
        <v>5.2430227499999997</v>
      </c>
      <c r="G3797">
        <v>10.59558869</v>
      </c>
      <c r="H3797">
        <v>0</v>
      </c>
    </row>
    <row r="3798" spans="1:8" x14ac:dyDescent="0.3">
      <c r="A3798" t="s">
        <v>7052</v>
      </c>
      <c r="B3798" t="s">
        <v>7051</v>
      </c>
      <c r="C3798">
        <v>12640.556394919133</v>
      </c>
      <c r="D3798">
        <v>0</v>
      </c>
      <c r="E3798">
        <v>-0.14819001000000001</v>
      </c>
      <c r="F3798">
        <v>21.520722859999999</v>
      </c>
      <c r="G3798">
        <v>43.919681480000001</v>
      </c>
      <c r="H3798">
        <v>0</v>
      </c>
    </row>
    <row r="3799" spans="1:8" x14ac:dyDescent="0.3">
      <c r="A3799" t="s">
        <v>7054</v>
      </c>
      <c r="B3799" t="s">
        <v>7053</v>
      </c>
      <c r="C3799">
        <v>26.906645685182362</v>
      </c>
      <c r="D3799">
        <v>0</v>
      </c>
      <c r="E3799">
        <v>0.10813275</v>
      </c>
      <c r="F3799">
        <v>-0.20832238</v>
      </c>
      <c r="G3799">
        <v>6.4685726399999997</v>
      </c>
      <c r="H3799">
        <v>0</v>
      </c>
    </row>
    <row r="3800" spans="1:8" x14ac:dyDescent="0.3">
      <c r="A3800" t="s">
        <v>6834</v>
      </c>
      <c r="B3800" t="s">
        <v>6833</v>
      </c>
      <c r="C3800">
        <v>1.2496556599999999E-5</v>
      </c>
      <c r="D3800">
        <v>0</v>
      </c>
      <c r="E3800">
        <v>0.60528232000000004</v>
      </c>
      <c r="F3800">
        <v>5.3325195900000004</v>
      </c>
      <c r="G3800">
        <v>-52.659262519999999</v>
      </c>
      <c r="H3800">
        <v>0</v>
      </c>
    </row>
    <row r="3801" spans="1:8" x14ac:dyDescent="0.3">
      <c r="A3801" t="s">
        <v>682</v>
      </c>
      <c r="B3801" t="s">
        <v>7055</v>
      </c>
      <c r="C3801">
        <v>3.2669689340000001E-5</v>
      </c>
      <c r="D3801">
        <v>0</v>
      </c>
      <c r="E3801">
        <v>0.51753654999999998</v>
      </c>
      <c r="F3801">
        <v>6.0027119799999999</v>
      </c>
      <c r="G3801">
        <v>-83.484164089999993</v>
      </c>
      <c r="H3801">
        <v>0</v>
      </c>
    </row>
    <row r="3802" spans="1:8" x14ac:dyDescent="0.3">
      <c r="A3802" t="s">
        <v>7059</v>
      </c>
      <c r="B3802" t="s">
        <v>7058</v>
      </c>
      <c r="C3802">
        <v>2.8986313244499999E-3</v>
      </c>
      <c r="D3802">
        <v>0</v>
      </c>
      <c r="E3802">
        <v>0.10025931</v>
      </c>
      <c r="F3802">
        <v>5.2440265500000001</v>
      </c>
      <c r="G3802">
        <v>23.441206900000001</v>
      </c>
      <c r="H3802">
        <v>0</v>
      </c>
    </row>
    <row r="3803" spans="1:8" x14ac:dyDescent="0.3">
      <c r="A3803" t="s">
        <v>6429</v>
      </c>
      <c r="B3803" t="s">
        <v>6428</v>
      </c>
      <c r="C3803">
        <v>4.932547186E-5</v>
      </c>
      <c r="D3803">
        <v>0</v>
      </c>
      <c r="E3803">
        <v>0.10095009000000001</v>
      </c>
      <c r="F3803">
        <v>5.2430227499999997</v>
      </c>
      <c r="G3803">
        <v>17.79550454</v>
      </c>
      <c r="H3803">
        <v>0</v>
      </c>
    </row>
    <row r="3804" spans="1:8" x14ac:dyDescent="0.3">
      <c r="A3804" t="s">
        <v>7061</v>
      </c>
      <c r="B3804" t="s">
        <v>7060</v>
      </c>
      <c r="C3804">
        <v>0.16334844671703</v>
      </c>
      <c r="D3804">
        <v>0</v>
      </c>
      <c r="E3804">
        <v>0.51753654999999998</v>
      </c>
      <c r="F3804">
        <v>6.0027119899999999</v>
      </c>
      <c r="G3804">
        <v>23.868769350000001</v>
      </c>
      <c r="H3804">
        <v>0</v>
      </c>
    </row>
    <row r="3805" spans="1:8" x14ac:dyDescent="0.3">
      <c r="A3805" t="s">
        <v>7063</v>
      </c>
      <c r="B3805" t="s">
        <v>7062</v>
      </c>
      <c r="C3805">
        <v>7.8938526895729999E-2</v>
      </c>
      <c r="D3805">
        <v>0</v>
      </c>
      <c r="E3805">
        <v>0.98922005999999996</v>
      </c>
      <c r="F3805">
        <v>15.680113479999999</v>
      </c>
      <c r="G3805">
        <v>45.883343289999999</v>
      </c>
      <c r="H3805">
        <v>0</v>
      </c>
    </row>
    <row r="3806" spans="1:8" x14ac:dyDescent="0.3">
      <c r="A3806" t="s">
        <v>4737</v>
      </c>
      <c r="B3806" t="s">
        <v>7064</v>
      </c>
      <c r="C3806">
        <v>1.5486365782007101</v>
      </c>
      <c r="D3806">
        <v>0</v>
      </c>
      <c r="E3806">
        <v>0.10025931</v>
      </c>
      <c r="F3806">
        <v>5.2430227499999997</v>
      </c>
      <c r="G3806">
        <v>12.47603294</v>
      </c>
      <c r="H3806">
        <v>0</v>
      </c>
    </row>
    <row r="3807" spans="1:8" x14ac:dyDescent="0.3">
      <c r="A3807" t="s">
        <v>7066</v>
      </c>
      <c r="B3807" t="s">
        <v>7065</v>
      </c>
      <c r="C3807">
        <v>1.1312440100452701</v>
      </c>
      <c r="D3807">
        <v>0</v>
      </c>
      <c r="E3807">
        <v>0.33122169000000001</v>
      </c>
      <c r="F3807">
        <v>3.25519969</v>
      </c>
      <c r="G3807">
        <v>14.27896449</v>
      </c>
      <c r="H3807">
        <v>0</v>
      </c>
    </row>
    <row r="3808" spans="1:8" x14ac:dyDescent="0.3">
      <c r="A3808" t="s">
        <v>7072</v>
      </c>
      <c r="B3808" t="s">
        <v>7071</v>
      </c>
      <c r="C3808">
        <v>8.0229780401910006E-2</v>
      </c>
      <c r="D3808">
        <v>0</v>
      </c>
      <c r="E3808">
        <v>0.1009501</v>
      </c>
      <c r="F3808">
        <v>5.2430227499999997</v>
      </c>
      <c r="G3808">
        <v>23.437023910000001</v>
      </c>
      <c r="H3808">
        <v>0</v>
      </c>
    </row>
    <row r="3809" spans="1:8" x14ac:dyDescent="0.3">
      <c r="A3809" t="s">
        <v>3954</v>
      </c>
      <c r="B3809" t="s">
        <v>7073</v>
      </c>
      <c r="C3809">
        <v>0.18619630496714001</v>
      </c>
      <c r="D3809">
        <v>0</v>
      </c>
      <c r="E3809">
        <v>0.37172684</v>
      </c>
      <c r="F3809">
        <v>5.30519593</v>
      </c>
      <c r="G3809">
        <v>22.077038099999999</v>
      </c>
      <c r="H3809">
        <v>0</v>
      </c>
    </row>
    <row r="3810" spans="1:8" x14ac:dyDescent="0.3">
      <c r="A3810" t="s">
        <v>7075</v>
      </c>
      <c r="B3810" t="s">
        <v>7074</v>
      </c>
      <c r="C3810">
        <v>3.3191092159999997E-5</v>
      </c>
      <c r="D3810">
        <v>0</v>
      </c>
      <c r="E3810">
        <v>0.14839321999999999</v>
      </c>
      <c r="F3810">
        <v>1.3786295</v>
      </c>
      <c r="G3810">
        <v>4.9354506200000001</v>
      </c>
      <c r="H3810">
        <v>0</v>
      </c>
    </row>
    <row r="3811" spans="1:8" x14ac:dyDescent="0.3">
      <c r="A3811" t="s">
        <v>7077</v>
      </c>
      <c r="B3811" t="s">
        <v>7076</v>
      </c>
      <c r="C3811">
        <v>2.596682295325E-2</v>
      </c>
      <c r="D3811">
        <v>0</v>
      </c>
      <c r="E3811">
        <v>7.4574359000000001</v>
      </c>
      <c r="F3811">
        <v>-0.38542900000000002</v>
      </c>
      <c r="G3811">
        <v>7.4710739999999998E-2</v>
      </c>
      <c r="H3811">
        <v>0</v>
      </c>
    </row>
    <row r="3812" spans="1:8" x14ac:dyDescent="0.3">
      <c r="A3812" t="s">
        <v>7079</v>
      </c>
      <c r="B3812" t="s">
        <v>7078</v>
      </c>
      <c r="C3812">
        <v>1.18648361439772</v>
      </c>
      <c r="D3812">
        <v>0</v>
      </c>
      <c r="E3812">
        <v>0.58813300999999996</v>
      </c>
      <c r="F3812">
        <v>0.62968727000000002</v>
      </c>
      <c r="G3812">
        <v>15.662303229999999</v>
      </c>
      <c r="H3812">
        <v>0</v>
      </c>
    </row>
    <row r="3813" spans="1:8" x14ac:dyDescent="0.3">
      <c r="A3813" t="s">
        <v>7081</v>
      </c>
      <c r="B3813" t="s">
        <v>7080</v>
      </c>
      <c r="C3813">
        <v>0.20388455135410999</v>
      </c>
      <c r="D3813">
        <v>0</v>
      </c>
      <c r="E3813">
        <v>0.55721644999999997</v>
      </c>
      <c r="F3813">
        <v>3.95344031</v>
      </c>
      <c r="G3813">
        <v>-5.7892342299999999</v>
      </c>
      <c r="H3813">
        <v>0</v>
      </c>
    </row>
    <row r="3814" spans="1:8" x14ac:dyDescent="0.3">
      <c r="A3814" t="s">
        <v>3057</v>
      </c>
      <c r="B3814" t="s">
        <v>7082</v>
      </c>
      <c r="C3814">
        <v>1.7658990621700001E-3</v>
      </c>
      <c r="D3814">
        <v>0</v>
      </c>
      <c r="E3814">
        <v>0.1009501</v>
      </c>
      <c r="F3814">
        <v>5.2430227499999997</v>
      </c>
      <c r="G3814">
        <v>23.437023910000001</v>
      </c>
      <c r="H3814">
        <v>0</v>
      </c>
    </row>
    <row r="3815" spans="1:8" x14ac:dyDescent="0.3">
      <c r="A3815" t="s">
        <v>7084</v>
      </c>
      <c r="B3815" t="s">
        <v>7083</v>
      </c>
      <c r="C3815">
        <v>512.04</v>
      </c>
      <c r="D3815">
        <v>0</v>
      </c>
      <c r="E3815">
        <v>3.9061E-3</v>
      </c>
      <c r="F3815">
        <v>3.125733E-2</v>
      </c>
      <c r="G3815">
        <v>0.16627868000000001</v>
      </c>
      <c r="H3815">
        <v>0</v>
      </c>
    </row>
    <row r="3816" spans="1:8" x14ac:dyDescent="0.3">
      <c r="A3816" t="s">
        <v>7086</v>
      </c>
      <c r="B3816" t="s">
        <v>7085</v>
      </c>
      <c r="C3816">
        <v>461.33</v>
      </c>
      <c r="D3816">
        <v>0</v>
      </c>
      <c r="E3816">
        <v>1.17551593</v>
      </c>
      <c r="F3816">
        <v>-2.1901369599999998</v>
      </c>
      <c r="G3816">
        <v>0.16718777000000001</v>
      </c>
      <c r="H3816">
        <v>0</v>
      </c>
    </row>
    <row r="3817" spans="1:8" x14ac:dyDescent="0.3">
      <c r="A3817" t="s">
        <v>7088</v>
      </c>
      <c r="B3817" t="s">
        <v>7087</v>
      </c>
      <c r="C3817">
        <v>1529.37</v>
      </c>
      <c r="D3817">
        <v>0</v>
      </c>
      <c r="E3817">
        <v>0.47630936000000001</v>
      </c>
      <c r="F3817">
        <v>5.8563359999999998</v>
      </c>
      <c r="G3817">
        <v>24.048569199999999</v>
      </c>
      <c r="H3817">
        <v>0</v>
      </c>
    </row>
    <row r="3818" spans="1:8" x14ac:dyDescent="0.3">
      <c r="A3818" t="s">
        <v>7090</v>
      </c>
      <c r="B3818" t="s">
        <v>7089</v>
      </c>
      <c r="C3818">
        <v>1408.28</v>
      </c>
      <c r="D3818">
        <v>0</v>
      </c>
      <c r="E3818">
        <v>0.47659816999999999</v>
      </c>
      <c r="F3818">
        <v>6.0411882099999996</v>
      </c>
      <c r="G3818">
        <v>24.048023820000001</v>
      </c>
      <c r="H3818">
        <v>0</v>
      </c>
    </row>
    <row r="3819" spans="1:8" x14ac:dyDescent="0.3">
      <c r="A3819" t="s">
        <v>7092</v>
      </c>
      <c r="B3819" t="s">
        <v>7091</v>
      </c>
      <c r="C3819">
        <v>1275.57</v>
      </c>
      <c r="D3819">
        <v>0</v>
      </c>
      <c r="E3819">
        <v>0.47734953000000002</v>
      </c>
      <c r="F3819">
        <v>5.8933404200000004</v>
      </c>
      <c r="G3819">
        <v>24.048897190000002</v>
      </c>
      <c r="H3819">
        <v>0</v>
      </c>
    </row>
    <row r="3820" spans="1:8" x14ac:dyDescent="0.3">
      <c r="A3820" t="s">
        <v>7094</v>
      </c>
      <c r="B3820" t="s">
        <v>7093</v>
      </c>
      <c r="C3820">
        <v>735.92</v>
      </c>
      <c r="D3820">
        <v>0</v>
      </c>
      <c r="E3820">
        <v>0.47649605</v>
      </c>
      <c r="F3820">
        <v>5.8573072499999999</v>
      </c>
      <c r="G3820">
        <v>24.048883270000001</v>
      </c>
      <c r="H3820">
        <v>0</v>
      </c>
    </row>
    <row r="3821" spans="1:8" x14ac:dyDescent="0.3">
      <c r="A3821" t="s">
        <v>7096</v>
      </c>
      <c r="B3821" t="s">
        <v>7095</v>
      </c>
      <c r="C3821">
        <v>1619.15</v>
      </c>
      <c r="D3821">
        <v>0</v>
      </c>
      <c r="E3821">
        <v>0.47658349</v>
      </c>
      <c r="F3821">
        <v>5.8565479199999997</v>
      </c>
      <c r="G3821">
        <v>24.048082369999999</v>
      </c>
      <c r="H3821">
        <v>0</v>
      </c>
    </row>
    <row r="3822" spans="1:8" x14ac:dyDescent="0.3">
      <c r="A3822" t="s">
        <v>7098</v>
      </c>
      <c r="B3822" t="s">
        <v>7097</v>
      </c>
      <c r="C3822">
        <v>1205.17</v>
      </c>
      <c r="D3822">
        <v>0</v>
      </c>
      <c r="E3822">
        <v>0.47604754999999999</v>
      </c>
      <c r="F3822">
        <v>6.0413018799999998</v>
      </c>
      <c r="G3822">
        <v>24.047388680000001</v>
      </c>
      <c r="H3822">
        <v>0</v>
      </c>
    </row>
    <row r="3823" spans="1:8" x14ac:dyDescent="0.3">
      <c r="A3823" t="s">
        <v>7100</v>
      </c>
      <c r="B3823" t="s">
        <v>7099</v>
      </c>
      <c r="C3823">
        <v>1057.82</v>
      </c>
      <c r="D3823">
        <v>0</v>
      </c>
      <c r="E3823">
        <v>0.47682371000000001</v>
      </c>
      <c r="F3823">
        <v>5.8571585800000001</v>
      </c>
      <c r="G3823">
        <v>24.048079739999999</v>
      </c>
      <c r="H3823">
        <v>0</v>
      </c>
    </row>
    <row r="3824" spans="1:8" x14ac:dyDescent="0.3">
      <c r="A3824" t="s">
        <v>7102</v>
      </c>
      <c r="B3824" t="s">
        <v>7101</v>
      </c>
      <c r="C3824">
        <v>1053.56</v>
      </c>
      <c r="D3824">
        <v>0</v>
      </c>
      <c r="E3824">
        <v>0.56219993000000001</v>
      </c>
      <c r="F3824">
        <v>5.9471852900000002</v>
      </c>
      <c r="G3824">
        <v>24.154185179999999</v>
      </c>
      <c r="H3824">
        <v>0</v>
      </c>
    </row>
    <row r="3825" spans="1:8" x14ac:dyDescent="0.3">
      <c r="A3825" t="s">
        <v>7104</v>
      </c>
      <c r="B3825" t="s">
        <v>7103</v>
      </c>
      <c r="C3825">
        <v>850.52</v>
      </c>
      <c r="D3825">
        <v>0</v>
      </c>
      <c r="E3825">
        <v>0.56280741999999995</v>
      </c>
      <c r="F3825">
        <v>5.9468347499999998</v>
      </c>
      <c r="G3825">
        <v>24.15444128</v>
      </c>
      <c r="H3825">
        <v>0</v>
      </c>
    </row>
    <row r="3826" spans="1:8" x14ac:dyDescent="0.3">
      <c r="A3826" t="s">
        <v>7106</v>
      </c>
      <c r="B3826" t="s">
        <v>7105</v>
      </c>
      <c r="C3826">
        <v>1507.63</v>
      </c>
      <c r="D3826">
        <v>0</v>
      </c>
      <c r="E3826">
        <v>0.56229989000000002</v>
      </c>
      <c r="F3826">
        <v>5.9465499199999998</v>
      </c>
      <c r="G3826">
        <v>24.153236759999999</v>
      </c>
      <c r="H3826">
        <v>0</v>
      </c>
    </row>
    <row r="3827" spans="1:8" x14ac:dyDescent="0.3">
      <c r="A3827" t="s">
        <v>7108</v>
      </c>
      <c r="B3827" t="s">
        <v>7107</v>
      </c>
      <c r="C3827">
        <v>578.88</v>
      </c>
      <c r="D3827">
        <v>0</v>
      </c>
      <c r="E3827">
        <v>0.56285178000000002</v>
      </c>
      <c r="F3827">
        <v>5.9463020899999997</v>
      </c>
      <c r="G3827">
        <v>16.03592046</v>
      </c>
      <c r="H3827">
        <v>0</v>
      </c>
    </row>
    <row r="3828" spans="1:8" x14ac:dyDescent="0.3">
      <c r="A3828" t="s">
        <v>7110</v>
      </c>
      <c r="B3828" t="s">
        <v>7109</v>
      </c>
      <c r="C3828">
        <v>623.28</v>
      </c>
      <c r="D3828">
        <v>0</v>
      </c>
      <c r="E3828">
        <v>1.09155786</v>
      </c>
      <c r="F3828">
        <v>-2.0892896400000001</v>
      </c>
      <c r="G3828">
        <v>0.17357763000000001</v>
      </c>
      <c r="H3828">
        <v>0</v>
      </c>
    </row>
    <row r="3829" spans="1:8" x14ac:dyDescent="0.3">
      <c r="A3829" t="s">
        <v>3475</v>
      </c>
      <c r="B3829" t="s">
        <v>6625</v>
      </c>
      <c r="C3829">
        <v>1.5091501504729999E-2</v>
      </c>
      <c r="D3829">
        <v>0</v>
      </c>
      <c r="E3829">
        <v>0.18294550000000001</v>
      </c>
      <c r="F3829">
        <v>3.4626972500000002</v>
      </c>
      <c r="G3829">
        <v>13.70758754</v>
      </c>
      <c r="H3829">
        <v>0</v>
      </c>
    </row>
    <row r="3830" spans="1:8" x14ac:dyDescent="0.3">
      <c r="A3830" t="s">
        <v>2306</v>
      </c>
      <c r="B3830" t="s">
        <v>7111</v>
      </c>
      <c r="C3830">
        <v>1424.4548837351465</v>
      </c>
      <c r="D3830">
        <v>0</v>
      </c>
      <c r="E3830">
        <v>0.26579268</v>
      </c>
      <c r="F3830">
        <v>193.06585751</v>
      </c>
      <c r="G3830">
        <v>108.12920917</v>
      </c>
      <c r="H3830">
        <v>0</v>
      </c>
    </row>
    <row r="3831" spans="1:8" x14ac:dyDescent="0.3">
      <c r="A3831" t="s">
        <v>7112</v>
      </c>
      <c r="B3831" t="s">
        <v>7112</v>
      </c>
      <c r="C3831">
        <v>25.36944257227675</v>
      </c>
      <c r="D3831">
        <v>0</v>
      </c>
      <c r="E3831">
        <v>6.2053780000000003E-2</v>
      </c>
      <c r="F3831">
        <v>6.0040031699999998</v>
      </c>
      <c r="G3831">
        <v>11.714873580000001</v>
      </c>
      <c r="H3831">
        <v>0</v>
      </c>
    </row>
    <row r="3832" spans="1:8" x14ac:dyDescent="0.3">
      <c r="A3832" t="s">
        <v>7114</v>
      </c>
      <c r="B3832" t="s">
        <v>7113</v>
      </c>
      <c r="C3832">
        <v>2100.360940431045</v>
      </c>
      <c r="D3832">
        <v>0</v>
      </c>
      <c r="E3832">
        <v>-7.6942410000000003E-2</v>
      </c>
      <c r="F3832">
        <v>14.16596871</v>
      </c>
      <c r="G3832">
        <v>13.595524790000001</v>
      </c>
      <c r="H3832">
        <v>0</v>
      </c>
    </row>
    <row r="3833" spans="1:8" x14ac:dyDescent="0.3">
      <c r="A3833" t="s">
        <v>7116</v>
      </c>
      <c r="B3833" t="s">
        <v>7115</v>
      </c>
      <c r="C3833">
        <v>3.7655859392034001</v>
      </c>
      <c r="D3833">
        <v>0</v>
      </c>
      <c r="E3833">
        <v>-6.0995199999999998E-3</v>
      </c>
      <c r="F3833">
        <v>3.3550019400000002</v>
      </c>
      <c r="G3833">
        <v>3.3674577999999999</v>
      </c>
      <c r="H3833">
        <v>0</v>
      </c>
    </row>
    <row r="3834" spans="1:8" x14ac:dyDescent="0.3">
      <c r="A3834" t="s">
        <v>4107</v>
      </c>
      <c r="B3834" t="s">
        <v>7117</v>
      </c>
      <c r="C3834">
        <v>44149.179524957413</v>
      </c>
      <c r="D3834">
        <v>0</v>
      </c>
      <c r="E3834">
        <v>5.4623020000000001E-2</v>
      </c>
      <c r="F3834">
        <v>-2.3142770600000002</v>
      </c>
      <c r="G3834">
        <v>-10.406147799999999</v>
      </c>
      <c r="H3834">
        <v>0</v>
      </c>
    </row>
    <row r="3835" spans="1:8" x14ac:dyDescent="0.3">
      <c r="A3835" t="s">
        <v>7119</v>
      </c>
      <c r="B3835" t="s">
        <v>7118</v>
      </c>
      <c r="C3835">
        <v>41.81003924377719</v>
      </c>
      <c r="D3835">
        <v>0</v>
      </c>
      <c r="E3835">
        <v>6.2053780000000003E-2</v>
      </c>
      <c r="F3835">
        <v>1.8246753899999999</v>
      </c>
      <c r="G3835">
        <v>1.5246484899999999</v>
      </c>
      <c r="H3835">
        <v>0</v>
      </c>
    </row>
    <row r="3836" spans="1:8" x14ac:dyDescent="0.3">
      <c r="A3836" t="s">
        <v>7121</v>
      </c>
      <c r="B3836" t="s">
        <v>7120</v>
      </c>
      <c r="C3836">
        <v>0.20048690419022</v>
      </c>
      <c r="D3836">
        <v>0</v>
      </c>
      <c r="E3836">
        <v>-0.93537181999999996</v>
      </c>
      <c r="F3836">
        <v>-2.9999514399999998</v>
      </c>
      <c r="G3836">
        <v>9.5408272000000007</v>
      </c>
      <c r="H3836">
        <v>0</v>
      </c>
    </row>
    <row r="3837" spans="1:8" x14ac:dyDescent="0.3">
      <c r="A3837" t="s">
        <v>6070</v>
      </c>
      <c r="B3837" t="s">
        <v>7122</v>
      </c>
      <c r="C3837">
        <v>11.61315378496</v>
      </c>
      <c r="D3837">
        <v>0</v>
      </c>
      <c r="E3837">
        <v>0.26882966000000003</v>
      </c>
      <c r="F3837">
        <v>-1.5953060999999999</v>
      </c>
      <c r="G3837">
        <v>31.72342957</v>
      </c>
      <c r="H3837">
        <v>0</v>
      </c>
    </row>
    <row r="3838" spans="1:8" x14ac:dyDescent="0.3">
      <c r="A3838" t="s">
        <v>7124</v>
      </c>
      <c r="B3838" t="s">
        <v>7123</v>
      </c>
      <c r="C3838">
        <v>2073</v>
      </c>
      <c r="D3838">
        <v>0</v>
      </c>
      <c r="E3838">
        <v>0.65549891000000005</v>
      </c>
      <c r="F3838">
        <v>3.7797246599999998</v>
      </c>
      <c r="G3838">
        <v>4.3543921499999998</v>
      </c>
      <c r="H3838">
        <v>0</v>
      </c>
    </row>
    <row r="3839" spans="1:8" x14ac:dyDescent="0.3">
      <c r="A3839" t="s">
        <v>5220</v>
      </c>
      <c r="B3839" t="s">
        <v>7125</v>
      </c>
      <c r="C3839">
        <v>5.1648149057491803</v>
      </c>
      <c r="D3839">
        <v>0</v>
      </c>
      <c r="E3839">
        <v>4.3325899999999999E-3</v>
      </c>
      <c r="F3839">
        <v>-4.7892759999999999E-2</v>
      </c>
      <c r="G3839">
        <v>-6.2096254000000002</v>
      </c>
      <c r="H3839">
        <v>0</v>
      </c>
    </row>
    <row r="3840" spans="1:8" x14ac:dyDescent="0.3">
      <c r="A3840" t="s">
        <v>7127</v>
      </c>
      <c r="B3840" t="s">
        <v>7126</v>
      </c>
      <c r="C3840">
        <v>2.5623887904000002E-4</v>
      </c>
      <c r="D3840">
        <v>0</v>
      </c>
      <c r="E3840">
        <v>-4.47103245</v>
      </c>
      <c r="F3840">
        <v>-3.8012650200000002</v>
      </c>
      <c r="G3840">
        <v>-12.950486700000001</v>
      </c>
      <c r="H3840">
        <v>0</v>
      </c>
    </row>
    <row r="3841" spans="1:8" x14ac:dyDescent="0.3">
      <c r="A3841" t="s">
        <v>7129</v>
      </c>
      <c r="B3841" t="s">
        <v>7128</v>
      </c>
      <c r="C3841">
        <v>8.8054798735790002E-2</v>
      </c>
      <c r="D3841">
        <v>0</v>
      </c>
      <c r="E3841">
        <v>0.2936067</v>
      </c>
      <c r="F3841">
        <v>-1.56501924</v>
      </c>
      <c r="G3841">
        <v>12.94054676</v>
      </c>
      <c r="H3841">
        <v>0</v>
      </c>
    </row>
    <row r="3842" spans="1:8" x14ac:dyDescent="0.3">
      <c r="A3842" t="s">
        <v>4606</v>
      </c>
      <c r="B3842" t="s">
        <v>7130</v>
      </c>
      <c r="C3842">
        <v>6.1406024554000005E-4</v>
      </c>
      <c r="D3842">
        <v>0</v>
      </c>
      <c r="E3842">
        <v>-7.2177715200000003</v>
      </c>
      <c r="F3842">
        <v>-21.736069260000001</v>
      </c>
      <c r="G3842">
        <v>-18.05188424</v>
      </c>
      <c r="H3842">
        <v>0</v>
      </c>
    </row>
    <row r="3843" spans="1:8" x14ac:dyDescent="0.3">
      <c r="A3843" t="s">
        <v>2639</v>
      </c>
      <c r="B3843" t="s">
        <v>7131</v>
      </c>
      <c r="C3843">
        <v>1.3238995310000001E-5</v>
      </c>
      <c r="D3843">
        <v>0</v>
      </c>
      <c r="E3843">
        <v>0.28130559999999999</v>
      </c>
      <c r="F3843">
        <v>0.65690775000000001</v>
      </c>
      <c r="G3843">
        <v>143.57496724999999</v>
      </c>
      <c r="H3843">
        <v>0</v>
      </c>
    </row>
    <row r="3844" spans="1:8" x14ac:dyDescent="0.3">
      <c r="A3844" t="s">
        <v>726</v>
      </c>
      <c r="B3844" t="s">
        <v>7132</v>
      </c>
      <c r="C3844">
        <v>1.432968267308E-2</v>
      </c>
      <c r="D3844">
        <v>0</v>
      </c>
      <c r="E3844">
        <v>3.1701728500000002</v>
      </c>
      <c r="F3844">
        <v>-34.7753595</v>
      </c>
      <c r="G3844">
        <v>4.0348377299999996</v>
      </c>
      <c r="H3844">
        <v>0</v>
      </c>
    </row>
    <row r="3845" spans="1:8" x14ac:dyDescent="0.3">
      <c r="A3845" t="s">
        <v>7134</v>
      </c>
      <c r="B3845" t="s">
        <v>7133</v>
      </c>
      <c r="C3845">
        <v>1.45635769145E-3</v>
      </c>
      <c r="D3845">
        <v>0</v>
      </c>
      <c r="E3845">
        <v>0.35173924000000001</v>
      </c>
      <c r="F3845">
        <v>1.13818128</v>
      </c>
      <c r="G3845">
        <v>10.59824583</v>
      </c>
      <c r="H3845">
        <v>0</v>
      </c>
    </row>
    <row r="3846" spans="1:8" x14ac:dyDescent="0.3">
      <c r="A3846" t="s">
        <v>6850</v>
      </c>
      <c r="B3846" t="s">
        <v>6849</v>
      </c>
      <c r="C3846">
        <v>3.0052107339999999E-4</v>
      </c>
      <c r="D3846">
        <v>0</v>
      </c>
      <c r="E3846">
        <v>0.12274981</v>
      </c>
      <c r="F3846">
        <v>3.8644155599999999</v>
      </c>
      <c r="G3846">
        <v>35.447758129999997</v>
      </c>
      <c r="H3846">
        <v>0</v>
      </c>
    </row>
    <row r="3847" spans="1:8" x14ac:dyDescent="0.3">
      <c r="A3847" t="s">
        <v>7136</v>
      </c>
      <c r="B3847" t="s">
        <v>7135</v>
      </c>
      <c r="C3847">
        <v>0.55051321669806996</v>
      </c>
      <c r="D3847">
        <v>0</v>
      </c>
      <c r="E3847">
        <v>6.8879099999999997E-3</v>
      </c>
      <c r="F3847">
        <v>-4.3501940000000003E-2</v>
      </c>
      <c r="G3847">
        <v>-2.9074570000000001E-2</v>
      </c>
      <c r="H3847">
        <v>0</v>
      </c>
    </row>
    <row r="3848" spans="1:8" x14ac:dyDescent="0.3">
      <c r="A3848" t="s">
        <v>4423</v>
      </c>
      <c r="B3848" t="s">
        <v>4423</v>
      </c>
      <c r="C3848">
        <v>1.060403527355E-2</v>
      </c>
      <c r="D3848">
        <v>0</v>
      </c>
      <c r="E3848">
        <v>0.10325523</v>
      </c>
      <c r="F3848">
        <v>5.2454462800000003</v>
      </c>
      <c r="G3848">
        <v>23.505960519999999</v>
      </c>
      <c r="H3848">
        <v>0</v>
      </c>
    </row>
    <row r="3849" spans="1:8" x14ac:dyDescent="0.3">
      <c r="A3849" t="s">
        <v>7138</v>
      </c>
      <c r="B3849" t="s">
        <v>7137</v>
      </c>
      <c r="C3849">
        <v>6.2458374968699999E-2</v>
      </c>
      <c r="D3849">
        <v>0</v>
      </c>
      <c r="E3849">
        <v>5.4375400000000003E-3</v>
      </c>
      <c r="F3849">
        <v>-2.402514E-2</v>
      </c>
      <c r="G3849">
        <v>-2.5824309200000002</v>
      </c>
      <c r="H3849">
        <v>0</v>
      </c>
    </row>
    <row r="3850" spans="1:8" x14ac:dyDescent="0.3">
      <c r="A3850" t="s">
        <v>4606</v>
      </c>
      <c r="B3850" t="s">
        <v>7139</v>
      </c>
      <c r="C3850">
        <v>2.332174172557E-2</v>
      </c>
      <c r="D3850">
        <v>0</v>
      </c>
      <c r="E3850">
        <v>4.3325899999999999E-3</v>
      </c>
      <c r="F3850">
        <v>-4.7892759999999999E-2</v>
      </c>
      <c r="G3850">
        <v>676.43646673000001</v>
      </c>
      <c r="H3850">
        <v>0</v>
      </c>
    </row>
    <row r="3851" spans="1:8" x14ac:dyDescent="0.3">
      <c r="A3851" t="s">
        <v>7141</v>
      </c>
      <c r="B3851" t="s">
        <v>7140</v>
      </c>
      <c r="C3851">
        <v>6.8504766166819997E-2</v>
      </c>
      <c r="D3851">
        <v>0</v>
      </c>
      <c r="E3851">
        <v>9.3433390000000005E-2</v>
      </c>
      <c r="F3851">
        <v>5.2474326400000004</v>
      </c>
      <c r="G3851">
        <v>6.6098880800000002</v>
      </c>
      <c r="H3851">
        <v>0</v>
      </c>
    </row>
    <row r="3852" spans="1:8" x14ac:dyDescent="0.3">
      <c r="A3852" t="s">
        <v>7143</v>
      </c>
      <c r="B3852" t="s">
        <v>7142</v>
      </c>
      <c r="C3852">
        <v>2.8289899041000001E-4</v>
      </c>
      <c r="D3852">
        <v>0</v>
      </c>
      <c r="E3852">
        <v>-5.5929189999999997E-2</v>
      </c>
      <c r="F3852">
        <v>2.5101925399999998</v>
      </c>
      <c r="G3852">
        <v>11.55475848</v>
      </c>
      <c r="H3852">
        <v>0</v>
      </c>
    </row>
    <row r="3853" spans="1:8" x14ac:dyDescent="0.3">
      <c r="A3853" t="s">
        <v>7145</v>
      </c>
      <c r="B3853" t="s">
        <v>7144</v>
      </c>
      <c r="C3853">
        <v>0</v>
      </c>
      <c r="D3853">
        <v>0</v>
      </c>
      <c r="E3853">
        <v>0</v>
      </c>
      <c r="F3853">
        <v>0</v>
      </c>
      <c r="G3853">
        <v>0</v>
      </c>
      <c r="H3853">
        <v>0</v>
      </c>
    </row>
    <row r="3854" spans="1:8" x14ac:dyDescent="0.3">
      <c r="A3854" t="s">
        <v>6778</v>
      </c>
      <c r="B3854" t="s">
        <v>6777</v>
      </c>
      <c r="C3854">
        <v>3.7562068778000001E-4</v>
      </c>
      <c r="D3854">
        <v>0</v>
      </c>
      <c r="E3854">
        <v>-8.7703500000000004E-2</v>
      </c>
      <c r="F3854">
        <v>3.8724755200000001</v>
      </c>
      <c r="G3854">
        <v>18.5572081</v>
      </c>
      <c r="H3854">
        <v>0</v>
      </c>
    </row>
    <row r="3855" spans="1:8" x14ac:dyDescent="0.3">
      <c r="A3855" t="s">
        <v>7147</v>
      </c>
      <c r="B3855" t="s">
        <v>7146</v>
      </c>
      <c r="C3855">
        <v>2.2768787009999999E-5</v>
      </c>
      <c r="D3855">
        <v>0</v>
      </c>
      <c r="E3855">
        <v>0.31217002999999999</v>
      </c>
      <c r="F3855">
        <v>-2.0117874900000001</v>
      </c>
      <c r="G3855">
        <v>35.249175170000001</v>
      </c>
      <c r="H3855">
        <v>0</v>
      </c>
    </row>
    <row r="3856" spans="1:8" x14ac:dyDescent="0.3">
      <c r="A3856" t="s">
        <v>5746</v>
      </c>
      <c r="B3856" t="s">
        <v>7148</v>
      </c>
      <c r="C3856">
        <v>2.471311063576E-2</v>
      </c>
      <c r="D3856">
        <v>0</v>
      </c>
      <c r="E3856">
        <v>-1.83317284</v>
      </c>
      <c r="F3856">
        <v>-5.2793151700000003</v>
      </c>
      <c r="G3856">
        <v>8.6931270400000002</v>
      </c>
      <c r="H3856">
        <v>0</v>
      </c>
    </row>
    <row r="3857" spans="1:8" x14ac:dyDescent="0.3">
      <c r="A3857" t="s">
        <v>7150</v>
      </c>
      <c r="B3857" t="s">
        <v>7149</v>
      </c>
      <c r="C3857">
        <v>1.9917209740399999E-3</v>
      </c>
      <c r="D3857">
        <v>0</v>
      </c>
      <c r="E3857">
        <v>0.17688852999999999</v>
      </c>
      <c r="F3857">
        <v>2.3594262600000002</v>
      </c>
      <c r="G3857">
        <v>8.9430627200000004</v>
      </c>
      <c r="H3857">
        <v>0</v>
      </c>
    </row>
    <row r="3858" spans="1:8" x14ac:dyDescent="0.3">
      <c r="A3858" t="s">
        <v>7152</v>
      </c>
      <c r="B3858" t="s">
        <v>7151</v>
      </c>
      <c r="C3858">
        <v>0.98538462969705998</v>
      </c>
      <c r="D3858">
        <v>0</v>
      </c>
      <c r="E3858">
        <v>0.10325523</v>
      </c>
      <c r="F3858">
        <v>5.2454462800000003</v>
      </c>
      <c r="G3858">
        <v>23.439866420000001</v>
      </c>
      <c r="H3858">
        <v>0</v>
      </c>
    </row>
    <row r="3859" spans="1:8" x14ac:dyDescent="0.3">
      <c r="A3859" t="s">
        <v>5934</v>
      </c>
      <c r="B3859" t="s">
        <v>5933</v>
      </c>
      <c r="C3859">
        <v>2.4049673909999999E-4</v>
      </c>
      <c r="D3859">
        <v>0</v>
      </c>
      <c r="E3859">
        <v>0.10325523</v>
      </c>
      <c r="F3859">
        <v>5.2474326400000004</v>
      </c>
      <c r="G3859">
        <v>41.038614549999998</v>
      </c>
      <c r="H3859">
        <v>0</v>
      </c>
    </row>
    <row r="3860" spans="1:8" x14ac:dyDescent="0.3">
      <c r="A3860" t="s">
        <v>5666</v>
      </c>
      <c r="B3860" t="s">
        <v>5666</v>
      </c>
      <c r="C3860">
        <v>1.2304475676502999</v>
      </c>
      <c r="D3860">
        <v>0</v>
      </c>
      <c r="E3860">
        <v>0.86167196000000001</v>
      </c>
      <c r="F3860">
        <v>9.2846210500000002</v>
      </c>
      <c r="G3860">
        <v>15.498509820000001</v>
      </c>
      <c r="H3860">
        <v>0</v>
      </c>
    </row>
    <row r="3861" spans="1:8" x14ac:dyDescent="0.3">
      <c r="A3861" t="s">
        <v>7154</v>
      </c>
      <c r="B3861" t="s">
        <v>7153</v>
      </c>
      <c r="C3861">
        <v>8.0310374553999996E-4</v>
      </c>
      <c r="D3861">
        <v>0</v>
      </c>
      <c r="E3861">
        <v>0.10325523</v>
      </c>
      <c r="F3861">
        <v>5.2454462900000003</v>
      </c>
      <c r="G3861">
        <v>23.446054239999999</v>
      </c>
      <c r="H3861">
        <v>0</v>
      </c>
    </row>
    <row r="3862" spans="1:8" x14ac:dyDescent="0.3">
      <c r="A3862" t="s">
        <v>7156</v>
      </c>
      <c r="B3862" t="s">
        <v>7155</v>
      </c>
      <c r="C3862">
        <v>2.1019595546650002E-2</v>
      </c>
      <c r="D3862">
        <v>0</v>
      </c>
      <c r="E3862">
        <v>6.8879099999999997E-3</v>
      </c>
      <c r="F3862">
        <v>-4.3501940000000003E-2</v>
      </c>
      <c r="G3862">
        <v>249.89823902000001</v>
      </c>
      <c r="H3862">
        <v>0</v>
      </c>
    </row>
    <row r="3863" spans="1:8" x14ac:dyDescent="0.3">
      <c r="A3863" t="s">
        <v>7158</v>
      </c>
      <c r="B3863" t="s">
        <v>7157</v>
      </c>
      <c r="C3863">
        <v>4.0585599971999998E-4</v>
      </c>
      <c r="D3863">
        <v>0</v>
      </c>
      <c r="E3863">
        <v>0.10325523</v>
      </c>
      <c r="F3863">
        <v>5.2454462800000003</v>
      </c>
      <c r="G3863">
        <v>23.439866420000001</v>
      </c>
      <c r="H3863">
        <v>0</v>
      </c>
    </row>
    <row r="3864" spans="1:8" x14ac:dyDescent="0.3">
      <c r="A3864" t="s">
        <v>6548</v>
      </c>
      <c r="B3864" t="s">
        <v>6547</v>
      </c>
      <c r="C3864">
        <v>8.7136531677000002E-4</v>
      </c>
      <c r="D3864">
        <v>0</v>
      </c>
      <c r="E3864">
        <v>0.10325523</v>
      </c>
      <c r="F3864">
        <v>5.2474326400000004</v>
      </c>
      <c r="G3864">
        <v>20.808695270000001</v>
      </c>
      <c r="H3864">
        <v>0</v>
      </c>
    </row>
    <row r="3865" spans="1:8" x14ac:dyDescent="0.3">
      <c r="A3865" t="s">
        <v>7160</v>
      </c>
      <c r="B3865" t="s">
        <v>7159</v>
      </c>
      <c r="C3865">
        <v>5.2553770962200002E-3</v>
      </c>
      <c r="D3865">
        <v>0</v>
      </c>
      <c r="E3865">
        <v>0.10325523</v>
      </c>
      <c r="F3865">
        <v>5.2474326400000004</v>
      </c>
      <c r="G3865">
        <v>19.691941270000001</v>
      </c>
      <c r="H3865">
        <v>0</v>
      </c>
    </row>
    <row r="3866" spans="1:8" x14ac:dyDescent="0.3">
      <c r="A3866" t="s">
        <v>7162</v>
      </c>
      <c r="B3866" t="s">
        <v>7161</v>
      </c>
      <c r="C3866">
        <v>0.16912620398639</v>
      </c>
      <c r="D3866">
        <v>0</v>
      </c>
      <c r="E3866">
        <v>0.10325523</v>
      </c>
      <c r="F3866">
        <v>5.2474326400000004</v>
      </c>
      <c r="G3866">
        <v>23.439993529999999</v>
      </c>
      <c r="H3866">
        <v>0</v>
      </c>
    </row>
    <row r="3867" spans="1:8" x14ac:dyDescent="0.3">
      <c r="A3867" t="s">
        <v>7164</v>
      </c>
      <c r="B3867" t="s">
        <v>7163</v>
      </c>
      <c r="C3867">
        <v>8.7238367174099999E-3</v>
      </c>
      <c r="D3867">
        <v>0</v>
      </c>
      <c r="E3867">
        <v>9.3433390000000005E-2</v>
      </c>
      <c r="F3867">
        <v>4.4804286099999997</v>
      </c>
      <c r="G3867">
        <v>35.118820569999997</v>
      </c>
      <c r="H3867">
        <v>0</v>
      </c>
    </row>
    <row r="3868" spans="1:8" x14ac:dyDescent="0.3">
      <c r="A3868" t="s">
        <v>7166</v>
      </c>
      <c r="B3868" t="s">
        <v>7165</v>
      </c>
      <c r="C3868">
        <v>3.3402976268E-4</v>
      </c>
      <c r="D3868">
        <v>0</v>
      </c>
      <c r="E3868">
        <v>0.10325523</v>
      </c>
      <c r="F3868">
        <v>5.2454462800000003</v>
      </c>
      <c r="G3868">
        <v>11.886952750000001</v>
      </c>
      <c r="H3868">
        <v>0</v>
      </c>
    </row>
    <row r="3869" spans="1:8" x14ac:dyDescent="0.3">
      <c r="A3869" t="s">
        <v>7169</v>
      </c>
      <c r="B3869" t="s">
        <v>7168</v>
      </c>
      <c r="C3869">
        <v>5.9055054154999996E-4</v>
      </c>
      <c r="D3869">
        <v>0</v>
      </c>
      <c r="E3869">
        <v>4.3325899999999999E-3</v>
      </c>
      <c r="F3869">
        <v>-4.7892759999999999E-2</v>
      </c>
      <c r="G3869">
        <v>-2.9639479999999999E-2</v>
      </c>
      <c r="H3869">
        <v>0</v>
      </c>
    </row>
    <row r="3870" spans="1:8" x14ac:dyDescent="0.3">
      <c r="A3870" t="s">
        <v>6822</v>
      </c>
      <c r="B3870" t="s">
        <v>6822</v>
      </c>
      <c r="C3870">
        <v>2.7086762320000001E-4</v>
      </c>
      <c r="D3870">
        <v>0</v>
      </c>
      <c r="E3870">
        <v>0.31217002999999999</v>
      </c>
      <c r="F3870">
        <v>-1.5832675899999999</v>
      </c>
      <c r="G3870">
        <v>13.2160957</v>
      </c>
      <c r="H3870">
        <v>0</v>
      </c>
    </row>
    <row r="3871" spans="1:8" x14ac:dyDescent="0.3">
      <c r="A3871" t="s">
        <v>6787</v>
      </c>
      <c r="B3871" t="s">
        <v>6786</v>
      </c>
      <c r="C3871">
        <v>3.4501449230000001E-4</v>
      </c>
      <c r="D3871">
        <v>0</v>
      </c>
      <c r="E3871">
        <v>0.26882966000000003</v>
      </c>
      <c r="F3871">
        <v>-1.61354884</v>
      </c>
      <c r="G3871">
        <v>37.05767221</v>
      </c>
      <c r="H3871">
        <v>0</v>
      </c>
    </row>
    <row r="3872" spans="1:8" x14ac:dyDescent="0.3">
      <c r="A3872" t="s">
        <v>7173</v>
      </c>
      <c r="B3872" t="s">
        <v>7172</v>
      </c>
      <c r="C3872">
        <v>3.751501112122E-2</v>
      </c>
      <c r="D3872">
        <v>0</v>
      </c>
      <c r="E3872">
        <v>9.3433390000000005E-2</v>
      </c>
      <c r="F3872">
        <v>5.2474326400000004</v>
      </c>
      <c r="G3872">
        <v>23.439993529999999</v>
      </c>
      <c r="H3872">
        <v>0</v>
      </c>
    </row>
    <row r="3873" spans="1:8" x14ac:dyDescent="0.3">
      <c r="A3873" t="s">
        <v>7175</v>
      </c>
      <c r="B3873" t="s">
        <v>7174</v>
      </c>
      <c r="C3873">
        <v>4.8834674427700002E-3</v>
      </c>
      <c r="D3873">
        <v>0</v>
      </c>
      <c r="E3873">
        <v>0.12274981</v>
      </c>
      <c r="F3873">
        <v>3.85317774</v>
      </c>
      <c r="G3873">
        <v>18.51678837</v>
      </c>
      <c r="H3873">
        <v>0</v>
      </c>
    </row>
    <row r="3874" spans="1:8" x14ac:dyDescent="0.3">
      <c r="A3874" t="s">
        <v>7177</v>
      </c>
      <c r="B3874" t="s">
        <v>7176</v>
      </c>
      <c r="C3874">
        <v>0.52893004053991999</v>
      </c>
      <c r="D3874">
        <v>0</v>
      </c>
      <c r="E3874">
        <v>0.10325523</v>
      </c>
      <c r="F3874">
        <v>5.2474326400000004</v>
      </c>
      <c r="G3874">
        <v>23.365959830000001</v>
      </c>
      <c r="H3874">
        <v>0</v>
      </c>
    </row>
    <row r="3875" spans="1:8" x14ac:dyDescent="0.3">
      <c r="A3875" t="s">
        <v>7179</v>
      </c>
      <c r="B3875" t="s">
        <v>7178</v>
      </c>
      <c r="C3875">
        <v>0.34415467281027001</v>
      </c>
      <c r="D3875">
        <v>0</v>
      </c>
      <c r="E3875">
        <v>0.59937525999999997</v>
      </c>
      <c r="F3875">
        <v>5.7545765199999996</v>
      </c>
      <c r="G3875">
        <v>23.651531649999999</v>
      </c>
      <c r="H3875">
        <v>0</v>
      </c>
    </row>
    <row r="3876" spans="1:8" x14ac:dyDescent="0.3">
      <c r="A3876" t="s">
        <v>7181</v>
      </c>
      <c r="B3876" t="s">
        <v>7180</v>
      </c>
      <c r="C3876">
        <v>2.8638827682569999E-2</v>
      </c>
      <c r="D3876">
        <v>0</v>
      </c>
      <c r="E3876">
        <v>0.10025931</v>
      </c>
      <c r="F3876">
        <v>5.2430227499999997</v>
      </c>
      <c r="G3876">
        <v>20.877586619999999</v>
      </c>
      <c r="H3876">
        <v>0</v>
      </c>
    </row>
    <row r="3877" spans="1:8" x14ac:dyDescent="0.3">
      <c r="A3877" t="s">
        <v>7070</v>
      </c>
      <c r="B3877" t="s">
        <v>7182</v>
      </c>
      <c r="C3877">
        <v>5.3088703016959997E-2</v>
      </c>
      <c r="D3877">
        <v>0</v>
      </c>
      <c r="E3877">
        <v>0.28130558999999999</v>
      </c>
      <c r="F3877">
        <v>-36.768042780000002</v>
      </c>
      <c r="G3877">
        <v>-27.740261159999999</v>
      </c>
      <c r="H3877">
        <v>0</v>
      </c>
    </row>
    <row r="3878" spans="1:8" x14ac:dyDescent="0.3">
      <c r="A3878" t="s">
        <v>7184</v>
      </c>
      <c r="B3878" t="s">
        <v>7183</v>
      </c>
      <c r="C3878">
        <v>4.9865946749999999E-3</v>
      </c>
      <c r="D3878">
        <v>0</v>
      </c>
      <c r="E3878">
        <v>0.10025931</v>
      </c>
      <c r="F3878">
        <v>5.2430227499999997</v>
      </c>
      <c r="G3878">
        <v>23.437023910000001</v>
      </c>
      <c r="H3878">
        <v>0</v>
      </c>
    </row>
    <row r="3879" spans="1:8" x14ac:dyDescent="0.3">
      <c r="A3879" t="s">
        <v>7186</v>
      </c>
      <c r="B3879" t="s">
        <v>7185</v>
      </c>
      <c r="C3879">
        <v>28.547272980834169</v>
      </c>
      <c r="D3879">
        <v>0</v>
      </c>
      <c r="E3879">
        <v>-3.5307029700000001</v>
      </c>
      <c r="F3879">
        <v>57.828764739999997</v>
      </c>
      <c r="G3879">
        <v>54.91235159</v>
      </c>
      <c r="H3879">
        <v>0</v>
      </c>
    </row>
    <row r="3880" spans="1:8" x14ac:dyDescent="0.3">
      <c r="A3880" t="s">
        <v>7188</v>
      </c>
      <c r="B3880" t="s">
        <v>7187</v>
      </c>
      <c r="C3880">
        <v>1.791436412785E-2</v>
      </c>
      <c r="D3880">
        <v>0</v>
      </c>
      <c r="E3880">
        <v>7.150484E-2</v>
      </c>
      <c r="F3880">
        <v>-24.03344294</v>
      </c>
      <c r="G3880">
        <v>-10.95614554</v>
      </c>
      <c r="H3880">
        <v>0</v>
      </c>
    </row>
    <row r="3881" spans="1:8" x14ac:dyDescent="0.3">
      <c r="A3881" t="s">
        <v>2265</v>
      </c>
      <c r="B3881" t="s">
        <v>6348</v>
      </c>
      <c r="C3881">
        <v>7.3315876891980006E-2</v>
      </c>
      <c r="D3881">
        <v>0</v>
      </c>
      <c r="E3881">
        <v>0.10325523</v>
      </c>
      <c r="F3881">
        <v>5.2454462800000003</v>
      </c>
      <c r="G3881">
        <v>24.82728973</v>
      </c>
      <c r="H3881">
        <v>0</v>
      </c>
    </row>
    <row r="3882" spans="1:8" x14ac:dyDescent="0.3">
      <c r="A3882" t="s">
        <v>6271</v>
      </c>
      <c r="B3882" t="s">
        <v>6270</v>
      </c>
      <c r="C3882">
        <v>13.27930399337289</v>
      </c>
      <c r="D3882">
        <v>0</v>
      </c>
      <c r="E3882">
        <v>0.10325523</v>
      </c>
      <c r="F3882">
        <v>5.2454462800000003</v>
      </c>
      <c r="G3882">
        <v>7.4120136700000003</v>
      </c>
      <c r="H3882">
        <v>0</v>
      </c>
    </row>
    <row r="3883" spans="1:8" x14ac:dyDescent="0.3">
      <c r="A3883" t="s">
        <v>7196</v>
      </c>
      <c r="B3883" t="s">
        <v>7195</v>
      </c>
      <c r="C3883">
        <v>4.7044499262400001E-2</v>
      </c>
      <c r="D3883">
        <v>0</v>
      </c>
      <c r="E3883">
        <v>2.1797354499999999</v>
      </c>
      <c r="F3883">
        <v>-4.1243314900000003</v>
      </c>
      <c r="G3883">
        <v>-27.712751969999999</v>
      </c>
      <c r="H3883">
        <v>0</v>
      </c>
    </row>
    <row r="3884" spans="1:8" x14ac:dyDescent="0.3">
      <c r="A3884" t="s">
        <v>6546</v>
      </c>
      <c r="B3884" t="s">
        <v>6545</v>
      </c>
      <c r="C3884">
        <v>2.22918749316075</v>
      </c>
      <c r="D3884">
        <v>0</v>
      </c>
      <c r="E3884">
        <v>0.10025931</v>
      </c>
      <c r="F3884">
        <v>5.2430227499999997</v>
      </c>
      <c r="G3884">
        <v>19.196794409999999</v>
      </c>
      <c r="H3884">
        <v>0</v>
      </c>
    </row>
    <row r="3885" spans="1:8" x14ac:dyDescent="0.3">
      <c r="A3885" t="s">
        <v>7198</v>
      </c>
      <c r="B3885" t="s">
        <v>7197</v>
      </c>
      <c r="C3885">
        <v>2.7632213189410001E-2</v>
      </c>
      <c r="D3885">
        <v>0</v>
      </c>
      <c r="E3885">
        <v>0.2948114</v>
      </c>
      <c r="F3885">
        <v>-5.7262756799999996</v>
      </c>
      <c r="G3885">
        <v>6.8838832500000002</v>
      </c>
      <c r="H3885">
        <v>0</v>
      </c>
    </row>
    <row r="3886" spans="1:8" x14ac:dyDescent="0.3">
      <c r="A3886" t="s">
        <v>3620</v>
      </c>
      <c r="B3886" t="s">
        <v>7199</v>
      </c>
      <c r="C3886">
        <v>2.55727198733672</v>
      </c>
      <c r="D3886">
        <v>0</v>
      </c>
      <c r="E3886">
        <v>0.10025931</v>
      </c>
      <c r="F3886">
        <v>5.2430227499999997</v>
      </c>
      <c r="G3886">
        <v>23.441206900000001</v>
      </c>
      <c r="H3886">
        <v>0</v>
      </c>
    </row>
    <row r="3887" spans="1:8" x14ac:dyDescent="0.3">
      <c r="A3887" t="s">
        <v>6315</v>
      </c>
      <c r="B3887" t="s">
        <v>6315</v>
      </c>
      <c r="C3887">
        <v>2.8401010919175702</v>
      </c>
      <c r="D3887">
        <v>0</v>
      </c>
      <c r="E3887">
        <v>0.10025931</v>
      </c>
      <c r="F3887">
        <v>5.2430227499999997</v>
      </c>
      <c r="G3887">
        <v>23.45908185</v>
      </c>
      <c r="H3887">
        <v>0</v>
      </c>
    </row>
    <row r="3888" spans="1:8" x14ac:dyDescent="0.3">
      <c r="A3888" t="s">
        <v>6485</v>
      </c>
      <c r="B3888" t="s">
        <v>6484</v>
      </c>
      <c r="C3888">
        <v>0.26867141499711999</v>
      </c>
      <c r="D3888">
        <v>0</v>
      </c>
      <c r="E3888">
        <v>0.10025931</v>
      </c>
      <c r="F3888">
        <v>5.2440265500000001</v>
      </c>
      <c r="G3888">
        <v>24.393483379999999</v>
      </c>
      <c r="H3888">
        <v>0</v>
      </c>
    </row>
    <row r="3889" spans="1:8" x14ac:dyDescent="0.3">
      <c r="A3889" t="s">
        <v>7201</v>
      </c>
      <c r="B3889" t="s">
        <v>7200</v>
      </c>
      <c r="C3889">
        <v>1.8072902082099999E-2</v>
      </c>
      <c r="D3889">
        <v>0</v>
      </c>
      <c r="E3889">
        <v>0.1009501</v>
      </c>
      <c r="F3889">
        <v>5.2430227499999997</v>
      </c>
      <c r="G3889">
        <v>23.437023910000001</v>
      </c>
      <c r="H3889">
        <v>0</v>
      </c>
    </row>
    <row r="3890" spans="1:8" x14ac:dyDescent="0.3">
      <c r="A3890" t="s">
        <v>7204</v>
      </c>
      <c r="B3890" t="s">
        <v>7203</v>
      </c>
      <c r="C3890">
        <v>5.1045105266149998E-2</v>
      </c>
      <c r="D3890">
        <v>0</v>
      </c>
      <c r="E3890">
        <v>-0.12776694</v>
      </c>
      <c r="F3890">
        <v>16.737298890000002</v>
      </c>
      <c r="G3890">
        <v>18.44546244</v>
      </c>
      <c r="H3890">
        <v>0</v>
      </c>
    </row>
    <row r="3891" spans="1:8" x14ac:dyDescent="0.3">
      <c r="A3891" t="s">
        <v>7206</v>
      </c>
      <c r="B3891" t="s">
        <v>7205</v>
      </c>
      <c r="C3891">
        <v>3.6510915900000002E-5</v>
      </c>
      <c r="D3891">
        <v>0</v>
      </c>
      <c r="E3891">
        <v>0.1009501</v>
      </c>
      <c r="F3891">
        <v>5.2430227599999997</v>
      </c>
      <c r="G3891">
        <v>23.437023920000001</v>
      </c>
      <c r="H3891">
        <v>0</v>
      </c>
    </row>
    <row r="3892" spans="1:8" x14ac:dyDescent="0.3">
      <c r="A3892" t="s">
        <v>7208</v>
      </c>
      <c r="B3892" t="s">
        <v>7207</v>
      </c>
      <c r="C3892">
        <v>5.1628802477000002E-4</v>
      </c>
      <c r="D3892">
        <v>0</v>
      </c>
      <c r="E3892">
        <v>0.10025931</v>
      </c>
      <c r="F3892">
        <v>5.2440265500000001</v>
      </c>
      <c r="G3892">
        <v>23.178844890000001</v>
      </c>
      <c r="H3892">
        <v>0</v>
      </c>
    </row>
    <row r="3893" spans="1:8" x14ac:dyDescent="0.3">
      <c r="A3893" t="s">
        <v>7210</v>
      </c>
      <c r="B3893" t="s">
        <v>7209</v>
      </c>
      <c r="C3893">
        <v>0.31993049953267999</v>
      </c>
      <c r="D3893">
        <v>0</v>
      </c>
      <c r="E3893">
        <v>5.9206700000000001E-2</v>
      </c>
      <c r="F3893">
        <v>-6.3649661799999997</v>
      </c>
      <c r="G3893">
        <v>12.26304045</v>
      </c>
      <c r="H3893">
        <v>0</v>
      </c>
    </row>
    <row r="3894" spans="1:8" x14ac:dyDescent="0.3">
      <c r="A3894" t="s">
        <v>7212</v>
      </c>
      <c r="B3894" t="s">
        <v>7211</v>
      </c>
      <c r="C3894">
        <v>4.2383794391300002E-3</v>
      </c>
      <c r="D3894">
        <v>0</v>
      </c>
      <c r="E3894">
        <v>0.1009501</v>
      </c>
      <c r="F3894">
        <v>5.2430227499999997</v>
      </c>
      <c r="G3894">
        <v>23.437023910000001</v>
      </c>
      <c r="H3894">
        <v>0</v>
      </c>
    </row>
    <row r="3895" spans="1:8" x14ac:dyDescent="0.3">
      <c r="A3895" t="s">
        <v>7214</v>
      </c>
      <c r="B3895" t="s">
        <v>7213</v>
      </c>
      <c r="C3895">
        <v>0.68304943426329001</v>
      </c>
      <c r="D3895">
        <v>0</v>
      </c>
      <c r="E3895">
        <v>0.1009501</v>
      </c>
      <c r="F3895">
        <v>5.2430227499999997</v>
      </c>
      <c r="G3895">
        <v>23.437023910000001</v>
      </c>
      <c r="H3895">
        <v>0</v>
      </c>
    </row>
    <row r="3896" spans="1:8" x14ac:dyDescent="0.3">
      <c r="A3896" t="s">
        <v>7216</v>
      </c>
      <c r="B3896" t="s">
        <v>7215</v>
      </c>
      <c r="C3896">
        <v>0.63293244892568001</v>
      </c>
      <c r="D3896">
        <v>0</v>
      </c>
      <c r="E3896">
        <v>0.10025931</v>
      </c>
      <c r="F3896">
        <v>-2.7504687200000002</v>
      </c>
      <c r="G3896">
        <v>11.122578559999999</v>
      </c>
      <c r="H3896">
        <v>0</v>
      </c>
    </row>
    <row r="3897" spans="1:8" x14ac:dyDescent="0.3">
      <c r="A3897" t="s">
        <v>6769</v>
      </c>
      <c r="B3897" t="s">
        <v>6768</v>
      </c>
      <c r="C3897">
        <v>2.0414254626E-4</v>
      </c>
      <c r="D3897">
        <v>0</v>
      </c>
      <c r="E3897">
        <v>-7.4584570000000003E-2</v>
      </c>
      <c r="F3897">
        <v>4.01402679</v>
      </c>
      <c r="G3897">
        <v>673.35373259999994</v>
      </c>
      <c r="H3897">
        <v>0</v>
      </c>
    </row>
    <row r="3898" spans="1:8" x14ac:dyDescent="0.3">
      <c r="A3898" t="s">
        <v>7220</v>
      </c>
      <c r="B3898" t="s">
        <v>7219</v>
      </c>
      <c r="C3898">
        <v>7.9039671016260398</v>
      </c>
      <c r="D3898">
        <v>0</v>
      </c>
      <c r="E3898">
        <v>0.1009501</v>
      </c>
      <c r="F3898">
        <v>5.2430227499999997</v>
      </c>
      <c r="G3898">
        <v>23.437023910000001</v>
      </c>
      <c r="H3898">
        <v>0</v>
      </c>
    </row>
    <row r="3899" spans="1:8" x14ac:dyDescent="0.3">
      <c r="A3899" t="s">
        <v>7222</v>
      </c>
      <c r="B3899" t="s">
        <v>7221</v>
      </c>
      <c r="C3899">
        <v>0.15833228892143</v>
      </c>
      <c r="D3899">
        <v>0</v>
      </c>
      <c r="E3899">
        <v>0.41560016</v>
      </c>
      <c r="F3899">
        <v>4.1541753300000002</v>
      </c>
      <c r="G3899">
        <v>13.815002270000001</v>
      </c>
      <c r="H3899">
        <v>0</v>
      </c>
    </row>
    <row r="3900" spans="1:8" x14ac:dyDescent="0.3">
      <c r="A3900" t="s">
        <v>6810</v>
      </c>
      <c r="B3900" t="s">
        <v>6810</v>
      </c>
      <c r="C3900">
        <v>0.14644949627132001</v>
      </c>
      <c r="D3900">
        <v>0</v>
      </c>
      <c r="E3900">
        <v>-0.14743266999999999</v>
      </c>
      <c r="F3900">
        <v>3.8411507899999999</v>
      </c>
      <c r="G3900">
        <v>134.53270950999999</v>
      </c>
      <c r="H3900">
        <v>0</v>
      </c>
    </row>
    <row r="3901" spans="1:8" x14ac:dyDescent="0.3">
      <c r="A3901" t="s">
        <v>7227</v>
      </c>
      <c r="B3901" t="s">
        <v>7226</v>
      </c>
      <c r="C3901">
        <v>4.5573701361E-3</v>
      </c>
      <c r="D3901">
        <v>0</v>
      </c>
      <c r="E3901">
        <v>0.1009501</v>
      </c>
      <c r="F3901">
        <v>5.2430227499999997</v>
      </c>
      <c r="G3901">
        <v>23.437023910000001</v>
      </c>
      <c r="H3901">
        <v>0</v>
      </c>
    </row>
    <row r="3902" spans="1:8" x14ac:dyDescent="0.3">
      <c r="A3902" t="s">
        <v>7229</v>
      </c>
      <c r="B3902" t="s">
        <v>7228</v>
      </c>
      <c r="C3902">
        <v>9.3110087715200004E-2</v>
      </c>
      <c r="D3902">
        <v>0</v>
      </c>
      <c r="E3902">
        <v>0.10025931</v>
      </c>
      <c r="F3902">
        <v>5.2440265500000001</v>
      </c>
      <c r="G3902">
        <v>8.7757824899999992</v>
      </c>
      <c r="H3902">
        <v>0</v>
      </c>
    </row>
    <row r="3903" spans="1:8" x14ac:dyDescent="0.3">
      <c r="A3903" t="s">
        <v>6702</v>
      </c>
      <c r="B3903" t="s">
        <v>6701</v>
      </c>
      <c r="C3903">
        <v>2.2163092359683598</v>
      </c>
      <c r="D3903">
        <v>0</v>
      </c>
      <c r="E3903">
        <v>0.1009501</v>
      </c>
      <c r="F3903">
        <v>5.2430227499999997</v>
      </c>
      <c r="G3903">
        <v>19.236436210000001</v>
      </c>
      <c r="H3903">
        <v>0</v>
      </c>
    </row>
    <row r="3904" spans="1:8" x14ac:dyDescent="0.3">
      <c r="A3904" t="s">
        <v>7231</v>
      </c>
      <c r="B3904" t="s">
        <v>7230</v>
      </c>
      <c r="C3904">
        <v>13.9500855282221</v>
      </c>
      <c r="D3904">
        <v>0</v>
      </c>
      <c r="E3904">
        <v>0.1009501</v>
      </c>
      <c r="F3904">
        <v>5.2430227499999997</v>
      </c>
      <c r="G3904">
        <v>23.437023910000001</v>
      </c>
      <c r="H3904">
        <v>0</v>
      </c>
    </row>
    <row r="3905" spans="1:8" x14ac:dyDescent="0.3">
      <c r="A3905" t="s">
        <v>7233</v>
      </c>
      <c r="B3905" t="s">
        <v>7232</v>
      </c>
      <c r="C3905">
        <v>0.44479966533823001</v>
      </c>
      <c r="D3905">
        <v>0</v>
      </c>
      <c r="E3905">
        <v>0.1009501</v>
      </c>
      <c r="F3905">
        <v>5.2430227499999997</v>
      </c>
      <c r="G3905">
        <v>-7.7478940300000003</v>
      </c>
      <c r="H3905">
        <v>0</v>
      </c>
    </row>
    <row r="3906" spans="1:8" x14ac:dyDescent="0.3">
      <c r="A3906" t="s">
        <v>7235</v>
      </c>
      <c r="B3906" t="s">
        <v>7234</v>
      </c>
      <c r="C3906">
        <v>0.65537647299156998</v>
      </c>
      <c r="D3906">
        <v>0</v>
      </c>
      <c r="E3906">
        <v>0.10025931</v>
      </c>
      <c r="F3906">
        <v>5.2440265500000001</v>
      </c>
      <c r="G3906">
        <v>42.352241409999998</v>
      </c>
      <c r="H3906">
        <v>0</v>
      </c>
    </row>
    <row r="3907" spans="1:8" x14ac:dyDescent="0.3">
      <c r="A3907" t="s">
        <v>7237</v>
      </c>
      <c r="B3907" t="s">
        <v>7236</v>
      </c>
      <c r="C3907">
        <v>0.46124102786613003</v>
      </c>
      <c r="D3907">
        <v>0</v>
      </c>
      <c r="E3907">
        <v>0.40729327999999998</v>
      </c>
      <c r="F3907">
        <v>2.2209032099999999</v>
      </c>
      <c r="G3907">
        <v>-25.40549802</v>
      </c>
      <c r="H3907">
        <v>0</v>
      </c>
    </row>
    <row r="3908" spans="1:8" x14ac:dyDescent="0.3">
      <c r="A3908" t="s">
        <v>6322</v>
      </c>
      <c r="B3908" t="s">
        <v>6487</v>
      </c>
      <c r="C3908">
        <v>11.08048099648364</v>
      </c>
      <c r="D3908">
        <v>0</v>
      </c>
      <c r="E3908">
        <v>5.6985300000000003E-3</v>
      </c>
      <c r="F3908">
        <v>8.7263839999999995</v>
      </c>
      <c r="G3908">
        <v>-7.9190518299999999</v>
      </c>
      <c r="H3908">
        <v>0</v>
      </c>
    </row>
    <row r="3909" spans="1:8" x14ac:dyDescent="0.3">
      <c r="A3909" t="s">
        <v>7239</v>
      </c>
      <c r="B3909" t="s">
        <v>7238</v>
      </c>
      <c r="C3909">
        <v>3.0729066539499999E-3</v>
      </c>
      <c r="D3909">
        <v>0</v>
      </c>
      <c r="E3909">
        <v>5.6985300000000003E-3</v>
      </c>
      <c r="F3909">
        <v>-4.4515810000000003E-2</v>
      </c>
      <c r="G3909">
        <v>-2.8526650000000001E-2</v>
      </c>
      <c r="H3909">
        <v>0</v>
      </c>
    </row>
    <row r="3910" spans="1:8" x14ac:dyDescent="0.3">
      <c r="A3910" t="s">
        <v>7241</v>
      </c>
      <c r="B3910" t="s">
        <v>7240</v>
      </c>
      <c r="C3910">
        <v>6.7570411158620001</v>
      </c>
      <c r="D3910">
        <v>0</v>
      </c>
      <c r="E3910">
        <v>0.10025931</v>
      </c>
      <c r="F3910">
        <v>5.2440265500000001</v>
      </c>
      <c r="G3910">
        <v>23.441206900000001</v>
      </c>
      <c r="H3910">
        <v>0</v>
      </c>
    </row>
    <row r="3911" spans="1:8" x14ac:dyDescent="0.3">
      <c r="A3911" t="s">
        <v>7243</v>
      </c>
      <c r="B3911" t="s">
        <v>7242</v>
      </c>
      <c r="C3911">
        <v>6.9160156197856901</v>
      </c>
      <c r="D3911">
        <v>0</v>
      </c>
      <c r="E3911">
        <v>0.1009501</v>
      </c>
      <c r="F3911">
        <v>5.2430227499999997</v>
      </c>
      <c r="G3911">
        <v>23.437023910000001</v>
      </c>
      <c r="H3911">
        <v>0</v>
      </c>
    </row>
    <row r="3912" spans="1:8" x14ac:dyDescent="0.3">
      <c r="A3912" t="s">
        <v>7245</v>
      </c>
      <c r="B3912" t="s">
        <v>7244</v>
      </c>
      <c r="C3912">
        <v>7.5301227223600001E-3</v>
      </c>
      <c r="D3912">
        <v>0</v>
      </c>
      <c r="E3912">
        <v>-7.5930299999999997E-3</v>
      </c>
      <c r="F3912">
        <v>-0.13944577</v>
      </c>
      <c r="G3912">
        <v>10.812920979999999</v>
      </c>
      <c r="H3912">
        <v>0</v>
      </c>
    </row>
    <row r="3913" spans="1:8" x14ac:dyDescent="0.3">
      <c r="A3913" t="s">
        <v>6720</v>
      </c>
      <c r="B3913" t="s">
        <v>6719</v>
      </c>
      <c r="C3913">
        <v>1.8780391930199999E-3</v>
      </c>
      <c r="D3913">
        <v>0</v>
      </c>
      <c r="E3913">
        <v>-0.12776694</v>
      </c>
      <c r="F3913">
        <v>3.8411507899999999</v>
      </c>
      <c r="G3913">
        <v>-67.05006247</v>
      </c>
      <c r="H3913">
        <v>0</v>
      </c>
    </row>
    <row r="3914" spans="1:8" x14ac:dyDescent="0.3">
      <c r="A3914" t="s">
        <v>7247</v>
      </c>
      <c r="B3914" t="s">
        <v>7246</v>
      </c>
      <c r="C3914">
        <v>5.7874382430000003E-5</v>
      </c>
      <c r="D3914">
        <v>0</v>
      </c>
      <c r="E3914">
        <v>0.10095011</v>
      </c>
      <c r="F3914">
        <v>5.2430227399999998</v>
      </c>
      <c r="G3914">
        <v>23.437023920000001</v>
      </c>
      <c r="H3914">
        <v>0</v>
      </c>
    </row>
    <row r="3915" spans="1:8" x14ac:dyDescent="0.3">
      <c r="A3915" t="s">
        <v>7249</v>
      </c>
      <c r="B3915" t="s">
        <v>7248</v>
      </c>
      <c r="C3915">
        <v>56.341175790454713</v>
      </c>
      <c r="D3915">
        <v>0</v>
      </c>
      <c r="E3915">
        <v>-0.12776694</v>
      </c>
      <c r="F3915">
        <v>3.8411507899999999</v>
      </c>
      <c r="G3915">
        <v>18.619775109999999</v>
      </c>
      <c r="H3915">
        <v>0</v>
      </c>
    </row>
    <row r="3916" spans="1:8" x14ac:dyDescent="0.3">
      <c r="A3916" t="s">
        <v>7253</v>
      </c>
      <c r="B3916" t="s">
        <v>7252</v>
      </c>
      <c r="C3916">
        <v>5.7348488404600002E-2</v>
      </c>
      <c r="D3916">
        <v>0</v>
      </c>
      <c r="E3916">
        <v>0.1009501</v>
      </c>
      <c r="F3916">
        <v>5.1667426900000004</v>
      </c>
      <c r="G3916">
        <v>23.351736809999998</v>
      </c>
      <c r="H3916">
        <v>0</v>
      </c>
    </row>
    <row r="3917" spans="1:8" x14ac:dyDescent="0.3">
      <c r="A3917" t="s">
        <v>7255</v>
      </c>
      <c r="B3917" t="s">
        <v>7254</v>
      </c>
      <c r="C3917">
        <v>5.6424107749999997E-5</v>
      </c>
      <c r="D3917">
        <v>0</v>
      </c>
      <c r="E3917">
        <v>0.29969026999999998</v>
      </c>
      <c r="F3917">
        <v>-30.24615786</v>
      </c>
      <c r="G3917">
        <v>-74.723326229999998</v>
      </c>
      <c r="H3917">
        <v>0</v>
      </c>
    </row>
    <row r="3918" spans="1:8" x14ac:dyDescent="0.3">
      <c r="A3918" t="s">
        <v>1687</v>
      </c>
      <c r="B3918" t="s">
        <v>7256</v>
      </c>
      <c r="C3918">
        <v>0.28170587895227001</v>
      </c>
      <c r="D3918">
        <v>0</v>
      </c>
      <c r="E3918">
        <v>-0.12776694</v>
      </c>
      <c r="F3918">
        <v>3.8411507899999999</v>
      </c>
      <c r="G3918">
        <v>18.619775109999999</v>
      </c>
      <c r="H3918">
        <v>0</v>
      </c>
    </row>
    <row r="3919" spans="1:8" x14ac:dyDescent="0.3">
      <c r="A3919" t="s">
        <v>485</v>
      </c>
      <c r="B3919" t="s">
        <v>7257</v>
      </c>
      <c r="C3919">
        <v>0.19017989063522001</v>
      </c>
      <c r="D3919">
        <v>0</v>
      </c>
      <c r="E3919">
        <v>5.6985300000000003E-3</v>
      </c>
      <c r="F3919">
        <v>-4.6527539999999999E-2</v>
      </c>
      <c r="G3919">
        <v>279.89255879000001</v>
      </c>
      <c r="H3919">
        <v>0</v>
      </c>
    </row>
    <row r="3920" spans="1:8" x14ac:dyDescent="0.3">
      <c r="A3920" t="s">
        <v>6957</v>
      </c>
      <c r="B3920" t="s">
        <v>7260</v>
      </c>
      <c r="C3920">
        <v>0</v>
      </c>
      <c r="D3920">
        <v>0</v>
      </c>
      <c r="E3920">
        <v>0</v>
      </c>
      <c r="F3920">
        <v>0</v>
      </c>
      <c r="G3920">
        <v>0</v>
      </c>
      <c r="H3920">
        <v>0</v>
      </c>
    </row>
    <row r="3921" spans="1:8" x14ac:dyDescent="0.3">
      <c r="A3921" t="s">
        <v>6209</v>
      </c>
      <c r="B3921" t="s">
        <v>6208</v>
      </c>
      <c r="C3921">
        <v>0.46780003091848998</v>
      </c>
      <c r="D3921">
        <v>0</v>
      </c>
      <c r="E3921">
        <v>9.3433390000000005E-2</v>
      </c>
      <c r="F3921">
        <v>5.2474326400000004</v>
      </c>
      <c r="G3921">
        <v>22.36954257</v>
      </c>
      <c r="H3921">
        <v>0</v>
      </c>
    </row>
    <row r="3922" spans="1:8" x14ac:dyDescent="0.3">
      <c r="A3922" t="s">
        <v>7262</v>
      </c>
      <c r="B3922" t="s">
        <v>7261</v>
      </c>
      <c r="C3922">
        <v>3.8277425537525702</v>
      </c>
      <c r="D3922">
        <v>0</v>
      </c>
      <c r="E3922">
        <v>9.3433390000000005E-2</v>
      </c>
      <c r="F3922">
        <v>-2.08123952</v>
      </c>
      <c r="G3922">
        <v>14.844522639999999</v>
      </c>
      <c r="H3922">
        <v>0</v>
      </c>
    </row>
    <row r="3923" spans="1:8" x14ac:dyDescent="0.3">
      <c r="A3923" t="s">
        <v>7264</v>
      </c>
      <c r="B3923" t="s">
        <v>7263</v>
      </c>
      <c r="C3923">
        <v>0</v>
      </c>
      <c r="D3923">
        <v>0</v>
      </c>
      <c r="E3923">
        <v>0</v>
      </c>
      <c r="F3923">
        <v>0</v>
      </c>
      <c r="G3923">
        <v>0</v>
      </c>
      <c r="H3923">
        <v>0</v>
      </c>
    </row>
    <row r="3924" spans="1:8" x14ac:dyDescent="0.3">
      <c r="A3924" t="s">
        <v>7266</v>
      </c>
      <c r="B3924" t="s">
        <v>7265</v>
      </c>
      <c r="C3924">
        <v>4.7344136636000002E-4</v>
      </c>
      <c r="D3924">
        <v>0</v>
      </c>
      <c r="E3924">
        <v>-1.0392092500000001</v>
      </c>
      <c r="F3924">
        <v>-1.5012008699999999</v>
      </c>
      <c r="G3924">
        <v>50.115072159999997</v>
      </c>
      <c r="H3924">
        <v>0</v>
      </c>
    </row>
    <row r="3925" spans="1:8" x14ac:dyDescent="0.3">
      <c r="A3925" t="s">
        <v>7268</v>
      </c>
      <c r="B3925" t="s">
        <v>7267</v>
      </c>
      <c r="C3925">
        <v>1.18110108309768</v>
      </c>
      <c r="D3925">
        <v>0</v>
      </c>
      <c r="E3925">
        <v>6.8879099999999997E-3</v>
      </c>
      <c r="F3925">
        <v>-4.7892759999999999E-2</v>
      </c>
      <c r="G3925">
        <v>2.4630348400000002</v>
      </c>
      <c r="H3925">
        <v>0</v>
      </c>
    </row>
    <row r="3926" spans="1:8" x14ac:dyDescent="0.3">
      <c r="A3926" t="s">
        <v>7274</v>
      </c>
      <c r="B3926" t="s">
        <v>7273</v>
      </c>
      <c r="C3926">
        <v>387.46529028690333</v>
      </c>
      <c r="D3926">
        <v>0</v>
      </c>
      <c r="E3926">
        <v>0.10325523</v>
      </c>
      <c r="F3926">
        <v>5.2464501099999996</v>
      </c>
      <c r="G3926">
        <v>16.772992200000001</v>
      </c>
      <c r="H3926">
        <v>0</v>
      </c>
    </row>
    <row r="3927" spans="1:8" x14ac:dyDescent="0.3">
      <c r="A3927" t="s">
        <v>7280</v>
      </c>
      <c r="B3927" t="s">
        <v>7279</v>
      </c>
      <c r="C3927">
        <v>4.4350627568085201</v>
      </c>
      <c r="D3927">
        <v>0</v>
      </c>
      <c r="E3927">
        <v>9.3433390000000005E-2</v>
      </c>
      <c r="F3927">
        <v>5.2474326400000004</v>
      </c>
      <c r="G3927">
        <v>23.439993529999999</v>
      </c>
      <c r="H3927">
        <v>0</v>
      </c>
    </row>
    <row r="3928" spans="1:8" x14ac:dyDescent="0.3">
      <c r="A3928" t="s">
        <v>7281</v>
      </c>
      <c r="B3928" t="s">
        <v>7281</v>
      </c>
      <c r="C3928">
        <v>0.22581051215834</v>
      </c>
      <c r="D3928">
        <v>0</v>
      </c>
      <c r="E3928">
        <v>4.3325899999999999E-3</v>
      </c>
      <c r="F3928">
        <v>-97.745080459999997</v>
      </c>
      <c r="G3928">
        <v>-98.008836349999996</v>
      </c>
      <c r="H3928">
        <v>0</v>
      </c>
    </row>
    <row r="3929" spans="1:8" x14ac:dyDescent="0.3">
      <c r="A3929" t="s">
        <v>6569</v>
      </c>
      <c r="B3929" t="s">
        <v>6568</v>
      </c>
      <c r="C3929">
        <v>3.4120901428300002E-2</v>
      </c>
      <c r="D3929">
        <v>0</v>
      </c>
      <c r="E3929">
        <v>9.3433390000000005E-2</v>
      </c>
      <c r="F3929">
        <v>5.2454462800000003</v>
      </c>
      <c r="G3929">
        <v>21.327725749999999</v>
      </c>
      <c r="H3929">
        <v>0</v>
      </c>
    </row>
    <row r="3930" spans="1:8" x14ac:dyDescent="0.3">
      <c r="A3930" t="s">
        <v>7283</v>
      </c>
      <c r="B3930" t="s">
        <v>7282</v>
      </c>
      <c r="C3930">
        <v>0.27964778407655999</v>
      </c>
      <c r="D3930">
        <v>0</v>
      </c>
      <c r="E3930">
        <v>9.3433390000000005E-2</v>
      </c>
      <c r="F3930">
        <v>5.2474326400000004</v>
      </c>
      <c r="G3930">
        <v>23.439993529999999</v>
      </c>
      <c r="H3930">
        <v>0</v>
      </c>
    </row>
    <row r="3931" spans="1:8" x14ac:dyDescent="0.3">
      <c r="A3931" t="s">
        <v>7285</v>
      </c>
      <c r="B3931" t="s">
        <v>7284</v>
      </c>
      <c r="C3931">
        <v>9.7151395594100003E-3</v>
      </c>
      <c r="D3931">
        <v>0</v>
      </c>
      <c r="E3931">
        <v>0.10025931</v>
      </c>
      <c r="F3931">
        <v>5.2430227499999997</v>
      </c>
      <c r="G3931">
        <v>23.437023910000001</v>
      </c>
      <c r="H3931">
        <v>0</v>
      </c>
    </row>
    <row r="3932" spans="1:8" x14ac:dyDescent="0.3">
      <c r="A3932" t="s">
        <v>6449</v>
      </c>
      <c r="B3932" t="s">
        <v>6448</v>
      </c>
      <c r="C3932">
        <v>3.6911200660645598</v>
      </c>
      <c r="D3932">
        <v>0</v>
      </c>
      <c r="E3932">
        <v>0.1009501</v>
      </c>
      <c r="F3932">
        <v>5.2450090500000002</v>
      </c>
      <c r="G3932">
        <v>22.908478290000001</v>
      </c>
      <c r="H3932">
        <v>0</v>
      </c>
    </row>
    <row r="3933" spans="1:8" x14ac:dyDescent="0.3">
      <c r="A3933" t="s">
        <v>2077</v>
      </c>
      <c r="B3933" t="s">
        <v>7292</v>
      </c>
      <c r="C3933">
        <v>3.5308344651193999</v>
      </c>
      <c r="D3933">
        <v>0</v>
      </c>
      <c r="E3933">
        <v>-8.7703500000000004E-2</v>
      </c>
      <c r="F3933">
        <v>3.8724755200000001</v>
      </c>
      <c r="G3933">
        <v>18.507117139999998</v>
      </c>
      <c r="H3933">
        <v>0</v>
      </c>
    </row>
    <row r="3934" spans="1:8" x14ac:dyDescent="0.3">
      <c r="A3934" t="s">
        <v>7294</v>
      </c>
      <c r="B3934" t="s">
        <v>7293</v>
      </c>
      <c r="C3934">
        <v>1.0639435732599999E-3</v>
      </c>
      <c r="D3934">
        <v>0</v>
      </c>
      <c r="E3934">
        <v>-4.0110029999999998E-2</v>
      </c>
      <c r="F3934">
        <v>1.9866519300000001</v>
      </c>
      <c r="G3934">
        <v>46.599559059999997</v>
      </c>
      <c r="H3934">
        <v>0</v>
      </c>
    </row>
    <row r="3935" spans="1:8" x14ac:dyDescent="0.3">
      <c r="A3935" t="s">
        <v>7296</v>
      </c>
      <c r="B3935" t="s">
        <v>7295</v>
      </c>
      <c r="C3935">
        <v>0.43556351016741002</v>
      </c>
      <c r="D3935">
        <v>0</v>
      </c>
      <c r="E3935">
        <v>0.10325523</v>
      </c>
      <c r="F3935">
        <v>5.2474326400000004</v>
      </c>
      <c r="G3935">
        <v>12.60757555</v>
      </c>
      <c r="H3935">
        <v>0</v>
      </c>
    </row>
    <row r="3936" spans="1:8" x14ac:dyDescent="0.3">
      <c r="A3936" t="s">
        <v>7298</v>
      </c>
      <c r="B3936" t="s">
        <v>7297</v>
      </c>
      <c r="C3936">
        <v>19.36368187195227</v>
      </c>
      <c r="D3936">
        <v>0</v>
      </c>
      <c r="E3936">
        <v>0.1009501</v>
      </c>
      <c r="F3936">
        <v>5.2450090500000002</v>
      </c>
      <c r="G3936">
        <v>23.437023910000001</v>
      </c>
      <c r="H3936">
        <v>0</v>
      </c>
    </row>
    <row r="3937" spans="1:8" x14ac:dyDescent="0.3">
      <c r="A3937" t="s">
        <v>7300</v>
      </c>
      <c r="B3937" t="s">
        <v>7299</v>
      </c>
      <c r="C3937">
        <v>0.24792988555615</v>
      </c>
      <c r="D3937">
        <v>0</v>
      </c>
      <c r="E3937">
        <v>0.12274981</v>
      </c>
      <c r="F3937">
        <v>3.85317774</v>
      </c>
      <c r="G3937">
        <v>1104.58644712</v>
      </c>
      <c r="H3937">
        <v>0</v>
      </c>
    </row>
    <row r="3938" spans="1:8" x14ac:dyDescent="0.3">
      <c r="A3938" t="s">
        <v>7302</v>
      </c>
      <c r="B3938" t="s">
        <v>7301</v>
      </c>
      <c r="C3938">
        <v>4.3918649485579997E-2</v>
      </c>
      <c r="D3938">
        <v>0</v>
      </c>
      <c r="E3938">
        <v>0.10325523</v>
      </c>
      <c r="F3938">
        <v>5.2454462800000003</v>
      </c>
      <c r="G3938">
        <v>37.012725449999998</v>
      </c>
      <c r="H3938">
        <v>0</v>
      </c>
    </row>
    <row r="3939" spans="1:8" x14ac:dyDescent="0.3">
      <c r="A3939" t="s">
        <v>7304</v>
      </c>
      <c r="B3939" t="s">
        <v>7303</v>
      </c>
      <c r="C3939">
        <v>43.889636309054758</v>
      </c>
      <c r="D3939">
        <v>0</v>
      </c>
      <c r="E3939">
        <v>9.3433390000000005E-2</v>
      </c>
      <c r="F3939">
        <v>5.2474326400000004</v>
      </c>
      <c r="G3939">
        <v>23.439993529999999</v>
      </c>
      <c r="H3939">
        <v>0</v>
      </c>
    </row>
    <row r="3940" spans="1:8" x14ac:dyDescent="0.3">
      <c r="A3940" t="s">
        <v>6215</v>
      </c>
      <c r="B3940" t="s">
        <v>6214</v>
      </c>
      <c r="C3940">
        <v>60.191999119937023</v>
      </c>
      <c r="D3940">
        <v>0</v>
      </c>
      <c r="E3940">
        <v>0.10325523</v>
      </c>
      <c r="F3940">
        <v>-3.9456274499999999</v>
      </c>
      <c r="G3940">
        <v>27.203083509999999</v>
      </c>
      <c r="H3940">
        <v>0</v>
      </c>
    </row>
    <row r="3941" spans="1:8" x14ac:dyDescent="0.3">
      <c r="A3941" t="s">
        <v>7308</v>
      </c>
      <c r="B3941" t="s">
        <v>7307</v>
      </c>
      <c r="C3941">
        <v>198.80533654649247</v>
      </c>
      <c r="D3941">
        <v>0</v>
      </c>
      <c r="E3941">
        <v>-1.1552100599999999</v>
      </c>
      <c r="F3941">
        <v>1.6044195699999999</v>
      </c>
      <c r="G3941">
        <v>0.11149041</v>
      </c>
      <c r="H3941">
        <v>0</v>
      </c>
    </row>
    <row r="3942" spans="1:8" x14ac:dyDescent="0.3">
      <c r="A3942" t="s">
        <v>7310</v>
      </c>
      <c r="B3942" t="s">
        <v>7309</v>
      </c>
      <c r="C3942">
        <v>0.41528048195321998</v>
      </c>
      <c r="D3942">
        <v>0</v>
      </c>
      <c r="E3942">
        <v>0.10325523</v>
      </c>
      <c r="F3942">
        <v>5.2454462800000003</v>
      </c>
      <c r="G3942">
        <v>13.01252946</v>
      </c>
      <c r="H3942">
        <v>0</v>
      </c>
    </row>
    <row r="3943" spans="1:8" x14ac:dyDescent="0.3">
      <c r="A3943" t="s">
        <v>7066</v>
      </c>
      <c r="B3943" t="s">
        <v>7311</v>
      </c>
      <c r="C3943">
        <v>0.95791092146695</v>
      </c>
      <c r="D3943">
        <v>0</v>
      </c>
      <c r="E3943">
        <v>-7.9549770000000006E-2</v>
      </c>
      <c r="F3943">
        <v>3.8644155599999999</v>
      </c>
      <c r="G3943">
        <v>18.51678837</v>
      </c>
      <c r="H3943">
        <v>0</v>
      </c>
    </row>
    <row r="3944" spans="1:8" x14ac:dyDescent="0.3">
      <c r="A3944" t="s">
        <v>7313</v>
      </c>
      <c r="B3944" t="s">
        <v>7312</v>
      </c>
      <c r="C3944">
        <v>4.4341703881726104</v>
      </c>
      <c r="D3944">
        <v>0</v>
      </c>
      <c r="E3944">
        <v>-6.9006570000000003E-2</v>
      </c>
      <c r="F3944">
        <v>509.58623570999998</v>
      </c>
      <c r="G3944">
        <v>5.2039577000000001</v>
      </c>
      <c r="H3944">
        <v>0</v>
      </c>
    </row>
    <row r="3945" spans="1:8" x14ac:dyDescent="0.3">
      <c r="A3945" t="s">
        <v>7315</v>
      </c>
      <c r="B3945" t="s">
        <v>7314</v>
      </c>
      <c r="C3945">
        <v>0.87708322847694997</v>
      </c>
      <c r="D3945">
        <v>0</v>
      </c>
      <c r="E3945">
        <v>0.10325523</v>
      </c>
      <c r="F3945">
        <v>5.2454462800000003</v>
      </c>
      <c r="G3945">
        <v>23.439866420000001</v>
      </c>
      <c r="H3945">
        <v>0</v>
      </c>
    </row>
    <row r="3946" spans="1:8" x14ac:dyDescent="0.3">
      <c r="A3946" t="s">
        <v>6466</v>
      </c>
      <c r="B3946" t="s">
        <v>6465</v>
      </c>
      <c r="C3946">
        <v>7.0181804201799999E-3</v>
      </c>
      <c r="D3946">
        <v>0</v>
      </c>
      <c r="E3946">
        <v>9.3433390000000005E-2</v>
      </c>
      <c r="F3946">
        <v>5.2474326400000004</v>
      </c>
      <c r="G3946">
        <v>18.667022639999999</v>
      </c>
      <c r="H3946">
        <v>0</v>
      </c>
    </row>
    <row r="3947" spans="1:8" x14ac:dyDescent="0.3">
      <c r="A3947" t="s">
        <v>6604</v>
      </c>
      <c r="B3947" t="s">
        <v>6603</v>
      </c>
      <c r="C3947">
        <v>0.87058215053793997</v>
      </c>
      <c r="D3947">
        <v>0</v>
      </c>
      <c r="E3947">
        <v>3.9747030000000003E-2</v>
      </c>
      <c r="F3947">
        <v>2.7528876100000002</v>
      </c>
      <c r="G3947">
        <v>25.633865669999999</v>
      </c>
      <c r="H3947">
        <v>0</v>
      </c>
    </row>
    <row r="3948" spans="1:8" x14ac:dyDescent="0.3">
      <c r="A3948" t="s">
        <v>6229</v>
      </c>
      <c r="B3948" t="s">
        <v>6228</v>
      </c>
      <c r="C3948">
        <v>109.0438462147977</v>
      </c>
      <c r="D3948">
        <v>0</v>
      </c>
      <c r="E3948">
        <v>9.3433390000000005E-2</v>
      </c>
      <c r="F3948">
        <v>5.2474326400000004</v>
      </c>
      <c r="G3948">
        <v>20.996290739999999</v>
      </c>
      <c r="H3948">
        <v>0</v>
      </c>
    </row>
    <row r="3949" spans="1:8" x14ac:dyDescent="0.3">
      <c r="A3949" t="s">
        <v>7319</v>
      </c>
      <c r="B3949" t="s">
        <v>7318</v>
      </c>
      <c r="C3949">
        <v>1.4701023393000001E-4</v>
      </c>
      <c r="D3949">
        <v>0</v>
      </c>
      <c r="E3949">
        <v>0.85955336000000004</v>
      </c>
      <c r="F3949">
        <v>6.0558677599999999</v>
      </c>
      <c r="G3949">
        <v>23.759832639999999</v>
      </c>
      <c r="H3949">
        <v>0</v>
      </c>
    </row>
    <row r="3950" spans="1:8" x14ac:dyDescent="0.3">
      <c r="A3950" t="s">
        <v>7321</v>
      </c>
      <c r="B3950" t="s">
        <v>7320</v>
      </c>
      <c r="C3950">
        <v>1.9455684529419998E-2</v>
      </c>
      <c r="D3950">
        <v>0</v>
      </c>
      <c r="E3950">
        <v>9.3433390000000005E-2</v>
      </c>
      <c r="F3950">
        <v>5.2474326400000004</v>
      </c>
      <c r="G3950">
        <v>23.439993529999999</v>
      </c>
      <c r="H3950">
        <v>0</v>
      </c>
    </row>
    <row r="3951" spans="1:8" x14ac:dyDescent="0.3">
      <c r="A3951" t="s">
        <v>7323</v>
      </c>
      <c r="B3951" t="s">
        <v>7322</v>
      </c>
      <c r="C3951">
        <v>1.5459049654068899</v>
      </c>
      <c r="D3951">
        <v>0</v>
      </c>
      <c r="E3951">
        <v>1.55382848</v>
      </c>
      <c r="F3951">
        <v>32.238061930000001</v>
      </c>
      <c r="G3951">
        <v>32.555967500000001</v>
      </c>
      <c r="H3951">
        <v>0</v>
      </c>
    </row>
    <row r="3952" spans="1:8" x14ac:dyDescent="0.3">
      <c r="A3952" t="s">
        <v>7325</v>
      </c>
      <c r="B3952" t="s">
        <v>7324</v>
      </c>
      <c r="C3952">
        <v>1.42884193703E-3</v>
      </c>
      <c r="D3952">
        <v>0</v>
      </c>
      <c r="E3952">
        <v>0.10325523</v>
      </c>
      <c r="F3952">
        <v>5.2474326400000004</v>
      </c>
      <c r="G3952">
        <v>23.439866420000001</v>
      </c>
      <c r="H3952">
        <v>0</v>
      </c>
    </row>
    <row r="3953" spans="1:8" x14ac:dyDescent="0.3">
      <c r="A3953" t="s">
        <v>7327</v>
      </c>
      <c r="B3953" t="s">
        <v>7326</v>
      </c>
      <c r="C3953">
        <v>3.7534992047600003E-2</v>
      </c>
      <c r="D3953">
        <v>0</v>
      </c>
      <c r="E3953">
        <v>3.5956484</v>
      </c>
      <c r="F3953">
        <v>3.8329273499999998</v>
      </c>
      <c r="G3953">
        <v>25.381595440000002</v>
      </c>
      <c r="H3953">
        <v>0</v>
      </c>
    </row>
    <row r="3954" spans="1:8" x14ac:dyDescent="0.3">
      <c r="A3954" t="s">
        <v>7329</v>
      </c>
      <c r="B3954" t="s">
        <v>7328</v>
      </c>
      <c r="C3954">
        <v>0.14040698039315</v>
      </c>
      <c r="D3954">
        <v>0</v>
      </c>
      <c r="E3954">
        <v>0.63811326000000002</v>
      </c>
      <c r="F3954">
        <v>4.53393318</v>
      </c>
      <c r="G3954">
        <v>15.65418234</v>
      </c>
      <c r="H3954">
        <v>0</v>
      </c>
    </row>
    <row r="3955" spans="1:8" x14ac:dyDescent="0.3">
      <c r="A3955" t="s">
        <v>7331</v>
      </c>
      <c r="B3955" t="s">
        <v>7330</v>
      </c>
      <c r="C3955">
        <v>8.9127542487714209</v>
      </c>
      <c r="D3955">
        <v>0</v>
      </c>
      <c r="E3955">
        <v>9.3433390000000005E-2</v>
      </c>
      <c r="F3955">
        <v>5.2454462800000003</v>
      </c>
      <c r="G3955">
        <v>23.439993529999999</v>
      </c>
      <c r="H3955">
        <v>0</v>
      </c>
    </row>
    <row r="3956" spans="1:8" x14ac:dyDescent="0.3">
      <c r="A3956" t="s">
        <v>7333</v>
      </c>
      <c r="B3956" t="s">
        <v>7332</v>
      </c>
      <c r="C3956">
        <v>5.0497799448154899</v>
      </c>
      <c r="D3956">
        <v>0</v>
      </c>
      <c r="E3956">
        <v>0.10325523</v>
      </c>
      <c r="F3956">
        <v>5.2474326400000004</v>
      </c>
      <c r="G3956">
        <v>29.614329659999999</v>
      </c>
      <c r="H3956">
        <v>0</v>
      </c>
    </row>
    <row r="3957" spans="1:8" x14ac:dyDescent="0.3">
      <c r="A3957" t="s">
        <v>7335</v>
      </c>
      <c r="B3957" t="s">
        <v>7334</v>
      </c>
      <c r="C3957">
        <v>23.508719980741169</v>
      </c>
      <c r="D3957">
        <v>0</v>
      </c>
      <c r="E3957">
        <v>0.10325523</v>
      </c>
      <c r="F3957">
        <v>5.2454462800000003</v>
      </c>
      <c r="G3957">
        <v>19.751111680000001</v>
      </c>
      <c r="H3957">
        <v>0</v>
      </c>
    </row>
    <row r="3958" spans="1:8" x14ac:dyDescent="0.3">
      <c r="A3958" t="s">
        <v>4539</v>
      </c>
      <c r="B3958" t="s">
        <v>4538</v>
      </c>
      <c r="C3958">
        <v>0.2516658608117</v>
      </c>
      <c r="D3958">
        <v>0</v>
      </c>
      <c r="E3958">
        <v>-8.7703500000000004E-2</v>
      </c>
      <c r="F3958">
        <v>3.8724755200000001</v>
      </c>
      <c r="G3958">
        <v>59.437286110000002</v>
      </c>
      <c r="H3958">
        <v>0</v>
      </c>
    </row>
    <row r="3959" spans="1:8" x14ac:dyDescent="0.3">
      <c r="A3959" t="s">
        <v>7340</v>
      </c>
      <c r="B3959" t="s">
        <v>7339</v>
      </c>
      <c r="C3959">
        <v>1160.031706671343</v>
      </c>
      <c r="D3959">
        <v>0</v>
      </c>
      <c r="E3959">
        <v>4.3264950000000003E-2</v>
      </c>
      <c r="F3959">
        <v>-6.5514299999999996E-3</v>
      </c>
      <c r="G3959">
        <v>4.6571799999999997E-2</v>
      </c>
      <c r="H3959">
        <v>0</v>
      </c>
    </row>
    <row r="3960" spans="1:8" x14ac:dyDescent="0.3">
      <c r="A3960" t="s">
        <v>7342</v>
      </c>
      <c r="B3960" t="s">
        <v>7341</v>
      </c>
      <c r="C3960">
        <v>8.1194936700000004E-5</v>
      </c>
      <c r="D3960">
        <v>0</v>
      </c>
      <c r="E3960">
        <v>0.12077474000000001</v>
      </c>
      <c r="F3960">
        <v>1.11568544</v>
      </c>
      <c r="G3960">
        <v>105.06065818</v>
      </c>
      <c r="H3960">
        <v>0</v>
      </c>
    </row>
    <row r="3961" spans="1:8" x14ac:dyDescent="0.3">
      <c r="A3961" t="s">
        <v>6276</v>
      </c>
      <c r="B3961" t="s">
        <v>6275</v>
      </c>
      <c r="C3961">
        <v>4.8029428928934497</v>
      </c>
      <c r="D3961">
        <v>0</v>
      </c>
      <c r="E3961">
        <v>-4.2423280000000001E-2</v>
      </c>
      <c r="F3961">
        <v>2.0542232399999998</v>
      </c>
      <c r="G3961">
        <v>54.716177969999997</v>
      </c>
      <c r="H3961">
        <v>0</v>
      </c>
    </row>
    <row r="3962" spans="1:8" x14ac:dyDescent="0.3">
      <c r="A3962" t="s">
        <v>7346</v>
      </c>
      <c r="B3962" t="s">
        <v>7345</v>
      </c>
      <c r="C3962">
        <v>1.03821643045076</v>
      </c>
      <c r="D3962">
        <v>0</v>
      </c>
      <c r="E3962">
        <v>0.10325523</v>
      </c>
      <c r="F3962">
        <v>5.2454462800000003</v>
      </c>
      <c r="G3962">
        <v>23.439866420000001</v>
      </c>
      <c r="H3962">
        <v>0</v>
      </c>
    </row>
    <row r="3963" spans="1:8" x14ac:dyDescent="0.3">
      <c r="A3963" t="s">
        <v>7348</v>
      </c>
      <c r="B3963" t="s">
        <v>7347</v>
      </c>
      <c r="C3963">
        <v>0.20018662425384001</v>
      </c>
      <c r="D3963">
        <v>0</v>
      </c>
      <c r="E3963">
        <v>4.3325899999999999E-3</v>
      </c>
      <c r="F3963">
        <v>-4.7892759999999999E-2</v>
      </c>
      <c r="G3963">
        <v>-2.9639479999999999E-2</v>
      </c>
      <c r="H3963">
        <v>0</v>
      </c>
    </row>
    <row r="3964" spans="1:8" x14ac:dyDescent="0.3">
      <c r="A3964" t="s">
        <v>7349</v>
      </c>
      <c r="B3964" t="s">
        <v>7349</v>
      </c>
      <c r="C3964">
        <v>3.9671938112160801</v>
      </c>
      <c r="D3964">
        <v>0</v>
      </c>
      <c r="E3964">
        <v>9.3433390000000005E-2</v>
      </c>
      <c r="F3964">
        <v>5.2474326400000004</v>
      </c>
      <c r="G3964">
        <v>23.439993529999999</v>
      </c>
      <c r="H3964">
        <v>0</v>
      </c>
    </row>
    <row r="3965" spans="1:8" x14ac:dyDescent="0.3">
      <c r="A3965" t="s">
        <v>7350</v>
      </c>
      <c r="B3965" t="s">
        <v>7350</v>
      </c>
      <c r="C3965">
        <v>0.1047577970329</v>
      </c>
      <c r="D3965">
        <v>0</v>
      </c>
      <c r="E3965">
        <v>9.3433390000000005E-2</v>
      </c>
      <c r="F3965">
        <v>5.2474326400000004</v>
      </c>
      <c r="G3965">
        <v>5.25557783</v>
      </c>
      <c r="H3965">
        <v>0</v>
      </c>
    </row>
    <row r="3966" spans="1:8" x14ac:dyDescent="0.3">
      <c r="A3966" t="s">
        <v>7354</v>
      </c>
      <c r="B3966" t="s">
        <v>7353</v>
      </c>
      <c r="C3966">
        <v>1.5147307722999999E-3</v>
      </c>
      <c r="D3966">
        <v>0</v>
      </c>
      <c r="E3966">
        <v>0.98223050000000001</v>
      </c>
      <c r="F3966">
        <v>3.9840019999999998</v>
      </c>
      <c r="G3966">
        <v>16.481990199999998</v>
      </c>
      <c r="H3966">
        <v>0</v>
      </c>
    </row>
    <row r="3967" spans="1:8" x14ac:dyDescent="0.3">
      <c r="A3967" t="s">
        <v>6554</v>
      </c>
      <c r="B3967" t="s">
        <v>6553</v>
      </c>
      <c r="C3967">
        <v>1.86845695939754</v>
      </c>
      <c r="D3967">
        <v>0</v>
      </c>
      <c r="E3967">
        <v>0.10325523</v>
      </c>
      <c r="F3967">
        <v>5.2474326400000004</v>
      </c>
      <c r="G3967">
        <v>22.833445609999998</v>
      </c>
      <c r="H3967">
        <v>0</v>
      </c>
    </row>
    <row r="3968" spans="1:8" x14ac:dyDescent="0.3">
      <c r="A3968" t="s">
        <v>7358</v>
      </c>
      <c r="B3968" t="s">
        <v>7357</v>
      </c>
      <c r="C3968">
        <v>3.7565134175E-4</v>
      </c>
      <c r="D3968">
        <v>0</v>
      </c>
      <c r="E3968">
        <v>0.12274981</v>
      </c>
      <c r="F3968">
        <v>3.85317774</v>
      </c>
      <c r="G3968">
        <v>18.51678837</v>
      </c>
      <c r="H3968">
        <v>0</v>
      </c>
    </row>
    <row r="3969" spans="1:8" x14ac:dyDescent="0.3">
      <c r="A3969" t="s">
        <v>5574</v>
      </c>
      <c r="B3969" t="s">
        <v>7359</v>
      </c>
      <c r="C3969">
        <v>0.64059716758430996</v>
      </c>
      <c r="D3969">
        <v>0</v>
      </c>
      <c r="E3969">
        <v>6.8879099999999997E-3</v>
      </c>
      <c r="F3969">
        <v>-4.3501940000000003E-2</v>
      </c>
      <c r="G3969">
        <v>-2.9074570000000001E-2</v>
      </c>
      <c r="H3969">
        <v>0</v>
      </c>
    </row>
    <row r="3970" spans="1:8" x14ac:dyDescent="0.3">
      <c r="A3970" t="s">
        <v>4026</v>
      </c>
      <c r="B3970" t="s">
        <v>4026</v>
      </c>
      <c r="C3970">
        <v>0.38283079685785998</v>
      </c>
      <c r="D3970">
        <v>0</v>
      </c>
      <c r="E3970">
        <v>1.91162816</v>
      </c>
      <c r="F3970">
        <v>9.4075197799999994</v>
      </c>
      <c r="G3970">
        <v>10.496489260000001</v>
      </c>
      <c r="H3970">
        <v>0</v>
      </c>
    </row>
    <row r="3971" spans="1:8" x14ac:dyDescent="0.3">
      <c r="A3971" t="s">
        <v>7361</v>
      </c>
      <c r="B3971" t="s">
        <v>7360</v>
      </c>
      <c r="C3971">
        <v>5.0046656063499999E-3</v>
      </c>
      <c r="D3971">
        <v>0</v>
      </c>
      <c r="E3971">
        <v>6.8879099999999997E-3</v>
      </c>
      <c r="F3971">
        <v>-4.7892759999999999E-2</v>
      </c>
      <c r="G3971">
        <v>-2.9074570000000001E-2</v>
      </c>
      <c r="H3971">
        <v>0</v>
      </c>
    </row>
    <row r="3972" spans="1:8" x14ac:dyDescent="0.3">
      <c r="A3972" t="s">
        <v>7363</v>
      </c>
      <c r="B3972" t="s">
        <v>7362</v>
      </c>
      <c r="C3972">
        <v>3.0049655022299998E-3</v>
      </c>
      <c r="D3972">
        <v>0</v>
      </c>
      <c r="E3972">
        <v>-8.7703500000000004E-2</v>
      </c>
      <c r="F3972">
        <v>18.679660680000001</v>
      </c>
      <c r="G3972">
        <v>216.01897903</v>
      </c>
      <c r="H3972">
        <v>0</v>
      </c>
    </row>
    <row r="3973" spans="1:8" x14ac:dyDescent="0.3">
      <c r="A3973" t="s">
        <v>6646</v>
      </c>
      <c r="B3973" t="s">
        <v>6645</v>
      </c>
      <c r="C3973">
        <v>2.6732484720474399</v>
      </c>
      <c r="D3973">
        <v>0</v>
      </c>
      <c r="E3973">
        <v>0.10325523</v>
      </c>
      <c r="F3973">
        <v>5.2474326400000004</v>
      </c>
      <c r="G3973">
        <v>21.09787987</v>
      </c>
      <c r="H3973">
        <v>0</v>
      </c>
    </row>
    <row r="3974" spans="1:8" x14ac:dyDescent="0.3">
      <c r="A3974" t="s">
        <v>7365</v>
      </c>
      <c r="B3974" t="s">
        <v>7364</v>
      </c>
      <c r="C3974">
        <v>87.891289878715398</v>
      </c>
      <c r="D3974">
        <v>0</v>
      </c>
      <c r="E3974">
        <v>5.4375400000000003E-3</v>
      </c>
      <c r="F3974">
        <v>-2.0240339999999999E-2</v>
      </c>
      <c r="G3974">
        <v>-1.3667611099999999</v>
      </c>
      <c r="H3974">
        <v>0</v>
      </c>
    </row>
    <row r="3975" spans="1:8" x14ac:dyDescent="0.3">
      <c r="A3975" t="s">
        <v>7367</v>
      </c>
      <c r="B3975" t="s">
        <v>7366</v>
      </c>
      <c r="C3975">
        <v>1.0400550809423299</v>
      </c>
      <c r="D3975">
        <v>0</v>
      </c>
      <c r="E3975">
        <v>0.10025931</v>
      </c>
      <c r="F3975">
        <v>5.2440265500000001</v>
      </c>
      <c r="G3975">
        <v>-17.63738115</v>
      </c>
      <c r="H3975">
        <v>0</v>
      </c>
    </row>
    <row r="3976" spans="1:8" x14ac:dyDescent="0.3">
      <c r="A3976" t="s">
        <v>7371</v>
      </c>
      <c r="B3976" t="s">
        <v>7370</v>
      </c>
      <c r="C3976">
        <v>8.4538475751599999E-3</v>
      </c>
      <c r="D3976">
        <v>0</v>
      </c>
      <c r="E3976">
        <v>0.10025931</v>
      </c>
      <c r="F3976">
        <v>5.2430227499999997</v>
      </c>
      <c r="G3976">
        <v>22.541465720000001</v>
      </c>
      <c r="H3976">
        <v>0</v>
      </c>
    </row>
    <row r="3977" spans="1:8" x14ac:dyDescent="0.3">
      <c r="A3977" t="s">
        <v>7374</v>
      </c>
      <c r="B3977" t="s">
        <v>7373</v>
      </c>
      <c r="C3977">
        <v>0.17971491673022</v>
      </c>
      <c r="D3977">
        <v>0</v>
      </c>
      <c r="E3977">
        <v>9.5599249999999997E-2</v>
      </c>
      <c r="F3977">
        <v>5.1116558799999998</v>
      </c>
      <c r="G3977">
        <v>24.215148769999999</v>
      </c>
      <c r="H3977">
        <v>0</v>
      </c>
    </row>
    <row r="3978" spans="1:8" x14ac:dyDescent="0.3">
      <c r="A3978" t="s">
        <v>7375</v>
      </c>
      <c r="B3978" t="s">
        <v>7375</v>
      </c>
      <c r="C3978">
        <v>0.36194236028261001</v>
      </c>
      <c r="D3978">
        <v>0</v>
      </c>
      <c r="E3978">
        <v>-2.6593254700000002</v>
      </c>
      <c r="F3978">
        <v>-4.8613434</v>
      </c>
      <c r="G3978">
        <v>-6.8064549599999999</v>
      </c>
      <c r="H3978">
        <v>0</v>
      </c>
    </row>
    <row r="3979" spans="1:8" x14ac:dyDescent="0.3">
      <c r="A3979" t="s">
        <v>7376</v>
      </c>
      <c r="B3979" t="s">
        <v>7376</v>
      </c>
      <c r="C3979">
        <v>6.4272153801406304</v>
      </c>
      <c r="D3979">
        <v>0</v>
      </c>
      <c r="E3979">
        <v>0.10025931</v>
      </c>
      <c r="F3979">
        <v>5.2440265500000001</v>
      </c>
      <c r="G3979">
        <v>23.171263209999999</v>
      </c>
      <c r="H3979">
        <v>0</v>
      </c>
    </row>
    <row r="3980" spans="1:8" x14ac:dyDescent="0.3">
      <c r="A3980" t="s">
        <v>6319</v>
      </c>
      <c r="B3980" t="s">
        <v>6529</v>
      </c>
      <c r="C3980">
        <v>395.4770590823631</v>
      </c>
      <c r="D3980">
        <v>0</v>
      </c>
      <c r="E3980">
        <v>3.5616428099999999</v>
      </c>
      <c r="F3980">
        <v>4.0729102800000003</v>
      </c>
      <c r="G3980">
        <v>5.31283029</v>
      </c>
      <c r="H3980">
        <v>0</v>
      </c>
    </row>
    <row r="3981" spans="1:8" x14ac:dyDescent="0.3">
      <c r="A3981" t="s">
        <v>4339</v>
      </c>
      <c r="B3981" t="s">
        <v>6000</v>
      </c>
      <c r="C3981">
        <v>116.82669564560712</v>
      </c>
      <c r="D3981">
        <v>0</v>
      </c>
      <c r="E3981">
        <v>-4.2677930000000003E-2</v>
      </c>
      <c r="F3981">
        <v>2.2562296499999999</v>
      </c>
      <c r="G3981">
        <v>13.466939569999999</v>
      </c>
      <c r="H3981">
        <v>0</v>
      </c>
    </row>
    <row r="3982" spans="1:8" x14ac:dyDescent="0.3">
      <c r="A3982" t="s">
        <v>7381</v>
      </c>
      <c r="B3982" t="s">
        <v>7381</v>
      </c>
      <c r="C3982">
        <v>3.0162301784975298</v>
      </c>
      <c r="D3982">
        <v>0</v>
      </c>
      <c r="E3982">
        <v>0.10025931</v>
      </c>
      <c r="F3982">
        <v>5.2440265500000001</v>
      </c>
      <c r="G3982">
        <v>23.441206900000001</v>
      </c>
      <c r="H3982">
        <v>0</v>
      </c>
    </row>
    <row r="3983" spans="1:8" x14ac:dyDescent="0.3">
      <c r="A3983" t="s">
        <v>7383</v>
      </c>
      <c r="B3983" t="s">
        <v>7382</v>
      </c>
      <c r="C3983">
        <v>8.9427478700000002E-6</v>
      </c>
      <c r="D3983">
        <v>0</v>
      </c>
      <c r="E3983">
        <v>7.330805E-2</v>
      </c>
      <c r="F3983">
        <v>-0.23874176999999999</v>
      </c>
      <c r="G3983">
        <v>-50.064528180000003</v>
      </c>
      <c r="H3983">
        <v>0</v>
      </c>
    </row>
    <row r="3984" spans="1:8" x14ac:dyDescent="0.3">
      <c r="A3984" t="s">
        <v>7385</v>
      </c>
      <c r="B3984" t="s">
        <v>7384</v>
      </c>
      <c r="C3984">
        <v>2.0184441219610001E-2</v>
      </c>
      <c r="D3984">
        <v>0</v>
      </c>
      <c r="E3984">
        <v>6.3786199999999998E-3</v>
      </c>
      <c r="F3984">
        <v>-1.174069E-2</v>
      </c>
      <c r="G3984">
        <v>8.9323920000000001E-2</v>
      </c>
      <c r="H3984">
        <v>0</v>
      </c>
    </row>
    <row r="3985" spans="1:8" x14ac:dyDescent="0.3">
      <c r="A3985" t="s">
        <v>7389</v>
      </c>
      <c r="B3985" t="s">
        <v>7388</v>
      </c>
      <c r="C3985">
        <v>7.8130127733100005E-3</v>
      </c>
      <c r="D3985">
        <v>0</v>
      </c>
      <c r="E3985">
        <v>0.56087648000000001</v>
      </c>
      <c r="F3985">
        <v>4.2068728799999997</v>
      </c>
      <c r="G3985">
        <v>49.939125650000001</v>
      </c>
      <c r="H3985">
        <v>0</v>
      </c>
    </row>
    <row r="3986" spans="1:8" x14ac:dyDescent="0.3">
      <c r="A3986" t="s">
        <v>6473</v>
      </c>
      <c r="B3986" t="s">
        <v>6472</v>
      </c>
      <c r="C3986">
        <v>0.59246581953531996</v>
      </c>
      <c r="D3986">
        <v>0</v>
      </c>
      <c r="E3986">
        <v>0.1009501</v>
      </c>
      <c r="F3986">
        <v>5.2430227499999997</v>
      </c>
      <c r="G3986">
        <v>52.385324859999997</v>
      </c>
      <c r="H3986">
        <v>0</v>
      </c>
    </row>
    <row r="3987" spans="1:8" x14ac:dyDescent="0.3">
      <c r="A3987" t="s">
        <v>6447</v>
      </c>
      <c r="B3987" t="s">
        <v>6446</v>
      </c>
      <c r="C3987">
        <v>3.6541944604500001E-3</v>
      </c>
      <c r="D3987">
        <v>0</v>
      </c>
      <c r="E3987">
        <v>0.10025931</v>
      </c>
      <c r="F3987">
        <v>5.2440265500000001</v>
      </c>
      <c r="G3987">
        <v>38.297507099999997</v>
      </c>
      <c r="H3987">
        <v>0</v>
      </c>
    </row>
    <row r="3988" spans="1:8" x14ac:dyDescent="0.3">
      <c r="A3988" t="s">
        <v>7393</v>
      </c>
      <c r="B3988" t="s">
        <v>7392</v>
      </c>
      <c r="C3988">
        <v>0.35149241260635</v>
      </c>
      <c r="D3988">
        <v>0</v>
      </c>
      <c r="E3988">
        <v>0.1009501</v>
      </c>
      <c r="F3988">
        <v>5.2430227499999997</v>
      </c>
      <c r="G3988">
        <v>23.437023910000001</v>
      </c>
      <c r="H3988">
        <v>0</v>
      </c>
    </row>
    <row r="3989" spans="1:8" x14ac:dyDescent="0.3">
      <c r="A3989" t="s">
        <v>6431</v>
      </c>
      <c r="B3989" t="s">
        <v>6430</v>
      </c>
      <c r="C3989">
        <v>2.7536372205827999</v>
      </c>
      <c r="D3989">
        <v>0</v>
      </c>
      <c r="E3989">
        <v>0.1009501</v>
      </c>
      <c r="F3989">
        <v>5.2440265500000001</v>
      </c>
      <c r="G3989">
        <v>67.232841559999997</v>
      </c>
      <c r="H3989">
        <v>0</v>
      </c>
    </row>
    <row r="3990" spans="1:8" x14ac:dyDescent="0.3">
      <c r="A3990" t="s">
        <v>5735</v>
      </c>
      <c r="B3990" t="s">
        <v>5734</v>
      </c>
      <c r="C3990">
        <v>217.14368033658224</v>
      </c>
      <c r="D3990">
        <v>0</v>
      </c>
      <c r="E3990">
        <v>0.1009501</v>
      </c>
      <c r="F3990">
        <v>5.2430227499999997</v>
      </c>
      <c r="G3990">
        <v>99.083124569999995</v>
      </c>
      <c r="H3990">
        <v>0</v>
      </c>
    </row>
    <row r="3991" spans="1:8" x14ac:dyDescent="0.3">
      <c r="A3991" t="s">
        <v>7400</v>
      </c>
      <c r="B3991" t="s">
        <v>7399</v>
      </c>
      <c r="C3991">
        <v>0.14151464494498001</v>
      </c>
      <c r="D3991">
        <v>0</v>
      </c>
      <c r="E3991">
        <v>0.10025931</v>
      </c>
      <c r="F3991">
        <v>5.2430227499999997</v>
      </c>
      <c r="G3991">
        <v>23.441206900000001</v>
      </c>
      <c r="H3991">
        <v>0</v>
      </c>
    </row>
    <row r="3992" spans="1:8" x14ac:dyDescent="0.3">
      <c r="A3992" t="s">
        <v>6773</v>
      </c>
      <c r="B3992" t="s">
        <v>6772</v>
      </c>
      <c r="C3992">
        <v>1.29045272906451</v>
      </c>
      <c r="D3992">
        <v>0</v>
      </c>
      <c r="E3992">
        <v>0.58813300999999996</v>
      </c>
      <c r="F3992">
        <v>6.0027119899999999</v>
      </c>
      <c r="G3992">
        <v>-2.14367222</v>
      </c>
      <c r="H3992">
        <v>0</v>
      </c>
    </row>
    <row r="3993" spans="1:8" x14ac:dyDescent="0.3">
      <c r="A3993" t="s">
        <v>7402</v>
      </c>
      <c r="B3993" t="s">
        <v>7401</v>
      </c>
      <c r="C3993">
        <v>184.60174876255439</v>
      </c>
      <c r="D3993">
        <v>0</v>
      </c>
      <c r="E3993">
        <v>0.10025931</v>
      </c>
      <c r="F3993">
        <v>5.2440265500000001</v>
      </c>
      <c r="G3993">
        <v>23.441206900000001</v>
      </c>
      <c r="H3993">
        <v>0</v>
      </c>
    </row>
    <row r="3994" spans="1:8" x14ac:dyDescent="0.3">
      <c r="A3994" t="s">
        <v>6573</v>
      </c>
      <c r="B3994" t="s">
        <v>6572</v>
      </c>
      <c r="C3994">
        <v>8.1133643020610005E-2</v>
      </c>
      <c r="D3994">
        <v>0</v>
      </c>
      <c r="E3994">
        <v>0.1009501</v>
      </c>
      <c r="F3994">
        <v>5.2430227499999997</v>
      </c>
      <c r="G3994">
        <v>21.288280480000001</v>
      </c>
      <c r="H3994">
        <v>0</v>
      </c>
    </row>
    <row r="3995" spans="1:8" x14ac:dyDescent="0.3">
      <c r="A3995" t="s">
        <v>7405</v>
      </c>
      <c r="B3995" t="s">
        <v>7404</v>
      </c>
      <c r="C3995">
        <v>4.6269766444756302</v>
      </c>
      <c r="D3995">
        <v>0</v>
      </c>
      <c r="E3995">
        <v>4.3229621099999997</v>
      </c>
      <c r="F3995">
        <v>14.4435085</v>
      </c>
      <c r="G3995">
        <v>30.640951149999999</v>
      </c>
      <c r="H3995">
        <v>0</v>
      </c>
    </row>
    <row r="3996" spans="1:8" x14ac:dyDescent="0.3">
      <c r="A3996" t="s">
        <v>6600</v>
      </c>
      <c r="B3996" t="s">
        <v>6599</v>
      </c>
      <c r="C3996">
        <v>2.5718779716251401</v>
      </c>
      <c r="D3996">
        <v>0</v>
      </c>
      <c r="E3996">
        <v>5.3944029999999997E-2</v>
      </c>
      <c r="F3996">
        <v>2.24877766</v>
      </c>
      <c r="G3996">
        <v>12.24860548</v>
      </c>
      <c r="H3996">
        <v>0</v>
      </c>
    </row>
    <row r="3997" spans="1:8" x14ac:dyDescent="0.3">
      <c r="A3997" t="s">
        <v>7407</v>
      </c>
      <c r="B3997" t="s">
        <v>7406</v>
      </c>
      <c r="C3997">
        <v>0.3120213510607</v>
      </c>
      <c r="D3997">
        <v>0</v>
      </c>
      <c r="E3997">
        <v>0.20792214000000001</v>
      </c>
      <c r="F3997">
        <v>-1.8745736</v>
      </c>
      <c r="G3997">
        <v>18.537096460000001</v>
      </c>
      <c r="H3997">
        <v>0</v>
      </c>
    </row>
    <row r="3998" spans="1:8" x14ac:dyDescent="0.3">
      <c r="A3998" t="s">
        <v>6321</v>
      </c>
      <c r="B3998" t="s">
        <v>6320</v>
      </c>
      <c r="C3998">
        <v>5.0014221333269999E-2</v>
      </c>
      <c r="D3998">
        <v>0</v>
      </c>
      <c r="E3998">
        <v>3.754271E-2</v>
      </c>
      <c r="F3998">
        <v>-1.227082E-2</v>
      </c>
      <c r="G3998">
        <v>-54.394776919999998</v>
      </c>
      <c r="H3998">
        <v>0</v>
      </c>
    </row>
    <row r="3999" spans="1:8" x14ac:dyDescent="0.3">
      <c r="A3999" t="s">
        <v>7409</v>
      </c>
      <c r="B3999" t="s">
        <v>7408</v>
      </c>
      <c r="C3999">
        <v>2.3972351187700001E-3</v>
      </c>
      <c r="D3999">
        <v>0</v>
      </c>
      <c r="E3999">
        <v>5.4372800000000001E-3</v>
      </c>
      <c r="F3999">
        <v>-2.4025390000000001E-2</v>
      </c>
      <c r="G3999">
        <v>58.551116610000001</v>
      </c>
      <c r="H3999">
        <v>0</v>
      </c>
    </row>
    <row r="4000" spans="1:8" x14ac:dyDescent="0.3">
      <c r="A4000" t="s">
        <v>7413</v>
      </c>
      <c r="B4000" t="s">
        <v>7412</v>
      </c>
      <c r="C4000">
        <v>0.4622953479984</v>
      </c>
      <c r="D4000">
        <v>0</v>
      </c>
      <c r="E4000">
        <v>-7.1705939999999996E-2</v>
      </c>
      <c r="F4000">
        <v>0.14045105999999999</v>
      </c>
      <c r="G4000">
        <v>4.4897286100000002</v>
      </c>
      <c r="H4000">
        <v>0</v>
      </c>
    </row>
    <row r="4001" spans="1:8" x14ac:dyDescent="0.3">
      <c r="A4001" t="s">
        <v>7415</v>
      </c>
      <c r="B4001" t="s">
        <v>7414</v>
      </c>
      <c r="C4001">
        <v>2.0096473884879999E-2</v>
      </c>
      <c r="D4001">
        <v>0</v>
      </c>
      <c r="E4001">
        <v>4.2616210000000002E-2</v>
      </c>
      <c r="F4001">
        <v>2.1621399999999999E-3</v>
      </c>
      <c r="G4001">
        <v>0.13905466</v>
      </c>
      <c r="H4001">
        <v>0</v>
      </c>
    </row>
    <row r="4002" spans="1:8" x14ac:dyDescent="0.3">
      <c r="A4002" t="s">
        <v>7417</v>
      </c>
      <c r="B4002" t="s">
        <v>7416</v>
      </c>
      <c r="C4002">
        <v>5.6124088141478898</v>
      </c>
      <c r="D4002">
        <v>0</v>
      </c>
      <c r="E4002">
        <v>9.3433390000000005E-2</v>
      </c>
      <c r="F4002">
        <v>5.2474326400000004</v>
      </c>
      <c r="G4002">
        <v>22.510496400000001</v>
      </c>
      <c r="H4002">
        <v>0</v>
      </c>
    </row>
    <row r="4003" spans="1:8" x14ac:dyDescent="0.3">
      <c r="A4003" t="s">
        <v>6658</v>
      </c>
      <c r="B4003" t="s">
        <v>6657</v>
      </c>
      <c r="C4003">
        <v>2.3337013233902399</v>
      </c>
      <c r="D4003">
        <v>0</v>
      </c>
      <c r="E4003">
        <v>9.3433390000000005E-2</v>
      </c>
      <c r="F4003">
        <v>5.2474326400000004</v>
      </c>
      <c r="G4003">
        <v>21.384212590000001</v>
      </c>
      <c r="H4003">
        <v>0</v>
      </c>
    </row>
    <row r="4004" spans="1:8" x14ac:dyDescent="0.3">
      <c r="A4004" t="s">
        <v>6047</v>
      </c>
      <c r="B4004" t="s">
        <v>6046</v>
      </c>
      <c r="C4004">
        <v>0.38202441359300998</v>
      </c>
      <c r="D4004">
        <v>0</v>
      </c>
      <c r="E4004">
        <v>9.3433390000000005E-2</v>
      </c>
      <c r="F4004">
        <v>3.41902047</v>
      </c>
      <c r="G4004">
        <v>25.46108564</v>
      </c>
      <c r="H4004">
        <v>0</v>
      </c>
    </row>
    <row r="4005" spans="1:8" x14ac:dyDescent="0.3">
      <c r="A4005" t="s">
        <v>6352</v>
      </c>
      <c r="B4005" t="s">
        <v>6351</v>
      </c>
      <c r="C4005">
        <v>161.53303802581897</v>
      </c>
      <c r="D4005">
        <v>0</v>
      </c>
      <c r="E4005">
        <v>0.10325523</v>
      </c>
      <c r="F4005">
        <v>5.2454462800000003</v>
      </c>
      <c r="G4005">
        <v>22.31547402</v>
      </c>
      <c r="H4005">
        <v>0</v>
      </c>
    </row>
    <row r="4006" spans="1:8" x14ac:dyDescent="0.3">
      <c r="A4006" t="s">
        <v>7419</v>
      </c>
      <c r="B4006" t="s">
        <v>7418</v>
      </c>
      <c r="C4006">
        <v>6.3589791179019803</v>
      </c>
      <c r="D4006">
        <v>0</v>
      </c>
      <c r="E4006">
        <v>4.1171140000000002E-2</v>
      </c>
      <c r="F4006">
        <v>-6.5514299999999996E-3</v>
      </c>
      <c r="G4006">
        <v>4.6571799999999997E-2</v>
      </c>
      <c r="H4006">
        <v>0</v>
      </c>
    </row>
    <row r="4007" spans="1:8" x14ac:dyDescent="0.3">
      <c r="A4007" t="s">
        <v>7421</v>
      </c>
      <c r="B4007" t="s">
        <v>7420</v>
      </c>
      <c r="C4007">
        <v>0.67581029662408998</v>
      </c>
      <c r="D4007">
        <v>0</v>
      </c>
      <c r="E4007">
        <v>4.1171140000000002E-2</v>
      </c>
      <c r="F4007">
        <v>-6.5514299999999996E-3</v>
      </c>
      <c r="G4007">
        <v>-1.00855922</v>
      </c>
      <c r="H4007">
        <v>0</v>
      </c>
    </row>
    <row r="4008" spans="1:8" x14ac:dyDescent="0.3">
      <c r="A4008" t="s">
        <v>7066</v>
      </c>
      <c r="B4008" t="s">
        <v>7422</v>
      </c>
      <c r="C4008">
        <v>0.25879263338871999</v>
      </c>
      <c r="D4008">
        <v>0</v>
      </c>
      <c r="E4008">
        <v>-5.4378597299999996</v>
      </c>
      <c r="F4008">
        <v>-3.7340851100000001</v>
      </c>
      <c r="G4008">
        <v>28.184016549999999</v>
      </c>
      <c r="H4008">
        <v>0</v>
      </c>
    </row>
    <row r="4009" spans="1:8" x14ac:dyDescent="0.3">
      <c r="A4009" t="s">
        <v>5396</v>
      </c>
      <c r="B4009" t="s">
        <v>5395</v>
      </c>
      <c r="C4009">
        <v>2.73116348971653</v>
      </c>
      <c r="D4009">
        <v>0</v>
      </c>
      <c r="E4009">
        <v>0.10325523</v>
      </c>
      <c r="F4009">
        <v>5.2454462800000003</v>
      </c>
      <c r="G4009">
        <v>72.553080780000002</v>
      </c>
      <c r="H4009">
        <v>0</v>
      </c>
    </row>
    <row r="4010" spans="1:8" x14ac:dyDescent="0.3">
      <c r="A4010" t="s">
        <v>5997</v>
      </c>
      <c r="B4010" t="s">
        <v>5996</v>
      </c>
      <c r="C4010">
        <v>1.1888577159579999E-2</v>
      </c>
      <c r="D4010">
        <v>0</v>
      </c>
      <c r="E4010">
        <v>-2.5454999999999998E-4</v>
      </c>
      <c r="F4010">
        <v>-2.402514E-2</v>
      </c>
      <c r="G4010">
        <v>-62.367485369999997</v>
      </c>
      <c r="H4010">
        <v>0</v>
      </c>
    </row>
    <row r="4011" spans="1:8" x14ac:dyDescent="0.3">
      <c r="A4011" t="s">
        <v>7563</v>
      </c>
      <c r="B4011" t="s">
        <v>7564</v>
      </c>
      <c r="C4011">
        <v>0</v>
      </c>
      <c r="D4011">
        <v>0</v>
      </c>
      <c r="E4011">
        <v>0</v>
      </c>
      <c r="F4011">
        <v>0</v>
      </c>
      <c r="G4011">
        <v>0</v>
      </c>
      <c r="H4011">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D6952-083E-4C0F-9955-3ED4C28ED152}">
  <dimension ref="A1:M1001"/>
  <sheetViews>
    <sheetView workbookViewId="0">
      <pane xSplit="4" ySplit="1" topLeftCell="E2" activePane="bottomRight" state="frozen"/>
      <selection pane="topRight" activeCell="E1" sqref="E1"/>
      <selection pane="bottomLeft" activeCell="A2" sqref="A2"/>
      <selection pane="bottomRight" activeCell="F6" sqref="F6"/>
    </sheetView>
  </sheetViews>
  <sheetFormatPr defaultRowHeight="14.4" x14ac:dyDescent="0.3"/>
  <cols>
    <col min="2" max="2" width="13.21875" style="105" customWidth="1"/>
    <col min="3" max="3" width="16" style="96" customWidth="1"/>
    <col min="4" max="4" width="8.88671875" style="96"/>
    <col min="5" max="5" width="8.88671875" style="101"/>
    <col min="6" max="6" width="15.6640625" style="107" customWidth="1"/>
    <col min="7" max="7" width="13.6640625" style="97" customWidth="1"/>
    <col min="8" max="8" width="14.109375" style="98" customWidth="1"/>
    <col min="9" max="9" width="15.109375" style="99" customWidth="1"/>
    <col min="10" max="10" width="15.109375" style="92" customWidth="1"/>
    <col min="11" max="11" width="13.88671875" style="72" customWidth="1"/>
    <col min="12" max="12" width="17.109375" style="17" customWidth="1"/>
    <col min="13" max="13" width="20" style="17" customWidth="1"/>
  </cols>
  <sheetData>
    <row r="1" spans="1:13" s="2" customFormat="1" ht="15" thickBot="1" x14ac:dyDescent="0.35">
      <c r="A1" s="87" t="s">
        <v>7541</v>
      </c>
      <c r="B1" s="95" t="s">
        <v>7503</v>
      </c>
      <c r="C1" s="95" t="s">
        <v>7539</v>
      </c>
      <c r="D1" s="102" t="s">
        <v>7429</v>
      </c>
      <c r="E1" s="100" t="s">
        <v>7</v>
      </c>
      <c r="F1" s="106" t="s">
        <v>7507</v>
      </c>
      <c r="G1" s="131" t="s">
        <v>7540</v>
      </c>
      <c r="H1" s="132"/>
      <c r="I1" s="133"/>
      <c r="J1" s="91" t="s">
        <v>7542</v>
      </c>
      <c r="K1" s="88">
        <f>SUM(G:G)</f>
        <v>0.01</v>
      </c>
      <c r="L1" s="89">
        <f>SUM(H:H)</f>
        <v>375.65134175174529</v>
      </c>
      <c r="M1" s="90">
        <f>SUM(I:I)</f>
        <v>27475.139135722649</v>
      </c>
    </row>
    <row r="2" spans="1:13" x14ac:dyDescent="0.3">
      <c r="A2">
        <v>1</v>
      </c>
      <c r="B2" s="103">
        <v>44197</v>
      </c>
      <c r="C2" s="96" t="s">
        <v>7499</v>
      </c>
      <c r="D2" s="96" t="s">
        <v>2</v>
      </c>
      <c r="E2" s="101" t="str">
        <f t="shared" ref="E2:E65" si="0">IFERROR(VLOOKUP(D2,Rate,2,FALSE),"")</f>
        <v>Bitcoin</v>
      </c>
      <c r="F2" s="107">
        <v>0.01</v>
      </c>
      <c r="G2" s="97">
        <f t="shared" ref="G2:G65" si="1">IFERROR(VLOOKUP(D2,Rate,3,FALSE)*F2,"")</f>
        <v>0.01</v>
      </c>
      <c r="H2" s="98">
        <f t="shared" ref="H2:H65" si="2">IFERROR(VLOOKUP(D2,Rate,4,FALSE)*F2,"")</f>
        <v>375.65134175174529</v>
      </c>
      <c r="I2" s="99">
        <f t="shared" ref="I2:I65" si="3">IFERROR(VLOOKUP(D2,Rate,5,FALSE)*F2,"")</f>
        <v>27475.139135722649</v>
      </c>
    </row>
    <row r="3" spans="1:13" x14ac:dyDescent="0.3">
      <c r="A3">
        <v>2</v>
      </c>
      <c r="B3" s="103"/>
      <c r="E3" s="101" t="str">
        <f t="shared" si="0"/>
        <v/>
      </c>
      <c r="G3" s="97" t="str">
        <f t="shared" si="1"/>
        <v/>
      </c>
      <c r="H3" s="98" t="str">
        <f t="shared" si="2"/>
        <v/>
      </c>
      <c r="I3" s="99" t="str">
        <f t="shared" si="3"/>
        <v/>
      </c>
    </row>
    <row r="4" spans="1:13" x14ac:dyDescent="0.3">
      <c r="A4">
        <v>3</v>
      </c>
      <c r="B4" s="103"/>
      <c r="E4" s="101" t="str">
        <f t="shared" si="0"/>
        <v/>
      </c>
      <c r="G4" s="97" t="str">
        <f t="shared" si="1"/>
        <v/>
      </c>
      <c r="H4" s="98" t="str">
        <f t="shared" si="2"/>
        <v/>
      </c>
      <c r="I4" s="99" t="str">
        <f t="shared" si="3"/>
        <v/>
      </c>
    </row>
    <row r="5" spans="1:13" x14ac:dyDescent="0.3">
      <c r="A5">
        <v>4</v>
      </c>
      <c r="B5" s="103"/>
      <c r="D5" s="104"/>
      <c r="E5" s="101" t="str">
        <f t="shared" si="0"/>
        <v/>
      </c>
      <c r="G5" s="97" t="str">
        <f t="shared" si="1"/>
        <v/>
      </c>
      <c r="H5" s="98" t="str">
        <f t="shared" si="2"/>
        <v/>
      </c>
      <c r="I5" s="99" t="str">
        <f t="shared" si="3"/>
        <v/>
      </c>
    </row>
    <row r="6" spans="1:13" x14ac:dyDescent="0.3">
      <c r="A6">
        <v>5</v>
      </c>
      <c r="B6" s="103"/>
      <c r="D6" s="104"/>
      <c r="E6" s="101" t="str">
        <f t="shared" si="0"/>
        <v/>
      </c>
      <c r="G6" s="97" t="str">
        <f t="shared" si="1"/>
        <v/>
      </c>
      <c r="H6" s="98" t="str">
        <f t="shared" si="2"/>
        <v/>
      </c>
      <c r="I6" s="99" t="str">
        <f t="shared" si="3"/>
        <v/>
      </c>
    </row>
    <row r="7" spans="1:13" x14ac:dyDescent="0.3">
      <c r="A7">
        <v>6</v>
      </c>
      <c r="E7" s="101" t="str">
        <f t="shared" si="0"/>
        <v/>
      </c>
      <c r="G7" s="97" t="str">
        <f t="shared" si="1"/>
        <v/>
      </c>
      <c r="H7" s="98" t="str">
        <f t="shared" si="2"/>
        <v/>
      </c>
      <c r="I7" s="99" t="str">
        <f t="shared" si="3"/>
        <v/>
      </c>
    </row>
    <row r="8" spans="1:13" x14ac:dyDescent="0.3">
      <c r="A8">
        <v>7</v>
      </c>
      <c r="E8" s="101" t="str">
        <f t="shared" si="0"/>
        <v/>
      </c>
      <c r="G8" s="97" t="str">
        <f t="shared" si="1"/>
        <v/>
      </c>
      <c r="H8" s="98" t="str">
        <f t="shared" si="2"/>
        <v/>
      </c>
      <c r="I8" s="99" t="str">
        <f t="shared" si="3"/>
        <v/>
      </c>
    </row>
    <row r="9" spans="1:13" x14ac:dyDescent="0.3">
      <c r="A9">
        <v>8</v>
      </c>
      <c r="E9" s="101" t="str">
        <f t="shared" si="0"/>
        <v/>
      </c>
      <c r="G9" s="97" t="str">
        <f t="shared" si="1"/>
        <v/>
      </c>
      <c r="H9" s="98" t="str">
        <f t="shared" si="2"/>
        <v/>
      </c>
      <c r="I9" s="99" t="str">
        <f t="shared" si="3"/>
        <v/>
      </c>
    </row>
    <row r="10" spans="1:13" x14ac:dyDescent="0.3">
      <c r="A10">
        <v>9</v>
      </c>
      <c r="E10" s="101" t="str">
        <f t="shared" si="0"/>
        <v/>
      </c>
      <c r="G10" s="97" t="str">
        <f t="shared" si="1"/>
        <v/>
      </c>
      <c r="H10" s="98" t="str">
        <f t="shared" si="2"/>
        <v/>
      </c>
      <c r="I10" s="99" t="str">
        <f t="shared" si="3"/>
        <v/>
      </c>
    </row>
    <row r="11" spans="1:13" x14ac:dyDescent="0.3">
      <c r="A11">
        <v>10</v>
      </c>
      <c r="E11" s="101" t="str">
        <f t="shared" si="0"/>
        <v/>
      </c>
      <c r="G11" s="97" t="str">
        <f t="shared" si="1"/>
        <v/>
      </c>
      <c r="H11" s="98" t="str">
        <f t="shared" si="2"/>
        <v/>
      </c>
      <c r="I11" s="99" t="str">
        <f t="shared" si="3"/>
        <v/>
      </c>
    </row>
    <row r="12" spans="1:13" x14ac:dyDescent="0.3">
      <c r="A12">
        <v>11</v>
      </c>
      <c r="E12" s="101" t="str">
        <f t="shared" si="0"/>
        <v/>
      </c>
      <c r="G12" s="97" t="str">
        <f t="shared" si="1"/>
        <v/>
      </c>
      <c r="H12" s="98" t="str">
        <f t="shared" si="2"/>
        <v/>
      </c>
      <c r="I12" s="99" t="str">
        <f t="shared" si="3"/>
        <v/>
      </c>
    </row>
    <row r="13" spans="1:13" x14ac:dyDescent="0.3">
      <c r="A13">
        <v>12</v>
      </c>
      <c r="E13" s="101" t="str">
        <f t="shared" si="0"/>
        <v/>
      </c>
      <c r="G13" s="97" t="str">
        <f t="shared" si="1"/>
        <v/>
      </c>
      <c r="H13" s="98" t="str">
        <f t="shared" si="2"/>
        <v/>
      </c>
      <c r="I13" s="99" t="str">
        <f t="shared" si="3"/>
        <v/>
      </c>
    </row>
    <row r="14" spans="1:13" x14ac:dyDescent="0.3">
      <c r="A14">
        <v>13</v>
      </c>
      <c r="E14" s="101" t="str">
        <f t="shared" si="0"/>
        <v/>
      </c>
      <c r="G14" s="97" t="str">
        <f t="shared" si="1"/>
        <v/>
      </c>
      <c r="H14" s="98" t="str">
        <f t="shared" si="2"/>
        <v/>
      </c>
      <c r="I14" s="99" t="str">
        <f t="shared" si="3"/>
        <v/>
      </c>
    </row>
    <row r="15" spans="1:13" x14ac:dyDescent="0.3">
      <c r="A15">
        <v>14</v>
      </c>
      <c r="E15" s="101" t="str">
        <f t="shared" si="0"/>
        <v/>
      </c>
      <c r="G15" s="97" t="str">
        <f t="shared" si="1"/>
        <v/>
      </c>
      <c r="H15" s="98" t="str">
        <f t="shared" si="2"/>
        <v/>
      </c>
      <c r="I15" s="99" t="str">
        <f t="shared" si="3"/>
        <v/>
      </c>
    </row>
    <row r="16" spans="1:13" x14ac:dyDescent="0.3">
      <c r="A16">
        <v>15</v>
      </c>
      <c r="E16" s="101" t="str">
        <f t="shared" si="0"/>
        <v/>
      </c>
      <c r="G16" s="97" t="str">
        <f t="shared" si="1"/>
        <v/>
      </c>
      <c r="H16" s="98" t="str">
        <f t="shared" si="2"/>
        <v/>
      </c>
      <c r="I16" s="99" t="str">
        <f t="shared" si="3"/>
        <v/>
      </c>
    </row>
    <row r="17" spans="1:9" x14ac:dyDescent="0.3">
      <c r="A17">
        <v>16</v>
      </c>
      <c r="E17" s="101" t="str">
        <f t="shared" si="0"/>
        <v/>
      </c>
      <c r="G17" s="97" t="str">
        <f t="shared" si="1"/>
        <v/>
      </c>
      <c r="H17" s="98" t="str">
        <f t="shared" si="2"/>
        <v/>
      </c>
      <c r="I17" s="99" t="str">
        <f t="shared" si="3"/>
        <v/>
      </c>
    </row>
    <row r="18" spans="1:9" x14ac:dyDescent="0.3">
      <c r="A18">
        <v>17</v>
      </c>
      <c r="E18" s="101" t="str">
        <f t="shared" si="0"/>
        <v/>
      </c>
      <c r="G18" s="97" t="str">
        <f t="shared" si="1"/>
        <v/>
      </c>
      <c r="H18" s="98" t="str">
        <f t="shared" si="2"/>
        <v/>
      </c>
      <c r="I18" s="99" t="str">
        <f t="shared" si="3"/>
        <v/>
      </c>
    </row>
    <row r="19" spans="1:9" x14ac:dyDescent="0.3">
      <c r="A19">
        <v>18</v>
      </c>
      <c r="E19" s="101" t="str">
        <f t="shared" si="0"/>
        <v/>
      </c>
      <c r="G19" s="97" t="str">
        <f t="shared" si="1"/>
        <v/>
      </c>
      <c r="H19" s="98" t="str">
        <f t="shared" si="2"/>
        <v/>
      </c>
      <c r="I19" s="99" t="str">
        <f t="shared" si="3"/>
        <v/>
      </c>
    </row>
    <row r="20" spans="1:9" x14ac:dyDescent="0.3">
      <c r="A20">
        <v>19</v>
      </c>
      <c r="E20" s="101" t="str">
        <f t="shared" si="0"/>
        <v/>
      </c>
      <c r="G20" s="97" t="str">
        <f t="shared" si="1"/>
        <v/>
      </c>
      <c r="H20" s="98" t="str">
        <f t="shared" si="2"/>
        <v/>
      </c>
      <c r="I20" s="99" t="str">
        <f t="shared" si="3"/>
        <v/>
      </c>
    </row>
    <row r="21" spans="1:9" x14ac:dyDescent="0.3">
      <c r="A21">
        <v>20</v>
      </c>
      <c r="E21" s="101" t="str">
        <f t="shared" si="0"/>
        <v/>
      </c>
      <c r="G21" s="97" t="str">
        <f t="shared" si="1"/>
        <v/>
      </c>
      <c r="H21" s="98" t="str">
        <f t="shared" si="2"/>
        <v/>
      </c>
      <c r="I21" s="99" t="str">
        <f t="shared" si="3"/>
        <v/>
      </c>
    </row>
    <row r="22" spans="1:9" x14ac:dyDescent="0.3">
      <c r="A22">
        <v>21</v>
      </c>
      <c r="E22" s="101" t="str">
        <f t="shared" si="0"/>
        <v/>
      </c>
      <c r="G22" s="97" t="str">
        <f t="shared" si="1"/>
        <v/>
      </c>
      <c r="H22" s="98" t="str">
        <f t="shared" si="2"/>
        <v/>
      </c>
      <c r="I22" s="99" t="str">
        <f t="shared" si="3"/>
        <v/>
      </c>
    </row>
    <row r="23" spans="1:9" x14ac:dyDescent="0.3">
      <c r="A23">
        <v>22</v>
      </c>
      <c r="E23" s="101" t="str">
        <f t="shared" si="0"/>
        <v/>
      </c>
      <c r="G23" s="97" t="str">
        <f t="shared" si="1"/>
        <v/>
      </c>
      <c r="H23" s="98" t="str">
        <f t="shared" si="2"/>
        <v/>
      </c>
      <c r="I23" s="99" t="str">
        <f t="shared" si="3"/>
        <v/>
      </c>
    </row>
    <row r="24" spans="1:9" x14ac:dyDescent="0.3">
      <c r="A24">
        <v>23</v>
      </c>
      <c r="E24" s="101" t="str">
        <f t="shared" si="0"/>
        <v/>
      </c>
      <c r="G24" s="97" t="str">
        <f t="shared" si="1"/>
        <v/>
      </c>
      <c r="H24" s="98" t="str">
        <f t="shared" si="2"/>
        <v/>
      </c>
      <c r="I24" s="99" t="str">
        <f t="shared" si="3"/>
        <v/>
      </c>
    </row>
    <row r="25" spans="1:9" x14ac:dyDescent="0.3">
      <c r="A25">
        <v>24</v>
      </c>
      <c r="E25" s="101" t="str">
        <f t="shared" si="0"/>
        <v/>
      </c>
      <c r="G25" s="97" t="str">
        <f t="shared" si="1"/>
        <v/>
      </c>
      <c r="H25" s="98" t="str">
        <f t="shared" si="2"/>
        <v/>
      </c>
      <c r="I25" s="99" t="str">
        <f t="shared" si="3"/>
        <v/>
      </c>
    </row>
    <row r="26" spans="1:9" x14ac:dyDescent="0.3">
      <c r="A26">
        <v>25</v>
      </c>
      <c r="E26" s="101" t="str">
        <f t="shared" si="0"/>
        <v/>
      </c>
      <c r="G26" s="97" t="str">
        <f t="shared" si="1"/>
        <v/>
      </c>
      <c r="H26" s="98" t="str">
        <f t="shared" si="2"/>
        <v/>
      </c>
      <c r="I26" s="99" t="str">
        <f t="shared" si="3"/>
        <v/>
      </c>
    </row>
    <row r="27" spans="1:9" x14ac:dyDescent="0.3">
      <c r="A27">
        <v>26</v>
      </c>
      <c r="E27" s="101" t="str">
        <f t="shared" si="0"/>
        <v/>
      </c>
      <c r="G27" s="97" t="str">
        <f t="shared" si="1"/>
        <v/>
      </c>
      <c r="H27" s="98" t="str">
        <f t="shared" si="2"/>
        <v/>
      </c>
      <c r="I27" s="99" t="str">
        <f t="shared" si="3"/>
        <v/>
      </c>
    </row>
    <row r="28" spans="1:9" x14ac:dyDescent="0.3">
      <c r="A28">
        <v>27</v>
      </c>
      <c r="E28" s="101" t="str">
        <f t="shared" si="0"/>
        <v/>
      </c>
      <c r="G28" s="97" t="str">
        <f t="shared" si="1"/>
        <v/>
      </c>
      <c r="H28" s="98" t="str">
        <f t="shared" si="2"/>
        <v/>
      </c>
      <c r="I28" s="99" t="str">
        <f t="shared" si="3"/>
        <v/>
      </c>
    </row>
    <row r="29" spans="1:9" x14ac:dyDescent="0.3">
      <c r="A29">
        <v>28</v>
      </c>
      <c r="E29" s="101" t="str">
        <f t="shared" si="0"/>
        <v/>
      </c>
      <c r="G29" s="97" t="str">
        <f t="shared" si="1"/>
        <v/>
      </c>
      <c r="H29" s="98" t="str">
        <f t="shared" si="2"/>
        <v/>
      </c>
      <c r="I29" s="99" t="str">
        <f t="shared" si="3"/>
        <v/>
      </c>
    </row>
    <row r="30" spans="1:9" x14ac:dyDescent="0.3">
      <c r="A30">
        <v>29</v>
      </c>
      <c r="E30" s="101" t="str">
        <f t="shared" si="0"/>
        <v/>
      </c>
      <c r="G30" s="97" t="str">
        <f t="shared" si="1"/>
        <v/>
      </c>
      <c r="H30" s="98" t="str">
        <f t="shared" si="2"/>
        <v/>
      </c>
      <c r="I30" s="99" t="str">
        <f t="shared" si="3"/>
        <v/>
      </c>
    </row>
    <row r="31" spans="1:9" x14ac:dyDescent="0.3">
      <c r="A31">
        <v>30</v>
      </c>
      <c r="E31" s="101" t="str">
        <f t="shared" si="0"/>
        <v/>
      </c>
      <c r="G31" s="97" t="str">
        <f t="shared" si="1"/>
        <v/>
      </c>
      <c r="H31" s="98" t="str">
        <f t="shared" si="2"/>
        <v/>
      </c>
      <c r="I31" s="99" t="str">
        <f t="shared" si="3"/>
        <v/>
      </c>
    </row>
    <row r="32" spans="1:9" x14ac:dyDescent="0.3">
      <c r="A32">
        <v>31</v>
      </c>
      <c r="E32" s="101" t="str">
        <f t="shared" si="0"/>
        <v/>
      </c>
      <c r="G32" s="97" t="str">
        <f t="shared" si="1"/>
        <v/>
      </c>
      <c r="H32" s="98" t="str">
        <f t="shared" si="2"/>
        <v/>
      </c>
      <c r="I32" s="99" t="str">
        <f t="shared" si="3"/>
        <v/>
      </c>
    </row>
    <row r="33" spans="1:9" x14ac:dyDescent="0.3">
      <c r="A33">
        <v>32</v>
      </c>
      <c r="E33" s="101" t="str">
        <f t="shared" si="0"/>
        <v/>
      </c>
      <c r="G33" s="97" t="str">
        <f t="shared" si="1"/>
        <v/>
      </c>
      <c r="H33" s="98" t="str">
        <f t="shared" si="2"/>
        <v/>
      </c>
      <c r="I33" s="99" t="str">
        <f t="shared" si="3"/>
        <v/>
      </c>
    </row>
    <row r="34" spans="1:9" x14ac:dyDescent="0.3">
      <c r="A34">
        <v>33</v>
      </c>
      <c r="E34" s="101" t="str">
        <f t="shared" si="0"/>
        <v/>
      </c>
      <c r="G34" s="97" t="str">
        <f t="shared" si="1"/>
        <v/>
      </c>
      <c r="H34" s="98" t="str">
        <f t="shared" si="2"/>
        <v/>
      </c>
      <c r="I34" s="99" t="str">
        <f t="shared" si="3"/>
        <v/>
      </c>
    </row>
    <row r="35" spans="1:9" x14ac:dyDescent="0.3">
      <c r="A35">
        <v>34</v>
      </c>
      <c r="E35" s="101" t="str">
        <f t="shared" si="0"/>
        <v/>
      </c>
      <c r="G35" s="97" t="str">
        <f t="shared" si="1"/>
        <v/>
      </c>
      <c r="H35" s="98" t="str">
        <f t="shared" si="2"/>
        <v/>
      </c>
      <c r="I35" s="99" t="str">
        <f t="shared" si="3"/>
        <v/>
      </c>
    </row>
    <row r="36" spans="1:9" x14ac:dyDescent="0.3">
      <c r="A36">
        <v>35</v>
      </c>
      <c r="E36" s="101" t="str">
        <f t="shared" si="0"/>
        <v/>
      </c>
      <c r="G36" s="97" t="str">
        <f t="shared" si="1"/>
        <v/>
      </c>
      <c r="H36" s="98" t="str">
        <f t="shared" si="2"/>
        <v/>
      </c>
      <c r="I36" s="99" t="str">
        <f t="shared" si="3"/>
        <v/>
      </c>
    </row>
    <row r="37" spans="1:9" x14ac:dyDescent="0.3">
      <c r="A37">
        <v>36</v>
      </c>
      <c r="E37" s="101" t="str">
        <f t="shared" si="0"/>
        <v/>
      </c>
      <c r="G37" s="97" t="str">
        <f t="shared" si="1"/>
        <v/>
      </c>
      <c r="H37" s="98" t="str">
        <f t="shared" si="2"/>
        <v/>
      </c>
      <c r="I37" s="99" t="str">
        <f t="shared" si="3"/>
        <v/>
      </c>
    </row>
    <row r="38" spans="1:9" x14ac:dyDescent="0.3">
      <c r="A38">
        <v>37</v>
      </c>
      <c r="E38" s="101" t="str">
        <f t="shared" si="0"/>
        <v/>
      </c>
      <c r="G38" s="97" t="str">
        <f t="shared" si="1"/>
        <v/>
      </c>
      <c r="H38" s="98" t="str">
        <f t="shared" si="2"/>
        <v/>
      </c>
      <c r="I38" s="99" t="str">
        <f t="shared" si="3"/>
        <v/>
      </c>
    </row>
    <row r="39" spans="1:9" x14ac:dyDescent="0.3">
      <c r="A39">
        <v>38</v>
      </c>
      <c r="E39" s="101" t="str">
        <f t="shared" si="0"/>
        <v/>
      </c>
      <c r="G39" s="97" t="str">
        <f t="shared" si="1"/>
        <v/>
      </c>
      <c r="H39" s="98" t="str">
        <f t="shared" si="2"/>
        <v/>
      </c>
      <c r="I39" s="99" t="str">
        <f t="shared" si="3"/>
        <v/>
      </c>
    </row>
    <row r="40" spans="1:9" x14ac:dyDescent="0.3">
      <c r="A40">
        <v>39</v>
      </c>
      <c r="E40" s="101" t="str">
        <f t="shared" si="0"/>
        <v/>
      </c>
      <c r="G40" s="97" t="str">
        <f t="shared" si="1"/>
        <v/>
      </c>
      <c r="H40" s="98" t="str">
        <f t="shared" si="2"/>
        <v/>
      </c>
      <c r="I40" s="99" t="str">
        <f t="shared" si="3"/>
        <v/>
      </c>
    </row>
    <row r="41" spans="1:9" x14ac:dyDescent="0.3">
      <c r="A41">
        <v>40</v>
      </c>
      <c r="E41" s="101" t="str">
        <f t="shared" si="0"/>
        <v/>
      </c>
      <c r="G41" s="97" t="str">
        <f t="shared" si="1"/>
        <v/>
      </c>
      <c r="H41" s="98" t="str">
        <f t="shared" si="2"/>
        <v/>
      </c>
      <c r="I41" s="99" t="str">
        <f t="shared" si="3"/>
        <v/>
      </c>
    </row>
    <row r="42" spans="1:9" x14ac:dyDescent="0.3">
      <c r="A42">
        <v>41</v>
      </c>
      <c r="E42" s="101" t="str">
        <f t="shared" si="0"/>
        <v/>
      </c>
      <c r="G42" s="97" t="str">
        <f t="shared" si="1"/>
        <v/>
      </c>
      <c r="H42" s="98" t="str">
        <f t="shared" si="2"/>
        <v/>
      </c>
      <c r="I42" s="99" t="str">
        <f t="shared" si="3"/>
        <v/>
      </c>
    </row>
    <row r="43" spans="1:9" x14ac:dyDescent="0.3">
      <c r="A43">
        <v>42</v>
      </c>
      <c r="E43" s="101" t="str">
        <f t="shared" si="0"/>
        <v/>
      </c>
      <c r="G43" s="97" t="str">
        <f t="shared" si="1"/>
        <v/>
      </c>
      <c r="H43" s="98" t="str">
        <f t="shared" si="2"/>
        <v/>
      </c>
      <c r="I43" s="99" t="str">
        <f t="shared" si="3"/>
        <v/>
      </c>
    </row>
    <row r="44" spans="1:9" x14ac:dyDescent="0.3">
      <c r="A44">
        <v>43</v>
      </c>
      <c r="E44" s="101" t="str">
        <f t="shared" si="0"/>
        <v/>
      </c>
      <c r="G44" s="97" t="str">
        <f t="shared" si="1"/>
        <v/>
      </c>
      <c r="H44" s="98" t="str">
        <f t="shared" si="2"/>
        <v/>
      </c>
      <c r="I44" s="99" t="str">
        <f t="shared" si="3"/>
        <v/>
      </c>
    </row>
    <row r="45" spans="1:9" x14ac:dyDescent="0.3">
      <c r="A45">
        <v>44</v>
      </c>
      <c r="E45" s="101" t="str">
        <f t="shared" si="0"/>
        <v/>
      </c>
      <c r="G45" s="97" t="str">
        <f t="shared" si="1"/>
        <v/>
      </c>
      <c r="H45" s="98" t="str">
        <f t="shared" si="2"/>
        <v/>
      </c>
      <c r="I45" s="99" t="str">
        <f t="shared" si="3"/>
        <v/>
      </c>
    </row>
    <row r="46" spans="1:9" x14ac:dyDescent="0.3">
      <c r="A46">
        <v>45</v>
      </c>
      <c r="E46" s="101" t="str">
        <f t="shared" si="0"/>
        <v/>
      </c>
      <c r="G46" s="97" t="str">
        <f t="shared" si="1"/>
        <v/>
      </c>
      <c r="H46" s="98" t="str">
        <f t="shared" si="2"/>
        <v/>
      </c>
      <c r="I46" s="99" t="str">
        <f t="shared" si="3"/>
        <v/>
      </c>
    </row>
    <row r="47" spans="1:9" x14ac:dyDescent="0.3">
      <c r="A47">
        <v>46</v>
      </c>
      <c r="E47" s="101" t="str">
        <f t="shared" si="0"/>
        <v/>
      </c>
      <c r="G47" s="97" t="str">
        <f t="shared" si="1"/>
        <v/>
      </c>
      <c r="H47" s="98" t="str">
        <f t="shared" si="2"/>
        <v/>
      </c>
      <c r="I47" s="99" t="str">
        <f t="shared" si="3"/>
        <v/>
      </c>
    </row>
    <row r="48" spans="1:9" x14ac:dyDescent="0.3">
      <c r="A48">
        <v>47</v>
      </c>
      <c r="E48" s="101" t="str">
        <f t="shared" si="0"/>
        <v/>
      </c>
      <c r="G48" s="97" t="str">
        <f t="shared" si="1"/>
        <v/>
      </c>
      <c r="H48" s="98" t="str">
        <f t="shared" si="2"/>
        <v/>
      </c>
      <c r="I48" s="99" t="str">
        <f t="shared" si="3"/>
        <v/>
      </c>
    </row>
    <row r="49" spans="1:9" x14ac:dyDescent="0.3">
      <c r="A49">
        <v>48</v>
      </c>
      <c r="E49" s="101" t="str">
        <f t="shared" si="0"/>
        <v/>
      </c>
      <c r="G49" s="97" t="str">
        <f t="shared" si="1"/>
        <v/>
      </c>
      <c r="H49" s="98" t="str">
        <f t="shared" si="2"/>
        <v/>
      </c>
      <c r="I49" s="99" t="str">
        <f t="shared" si="3"/>
        <v/>
      </c>
    </row>
    <row r="50" spans="1:9" x14ac:dyDescent="0.3">
      <c r="A50">
        <v>49</v>
      </c>
      <c r="E50" s="101" t="str">
        <f t="shared" si="0"/>
        <v/>
      </c>
      <c r="G50" s="97" t="str">
        <f t="shared" si="1"/>
        <v/>
      </c>
      <c r="H50" s="98" t="str">
        <f t="shared" si="2"/>
        <v/>
      </c>
      <c r="I50" s="99" t="str">
        <f t="shared" si="3"/>
        <v/>
      </c>
    </row>
    <row r="51" spans="1:9" x14ac:dyDescent="0.3">
      <c r="A51">
        <v>50</v>
      </c>
      <c r="E51" s="101" t="str">
        <f t="shared" si="0"/>
        <v/>
      </c>
      <c r="G51" s="97" t="str">
        <f t="shared" si="1"/>
        <v/>
      </c>
      <c r="H51" s="98" t="str">
        <f t="shared" si="2"/>
        <v/>
      </c>
      <c r="I51" s="99" t="str">
        <f t="shared" si="3"/>
        <v/>
      </c>
    </row>
    <row r="52" spans="1:9" x14ac:dyDescent="0.3">
      <c r="A52">
        <v>51</v>
      </c>
      <c r="E52" s="101" t="str">
        <f t="shared" si="0"/>
        <v/>
      </c>
      <c r="G52" s="97" t="str">
        <f t="shared" si="1"/>
        <v/>
      </c>
      <c r="H52" s="98" t="str">
        <f t="shared" si="2"/>
        <v/>
      </c>
      <c r="I52" s="99" t="str">
        <f t="shared" si="3"/>
        <v/>
      </c>
    </row>
    <row r="53" spans="1:9" x14ac:dyDescent="0.3">
      <c r="A53">
        <v>52</v>
      </c>
      <c r="E53" s="101" t="str">
        <f t="shared" si="0"/>
        <v/>
      </c>
      <c r="G53" s="97" t="str">
        <f t="shared" si="1"/>
        <v/>
      </c>
      <c r="H53" s="98" t="str">
        <f t="shared" si="2"/>
        <v/>
      </c>
      <c r="I53" s="99" t="str">
        <f t="shared" si="3"/>
        <v/>
      </c>
    </row>
    <row r="54" spans="1:9" x14ac:dyDescent="0.3">
      <c r="A54">
        <v>53</v>
      </c>
      <c r="E54" s="101" t="str">
        <f t="shared" si="0"/>
        <v/>
      </c>
      <c r="G54" s="97" t="str">
        <f t="shared" si="1"/>
        <v/>
      </c>
      <c r="H54" s="98" t="str">
        <f t="shared" si="2"/>
        <v/>
      </c>
      <c r="I54" s="99" t="str">
        <f t="shared" si="3"/>
        <v/>
      </c>
    </row>
    <row r="55" spans="1:9" x14ac:dyDescent="0.3">
      <c r="A55">
        <v>54</v>
      </c>
      <c r="E55" s="101" t="str">
        <f t="shared" si="0"/>
        <v/>
      </c>
      <c r="G55" s="97" t="str">
        <f t="shared" si="1"/>
        <v/>
      </c>
      <c r="H55" s="98" t="str">
        <f t="shared" si="2"/>
        <v/>
      </c>
      <c r="I55" s="99" t="str">
        <f t="shared" si="3"/>
        <v/>
      </c>
    </row>
    <row r="56" spans="1:9" x14ac:dyDescent="0.3">
      <c r="A56">
        <v>55</v>
      </c>
      <c r="E56" s="101" t="str">
        <f t="shared" si="0"/>
        <v/>
      </c>
      <c r="G56" s="97" t="str">
        <f t="shared" si="1"/>
        <v/>
      </c>
      <c r="H56" s="98" t="str">
        <f t="shared" si="2"/>
        <v/>
      </c>
      <c r="I56" s="99" t="str">
        <f t="shared" si="3"/>
        <v/>
      </c>
    </row>
    <row r="57" spans="1:9" x14ac:dyDescent="0.3">
      <c r="A57">
        <v>56</v>
      </c>
      <c r="E57" s="101" t="str">
        <f t="shared" si="0"/>
        <v/>
      </c>
      <c r="G57" s="97" t="str">
        <f t="shared" si="1"/>
        <v/>
      </c>
      <c r="H57" s="98" t="str">
        <f t="shared" si="2"/>
        <v/>
      </c>
      <c r="I57" s="99" t="str">
        <f t="shared" si="3"/>
        <v/>
      </c>
    </row>
    <row r="58" spans="1:9" x14ac:dyDescent="0.3">
      <c r="A58">
        <v>57</v>
      </c>
      <c r="E58" s="101" t="str">
        <f t="shared" si="0"/>
        <v/>
      </c>
      <c r="G58" s="97" t="str">
        <f t="shared" si="1"/>
        <v/>
      </c>
      <c r="H58" s="98" t="str">
        <f t="shared" si="2"/>
        <v/>
      </c>
      <c r="I58" s="99" t="str">
        <f t="shared" si="3"/>
        <v/>
      </c>
    </row>
    <row r="59" spans="1:9" x14ac:dyDescent="0.3">
      <c r="A59">
        <v>58</v>
      </c>
      <c r="E59" s="101" t="str">
        <f t="shared" si="0"/>
        <v/>
      </c>
      <c r="G59" s="97" t="str">
        <f t="shared" si="1"/>
        <v/>
      </c>
      <c r="H59" s="98" t="str">
        <f t="shared" si="2"/>
        <v/>
      </c>
      <c r="I59" s="99" t="str">
        <f t="shared" si="3"/>
        <v/>
      </c>
    </row>
    <row r="60" spans="1:9" x14ac:dyDescent="0.3">
      <c r="A60">
        <v>59</v>
      </c>
      <c r="E60" s="101" t="str">
        <f t="shared" si="0"/>
        <v/>
      </c>
      <c r="G60" s="97" t="str">
        <f t="shared" si="1"/>
        <v/>
      </c>
      <c r="H60" s="98" t="str">
        <f t="shared" si="2"/>
        <v/>
      </c>
      <c r="I60" s="99" t="str">
        <f t="shared" si="3"/>
        <v/>
      </c>
    </row>
    <row r="61" spans="1:9" x14ac:dyDescent="0.3">
      <c r="A61">
        <v>60</v>
      </c>
      <c r="E61" s="101" t="str">
        <f t="shared" si="0"/>
        <v/>
      </c>
      <c r="G61" s="97" t="str">
        <f t="shared" si="1"/>
        <v/>
      </c>
      <c r="H61" s="98" t="str">
        <f t="shared" si="2"/>
        <v/>
      </c>
      <c r="I61" s="99" t="str">
        <f t="shared" si="3"/>
        <v/>
      </c>
    </row>
    <row r="62" spans="1:9" x14ac:dyDescent="0.3">
      <c r="A62">
        <v>61</v>
      </c>
      <c r="E62" s="101" t="str">
        <f t="shared" si="0"/>
        <v/>
      </c>
      <c r="G62" s="97" t="str">
        <f t="shared" si="1"/>
        <v/>
      </c>
      <c r="H62" s="98" t="str">
        <f t="shared" si="2"/>
        <v/>
      </c>
      <c r="I62" s="99" t="str">
        <f t="shared" si="3"/>
        <v/>
      </c>
    </row>
    <row r="63" spans="1:9" x14ac:dyDescent="0.3">
      <c r="A63">
        <v>62</v>
      </c>
      <c r="E63" s="101" t="str">
        <f t="shared" si="0"/>
        <v/>
      </c>
      <c r="G63" s="97" t="str">
        <f t="shared" si="1"/>
        <v/>
      </c>
      <c r="H63" s="98" t="str">
        <f t="shared" si="2"/>
        <v/>
      </c>
      <c r="I63" s="99" t="str">
        <f t="shared" si="3"/>
        <v/>
      </c>
    </row>
    <row r="64" spans="1:9" x14ac:dyDescent="0.3">
      <c r="A64">
        <v>63</v>
      </c>
      <c r="E64" s="101" t="str">
        <f t="shared" si="0"/>
        <v/>
      </c>
      <c r="G64" s="97" t="str">
        <f t="shared" si="1"/>
        <v/>
      </c>
      <c r="H64" s="98" t="str">
        <f t="shared" si="2"/>
        <v/>
      </c>
      <c r="I64" s="99" t="str">
        <f t="shared" si="3"/>
        <v/>
      </c>
    </row>
    <row r="65" spans="1:9" x14ac:dyDescent="0.3">
      <c r="A65">
        <v>64</v>
      </c>
      <c r="E65" s="101" t="str">
        <f t="shared" si="0"/>
        <v/>
      </c>
      <c r="G65" s="97" t="str">
        <f t="shared" si="1"/>
        <v/>
      </c>
      <c r="H65" s="98" t="str">
        <f t="shared" si="2"/>
        <v/>
      </c>
      <c r="I65" s="99" t="str">
        <f t="shared" si="3"/>
        <v/>
      </c>
    </row>
    <row r="66" spans="1:9" x14ac:dyDescent="0.3">
      <c r="A66">
        <v>65</v>
      </c>
      <c r="E66" s="101" t="str">
        <f t="shared" ref="E66:E129" si="4">IFERROR(VLOOKUP(D66,Rate,2,FALSE),"")</f>
        <v/>
      </c>
      <c r="G66" s="97" t="str">
        <f t="shared" ref="G66:G129" si="5">IFERROR(VLOOKUP(D66,Rate,3,FALSE)*F66,"")</f>
        <v/>
      </c>
      <c r="H66" s="98" t="str">
        <f t="shared" ref="H66:H129" si="6">IFERROR(VLOOKUP(D66,Rate,4,FALSE)*F66,"")</f>
        <v/>
      </c>
      <c r="I66" s="99" t="str">
        <f t="shared" ref="I66:I129" si="7">IFERROR(VLOOKUP(D66,Rate,5,FALSE)*F66,"")</f>
        <v/>
      </c>
    </row>
    <row r="67" spans="1:9" x14ac:dyDescent="0.3">
      <c r="A67">
        <v>66</v>
      </c>
      <c r="E67" s="101" t="str">
        <f t="shared" si="4"/>
        <v/>
      </c>
      <c r="G67" s="97" t="str">
        <f t="shared" si="5"/>
        <v/>
      </c>
      <c r="H67" s="98" t="str">
        <f t="shared" si="6"/>
        <v/>
      </c>
      <c r="I67" s="99" t="str">
        <f t="shared" si="7"/>
        <v/>
      </c>
    </row>
    <row r="68" spans="1:9" x14ac:dyDescent="0.3">
      <c r="A68">
        <v>67</v>
      </c>
      <c r="E68" s="101" t="str">
        <f t="shared" si="4"/>
        <v/>
      </c>
      <c r="G68" s="97" t="str">
        <f t="shared" si="5"/>
        <v/>
      </c>
      <c r="H68" s="98" t="str">
        <f t="shared" si="6"/>
        <v/>
      </c>
      <c r="I68" s="99" t="str">
        <f t="shared" si="7"/>
        <v/>
      </c>
    </row>
    <row r="69" spans="1:9" x14ac:dyDescent="0.3">
      <c r="A69">
        <v>68</v>
      </c>
      <c r="E69" s="101" t="str">
        <f t="shared" si="4"/>
        <v/>
      </c>
      <c r="G69" s="97" t="str">
        <f t="shared" si="5"/>
        <v/>
      </c>
      <c r="H69" s="98" t="str">
        <f t="shared" si="6"/>
        <v/>
      </c>
      <c r="I69" s="99" t="str">
        <f t="shared" si="7"/>
        <v/>
      </c>
    </row>
    <row r="70" spans="1:9" x14ac:dyDescent="0.3">
      <c r="A70">
        <v>69</v>
      </c>
      <c r="E70" s="101" t="str">
        <f t="shared" si="4"/>
        <v/>
      </c>
      <c r="G70" s="97" t="str">
        <f t="shared" si="5"/>
        <v/>
      </c>
      <c r="H70" s="98" t="str">
        <f t="shared" si="6"/>
        <v/>
      </c>
      <c r="I70" s="99" t="str">
        <f t="shared" si="7"/>
        <v/>
      </c>
    </row>
    <row r="71" spans="1:9" x14ac:dyDescent="0.3">
      <c r="A71">
        <v>70</v>
      </c>
      <c r="E71" s="101" t="str">
        <f t="shared" si="4"/>
        <v/>
      </c>
      <c r="G71" s="97" t="str">
        <f t="shared" si="5"/>
        <v/>
      </c>
      <c r="H71" s="98" t="str">
        <f t="shared" si="6"/>
        <v/>
      </c>
      <c r="I71" s="99" t="str">
        <f t="shared" si="7"/>
        <v/>
      </c>
    </row>
    <row r="72" spans="1:9" x14ac:dyDescent="0.3">
      <c r="A72">
        <v>71</v>
      </c>
      <c r="E72" s="101" t="str">
        <f t="shared" si="4"/>
        <v/>
      </c>
      <c r="G72" s="97" t="str">
        <f t="shared" si="5"/>
        <v/>
      </c>
      <c r="H72" s="98" t="str">
        <f t="shared" si="6"/>
        <v/>
      </c>
      <c r="I72" s="99" t="str">
        <f t="shared" si="7"/>
        <v/>
      </c>
    </row>
    <row r="73" spans="1:9" x14ac:dyDescent="0.3">
      <c r="A73">
        <v>72</v>
      </c>
      <c r="E73" s="101" t="str">
        <f t="shared" si="4"/>
        <v/>
      </c>
      <c r="G73" s="97" t="str">
        <f t="shared" si="5"/>
        <v/>
      </c>
      <c r="H73" s="98" t="str">
        <f t="shared" si="6"/>
        <v/>
      </c>
      <c r="I73" s="99" t="str">
        <f t="shared" si="7"/>
        <v/>
      </c>
    </row>
    <row r="74" spans="1:9" x14ac:dyDescent="0.3">
      <c r="A74">
        <v>73</v>
      </c>
      <c r="E74" s="101" t="str">
        <f t="shared" si="4"/>
        <v/>
      </c>
      <c r="G74" s="97" t="str">
        <f t="shared" si="5"/>
        <v/>
      </c>
      <c r="H74" s="98" t="str">
        <f t="shared" si="6"/>
        <v/>
      </c>
      <c r="I74" s="99" t="str">
        <f t="shared" si="7"/>
        <v/>
      </c>
    </row>
    <row r="75" spans="1:9" x14ac:dyDescent="0.3">
      <c r="A75">
        <v>74</v>
      </c>
      <c r="E75" s="101" t="str">
        <f t="shared" si="4"/>
        <v/>
      </c>
      <c r="G75" s="97" t="str">
        <f t="shared" si="5"/>
        <v/>
      </c>
      <c r="H75" s="98" t="str">
        <f t="shared" si="6"/>
        <v/>
      </c>
      <c r="I75" s="99" t="str">
        <f t="shared" si="7"/>
        <v/>
      </c>
    </row>
    <row r="76" spans="1:9" x14ac:dyDescent="0.3">
      <c r="A76">
        <v>75</v>
      </c>
      <c r="E76" s="101" t="str">
        <f t="shared" si="4"/>
        <v/>
      </c>
      <c r="G76" s="97" t="str">
        <f t="shared" si="5"/>
        <v/>
      </c>
      <c r="H76" s="98" t="str">
        <f t="shared" si="6"/>
        <v/>
      </c>
      <c r="I76" s="99" t="str">
        <f t="shared" si="7"/>
        <v/>
      </c>
    </row>
    <row r="77" spans="1:9" x14ac:dyDescent="0.3">
      <c r="A77">
        <v>76</v>
      </c>
      <c r="E77" s="101" t="str">
        <f t="shared" si="4"/>
        <v/>
      </c>
      <c r="G77" s="97" t="str">
        <f t="shared" si="5"/>
        <v/>
      </c>
      <c r="H77" s="98" t="str">
        <f t="shared" si="6"/>
        <v/>
      </c>
      <c r="I77" s="99" t="str">
        <f t="shared" si="7"/>
        <v/>
      </c>
    </row>
    <row r="78" spans="1:9" x14ac:dyDescent="0.3">
      <c r="A78">
        <v>77</v>
      </c>
      <c r="E78" s="101" t="str">
        <f t="shared" si="4"/>
        <v/>
      </c>
      <c r="G78" s="97" t="str">
        <f t="shared" si="5"/>
        <v/>
      </c>
      <c r="H78" s="98" t="str">
        <f t="shared" si="6"/>
        <v/>
      </c>
      <c r="I78" s="99" t="str">
        <f t="shared" si="7"/>
        <v/>
      </c>
    </row>
    <row r="79" spans="1:9" x14ac:dyDescent="0.3">
      <c r="A79">
        <v>78</v>
      </c>
      <c r="E79" s="101" t="str">
        <f t="shared" si="4"/>
        <v/>
      </c>
      <c r="G79" s="97" t="str">
        <f t="shared" si="5"/>
        <v/>
      </c>
      <c r="H79" s="98" t="str">
        <f t="shared" si="6"/>
        <v/>
      </c>
      <c r="I79" s="99" t="str">
        <f t="shared" si="7"/>
        <v/>
      </c>
    </row>
    <row r="80" spans="1:9" x14ac:dyDescent="0.3">
      <c r="A80">
        <v>79</v>
      </c>
      <c r="E80" s="101" t="str">
        <f t="shared" si="4"/>
        <v/>
      </c>
      <c r="G80" s="97" t="str">
        <f t="shared" si="5"/>
        <v/>
      </c>
      <c r="H80" s="98" t="str">
        <f t="shared" si="6"/>
        <v/>
      </c>
      <c r="I80" s="99" t="str">
        <f t="shared" si="7"/>
        <v/>
      </c>
    </row>
    <row r="81" spans="1:9" x14ac:dyDescent="0.3">
      <c r="A81">
        <v>80</v>
      </c>
      <c r="E81" s="101" t="str">
        <f t="shared" si="4"/>
        <v/>
      </c>
      <c r="G81" s="97" t="str">
        <f t="shared" si="5"/>
        <v/>
      </c>
      <c r="H81" s="98" t="str">
        <f t="shared" si="6"/>
        <v/>
      </c>
      <c r="I81" s="99" t="str">
        <f t="shared" si="7"/>
        <v/>
      </c>
    </row>
    <row r="82" spans="1:9" x14ac:dyDescent="0.3">
      <c r="A82">
        <v>81</v>
      </c>
      <c r="E82" s="101" t="str">
        <f t="shared" si="4"/>
        <v/>
      </c>
      <c r="G82" s="97" t="str">
        <f t="shared" si="5"/>
        <v/>
      </c>
      <c r="H82" s="98" t="str">
        <f t="shared" si="6"/>
        <v/>
      </c>
      <c r="I82" s="99" t="str">
        <f t="shared" si="7"/>
        <v/>
      </c>
    </row>
    <row r="83" spans="1:9" x14ac:dyDescent="0.3">
      <c r="A83">
        <v>82</v>
      </c>
      <c r="E83" s="101" t="str">
        <f t="shared" si="4"/>
        <v/>
      </c>
      <c r="G83" s="97" t="str">
        <f t="shared" si="5"/>
        <v/>
      </c>
      <c r="H83" s="98" t="str">
        <f t="shared" si="6"/>
        <v/>
      </c>
      <c r="I83" s="99" t="str">
        <f t="shared" si="7"/>
        <v/>
      </c>
    </row>
    <row r="84" spans="1:9" x14ac:dyDescent="0.3">
      <c r="A84">
        <v>83</v>
      </c>
      <c r="E84" s="101" t="str">
        <f t="shared" si="4"/>
        <v/>
      </c>
      <c r="G84" s="97" t="str">
        <f t="shared" si="5"/>
        <v/>
      </c>
      <c r="H84" s="98" t="str">
        <f t="shared" si="6"/>
        <v/>
      </c>
      <c r="I84" s="99" t="str">
        <f t="shared" si="7"/>
        <v/>
      </c>
    </row>
    <row r="85" spans="1:9" x14ac:dyDescent="0.3">
      <c r="A85">
        <v>84</v>
      </c>
      <c r="E85" s="101" t="str">
        <f t="shared" si="4"/>
        <v/>
      </c>
      <c r="G85" s="97" t="str">
        <f t="shared" si="5"/>
        <v/>
      </c>
      <c r="H85" s="98" t="str">
        <f t="shared" si="6"/>
        <v/>
      </c>
      <c r="I85" s="99" t="str">
        <f t="shared" si="7"/>
        <v/>
      </c>
    </row>
    <row r="86" spans="1:9" x14ac:dyDescent="0.3">
      <c r="A86">
        <v>85</v>
      </c>
      <c r="E86" s="101" t="str">
        <f t="shared" si="4"/>
        <v/>
      </c>
      <c r="G86" s="97" t="str">
        <f t="shared" si="5"/>
        <v/>
      </c>
      <c r="H86" s="98" t="str">
        <f t="shared" si="6"/>
        <v/>
      </c>
      <c r="I86" s="99" t="str">
        <f t="shared" si="7"/>
        <v/>
      </c>
    </row>
    <row r="87" spans="1:9" x14ac:dyDescent="0.3">
      <c r="A87">
        <v>86</v>
      </c>
      <c r="E87" s="101" t="str">
        <f t="shared" si="4"/>
        <v/>
      </c>
      <c r="G87" s="97" t="str">
        <f t="shared" si="5"/>
        <v/>
      </c>
      <c r="H87" s="98" t="str">
        <f t="shared" si="6"/>
        <v/>
      </c>
      <c r="I87" s="99" t="str">
        <f t="shared" si="7"/>
        <v/>
      </c>
    </row>
    <row r="88" spans="1:9" x14ac:dyDescent="0.3">
      <c r="A88">
        <v>87</v>
      </c>
      <c r="E88" s="101" t="str">
        <f t="shared" si="4"/>
        <v/>
      </c>
      <c r="G88" s="97" t="str">
        <f t="shared" si="5"/>
        <v/>
      </c>
      <c r="H88" s="98" t="str">
        <f t="shared" si="6"/>
        <v/>
      </c>
      <c r="I88" s="99" t="str">
        <f t="shared" si="7"/>
        <v/>
      </c>
    </row>
    <row r="89" spans="1:9" x14ac:dyDescent="0.3">
      <c r="A89">
        <v>88</v>
      </c>
      <c r="E89" s="101" t="str">
        <f t="shared" si="4"/>
        <v/>
      </c>
      <c r="G89" s="97" t="str">
        <f t="shared" si="5"/>
        <v/>
      </c>
      <c r="H89" s="98" t="str">
        <f t="shared" si="6"/>
        <v/>
      </c>
      <c r="I89" s="99" t="str">
        <f t="shared" si="7"/>
        <v/>
      </c>
    </row>
    <row r="90" spans="1:9" x14ac:dyDescent="0.3">
      <c r="A90">
        <v>89</v>
      </c>
      <c r="E90" s="101" t="str">
        <f t="shared" si="4"/>
        <v/>
      </c>
      <c r="G90" s="97" t="str">
        <f t="shared" si="5"/>
        <v/>
      </c>
      <c r="H90" s="98" t="str">
        <f t="shared" si="6"/>
        <v/>
      </c>
      <c r="I90" s="99" t="str">
        <f t="shared" si="7"/>
        <v/>
      </c>
    </row>
    <row r="91" spans="1:9" x14ac:dyDescent="0.3">
      <c r="A91">
        <v>90</v>
      </c>
      <c r="E91" s="101" t="str">
        <f t="shared" si="4"/>
        <v/>
      </c>
      <c r="G91" s="97" t="str">
        <f t="shared" si="5"/>
        <v/>
      </c>
      <c r="H91" s="98" t="str">
        <f t="shared" si="6"/>
        <v/>
      </c>
      <c r="I91" s="99" t="str">
        <f t="shared" si="7"/>
        <v/>
      </c>
    </row>
    <row r="92" spans="1:9" x14ac:dyDescent="0.3">
      <c r="A92">
        <v>91</v>
      </c>
      <c r="E92" s="101" t="str">
        <f t="shared" si="4"/>
        <v/>
      </c>
      <c r="G92" s="97" t="str">
        <f t="shared" si="5"/>
        <v/>
      </c>
      <c r="H92" s="98" t="str">
        <f t="shared" si="6"/>
        <v/>
      </c>
      <c r="I92" s="99" t="str">
        <f t="shared" si="7"/>
        <v/>
      </c>
    </row>
    <row r="93" spans="1:9" x14ac:dyDescent="0.3">
      <c r="A93">
        <v>92</v>
      </c>
      <c r="E93" s="101" t="str">
        <f t="shared" si="4"/>
        <v/>
      </c>
      <c r="G93" s="97" t="str">
        <f t="shared" si="5"/>
        <v/>
      </c>
      <c r="H93" s="98" t="str">
        <f t="shared" si="6"/>
        <v/>
      </c>
      <c r="I93" s="99" t="str">
        <f t="shared" si="7"/>
        <v/>
      </c>
    </row>
    <row r="94" spans="1:9" x14ac:dyDescent="0.3">
      <c r="A94">
        <v>93</v>
      </c>
      <c r="E94" s="101" t="str">
        <f t="shared" si="4"/>
        <v/>
      </c>
      <c r="G94" s="97" t="str">
        <f t="shared" si="5"/>
        <v/>
      </c>
      <c r="H94" s="98" t="str">
        <f t="shared" si="6"/>
        <v/>
      </c>
      <c r="I94" s="99" t="str">
        <f t="shared" si="7"/>
        <v/>
      </c>
    </row>
    <row r="95" spans="1:9" x14ac:dyDescent="0.3">
      <c r="A95">
        <v>94</v>
      </c>
      <c r="E95" s="101" t="str">
        <f t="shared" si="4"/>
        <v/>
      </c>
      <c r="G95" s="97" t="str">
        <f t="shared" si="5"/>
        <v/>
      </c>
      <c r="H95" s="98" t="str">
        <f t="shared" si="6"/>
        <v/>
      </c>
      <c r="I95" s="99" t="str">
        <f t="shared" si="7"/>
        <v/>
      </c>
    </row>
    <row r="96" spans="1:9" x14ac:dyDescent="0.3">
      <c r="A96">
        <v>95</v>
      </c>
      <c r="E96" s="101" t="str">
        <f t="shared" si="4"/>
        <v/>
      </c>
      <c r="G96" s="97" t="str">
        <f t="shared" si="5"/>
        <v/>
      </c>
      <c r="H96" s="98" t="str">
        <f t="shared" si="6"/>
        <v/>
      </c>
      <c r="I96" s="99" t="str">
        <f t="shared" si="7"/>
        <v/>
      </c>
    </row>
    <row r="97" spans="1:9" x14ac:dyDescent="0.3">
      <c r="A97">
        <v>96</v>
      </c>
      <c r="E97" s="101" t="str">
        <f t="shared" si="4"/>
        <v/>
      </c>
      <c r="G97" s="97" t="str">
        <f t="shared" si="5"/>
        <v/>
      </c>
      <c r="H97" s="98" t="str">
        <f t="shared" si="6"/>
        <v/>
      </c>
      <c r="I97" s="99" t="str">
        <f t="shared" si="7"/>
        <v/>
      </c>
    </row>
    <row r="98" spans="1:9" x14ac:dyDescent="0.3">
      <c r="A98">
        <v>97</v>
      </c>
      <c r="E98" s="101" t="str">
        <f t="shared" si="4"/>
        <v/>
      </c>
      <c r="G98" s="97" t="str">
        <f t="shared" si="5"/>
        <v/>
      </c>
      <c r="H98" s="98" t="str">
        <f t="shared" si="6"/>
        <v/>
      </c>
      <c r="I98" s="99" t="str">
        <f t="shared" si="7"/>
        <v/>
      </c>
    </row>
    <row r="99" spans="1:9" x14ac:dyDescent="0.3">
      <c r="A99">
        <v>98</v>
      </c>
      <c r="E99" s="101" t="str">
        <f t="shared" si="4"/>
        <v/>
      </c>
      <c r="G99" s="97" t="str">
        <f t="shared" si="5"/>
        <v/>
      </c>
      <c r="H99" s="98" t="str">
        <f t="shared" si="6"/>
        <v/>
      </c>
      <c r="I99" s="99" t="str">
        <f t="shared" si="7"/>
        <v/>
      </c>
    </row>
    <row r="100" spans="1:9" x14ac:dyDescent="0.3">
      <c r="A100">
        <v>99</v>
      </c>
      <c r="E100" s="101" t="str">
        <f t="shared" si="4"/>
        <v/>
      </c>
      <c r="G100" s="97" t="str">
        <f t="shared" si="5"/>
        <v/>
      </c>
      <c r="H100" s="98" t="str">
        <f t="shared" si="6"/>
        <v/>
      </c>
      <c r="I100" s="99" t="str">
        <f t="shared" si="7"/>
        <v/>
      </c>
    </row>
    <row r="101" spans="1:9" x14ac:dyDescent="0.3">
      <c r="A101">
        <v>100</v>
      </c>
      <c r="E101" s="101" t="str">
        <f t="shared" si="4"/>
        <v/>
      </c>
      <c r="G101" s="97" t="str">
        <f t="shared" si="5"/>
        <v/>
      </c>
      <c r="H101" s="98" t="str">
        <f t="shared" si="6"/>
        <v/>
      </c>
      <c r="I101" s="99" t="str">
        <f t="shared" si="7"/>
        <v/>
      </c>
    </row>
    <row r="102" spans="1:9" x14ac:dyDescent="0.3">
      <c r="A102">
        <v>101</v>
      </c>
      <c r="E102" s="101" t="str">
        <f t="shared" si="4"/>
        <v/>
      </c>
      <c r="G102" s="97" t="str">
        <f t="shared" si="5"/>
        <v/>
      </c>
      <c r="H102" s="98" t="str">
        <f t="shared" si="6"/>
        <v/>
      </c>
      <c r="I102" s="99" t="str">
        <f t="shared" si="7"/>
        <v/>
      </c>
    </row>
    <row r="103" spans="1:9" x14ac:dyDescent="0.3">
      <c r="A103">
        <v>102</v>
      </c>
      <c r="E103" s="101" t="str">
        <f t="shared" si="4"/>
        <v/>
      </c>
      <c r="G103" s="97" t="str">
        <f t="shared" si="5"/>
        <v/>
      </c>
      <c r="H103" s="98" t="str">
        <f t="shared" si="6"/>
        <v/>
      </c>
      <c r="I103" s="99" t="str">
        <f t="shared" si="7"/>
        <v/>
      </c>
    </row>
    <row r="104" spans="1:9" x14ac:dyDescent="0.3">
      <c r="A104">
        <v>103</v>
      </c>
      <c r="E104" s="101" t="str">
        <f t="shared" si="4"/>
        <v/>
      </c>
      <c r="G104" s="97" t="str">
        <f t="shared" si="5"/>
        <v/>
      </c>
      <c r="H104" s="98" t="str">
        <f t="shared" si="6"/>
        <v/>
      </c>
      <c r="I104" s="99" t="str">
        <f t="shared" si="7"/>
        <v/>
      </c>
    </row>
    <row r="105" spans="1:9" x14ac:dyDescent="0.3">
      <c r="A105">
        <v>104</v>
      </c>
      <c r="E105" s="101" t="str">
        <f t="shared" si="4"/>
        <v/>
      </c>
      <c r="G105" s="97" t="str">
        <f t="shared" si="5"/>
        <v/>
      </c>
      <c r="H105" s="98" t="str">
        <f t="shared" si="6"/>
        <v/>
      </c>
      <c r="I105" s="99" t="str">
        <f t="shared" si="7"/>
        <v/>
      </c>
    </row>
    <row r="106" spans="1:9" x14ac:dyDescent="0.3">
      <c r="A106">
        <v>105</v>
      </c>
      <c r="E106" s="101" t="str">
        <f t="shared" si="4"/>
        <v/>
      </c>
      <c r="G106" s="97" t="str">
        <f t="shared" si="5"/>
        <v/>
      </c>
      <c r="H106" s="98" t="str">
        <f t="shared" si="6"/>
        <v/>
      </c>
      <c r="I106" s="99" t="str">
        <f t="shared" si="7"/>
        <v/>
      </c>
    </row>
    <row r="107" spans="1:9" x14ac:dyDescent="0.3">
      <c r="A107">
        <v>106</v>
      </c>
      <c r="E107" s="101" t="str">
        <f t="shared" si="4"/>
        <v/>
      </c>
      <c r="G107" s="97" t="str">
        <f t="shared" si="5"/>
        <v/>
      </c>
      <c r="H107" s="98" t="str">
        <f t="shared" si="6"/>
        <v/>
      </c>
      <c r="I107" s="99" t="str">
        <f t="shared" si="7"/>
        <v/>
      </c>
    </row>
    <row r="108" spans="1:9" x14ac:dyDescent="0.3">
      <c r="A108">
        <v>107</v>
      </c>
      <c r="E108" s="101" t="str">
        <f t="shared" si="4"/>
        <v/>
      </c>
      <c r="G108" s="97" t="str">
        <f t="shared" si="5"/>
        <v/>
      </c>
      <c r="H108" s="98" t="str">
        <f t="shared" si="6"/>
        <v/>
      </c>
      <c r="I108" s="99" t="str">
        <f t="shared" si="7"/>
        <v/>
      </c>
    </row>
    <row r="109" spans="1:9" x14ac:dyDescent="0.3">
      <c r="A109">
        <v>108</v>
      </c>
      <c r="E109" s="101" t="str">
        <f t="shared" si="4"/>
        <v/>
      </c>
      <c r="G109" s="97" t="str">
        <f t="shared" si="5"/>
        <v/>
      </c>
      <c r="H109" s="98" t="str">
        <f t="shared" si="6"/>
        <v/>
      </c>
      <c r="I109" s="99" t="str">
        <f t="shared" si="7"/>
        <v/>
      </c>
    </row>
    <row r="110" spans="1:9" x14ac:dyDescent="0.3">
      <c r="A110">
        <v>109</v>
      </c>
      <c r="E110" s="101" t="str">
        <f t="shared" si="4"/>
        <v/>
      </c>
      <c r="G110" s="97" t="str">
        <f t="shared" si="5"/>
        <v/>
      </c>
      <c r="H110" s="98" t="str">
        <f t="shared" si="6"/>
        <v/>
      </c>
      <c r="I110" s="99" t="str">
        <f t="shared" si="7"/>
        <v/>
      </c>
    </row>
    <row r="111" spans="1:9" x14ac:dyDescent="0.3">
      <c r="A111">
        <v>110</v>
      </c>
      <c r="E111" s="101" t="str">
        <f t="shared" si="4"/>
        <v/>
      </c>
      <c r="G111" s="97" t="str">
        <f t="shared" si="5"/>
        <v/>
      </c>
      <c r="H111" s="98" t="str">
        <f t="shared" si="6"/>
        <v/>
      </c>
      <c r="I111" s="99" t="str">
        <f t="shared" si="7"/>
        <v/>
      </c>
    </row>
    <row r="112" spans="1:9" x14ac:dyDescent="0.3">
      <c r="A112">
        <v>111</v>
      </c>
      <c r="E112" s="101" t="str">
        <f t="shared" si="4"/>
        <v/>
      </c>
      <c r="G112" s="97" t="str">
        <f t="shared" si="5"/>
        <v/>
      </c>
      <c r="H112" s="98" t="str">
        <f t="shared" si="6"/>
        <v/>
      </c>
      <c r="I112" s="99" t="str">
        <f t="shared" si="7"/>
        <v/>
      </c>
    </row>
    <row r="113" spans="1:9" x14ac:dyDescent="0.3">
      <c r="A113">
        <v>112</v>
      </c>
      <c r="E113" s="101" t="str">
        <f t="shared" si="4"/>
        <v/>
      </c>
      <c r="G113" s="97" t="str">
        <f t="shared" si="5"/>
        <v/>
      </c>
      <c r="H113" s="98" t="str">
        <f t="shared" si="6"/>
        <v/>
      </c>
      <c r="I113" s="99" t="str">
        <f t="shared" si="7"/>
        <v/>
      </c>
    </row>
    <row r="114" spans="1:9" x14ac:dyDescent="0.3">
      <c r="A114">
        <v>113</v>
      </c>
      <c r="E114" s="101" t="str">
        <f t="shared" si="4"/>
        <v/>
      </c>
      <c r="G114" s="97" t="str">
        <f t="shared" si="5"/>
        <v/>
      </c>
      <c r="H114" s="98" t="str">
        <f t="shared" si="6"/>
        <v/>
      </c>
      <c r="I114" s="99" t="str">
        <f t="shared" si="7"/>
        <v/>
      </c>
    </row>
    <row r="115" spans="1:9" x14ac:dyDescent="0.3">
      <c r="A115">
        <v>114</v>
      </c>
      <c r="E115" s="101" t="str">
        <f t="shared" si="4"/>
        <v/>
      </c>
      <c r="G115" s="97" t="str">
        <f t="shared" si="5"/>
        <v/>
      </c>
      <c r="H115" s="98" t="str">
        <f t="shared" si="6"/>
        <v/>
      </c>
      <c r="I115" s="99" t="str">
        <f t="shared" si="7"/>
        <v/>
      </c>
    </row>
    <row r="116" spans="1:9" x14ac:dyDescent="0.3">
      <c r="A116">
        <v>115</v>
      </c>
      <c r="E116" s="101" t="str">
        <f t="shared" si="4"/>
        <v/>
      </c>
      <c r="G116" s="97" t="str">
        <f t="shared" si="5"/>
        <v/>
      </c>
      <c r="H116" s="98" t="str">
        <f t="shared" si="6"/>
        <v/>
      </c>
      <c r="I116" s="99" t="str">
        <f t="shared" si="7"/>
        <v/>
      </c>
    </row>
    <row r="117" spans="1:9" x14ac:dyDescent="0.3">
      <c r="A117">
        <v>116</v>
      </c>
      <c r="E117" s="101" t="str">
        <f t="shared" si="4"/>
        <v/>
      </c>
      <c r="G117" s="97" t="str">
        <f t="shared" si="5"/>
        <v/>
      </c>
      <c r="H117" s="98" t="str">
        <f t="shared" si="6"/>
        <v/>
      </c>
      <c r="I117" s="99" t="str">
        <f t="shared" si="7"/>
        <v/>
      </c>
    </row>
    <row r="118" spans="1:9" x14ac:dyDescent="0.3">
      <c r="A118">
        <v>117</v>
      </c>
      <c r="E118" s="101" t="str">
        <f t="shared" si="4"/>
        <v/>
      </c>
      <c r="G118" s="97" t="str">
        <f t="shared" si="5"/>
        <v/>
      </c>
      <c r="H118" s="98" t="str">
        <f t="shared" si="6"/>
        <v/>
      </c>
      <c r="I118" s="99" t="str">
        <f t="shared" si="7"/>
        <v/>
      </c>
    </row>
    <row r="119" spans="1:9" x14ac:dyDescent="0.3">
      <c r="A119">
        <v>118</v>
      </c>
      <c r="E119" s="101" t="str">
        <f t="shared" si="4"/>
        <v/>
      </c>
      <c r="G119" s="97" t="str">
        <f t="shared" si="5"/>
        <v/>
      </c>
      <c r="H119" s="98" t="str">
        <f t="shared" si="6"/>
        <v/>
      </c>
      <c r="I119" s="99" t="str">
        <f t="shared" si="7"/>
        <v/>
      </c>
    </row>
    <row r="120" spans="1:9" x14ac:dyDescent="0.3">
      <c r="A120">
        <v>119</v>
      </c>
      <c r="E120" s="101" t="str">
        <f t="shared" si="4"/>
        <v/>
      </c>
      <c r="G120" s="97" t="str">
        <f t="shared" si="5"/>
        <v/>
      </c>
      <c r="H120" s="98" t="str">
        <f t="shared" si="6"/>
        <v/>
      </c>
      <c r="I120" s="99" t="str">
        <f t="shared" si="7"/>
        <v/>
      </c>
    </row>
    <row r="121" spans="1:9" x14ac:dyDescent="0.3">
      <c r="A121">
        <v>120</v>
      </c>
      <c r="E121" s="101" t="str">
        <f t="shared" si="4"/>
        <v/>
      </c>
      <c r="G121" s="97" t="str">
        <f t="shared" si="5"/>
        <v/>
      </c>
      <c r="H121" s="98" t="str">
        <f t="shared" si="6"/>
        <v/>
      </c>
      <c r="I121" s="99" t="str">
        <f t="shared" si="7"/>
        <v/>
      </c>
    </row>
    <row r="122" spans="1:9" x14ac:dyDescent="0.3">
      <c r="A122">
        <v>121</v>
      </c>
      <c r="E122" s="101" t="str">
        <f t="shared" si="4"/>
        <v/>
      </c>
      <c r="G122" s="97" t="str">
        <f t="shared" si="5"/>
        <v/>
      </c>
      <c r="H122" s="98" t="str">
        <f t="shared" si="6"/>
        <v/>
      </c>
      <c r="I122" s="99" t="str">
        <f t="shared" si="7"/>
        <v/>
      </c>
    </row>
    <row r="123" spans="1:9" x14ac:dyDescent="0.3">
      <c r="A123">
        <v>122</v>
      </c>
      <c r="E123" s="101" t="str">
        <f t="shared" si="4"/>
        <v/>
      </c>
      <c r="G123" s="97" t="str">
        <f t="shared" si="5"/>
        <v/>
      </c>
      <c r="H123" s="98" t="str">
        <f t="shared" si="6"/>
        <v/>
      </c>
      <c r="I123" s="99" t="str">
        <f t="shared" si="7"/>
        <v/>
      </c>
    </row>
    <row r="124" spans="1:9" x14ac:dyDescent="0.3">
      <c r="A124">
        <v>123</v>
      </c>
      <c r="E124" s="101" t="str">
        <f t="shared" si="4"/>
        <v/>
      </c>
      <c r="G124" s="97" t="str">
        <f t="shared" si="5"/>
        <v/>
      </c>
      <c r="H124" s="98" t="str">
        <f t="shared" si="6"/>
        <v/>
      </c>
      <c r="I124" s="99" t="str">
        <f t="shared" si="7"/>
        <v/>
      </c>
    </row>
    <row r="125" spans="1:9" x14ac:dyDescent="0.3">
      <c r="A125">
        <v>124</v>
      </c>
      <c r="E125" s="101" t="str">
        <f t="shared" si="4"/>
        <v/>
      </c>
      <c r="G125" s="97" t="str">
        <f t="shared" si="5"/>
        <v/>
      </c>
      <c r="H125" s="98" t="str">
        <f t="shared" si="6"/>
        <v/>
      </c>
      <c r="I125" s="99" t="str">
        <f t="shared" si="7"/>
        <v/>
      </c>
    </row>
    <row r="126" spans="1:9" x14ac:dyDescent="0.3">
      <c r="A126">
        <v>125</v>
      </c>
      <c r="E126" s="101" t="str">
        <f t="shared" si="4"/>
        <v/>
      </c>
      <c r="G126" s="97" t="str">
        <f t="shared" si="5"/>
        <v/>
      </c>
      <c r="H126" s="98" t="str">
        <f t="shared" si="6"/>
        <v/>
      </c>
      <c r="I126" s="99" t="str">
        <f t="shared" si="7"/>
        <v/>
      </c>
    </row>
    <row r="127" spans="1:9" x14ac:dyDescent="0.3">
      <c r="A127">
        <v>126</v>
      </c>
      <c r="E127" s="101" t="str">
        <f t="shared" si="4"/>
        <v/>
      </c>
      <c r="G127" s="97" t="str">
        <f t="shared" si="5"/>
        <v/>
      </c>
      <c r="H127" s="98" t="str">
        <f t="shared" si="6"/>
        <v/>
      </c>
      <c r="I127" s="99" t="str">
        <f t="shared" si="7"/>
        <v/>
      </c>
    </row>
    <row r="128" spans="1:9" x14ac:dyDescent="0.3">
      <c r="A128">
        <v>127</v>
      </c>
      <c r="E128" s="101" t="str">
        <f t="shared" si="4"/>
        <v/>
      </c>
      <c r="G128" s="97" t="str">
        <f t="shared" si="5"/>
        <v/>
      </c>
      <c r="H128" s="98" t="str">
        <f t="shared" si="6"/>
        <v/>
      </c>
      <c r="I128" s="99" t="str">
        <f t="shared" si="7"/>
        <v/>
      </c>
    </row>
    <row r="129" spans="1:9" x14ac:dyDescent="0.3">
      <c r="A129">
        <v>128</v>
      </c>
      <c r="E129" s="101" t="str">
        <f t="shared" si="4"/>
        <v/>
      </c>
      <c r="G129" s="97" t="str">
        <f t="shared" si="5"/>
        <v/>
      </c>
      <c r="H129" s="98" t="str">
        <f t="shared" si="6"/>
        <v/>
      </c>
      <c r="I129" s="99" t="str">
        <f t="shared" si="7"/>
        <v/>
      </c>
    </row>
    <row r="130" spans="1:9" x14ac:dyDescent="0.3">
      <c r="A130">
        <v>129</v>
      </c>
      <c r="E130" s="101" t="str">
        <f t="shared" ref="E130:E193" si="8">IFERROR(VLOOKUP(D130,Rate,2,FALSE),"")</f>
        <v/>
      </c>
      <c r="G130" s="97" t="str">
        <f t="shared" ref="G130:G193" si="9">IFERROR(VLOOKUP(D130,Rate,3,FALSE)*F130,"")</f>
        <v/>
      </c>
      <c r="H130" s="98" t="str">
        <f t="shared" ref="H130:H193" si="10">IFERROR(VLOOKUP(D130,Rate,4,FALSE)*F130,"")</f>
        <v/>
      </c>
      <c r="I130" s="99" t="str">
        <f t="shared" ref="I130:I193" si="11">IFERROR(VLOOKUP(D130,Rate,5,FALSE)*F130,"")</f>
        <v/>
      </c>
    </row>
    <row r="131" spans="1:9" x14ac:dyDescent="0.3">
      <c r="A131">
        <v>130</v>
      </c>
      <c r="E131" s="101" t="str">
        <f t="shared" si="8"/>
        <v/>
      </c>
      <c r="G131" s="97" t="str">
        <f t="shared" si="9"/>
        <v/>
      </c>
      <c r="H131" s="98" t="str">
        <f t="shared" si="10"/>
        <v/>
      </c>
      <c r="I131" s="99" t="str">
        <f t="shared" si="11"/>
        <v/>
      </c>
    </row>
    <row r="132" spans="1:9" x14ac:dyDescent="0.3">
      <c r="A132">
        <v>131</v>
      </c>
      <c r="E132" s="101" t="str">
        <f t="shared" si="8"/>
        <v/>
      </c>
      <c r="G132" s="97" t="str">
        <f t="shared" si="9"/>
        <v/>
      </c>
      <c r="H132" s="98" t="str">
        <f t="shared" si="10"/>
        <v/>
      </c>
      <c r="I132" s="99" t="str">
        <f t="shared" si="11"/>
        <v/>
      </c>
    </row>
    <row r="133" spans="1:9" x14ac:dyDescent="0.3">
      <c r="A133">
        <v>132</v>
      </c>
      <c r="E133" s="101" t="str">
        <f t="shared" si="8"/>
        <v/>
      </c>
      <c r="G133" s="97" t="str">
        <f t="shared" si="9"/>
        <v/>
      </c>
      <c r="H133" s="98" t="str">
        <f t="shared" si="10"/>
        <v/>
      </c>
      <c r="I133" s="99" t="str">
        <f t="shared" si="11"/>
        <v/>
      </c>
    </row>
    <row r="134" spans="1:9" x14ac:dyDescent="0.3">
      <c r="A134">
        <v>133</v>
      </c>
      <c r="E134" s="101" t="str">
        <f t="shared" si="8"/>
        <v/>
      </c>
      <c r="G134" s="97" t="str">
        <f t="shared" si="9"/>
        <v/>
      </c>
      <c r="H134" s="98" t="str">
        <f t="shared" si="10"/>
        <v/>
      </c>
      <c r="I134" s="99" t="str">
        <f t="shared" si="11"/>
        <v/>
      </c>
    </row>
    <row r="135" spans="1:9" x14ac:dyDescent="0.3">
      <c r="A135">
        <v>134</v>
      </c>
      <c r="E135" s="101" t="str">
        <f t="shared" si="8"/>
        <v/>
      </c>
      <c r="G135" s="97" t="str">
        <f t="shared" si="9"/>
        <v/>
      </c>
      <c r="H135" s="98" t="str">
        <f t="shared" si="10"/>
        <v/>
      </c>
      <c r="I135" s="99" t="str">
        <f t="shared" si="11"/>
        <v/>
      </c>
    </row>
    <row r="136" spans="1:9" x14ac:dyDescent="0.3">
      <c r="A136">
        <v>135</v>
      </c>
      <c r="E136" s="101" t="str">
        <f t="shared" si="8"/>
        <v/>
      </c>
      <c r="G136" s="97" t="str">
        <f t="shared" si="9"/>
        <v/>
      </c>
      <c r="H136" s="98" t="str">
        <f t="shared" si="10"/>
        <v/>
      </c>
      <c r="I136" s="99" t="str">
        <f t="shared" si="11"/>
        <v/>
      </c>
    </row>
    <row r="137" spans="1:9" x14ac:dyDescent="0.3">
      <c r="A137">
        <v>136</v>
      </c>
      <c r="E137" s="101" t="str">
        <f t="shared" si="8"/>
        <v/>
      </c>
      <c r="G137" s="97" t="str">
        <f t="shared" si="9"/>
        <v/>
      </c>
      <c r="H137" s="98" t="str">
        <f t="shared" si="10"/>
        <v/>
      </c>
      <c r="I137" s="99" t="str">
        <f t="shared" si="11"/>
        <v/>
      </c>
    </row>
    <row r="138" spans="1:9" x14ac:dyDescent="0.3">
      <c r="A138">
        <v>137</v>
      </c>
      <c r="E138" s="101" t="str">
        <f t="shared" si="8"/>
        <v/>
      </c>
      <c r="G138" s="97" t="str">
        <f t="shared" si="9"/>
        <v/>
      </c>
      <c r="H138" s="98" t="str">
        <f t="shared" si="10"/>
        <v/>
      </c>
      <c r="I138" s="99" t="str">
        <f t="shared" si="11"/>
        <v/>
      </c>
    </row>
    <row r="139" spans="1:9" x14ac:dyDescent="0.3">
      <c r="A139">
        <v>138</v>
      </c>
      <c r="E139" s="101" t="str">
        <f t="shared" si="8"/>
        <v/>
      </c>
      <c r="G139" s="97" t="str">
        <f t="shared" si="9"/>
        <v/>
      </c>
      <c r="H139" s="98" t="str">
        <f t="shared" si="10"/>
        <v/>
      </c>
      <c r="I139" s="99" t="str">
        <f t="shared" si="11"/>
        <v/>
      </c>
    </row>
    <row r="140" spans="1:9" x14ac:dyDescent="0.3">
      <c r="A140">
        <v>139</v>
      </c>
      <c r="E140" s="101" t="str">
        <f t="shared" si="8"/>
        <v/>
      </c>
      <c r="G140" s="97" t="str">
        <f t="shared" si="9"/>
        <v/>
      </c>
      <c r="H140" s="98" t="str">
        <f t="shared" si="10"/>
        <v/>
      </c>
      <c r="I140" s="99" t="str">
        <f t="shared" si="11"/>
        <v/>
      </c>
    </row>
    <row r="141" spans="1:9" x14ac:dyDescent="0.3">
      <c r="A141">
        <v>140</v>
      </c>
      <c r="E141" s="101" t="str">
        <f t="shared" si="8"/>
        <v/>
      </c>
      <c r="G141" s="97" t="str">
        <f t="shared" si="9"/>
        <v/>
      </c>
      <c r="H141" s="98" t="str">
        <f t="shared" si="10"/>
        <v/>
      </c>
      <c r="I141" s="99" t="str">
        <f t="shared" si="11"/>
        <v/>
      </c>
    </row>
    <row r="142" spans="1:9" x14ac:dyDescent="0.3">
      <c r="A142">
        <v>141</v>
      </c>
      <c r="E142" s="101" t="str">
        <f t="shared" si="8"/>
        <v/>
      </c>
      <c r="G142" s="97" t="str">
        <f t="shared" si="9"/>
        <v/>
      </c>
      <c r="H142" s="98" t="str">
        <f t="shared" si="10"/>
        <v/>
      </c>
      <c r="I142" s="99" t="str">
        <f t="shared" si="11"/>
        <v/>
      </c>
    </row>
    <row r="143" spans="1:9" x14ac:dyDescent="0.3">
      <c r="A143">
        <v>142</v>
      </c>
      <c r="E143" s="101" t="str">
        <f t="shared" si="8"/>
        <v/>
      </c>
      <c r="G143" s="97" t="str">
        <f t="shared" si="9"/>
        <v/>
      </c>
      <c r="H143" s="98" t="str">
        <f t="shared" si="10"/>
        <v/>
      </c>
      <c r="I143" s="99" t="str">
        <f t="shared" si="11"/>
        <v/>
      </c>
    </row>
    <row r="144" spans="1:9" x14ac:dyDescent="0.3">
      <c r="A144">
        <v>143</v>
      </c>
      <c r="E144" s="101" t="str">
        <f t="shared" si="8"/>
        <v/>
      </c>
      <c r="G144" s="97" t="str">
        <f t="shared" si="9"/>
        <v/>
      </c>
      <c r="H144" s="98" t="str">
        <f t="shared" si="10"/>
        <v/>
      </c>
      <c r="I144" s="99" t="str">
        <f t="shared" si="11"/>
        <v/>
      </c>
    </row>
    <row r="145" spans="1:9" x14ac:dyDescent="0.3">
      <c r="A145">
        <v>144</v>
      </c>
      <c r="E145" s="101" t="str">
        <f t="shared" si="8"/>
        <v/>
      </c>
      <c r="G145" s="97" t="str">
        <f t="shared" si="9"/>
        <v/>
      </c>
      <c r="H145" s="98" t="str">
        <f t="shared" si="10"/>
        <v/>
      </c>
      <c r="I145" s="99" t="str">
        <f t="shared" si="11"/>
        <v/>
      </c>
    </row>
    <row r="146" spans="1:9" x14ac:dyDescent="0.3">
      <c r="A146">
        <v>145</v>
      </c>
      <c r="E146" s="101" t="str">
        <f t="shared" si="8"/>
        <v/>
      </c>
      <c r="G146" s="97" t="str">
        <f t="shared" si="9"/>
        <v/>
      </c>
      <c r="H146" s="98" t="str">
        <f t="shared" si="10"/>
        <v/>
      </c>
      <c r="I146" s="99" t="str">
        <f t="shared" si="11"/>
        <v/>
      </c>
    </row>
    <row r="147" spans="1:9" x14ac:dyDescent="0.3">
      <c r="A147">
        <v>146</v>
      </c>
      <c r="E147" s="101" t="str">
        <f t="shared" si="8"/>
        <v/>
      </c>
      <c r="G147" s="97" t="str">
        <f t="shared" si="9"/>
        <v/>
      </c>
      <c r="H147" s="98" t="str">
        <f t="shared" si="10"/>
        <v/>
      </c>
      <c r="I147" s="99" t="str">
        <f t="shared" si="11"/>
        <v/>
      </c>
    </row>
    <row r="148" spans="1:9" x14ac:dyDescent="0.3">
      <c r="A148">
        <v>147</v>
      </c>
      <c r="E148" s="101" t="str">
        <f t="shared" si="8"/>
        <v/>
      </c>
      <c r="G148" s="97" t="str">
        <f t="shared" si="9"/>
        <v/>
      </c>
      <c r="H148" s="98" t="str">
        <f t="shared" si="10"/>
        <v/>
      </c>
      <c r="I148" s="99" t="str">
        <f t="shared" si="11"/>
        <v/>
      </c>
    </row>
    <row r="149" spans="1:9" x14ac:dyDescent="0.3">
      <c r="A149">
        <v>148</v>
      </c>
      <c r="E149" s="101" t="str">
        <f t="shared" si="8"/>
        <v/>
      </c>
      <c r="G149" s="97" t="str">
        <f t="shared" si="9"/>
        <v/>
      </c>
      <c r="H149" s="98" t="str">
        <f t="shared" si="10"/>
        <v/>
      </c>
      <c r="I149" s="99" t="str">
        <f t="shared" si="11"/>
        <v/>
      </c>
    </row>
    <row r="150" spans="1:9" x14ac:dyDescent="0.3">
      <c r="A150">
        <v>149</v>
      </c>
      <c r="E150" s="101" t="str">
        <f t="shared" si="8"/>
        <v/>
      </c>
      <c r="G150" s="97" t="str">
        <f t="shared" si="9"/>
        <v/>
      </c>
      <c r="H150" s="98" t="str">
        <f t="shared" si="10"/>
        <v/>
      </c>
      <c r="I150" s="99" t="str">
        <f t="shared" si="11"/>
        <v/>
      </c>
    </row>
    <row r="151" spans="1:9" x14ac:dyDescent="0.3">
      <c r="A151">
        <v>150</v>
      </c>
      <c r="E151" s="101" t="str">
        <f t="shared" si="8"/>
        <v/>
      </c>
      <c r="G151" s="97" t="str">
        <f t="shared" si="9"/>
        <v/>
      </c>
      <c r="H151" s="98" t="str">
        <f t="shared" si="10"/>
        <v/>
      </c>
      <c r="I151" s="99" t="str">
        <f t="shared" si="11"/>
        <v/>
      </c>
    </row>
    <row r="152" spans="1:9" x14ac:dyDescent="0.3">
      <c r="A152">
        <v>151</v>
      </c>
      <c r="E152" s="101" t="str">
        <f t="shared" si="8"/>
        <v/>
      </c>
      <c r="G152" s="97" t="str">
        <f t="shared" si="9"/>
        <v/>
      </c>
      <c r="H152" s="98" t="str">
        <f t="shared" si="10"/>
        <v/>
      </c>
      <c r="I152" s="99" t="str">
        <f t="shared" si="11"/>
        <v/>
      </c>
    </row>
    <row r="153" spans="1:9" x14ac:dyDescent="0.3">
      <c r="A153">
        <v>152</v>
      </c>
      <c r="E153" s="101" t="str">
        <f t="shared" si="8"/>
        <v/>
      </c>
      <c r="G153" s="97" t="str">
        <f t="shared" si="9"/>
        <v/>
      </c>
      <c r="H153" s="98" t="str">
        <f t="shared" si="10"/>
        <v/>
      </c>
      <c r="I153" s="99" t="str">
        <f t="shared" si="11"/>
        <v/>
      </c>
    </row>
    <row r="154" spans="1:9" x14ac:dyDescent="0.3">
      <c r="A154">
        <v>153</v>
      </c>
      <c r="E154" s="101" t="str">
        <f t="shared" si="8"/>
        <v/>
      </c>
      <c r="G154" s="97" t="str">
        <f t="shared" si="9"/>
        <v/>
      </c>
      <c r="H154" s="98" t="str">
        <f t="shared" si="10"/>
        <v/>
      </c>
      <c r="I154" s="99" t="str">
        <f t="shared" si="11"/>
        <v/>
      </c>
    </row>
    <row r="155" spans="1:9" x14ac:dyDescent="0.3">
      <c r="A155">
        <v>154</v>
      </c>
      <c r="E155" s="101" t="str">
        <f t="shared" si="8"/>
        <v/>
      </c>
      <c r="G155" s="97" t="str">
        <f t="shared" si="9"/>
        <v/>
      </c>
      <c r="H155" s="98" t="str">
        <f t="shared" si="10"/>
        <v/>
      </c>
      <c r="I155" s="99" t="str">
        <f t="shared" si="11"/>
        <v/>
      </c>
    </row>
    <row r="156" spans="1:9" x14ac:dyDescent="0.3">
      <c r="A156">
        <v>155</v>
      </c>
      <c r="E156" s="101" t="str">
        <f t="shared" si="8"/>
        <v/>
      </c>
      <c r="G156" s="97" t="str">
        <f t="shared" si="9"/>
        <v/>
      </c>
      <c r="H156" s="98" t="str">
        <f t="shared" si="10"/>
        <v/>
      </c>
      <c r="I156" s="99" t="str">
        <f t="shared" si="11"/>
        <v/>
      </c>
    </row>
    <row r="157" spans="1:9" x14ac:dyDescent="0.3">
      <c r="A157">
        <v>156</v>
      </c>
      <c r="E157" s="101" t="str">
        <f t="shared" si="8"/>
        <v/>
      </c>
      <c r="G157" s="97" t="str">
        <f t="shared" si="9"/>
        <v/>
      </c>
      <c r="H157" s="98" t="str">
        <f t="shared" si="10"/>
        <v/>
      </c>
      <c r="I157" s="99" t="str">
        <f t="shared" si="11"/>
        <v/>
      </c>
    </row>
    <row r="158" spans="1:9" x14ac:dyDescent="0.3">
      <c r="A158">
        <v>157</v>
      </c>
      <c r="E158" s="101" t="str">
        <f t="shared" si="8"/>
        <v/>
      </c>
      <c r="G158" s="97" t="str">
        <f t="shared" si="9"/>
        <v/>
      </c>
      <c r="H158" s="98" t="str">
        <f t="shared" si="10"/>
        <v/>
      </c>
      <c r="I158" s="99" t="str">
        <f t="shared" si="11"/>
        <v/>
      </c>
    </row>
    <row r="159" spans="1:9" x14ac:dyDescent="0.3">
      <c r="A159">
        <v>158</v>
      </c>
      <c r="E159" s="101" t="str">
        <f t="shared" si="8"/>
        <v/>
      </c>
      <c r="G159" s="97" t="str">
        <f t="shared" si="9"/>
        <v/>
      </c>
      <c r="H159" s="98" t="str">
        <f t="shared" si="10"/>
        <v/>
      </c>
      <c r="I159" s="99" t="str">
        <f t="shared" si="11"/>
        <v/>
      </c>
    </row>
    <row r="160" spans="1:9" x14ac:dyDescent="0.3">
      <c r="A160">
        <v>159</v>
      </c>
      <c r="E160" s="101" t="str">
        <f t="shared" si="8"/>
        <v/>
      </c>
      <c r="G160" s="97" t="str">
        <f t="shared" si="9"/>
        <v/>
      </c>
      <c r="H160" s="98" t="str">
        <f t="shared" si="10"/>
        <v/>
      </c>
      <c r="I160" s="99" t="str">
        <f t="shared" si="11"/>
        <v/>
      </c>
    </row>
    <row r="161" spans="1:9" x14ac:dyDescent="0.3">
      <c r="A161">
        <v>160</v>
      </c>
      <c r="E161" s="101" t="str">
        <f t="shared" si="8"/>
        <v/>
      </c>
      <c r="G161" s="97" t="str">
        <f t="shared" si="9"/>
        <v/>
      </c>
      <c r="H161" s="98" t="str">
        <f t="shared" si="10"/>
        <v/>
      </c>
      <c r="I161" s="99" t="str">
        <f t="shared" si="11"/>
        <v/>
      </c>
    </row>
    <row r="162" spans="1:9" x14ac:dyDescent="0.3">
      <c r="A162">
        <v>161</v>
      </c>
      <c r="E162" s="101" t="str">
        <f t="shared" si="8"/>
        <v/>
      </c>
      <c r="G162" s="97" t="str">
        <f t="shared" si="9"/>
        <v/>
      </c>
      <c r="H162" s="98" t="str">
        <f t="shared" si="10"/>
        <v/>
      </c>
      <c r="I162" s="99" t="str">
        <f t="shared" si="11"/>
        <v/>
      </c>
    </row>
    <row r="163" spans="1:9" x14ac:dyDescent="0.3">
      <c r="A163">
        <v>162</v>
      </c>
      <c r="E163" s="101" t="str">
        <f t="shared" si="8"/>
        <v/>
      </c>
      <c r="G163" s="97" t="str">
        <f t="shared" si="9"/>
        <v/>
      </c>
      <c r="H163" s="98" t="str">
        <f t="shared" si="10"/>
        <v/>
      </c>
      <c r="I163" s="99" t="str">
        <f t="shared" si="11"/>
        <v/>
      </c>
    </row>
    <row r="164" spans="1:9" x14ac:dyDescent="0.3">
      <c r="A164">
        <v>163</v>
      </c>
      <c r="E164" s="101" t="str">
        <f t="shared" si="8"/>
        <v/>
      </c>
      <c r="G164" s="97" t="str">
        <f t="shared" si="9"/>
        <v/>
      </c>
      <c r="H164" s="98" t="str">
        <f t="shared" si="10"/>
        <v/>
      </c>
      <c r="I164" s="99" t="str">
        <f t="shared" si="11"/>
        <v/>
      </c>
    </row>
    <row r="165" spans="1:9" x14ac:dyDescent="0.3">
      <c r="A165">
        <v>164</v>
      </c>
      <c r="E165" s="101" t="str">
        <f t="shared" si="8"/>
        <v/>
      </c>
      <c r="G165" s="97" t="str">
        <f t="shared" si="9"/>
        <v/>
      </c>
      <c r="H165" s="98" t="str">
        <f t="shared" si="10"/>
        <v/>
      </c>
      <c r="I165" s="99" t="str">
        <f t="shared" si="11"/>
        <v/>
      </c>
    </row>
    <row r="166" spans="1:9" x14ac:dyDescent="0.3">
      <c r="A166">
        <v>165</v>
      </c>
      <c r="E166" s="101" t="str">
        <f t="shared" si="8"/>
        <v/>
      </c>
      <c r="G166" s="97" t="str">
        <f t="shared" si="9"/>
        <v/>
      </c>
      <c r="H166" s="98" t="str">
        <f t="shared" si="10"/>
        <v/>
      </c>
      <c r="I166" s="99" t="str">
        <f t="shared" si="11"/>
        <v/>
      </c>
    </row>
    <row r="167" spans="1:9" x14ac:dyDescent="0.3">
      <c r="A167">
        <v>166</v>
      </c>
      <c r="E167" s="101" t="str">
        <f t="shared" si="8"/>
        <v/>
      </c>
      <c r="G167" s="97" t="str">
        <f t="shared" si="9"/>
        <v/>
      </c>
      <c r="H167" s="98" t="str">
        <f t="shared" si="10"/>
        <v/>
      </c>
      <c r="I167" s="99" t="str">
        <f t="shared" si="11"/>
        <v/>
      </c>
    </row>
    <row r="168" spans="1:9" x14ac:dyDescent="0.3">
      <c r="A168">
        <v>167</v>
      </c>
      <c r="E168" s="101" t="str">
        <f t="shared" si="8"/>
        <v/>
      </c>
      <c r="G168" s="97" t="str">
        <f t="shared" si="9"/>
        <v/>
      </c>
      <c r="H168" s="98" t="str">
        <f t="shared" si="10"/>
        <v/>
      </c>
      <c r="I168" s="99" t="str">
        <f t="shared" si="11"/>
        <v/>
      </c>
    </row>
    <row r="169" spans="1:9" x14ac:dyDescent="0.3">
      <c r="A169">
        <v>168</v>
      </c>
      <c r="E169" s="101" t="str">
        <f t="shared" si="8"/>
        <v/>
      </c>
      <c r="G169" s="97" t="str">
        <f t="shared" si="9"/>
        <v/>
      </c>
      <c r="H169" s="98" t="str">
        <f t="shared" si="10"/>
        <v/>
      </c>
      <c r="I169" s="99" t="str">
        <f t="shared" si="11"/>
        <v/>
      </c>
    </row>
    <row r="170" spans="1:9" x14ac:dyDescent="0.3">
      <c r="A170">
        <v>169</v>
      </c>
      <c r="E170" s="101" t="str">
        <f t="shared" si="8"/>
        <v/>
      </c>
      <c r="G170" s="97" t="str">
        <f t="shared" si="9"/>
        <v/>
      </c>
      <c r="H170" s="98" t="str">
        <f t="shared" si="10"/>
        <v/>
      </c>
      <c r="I170" s="99" t="str">
        <f t="shared" si="11"/>
        <v/>
      </c>
    </row>
    <row r="171" spans="1:9" x14ac:dyDescent="0.3">
      <c r="A171">
        <v>170</v>
      </c>
      <c r="E171" s="101" t="str">
        <f t="shared" si="8"/>
        <v/>
      </c>
      <c r="G171" s="97" t="str">
        <f t="shared" si="9"/>
        <v/>
      </c>
      <c r="H171" s="98" t="str">
        <f t="shared" si="10"/>
        <v/>
      </c>
      <c r="I171" s="99" t="str">
        <f t="shared" si="11"/>
        <v/>
      </c>
    </row>
    <row r="172" spans="1:9" x14ac:dyDescent="0.3">
      <c r="A172">
        <v>171</v>
      </c>
      <c r="E172" s="101" t="str">
        <f t="shared" si="8"/>
        <v/>
      </c>
      <c r="G172" s="97" t="str">
        <f t="shared" si="9"/>
        <v/>
      </c>
      <c r="H172" s="98" t="str">
        <f t="shared" si="10"/>
        <v/>
      </c>
      <c r="I172" s="99" t="str">
        <f t="shared" si="11"/>
        <v/>
      </c>
    </row>
    <row r="173" spans="1:9" x14ac:dyDescent="0.3">
      <c r="A173">
        <v>172</v>
      </c>
      <c r="E173" s="101" t="str">
        <f t="shared" si="8"/>
        <v/>
      </c>
      <c r="G173" s="97" t="str">
        <f t="shared" si="9"/>
        <v/>
      </c>
      <c r="H173" s="98" t="str">
        <f t="shared" si="10"/>
        <v/>
      </c>
      <c r="I173" s="99" t="str">
        <f t="shared" si="11"/>
        <v/>
      </c>
    </row>
    <row r="174" spans="1:9" x14ac:dyDescent="0.3">
      <c r="A174">
        <v>173</v>
      </c>
      <c r="E174" s="101" t="str">
        <f t="shared" si="8"/>
        <v/>
      </c>
      <c r="G174" s="97" t="str">
        <f t="shared" si="9"/>
        <v/>
      </c>
      <c r="H174" s="98" t="str">
        <f t="shared" si="10"/>
        <v/>
      </c>
      <c r="I174" s="99" t="str">
        <f t="shared" si="11"/>
        <v/>
      </c>
    </row>
    <row r="175" spans="1:9" x14ac:dyDescent="0.3">
      <c r="A175">
        <v>174</v>
      </c>
      <c r="E175" s="101" t="str">
        <f t="shared" si="8"/>
        <v/>
      </c>
      <c r="G175" s="97" t="str">
        <f t="shared" si="9"/>
        <v/>
      </c>
      <c r="H175" s="98" t="str">
        <f t="shared" si="10"/>
        <v/>
      </c>
      <c r="I175" s="99" t="str">
        <f t="shared" si="11"/>
        <v/>
      </c>
    </row>
    <row r="176" spans="1:9" x14ac:dyDescent="0.3">
      <c r="A176">
        <v>175</v>
      </c>
      <c r="E176" s="101" t="str">
        <f t="shared" si="8"/>
        <v/>
      </c>
      <c r="G176" s="97" t="str">
        <f t="shared" si="9"/>
        <v/>
      </c>
      <c r="H176" s="98" t="str">
        <f t="shared" si="10"/>
        <v/>
      </c>
      <c r="I176" s="99" t="str">
        <f t="shared" si="11"/>
        <v/>
      </c>
    </row>
    <row r="177" spans="1:9" x14ac:dyDescent="0.3">
      <c r="A177">
        <v>176</v>
      </c>
      <c r="E177" s="101" t="str">
        <f t="shared" si="8"/>
        <v/>
      </c>
      <c r="G177" s="97" t="str">
        <f t="shared" si="9"/>
        <v/>
      </c>
      <c r="H177" s="98" t="str">
        <f t="shared" si="10"/>
        <v/>
      </c>
      <c r="I177" s="99" t="str">
        <f t="shared" si="11"/>
        <v/>
      </c>
    </row>
    <row r="178" spans="1:9" x14ac:dyDescent="0.3">
      <c r="A178">
        <v>177</v>
      </c>
      <c r="E178" s="101" t="str">
        <f t="shared" si="8"/>
        <v/>
      </c>
      <c r="G178" s="97" t="str">
        <f t="shared" si="9"/>
        <v/>
      </c>
      <c r="H178" s="98" t="str">
        <f t="shared" si="10"/>
        <v/>
      </c>
      <c r="I178" s="99" t="str">
        <f t="shared" si="11"/>
        <v/>
      </c>
    </row>
    <row r="179" spans="1:9" x14ac:dyDescent="0.3">
      <c r="A179">
        <v>178</v>
      </c>
      <c r="E179" s="101" t="str">
        <f t="shared" si="8"/>
        <v/>
      </c>
      <c r="G179" s="97" t="str">
        <f t="shared" si="9"/>
        <v/>
      </c>
      <c r="H179" s="98" t="str">
        <f t="shared" si="10"/>
        <v/>
      </c>
      <c r="I179" s="99" t="str">
        <f t="shared" si="11"/>
        <v/>
      </c>
    </row>
    <row r="180" spans="1:9" x14ac:dyDescent="0.3">
      <c r="A180">
        <v>179</v>
      </c>
      <c r="E180" s="101" t="str">
        <f t="shared" si="8"/>
        <v/>
      </c>
      <c r="G180" s="97" t="str">
        <f t="shared" si="9"/>
        <v/>
      </c>
      <c r="H180" s="98" t="str">
        <f t="shared" si="10"/>
        <v/>
      </c>
      <c r="I180" s="99" t="str">
        <f t="shared" si="11"/>
        <v/>
      </c>
    </row>
    <row r="181" spans="1:9" x14ac:dyDescent="0.3">
      <c r="A181">
        <v>180</v>
      </c>
      <c r="E181" s="101" t="str">
        <f t="shared" si="8"/>
        <v/>
      </c>
      <c r="G181" s="97" t="str">
        <f t="shared" si="9"/>
        <v/>
      </c>
      <c r="H181" s="98" t="str">
        <f t="shared" si="10"/>
        <v/>
      </c>
      <c r="I181" s="99" t="str">
        <f t="shared" si="11"/>
        <v/>
      </c>
    </row>
    <row r="182" spans="1:9" x14ac:dyDescent="0.3">
      <c r="A182">
        <v>181</v>
      </c>
      <c r="E182" s="101" t="str">
        <f t="shared" si="8"/>
        <v/>
      </c>
      <c r="G182" s="97" t="str">
        <f t="shared" si="9"/>
        <v/>
      </c>
      <c r="H182" s="98" t="str">
        <f t="shared" si="10"/>
        <v/>
      </c>
      <c r="I182" s="99" t="str">
        <f t="shared" si="11"/>
        <v/>
      </c>
    </row>
    <row r="183" spans="1:9" x14ac:dyDescent="0.3">
      <c r="A183">
        <v>182</v>
      </c>
      <c r="E183" s="101" t="str">
        <f t="shared" si="8"/>
        <v/>
      </c>
      <c r="G183" s="97" t="str">
        <f t="shared" si="9"/>
        <v/>
      </c>
      <c r="H183" s="98" t="str">
        <f t="shared" si="10"/>
        <v/>
      </c>
      <c r="I183" s="99" t="str">
        <f t="shared" si="11"/>
        <v/>
      </c>
    </row>
    <row r="184" spans="1:9" x14ac:dyDescent="0.3">
      <c r="A184">
        <v>183</v>
      </c>
      <c r="E184" s="101" t="str">
        <f t="shared" si="8"/>
        <v/>
      </c>
      <c r="G184" s="97" t="str">
        <f t="shared" si="9"/>
        <v/>
      </c>
      <c r="H184" s="98" t="str">
        <f t="shared" si="10"/>
        <v/>
      </c>
      <c r="I184" s="99" t="str">
        <f t="shared" si="11"/>
        <v/>
      </c>
    </row>
    <row r="185" spans="1:9" x14ac:dyDescent="0.3">
      <c r="A185">
        <v>184</v>
      </c>
      <c r="E185" s="101" t="str">
        <f t="shared" si="8"/>
        <v/>
      </c>
      <c r="G185" s="97" t="str">
        <f t="shared" si="9"/>
        <v/>
      </c>
      <c r="H185" s="98" t="str">
        <f t="shared" si="10"/>
        <v/>
      </c>
      <c r="I185" s="99" t="str">
        <f t="shared" si="11"/>
        <v/>
      </c>
    </row>
    <row r="186" spans="1:9" x14ac:dyDescent="0.3">
      <c r="A186">
        <v>185</v>
      </c>
      <c r="E186" s="101" t="str">
        <f t="shared" si="8"/>
        <v/>
      </c>
      <c r="G186" s="97" t="str">
        <f t="shared" si="9"/>
        <v/>
      </c>
      <c r="H186" s="98" t="str">
        <f t="shared" si="10"/>
        <v/>
      </c>
      <c r="I186" s="99" t="str">
        <f t="shared" si="11"/>
        <v/>
      </c>
    </row>
    <row r="187" spans="1:9" x14ac:dyDescent="0.3">
      <c r="A187">
        <v>186</v>
      </c>
      <c r="E187" s="101" t="str">
        <f t="shared" si="8"/>
        <v/>
      </c>
      <c r="G187" s="97" t="str">
        <f t="shared" si="9"/>
        <v/>
      </c>
      <c r="H187" s="98" t="str">
        <f t="shared" si="10"/>
        <v/>
      </c>
      <c r="I187" s="99" t="str">
        <f t="shared" si="11"/>
        <v/>
      </c>
    </row>
    <row r="188" spans="1:9" x14ac:dyDescent="0.3">
      <c r="A188">
        <v>187</v>
      </c>
      <c r="E188" s="101" t="str">
        <f t="shared" si="8"/>
        <v/>
      </c>
      <c r="G188" s="97" t="str">
        <f t="shared" si="9"/>
        <v/>
      </c>
      <c r="H188" s="98" t="str">
        <f t="shared" si="10"/>
        <v/>
      </c>
      <c r="I188" s="99" t="str">
        <f t="shared" si="11"/>
        <v/>
      </c>
    </row>
    <row r="189" spans="1:9" x14ac:dyDescent="0.3">
      <c r="A189">
        <v>188</v>
      </c>
      <c r="E189" s="101" t="str">
        <f t="shared" si="8"/>
        <v/>
      </c>
      <c r="G189" s="97" t="str">
        <f t="shared" si="9"/>
        <v/>
      </c>
      <c r="H189" s="98" t="str">
        <f t="shared" si="10"/>
        <v/>
      </c>
      <c r="I189" s="99" t="str">
        <f t="shared" si="11"/>
        <v/>
      </c>
    </row>
    <row r="190" spans="1:9" x14ac:dyDescent="0.3">
      <c r="A190">
        <v>189</v>
      </c>
      <c r="E190" s="101" t="str">
        <f t="shared" si="8"/>
        <v/>
      </c>
      <c r="G190" s="97" t="str">
        <f t="shared" si="9"/>
        <v/>
      </c>
      <c r="H190" s="98" t="str">
        <f t="shared" si="10"/>
        <v/>
      </c>
      <c r="I190" s="99" t="str">
        <f t="shared" si="11"/>
        <v/>
      </c>
    </row>
    <row r="191" spans="1:9" x14ac:dyDescent="0.3">
      <c r="A191">
        <v>190</v>
      </c>
      <c r="E191" s="101" t="str">
        <f t="shared" si="8"/>
        <v/>
      </c>
      <c r="G191" s="97" t="str">
        <f t="shared" si="9"/>
        <v/>
      </c>
      <c r="H191" s="98" t="str">
        <f t="shared" si="10"/>
        <v/>
      </c>
      <c r="I191" s="99" t="str">
        <f t="shared" si="11"/>
        <v/>
      </c>
    </row>
    <row r="192" spans="1:9" x14ac:dyDescent="0.3">
      <c r="A192">
        <v>191</v>
      </c>
      <c r="E192" s="101" t="str">
        <f t="shared" si="8"/>
        <v/>
      </c>
      <c r="G192" s="97" t="str">
        <f t="shared" si="9"/>
        <v/>
      </c>
      <c r="H192" s="98" t="str">
        <f t="shared" si="10"/>
        <v/>
      </c>
      <c r="I192" s="99" t="str">
        <f t="shared" si="11"/>
        <v/>
      </c>
    </row>
    <row r="193" spans="1:9" x14ac:dyDescent="0.3">
      <c r="A193">
        <v>192</v>
      </c>
      <c r="E193" s="101" t="str">
        <f t="shared" si="8"/>
        <v/>
      </c>
      <c r="G193" s="97" t="str">
        <f t="shared" si="9"/>
        <v/>
      </c>
      <c r="H193" s="98" t="str">
        <f t="shared" si="10"/>
        <v/>
      </c>
      <c r="I193" s="99" t="str">
        <f t="shared" si="11"/>
        <v/>
      </c>
    </row>
    <row r="194" spans="1:9" x14ac:dyDescent="0.3">
      <c r="A194">
        <v>193</v>
      </c>
      <c r="E194" s="101" t="str">
        <f t="shared" ref="E194:E257" si="12">IFERROR(VLOOKUP(D194,Rate,2,FALSE),"")</f>
        <v/>
      </c>
      <c r="G194" s="97" t="str">
        <f t="shared" ref="G194:G257" si="13">IFERROR(VLOOKUP(D194,Rate,3,FALSE)*F194,"")</f>
        <v/>
      </c>
      <c r="H194" s="98" t="str">
        <f t="shared" ref="H194:H257" si="14">IFERROR(VLOOKUP(D194,Rate,4,FALSE)*F194,"")</f>
        <v/>
      </c>
      <c r="I194" s="99" t="str">
        <f t="shared" ref="I194:I257" si="15">IFERROR(VLOOKUP(D194,Rate,5,FALSE)*F194,"")</f>
        <v/>
      </c>
    </row>
    <row r="195" spans="1:9" x14ac:dyDescent="0.3">
      <c r="A195">
        <v>194</v>
      </c>
      <c r="E195" s="101" t="str">
        <f t="shared" si="12"/>
        <v/>
      </c>
      <c r="G195" s="97" t="str">
        <f t="shared" si="13"/>
        <v/>
      </c>
      <c r="H195" s="98" t="str">
        <f t="shared" si="14"/>
        <v/>
      </c>
      <c r="I195" s="99" t="str">
        <f t="shared" si="15"/>
        <v/>
      </c>
    </row>
    <row r="196" spans="1:9" x14ac:dyDescent="0.3">
      <c r="A196">
        <v>195</v>
      </c>
      <c r="E196" s="101" t="str">
        <f t="shared" si="12"/>
        <v/>
      </c>
      <c r="G196" s="97" t="str">
        <f t="shared" si="13"/>
        <v/>
      </c>
      <c r="H196" s="98" t="str">
        <f t="shared" si="14"/>
        <v/>
      </c>
      <c r="I196" s="99" t="str">
        <f t="shared" si="15"/>
        <v/>
      </c>
    </row>
    <row r="197" spans="1:9" x14ac:dyDescent="0.3">
      <c r="A197">
        <v>196</v>
      </c>
      <c r="E197" s="101" t="str">
        <f t="shared" si="12"/>
        <v/>
      </c>
      <c r="G197" s="97" t="str">
        <f t="shared" si="13"/>
        <v/>
      </c>
      <c r="H197" s="98" t="str">
        <f t="shared" si="14"/>
        <v/>
      </c>
      <c r="I197" s="99" t="str">
        <f t="shared" si="15"/>
        <v/>
      </c>
    </row>
    <row r="198" spans="1:9" x14ac:dyDescent="0.3">
      <c r="A198">
        <v>197</v>
      </c>
      <c r="E198" s="101" t="str">
        <f t="shared" si="12"/>
        <v/>
      </c>
      <c r="G198" s="97" t="str">
        <f t="shared" si="13"/>
        <v/>
      </c>
      <c r="H198" s="98" t="str">
        <f t="shared" si="14"/>
        <v/>
      </c>
      <c r="I198" s="99" t="str">
        <f t="shared" si="15"/>
        <v/>
      </c>
    </row>
    <row r="199" spans="1:9" x14ac:dyDescent="0.3">
      <c r="A199">
        <v>198</v>
      </c>
      <c r="E199" s="101" t="str">
        <f t="shared" si="12"/>
        <v/>
      </c>
      <c r="G199" s="97" t="str">
        <f t="shared" si="13"/>
        <v/>
      </c>
      <c r="H199" s="98" t="str">
        <f t="shared" si="14"/>
        <v/>
      </c>
      <c r="I199" s="99" t="str">
        <f t="shared" si="15"/>
        <v/>
      </c>
    </row>
    <row r="200" spans="1:9" x14ac:dyDescent="0.3">
      <c r="A200">
        <v>199</v>
      </c>
      <c r="E200" s="101" t="str">
        <f t="shared" si="12"/>
        <v/>
      </c>
      <c r="G200" s="97" t="str">
        <f t="shared" si="13"/>
        <v/>
      </c>
      <c r="H200" s="98" t="str">
        <f t="shared" si="14"/>
        <v/>
      </c>
      <c r="I200" s="99" t="str">
        <f t="shared" si="15"/>
        <v/>
      </c>
    </row>
    <row r="201" spans="1:9" x14ac:dyDescent="0.3">
      <c r="A201">
        <v>200</v>
      </c>
      <c r="E201" s="101" t="str">
        <f t="shared" si="12"/>
        <v/>
      </c>
      <c r="G201" s="97" t="str">
        <f t="shared" si="13"/>
        <v/>
      </c>
      <c r="H201" s="98" t="str">
        <f t="shared" si="14"/>
        <v/>
      </c>
      <c r="I201" s="99" t="str">
        <f t="shared" si="15"/>
        <v/>
      </c>
    </row>
    <row r="202" spans="1:9" x14ac:dyDescent="0.3">
      <c r="A202">
        <v>201</v>
      </c>
      <c r="E202" s="101" t="str">
        <f t="shared" si="12"/>
        <v/>
      </c>
      <c r="G202" s="97" t="str">
        <f t="shared" si="13"/>
        <v/>
      </c>
      <c r="H202" s="98" t="str">
        <f t="shared" si="14"/>
        <v/>
      </c>
      <c r="I202" s="99" t="str">
        <f t="shared" si="15"/>
        <v/>
      </c>
    </row>
    <row r="203" spans="1:9" x14ac:dyDescent="0.3">
      <c r="A203">
        <v>202</v>
      </c>
      <c r="E203" s="101" t="str">
        <f t="shared" si="12"/>
        <v/>
      </c>
      <c r="G203" s="97" t="str">
        <f t="shared" si="13"/>
        <v/>
      </c>
      <c r="H203" s="98" t="str">
        <f t="shared" si="14"/>
        <v/>
      </c>
      <c r="I203" s="99" t="str">
        <f t="shared" si="15"/>
        <v/>
      </c>
    </row>
    <row r="204" spans="1:9" x14ac:dyDescent="0.3">
      <c r="A204">
        <v>203</v>
      </c>
      <c r="E204" s="101" t="str">
        <f t="shared" si="12"/>
        <v/>
      </c>
      <c r="G204" s="97" t="str">
        <f t="shared" si="13"/>
        <v/>
      </c>
      <c r="H204" s="98" t="str">
        <f t="shared" si="14"/>
        <v/>
      </c>
      <c r="I204" s="99" t="str">
        <f t="shared" si="15"/>
        <v/>
      </c>
    </row>
    <row r="205" spans="1:9" x14ac:dyDescent="0.3">
      <c r="A205">
        <v>204</v>
      </c>
      <c r="E205" s="101" t="str">
        <f t="shared" si="12"/>
        <v/>
      </c>
      <c r="G205" s="97" t="str">
        <f t="shared" si="13"/>
        <v/>
      </c>
      <c r="H205" s="98" t="str">
        <f t="shared" si="14"/>
        <v/>
      </c>
      <c r="I205" s="99" t="str">
        <f t="shared" si="15"/>
        <v/>
      </c>
    </row>
    <row r="206" spans="1:9" x14ac:dyDescent="0.3">
      <c r="A206">
        <v>205</v>
      </c>
      <c r="E206" s="101" t="str">
        <f t="shared" si="12"/>
        <v/>
      </c>
      <c r="G206" s="97" t="str">
        <f t="shared" si="13"/>
        <v/>
      </c>
      <c r="H206" s="98" t="str">
        <f t="shared" si="14"/>
        <v/>
      </c>
      <c r="I206" s="99" t="str">
        <f t="shared" si="15"/>
        <v/>
      </c>
    </row>
    <row r="207" spans="1:9" x14ac:dyDescent="0.3">
      <c r="A207">
        <v>206</v>
      </c>
      <c r="E207" s="101" t="str">
        <f t="shared" si="12"/>
        <v/>
      </c>
      <c r="G207" s="97" t="str">
        <f t="shared" si="13"/>
        <v/>
      </c>
      <c r="H207" s="98" t="str">
        <f t="shared" si="14"/>
        <v/>
      </c>
      <c r="I207" s="99" t="str">
        <f t="shared" si="15"/>
        <v/>
      </c>
    </row>
    <row r="208" spans="1:9" x14ac:dyDescent="0.3">
      <c r="A208">
        <v>207</v>
      </c>
      <c r="E208" s="101" t="str">
        <f t="shared" si="12"/>
        <v/>
      </c>
      <c r="G208" s="97" t="str">
        <f t="shared" si="13"/>
        <v/>
      </c>
      <c r="H208" s="98" t="str">
        <f t="shared" si="14"/>
        <v/>
      </c>
      <c r="I208" s="99" t="str">
        <f t="shared" si="15"/>
        <v/>
      </c>
    </row>
    <row r="209" spans="1:9" x14ac:dyDescent="0.3">
      <c r="A209">
        <v>208</v>
      </c>
      <c r="E209" s="101" t="str">
        <f t="shared" si="12"/>
        <v/>
      </c>
      <c r="G209" s="97" t="str">
        <f t="shared" si="13"/>
        <v/>
      </c>
      <c r="H209" s="98" t="str">
        <f t="shared" si="14"/>
        <v/>
      </c>
      <c r="I209" s="99" t="str">
        <f t="shared" si="15"/>
        <v/>
      </c>
    </row>
    <row r="210" spans="1:9" x14ac:dyDescent="0.3">
      <c r="A210">
        <v>209</v>
      </c>
      <c r="E210" s="101" t="str">
        <f t="shared" si="12"/>
        <v/>
      </c>
      <c r="G210" s="97" t="str">
        <f t="shared" si="13"/>
        <v/>
      </c>
      <c r="H210" s="98" t="str">
        <f t="shared" si="14"/>
        <v/>
      </c>
      <c r="I210" s="99" t="str">
        <f t="shared" si="15"/>
        <v/>
      </c>
    </row>
    <row r="211" spans="1:9" x14ac:dyDescent="0.3">
      <c r="A211">
        <v>210</v>
      </c>
      <c r="E211" s="101" t="str">
        <f t="shared" si="12"/>
        <v/>
      </c>
      <c r="G211" s="97" t="str">
        <f t="shared" si="13"/>
        <v/>
      </c>
      <c r="H211" s="98" t="str">
        <f t="shared" si="14"/>
        <v/>
      </c>
      <c r="I211" s="99" t="str">
        <f t="shared" si="15"/>
        <v/>
      </c>
    </row>
    <row r="212" spans="1:9" x14ac:dyDescent="0.3">
      <c r="A212">
        <v>211</v>
      </c>
      <c r="E212" s="101" t="str">
        <f t="shared" si="12"/>
        <v/>
      </c>
      <c r="G212" s="97" t="str">
        <f t="shared" si="13"/>
        <v/>
      </c>
      <c r="H212" s="98" t="str">
        <f t="shared" si="14"/>
        <v/>
      </c>
      <c r="I212" s="99" t="str">
        <f t="shared" si="15"/>
        <v/>
      </c>
    </row>
    <row r="213" spans="1:9" x14ac:dyDescent="0.3">
      <c r="A213">
        <v>212</v>
      </c>
      <c r="E213" s="101" t="str">
        <f t="shared" si="12"/>
        <v/>
      </c>
      <c r="G213" s="97" t="str">
        <f t="shared" si="13"/>
        <v/>
      </c>
      <c r="H213" s="98" t="str">
        <f t="shared" si="14"/>
        <v/>
      </c>
      <c r="I213" s="99" t="str">
        <f t="shared" si="15"/>
        <v/>
      </c>
    </row>
    <row r="214" spans="1:9" x14ac:dyDescent="0.3">
      <c r="A214">
        <v>213</v>
      </c>
      <c r="E214" s="101" t="str">
        <f t="shared" si="12"/>
        <v/>
      </c>
      <c r="G214" s="97" t="str">
        <f t="shared" si="13"/>
        <v/>
      </c>
      <c r="H214" s="98" t="str">
        <f t="shared" si="14"/>
        <v/>
      </c>
      <c r="I214" s="99" t="str">
        <f t="shared" si="15"/>
        <v/>
      </c>
    </row>
    <row r="215" spans="1:9" x14ac:dyDescent="0.3">
      <c r="A215">
        <v>214</v>
      </c>
      <c r="E215" s="101" t="str">
        <f t="shared" si="12"/>
        <v/>
      </c>
      <c r="G215" s="97" t="str">
        <f t="shared" si="13"/>
        <v/>
      </c>
      <c r="H215" s="98" t="str">
        <f t="shared" si="14"/>
        <v/>
      </c>
      <c r="I215" s="99" t="str">
        <f t="shared" si="15"/>
        <v/>
      </c>
    </row>
    <row r="216" spans="1:9" x14ac:dyDescent="0.3">
      <c r="A216">
        <v>215</v>
      </c>
      <c r="E216" s="101" t="str">
        <f t="shared" si="12"/>
        <v/>
      </c>
      <c r="G216" s="97" t="str">
        <f t="shared" si="13"/>
        <v/>
      </c>
      <c r="H216" s="98" t="str">
        <f t="shared" si="14"/>
        <v/>
      </c>
      <c r="I216" s="99" t="str">
        <f t="shared" si="15"/>
        <v/>
      </c>
    </row>
    <row r="217" spans="1:9" x14ac:dyDescent="0.3">
      <c r="A217">
        <v>216</v>
      </c>
      <c r="E217" s="101" t="str">
        <f t="shared" si="12"/>
        <v/>
      </c>
      <c r="G217" s="97" t="str">
        <f t="shared" si="13"/>
        <v/>
      </c>
      <c r="H217" s="98" t="str">
        <f t="shared" si="14"/>
        <v/>
      </c>
      <c r="I217" s="99" t="str">
        <f t="shared" si="15"/>
        <v/>
      </c>
    </row>
    <row r="218" spans="1:9" x14ac:dyDescent="0.3">
      <c r="A218">
        <v>217</v>
      </c>
      <c r="E218" s="101" t="str">
        <f t="shared" si="12"/>
        <v/>
      </c>
      <c r="G218" s="97" t="str">
        <f t="shared" si="13"/>
        <v/>
      </c>
      <c r="H218" s="98" t="str">
        <f t="shared" si="14"/>
        <v/>
      </c>
      <c r="I218" s="99" t="str">
        <f t="shared" si="15"/>
        <v/>
      </c>
    </row>
    <row r="219" spans="1:9" x14ac:dyDescent="0.3">
      <c r="A219">
        <v>218</v>
      </c>
      <c r="E219" s="101" t="str">
        <f t="shared" si="12"/>
        <v/>
      </c>
      <c r="G219" s="97" t="str">
        <f t="shared" si="13"/>
        <v/>
      </c>
      <c r="H219" s="98" t="str">
        <f t="shared" si="14"/>
        <v/>
      </c>
      <c r="I219" s="99" t="str">
        <f t="shared" si="15"/>
        <v/>
      </c>
    </row>
    <row r="220" spans="1:9" x14ac:dyDescent="0.3">
      <c r="A220">
        <v>219</v>
      </c>
      <c r="E220" s="101" t="str">
        <f t="shared" si="12"/>
        <v/>
      </c>
      <c r="G220" s="97" t="str">
        <f t="shared" si="13"/>
        <v/>
      </c>
      <c r="H220" s="98" t="str">
        <f t="shared" si="14"/>
        <v/>
      </c>
      <c r="I220" s="99" t="str">
        <f t="shared" si="15"/>
        <v/>
      </c>
    </row>
    <row r="221" spans="1:9" x14ac:dyDescent="0.3">
      <c r="A221">
        <v>220</v>
      </c>
      <c r="E221" s="101" t="str">
        <f t="shared" si="12"/>
        <v/>
      </c>
      <c r="G221" s="97" t="str">
        <f t="shared" si="13"/>
        <v/>
      </c>
      <c r="H221" s="98" t="str">
        <f t="shared" si="14"/>
        <v/>
      </c>
      <c r="I221" s="99" t="str">
        <f t="shared" si="15"/>
        <v/>
      </c>
    </row>
    <row r="222" spans="1:9" x14ac:dyDescent="0.3">
      <c r="A222">
        <v>221</v>
      </c>
      <c r="E222" s="101" t="str">
        <f t="shared" si="12"/>
        <v/>
      </c>
      <c r="G222" s="97" t="str">
        <f t="shared" si="13"/>
        <v/>
      </c>
      <c r="H222" s="98" t="str">
        <f t="shared" si="14"/>
        <v/>
      </c>
      <c r="I222" s="99" t="str">
        <f t="shared" si="15"/>
        <v/>
      </c>
    </row>
    <row r="223" spans="1:9" x14ac:dyDescent="0.3">
      <c r="A223">
        <v>222</v>
      </c>
      <c r="E223" s="101" t="str">
        <f t="shared" si="12"/>
        <v/>
      </c>
      <c r="G223" s="97" t="str">
        <f t="shared" si="13"/>
        <v/>
      </c>
      <c r="H223" s="98" t="str">
        <f t="shared" si="14"/>
        <v/>
      </c>
      <c r="I223" s="99" t="str">
        <f t="shared" si="15"/>
        <v/>
      </c>
    </row>
    <row r="224" spans="1:9" x14ac:dyDescent="0.3">
      <c r="A224">
        <v>223</v>
      </c>
      <c r="E224" s="101" t="str">
        <f t="shared" si="12"/>
        <v/>
      </c>
      <c r="G224" s="97" t="str">
        <f t="shared" si="13"/>
        <v/>
      </c>
      <c r="H224" s="98" t="str">
        <f t="shared" si="14"/>
        <v/>
      </c>
      <c r="I224" s="99" t="str">
        <f t="shared" si="15"/>
        <v/>
      </c>
    </row>
    <row r="225" spans="1:9" x14ac:dyDescent="0.3">
      <c r="A225">
        <v>224</v>
      </c>
      <c r="E225" s="101" t="str">
        <f t="shared" si="12"/>
        <v/>
      </c>
      <c r="G225" s="97" t="str">
        <f t="shared" si="13"/>
        <v/>
      </c>
      <c r="H225" s="98" t="str">
        <f t="shared" si="14"/>
        <v/>
      </c>
      <c r="I225" s="99" t="str">
        <f t="shared" si="15"/>
        <v/>
      </c>
    </row>
    <row r="226" spans="1:9" x14ac:dyDescent="0.3">
      <c r="A226">
        <v>225</v>
      </c>
      <c r="E226" s="101" t="str">
        <f t="shared" si="12"/>
        <v/>
      </c>
      <c r="G226" s="97" t="str">
        <f t="shared" si="13"/>
        <v/>
      </c>
      <c r="H226" s="98" t="str">
        <f t="shared" si="14"/>
        <v/>
      </c>
      <c r="I226" s="99" t="str">
        <f t="shared" si="15"/>
        <v/>
      </c>
    </row>
    <row r="227" spans="1:9" x14ac:dyDescent="0.3">
      <c r="A227">
        <v>226</v>
      </c>
      <c r="E227" s="101" t="str">
        <f t="shared" si="12"/>
        <v/>
      </c>
      <c r="G227" s="97" t="str">
        <f t="shared" si="13"/>
        <v/>
      </c>
      <c r="H227" s="98" t="str">
        <f t="shared" si="14"/>
        <v/>
      </c>
      <c r="I227" s="99" t="str">
        <f t="shared" si="15"/>
        <v/>
      </c>
    </row>
    <row r="228" spans="1:9" x14ac:dyDescent="0.3">
      <c r="A228">
        <v>227</v>
      </c>
      <c r="E228" s="101" t="str">
        <f t="shared" si="12"/>
        <v/>
      </c>
      <c r="G228" s="97" t="str">
        <f t="shared" si="13"/>
        <v/>
      </c>
      <c r="H228" s="98" t="str">
        <f t="shared" si="14"/>
        <v/>
      </c>
      <c r="I228" s="99" t="str">
        <f t="shared" si="15"/>
        <v/>
      </c>
    </row>
    <row r="229" spans="1:9" x14ac:dyDescent="0.3">
      <c r="A229">
        <v>228</v>
      </c>
      <c r="E229" s="101" t="str">
        <f t="shared" si="12"/>
        <v/>
      </c>
      <c r="G229" s="97" t="str">
        <f t="shared" si="13"/>
        <v/>
      </c>
      <c r="H229" s="98" t="str">
        <f t="shared" si="14"/>
        <v/>
      </c>
      <c r="I229" s="99" t="str">
        <f t="shared" si="15"/>
        <v/>
      </c>
    </row>
    <row r="230" spans="1:9" x14ac:dyDescent="0.3">
      <c r="A230">
        <v>229</v>
      </c>
      <c r="E230" s="101" t="str">
        <f t="shared" si="12"/>
        <v/>
      </c>
      <c r="G230" s="97" t="str">
        <f t="shared" si="13"/>
        <v/>
      </c>
      <c r="H230" s="98" t="str">
        <f t="shared" si="14"/>
        <v/>
      </c>
      <c r="I230" s="99" t="str">
        <f t="shared" si="15"/>
        <v/>
      </c>
    </row>
    <row r="231" spans="1:9" x14ac:dyDescent="0.3">
      <c r="A231">
        <v>230</v>
      </c>
      <c r="E231" s="101" t="str">
        <f t="shared" si="12"/>
        <v/>
      </c>
      <c r="G231" s="97" t="str">
        <f t="shared" si="13"/>
        <v/>
      </c>
      <c r="H231" s="98" t="str">
        <f t="shared" si="14"/>
        <v/>
      </c>
      <c r="I231" s="99" t="str">
        <f t="shared" si="15"/>
        <v/>
      </c>
    </row>
    <row r="232" spans="1:9" x14ac:dyDescent="0.3">
      <c r="A232">
        <v>231</v>
      </c>
      <c r="E232" s="101" t="str">
        <f t="shared" si="12"/>
        <v/>
      </c>
      <c r="G232" s="97" t="str">
        <f t="shared" si="13"/>
        <v/>
      </c>
      <c r="H232" s="98" t="str">
        <f t="shared" si="14"/>
        <v/>
      </c>
      <c r="I232" s="99" t="str">
        <f t="shared" si="15"/>
        <v/>
      </c>
    </row>
    <row r="233" spans="1:9" x14ac:dyDescent="0.3">
      <c r="A233">
        <v>232</v>
      </c>
      <c r="E233" s="101" t="str">
        <f t="shared" si="12"/>
        <v/>
      </c>
      <c r="G233" s="97" t="str">
        <f t="shared" si="13"/>
        <v/>
      </c>
      <c r="H233" s="98" t="str">
        <f t="shared" si="14"/>
        <v/>
      </c>
      <c r="I233" s="99" t="str">
        <f t="shared" si="15"/>
        <v/>
      </c>
    </row>
    <row r="234" spans="1:9" x14ac:dyDescent="0.3">
      <c r="A234">
        <v>233</v>
      </c>
      <c r="E234" s="101" t="str">
        <f t="shared" si="12"/>
        <v/>
      </c>
      <c r="G234" s="97" t="str">
        <f t="shared" si="13"/>
        <v/>
      </c>
      <c r="H234" s="98" t="str">
        <f t="shared" si="14"/>
        <v/>
      </c>
      <c r="I234" s="99" t="str">
        <f t="shared" si="15"/>
        <v/>
      </c>
    </row>
    <row r="235" spans="1:9" x14ac:dyDescent="0.3">
      <c r="A235">
        <v>234</v>
      </c>
      <c r="E235" s="101" t="str">
        <f t="shared" si="12"/>
        <v/>
      </c>
      <c r="G235" s="97" t="str">
        <f t="shared" si="13"/>
        <v/>
      </c>
      <c r="H235" s="98" t="str">
        <f t="shared" si="14"/>
        <v/>
      </c>
      <c r="I235" s="99" t="str">
        <f t="shared" si="15"/>
        <v/>
      </c>
    </row>
    <row r="236" spans="1:9" x14ac:dyDescent="0.3">
      <c r="A236">
        <v>235</v>
      </c>
      <c r="E236" s="101" t="str">
        <f t="shared" si="12"/>
        <v/>
      </c>
      <c r="G236" s="97" t="str">
        <f t="shared" si="13"/>
        <v/>
      </c>
      <c r="H236" s="98" t="str">
        <f t="shared" si="14"/>
        <v/>
      </c>
      <c r="I236" s="99" t="str">
        <f t="shared" si="15"/>
        <v/>
      </c>
    </row>
    <row r="237" spans="1:9" x14ac:dyDescent="0.3">
      <c r="A237">
        <v>236</v>
      </c>
      <c r="E237" s="101" t="str">
        <f t="shared" si="12"/>
        <v/>
      </c>
      <c r="G237" s="97" t="str">
        <f t="shared" si="13"/>
        <v/>
      </c>
      <c r="H237" s="98" t="str">
        <f t="shared" si="14"/>
        <v/>
      </c>
      <c r="I237" s="99" t="str">
        <f t="shared" si="15"/>
        <v/>
      </c>
    </row>
    <row r="238" spans="1:9" x14ac:dyDescent="0.3">
      <c r="A238">
        <v>237</v>
      </c>
      <c r="E238" s="101" t="str">
        <f t="shared" si="12"/>
        <v/>
      </c>
      <c r="G238" s="97" t="str">
        <f t="shared" si="13"/>
        <v/>
      </c>
      <c r="H238" s="98" t="str">
        <f t="shared" si="14"/>
        <v/>
      </c>
      <c r="I238" s="99" t="str">
        <f t="shared" si="15"/>
        <v/>
      </c>
    </row>
    <row r="239" spans="1:9" x14ac:dyDescent="0.3">
      <c r="A239">
        <v>238</v>
      </c>
      <c r="E239" s="101" t="str">
        <f t="shared" si="12"/>
        <v/>
      </c>
      <c r="G239" s="97" t="str">
        <f t="shared" si="13"/>
        <v/>
      </c>
      <c r="H239" s="98" t="str">
        <f t="shared" si="14"/>
        <v/>
      </c>
      <c r="I239" s="99" t="str">
        <f t="shared" si="15"/>
        <v/>
      </c>
    </row>
    <row r="240" spans="1:9" x14ac:dyDescent="0.3">
      <c r="A240">
        <v>239</v>
      </c>
      <c r="E240" s="101" t="str">
        <f t="shared" si="12"/>
        <v/>
      </c>
      <c r="G240" s="97" t="str">
        <f t="shared" si="13"/>
        <v/>
      </c>
      <c r="H240" s="98" t="str">
        <f t="shared" si="14"/>
        <v/>
      </c>
      <c r="I240" s="99" t="str">
        <f t="shared" si="15"/>
        <v/>
      </c>
    </row>
    <row r="241" spans="1:9" x14ac:dyDescent="0.3">
      <c r="A241">
        <v>240</v>
      </c>
      <c r="E241" s="101" t="str">
        <f t="shared" si="12"/>
        <v/>
      </c>
      <c r="G241" s="97" t="str">
        <f t="shared" si="13"/>
        <v/>
      </c>
      <c r="H241" s="98" t="str">
        <f t="shared" si="14"/>
        <v/>
      </c>
      <c r="I241" s="99" t="str">
        <f t="shared" si="15"/>
        <v/>
      </c>
    </row>
    <row r="242" spans="1:9" x14ac:dyDescent="0.3">
      <c r="A242">
        <v>241</v>
      </c>
      <c r="E242" s="101" t="str">
        <f t="shared" si="12"/>
        <v/>
      </c>
      <c r="G242" s="97" t="str">
        <f t="shared" si="13"/>
        <v/>
      </c>
      <c r="H242" s="98" t="str">
        <f t="shared" si="14"/>
        <v/>
      </c>
      <c r="I242" s="99" t="str">
        <f t="shared" si="15"/>
        <v/>
      </c>
    </row>
    <row r="243" spans="1:9" x14ac:dyDescent="0.3">
      <c r="A243">
        <v>242</v>
      </c>
      <c r="E243" s="101" t="str">
        <f t="shared" si="12"/>
        <v/>
      </c>
      <c r="G243" s="97" t="str">
        <f t="shared" si="13"/>
        <v/>
      </c>
      <c r="H243" s="98" t="str">
        <f t="shared" si="14"/>
        <v/>
      </c>
      <c r="I243" s="99" t="str">
        <f t="shared" si="15"/>
        <v/>
      </c>
    </row>
    <row r="244" spans="1:9" x14ac:dyDescent="0.3">
      <c r="A244">
        <v>243</v>
      </c>
      <c r="E244" s="101" t="str">
        <f t="shared" si="12"/>
        <v/>
      </c>
      <c r="G244" s="97" t="str">
        <f t="shared" si="13"/>
        <v/>
      </c>
      <c r="H244" s="98" t="str">
        <f t="shared" si="14"/>
        <v/>
      </c>
      <c r="I244" s="99" t="str">
        <f t="shared" si="15"/>
        <v/>
      </c>
    </row>
    <row r="245" spans="1:9" x14ac:dyDescent="0.3">
      <c r="A245">
        <v>244</v>
      </c>
      <c r="E245" s="101" t="str">
        <f t="shared" si="12"/>
        <v/>
      </c>
      <c r="G245" s="97" t="str">
        <f t="shared" si="13"/>
        <v/>
      </c>
      <c r="H245" s="98" t="str">
        <f t="shared" si="14"/>
        <v/>
      </c>
      <c r="I245" s="99" t="str">
        <f t="shared" si="15"/>
        <v/>
      </c>
    </row>
    <row r="246" spans="1:9" x14ac:dyDescent="0.3">
      <c r="A246">
        <v>245</v>
      </c>
      <c r="E246" s="101" t="str">
        <f t="shared" si="12"/>
        <v/>
      </c>
      <c r="G246" s="97" t="str">
        <f t="shared" si="13"/>
        <v/>
      </c>
      <c r="H246" s="98" t="str">
        <f t="shared" si="14"/>
        <v/>
      </c>
      <c r="I246" s="99" t="str">
        <f t="shared" si="15"/>
        <v/>
      </c>
    </row>
    <row r="247" spans="1:9" x14ac:dyDescent="0.3">
      <c r="A247">
        <v>246</v>
      </c>
      <c r="E247" s="101" t="str">
        <f t="shared" si="12"/>
        <v/>
      </c>
      <c r="G247" s="97" t="str">
        <f t="shared" si="13"/>
        <v/>
      </c>
      <c r="H247" s="98" t="str">
        <f t="shared" si="14"/>
        <v/>
      </c>
      <c r="I247" s="99" t="str">
        <f t="shared" si="15"/>
        <v/>
      </c>
    </row>
    <row r="248" spans="1:9" x14ac:dyDescent="0.3">
      <c r="A248">
        <v>247</v>
      </c>
      <c r="E248" s="101" t="str">
        <f t="shared" si="12"/>
        <v/>
      </c>
      <c r="G248" s="97" t="str">
        <f t="shared" si="13"/>
        <v/>
      </c>
      <c r="H248" s="98" t="str">
        <f t="shared" si="14"/>
        <v/>
      </c>
      <c r="I248" s="99" t="str">
        <f t="shared" si="15"/>
        <v/>
      </c>
    </row>
    <row r="249" spans="1:9" x14ac:dyDescent="0.3">
      <c r="A249">
        <v>248</v>
      </c>
      <c r="E249" s="101" t="str">
        <f t="shared" si="12"/>
        <v/>
      </c>
      <c r="G249" s="97" t="str">
        <f t="shared" si="13"/>
        <v/>
      </c>
      <c r="H249" s="98" t="str">
        <f t="shared" si="14"/>
        <v/>
      </c>
      <c r="I249" s="99" t="str">
        <f t="shared" si="15"/>
        <v/>
      </c>
    </row>
    <row r="250" spans="1:9" x14ac:dyDescent="0.3">
      <c r="A250">
        <v>249</v>
      </c>
      <c r="E250" s="101" t="str">
        <f t="shared" si="12"/>
        <v/>
      </c>
      <c r="G250" s="97" t="str">
        <f t="shared" si="13"/>
        <v/>
      </c>
      <c r="H250" s="98" t="str">
        <f t="shared" si="14"/>
        <v/>
      </c>
      <c r="I250" s="99" t="str">
        <f t="shared" si="15"/>
        <v/>
      </c>
    </row>
    <row r="251" spans="1:9" x14ac:dyDescent="0.3">
      <c r="A251">
        <v>250</v>
      </c>
      <c r="E251" s="101" t="str">
        <f t="shared" si="12"/>
        <v/>
      </c>
      <c r="G251" s="97" t="str">
        <f t="shared" si="13"/>
        <v/>
      </c>
      <c r="H251" s="98" t="str">
        <f t="shared" si="14"/>
        <v/>
      </c>
      <c r="I251" s="99" t="str">
        <f t="shared" si="15"/>
        <v/>
      </c>
    </row>
    <row r="252" spans="1:9" x14ac:dyDescent="0.3">
      <c r="A252">
        <v>251</v>
      </c>
      <c r="E252" s="101" t="str">
        <f t="shared" si="12"/>
        <v/>
      </c>
      <c r="G252" s="97" t="str">
        <f t="shared" si="13"/>
        <v/>
      </c>
      <c r="H252" s="98" t="str">
        <f t="shared" si="14"/>
        <v/>
      </c>
      <c r="I252" s="99" t="str">
        <f t="shared" si="15"/>
        <v/>
      </c>
    </row>
    <row r="253" spans="1:9" x14ac:dyDescent="0.3">
      <c r="A253">
        <v>252</v>
      </c>
      <c r="E253" s="101" t="str">
        <f t="shared" si="12"/>
        <v/>
      </c>
      <c r="G253" s="97" t="str">
        <f t="shared" si="13"/>
        <v/>
      </c>
      <c r="H253" s="98" t="str">
        <f t="shared" si="14"/>
        <v/>
      </c>
      <c r="I253" s="99" t="str">
        <f t="shared" si="15"/>
        <v/>
      </c>
    </row>
    <row r="254" spans="1:9" x14ac:dyDescent="0.3">
      <c r="A254">
        <v>253</v>
      </c>
      <c r="E254" s="101" t="str">
        <f t="shared" si="12"/>
        <v/>
      </c>
      <c r="G254" s="97" t="str">
        <f t="shared" si="13"/>
        <v/>
      </c>
      <c r="H254" s="98" t="str">
        <f t="shared" si="14"/>
        <v/>
      </c>
      <c r="I254" s="99" t="str">
        <f t="shared" si="15"/>
        <v/>
      </c>
    </row>
    <row r="255" spans="1:9" x14ac:dyDescent="0.3">
      <c r="A255">
        <v>254</v>
      </c>
      <c r="E255" s="101" t="str">
        <f t="shared" si="12"/>
        <v/>
      </c>
      <c r="G255" s="97" t="str">
        <f t="shared" si="13"/>
        <v/>
      </c>
      <c r="H255" s="98" t="str">
        <f t="shared" si="14"/>
        <v/>
      </c>
      <c r="I255" s="99" t="str">
        <f t="shared" si="15"/>
        <v/>
      </c>
    </row>
    <row r="256" spans="1:9" x14ac:dyDescent="0.3">
      <c r="A256">
        <v>255</v>
      </c>
      <c r="E256" s="101" t="str">
        <f t="shared" si="12"/>
        <v/>
      </c>
      <c r="G256" s="97" t="str">
        <f t="shared" si="13"/>
        <v/>
      </c>
      <c r="H256" s="98" t="str">
        <f t="shared" si="14"/>
        <v/>
      </c>
      <c r="I256" s="99" t="str">
        <f t="shared" si="15"/>
        <v/>
      </c>
    </row>
    <row r="257" spans="1:9" x14ac:dyDescent="0.3">
      <c r="A257">
        <v>256</v>
      </c>
      <c r="E257" s="101" t="str">
        <f t="shared" si="12"/>
        <v/>
      </c>
      <c r="G257" s="97" t="str">
        <f t="shared" si="13"/>
        <v/>
      </c>
      <c r="H257" s="98" t="str">
        <f t="shared" si="14"/>
        <v/>
      </c>
      <c r="I257" s="99" t="str">
        <f t="shared" si="15"/>
        <v/>
      </c>
    </row>
    <row r="258" spans="1:9" x14ac:dyDescent="0.3">
      <c r="A258">
        <v>257</v>
      </c>
      <c r="E258" s="101" t="str">
        <f t="shared" ref="E258:E321" si="16">IFERROR(VLOOKUP(D258,Rate,2,FALSE),"")</f>
        <v/>
      </c>
      <c r="G258" s="97" t="str">
        <f t="shared" ref="G258:G321" si="17">IFERROR(VLOOKUP(D258,Rate,3,FALSE)*F258,"")</f>
        <v/>
      </c>
      <c r="H258" s="98" t="str">
        <f t="shared" ref="H258:H321" si="18">IFERROR(VLOOKUP(D258,Rate,4,FALSE)*F258,"")</f>
        <v/>
      </c>
      <c r="I258" s="99" t="str">
        <f t="shared" ref="I258:I321" si="19">IFERROR(VLOOKUP(D258,Rate,5,FALSE)*F258,"")</f>
        <v/>
      </c>
    </row>
    <row r="259" spans="1:9" x14ac:dyDescent="0.3">
      <c r="A259">
        <v>258</v>
      </c>
      <c r="E259" s="101" t="str">
        <f t="shared" si="16"/>
        <v/>
      </c>
      <c r="G259" s="97" t="str">
        <f t="shared" si="17"/>
        <v/>
      </c>
      <c r="H259" s="98" t="str">
        <f t="shared" si="18"/>
        <v/>
      </c>
      <c r="I259" s="99" t="str">
        <f t="shared" si="19"/>
        <v/>
      </c>
    </row>
    <row r="260" spans="1:9" x14ac:dyDescent="0.3">
      <c r="A260">
        <v>259</v>
      </c>
      <c r="E260" s="101" t="str">
        <f t="shared" si="16"/>
        <v/>
      </c>
      <c r="G260" s="97" t="str">
        <f t="shared" si="17"/>
        <v/>
      </c>
      <c r="H260" s="98" t="str">
        <f t="shared" si="18"/>
        <v/>
      </c>
      <c r="I260" s="99" t="str">
        <f t="shared" si="19"/>
        <v/>
      </c>
    </row>
    <row r="261" spans="1:9" x14ac:dyDescent="0.3">
      <c r="A261">
        <v>260</v>
      </c>
      <c r="E261" s="101" t="str">
        <f t="shared" si="16"/>
        <v/>
      </c>
      <c r="G261" s="97" t="str">
        <f t="shared" si="17"/>
        <v/>
      </c>
      <c r="H261" s="98" t="str">
        <f t="shared" si="18"/>
        <v/>
      </c>
      <c r="I261" s="99" t="str">
        <f t="shared" si="19"/>
        <v/>
      </c>
    </row>
    <row r="262" spans="1:9" x14ac:dyDescent="0.3">
      <c r="A262">
        <v>261</v>
      </c>
      <c r="E262" s="101" t="str">
        <f t="shared" si="16"/>
        <v/>
      </c>
      <c r="G262" s="97" t="str">
        <f t="shared" si="17"/>
        <v/>
      </c>
      <c r="H262" s="98" t="str">
        <f t="shared" si="18"/>
        <v/>
      </c>
      <c r="I262" s="99" t="str">
        <f t="shared" si="19"/>
        <v/>
      </c>
    </row>
    <row r="263" spans="1:9" x14ac:dyDescent="0.3">
      <c r="A263">
        <v>262</v>
      </c>
      <c r="E263" s="101" t="str">
        <f t="shared" si="16"/>
        <v/>
      </c>
      <c r="G263" s="97" t="str">
        <f t="shared" si="17"/>
        <v/>
      </c>
      <c r="H263" s="98" t="str">
        <f t="shared" si="18"/>
        <v/>
      </c>
      <c r="I263" s="99" t="str">
        <f t="shared" si="19"/>
        <v/>
      </c>
    </row>
    <row r="264" spans="1:9" x14ac:dyDescent="0.3">
      <c r="A264">
        <v>263</v>
      </c>
      <c r="E264" s="101" t="str">
        <f t="shared" si="16"/>
        <v/>
      </c>
      <c r="G264" s="97" t="str">
        <f t="shared" si="17"/>
        <v/>
      </c>
      <c r="H264" s="98" t="str">
        <f t="shared" si="18"/>
        <v/>
      </c>
      <c r="I264" s="99" t="str">
        <f t="shared" si="19"/>
        <v/>
      </c>
    </row>
    <row r="265" spans="1:9" x14ac:dyDescent="0.3">
      <c r="A265">
        <v>264</v>
      </c>
      <c r="E265" s="101" t="str">
        <f t="shared" si="16"/>
        <v/>
      </c>
      <c r="G265" s="97" t="str">
        <f t="shared" si="17"/>
        <v/>
      </c>
      <c r="H265" s="98" t="str">
        <f t="shared" si="18"/>
        <v/>
      </c>
      <c r="I265" s="99" t="str">
        <f t="shared" si="19"/>
        <v/>
      </c>
    </row>
    <row r="266" spans="1:9" x14ac:dyDescent="0.3">
      <c r="A266">
        <v>265</v>
      </c>
      <c r="E266" s="101" t="str">
        <f t="shared" si="16"/>
        <v/>
      </c>
      <c r="G266" s="97" t="str">
        <f t="shared" si="17"/>
        <v/>
      </c>
      <c r="H266" s="98" t="str">
        <f t="shared" si="18"/>
        <v/>
      </c>
      <c r="I266" s="99" t="str">
        <f t="shared" si="19"/>
        <v/>
      </c>
    </row>
    <row r="267" spans="1:9" x14ac:dyDescent="0.3">
      <c r="A267">
        <v>266</v>
      </c>
      <c r="E267" s="101" t="str">
        <f t="shared" si="16"/>
        <v/>
      </c>
      <c r="G267" s="97" t="str">
        <f t="shared" si="17"/>
        <v/>
      </c>
      <c r="H267" s="98" t="str">
        <f t="shared" si="18"/>
        <v/>
      </c>
      <c r="I267" s="99" t="str">
        <f t="shared" si="19"/>
        <v/>
      </c>
    </row>
    <row r="268" spans="1:9" x14ac:dyDescent="0.3">
      <c r="A268">
        <v>267</v>
      </c>
      <c r="E268" s="101" t="str">
        <f t="shared" si="16"/>
        <v/>
      </c>
      <c r="G268" s="97" t="str">
        <f t="shared" si="17"/>
        <v/>
      </c>
      <c r="H268" s="98" t="str">
        <f t="shared" si="18"/>
        <v/>
      </c>
      <c r="I268" s="99" t="str">
        <f t="shared" si="19"/>
        <v/>
      </c>
    </row>
    <row r="269" spans="1:9" x14ac:dyDescent="0.3">
      <c r="A269">
        <v>268</v>
      </c>
      <c r="E269" s="101" t="str">
        <f t="shared" si="16"/>
        <v/>
      </c>
      <c r="G269" s="97" t="str">
        <f t="shared" si="17"/>
        <v/>
      </c>
      <c r="H269" s="98" t="str">
        <f t="shared" si="18"/>
        <v/>
      </c>
      <c r="I269" s="99" t="str">
        <f t="shared" si="19"/>
        <v/>
      </c>
    </row>
    <row r="270" spans="1:9" x14ac:dyDescent="0.3">
      <c r="A270">
        <v>269</v>
      </c>
      <c r="E270" s="101" t="str">
        <f t="shared" si="16"/>
        <v/>
      </c>
      <c r="G270" s="97" t="str">
        <f t="shared" si="17"/>
        <v/>
      </c>
      <c r="H270" s="98" t="str">
        <f t="shared" si="18"/>
        <v/>
      </c>
      <c r="I270" s="99" t="str">
        <f t="shared" si="19"/>
        <v/>
      </c>
    </row>
    <row r="271" spans="1:9" x14ac:dyDescent="0.3">
      <c r="A271">
        <v>270</v>
      </c>
      <c r="E271" s="101" t="str">
        <f t="shared" si="16"/>
        <v/>
      </c>
      <c r="G271" s="97" t="str">
        <f t="shared" si="17"/>
        <v/>
      </c>
      <c r="H271" s="98" t="str">
        <f t="shared" si="18"/>
        <v/>
      </c>
      <c r="I271" s="99" t="str">
        <f t="shared" si="19"/>
        <v/>
      </c>
    </row>
    <row r="272" spans="1:9" x14ac:dyDescent="0.3">
      <c r="A272">
        <v>271</v>
      </c>
      <c r="E272" s="101" t="str">
        <f t="shared" si="16"/>
        <v/>
      </c>
      <c r="G272" s="97" t="str">
        <f t="shared" si="17"/>
        <v/>
      </c>
      <c r="H272" s="98" t="str">
        <f t="shared" si="18"/>
        <v/>
      </c>
      <c r="I272" s="99" t="str">
        <f t="shared" si="19"/>
        <v/>
      </c>
    </row>
    <row r="273" spans="1:9" x14ac:dyDescent="0.3">
      <c r="A273">
        <v>272</v>
      </c>
      <c r="E273" s="101" t="str">
        <f t="shared" si="16"/>
        <v/>
      </c>
      <c r="G273" s="97" t="str">
        <f t="shared" si="17"/>
        <v/>
      </c>
      <c r="H273" s="98" t="str">
        <f t="shared" si="18"/>
        <v/>
      </c>
      <c r="I273" s="99" t="str">
        <f t="shared" si="19"/>
        <v/>
      </c>
    </row>
    <row r="274" spans="1:9" x14ac:dyDescent="0.3">
      <c r="A274">
        <v>273</v>
      </c>
      <c r="E274" s="101" t="str">
        <f t="shared" si="16"/>
        <v/>
      </c>
      <c r="G274" s="97" t="str">
        <f t="shared" si="17"/>
        <v/>
      </c>
      <c r="H274" s="98" t="str">
        <f t="shared" si="18"/>
        <v/>
      </c>
      <c r="I274" s="99" t="str">
        <f t="shared" si="19"/>
        <v/>
      </c>
    </row>
    <row r="275" spans="1:9" x14ac:dyDescent="0.3">
      <c r="A275">
        <v>274</v>
      </c>
      <c r="E275" s="101" t="str">
        <f t="shared" si="16"/>
        <v/>
      </c>
      <c r="G275" s="97" t="str">
        <f t="shared" si="17"/>
        <v/>
      </c>
      <c r="H275" s="98" t="str">
        <f t="shared" si="18"/>
        <v/>
      </c>
      <c r="I275" s="99" t="str">
        <f t="shared" si="19"/>
        <v/>
      </c>
    </row>
    <row r="276" spans="1:9" x14ac:dyDescent="0.3">
      <c r="A276">
        <v>275</v>
      </c>
      <c r="E276" s="101" t="str">
        <f t="shared" si="16"/>
        <v/>
      </c>
      <c r="G276" s="97" t="str">
        <f t="shared" si="17"/>
        <v/>
      </c>
      <c r="H276" s="98" t="str">
        <f t="shared" si="18"/>
        <v/>
      </c>
      <c r="I276" s="99" t="str">
        <f t="shared" si="19"/>
        <v/>
      </c>
    </row>
    <row r="277" spans="1:9" x14ac:dyDescent="0.3">
      <c r="A277">
        <v>276</v>
      </c>
      <c r="E277" s="101" t="str">
        <f t="shared" si="16"/>
        <v/>
      </c>
      <c r="G277" s="97" t="str">
        <f t="shared" si="17"/>
        <v/>
      </c>
      <c r="H277" s="98" t="str">
        <f t="shared" si="18"/>
        <v/>
      </c>
      <c r="I277" s="99" t="str">
        <f t="shared" si="19"/>
        <v/>
      </c>
    </row>
    <row r="278" spans="1:9" x14ac:dyDescent="0.3">
      <c r="A278">
        <v>277</v>
      </c>
      <c r="E278" s="101" t="str">
        <f t="shared" si="16"/>
        <v/>
      </c>
      <c r="G278" s="97" t="str">
        <f t="shared" si="17"/>
        <v/>
      </c>
      <c r="H278" s="98" t="str">
        <f t="shared" si="18"/>
        <v/>
      </c>
      <c r="I278" s="99" t="str">
        <f t="shared" si="19"/>
        <v/>
      </c>
    </row>
    <row r="279" spans="1:9" x14ac:dyDescent="0.3">
      <c r="A279">
        <v>278</v>
      </c>
      <c r="E279" s="101" t="str">
        <f t="shared" si="16"/>
        <v/>
      </c>
      <c r="G279" s="97" t="str">
        <f t="shared" si="17"/>
        <v/>
      </c>
      <c r="H279" s="98" t="str">
        <f t="shared" si="18"/>
        <v/>
      </c>
      <c r="I279" s="99" t="str">
        <f t="shared" si="19"/>
        <v/>
      </c>
    </row>
    <row r="280" spans="1:9" x14ac:dyDescent="0.3">
      <c r="A280">
        <v>279</v>
      </c>
      <c r="E280" s="101" t="str">
        <f t="shared" si="16"/>
        <v/>
      </c>
      <c r="G280" s="97" t="str">
        <f t="shared" si="17"/>
        <v/>
      </c>
      <c r="H280" s="98" t="str">
        <f t="shared" si="18"/>
        <v/>
      </c>
      <c r="I280" s="99" t="str">
        <f t="shared" si="19"/>
        <v/>
      </c>
    </row>
    <row r="281" spans="1:9" x14ac:dyDescent="0.3">
      <c r="A281">
        <v>280</v>
      </c>
      <c r="E281" s="101" t="str">
        <f t="shared" si="16"/>
        <v/>
      </c>
      <c r="G281" s="97" t="str">
        <f t="shared" si="17"/>
        <v/>
      </c>
      <c r="H281" s="98" t="str">
        <f t="shared" si="18"/>
        <v/>
      </c>
      <c r="I281" s="99" t="str">
        <f t="shared" si="19"/>
        <v/>
      </c>
    </row>
    <row r="282" spans="1:9" x14ac:dyDescent="0.3">
      <c r="A282">
        <v>281</v>
      </c>
      <c r="E282" s="101" t="str">
        <f t="shared" si="16"/>
        <v/>
      </c>
      <c r="G282" s="97" t="str">
        <f t="shared" si="17"/>
        <v/>
      </c>
      <c r="H282" s="98" t="str">
        <f t="shared" si="18"/>
        <v/>
      </c>
      <c r="I282" s="99" t="str">
        <f t="shared" si="19"/>
        <v/>
      </c>
    </row>
    <row r="283" spans="1:9" x14ac:dyDescent="0.3">
      <c r="A283">
        <v>282</v>
      </c>
      <c r="E283" s="101" t="str">
        <f t="shared" si="16"/>
        <v/>
      </c>
      <c r="G283" s="97" t="str">
        <f t="shared" si="17"/>
        <v/>
      </c>
      <c r="H283" s="98" t="str">
        <f t="shared" si="18"/>
        <v/>
      </c>
      <c r="I283" s="99" t="str">
        <f t="shared" si="19"/>
        <v/>
      </c>
    </row>
    <row r="284" spans="1:9" x14ac:dyDescent="0.3">
      <c r="A284">
        <v>283</v>
      </c>
      <c r="E284" s="101" t="str">
        <f t="shared" si="16"/>
        <v/>
      </c>
      <c r="G284" s="97" t="str">
        <f t="shared" si="17"/>
        <v/>
      </c>
      <c r="H284" s="98" t="str">
        <f t="shared" si="18"/>
        <v/>
      </c>
      <c r="I284" s="99" t="str">
        <f t="shared" si="19"/>
        <v/>
      </c>
    </row>
    <row r="285" spans="1:9" x14ac:dyDescent="0.3">
      <c r="A285">
        <v>284</v>
      </c>
      <c r="E285" s="101" t="str">
        <f t="shared" si="16"/>
        <v/>
      </c>
      <c r="G285" s="97" t="str">
        <f t="shared" si="17"/>
        <v/>
      </c>
      <c r="H285" s="98" t="str">
        <f t="shared" si="18"/>
        <v/>
      </c>
      <c r="I285" s="99" t="str">
        <f t="shared" si="19"/>
        <v/>
      </c>
    </row>
    <row r="286" spans="1:9" x14ac:dyDescent="0.3">
      <c r="A286">
        <v>285</v>
      </c>
      <c r="E286" s="101" t="str">
        <f t="shared" si="16"/>
        <v/>
      </c>
      <c r="G286" s="97" t="str">
        <f t="shared" si="17"/>
        <v/>
      </c>
      <c r="H286" s="98" t="str">
        <f t="shared" si="18"/>
        <v/>
      </c>
      <c r="I286" s="99" t="str">
        <f t="shared" si="19"/>
        <v/>
      </c>
    </row>
    <row r="287" spans="1:9" x14ac:dyDescent="0.3">
      <c r="A287">
        <v>286</v>
      </c>
      <c r="E287" s="101" t="str">
        <f t="shared" si="16"/>
        <v/>
      </c>
      <c r="G287" s="97" t="str">
        <f t="shared" si="17"/>
        <v/>
      </c>
      <c r="H287" s="98" t="str">
        <f t="shared" si="18"/>
        <v/>
      </c>
      <c r="I287" s="99" t="str">
        <f t="shared" si="19"/>
        <v/>
      </c>
    </row>
    <row r="288" spans="1:9" x14ac:dyDescent="0.3">
      <c r="A288">
        <v>287</v>
      </c>
      <c r="E288" s="101" t="str">
        <f t="shared" si="16"/>
        <v/>
      </c>
      <c r="G288" s="97" t="str">
        <f t="shared" si="17"/>
        <v/>
      </c>
      <c r="H288" s="98" t="str">
        <f t="shared" si="18"/>
        <v/>
      </c>
      <c r="I288" s="99" t="str">
        <f t="shared" si="19"/>
        <v/>
      </c>
    </row>
    <row r="289" spans="1:9" x14ac:dyDescent="0.3">
      <c r="A289">
        <v>288</v>
      </c>
      <c r="E289" s="101" t="str">
        <f t="shared" si="16"/>
        <v/>
      </c>
      <c r="G289" s="97" t="str">
        <f t="shared" si="17"/>
        <v/>
      </c>
      <c r="H289" s="98" t="str">
        <f t="shared" si="18"/>
        <v/>
      </c>
      <c r="I289" s="99" t="str">
        <f t="shared" si="19"/>
        <v/>
      </c>
    </row>
    <row r="290" spans="1:9" x14ac:dyDescent="0.3">
      <c r="A290">
        <v>289</v>
      </c>
      <c r="E290" s="101" t="str">
        <f t="shared" si="16"/>
        <v/>
      </c>
      <c r="G290" s="97" t="str">
        <f t="shared" si="17"/>
        <v/>
      </c>
      <c r="H290" s="98" t="str">
        <f t="shared" si="18"/>
        <v/>
      </c>
      <c r="I290" s="99" t="str">
        <f t="shared" si="19"/>
        <v/>
      </c>
    </row>
    <row r="291" spans="1:9" x14ac:dyDescent="0.3">
      <c r="A291">
        <v>290</v>
      </c>
      <c r="E291" s="101" t="str">
        <f t="shared" si="16"/>
        <v/>
      </c>
      <c r="G291" s="97" t="str">
        <f t="shared" si="17"/>
        <v/>
      </c>
      <c r="H291" s="98" t="str">
        <f t="shared" si="18"/>
        <v/>
      </c>
      <c r="I291" s="99" t="str">
        <f t="shared" si="19"/>
        <v/>
      </c>
    </row>
    <row r="292" spans="1:9" x14ac:dyDescent="0.3">
      <c r="A292">
        <v>291</v>
      </c>
      <c r="E292" s="101" t="str">
        <f t="shared" si="16"/>
        <v/>
      </c>
      <c r="G292" s="97" t="str">
        <f t="shared" si="17"/>
        <v/>
      </c>
      <c r="H292" s="98" t="str">
        <f t="shared" si="18"/>
        <v/>
      </c>
      <c r="I292" s="99" t="str">
        <f t="shared" si="19"/>
        <v/>
      </c>
    </row>
    <row r="293" spans="1:9" x14ac:dyDescent="0.3">
      <c r="A293">
        <v>292</v>
      </c>
      <c r="E293" s="101" t="str">
        <f t="shared" si="16"/>
        <v/>
      </c>
      <c r="G293" s="97" t="str">
        <f t="shared" si="17"/>
        <v/>
      </c>
      <c r="H293" s="98" t="str">
        <f t="shared" si="18"/>
        <v/>
      </c>
      <c r="I293" s="99" t="str">
        <f t="shared" si="19"/>
        <v/>
      </c>
    </row>
    <row r="294" spans="1:9" x14ac:dyDescent="0.3">
      <c r="A294">
        <v>293</v>
      </c>
      <c r="E294" s="101" t="str">
        <f t="shared" si="16"/>
        <v/>
      </c>
      <c r="G294" s="97" t="str">
        <f t="shared" si="17"/>
        <v/>
      </c>
      <c r="H294" s="98" t="str">
        <f t="shared" si="18"/>
        <v/>
      </c>
      <c r="I294" s="99" t="str">
        <f t="shared" si="19"/>
        <v/>
      </c>
    </row>
    <row r="295" spans="1:9" x14ac:dyDescent="0.3">
      <c r="A295">
        <v>294</v>
      </c>
      <c r="E295" s="101" t="str">
        <f t="shared" si="16"/>
        <v/>
      </c>
      <c r="G295" s="97" t="str">
        <f t="shared" si="17"/>
        <v/>
      </c>
      <c r="H295" s="98" t="str">
        <f t="shared" si="18"/>
        <v/>
      </c>
      <c r="I295" s="99" t="str">
        <f t="shared" si="19"/>
        <v/>
      </c>
    </row>
    <row r="296" spans="1:9" x14ac:dyDescent="0.3">
      <c r="A296">
        <v>295</v>
      </c>
      <c r="E296" s="101" t="str">
        <f t="shared" si="16"/>
        <v/>
      </c>
      <c r="G296" s="97" t="str">
        <f t="shared" si="17"/>
        <v/>
      </c>
      <c r="H296" s="98" t="str">
        <f t="shared" si="18"/>
        <v/>
      </c>
      <c r="I296" s="99" t="str">
        <f t="shared" si="19"/>
        <v/>
      </c>
    </row>
    <row r="297" spans="1:9" x14ac:dyDescent="0.3">
      <c r="A297">
        <v>296</v>
      </c>
      <c r="E297" s="101" t="str">
        <f t="shared" si="16"/>
        <v/>
      </c>
      <c r="G297" s="97" t="str">
        <f t="shared" si="17"/>
        <v/>
      </c>
      <c r="H297" s="98" t="str">
        <f t="shared" si="18"/>
        <v/>
      </c>
      <c r="I297" s="99" t="str">
        <f t="shared" si="19"/>
        <v/>
      </c>
    </row>
    <row r="298" spans="1:9" x14ac:dyDescent="0.3">
      <c r="A298">
        <v>297</v>
      </c>
      <c r="E298" s="101" t="str">
        <f t="shared" si="16"/>
        <v/>
      </c>
      <c r="G298" s="97" t="str">
        <f t="shared" si="17"/>
        <v/>
      </c>
      <c r="H298" s="98" t="str">
        <f t="shared" si="18"/>
        <v/>
      </c>
      <c r="I298" s="99" t="str">
        <f t="shared" si="19"/>
        <v/>
      </c>
    </row>
    <row r="299" spans="1:9" x14ac:dyDescent="0.3">
      <c r="A299">
        <v>298</v>
      </c>
      <c r="E299" s="101" t="str">
        <f t="shared" si="16"/>
        <v/>
      </c>
      <c r="G299" s="97" t="str">
        <f t="shared" si="17"/>
        <v/>
      </c>
      <c r="H299" s="98" t="str">
        <f t="shared" si="18"/>
        <v/>
      </c>
      <c r="I299" s="99" t="str">
        <f t="shared" si="19"/>
        <v/>
      </c>
    </row>
    <row r="300" spans="1:9" x14ac:dyDescent="0.3">
      <c r="A300">
        <v>299</v>
      </c>
      <c r="E300" s="101" t="str">
        <f t="shared" si="16"/>
        <v/>
      </c>
      <c r="G300" s="97" t="str">
        <f t="shared" si="17"/>
        <v/>
      </c>
      <c r="H300" s="98" t="str">
        <f t="shared" si="18"/>
        <v/>
      </c>
      <c r="I300" s="99" t="str">
        <f t="shared" si="19"/>
        <v/>
      </c>
    </row>
    <row r="301" spans="1:9" x14ac:dyDescent="0.3">
      <c r="A301">
        <v>300</v>
      </c>
      <c r="E301" s="101" t="str">
        <f t="shared" si="16"/>
        <v/>
      </c>
      <c r="G301" s="97" t="str">
        <f t="shared" si="17"/>
        <v/>
      </c>
      <c r="H301" s="98" t="str">
        <f t="shared" si="18"/>
        <v/>
      </c>
      <c r="I301" s="99" t="str">
        <f t="shared" si="19"/>
        <v/>
      </c>
    </row>
    <row r="302" spans="1:9" x14ac:dyDescent="0.3">
      <c r="A302">
        <v>301</v>
      </c>
      <c r="E302" s="101" t="str">
        <f t="shared" si="16"/>
        <v/>
      </c>
      <c r="G302" s="97" t="str">
        <f t="shared" si="17"/>
        <v/>
      </c>
      <c r="H302" s="98" t="str">
        <f t="shared" si="18"/>
        <v/>
      </c>
      <c r="I302" s="99" t="str">
        <f t="shared" si="19"/>
        <v/>
      </c>
    </row>
    <row r="303" spans="1:9" x14ac:dyDescent="0.3">
      <c r="A303">
        <v>302</v>
      </c>
      <c r="E303" s="101" t="str">
        <f t="shared" si="16"/>
        <v/>
      </c>
      <c r="G303" s="97" t="str">
        <f t="shared" si="17"/>
        <v/>
      </c>
      <c r="H303" s="98" t="str">
        <f t="shared" si="18"/>
        <v/>
      </c>
      <c r="I303" s="99" t="str">
        <f t="shared" si="19"/>
        <v/>
      </c>
    </row>
    <row r="304" spans="1:9" x14ac:dyDescent="0.3">
      <c r="A304">
        <v>303</v>
      </c>
      <c r="E304" s="101" t="str">
        <f t="shared" si="16"/>
        <v/>
      </c>
      <c r="G304" s="97" t="str">
        <f t="shared" si="17"/>
        <v/>
      </c>
      <c r="H304" s="98" t="str">
        <f t="shared" si="18"/>
        <v/>
      </c>
      <c r="I304" s="99" t="str">
        <f t="shared" si="19"/>
        <v/>
      </c>
    </row>
    <row r="305" spans="1:9" x14ac:dyDescent="0.3">
      <c r="A305">
        <v>304</v>
      </c>
      <c r="E305" s="101" t="str">
        <f t="shared" si="16"/>
        <v/>
      </c>
      <c r="G305" s="97" t="str">
        <f t="shared" si="17"/>
        <v/>
      </c>
      <c r="H305" s="98" t="str">
        <f t="shared" si="18"/>
        <v/>
      </c>
      <c r="I305" s="99" t="str">
        <f t="shared" si="19"/>
        <v/>
      </c>
    </row>
    <row r="306" spans="1:9" x14ac:dyDescent="0.3">
      <c r="A306">
        <v>305</v>
      </c>
      <c r="E306" s="101" t="str">
        <f t="shared" si="16"/>
        <v/>
      </c>
      <c r="G306" s="97" t="str">
        <f t="shared" si="17"/>
        <v/>
      </c>
      <c r="H306" s="98" t="str">
        <f t="shared" si="18"/>
        <v/>
      </c>
      <c r="I306" s="99" t="str">
        <f t="shared" si="19"/>
        <v/>
      </c>
    </row>
    <row r="307" spans="1:9" x14ac:dyDescent="0.3">
      <c r="A307">
        <v>306</v>
      </c>
      <c r="E307" s="101" t="str">
        <f t="shared" si="16"/>
        <v/>
      </c>
      <c r="G307" s="97" t="str">
        <f t="shared" si="17"/>
        <v/>
      </c>
      <c r="H307" s="98" t="str">
        <f t="shared" si="18"/>
        <v/>
      </c>
      <c r="I307" s="99" t="str">
        <f t="shared" si="19"/>
        <v/>
      </c>
    </row>
    <row r="308" spans="1:9" x14ac:dyDescent="0.3">
      <c r="A308">
        <v>307</v>
      </c>
      <c r="E308" s="101" t="str">
        <f t="shared" si="16"/>
        <v/>
      </c>
      <c r="G308" s="97" t="str">
        <f t="shared" si="17"/>
        <v/>
      </c>
      <c r="H308" s="98" t="str">
        <f t="shared" si="18"/>
        <v/>
      </c>
      <c r="I308" s="99" t="str">
        <f t="shared" si="19"/>
        <v/>
      </c>
    </row>
    <row r="309" spans="1:9" x14ac:dyDescent="0.3">
      <c r="A309">
        <v>308</v>
      </c>
      <c r="E309" s="101" t="str">
        <f t="shared" si="16"/>
        <v/>
      </c>
      <c r="G309" s="97" t="str">
        <f t="shared" si="17"/>
        <v/>
      </c>
      <c r="H309" s="98" t="str">
        <f t="shared" si="18"/>
        <v/>
      </c>
      <c r="I309" s="99" t="str">
        <f t="shared" si="19"/>
        <v/>
      </c>
    </row>
    <row r="310" spans="1:9" x14ac:dyDescent="0.3">
      <c r="A310">
        <v>309</v>
      </c>
      <c r="E310" s="101" t="str">
        <f t="shared" si="16"/>
        <v/>
      </c>
      <c r="G310" s="97" t="str">
        <f t="shared" si="17"/>
        <v/>
      </c>
      <c r="H310" s="98" t="str">
        <f t="shared" si="18"/>
        <v/>
      </c>
      <c r="I310" s="99" t="str">
        <f t="shared" si="19"/>
        <v/>
      </c>
    </row>
    <row r="311" spans="1:9" x14ac:dyDescent="0.3">
      <c r="A311">
        <v>310</v>
      </c>
      <c r="E311" s="101" t="str">
        <f t="shared" si="16"/>
        <v/>
      </c>
      <c r="G311" s="97" t="str">
        <f t="shared" si="17"/>
        <v/>
      </c>
      <c r="H311" s="98" t="str">
        <f t="shared" si="18"/>
        <v/>
      </c>
      <c r="I311" s="99" t="str">
        <f t="shared" si="19"/>
        <v/>
      </c>
    </row>
    <row r="312" spans="1:9" x14ac:dyDescent="0.3">
      <c r="A312">
        <v>311</v>
      </c>
      <c r="E312" s="101" t="str">
        <f t="shared" si="16"/>
        <v/>
      </c>
      <c r="G312" s="97" t="str">
        <f t="shared" si="17"/>
        <v/>
      </c>
      <c r="H312" s="98" t="str">
        <f t="shared" si="18"/>
        <v/>
      </c>
      <c r="I312" s="99" t="str">
        <f t="shared" si="19"/>
        <v/>
      </c>
    </row>
    <row r="313" spans="1:9" x14ac:dyDescent="0.3">
      <c r="A313">
        <v>312</v>
      </c>
      <c r="E313" s="101" t="str">
        <f t="shared" si="16"/>
        <v/>
      </c>
      <c r="G313" s="97" t="str">
        <f t="shared" si="17"/>
        <v/>
      </c>
      <c r="H313" s="98" t="str">
        <f t="shared" si="18"/>
        <v/>
      </c>
      <c r="I313" s="99" t="str">
        <f t="shared" si="19"/>
        <v/>
      </c>
    </row>
    <row r="314" spans="1:9" x14ac:dyDescent="0.3">
      <c r="A314">
        <v>313</v>
      </c>
      <c r="E314" s="101" t="str">
        <f t="shared" si="16"/>
        <v/>
      </c>
      <c r="G314" s="97" t="str">
        <f t="shared" si="17"/>
        <v/>
      </c>
      <c r="H314" s="98" t="str">
        <f t="shared" si="18"/>
        <v/>
      </c>
      <c r="I314" s="99" t="str">
        <f t="shared" si="19"/>
        <v/>
      </c>
    </row>
    <row r="315" spans="1:9" x14ac:dyDescent="0.3">
      <c r="A315">
        <v>314</v>
      </c>
      <c r="E315" s="101" t="str">
        <f t="shared" si="16"/>
        <v/>
      </c>
      <c r="G315" s="97" t="str">
        <f t="shared" si="17"/>
        <v/>
      </c>
      <c r="H315" s="98" t="str">
        <f t="shared" si="18"/>
        <v/>
      </c>
      <c r="I315" s="99" t="str">
        <f t="shared" si="19"/>
        <v/>
      </c>
    </row>
    <row r="316" spans="1:9" x14ac:dyDescent="0.3">
      <c r="A316">
        <v>315</v>
      </c>
      <c r="E316" s="101" t="str">
        <f t="shared" si="16"/>
        <v/>
      </c>
      <c r="G316" s="97" t="str">
        <f t="shared" si="17"/>
        <v/>
      </c>
      <c r="H316" s="98" t="str">
        <f t="shared" si="18"/>
        <v/>
      </c>
      <c r="I316" s="99" t="str">
        <f t="shared" si="19"/>
        <v/>
      </c>
    </row>
    <row r="317" spans="1:9" x14ac:dyDescent="0.3">
      <c r="A317">
        <v>316</v>
      </c>
      <c r="E317" s="101" t="str">
        <f t="shared" si="16"/>
        <v/>
      </c>
      <c r="G317" s="97" t="str">
        <f t="shared" si="17"/>
        <v/>
      </c>
      <c r="H317" s="98" t="str">
        <f t="shared" si="18"/>
        <v/>
      </c>
      <c r="I317" s="99" t="str">
        <f t="shared" si="19"/>
        <v/>
      </c>
    </row>
    <row r="318" spans="1:9" x14ac:dyDescent="0.3">
      <c r="A318">
        <v>317</v>
      </c>
      <c r="E318" s="101" t="str">
        <f t="shared" si="16"/>
        <v/>
      </c>
      <c r="G318" s="97" t="str">
        <f t="shared" si="17"/>
        <v/>
      </c>
      <c r="H318" s="98" t="str">
        <f t="shared" si="18"/>
        <v/>
      </c>
      <c r="I318" s="99" t="str">
        <f t="shared" si="19"/>
        <v/>
      </c>
    </row>
    <row r="319" spans="1:9" x14ac:dyDescent="0.3">
      <c r="A319">
        <v>318</v>
      </c>
      <c r="E319" s="101" t="str">
        <f t="shared" si="16"/>
        <v/>
      </c>
      <c r="G319" s="97" t="str">
        <f t="shared" si="17"/>
        <v/>
      </c>
      <c r="H319" s="98" t="str">
        <f t="shared" si="18"/>
        <v/>
      </c>
      <c r="I319" s="99" t="str">
        <f t="shared" si="19"/>
        <v/>
      </c>
    </row>
    <row r="320" spans="1:9" x14ac:dyDescent="0.3">
      <c r="A320">
        <v>319</v>
      </c>
      <c r="E320" s="101" t="str">
        <f t="shared" si="16"/>
        <v/>
      </c>
      <c r="G320" s="97" t="str">
        <f t="shared" si="17"/>
        <v/>
      </c>
      <c r="H320" s="98" t="str">
        <f t="shared" si="18"/>
        <v/>
      </c>
      <c r="I320" s="99" t="str">
        <f t="shared" si="19"/>
        <v/>
      </c>
    </row>
    <row r="321" spans="1:9" x14ac:dyDescent="0.3">
      <c r="A321">
        <v>320</v>
      </c>
      <c r="E321" s="101" t="str">
        <f t="shared" si="16"/>
        <v/>
      </c>
      <c r="G321" s="97" t="str">
        <f t="shared" si="17"/>
        <v/>
      </c>
      <c r="H321" s="98" t="str">
        <f t="shared" si="18"/>
        <v/>
      </c>
      <c r="I321" s="99" t="str">
        <f t="shared" si="19"/>
        <v/>
      </c>
    </row>
    <row r="322" spans="1:9" x14ac:dyDescent="0.3">
      <c r="A322">
        <v>321</v>
      </c>
      <c r="E322" s="101" t="str">
        <f t="shared" ref="E322:E385" si="20">IFERROR(VLOOKUP(D322,Rate,2,FALSE),"")</f>
        <v/>
      </c>
      <c r="G322" s="97" t="str">
        <f t="shared" ref="G322:G385" si="21">IFERROR(VLOOKUP(D322,Rate,3,FALSE)*F322,"")</f>
        <v/>
      </c>
      <c r="H322" s="98" t="str">
        <f t="shared" ref="H322:H385" si="22">IFERROR(VLOOKUP(D322,Rate,4,FALSE)*F322,"")</f>
        <v/>
      </c>
      <c r="I322" s="99" t="str">
        <f t="shared" ref="I322:I385" si="23">IFERROR(VLOOKUP(D322,Rate,5,FALSE)*F322,"")</f>
        <v/>
      </c>
    </row>
    <row r="323" spans="1:9" x14ac:dyDescent="0.3">
      <c r="A323">
        <v>322</v>
      </c>
      <c r="E323" s="101" t="str">
        <f t="shared" si="20"/>
        <v/>
      </c>
      <c r="G323" s="97" t="str">
        <f t="shared" si="21"/>
        <v/>
      </c>
      <c r="H323" s="98" t="str">
        <f t="shared" si="22"/>
        <v/>
      </c>
      <c r="I323" s="99" t="str">
        <f t="shared" si="23"/>
        <v/>
      </c>
    </row>
    <row r="324" spans="1:9" x14ac:dyDescent="0.3">
      <c r="A324">
        <v>323</v>
      </c>
      <c r="E324" s="101" t="str">
        <f t="shared" si="20"/>
        <v/>
      </c>
      <c r="G324" s="97" t="str">
        <f t="shared" si="21"/>
        <v/>
      </c>
      <c r="H324" s="98" t="str">
        <f t="shared" si="22"/>
        <v/>
      </c>
      <c r="I324" s="99" t="str">
        <f t="shared" si="23"/>
        <v/>
      </c>
    </row>
    <row r="325" spans="1:9" x14ac:dyDescent="0.3">
      <c r="A325">
        <v>324</v>
      </c>
      <c r="E325" s="101" t="str">
        <f t="shared" si="20"/>
        <v/>
      </c>
      <c r="G325" s="97" t="str">
        <f t="shared" si="21"/>
        <v/>
      </c>
      <c r="H325" s="98" t="str">
        <f t="shared" si="22"/>
        <v/>
      </c>
      <c r="I325" s="99" t="str">
        <f t="shared" si="23"/>
        <v/>
      </c>
    </row>
    <row r="326" spans="1:9" x14ac:dyDescent="0.3">
      <c r="A326">
        <v>325</v>
      </c>
      <c r="E326" s="101" t="str">
        <f t="shared" si="20"/>
        <v/>
      </c>
      <c r="G326" s="97" t="str">
        <f t="shared" si="21"/>
        <v/>
      </c>
      <c r="H326" s="98" t="str">
        <f t="shared" si="22"/>
        <v/>
      </c>
      <c r="I326" s="99" t="str">
        <f t="shared" si="23"/>
        <v/>
      </c>
    </row>
    <row r="327" spans="1:9" x14ac:dyDescent="0.3">
      <c r="A327">
        <v>326</v>
      </c>
      <c r="E327" s="101" t="str">
        <f t="shared" si="20"/>
        <v/>
      </c>
      <c r="G327" s="97" t="str">
        <f t="shared" si="21"/>
        <v/>
      </c>
      <c r="H327" s="98" t="str">
        <f t="shared" si="22"/>
        <v/>
      </c>
      <c r="I327" s="99" t="str">
        <f t="shared" si="23"/>
        <v/>
      </c>
    </row>
    <row r="328" spans="1:9" x14ac:dyDescent="0.3">
      <c r="A328">
        <v>327</v>
      </c>
      <c r="E328" s="101" t="str">
        <f t="shared" si="20"/>
        <v/>
      </c>
      <c r="G328" s="97" t="str">
        <f t="shared" si="21"/>
        <v/>
      </c>
      <c r="H328" s="98" t="str">
        <f t="shared" si="22"/>
        <v/>
      </c>
      <c r="I328" s="99" t="str">
        <f t="shared" si="23"/>
        <v/>
      </c>
    </row>
    <row r="329" spans="1:9" x14ac:dyDescent="0.3">
      <c r="A329">
        <v>328</v>
      </c>
      <c r="E329" s="101" t="str">
        <f t="shared" si="20"/>
        <v/>
      </c>
      <c r="G329" s="97" t="str">
        <f t="shared" si="21"/>
        <v/>
      </c>
      <c r="H329" s="98" t="str">
        <f t="shared" si="22"/>
        <v/>
      </c>
      <c r="I329" s="99" t="str">
        <f t="shared" si="23"/>
        <v/>
      </c>
    </row>
    <row r="330" spans="1:9" x14ac:dyDescent="0.3">
      <c r="A330">
        <v>329</v>
      </c>
      <c r="E330" s="101" t="str">
        <f t="shared" si="20"/>
        <v/>
      </c>
      <c r="G330" s="97" t="str">
        <f t="shared" si="21"/>
        <v/>
      </c>
      <c r="H330" s="98" t="str">
        <f t="shared" si="22"/>
        <v/>
      </c>
      <c r="I330" s="99" t="str">
        <f t="shared" si="23"/>
        <v/>
      </c>
    </row>
    <row r="331" spans="1:9" x14ac:dyDescent="0.3">
      <c r="A331">
        <v>330</v>
      </c>
      <c r="E331" s="101" t="str">
        <f t="shared" si="20"/>
        <v/>
      </c>
      <c r="G331" s="97" t="str">
        <f t="shared" si="21"/>
        <v/>
      </c>
      <c r="H331" s="98" t="str">
        <f t="shared" si="22"/>
        <v/>
      </c>
      <c r="I331" s="99" t="str">
        <f t="shared" si="23"/>
        <v/>
      </c>
    </row>
    <row r="332" spans="1:9" x14ac:dyDescent="0.3">
      <c r="A332">
        <v>331</v>
      </c>
      <c r="E332" s="101" t="str">
        <f t="shared" si="20"/>
        <v/>
      </c>
      <c r="G332" s="97" t="str">
        <f t="shared" si="21"/>
        <v/>
      </c>
      <c r="H332" s="98" t="str">
        <f t="shared" si="22"/>
        <v/>
      </c>
      <c r="I332" s="99" t="str">
        <f t="shared" si="23"/>
        <v/>
      </c>
    </row>
    <row r="333" spans="1:9" x14ac:dyDescent="0.3">
      <c r="A333">
        <v>332</v>
      </c>
      <c r="E333" s="101" t="str">
        <f t="shared" si="20"/>
        <v/>
      </c>
      <c r="G333" s="97" t="str">
        <f t="shared" si="21"/>
        <v/>
      </c>
      <c r="H333" s="98" t="str">
        <f t="shared" si="22"/>
        <v/>
      </c>
      <c r="I333" s="99" t="str">
        <f t="shared" si="23"/>
        <v/>
      </c>
    </row>
    <row r="334" spans="1:9" x14ac:dyDescent="0.3">
      <c r="A334">
        <v>333</v>
      </c>
      <c r="E334" s="101" t="str">
        <f t="shared" si="20"/>
        <v/>
      </c>
      <c r="G334" s="97" t="str">
        <f t="shared" si="21"/>
        <v/>
      </c>
      <c r="H334" s="98" t="str">
        <f t="shared" si="22"/>
        <v/>
      </c>
      <c r="I334" s="99" t="str">
        <f t="shared" si="23"/>
        <v/>
      </c>
    </row>
    <row r="335" spans="1:9" x14ac:dyDescent="0.3">
      <c r="A335">
        <v>334</v>
      </c>
      <c r="E335" s="101" t="str">
        <f t="shared" si="20"/>
        <v/>
      </c>
      <c r="G335" s="97" t="str">
        <f t="shared" si="21"/>
        <v/>
      </c>
      <c r="H335" s="98" t="str">
        <f t="shared" si="22"/>
        <v/>
      </c>
      <c r="I335" s="99" t="str">
        <f t="shared" si="23"/>
        <v/>
      </c>
    </row>
    <row r="336" spans="1:9" x14ac:dyDescent="0.3">
      <c r="A336">
        <v>335</v>
      </c>
      <c r="E336" s="101" t="str">
        <f t="shared" si="20"/>
        <v/>
      </c>
      <c r="G336" s="97" t="str">
        <f t="shared" si="21"/>
        <v/>
      </c>
      <c r="H336" s="98" t="str">
        <f t="shared" si="22"/>
        <v/>
      </c>
      <c r="I336" s="99" t="str">
        <f t="shared" si="23"/>
        <v/>
      </c>
    </row>
    <row r="337" spans="1:9" x14ac:dyDescent="0.3">
      <c r="A337">
        <v>336</v>
      </c>
      <c r="E337" s="101" t="str">
        <f t="shared" si="20"/>
        <v/>
      </c>
      <c r="G337" s="97" t="str">
        <f t="shared" si="21"/>
        <v/>
      </c>
      <c r="H337" s="98" t="str">
        <f t="shared" si="22"/>
        <v/>
      </c>
      <c r="I337" s="99" t="str">
        <f t="shared" si="23"/>
        <v/>
      </c>
    </row>
    <row r="338" spans="1:9" x14ac:dyDescent="0.3">
      <c r="A338">
        <v>337</v>
      </c>
      <c r="E338" s="101" t="str">
        <f t="shared" si="20"/>
        <v/>
      </c>
      <c r="G338" s="97" t="str">
        <f t="shared" si="21"/>
        <v/>
      </c>
      <c r="H338" s="98" t="str">
        <f t="shared" si="22"/>
        <v/>
      </c>
      <c r="I338" s="99" t="str">
        <f t="shared" si="23"/>
        <v/>
      </c>
    </row>
    <row r="339" spans="1:9" x14ac:dyDescent="0.3">
      <c r="A339">
        <v>338</v>
      </c>
      <c r="E339" s="101" t="str">
        <f t="shared" si="20"/>
        <v/>
      </c>
      <c r="G339" s="97" t="str">
        <f t="shared" si="21"/>
        <v/>
      </c>
      <c r="H339" s="98" t="str">
        <f t="shared" si="22"/>
        <v/>
      </c>
      <c r="I339" s="99" t="str">
        <f t="shared" si="23"/>
        <v/>
      </c>
    </row>
    <row r="340" spans="1:9" x14ac:dyDescent="0.3">
      <c r="A340">
        <v>339</v>
      </c>
      <c r="E340" s="101" t="str">
        <f t="shared" si="20"/>
        <v/>
      </c>
      <c r="G340" s="97" t="str">
        <f t="shared" si="21"/>
        <v/>
      </c>
      <c r="H340" s="98" t="str">
        <f t="shared" si="22"/>
        <v/>
      </c>
      <c r="I340" s="99" t="str">
        <f t="shared" si="23"/>
        <v/>
      </c>
    </row>
    <row r="341" spans="1:9" x14ac:dyDescent="0.3">
      <c r="A341">
        <v>340</v>
      </c>
      <c r="E341" s="101" t="str">
        <f t="shared" si="20"/>
        <v/>
      </c>
      <c r="G341" s="97" t="str">
        <f t="shared" si="21"/>
        <v/>
      </c>
      <c r="H341" s="98" t="str">
        <f t="shared" si="22"/>
        <v/>
      </c>
      <c r="I341" s="99" t="str">
        <f t="shared" si="23"/>
        <v/>
      </c>
    </row>
    <row r="342" spans="1:9" x14ac:dyDescent="0.3">
      <c r="A342">
        <v>341</v>
      </c>
      <c r="E342" s="101" t="str">
        <f t="shared" si="20"/>
        <v/>
      </c>
      <c r="G342" s="97" t="str">
        <f t="shared" si="21"/>
        <v/>
      </c>
      <c r="H342" s="98" t="str">
        <f t="shared" si="22"/>
        <v/>
      </c>
      <c r="I342" s="99" t="str">
        <f t="shared" si="23"/>
        <v/>
      </c>
    </row>
    <row r="343" spans="1:9" x14ac:dyDescent="0.3">
      <c r="A343">
        <v>342</v>
      </c>
      <c r="E343" s="101" t="str">
        <f t="shared" si="20"/>
        <v/>
      </c>
      <c r="G343" s="97" t="str">
        <f t="shared" si="21"/>
        <v/>
      </c>
      <c r="H343" s="98" t="str">
        <f t="shared" si="22"/>
        <v/>
      </c>
      <c r="I343" s="99" t="str">
        <f t="shared" si="23"/>
        <v/>
      </c>
    </row>
    <row r="344" spans="1:9" x14ac:dyDescent="0.3">
      <c r="A344">
        <v>343</v>
      </c>
      <c r="E344" s="101" t="str">
        <f t="shared" si="20"/>
        <v/>
      </c>
      <c r="G344" s="97" t="str">
        <f t="shared" si="21"/>
        <v/>
      </c>
      <c r="H344" s="98" t="str">
        <f t="shared" si="22"/>
        <v/>
      </c>
      <c r="I344" s="99" t="str">
        <f t="shared" si="23"/>
        <v/>
      </c>
    </row>
    <row r="345" spans="1:9" x14ac:dyDescent="0.3">
      <c r="A345">
        <v>344</v>
      </c>
      <c r="E345" s="101" t="str">
        <f t="shared" si="20"/>
        <v/>
      </c>
      <c r="G345" s="97" t="str">
        <f t="shared" si="21"/>
        <v/>
      </c>
      <c r="H345" s="98" t="str">
        <f t="shared" si="22"/>
        <v/>
      </c>
      <c r="I345" s="99" t="str">
        <f t="shared" si="23"/>
        <v/>
      </c>
    </row>
    <row r="346" spans="1:9" x14ac:dyDescent="0.3">
      <c r="A346">
        <v>345</v>
      </c>
      <c r="E346" s="101" t="str">
        <f t="shared" si="20"/>
        <v/>
      </c>
      <c r="G346" s="97" t="str">
        <f t="shared" si="21"/>
        <v/>
      </c>
      <c r="H346" s="98" t="str">
        <f t="shared" si="22"/>
        <v/>
      </c>
      <c r="I346" s="99" t="str">
        <f t="shared" si="23"/>
        <v/>
      </c>
    </row>
    <row r="347" spans="1:9" x14ac:dyDescent="0.3">
      <c r="A347">
        <v>346</v>
      </c>
      <c r="E347" s="101" t="str">
        <f t="shared" si="20"/>
        <v/>
      </c>
      <c r="G347" s="97" t="str">
        <f t="shared" si="21"/>
        <v/>
      </c>
      <c r="H347" s="98" t="str">
        <f t="shared" si="22"/>
        <v/>
      </c>
      <c r="I347" s="99" t="str">
        <f t="shared" si="23"/>
        <v/>
      </c>
    </row>
    <row r="348" spans="1:9" x14ac:dyDescent="0.3">
      <c r="A348">
        <v>347</v>
      </c>
      <c r="E348" s="101" t="str">
        <f t="shared" si="20"/>
        <v/>
      </c>
      <c r="G348" s="97" t="str">
        <f t="shared" si="21"/>
        <v/>
      </c>
      <c r="H348" s="98" t="str">
        <f t="shared" si="22"/>
        <v/>
      </c>
      <c r="I348" s="99" t="str">
        <f t="shared" si="23"/>
        <v/>
      </c>
    </row>
    <row r="349" spans="1:9" x14ac:dyDescent="0.3">
      <c r="A349">
        <v>348</v>
      </c>
      <c r="E349" s="101" t="str">
        <f t="shared" si="20"/>
        <v/>
      </c>
      <c r="G349" s="97" t="str">
        <f t="shared" si="21"/>
        <v/>
      </c>
      <c r="H349" s="98" t="str">
        <f t="shared" si="22"/>
        <v/>
      </c>
      <c r="I349" s="99" t="str">
        <f t="shared" si="23"/>
        <v/>
      </c>
    </row>
    <row r="350" spans="1:9" x14ac:dyDescent="0.3">
      <c r="A350">
        <v>349</v>
      </c>
      <c r="E350" s="101" t="str">
        <f t="shared" si="20"/>
        <v/>
      </c>
      <c r="G350" s="97" t="str">
        <f t="shared" si="21"/>
        <v/>
      </c>
      <c r="H350" s="98" t="str">
        <f t="shared" si="22"/>
        <v/>
      </c>
      <c r="I350" s="99" t="str">
        <f t="shared" si="23"/>
        <v/>
      </c>
    </row>
    <row r="351" spans="1:9" x14ac:dyDescent="0.3">
      <c r="A351">
        <v>350</v>
      </c>
      <c r="E351" s="101" t="str">
        <f t="shared" si="20"/>
        <v/>
      </c>
      <c r="G351" s="97" t="str">
        <f t="shared" si="21"/>
        <v/>
      </c>
      <c r="H351" s="98" t="str">
        <f t="shared" si="22"/>
        <v/>
      </c>
      <c r="I351" s="99" t="str">
        <f t="shared" si="23"/>
        <v/>
      </c>
    </row>
    <row r="352" spans="1:9" x14ac:dyDescent="0.3">
      <c r="A352">
        <v>351</v>
      </c>
      <c r="E352" s="101" t="str">
        <f t="shared" si="20"/>
        <v/>
      </c>
      <c r="G352" s="97" t="str">
        <f t="shared" si="21"/>
        <v/>
      </c>
      <c r="H352" s="98" t="str">
        <f t="shared" si="22"/>
        <v/>
      </c>
      <c r="I352" s="99" t="str">
        <f t="shared" si="23"/>
        <v/>
      </c>
    </row>
    <row r="353" spans="1:9" x14ac:dyDescent="0.3">
      <c r="A353">
        <v>352</v>
      </c>
      <c r="E353" s="101" t="str">
        <f t="shared" si="20"/>
        <v/>
      </c>
      <c r="G353" s="97" t="str">
        <f t="shared" si="21"/>
        <v/>
      </c>
      <c r="H353" s="98" t="str">
        <f t="shared" si="22"/>
        <v/>
      </c>
      <c r="I353" s="99" t="str">
        <f t="shared" si="23"/>
        <v/>
      </c>
    </row>
    <row r="354" spans="1:9" x14ac:dyDescent="0.3">
      <c r="A354">
        <v>353</v>
      </c>
      <c r="E354" s="101" t="str">
        <f t="shared" si="20"/>
        <v/>
      </c>
      <c r="G354" s="97" t="str">
        <f t="shared" si="21"/>
        <v/>
      </c>
      <c r="H354" s="98" t="str">
        <f t="shared" si="22"/>
        <v/>
      </c>
      <c r="I354" s="99" t="str">
        <f t="shared" si="23"/>
        <v/>
      </c>
    </row>
    <row r="355" spans="1:9" x14ac:dyDescent="0.3">
      <c r="A355">
        <v>354</v>
      </c>
      <c r="E355" s="101" t="str">
        <f t="shared" si="20"/>
        <v/>
      </c>
      <c r="G355" s="97" t="str">
        <f t="shared" si="21"/>
        <v/>
      </c>
      <c r="H355" s="98" t="str">
        <f t="shared" si="22"/>
        <v/>
      </c>
      <c r="I355" s="99" t="str">
        <f t="shared" si="23"/>
        <v/>
      </c>
    </row>
    <row r="356" spans="1:9" x14ac:dyDescent="0.3">
      <c r="A356">
        <v>355</v>
      </c>
      <c r="E356" s="101" t="str">
        <f t="shared" si="20"/>
        <v/>
      </c>
      <c r="G356" s="97" t="str">
        <f t="shared" si="21"/>
        <v/>
      </c>
      <c r="H356" s="98" t="str">
        <f t="shared" si="22"/>
        <v/>
      </c>
      <c r="I356" s="99" t="str">
        <f t="shared" si="23"/>
        <v/>
      </c>
    </row>
    <row r="357" spans="1:9" x14ac:dyDescent="0.3">
      <c r="A357">
        <v>356</v>
      </c>
      <c r="E357" s="101" t="str">
        <f t="shared" si="20"/>
        <v/>
      </c>
      <c r="G357" s="97" t="str">
        <f t="shared" si="21"/>
        <v/>
      </c>
      <c r="H357" s="98" t="str">
        <f t="shared" si="22"/>
        <v/>
      </c>
      <c r="I357" s="99" t="str">
        <f t="shared" si="23"/>
        <v/>
      </c>
    </row>
    <row r="358" spans="1:9" x14ac:dyDescent="0.3">
      <c r="A358">
        <v>357</v>
      </c>
      <c r="E358" s="101" t="str">
        <f t="shared" si="20"/>
        <v/>
      </c>
      <c r="G358" s="97" t="str">
        <f t="shared" si="21"/>
        <v/>
      </c>
      <c r="H358" s="98" t="str">
        <f t="shared" si="22"/>
        <v/>
      </c>
      <c r="I358" s="99" t="str">
        <f t="shared" si="23"/>
        <v/>
      </c>
    </row>
    <row r="359" spans="1:9" x14ac:dyDescent="0.3">
      <c r="A359">
        <v>358</v>
      </c>
      <c r="E359" s="101" t="str">
        <f t="shared" si="20"/>
        <v/>
      </c>
      <c r="G359" s="97" t="str">
        <f t="shared" si="21"/>
        <v/>
      </c>
      <c r="H359" s="98" t="str">
        <f t="shared" si="22"/>
        <v/>
      </c>
      <c r="I359" s="99" t="str">
        <f t="shared" si="23"/>
        <v/>
      </c>
    </row>
    <row r="360" spans="1:9" x14ac:dyDescent="0.3">
      <c r="A360">
        <v>359</v>
      </c>
      <c r="E360" s="101" t="str">
        <f t="shared" si="20"/>
        <v/>
      </c>
      <c r="G360" s="97" t="str">
        <f t="shared" si="21"/>
        <v/>
      </c>
      <c r="H360" s="98" t="str">
        <f t="shared" si="22"/>
        <v/>
      </c>
      <c r="I360" s="99" t="str">
        <f t="shared" si="23"/>
        <v/>
      </c>
    </row>
    <row r="361" spans="1:9" x14ac:dyDescent="0.3">
      <c r="A361">
        <v>360</v>
      </c>
      <c r="E361" s="101" t="str">
        <f t="shared" si="20"/>
        <v/>
      </c>
      <c r="G361" s="97" t="str">
        <f t="shared" si="21"/>
        <v/>
      </c>
      <c r="H361" s="98" t="str">
        <f t="shared" si="22"/>
        <v/>
      </c>
      <c r="I361" s="99" t="str">
        <f t="shared" si="23"/>
        <v/>
      </c>
    </row>
    <row r="362" spans="1:9" x14ac:dyDescent="0.3">
      <c r="A362">
        <v>361</v>
      </c>
      <c r="E362" s="101" t="str">
        <f t="shared" si="20"/>
        <v/>
      </c>
      <c r="G362" s="97" t="str">
        <f t="shared" si="21"/>
        <v/>
      </c>
      <c r="H362" s="98" t="str">
        <f t="shared" si="22"/>
        <v/>
      </c>
      <c r="I362" s="99" t="str">
        <f t="shared" si="23"/>
        <v/>
      </c>
    </row>
    <row r="363" spans="1:9" x14ac:dyDescent="0.3">
      <c r="A363">
        <v>362</v>
      </c>
      <c r="E363" s="101" t="str">
        <f t="shared" si="20"/>
        <v/>
      </c>
      <c r="G363" s="97" t="str">
        <f t="shared" si="21"/>
        <v/>
      </c>
      <c r="H363" s="98" t="str">
        <f t="shared" si="22"/>
        <v/>
      </c>
      <c r="I363" s="99" t="str">
        <f t="shared" si="23"/>
        <v/>
      </c>
    </row>
    <row r="364" spans="1:9" x14ac:dyDescent="0.3">
      <c r="A364">
        <v>363</v>
      </c>
      <c r="E364" s="101" t="str">
        <f t="shared" si="20"/>
        <v/>
      </c>
      <c r="G364" s="97" t="str">
        <f t="shared" si="21"/>
        <v/>
      </c>
      <c r="H364" s="98" t="str">
        <f t="shared" si="22"/>
        <v/>
      </c>
      <c r="I364" s="99" t="str">
        <f t="shared" si="23"/>
        <v/>
      </c>
    </row>
    <row r="365" spans="1:9" x14ac:dyDescent="0.3">
      <c r="A365">
        <v>364</v>
      </c>
      <c r="E365" s="101" t="str">
        <f t="shared" si="20"/>
        <v/>
      </c>
      <c r="G365" s="97" t="str">
        <f t="shared" si="21"/>
        <v/>
      </c>
      <c r="H365" s="98" t="str">
        <f t="shared" si="22"/>
        <v/>
      </c>
      <c r="I365" s="99" t="str">
        <f t="shared" si="23"/>
        <v/>
      </c>
    </row>
    <row r="366" spans="1:9" x14ac:dyDescent="0.3">
      <c r="A366">
        <v>365</v>
      </c>
      <c r="E366" s="101" t="str">
        <f t="shared" si="20"/>
        <v/>
      </c>
      <c r="G366" s="97" t="str">
        <f t="shared" si="21"/>
        <v/>
      </c>
      <c r="H366" s="98" t="str">
        <f t="shared" si="22"/>
        <v/>
      </c>
      <c r="I366" s="99" t="str">
        <f t="shared" si="23"/>
        <v/>
      </c>
    </row>
    <row r="367" spans="1:9" x14ac:dyDescent="0.3">
      <c r="A367">
        <v>366</v>
      </c>
      <c r="E367" s="101" t="str">
        <f t="shared" si="20"/>
        <v/>
      </c>
      <c r="G367" s="97" t="str">
        <f t="shared" si="21"/>
        <v/>
      </c>
      <c r="H367" s="98" t="str">
        <f t="shared" si="22"/>
        <v/>
      </c>
      <c r="I367" s="99" t="str">
        <f t="shared" si="23"/>
        <v/>
      </c>
    </row>
    <row r="368" spans="1:9" x14ac:dyDescent="0.3">
      <c r="A368">
        <v>367</v>
      </c>
      <c r="E368" s="101" t="str">
        <f t="shared" si="20"/>
        <v/>
      </c>
      <c r="G368" s="97" t="str">
        <f t="shared" si="21"/>
        <v/>
      </c>
      <c r="H368" s="98" t="str">
        <f t="shared" si="22"/>
        <v/>
      </c>
      <c r="I368" s="99" t="str">
        <f t="shared" si="23"/>
        <v/>
      </c>
    </row>
    <row r="369" spans="1:9" x14ac:dyDescent="0.3">
      <c r="A369">
        <v>368</v>
      </c>
      <c r="E369" s="101" t="str">
        <f t="shared" si="20"/>
        <v/>
      </c>
      <c r="G369" s="97" t="str">
        <f t="shared" si="21"/>
        <v/>
      </c>
      <c r="H369" s="98" t="str">
        <f t="shared" si="22"/>
        <v/>
      </c>
      <c r="I369" s="99" t="str">
        <f t="shared" si="23"/>
        <v/>
      </c>
    </row>
    <row r="370" spans="1:9" x14ac:dyDescent="0.3">
      <c r="A370">
        <v>369</v>
      </c>
      <c r="E370" s="101" t="str">
        <f t="shared" si="20"/>
        <v/>
      </c>
      <c r="G370" s="97" t="str">
        <f t="shared" si="21"/>
        <v/>
      </c>
      <c r="H370" s="98" t="str">
        <f t="shared" si="22"/>
        <v/>
      </c>
      <c r="I370" s="99" t="str">
        <f t="shared" si="23"/>
        <v/>
      </c>
    </row>
    <row r="371" spans="1:9" x14ac:dyDescent="0.3">
      <c r="A371">
        <v>370</v>
      </c>
      <c r="E371" s="101" t="str">
        <f t="shared" si="20"/>
        <v/>
      </c>
      <c r="G371" s="97" t="str">
        <f t="shared" si="21"/>
        <v/>
      </c>
      <c r="H371" s="98" t="str">
        <f t="shared" si="22"/>
        <v/>
      </c>
      <c r="I371" s="99" t="str">
        <f t="shared" si="23"/>
        <v/>
      </c>
    </row>
    <row r="372" spans="1:9" x14ac:dyDescent="0.3">
      <c r="A372">
        <v>371</v>
      </c>
      <c r="E372" s="101" t="str">
        <f t="shared" si="20"/>
        <v/>
      </c>
      <c r="G372" s="97" t="str">
        <f t="shared" si="21"/>
        <v/>
      </c>
      <c r="H372" s="98" t="str">
        <f t="shared" si="22"/>
        <v/>
      </c>
      <c r="I372" s="99" t="str">
        <f t="shared" si="23"/>
        <v/>
      </c>
    </row>
    <row r="373" spans="1:9" x14ac:dyDescent="0.3">
      <c r="A373">
        <v>372</v>
      </c>
      <c r="E373" s="101" t="str">
        <f t="shared" si="20"/>
        <v/>
      </c>
      <c r="G373" s="97" t="str">
        <f t="shared" si="21"/>
        <v/>
      </c>
      <c r="H373" s="98" t="str">
        <f t="shared" si="22"/>
        <v/>
      </c>
      <c r="I373" s="99" t="str">
        <f t="shared" si="23"/>
        <v/>
      </c>
    </row>
    <row r="374" spans="1:9" x14ac:dyDescent="0.3">
      <c r="A374">
        <v>373</v>
      </c>
      <c r="E374" s="101" t="str">
        <f t="shared" si="20"/>
        <v/>
      </c>
      <c r="G374" s="97" t="str">
        <f t="shared" si="21"/>
        <v/>
      </c>
      <c r="H374" s="98" t="str">
        <f t="shared" si="22"/>
        <v/>
      </c>
      <c r="I374" s="99" t="str">
        <f t="shared" si="23"/>
        <v/>
      </c>
    </row>
    <row r="375" spans="1:9" x14ac:dyDescent="0.3">
      <c r="A375">
        <v>374</v>
      </c>
      <c r="E375" s="101" t="str">
        <f t="shared" si="20"/>
        <v/>
      </c>
      <c r="G375" s="97" t="str">
        <f t="shared" si="21"/>
        <v/>
      </c>
      <c r="H375" s="98" t="str">
        <f t="shared" si="22"/>
        <v/>
      </c>
      <c r="I375" s="99" t="str">
        <f t="shared" si="23"/>
        <v/>
      </c>
    </row>
    <row r="376" spans="1:9" x14ac:dyDescent="0.3">
      <c r="A376">
        <v>375</v>
      </c>
      <c r="E376" s="101" t="str">
        <f t="shared" si="20"/>
        <v/>
      </c>
      <c r="G376" s="97" t="str">
        <f t="shared" si="21"/>
        <v/>
      </c>
      <c r="H376" s="98" t="str">
        <f t="shared" si="22"/>
        <v/>
      </c>
      <c r="I376" s="99" t="str">
        <f t="shared" si="23"/>
        <v/>
      </c>
    </row>
    <row r="377" spans="1:9" x14ac:dyDescent="0.3">
      <c r="A377">
        <v>376</v>
      </c>
      <c r="E377" s="101" t="str">
        <f t="shared" si="20"/>
        <v/>
      </c>
      <c r="G377" s="97" t="str">
        <f t="shared" si="21"/>
        <v/>
      </c>
      <c r="H377" s="98" t="str">
        <f t="shared" si="22"/>
        <v/>
      </c>
      <c r="I377" s="99" t="str">
        <f t="shared" si="23"/>
        <v/>
      </c>
    </row>
    <row r="378" spans="1:9" x14ac:dyDescent="0.3">
      <c r="A378">
        <v>377</v>
      </c>
      <c r="E378" s="101" t="str">
        <f t="shared" si="20"/>
        <v/>
      </c>
      <c r="G378" s="97" t="str">
        <f t="shared" si="21"/>
        <v/>
      </c>
      <c r="H378" s="98" t="str">
        <f t="shared" si="22"/>
        <v/>
      </c>
      <c r="I378" s="99" t="str">
        <f t="shared" si="23"/>
        <v/>
      </c>
    </row>
    <row r="379" spans="1:9" x14ac:dyDescent="0.3">
      <c r="A379">
        <v>378</v>
      </c>
      <c r="E379" s="101" t="str">
        <f t="shared" si="20"/>
        <v/>
      </c>
      <c r="G379" s="97" t="str">
        <f t="shared" si="21"/>
        <v/>
      </c>
      <c r="H379" s="98" t="str">
        <f t="shared" si="22"/>
        <v/>
      </c>
      <c r="I379" s="99" t="str">
        <f t="shared" si="23"/>
        <v/>
      </c>
    </row>
    <row r="380" spans="1:9" x14ac:dyDescent="0.3">
      <c r="A380">
        <v>379</v>
      </c>
      <c r="E380" s="101" t="str">
        <f t="shared" si="20"/>
        <v/>
      </c>
      <c r="G380" s="97" t="str">
        <f t="shared" si="21"/>
        <v/>
      </c>
      <c r="H380" s="98" t="str">
        <f t="shared" si="22"/>
        <v/>
      </c>
      <c r="I380" s="99" t="str">
        <f t="shared" si="23"/>
        <v/>
      </c>
    </row>
    <row r="381" spans="1:9" x14ac:dyDescent="0.3">
      <c r="A381">
        <v>380</v>
      </c>
      <c r="E381" s="101" t="str">
        <f t="shared" si="20"/>
        <v/>
      </c>
      <c r="G381" s="97" t="str">
        <f t="shared" si="21"/>
        <v/>
      </c>
      <c r="H381" s="98" t="str">
        <f t="shared" si="22"/>
        <v/>
      </c>
      <c r="I381" s="99" t="str">
        <f t="shared" si="23"/>
        <v/>
      </c>
    </row>
    <row r="382" spans="1:9" x14ac:dyDescent="0.3">
      <c r="A382">
        <v>381</v>
      </c>
      <c r="E382" s="101" t="str">
        <f t="shared" si="20"/>
        <v/>
      </c>
      <c r="G382" s="97" t="str">
        <f t="shared" si="21"/>
        <v/>
      </c>
      <c r="H382" s="98" t="str">
        <f t="shared" si="22"/>
        <v/>
      </c>
      <c r="I382" s="99" t="str">
        <f t="shared" si="23"/>
        <v/>
      </c>
    </row>
    <row r="383" spans="1:9" x14ac:dyDescent="0.3">
      <c r="A383">
        <v>382</v>
      </c>
      <c r="E383" s="101" t="str">
        <f t="shared" si="20"/>
        <v/>
      </c>
      <c r="G383" s="97" t="str">
        <f t="shared" si="21"/>
        <v/>
      </c>
      <c r="H383" s="98" t="str">
        <f t="shared" si="22"/>
        <v/>
      </c>
      <c r="I383" s="99" t="str">
        <f t="shared" si="23"/>
        <v/>
      </c>
    </row>
    <row r="384" spans="1:9" x14ac:dyDescent="0.3">
      <c r="A384">
        <v>383</v>
      </c>
      <c r="E384" s="101" t="str">
        <f t="shared" si="20"/>
        <v/>
      </c>
      <c r="G384" s="97" t="str">
        <f t="shared" si="21"/>
        <v/>
      </c>
      <c r="H384" s="98" t="str">
        <f t="shared" si="22"/>
        <v/>
      </c>
      <c r="I384" s="99" t="str">
        <f t="shared" si="23"/>
        <v/>
      </c>
    </row>
    <row r="385" spans="1:9" x14ac:dyDescent="0.3">
      <c r="A385">
        <v>384</v>
      </c>
      <c r="E385" s="101" t="str">
        <f t="shared" si="20"/>
        <v/>
      </c>
      <c r="G385" s="97" t="str">
        <f t="shared" si="21"/>
        <v/>
      </c>
      <c r="H385" s="98" t="str">
        <f t="shared" si="22"/>
        <v/>
      </c>
      <c r="I385" s="99" t="str">
        <f t="shared" si="23"/>
        <v/>
      </c>
    </row>
    <row r="386" spans="1:9" x14ac:dyDescent="0.3">
      <c r="A386">
        <v>385</v>
      </c>
      <c r="E386" s="101" t="str">
        <f t="shared" ref="E386:E449" si="24">IFERROR(VLOOKUP(D386,Rate,2,FALSE),"")</f>
        <v/>
      </c>
      <c r="G386" s="97" t="str">
        <f t="shared" ref="G386:G449" si="25">IFERROR(VLOOKUP(D386,Rate,3,FALSE)*F386,"")</f>
        <v/>
      </c>
      <c r="H386" s="98" t="str">
        <f t="shared" ref="H386:H449" si="26">IFERROR(VLOOKUP(D386,Rate,4,FALSE)*F386,"")</f>
        <v/>
      </c>
      <c r="I386" s="99" t="str">
        <f t="shared" ref="I386:I449" si="27">IFERROR(VLOOKUP(D386,Rate,5,FALSE)*F386,"")</f>
        <v/>
      </c>
    </row>
    <row r="387" spans="1:9" x14ac:dyDescent="0.3">
      <c r="A387">
        <v>386</v>
      </c>
      <c r="E387" s="101" t="str">
        <f t="shared" si="24"/>
        <v/>
      </c>
      <c r="G387" s="97" t="str">
        <f t="shared" si="25"/>
        <v/>
      </c>
      <c r="H387" s="98" t="str">
        <f t="shared" si="26"/>
        <v/>
      </c>
      <c r="I387" s="99" t="str">
        <f t="shared" si="27"/>
        <v/>
      </c>
    </row>
    <row r="388" spans="1:9" x14ac:dyDescent="0.3">
      <c r="A388">
        <v>387</v>
      </c>
      <c r="E388" s="101" t="str">
        <f t="shared" si="24"/>
        <v/>
      </c>
      <c r="G388" s="97" t="str">
        <f t="shared" si="25"/>
        <v/>
      </c>
      <c r="H388" s="98" t="str">
        <f t="shared" si="26"/>
        <v/>
      </c>
      <c r="I388" s="99" t="str">
        <f t="shared" si="27"/>
        <v/>
      </c>
    </row>
    <row r="389" spans="1:9" x14ac:dyDescent="0.3">
      <c r="A389">
        <v>388</v>
      </c>
      <c r="E389" s="101" t="str">
        <f t="shared" si="24"/>
        <v/>
      </c>
      <c r="G389" s="97" t="str">
        <f t="shared" si="25"/>
        <v/>
      </c>
      <c r="H389" s="98" t="str">
        <f t="shared" si="26"/>
        <v/>
      </c>
      <c r="I389" s="99" t="str">
        <f t="shared" si="27"/>
        <v/>
      </c>
    </row>
    <row r="390" spans="1:9" x14ac:dyDescent="0.3">
      <c r="A390">
        <v>389</v>
      </c>
      <c r="E390" s="101" t="str">
        <f t="shared" si="24"/>
        <v/>
      </c>
      <c r="G390" s="97" t="str">
        <f t="shared" si="25"/>
        <v/>
      </c>
      <c r="H390" s="98" t="str">
        <f t="shared" si="26"/>
        <v/>
      </c>
      <c r="I390" s="99" t="str">
        <f t="shared" si="27"/>
        <v/>
      </c>
    </row>
    <row r="391" spans="1:9" x14ac:dyDescent="0.3">
      <c r="A391">
        <v>390</v>
      </c>
      <c r="E391" s="101" t="str">
        <f t="shared" si="24"/>
        <v/>
      </c>
      <c r="G391" s="97" t="str">
        <f t="shared" si="25"/>
        <v/>
      </c>
      <c r="H391" s="98" t="str">
        <f t="shared" si="26"/>
        <v/>
      </c>
      <c r="I391" s="99" t="str">
        <f t="shared" si="27"/>
        <v/>
      </c>
    </row>
    <row r="392" spans="1:9" x14ac:dyDescent="0.3">
      <c r="A392">
        <v>391</v>
      </c>
      <c r="E392" s="101" t="str">
        <f t="shared" si="24"/>
        <v/>
      </c>
      <c r="G392" s="97" t="str">
        <f t="shared" si="25"/>
        <v/>
      </c>
      <c r="H392" s="98" t="str">
        <f t="shared" si="26"/>
        <v/>
      </c>
      <c r="I392" s="99" t="str">
        <f t="shared" si="27"/>
        <v/>
      </c>
    </row>
    <row r="393" spans="1:9" x14ac:dyDescent="0.3">
      <c r="A393">
        <v>392</v>
      </c>
      <c r="E393" s="101" t="str">
        <f t="shared" si="24"/>
        <v/>
      </c>
      <c r="G393" s="97" t="str">
        <f t="shared" si="25"/>
        <v/>
      </c>
      <c r="H393" s="98" t="str">
        <f t="shared" si="26"/>
        <v/>
      </c>
      <c r="I393" s="99" t="str">
        <f t="shared" si="27"/>
        <v/>
      </c>
    </row>
    <row r="394" spans="1:9" x14ac:dyDescent="0.3">
      <c r="A394">
        <v>393</v>
      </c>
      <c r="E394" s="101" t="str">
        <f t="shared" si="24"/>
        <v/>
      </c>
      <c r="G394" s="97" t="str">
        <f t="shared" si="25"/>
        <v/>
      </c>
      <c r="H394" s="98" t="str">
        <f t="shared" si="26"/>
        <v/>
      </c>
      <c r="I394" s="99" t="str">
        <f t="shared" si="27"/>
        <v/>
      </c>
    </row>
    <row r="395" spans="1:9" x14ac:dyDescent="0.3">
      <c r="A395">
        <v>394</v>
      </c>
      <c r="E395" s="101" t="str">
        <f t="shared" si="24"/>
        <v/>
      </c>
      <c r="G395" s="97" t="str">
        <f t="shared" si="25"/>
        <v/>
      </c>
      <c r="H395" s="98" t="str">
        <f t="shared" si="26"/>
        <v/>
      </c>
      <c r="I395" s="99" t="str">
        <f t="shared" si="27"/>
        <v/>
      </c>
    </row>
    <row r="396" spans="1:9" x14ac:dyDescent="0.3">
      <c r="A396">
        <v>395</v>
      </c>
      <c r="E396" s="101" t="str">
        <f t="shared" si="24"/>
        <v/>
      </c>
      <c r="G396" s="97" t="str">
        <f t="shared" si="25"/>
        <v/>
      </c>
      <c r="H396" s="98" t="str">
        <f t="shared" si="26"/>
        <v/>
      </c>
      <c r="I396" s="99" t="str">
        <f t="shared" si="27"/>
        <v/>
      </c>
    </row>
    <row r="397" spans="1:9" x14ac:dyDescent="0.3">
      <c r="A397">
        <v>396</v>
      </c>
      <c r="E397" s="101" t="str">
        <f t="shared" si="24"/>
        <v/>
      </c>
      <c r="G397" s="97" t="str">
        <f t="shared" si="25"/>
        <v/>
      </c>
      <c r="H397" s="98" t="str">
        <f t="shared" si="26"/>
        <v/>
      </c>
      <c r="I397" s="99" t="str">
        <f t="shared" si="27"/>
        <v/>
      </c>
    </row>
    <row r="398" spans="1:9" x14ac:dyDescent="0.3">
      <c r="A398">
        <v>397</v>
      </c>
      <c r="E398" s="101" t="str">
        <f t="shared" si="24"/>
        <v/>
      </c>
      <c r="G398" s="97" t="str">
        <f t="shared" si="25"/>
        <v/>
      </c>
      <c r="H398" s="98" t="str">
        <f t="shared" si="26"/>
        <v/>
      </c>
      <c r="I398" s="99" t="str">
        <f t="shared" si="27"/>
        <v/>
      </c>
    </row>
    <row r="399" spans="1:9" x14ac:dyDescent="0.3">
      <c r="A399">
        <v>398</v>
      </c>
      <c r="E399" s="101" t="str">
        <f t="shared" si="24"/>
        <v/>
      </c>
      <c r="G399" s="97" t="str">
        <f t="shared" si="25"/>
        <v/>
      </c>
      <c r="H399" s="98" t="str">
        <f t="shared" si="26"/>
        <v/>
      </c>
      <c r="I399" s="99" t="str">
        <f t="shared" si="27"/>
        <v/>
      </c>
    </row>
    <row r="400" spans="1:9" x14ac:dyDescent="0.3">
      <c r="A400">
        <v>399</v>
      </c>
      <c r="E400" s="101" t="str">
        <f t="shared" si="24"/>
        <v/>
      </c>
      <c r="G400" s="97" t="str">
        <f t="shared" si="25"/>
        <v/>
      </c>
      <c r="H400" s="98" t="str">
        <f t="shared" si="26"/>
        <v/>
      </c>
      <c r="I400" s="99" t="str">
        <f t="shared" si="27"/>
        <v/>
      </c>
    </row>
    <row r="401" spans="1:9" x14ac:dyDescent="0.3">
      <c r="A401">
        <v>400</v>
      </c>
      <c r="E401" s="101" t="str">
        <f t="shared" si="24"/>
        <v/>
      </c>
      <c r="G401" s="97" t="str">
        <f t="shared" si="25"/>
        <v/>
      </c>
      <c r="H401" s="98" t="str">
        <f t="shared" si="26"/>
        <v/>
      </c>
      <c r="I401" s="99" t="str">
        <f t="shared" si="27"/>
        <v/>
      </c>
    </row>
    <row r="402" spans="1:9" x14ac:dyDescent="0.3">
      <c r="A402">
        <v>401</v>
      </c>
      <c r="E402" s="101" t="str">
        <f t="shared" si="24"/>
        <v/>
      </c>
      <c r="G402" s="97" t="str">
        <f t="shared" si="25"/>
        <v/>
      </c>
      <c r="H402" s="98" t="str">
        <f t="shared" si="26"/>
        <v/>
      </c>
      <c r="I402" s="99" t="str">
        <f t="shared" si="27"/>
        <v/>
      </c>
    </row>
    <row r="403" spans="1:9" x14ac:dyDescent="0.3">
      <c r="A403">
        <v>402</v>
      </c>
      <c r="E403" s="101" t="str">
        <f t="shared" si="24"/>
        <v/>
      </c>
      <c r="G403" s="97" t="str">
        <f t="shared" si="25"/>
        <v/>
      </c>
      <c r="H403" s="98" t="str">
        <f t="shared" si="26"/>
        <v/>
      </c>
      <c r="I403" s="99" t="str">
        <f t="shared" si="27"/>
        <v/>
      </c>
    </row>
    <row r="404" spans="1:9" x14ac:dyDescent="0.3">
      <c r="A404">
        <v>403</v>
      </c>
      <c r="E404" s="101" t="str">
        <f t="shared" si="24"/>
        <v/>
      </c>
      <c r="G404" s="97" t="str">
        <f t="shared" si="25"/>
        <v/>
      </c>
      <c r="H404" s="98" t="str">
        <f t="shared" si="26"/>
        <v/>
      </c>
      <c r="I404" s="99" t="str">
        <f t="shared" si="27"/>
        <v/>
      </c>
    </row>
    <row r="405" spans="1:9" x14ac:dyDescent="0.3">
      <c r="A405">
        <v>404</v>
      </c>
      <c r="E405" s="101" t="str">
        <f t="shared" si="24"/>
        <v/>
      </c>
      <c r="G405" s="97" t="str">
        <f t="shared" si="25"/>
        <v/>
      </c>
      <c r="H405" s="98" t="str">
        <f t="shared" si="26"/>
        <v/>
      </c>
      <c r="I405" s="99" t="str">
        <f t="shared" si="27"/>
        <v/>
      </c>
    </row>
    <row r="406" spans="1:9" x14ac:dyDescent="0.3">
      <c r="A406">
        <v>405</v>
      </c>
      <c r="E406" s="101" t="str">
        <f t="shared" si="24"/>
        <v/>
      </c>
      <c r="G406" s="97" t="str">
        <f t="shared" si="25"/>
        <v/>
      </c>
      <c r="H406" s="98" t="str">
        <f t="shared" si="26"/>
        <v/>
      </c>
      <c r="I406" s="99" t="str">
        <f t="shared" si="27"/>
        <v/>
      </c>
    </row>
    <row r="407" spans="1:9" x14ac:dyDescent="0.3">
      <c r="A407">
        <v>406</v>
      </c>
      <c r="E407" s="101" t="str">
        <f t="shared" si="24"/>
        <v/>
      </c>
      <c r="G407" s="97" t="str">
        <f t="shared" si="25"/>
        <v/>
      </c>
      <c r="H407" s="98" t="str">
        <f t="shared" si="26"/>
        <v/>
      </c>
      <c r="I407" s="99" t="str">
        <f t="shared" si="27"/>
        <v/>
      </c>
    </row>
    <row r="408" spans="1:9" x14ac:dyDescent="0.3">
      <c r="A408">
        <v>407</v>
      </c>
      <c r="E408" s="101" t="str">
        <f t="shared" si="24"/>
        <v/>
      </c>
      <c r="G408" s="97" t="str">
        <f t="shared" si="25"/>
        <v/>
      </c>
      <c r="H408" s="98" t="str">
        <f t="shared" si="26"/>
        <v/>
      </c>
      <c r="I408" s="99" t="str">
        <f t="shared" si="27"/>
        <v/>
      </c>
    </row>
    <row r="409" spans="1:9" x14ac:dyDescent="0.3">
      <c r="A409">
        <v>408</v>
      </c>
      <c r="E409" s="101" t="str">
        <f t="shared" si="24"/>
        <v/>
      </c>
      <c r="G409" s="97" t="str">
        <f t="shared" si="25"/>
        <v/>
      </c>
      <c r="H409" s="98" t="str">
        <f t="shared" si="26"/>
        <v/>
      </c>
      <c r="I409" s="99" t="str">
        <f t="shared" si="27"/>
        <v/>
      </c>
    </row>
    <row r="410" spans="1:9" x14ac:dyDescent="0.3">
      <c r="A410">
        <v>409</v>
      </c>
      <c r="E410" s="101" t="str">
        <f t="shared" si="24"/>
        <v/>
      </c>
      <c r="G410" s="97" t="str">
        <f t="shared" si="25"/>
        <v/>
      </c>
      <c r="H410" s="98" t="str">
        <f t="shared" si="26"/>
        <v/>
      </c>
      <c r="I410" s="99" t="str">
        <f t="shared" si="27"/>
        <v/>
      </c>
    </row>
    <row r="411" spans="1:9" x14ac:dyDescent="0.3">
      <c r="A411">
        <v>410</v>
      </c>
      <c r="E411" s="101" t="str">
        <f t="shared" si="24"/>
        <v/>
      </c>
      <c r="G411" s="97" t="str">
        <f t="shared" si="25"/>
        <v/>
      </c>
      <c r="H411" s="98" t="str">
        <f t="shared" si="26"/>
        <v/>
      </c>
      <c r="I411" s="99" t="str">
        <f t="shared" si="27"/>
        <v/>
      </c>
    </row>
    <row r="412" spans="1:9" x14ac:dyDescent="0.3">
      <c r="A412">
        <v>411</v>
      </c>
      <c r="E412" s="101" t="str">
        <f t="shared" si="24"/>
        <v/>
      </c>
      <c r="G412" s="97" t="str">
        <f t="shared" si="25"/>
        <v/>
      </c>
      <c r="H412" s="98" t="str">
        <f t="shared" si="26"/>
        <v/>
      </c>
      <c r="I412" s="99" t="str">
        <f t="shared" si="27"/>
        <v/>
      </c>
    </row>
    <row r="413" spans="1:9" x14ac:dyDescent="0.3">
      <c r="A413">
        <v>412</v>
      </c>
      <c r="E413" s="101" t="str">
        <f t="shared" si="24"/>
        <v/>
      </c>
      <c r="G413" s="97" t="str">
        <f t="shared" si="25"/>
        <v/>
      </c>
      <c r="H413" s="98" t="str">
        <f t="shared" si="26"/>
        <v/>
      </c>
      <c r="I413" s="99" t="str">
        <f t="shared" si="27"/>
        <v/>
      </c>
    </row>
    <row r="414" spans="1:9" x14ac:dyDescent="0.3">
      <c r="A414">
        <v>413</v>
      </c>
      <c r="E414" s="101" t="str">
        <f t="shared" si="24"/>
        <v/>
      </c>
      <c r="G414" s="97" t="str">
        <f t="shared" si="25"/>
        <v/>
      </c>
      <c r="H414" s="98" t="str">
        <f t="shared" si="26"/>
        <v/>
      </c>
      <c r="I414" s="99" t="str">
        <f t="shared" si="27"/>
        <v/>
      </c>
    </row>
    <row r="415" spans="1:9" x14ac:dyDescent="0.3">
      <c r="A415">
        <v>414</v>
      </c>
      <c r="E415" s="101" t="str">
        <f t="shared" si="24"/>
        <v/>
      </c>
      <c r="G415" s="97" t="str">
        <f t="shared" si="25"/>
        <v/>
      </c>
      <c r="H415" s="98" t="str">
        <f t="shared" si="26"/>
        <v/>
      </c>
      <c r="I415" s="99" t="str">
        <f t="shared" si="27"/>
        <v/>
      </c>
    </row>
    <row r="416" spans="1:9" x14ac:dyDescent="0.3">
      <c r="A416">
        <v>415</v>
      </c>
      <c r="E416" s="101" t="str">
        <f t="shared" si="24"/>
        <v/>
      </c>
      <c r="G416" s="97" t="str">
        <f t="shared" si="25"/>
        <v/>
      </c>
      <c r="H416" s="98" t="str">
        <f t="shared" si="26"/>
        <v/>
      </c>
      <c r="I416" s="99" t="str">
        <f t="shared" si="27"/>
        <v/>
      </c>
    </row>
    <row r="417" spans="1:9" x14ac:dyDescent="0.3">
      <c r="A417">
        <v>416</v>
      </c>
      <c r="E417" s="101" t="str">
        <f t="shared" si="24"/>
        <v/>
      </c>
      <c r="G417" s="97" t="str">
        <f t="shared" si="25"/>
        <v/>
      </c>
      <c r="H417" s="98" t="str">
        <f t="shared" si="26"/>
        <v/>
      </c>
      <c r="I417" s="99" t="str">
        <f t="shared" si="27"/>
        <v/>
      </c>
    </row>
    <row r="418" spans="1:9" x14ac:dyDescent="0.3">
      <c r="A418">
        <v>417</v>
      </c>
      <c r="E418" s="101" t="str">
        <f t="shared" si="24"/>
        <v/>
      </c>
      <c r="G418" s="97" t="str">
        <f t="shared" si="25"/>
        <v/>
      </c>
      <c r="H418" s="98" t="str">
        <f t="shared" si="26"/>
        <v/>
      </c>
      <c r="I418" s="99" t="str">
        <f t="shared" si="27"/>
        <v/>
      </c>
    </row>
    <row r="419" spans="1:9" x14ac:dyDescent="0.3">
      <c r="A419">
        <v>418</v>
      </c>
      <c r="E419" s="101" t="str">
        <f t="shared" si="24"/>
        <v/>
      </c>
      <c r="G419" s="97" t="str">
        <f t="shared" si="25"/>
        <v/>
      </c>
      <c r="H419" s="98" t="str">
        <f t="shared" si="26"/>
        <v/>
      </c>
      <c r="I419" s="99" t="str">
        <f t="shared" si="27"/>
        <v/>
      </c>
    </row>
    <row r="420" spans="1:9" x14ac:dyDescent="0.3">
      <c r="A420">
        <v>419</v>
      </c>
      <c r="E420" s="101" t="str">
        <f t="shared" si="24"/>
        <v/>
      </c>
      <c r="G420" s="97" t="str">
        <f t="shared" si="25"/>
        <v/>
      </c>
      <c r="H420" s="98" t="str">
        <f t="shared" si="26"/>
        <v/>
      </c>
      <c r="I420" s="99" t="str">
        <f t="shared" si="27"/>
        <v/>
      </c>
    </row>
    <row r="421" spans="1:9" x14ac:dyDescent="0.3">
      <c r="A421">
        <v>420</v>
      </c>
      <c r="E421" s="101" t="str">
        <f t="shared" si="24"/>
        <v/>
      </c>
      <c r="G421" s="97" t="str">
        <f t="shared" si="25"/>
        <v/>
      </c>
      <c r="H421" s="98" t="str">
        <f t="shared" si="26"/>
        <v/>
      </c>
      <c r="I421" s="99" t="str">
        <f t="shared" si="27"/>
        <v/>
      </c>
    </row>
    <row r="422" spans="1:9" x14ac:dyDescent="0.3">
      <c r="A422">
        <v>421</v>
      </c>
      <c r="E422" s="101" t="str">
        <f t="shared" si="24"/>
        <v/>
      </c>
      <c r="G422" s="97" t="str">
        <f t="shared" si="25"/>
        <v/>
      </c>
      <c r="H422" s="98" t="str">
        <f t="shared" si="26"/>
        <v/>
      </c>
      <c r="I422" s="99" t="str">
        <f t="shared" si="27"/>
        <v/>
      </c>
    </row>
    <row r="423" spans="1:9" x14ac:dyDescent="0.3">
      <c r="A423">
        <v>422</v>
      </c>
      <c r="E423" s="101" t="str">
        <f t="shared" si="24"/>
        <v/>
      </c>
      <c r="G423" s="97" t="str">
        <f t="shared" si="25"/>
        <v/>
      </c>
      <c r="H423" s="98" t="str">
        <f t="shared" si="26"/>
        <v/>
      </c>
      <c r="I423" s="99" t="str">
        <f t="shared" si="27"/>
        <v/>
      </c>
    </row>
    <row r="424" spans="1:9" x14ac:dyDescent="0.3">
      <c r="A424">
        <v>423</v>
      </c>
      <c r="E424" s="101" t="str">
        <f t="shared" si="24"/>
        <v/>
      </c>
      <c r="G424" s="97" t="str">
        <f t="shared" si="25"/>
        <v/>
      </c>
      <c r="H424" s="98" t="str">
        <f t="shared" si="26"/>
        <v/>
      </c>
      <c r="I424" s="99" t="str">
        <f t="shared" si="27"/>
        <v/>
      </c>
    </row>
    <row r="425" spans="1:9" x14ac:dyDescent="0.3">
      <c r="A425">
        <v>424</v>
      </c>
      <c r="E425" s="101" t="str">
        <f t="shared" si="24"/>
        <v/>
      </c>
      <c r="G425" s="97" t="str">
        <f t="shared" si="25"/>
        <v/>
      </c>
      <c r="H425" s="98" t="str">
        <f t="shared" si="26"/>
        <v/>
      </c>
      <c r="I425" s="99" t="str">
        <f t="shared" si="27"/>
        <v/>
      </c>
    </row>
    <row r="426" spans="1:9" x14ac:dyDescent="0.3">
      <c r="A426">
        <v>425</v>
      </c>
      <c r="E426" s="101" t="str">
        <f t="shared" si="24"/>
        <v/>
      </c>
      <c r="G426" s="97" t="str">
        <f t="shared" si="25"/>
        <v/>
      </c>
      <c r="H426" s="98" t="str">
        <f t="shared" si="26"/>
        <v/>
      </c>
      <c r="I426" s="99" t="str">
        <f t="shared" si="27"/>
        <v/>
      </c>
    </row>
    <row r="427" spans="1:9" x14ac:dyDescent="0.3">
      <c r="A427">
        <v>426</v>
      </c>
      <c r="E427" s="101" t="str">
        <f t="shared" si="24"/>
        <v/>
      </c>
      <c r="G427" s="97" t="str">
        <f t="shared" si="25"/>
        <v/>
      </c>
      <c r="H427" s="98" t="str">
        <f t="shared" si="26"/>
        <v/>
      </c>
      <c r="I427" s="99" t="str">
        <f t="shared" si="27"/>
        <v/>
      </c>
    </row>
    <row r="428" spans="1:9" x14ac:dyDescent="0.3">
      <c r="A428">
        <v>427</v>
      </c>
      <c r="E428" s="101" t="str">
        <f t="shared" si="24"/>
        <v/>
      </c>
      <c r="G428" s="97" t="str">
        <f t="shared" si="25"/>
        <v/>
      </c>
      <c r="H428" s="98" t="str">
        <f t="shared" si="26"/>
        <v/>
      </c>
      <c r="I428" s="99" t="str">
        <f t="shared" si="27"/>
        <v/>
      </c>
    </row>
    <row r="429" spans="1:9" x14ac:dyDescent="0.3">
      <c r="A429">
        <v>428</v>
      </c>
      <c r="E429" s="101" t="str">
        <f t="shared" si="24"/>
        <v/>
      </c>
      <c r="G429" s="97" t="str">
        <f t="shared" si="25"/>
        <v/>
      </c>
      <c r="H429" s="98" t="str">
        <f t="shared" si="26"/>
        <v/>
      </c>
      <c r="I429" s="99" t="str">
        <f t="shared" si="27"/>
        <v/>
      </c>
    </row>
    <row r="430" spans="1:9" x14ac:dyDescent="0.3">
      <c r="A430">
        <v>429</v>
      </c>
      <c r="E430" s="101" t="str">
        <f t="shared" si="24"/>
        <v/>
      </c>
      <c r="G430" s="97" t="str">
        <f t="shared" si="25"/>
        <v/>
      </c>
      <c r="H430" s="98" t="str">
        <f t="shared" si="26"/>
        <v/>
      </c>
      <c r="I430" s="99" t="str">
        <f t="shared" si="27"/>
        <v/>
      </c>
    </row>
    <row r="431" spans="1:9" x14ac:dyDescent="0.3">
      <c r="A431">
        <v>430</v>
      </c>
      <c r="E431" s="101" t="str">
        <f t="shared" si="24"/>
        <v/>
      </c>
      <c r="G431" s="97" t="str">
        <f t="shared" si="25"/>
        <v/>
      </c>
      <c r="H431" s="98" t="str">
        <f t="shared" si="26"/>
        <v/>
      </c>
      <c r="I431" s="99" t="str">
        <f t="shared" si="27"/>
        <v/>
      </c>
    </row>
    <row r="432" spans="1:9" x14ac:dyDescent="0.3">
      <c r="A432">
        <v>431</v>
      </c>
      <c r="E432" s="101" t="str">
        <f t="shared" si="24"/>
        <v/>
      </c>
      <c r="G432" s="97" t="str">
        <f t="shared" si="25"/>
        <v/>
      </c>
      <c r="H432" s="98" t="str">
        <f t="shared" si="26"/>
        <v/>
      </c>
      <c r="I432" s="99" t="str">
        <f t="shared" si="27"/>
        <v/>
      </c>
    </row>
    <row r="433" spans="1:9" x14ac:dyDescent="0.3">
      <c r="A433">
        <v>432</v>
      </c>
      <c r="E433" s="101" t="str">
        <f t="shared" si="24"/>
        <v/>
      </c>
      <c r="G433" s="97" t="str">
        <f t="shared" si="25"/>
        <v/>
      </c>
      <c r="H433" s="98" t="str">
        <f t="shared" si="26"/>
        <v/>
      </c>
      <c r="I433" s="99" t="str">
        <f t="shared" si="27"/>
        <v/>
      </c>
    </row>
    <row r="434" spans="1:9" x14ac:dyDescent="0.3">
      <c r="A434">
        <v>433</v>
      </c>
      <c r="E434" s="101" t="str">
        <f t="shared" si="24"/>
        <v/>
      </c>
      <c r="G434" s="97" t="str">
        <f t="shared" si="25"/>
        <v/>
      </c>
      <c r="H434" s="98" t="str">
        <f t="shared" si="26"/>
        <v/>
      </c>
      <c r="I434" s="99" t="str">
        <f t="shared" si="27"/>
        <v/>
      </c>
    </row>
    <row r="435" spans="1:9" x14ac:dyDescent="0.3">
      <c r="A435">
        <v>434</v>
      </c>
      <c r="E435" s="101" t="str">
        <f t="shared" si="24"/>
        <v/>
      </c>
      <c r="G435" s="97" t="str">
        <f t="shared" si="25"/>
        <v/>
      </c>
      <c r="H435" s="98" t="str">
        <f t="shared" si="26"/>
        <v/>
      </c>
      <c r="I435" s="99" t="str">
        <f t="shared" si="27"/>
        <v/>
      </c>
    </row>
    <row r="436" spans="1:9" x14ac:dyDescent="0.3">
      <c r="A436">
        <v>435</v>
      </c>
      <c r="E436" s="101" t="str">
        <f t="shared" si="24"/>
        <v/>
      </c>
      <c r="G436" s="97" t="str">
        <f t="shared" si="25"/>
        <v/>
      </c>
      <c r="H436" s="98" t="str">
        <f t="shared" si="26"/>
        <v/>
      </c>
      <c r="I436" s="99" t="str">
        <f t="shared" si="27"/>
        <v/>
      </c>
    </row>
    <row r="437" spans="1:9" x14ac:dyDescent="0.3">
      <c r="A437">
        <v>436</v>
      </c>
      <c r="E437" s="101" t="str">
        <f t="shared" si="24"/>
        <v/>
      </c>
      <c r="G437" s="97" t="str">
        <f t="shared" si="25"/>
        <v/>
      </c>
      <c r="H437" s="98" t="str">
        <f t="shared" si="26"/>
        <v/>
      </c>
      <c r="I437" s="99" t="str">
        <f t="shared" si="27"/>
        <v/>
      </c>
    </row>
    <row r="438" spans="1:9" x14ac:dyDescent="0.3">
      <c r="A438">
        <v>437</v>
      </c>
      <c r="E438" s="101" t="str">
        <f t="shared" si="24"/>
        <v/>
      </c>
      <c r="G438" s="97" t="str">
        <f t="shared" si="25"/>
        <v/>
      </c>
      <c r="H438" s="98" t="str">
        <f t="shared" si="26"/>
        <v/>
      </c>
      <c r="I438" s="99" t="str">
        <f t="shared" si="27"/>
        <v/>
      </c>
    </row>
    <row r="439" spans="1:9" x14ac:dyDescent="0.3">
      <c r="A439">
        <v>438</v>
      </c>
      <c r="E439" s="101" t="str">
        <f t="shared" si="24"/>
        <v/>
      </c>
      <c r="G439" s="97" t="str">
        <f t="shared" si="25"/>
        <v/>
      </c>
      <c r="H439" s="98" t="str">
        <f t="shared" si="26"/>
        <v/>
      </c>
      <c r="I439" s="99" t="str">
        <f t="shared" si="27"/>
        <v/>
      </c>
    </row>
    <row r="440" spans="1:9" x14ac:dyDescent="0.3">
      <c r="A440">
        <v>439</v>
      </c>
      <c r="E440" s="101" t="str">
        <f t="shared" si="24"/>
        <v/>
      </c>
      <c r="G440" s="97" t="str">
        <f t="shared" si="25"/>
        <v/>
      </c>
      <c r="H440" s="98" t="str">
        <f t="shared" si="26"/>
        <v/>
      </c>
      <c r="I440" s="99" t="str">
        <f t="shared" si="27"/>
        <v/>
      </c>
    </row>
    <row r="441" spans="1:9" x14ac:dyDescent="0.3">
      <c r="A441">
        <v>440</v>
      </c>
      <c r="E441" s="101" t="str">
        <f t="shared" si="24"/>
        <v/>
      </c>
      <c r="G441" s="97" t="str">
        <f t="shared" si="25"/>
        <v/>
      </c>
      <c r="H441" s="98" t="str">
        <f t="shared" si="26"/>
        <v/>
      </c>
      <c r="I441" s="99" t="str">
        <f t="shared" si="27"/>
        <v/>
      </c>
    </row>
    <row r="442" spans="1:9" x14ac:dyDescent="0.3">
      <c r="A442">
        <v>441</v>
      </c>
      <c r="E442" s="101" t="str">
        <f t="shared" si="24"/>
        <v/>
      </c>
      <c r="G442" s="97" t="str">
        <f t="shared" si="25"/>
        <v/>
      </c>
      <c r="H442" s="98" t="str">
        <f t="shared" si="26"/>
        <v/>
      </c>
      <c r="I442" s="99" t="str">
        <f t="shared" si="27"/>
        <v/>
      </c>
    </row>
    <row r="443" spans="1:9" x14ac:dyDescent="0.3">
      <c r="A443">
        <v>442</v>
      </c>
      <c r="E443" s="101" t="str">
        <f t="shared" si="24"/>
        <v/>
      </c>
      <c r="G443" s="97" t="str">
        <f t="shared" si="25"/>
        <v/>
      </c>
      <c r="H443" s="98" t="str">
        <f t="shared" si="26"/>
        <v/>
      </c>
      <c r="I443" s="99" t="str">
        <f t="shared" si="27"/>
        <v/>
      </c>
    </row>
    <row r="444" spans="1:9" x14ac:dyDescent="0.3">
      <c r="A444">
        <v>443</v>
      </c>
      <c r="E444" s="101" t="str">
        <f t="shared" si="24"/>
        <v/>
      </c>
      <c r="G444" s="97" t="str">
        <f t="shared" si="25"/>
        <v/>
      </c>
      <c r="H444" s="98" t="str">
        <f t="shared" si="26"/>
        <v/>
      </c>
      <c r="I444" s="99" t="str">
        <f t="shared" si="27"/>
        <v/>
      </c>
    </row>
    <row r="445" spans="1:9" x14ac:dyDescent="0.3">
      <c r="A445">
        <v>444</v>
      </c>
      <c r="E445" s="101" t="str">
        <f t="shared" si="24"/>
        <v/>
      </c>
      <c r="G445" s="97" t="str">
        <f t="shared" si="25"/>
        <v/>
      </c>
      <c r="H445" s="98" t="str">
        <f t="shared" si="26"/>
        <v/>
      </c>
      <c r="I445" s="99" t="str">
        <f t="shared" si="27"/>
        <v/>
      </c>
    </row>
    <row r="446" spans="1:9" x14ac:dyDescent="0.3">
      <c r="A446">
        <v>445</v>
      </c>
      <c r="E446" s="101" t="str">
        <f t="shared" si="24"/>
        <v/>
      </c>
      <c r="G446" s="97" t="str">
        <f t="shared" si="25"/>
        <v/>
      </c>
      <c r="H446" s="98" t="str">
        <f t="shared" si="26"/>
        <v/>
      </c>
      <c r="I446" s="99" t="str">
        <f t="shared" si="27"/>
        <v/>
      </c>
    </row>
    <row r="447" spans="1:9" x14ac:dyDescent="0.3">
      <c r="A447">
        <v>446</v>
      </c>
      <c r="E447" s="101" t="str">
        <f t="shared" si="24"/>
        <v/>
      </c>
      <c r="G447" s="97" t="str">
        <f t="shared" si="25"/>
        <v/>
      </c>
      <c r="H447" s="98" t="str">
        <f t="shared" si="26"/>
        <v/>
      </c>
      <c r="I447" s="99" t="str">
        <f t="shared" si="27"/>
        <v/>
      </c>
    </row>
    <row r="448" spans="1:9" x14ac:dyDescent="0.3">
      <c r="A448">
        <v>447</v>
      </c>
      <c r="E448" s="101" t="str">
        <f t="shared" si="24"/>
        <v/>
      </c>
      <c r="G448" s="97" t="str">
        <f t="shared" si="25"/>
        <v/>
      </c>
      <c r="H448" s="98" t="str">
        <f t="shared" si="26"/>
        <v/>
      </c>
      <c r="I448" s="99" t="str">
        <f t="shared" si="27"/>
        <v/>
      </c>
    </row>
    <row r="449" spans="1:9" x14ac:dyDescent="0.3">
      <c r="A449">
        <v>448</v>
      </c>
      <c r="E449" s="101" t="str">
        <f t="shared" si="24"/>
        <v/>
      </c>
      <c r="G449" s="97" t="str">
        <f t="shared" si="25"/>
        <v/>
      </c>
      <c r="H449" s="98" t="str">
        <f t="shared" si="26"/>
        <v/>
      </c>
      <c r="I449" s="99" t="str">
        <f t="shared" si="27"/>
        <v/>
      </c>
    </row>
    <row r="450" spans="1:9" x14ac:dyDescent="0.3">
      <c r="A450">
        <v>449</v>
      </c>
      <c r="E450" s="101" t="str">
        <f t="shared" ref="E450:E513" si="28">IFERROR(VLOOKUP(D450,Rate,2,FALSE),"")</f>
        <v/>
      </c>
      <c r="G450" s="97" t="str">
        <f t="shared" ref="G450:G513" si="29">IFERROR(VLOOKUP(D450,Rate,3,FALSE)*F450,"")</f>
        <v/>
      </c>
      <c r="H450" s="98" t="str">
        <f t="shared" ref="H450:H513" si="30">IFERROR(VLOOKUP(D450,Rate,4,FALSE)*F450,"")</f>
        <v/>
      </c>
      <c r="I450" s="99" t="str">
        <f t="shared" ref="I450:I513" si="31">IFERROR(VLOOKUP(D450,Rate,5,FALSE)*F450,"")</f>
        <v/>
      </c>
    </row>
    <row r="451" spans="1:9" x14ac:dyDescent="0.3">
      <c r="A451">
        <v>450</v>
      </c>
      <c r="E451" s="101" t="str">
        <f t="shared" si="28"/>
        <v/>
      </c>
      <c r="G451" s="97" t="str">
        <f t="shared" si="29"/>
        <v/>
      </c>
      <c r="H451" s="98" t="str">
        <f t="shared" si="30"/>
        <v/>
      </c>
      <c r="I451" s="99" t="str">
        <f t="shared" si="31"/>
        <v/>
      </c>
    </row>
    <row r="452" spans="1:9" x14ac:dyDescent="0.3">
      <c r="A452">
        <v>451</v>
      </c>
      <c r="E452" s="101" t="str">
        <f t="shared" si="28"/>
        <v/>
      </c>
      <c r="G452" s="97" t="str">
        <f t="shared" si="29"/>
        <v/>
      </c>
      <c r="H452" s="98" t="str">
        <f t="shared" si="30"/>
        <v/>
      </c>
      <c r="I452" s="99" t="str">
        <f t="shared" si="31"/>
        <v/>
      </c>
    </row>
    <row r="453" spans="1:9" x14ac:dyDescent="0.3">
      <c r="A453">
        <v>452</v>
      </c>
      <c r="E453" s="101" t="str">
        <f t="shared" si="28"/>
        <v/>
      </c>
      <c r="G453" s="97" t="str">
        <f t="shared" si="29"/>
        <v/>
      </c>
      <c r="H453" s="98" t="str">
        <f t="shared" si="30"/>
        <v/>
      </c>
      <c r="I453" s="99" t="str">
        <f t="shared" si="31"/>
        <v/>
      </c>
    </row>
    <row r="454" spans="1:9" x14ac:dyDescent="0.3">
      <c r="A454">
        <v>453</v>
      </c>
      <c r="E454" s="101" t="str">
        <f t="shared" si="28"/>
        <v/>
      </c>
      <c r="G454" s="97" t="str">
        <f t="shared" si="29"/>
        <v/>
      </c>
      <c r="H454" s="98" t="str">
        <f t="shared" si="30"/>
        <v/>
      </c>
      <c r="I454" s="99" t="str">
        <f t="shared" si="31"/>
        <v/>
      </c>
    </row>
    <row r="455" spans="1:9" x14ac:dyDescent="0.3">
      <c r="A455">
        <v>454</v>
      </c>
      <c r="E455" s="101" t="str">
        <f t="shared" si="28"/>
        <v/>
      </c>
      <c r="G455" s="97" t="str">
        <f t="shared" si="29"/>
        <v/>
      </c>
      <c r="H455" s="98" t="str">
        <f t="shared" si="30"/>
        <v/>
      </c>
      <c r="I455" s="99" t="str">
        <f t="shared" si="31"/>
        <v/>
      </c>
    </row>
    <row r="456" spans="1:9" x14ac:dyDescent="0.3">
      <c r="A456">
        <v>455</v>
      </c>
      <c r="E456" s="101" t="str">
        <f t="shared" si="28"/>
        <v/>
      </c>
      <c r="G456" s="97" t="str">
        <f t="shared" si="29"/>
        <v/>
      </c>
      <c r="H456" s="98" t="str">
        <f t="shared" si="30"/>
        <v/>
      </c>
      <c r="I456" s="99" t="str">
        <f t="shared" si="31"/>
        <v/>
      </c>
    </row>
    <row r="457" spans="1:9" x14ac:dyDescent="0.3">
      <c r="A457">
        <v>456</v>
      </c>
      <c r="E457" s="101" t="str">
        <f t="shared" si="28"/>
        <v/>
      </c>
      <c r="G457" s="97" t="str">
        <f t="shared" si="29"/>
        <v/>
      </c>
      <c r="H457" s="98" t="str">
        <f t="shared" si="30"/>
        <v/>
      </c>
      <c r="I457" s="99" t="str">
        <f t="shared" si="31"/>
        <v/>
      </c>
    </row>
    <row r="458" spans="1:9" x14ac:dyDescent="0.3">
      <c r="A458">
        <v>457</v>
      </c>
      <c r="E458" s="101" t="str">
        <f t="shared" si="28"/>
        <v/>
      </c>
      <c r="G458" s="97" t="str">
        <f t="shared" si="29"/>
        <v/>
      </c>
      <c r="H458" s="98" t="str">
        <f t="shared" si="30"/>
        <v/>
      </c>
      <c r="I458" s="99" t="str">
        <f t="shared" si="31"/>
        <v/>
      </c>
    </row>
    <row r="459" spans="1:9" x14ac:dyDescent="0.3">
      <c r="A459">
        <v>458</v>
      </c>
      <c r="E459" s="101" t="str">
        <f t="shared" si="28"/>
        <v/>
      </c>
      <c r="G459" s="97" t="str">
        <f t="shared" si="29"/>
        <v/>
      </c>
      <c r="H459" s="98" t="str">
        <f t="shared" si="30"/>
        <v/>
      </c>
      <c r="I459" s="99" t="str">
        <f t="shared" si="31"/>
        <v/>
      </c>
    </row>
    <row r="460" spans="1:9" x14ac:dyDescent="0.3">
      <c r="A460">
        <v>459</v>
      </c>
      <c r="E460" s="101" t="str">
        <f t="shared" si="28"/>
        <v/>
      </c>
      <c r="G460" s="97" t="str">
        <f t="shared" si="29"/>
        <v/>
      </c>
      <c r="H460" s="98" t="str">
        <f t="shared" si="30"/>
        <v/>
      </c>
      <c r="I460" s="99" t="str">
        <f t="shared" si="31"/>
        <v/>
      </c>
    </row>
    <row r="461" spans="1:9" x14ac:dyDescent="0.3">
      <c r="A461">
        <v>460</v>
      </c>
      <c r="E461" s="101" t="str">
        <f t="shared" si="28"/>
        <v/>
      </c>
      <c r="G461" s="97" t="str">
        <f t="shared" si="29"/>
        <v/>
      </c>
      <c r="H461" s="98" t="str">
        <f t="shared" si="30"/>
        <v/>
      </c>
      <c r="I461" s="99" t="str">
        <f t="shared" si="31"/>
        <v/>
      </c>
    </row>
    <row r="462" spans="1:9" x14ac:dyDescent="0.3">
      <c r="A462">
        <v>461</v>
      </c>
      <c r="E462" s="101" t="str">
        <f t="shared" si="28"/>
        <v/>
      </c>
      <c r="G462" s="97" t="str">
        <f t="shared" si="29"/>
        <v/>
      </c>
      <c r="H462" s="98" t="str">
        <f t="shared" si="30"/>
        <v/>
      </c>
      <c r="I462" s="99" t="str">
        <f t="shared" si="31"/>
        <v/>
      </c>
    </row>
    <row r="463" spans="1:9" x14ac:dyDescent="0.3">
      <c r="A463">
        <v>462</v>
      </c>
      <c r="E463" s="101" t="str">
        <f t="shared" si="28"/>
        <v/>
      </c>
      <c r="G463" s="97" t="str">
        <f t="shared" si="29"/>
        <v/>
      </c>
      <c r="H463" s="98" t="str">
        <f t="shared" si="30"/>
        <v/>
      </c>
      <c r="I463" s="99" t="str">
        <f t="shared" si="31"/>
        <v/>
      </c>
    </row>
    <row r="464" spans="1:9" x14ac:dyDescent="0.3">
      <c r="A464">
        <v>463</v>
      </c>
      <c r="E464" s="101" t="str">
        <f t="shared" si="28"/>
        <v/>
      </c>
      <c r="G464" s="97" t="str">
        <f t="shared" si="29"/>
        <v/>
      </c>
      <c r="H464" s="98" t="str">
        <f t="shared" si="30"/>
        <v/>
      </c>
      <c r="I464" s="99" t="str">
        <f t="shared" si="31"/>
        <v/>
      </c>
    </row>
    <row r="465" spans="1:9" x14ac:dyDescent="0.3">
      <c r="A465">
        <v>464</v>
      </c>
      <c r="E465" s="101" t="str">
        <f t="shared" si="28"/>
        <v/>
      </c>
      <c r="G465" s="97" t="str">
        <f t="shared" si="29"/>
        <v/>
      </c>
      <c r="H465" s="98" t="str">
        <f t="shared" si="30"/>
        <v/>
      </c>
      <c r="I465" s="99" t="str">
        <f t="shared" si="31"/>
        <v/>
      </c>
    </row>
    <row r="466" spans="1:9" x14ac:dyDescent="0.3">
      <c r="A466">
        <v>465</v>
      </c>
      <c r="E466" s="101" t="str">
        <f t="shared" si="28"/>
        <v/>
      </c>
      <c r="G466" s="97" t="str">
        <f t="shared" si="29"/>
        <v/>
      </c>
      <c r="H466" s="98" t="str">
        <f t="shared" si="30"/>
        <v/>
      </c>
      <c r="I466" s="99" t="str">
        <f t="shared" si="31"/>
        <v/>
      </c>
    </row>
    <row r="467" spans="1:9" x14ac:dyDescent="0.3">
      <c r="A467">
        <v>466</v>
      </c>
      <c r="E467" s="101" t="str">
        <f t="shared" si="28"/>
        <v/>
      </c>
      <c r="G467" s="97" t="str">
        <f t="shared" si="29"/>
        <v/>
      </c>
      <c r="H467" s="98" t="str">
        <f t="shared" si="30"/>
        <v/>
      </c>
      <c r="I467" s="99" t="str">
        <f t="shared" si="31"/>
        <v/>
      </c>
    </row>
    <row r="468" spans="1:9" x14ac:dyDescent="0.3">
      <c r="A468">
        <v>467</v>
      </c>
      <c r="E468" s="101" t="str">
        <f t="shared" si="28"/>
        <v/>
      </c>
      <c r="G468" s="97" t="str">
        <f t="shared" si="29"/>
        <v/>
      </c>
      <c r="H468" s="98" t="str">
        <f t="shared" si="30"/>
        <v/>
      </c>
      <c r="I468" s="99" t="str">
        <f t="shared" si="31"/>
        <v/>
      </c>
    </row>
    <row r="469" spans="1:9" x14ac:dyDescent="0.3">
      <c r="A469">
        <v>468</v>
      </c>
      <c r="E469" s="101" t="str">
        <f t="shared" si="28"/>
        <v/>
      </c>
      <c r="G469" s="97" t="str">
        <f t="shared" si="29"/>
        <v/>
      </c>
      <c r="H469" s="98" t="str">
        <f t="shared" si="30"/>
        <v/>
      </c>
      <c r="I469" s="99" t="str">
        <f t="shared" si="31"/>
        <v/>
      </c>
    </row>
    <row r="470" spans="1:9" x14ac:dyDescent="0.3">
      <c r="A470">
        <v>469</v>
      </c>
      <c r="E470" s="101" t="str">
        <f t="shared" si="28"/>
        <v/>
      </c>
      <c r="G470" s="97" t="str">
        <f t="shared" si="29"/>
        <v/>
      </c>
      <c r="H470" s="98" t="str">
        <f t="shared" si="30"/>
        <v/>
      </c>
      <c r="I470" s="99" t="str">
        <f t="shared" si="31"/>
        <v/>
      </c>
    </row>
    <row r="471" spans="1:9" x14ac:dyDescent="0.3">
      <c r="A471">
        <v>470</v>
      </c>
      <c r="E471" s="101" t="str">
        <f t="shared" si="28"/>
        <v/>
      </c>
      <c r="G471" s="97" t="str">
        <f t="shared" si="29"/>
        <v/>
      </c>
      <c r="H471" s="98" t="str">
        <f t="shared" si="30"/>
        <v/>
      </c>
      <c r="I471" s="99" t="str">
        <f t="shared" si="31"/>
        <v/>
      </c>
    </row>
    <row r="472" spans="1:9" x14ac:dyDescent="0.3">
      <c r="A472">
        <v>471</v>
      </c>
      <c r="E472" s="101" t="str">
        <f t="shared" si="28"/>
        <v/>
      </c>
      <c r="G472" s="97" t="str">
        <f t="shared" si="29"/>
        <v/>
      </c>
      <c r="H472" s="98" t="str">
        <f t="shared" si="30"/>
        <v/>
      </c>
      <c r="I472" s="99" t="str">
        <f t="shared" si="31"/>
        <v/>
      </c>
    </row>
    <row r="473" spans="1:9" x14ac:dyDescent="0.3">
      <c r="A473">
        <v>472</v>
      </c>
      <c r="E473" s="101" t="str">
        <f t="shared" si="28"/>
        <v/>
      </c>
      <c r="G473" s="97" t="str">
        <f t="shared" si="29"/>
        <v/>
      </c>
      <c r="H473" s="98" t="str">
        <f t="shared" si="30"/>
        <v/>
      </c>
      <c r="I473" s="99" t="str">
        <f t="shared" si="31"/>
        <v/>
      </c>
    </row>
    <row r="474" spans="1:9" x14ac:dyDescent="0.3">
      <c r="A474">
        <v>473</v>
      </c>
      <c r="E474" s="101" t="str">
        <f t="shared" si="28"/>
        <v/>
      </c>
      <c r="G474" s="97" t="str">
        <f t="shared" si="29"/>
        <v/>
      </c>
      <c r="H474" s="98" t="str">
        <f t="shared" si="30"/>
        <v/>
      </c>
      <c r="I474" s="99" t="str">
        <f t="shared" si="31"/>
        <v/>
      </c>
    </row>
    <row r="475" spans="1:9" x14ac:dyDescent="0.3">
      <c r="A475">
        <v>474</v>
      </c>
      <c r="E475" s="101" t="str">
        <f t="shared" si="28"/>
        <v/>
      </c>
      <c r="G475" s="97" t="str">
        <f t="shared" si="29"/>
        <v/>
      </c>
      <c r="H475" s="98" t="str">
        <f t="shared" si="30"/>
        <v/>
      </c>
      <c r="I475" s="99" t="str">
        <f t="shared" si="31"/>
        <v/>
      </c>
    </row>
    <row r="476" spans="1:9" x14ac:dyDescent="0.3">
      <c r="A476">
        <v>475</v>
      </c>
      <c r="E476" s="101" t="str">
        <f t="shared" si="28"/>
        <v/>
      </c>
      <c r="G476" s="97" t="str">
        <f t="shared" si="29"/>
        <v/>
      </c>
      <c r="H476" s="98" t="str">
        <f t="shared" si="30"/>
        <v/>
      </c>
      <c r="I476" s="99" t="str">
        <f t="shared" si="31"/>
        <v/>
      </c>
    </row>
    <row r="477" spans="1:9" x14ac:dyDescent="0.3">
      <c r="A477">
        <v>476</v>
      </c>
      <c r="E477" s="101" t="str">
        <f t="shared" si="28"/>
        <v/>
      </c>
      <c r="G477" s="97" t="str">
        <f t="shared" si="29"/>
        <v/>
      </c>
      <c r="H477" s="98" t="str">
        <f t="shared" si="30"/>
        <v/>
      </c>
      <c r="I477" s="99" t="str">
        <f t="shared" si="31"/>
        <v/>
      </c>
    </row>
    <row r="478" spans="1:9" x14ac:dyDescent="0.3">
      <c r="A478">
        <v>477</v>
      </c>
      <c r="E478" s="101" t="str">
        <f t="shared" si="28"/>
        <v/>
      </c>
      <c r="G478" s="97" t="str">
        <f t="shared" si="29"/>
        <v/>
      </c>
      <c r="H478" s="98" t="str">
        <f t="shared" si="30"/>
        <v/>
      </c>
      <c r="I478" s="99" t="str">
        <f t="shared" si="31"/>
        <v/>
      </c>
    </row>
    <row r="479" spans="1:9" x14ac:dyDescent="0.3">
      <c r="A479">
        <v>478</v>
      </c>
      <c r="E479" s="101" t="str">
        <f t="shared" si="28"/>
        <v/>
      </c>
      <c r="G479" s="97" t="str">
        <f t="shared" si="29"/>
        <v/>
      </c>
      <c r="H479" s="98" t="str">
        <f t="shared" si="30"/>
        <v/>
      </c>
      <c r="I479" s="99" t="str">
        <f t="shared" si="31"/>
        <v/>
      </c>
    </row>
    <row r="480" spans="1:9" x14ac:dyDescent="0.3">
      <c r="A480">
        <v>479</v>
      </c>
      <c r="E480" s="101" t="str">
        <f t="shared" si="28"/>
        <v/>
      </c>
      <c r="G480" s="97" t="str">
        <f t="shared" si="29"/>
        <v/>
      </c>
      <c r="H480" s="98" t="str">
        <f t="shared" si="30"/>
        <v/>
      </c>
      <c r="I480" s="99" t="str">
        <f t="shared" si="31"/>
        <v/>
      </c>
    </row>
    <row r="481" spans="1:9" x14ac:dyDescent="0.3">
      <c r="A481">
        <v>480</v>
      </c>
      <c r="E481" s="101" t="str">
        <f t="shared" si="28"/>
        <v/>
      </c>
      <c r="G481" s="97" t="str">
        <f t="shared" si="29"/>
        <v/>
      </c>
      <c r="H481" s="98" t="str">
        <f t="shared" si="30"/>
        <v/>
      </c>
      <c r="I481" s="99" t="str">
        <f t="shared" si="31"/>
        <v/>
      </c>
    </row>
    <row r="482" spans="1:9" x14ac:dyDescent="0.3">
      <c r="A482">
        <v>481</v>
      </c>
      <c r="E482" s="101" t="str">
        <f t="shared" si="28"/>
        <v/>
      </c>
      <c r="G482" s="97" t="str">
        <f t="shared" si="29"/>
        <v/>
      </c>
      <c r="H482" s="98" t="str">
        <f t="shared" si="30"/>
        <v/>
      </c>
      <c r="I482" s="99" t="str">
        <f t="shared" si="31"/>
        <v/>
      </c>
    </row>
    <row r="483" spans="1:9" x14ac:dyDescent="0.3">
      <c r="A483">
        <v>482</v>
      </c>
      <c r="E483" s="101" t="str">
        <f t="shared" si="28"/>
        <v/>
      </c>
      <c r="G483" s="97" t="str">
        <f t="shared" si="29"/>
        <v/>
      </c>
      <c r="H483" s="98" t="str">
        <f t="shared" si="30"/>
        <v/>
      </c>
      <c r="I483" s="99" t="str">
        <f t="shared" si="31"/>
        <v/>
      </c>
    </row>
    <row r="484" spans="1:9" x14ac:dyDescent="0.3">
      <c r="A484">
        <v>483</v>
      </c>
      <c r="E484" s="101" t="str">
        <f t="shared" si="28"/>
        <v/>
      </c>
      <c r="G484" s="97" t="str">
        <f t="shared" si="29"/>
        <v/>
      </c>
      <c r="H484" s="98" t="str">
        <f t="shared" si="30"/>
        <v/>
      </c>
      <c r="I484" s="99" t="str">
        <f t="shared" si="31"/>
        <v/>
      </c>
    </row>
    <row r="485" spans="1:9" x14ac:dyDescent="0.3">
      <c r="A485">
        <v>484</v>
      </c>
      <c r="E485" s="101" t="str">
        <f t="shared" si="28"/>
        <v/>
      </c>
      <c r="G485" s="97" t="str">
        <f t="shared" si="29"/>
        <v/>
      </c>
      <c r="H485" s="98" t="str">
        <f t="shared" si="30"/>
        <v/>
      </c>
      <c r="I485" s="99" t="str">
        <f t="shared" si="31"/>
        <v/>
      </c>
    </row>
    <row r="486" spans="1:9" x14ac:dyDescent="0.3">
      <c r="A486">
        <v>485</v>
      </c>
      <c r="E486" s="101" t="str">
        <f t="shared" si="28"/>
        <v/>
      </c>
      <c r="G486" s="97" t="str">
        <f t="shared" si="29"/>
        <v/>
      </c>
      <c r="H486" s="98" t="str">
        <f t="shared" si="30"/>
        <v/>
      </c>
      <c r="I486" s="99" t="str">
        <f t="shared" si="31"/>
        <v/>
      </c>
    </row>
    <row r="487" spans="1:9" x14ac:dyDescent="0.3">
      <c r="A487">
        <v>486</v>
      </c>
      <c r="E487" s="101" t="str">
        <f t="shared" si="28"/>
        <v/>
      </c>
      <c r="G487" s="97" t="str">
        <f t="shared" si="29"/>
        <v/>
      </c>
      <c r="H487" s="98" t="str">
        <f t="shared" si="30"/>
        <v/>
      </c>
      <c r="I487" s="99" t="str">
        <f t="shared" si="31"/>
        <v/>
      </c>
    </row>
    <row r="488" spans="1:9" x14ac:dyDescent="0.3">
      <c r="A488">
        <v>487</v>
      </c>
      <c r="E488" s="101" t="str">
        <f t="shared" si="28"/>
        <v/>
      </c>
      <c r="G488" s="97" t="str">
        <f t="shared" si="29"/>
        <v/>
      </c>
      <c r="H488" s="98" t="str">
        <f t="shared" si="30"/>
        <v/>
      </c>
      <c r="I488" s="99" t="str">
        <f t="shared" si="31"/>
        <v/>
      </c>
    </row>
    <row r="489" spans="1:9" x14ac:dyDescent="0.3">
      <c r="A489">
        <v>488</v>
      </c>
      <c r="E489" s="101" t="str">
        <f t="shared" si="28"/>
        <v/>
      </c>
      <c r="G489" s="97" t="str">
        <f t="shared" si="29"/>
        <v/>
      </c>
      <c r="H489" s="98" t="str">
        <f t="shared" si="30"/>
        <v/>
      </c>
      <c r="I489" s="99" t="str">
        <f t="shared" si="31"/>
        <v/>
      </c>
    </row>
    <row r="490" spans="1:9" x14ac:dyDescent="0.3">
      <c r="A490">
        <v>489</v>
      </c>
      <c r="E490" s="101" t="str">
        <f t="shared" si="28"/>
        <v/>
      </c>
      <c r="G490" s="97" t="str">
        <f t="shared" si="29"/>
        <v/>
      </c>
      <c r="H490" s="98" t="str">
        <f t="shared" si="30"/>
        <v/>
      </c>
      <c r="I490" s="99" t="str">
        <f t="shared" si="31"/>
        <v/>
      </c>
    </row>
    <row r="491" spans="1:9" x14ac:dyDescent="0.3">
      <c r="A491">
        <v>490</v>
      </c>
      <c r="E491" s="101" t="str">
        <f t="shared" si="28"/>
        <v/>
      </c>
      <c r="G491" s="97" t="str">
        <f t="shared" si="29"/>
        <v/>
      </c>
      <c r="H491" s="98" t="str">
        <f t="shared" si="30"/>
        <v/>
      </c>
      <c r="I491" s="99" t="str">
        <f t="shared" si="31"/>
        <v/>
      </c>
    </row>
    <row r="492" spans="1:9" x14ac:dyDescent="0.3">
      <c r="A492">
        <v>491</v>
      </c>
      <c r="E492" s="101" t="str">
        <f t="shared" si="28"/>
        <v/>
      </c>
      <c r="G492" s="97" t="str">
        <f t="shared" si="29"/>
        <v/>
      </c>
      <c r="H492" s="98" t="str">
        <f t="shared" si="30"/>
        <v/>
      </c>
      <c r="I492" s="99" t="str">
        <f t="shared" si="31"/>
        <v/>
      </c>
    </row>
    <row r="493" spans="1:9" x14ac:dyDescent="0.3">
      <c r="A493">
        <v>492</v>
      </c>
      <c r="E493" s="101" t="str">
        <f t="shared" si="28"/>
        <v/>
      </c>
      <c r="G493" s="97" t="str">
        <f t="shared" si="29"/>
        <v/>
      </c>
      <c r="H493" s="98" t="str">
        <f t="shared" si="30"/>
        <v/>
      </c>
      <c r="I493" s="99" t="str">
        <f t="shared" si="31"/>
        <v/>
      </c>
    </row>
    <row r="494" spans="1:9" x14ac:dyDescent="0.3">
      <c r="A494">
        <v>493</v>
      </c>
      <c r="E494" s="101" t="str">
        <f t="shared" si="28"/>
        <v/>
      </c>
      <c r="G494" s="97" t="str">
        <f t="shared" si="29"/>
        <v/>
      </c>
      <c r="H494" s="98" t="str">
        <f t="shared" si="30"/>
        <v/>
      </c>
      <c r="I494" s="99" t="str">
        <f t="shared" si="31"/>
        <v/>
      </c>
    </row>
    <row r="495" spans="1:9" x14ac:dyDescent="0.3">
      <c r="A495">
        <v>494</v>
      </c>
      <c r="E495" s="101" t="str">
        <f t="shared" si="28"/>
        <v/>
      </c>
      <c r="G495" s="97" t="str">
        <f t="shared" si="29"/>
        <v/>
      </c>
      <c r="H495" s="98" t="str">
        <f t="shared" si="30"/>
        <v/>
      </c>
      <c r="I495" s="99" t="str">
        <f t="shared" si="31"/>
        <v/>
      </c>
    </row>
    <row r="496" spans="1:9" x14ac:dyDescent="0.3">
      <c r="A496">
        <v>495</v>
      </c>
      <c r="E496" s="101" t="str">
        <f t="shared" si="28"/>
        <v/>
      </c>
      <c r="G496" s="97" t="str">
        <f t="shared" si="29"/>
        <v/>
      </c>
      <c r="H496" s="98" t="str">
        <f t="shared" si="30"/>
        <v/>
      </c>
      <c r="I496" s="99" t="str">
        <f t="shared" si="31"/>
        <v/>
      </c>
    </row>
    <row r="497" spans="1:9" x14ac:dyDescent="0.3">
      <c r="A497">
        <v>496</v>
      </c>
      <c r="E497" s="101" t="str">
        <f t="shared" si="28"/>
        <v/>
      </c>
      <c r="G497" s="97" t="str">
        <f t="shared" si="29"/>
        <v/>
      </c>
      <c r="H497" s="98" t="str">
        <f t="shared" si="30"/>
        <v/>
      </c>
      <c r="I497" s="99" t="str">
        <f t="shared" si="31"/>
        <v/>
      </c>
    </row>
    <row r="498" spans="1:9" x14ac:dyDescent="0.3">
      <c r="A498">
        <v>497</v>
      </c>
      <c r="E498" s="101" t="str">
        <f t="shared" si="28"/>
        <v/>
      </c>
      <c r="G498" s="97" t="str">
        <f t="shared" si="29"/>
        <v/>
      </c>
      <c r="H498" s="98" t="str">
        <f t="shared" si="30"/>
        <v/>
      </c>
      <c r="I498" s="99" t="str">
        <f t="shared" si="31"/>
        <v/>
      </c>
    </row>
    <row r="499" spans="1:9" x14ac:dyDescent="0.3">
      <c r="A499">
        <v>498</v>
      </c>
      <c r="E499" s="101" t="str">
        <f t="shared" si="28"/>
        <v/>
      </c>
      <c r="G499" s="97" t="str">
        <f t="shared" si="29"/>
        <v/>
      </c>
      <c r="H499" s="98" t="str">
        <f t="shared" si="30"/>
        <v/>
      </c>
      <c r="I499" s="99" t="str">
        <f t="shared" si="31"/>
        <v/>
      </c>
    </row>
    <row r="500" spans="1:9" x14ac:dyDescent="0.3">
      <c r="A500">
        <v>499</v>
      </c>
      <c r="E500" s="101" t="str">
        <f t="shared" si="28"/>
        <v/>
      </c>
      <c r="G500" s="97" t="str">
        <f t="shared" si="29"/>
        <v/>
      </c>
      <c r="H500" s="98" t="str">
        <f t="shared" si="30"/>
        <v/>
      </c>
      <c r="I500" s="99" t="str">
        <f t="shared" si="31"/>
        <v/>
      </c>
    </row>
    <row r="501" spans="1:9" x14ac:dyDescent="0.3">
      <c r="A501">
        <v>500</v>
      </c>
      <c r="E501" s="101" t="str">
        <f t="shared" si="28"/>
        <v/>
      </c>
      <c r="G501" s="97" t="str">
        <f t="shared" si="29"/>
        <v/>
      </c>
      <c r="H501" s="98" t="str">
        <f t="shared" si="30"/>
        <v/>
      </c>
      <c r="I501" s="99" t="str">
        <f t="shared" si="31"/>
        <v/>
      </c>
    </row>
    <row r="502" spans="1:9" x14ac:dyDescent="0.3">
      <c r="A502">
        <v>501</v>
      </c>
      <c r="E502" s="101" t="str">
        <f t="shared" si="28"/>
        <v/>
      </c>
      <c r="G502" s="97" t="str">
        <f t="shared" si="29"/>
        <v/>
      </c>
      <c r="H502" s="98" t="str">
        <f t="shared" si="30"/>
        <v/>
      </c>
      <c r="I502" s="99" t="str">
        <f t="shared" si="31"/>
        <v/>
      </c>
    </row>
    <row r="503" spans="1:9" x14ac:dyDescent="0.3">
      <c r="A503">
        <v>502</v>
      </c>
      <c r="E503" s="101" t="str">
        <f t="shared" si="28"/>
        <v/>
      </c>
      <c r="G503" s="97" t="str">
        <f t="shared" si="29"/>
        <v/>
      </c>
      <c r="H503" s="98" t="str">
        <f t="shared" si="30"/>
        <v/>
      </c>
      <c r="I503" s="99" t="str">
        <f t="shared" si="31"/>
        <v/>
      </c>
    </row>
    <row r="504" spans="1:9" x14ac:dyDescent="0.3">
      <c r="A504">
        <v>503</v>
      </c>
      <c r="E504" s="101" t="str">
        <f t="shared" si="28"/>
        <v/>
      </c>
      <c r="G504" s="97" t="str">
        <f t="shared" si="29"/>
        <v/>
      </c>
      <c r="H504" s="98" t="str">
        <f t="shared" si="30"/>
        <v/>
      </c>
      <c r="I504" s="99" t="str">
        <f t="shared" si="31"/>
        <v/>
      </c>
    </row>
    <row r="505" spans="1:9" x14ac:dyDescent="0.3">
      <c r="A505">
        <v>504</v>
      </c>
      <c r="E505" s="101" t="str">
        <f t="shared" si="28"/>
        <v/>
      </c>
      <c r="G505" s="97" t="str">
        <f t="shared" si="29"/>
        <v/>
      </c>
      <c r="H505" s="98" t="str">
        <f t="shared" si="30"/>
        <v/>
      </c>
      <c r="I505" s="99" t="str">
        <f t="shared" si="31"/>
        <v/>
      </c>
    </row>
    <row r="506" spans="1:9" x14ac:dyDescent="0.3">
      <c r="A506">
        <v>505</v>
      </c>
      <c r="E506" s="101" t="str">
        <f t="shared" si="28"/>
        <v/>
      </c>
      <c r="G506" s="97" t="str">
        <f t="shared" si="29"/>
        <v/>
      </c>
      <c r="H506" s="98" t="str">
        <f t="shared" si="30"/>
        <v/>
      </c>
      <c r="I506" s="99" t="str">
        <f t="shared" si="31"/>
        <v/>
      </c>
    </row>
    <row r="507" spans="1:9" x14ac:dyDescent="0.3">
      <c r="A507">
        <v>506</v>
      </c>
      <c r="E507" s="101" t="str">
        <f t="shared" si="28"/>
        <v/>
      </c>
      <c r="G507" s="97" t="str">
        <f t="shared" si="29"/>
        <v/>
      </c>
      <c r="H507" s="98" t="str">
        <f t="shared" si="30"/>
        <v/>
      </c>
      <c r="I507" s="99" t="str">
        <f t="shared" si="31"/>
        <v/>
      </c>
    </row>
    <row r="508" spans="1:9" x14ac:dyDescent="0.3">
      <c r="A508">
        <v>507</v>
      </c>
      <c r="E508" s="101" t="str">
        <f t="shared" si="28"/>
        <v/>
      </c>
      <c r="G508" s="97" t="str">
        <f t="shared" si="29"/>
        <v/>
      </c>
      <c r="H508" s="98" t="str">
        <f t="shared" si="30"/>
        <v/>
      </c>
      <c r="I508" s="99" t="str">
        <f t="shared" si="31"/>
        <v/>
      </c>
    </row>
    <row r="509" spans="1:9" x14ac:dyDescent="0.3">
      <c r="A509">
        <v>508</v>
      </c>
      <c r="E509" s="101" t="str">
        <f t="shared" si="28"/>
        <v/>
      </c>
      <c r="G509" s="97" t="str">
        <f t="shared" si="29"/>
        <v/>
      </c>
      <c r="H509" s="98" t="str">
        <f t="shared" si="30"/>
        <v/>
      </c>
      <c r="I509" s="99" t="str">
        <f t="shared" si="31"/>
        <v/>
      </c>
    </row>
    <row r="510" spans="1:9" x14ac:dyDescent="0.3">
      <c r="A510">
        <v>509</v>
      </c>
      <c r="E510" s="101" t="str">
        <f t="shared" si="28"/>
        <v/>
      </c>
      <c r="G510" s="97" t="str">
        <f t="shared" si="29"/>
        <v/>
      </c>
      <c r="H510" s="98" t="str">
        <f t="shared" si="30"/>
        <v/>
      </c>
      <c r="I510" s="99" t="str">
        <f t="shared" si="31"/>
        <v/>
      </c>
    </row>
    <row r="511" spans="1:9" x14ac:dyDescent="0.3">
      <c r="A511">
        <v>510</v>
      </c>
      <c r="E511" s="101" t="str">
        <f t="shared" si="28"/>
        <v/>
      </c>
      <c r="G511" s="97" t="str">
        <f t="shared" si="29"/>
        <v/>
      </c>
      <c r="H511" s="98" t="str">
        <f t="shared" si="30"/>
        <v/>
      </c>
      <c r="I511" s="99" t="str">
        <f t="shared" si="31"/>
        <v/>
      </c>
    </row>
    <row r="512" spans="1:9" x14ac:dyDescent="0.3">
      <c r="A512">
        <v>511</v>
      </c>
      <c r="E512" s="101" t="str">
        <f t="shared" si="28"/>
        <v/>
      </c>
      <c r="G512" s="97" t="str">
        <f t="shared" si="29"/>
        <v/>
      </c>
      <c r="H512" s="98" t="str">
        <f t="shared" si="30"/>
        <v/>
      </c>
      <c r="I512" s="99" t="str">
        <f t="shared" si="31"/>
        <v/>
      </c>
    </row>
    <row r="513" spans="1:9" x14ac:dyDescent="0.3">
      <c r="A513">
        <v>512</v>
      </c>
      <c r="E513" s="101" t="str">
        <f t="shared" si="28"/>
        <v/>
      </c>
      <c r="G513" s="97" t="str">
        <f t="shared" si="29"/>
        <v/>
      </c>
      <c r="H513" s="98" t="str">
        <f t="shared" si="30"/>
        <v/>
      </c>
      <c r="I513" s="99" t="str">
        <f t="shared" si="31"/>
        <v/>
      </c>
    </row>
    <row r="514" spans="1:9" x14ac:dyDescent="0.3">
      <c r="A514">
        <v>513</v>
      </c>
      <c r="E514" s="101" t="str">
        <f t="shared" ref="E514:E577" si="32">IFERROR(VLOOKUP(D514,Rate,2,FALSE),"")</f>
        <v/>
      </c>
      <c r="G514" s="97" t="str">
        <f t="shared" ref="G514:G577" si="33">IFERROR(VLOOKUP(D514,Rate,3,FALSE)*F514,"")</f>
        <v/>
      </c>
      <c r="H514" s="98" t="str">
        <f t="shared" ref="H514:H577" si="34">IFERROR(VLOOKUP(D514,Rate,4,FALSE)*F514,"")</f>
        <v/>
      </c>
      <c r="I514" s="99" t="str">
        <f t="shared" ref="I514:I577" si="35">IFERROR(VLOOKUP(D514,Rate,5,FALSE)*F514,"")</f>
        <v/>
      </c>
    </row>
    <row r="515" spans="1:9" x14ac:dyDescent="0.3">
      <c r="A515">
        <v>514</v>
      </c>
      <c r="E515" s="101" t="str">
        <f t="shared" si="32"/>
        <v/>
      </c>
      <c r="G515" s="97" t="str">
        <f t="shared" si="33"/>
        <v/>
      </c>
      <c r="H515" s="98" t="str">
        <f t="shared" si="34"/>
        <v/>
      </c>
      <c r="I515" s="99" t="str">
        <f t="shared" si="35"/>
        <v/>
      </c>
    </row>
    <row r="516" spans="1:9" x14ac:dyDescent="0.3">
      <c r="A516">
        <v>515</v>
      </c>
      <c r="E516" s="101" t="str">
        <f t="shared" si="32"/>
        <v/>
      </c>
      <c r="G516" s="97" t="str">
        <f t="shared" si="33"/>
        <v/>
      </c>
      <c r="H516" s="98" t="str">
        <f t="shared" si="34"/>
        <v/>
      </c>
      <c r="I516" s="99" t="str">
        <f t="shared" si="35"/>
        <v/>
      </c>
    </row>
    <row r="517" spans="1:9" x14ac:dyDescent="0.3">
      <c r="A517">
        <v>516</v>
      </c>
      <c r="E517" s="101" t="str">
        <f t="shared" si="32"/>
        <v/>
      </c>
      <c r="G517" s="97" t="str">
        <f t="shared" si="33"/>
        <v/>
      </c>
      <c r="H517" s="98" t="str">
        <f t="shared" si="34"/>
        <v/>
      </c>
      <c r="I517" s="99" t="str">
        <f t="shared" si="35"/>
        <v/>
      </c>
    </row>
    <row r="518" spans="1:9" x14ac:dyDescent="0.3">
      <c r="A518">
        <v>517</v>
      </c>
      <c r="E518" s="101" t="str">
        <f t="shared" si="32"/>
        <v/>
      </c>
      <c r="G518" s="97" t="str">
        <f t="shared" si="33"/>
        <v/>
      </c>
      <c r="H518" s="98" t="str">
        <f t="shared" si="34"/>
        <v/>
      </c>
      <c r="I518" s="99" t="str">
        <f t="shared" si="35"/>
        <v/>
      </c>
    </row>
    <row r="519" spans="1:9" x14ac:dyDescent="0.3">
      <c r="A519">
        <v>518</v>
      </c>
      <c r="E519" s="101" t="str">
        <f t="shared" si="32"/>
        <v/>
      </c>
      <c r="G519" s="97" t="str">
        <f t="shared" si="33"/>
        <v/>
      </c>
      <c r="H519" s="98" t="str">
        <f t="shared" si="34"/>
        <v/>
      </c>
      <c r="I519" s="99" t="str">
        <f t="shared" si="35"/>
        <v/>
      </c>
    </row>
    <row r="520" spans="1:9" x14ac:dyDescent="0.3">
      <c r="A520">
        <v>519</v>
      </c>
      <c r="E520" s="101" t="str">
        <f t="shared" si="32"/>
        <v/>
      </c>
      <c r="G520" s="97" t="str">
        <f t="shared" si="33"/>
        <v/>
      </c>
      <c r="H520" s="98" t="str">
        <f t="shared" si="34"/>
        <v/>
      </c>
      <c r="I520" s="99" t="str">
        <f t="shared" si="35"/>
        <v/>
      </c>
    </row>
    <row r="521" spans="1:9" x14ac:dyDescent="0.3">
      <c r="A521">
        <v>520</v>
      </c>
      <c r="E521" s="101" t="str">
        <f t="shared" si="32"/>
        <v/>
      </c>
      <c r="G521" s="97" t="str">
        <f t="shared" si="33"/>
        <v/>
      </c>
      <c r="H521" s="98" t="str">
        <f t="shared" si="34"/>
        <v/>
      </c>
      <c r="I521" s="99" t="str">
        <f t="shared" si="35"/>
        <v/>
      </c>
    </row>
    <row r="522" spans="1:9" x14ac:dyDescent="0.3">
      <c r="A522">
        <v>521</v>
      </c>
      <c r="E522" s="101" t="str">
        <f t="shared" si="32"/>
        <v/>
      </c>
      <c r="G522" s="97" t="str">
        <f t="shared" si="33"/>
        <v/>
      </c>
      <c r="H522" s="98" t="str">
        <f t="shared" si="34"/>
        <v/>
      </c>
      <c r="I522" s="99" t="str">
        <f t="shared" si="35"/>
        <v/>
      </c>
    </row>
    <row r="523" spans="1:9" x14ac:dyDescent="0.3">
      <c r="A523">
        <v>522</v>
      </c>
      <c r="E523" s="101" t="str">
        <f t="shared" si="32"/>
        <v/>
      </c>
      <c r="G523" s="97" t="str">
        <f t="shared" si="33"/>
        <v/>
      </c>
      <c r="H523" s="98" t="str">
        <f t="shared" si="34"/>
        <v/>
      </c>
      <c r="I523" s="99" t="str">
        <f t="shared" si="35"/>
        <v/>
      </c>
    </row>
    <row r="524" spans="1:9" x14ac:dyDescent="0.3">
      <c r="A524">
        <v>523</v>
      </c>
      <c r="E524" s="101" t="str">
        <f t="shared" si="32"/>
        <v/>
      </c>
      <c r="G524" s="97" t="str">
        <f t="shared" si="33"/>
        <v/>
      </c>
      <c r="H524" s="98" t="str">
        <f t="shared" si="34"/>
        <v/>
      </c>
      <c r="I524" s="99" t="str">
        <f t="shared" si="35"/>
        <v/>
      </c>
    </row>
    <row r="525" spans="1:9" x14ac:dyDescent="0.3">
      <c r="A525">
        <v>524</v>
      </c>
      <c r="E525" s="101" t="str">
        <f t="shared" si="32"/>
        <v/>
      </c>
      <c r="G525" s="97" t="str">
        <f t="shared" si="33"/>
        <v/>
      </c>
      <c r="H525" s="98" t="str">
        <f t="shared" si="34"/>
        <v/>
      </c>
      <c r="I525" s="99" t="str">
        <f t="shared" si="35"/>
        <v/>
      </c>
    </row>
    <row r="526" spans="1:9" x14ac:dyDescent="0.3">
      <c r="A526">
        <v>525</v>
      </c>
      <c r="E526" s="101" t="str">
        <f t="shared" si="32"/>
        <v/>
      </c>
      <c r="G526" s="97" t="str">
        <f t="shared" si="33"/>
        <v/>
      </c>
      <c r="H526" s="98" t="str">
        <f t="shared" si="34"/>
        <v/>
      </c>
      <c r="I526" s="99" t="str">
        <f t="shared" si="35"/>
        <v/>
      </c>
    </row>
    <row r="527" spans="1:9" x14ac:dyDescent="0.3">
      <c r="A527">
        <v>526</v>
      </c>
      <c r="E527" s="101" t="str">
        <f t="shared" si="32"/>
        <v/>
      </c>
      <c r="G527" s="97" t="str">
        <f t="shared" si="33"/>
        <v/>
      </c>
      <c r="H527" s="98" t="str">
        <f t="shared" si="34"/>
        <v/>
      </c>
      <c r="I527" s="99" t="str">
        <f t="shared" si="35"/>
        <v/>
      </c>
    </row>
    <row r="528" spans="1:9" x14ac:dyDescent="0.3">
      <c r="A528">
        <v>527</v>
      </c>
      <c r="E528" s="101" t="str">
        <f t="shared" si="32"/>
        <v/>
      </c>
      <c r="G528" s="97" t="str">
        <f t="shared" si="33"/>
        <v/>
      </c>
      <c r="H528" s="98" t="str">
        <f t="shared" si="34"/>
        <v/>
      </c>
      <c r="I528" s="99" t="str">
        <f t="shared" si="35"/>
        <v/>
      </c>
    </row>
    <row r="529" spans="1:9" x14ac:dyDescent="0.3">
      <c r="A529">
        <v>528</v>
      </c>
      <c r="E529" s="101" t="str">
        <f t="shared" si="32"/>
        <v/>
      </c>
      <c r="G529" s="97" t="str">
        <f t="shared" si="33"/>
        <v/>
      </c>
      <c r="H529" s="98" t="str">
        <f t="shared" si="34"/>
        <v/>
      </c>
      <c r="I529" s="99" t="str">
        <f t="shared" si="35"/>
        <v/>
      </c>
    </row>
    <row r="530" spans="1:9" x14ac:dyDescent="0.3">
      <c r="A530">
        <v>529</v>
      </c>
      <c r="E530" s="101" t="str">
        <f t="shared" si="32"/>
        <v/>
      </c>
      <c r="G530" s="97" t="str">
        <f t="shared" si="33"/>
        <v/>
      </c>
      <c r="H530" s="98" t="str">
        <f t="shared" si="34"/>
        <v/>
      </c>
      <c r="I530" s="99" t="str">
        <f t="shared" si="35"/>
        <v/>
      </c>
    </row>
    <row r="531" spans="1:9" x14ac:dyDescent="0.3">
      <c r="A531">
        <v>530</v>
      </c>
      <c r="E531" s="101" t="str">
        <f t="shared" si="32"/>
        <v/>
      </c>
      <c r="G531" s="97" t="str">
        <f t="shared" si="33"/>
        <v/>
      </c>
      <c r="H531" s="98" t="str">
        <f t="shared" si="34"/>
        <v/>
      </c>
      <c r="I531" s="99" t="str">
        <f t="shared" si="35"/>
        <v/>
      </c>
    </row>
    <row r="532" spans="1:9" x14ac:dyDescent="0.3">
      <c r="A532">
        <v>531</v>
      </c>
      <c r="E532" s="101" t="str">
        <f t="shared" si="32"/>
        <v/>
      </c>
      <c r="G532" s="97" t="str">
        <f t="shared" si="33"/>
        <v/>
      </c>
      <c r="H532" s="98" t="str">
        <f t="shared" si="34"/>
        <v/>
      </c>
      <c r="I532" s="99" t="str">
        <f t="shared" si="35"/>
        <v/>
      </c>
    </row>
    <row r="533" spans="1:9" x14ac:dyDescent="0.3">
      <c r="A533">
        <v>532</v>
      </c>
      <c r="E533" s="101" t="str">
        <f t="shared" si="32"/>
        <v/>
      </c>
      <c r="G533" s="97" t="str">
        <f t="shared" si="33"/>
        <v/>
      </c>
      <c r="H533" s="98" t="str">
        <f t="shared" si="34"/>
        <v/>
      </c>
      <c r="I533" s="99" t="str">
        <f t="shared" si="35"/>
        <v/>
      </c>
    </row>
    <row r="534" spans="1:9" x14ac:dyDescent="0.3">
      <c r="A534">
        <v>533</v>
      </c>
      <c r="E534" s="101" t="str">
        <f t="shared" si="32"/>
        <v/>
      </c>
      <c r="G534" s="97" t="str">
        <f t="shared" si="33"/>
        <v/>
      </c>
      <c r="H534" s="98" t="str">
        <f t="shared" si="34"/>
        <v/>
      </c>
      <c r="I534" s="99" t="str">
        <f t="shared" si="35"/>
        <v/>
      </c>
    </row>
    <row r="535" spans="1:9" x14ac:dyDescent="0.3">
      <c r="A535">
        <v>534</v>
      </c>
      <c r="E535" s="101" t="str">
        <f t="shared" si="32"/>
        <v/>
      </c>
      <c r="G535" s="97" t="str">
        <f t="shared" si="33"/>
        <v/>
      </c>
      <c r="H535" s="98" t="str">
        <f t="shared" si="34"/>
        <v/>
      </c>
      <c r="I535" s="99" t="str">
        <f t="shared" si="35"/>
        <v/>
      </c>
    </row>
    <row r="536" spans="1:9" x14ac:dyDescent="0.3">
      <c r="A536">
        <v>535</v>
      </c>
      <c r="E536" s="101" t="str">
        <f t="shared" si="32"/>
        <v/>
      </c>
      <c r="G536" s="97" t="str">
        <f t="shared" si="33"/>
        <v/>
      </c>
      <c r="H536" s="98" t="str">
        <f t="shared" si="34"/>
        <v/>
      </c>
      <c r="I536" s="99" t="str">
        <f t="shared" si="35"/>
        <v/>
      </c>
    </row>
    <row r="537" spans="1:9" x14ac:dyDescent="0.3">
      <c r="A537">
        <v>536</v>
      </c>
      <c r="E537" s="101" t="str">
        <f t="shared" si="32"/>
        <v/>
      </c>
      <c r="G537" s="97" t="str">
        <f t="shared" si="33"/>
        <v/>
      </c>
      <c r="H537" s="98" t="str">
        <f t="shared" si="34"/>
        <v/>
      </c>
      <c r="I537" s="99" t="str">
        <f t="shared" si="35"/>
        <v/>
      </c>
    </row>
    <row r="538" spans="1:9" x14ac:dyDescent="0.3">
      <c r="A538">
        <v>537</v>
      </c>
      <c r="E538" s="101" t="str">
        <f t="shared" si="32"/>
        <v/>
      </c>
      <c r="G538" s="97" t="str">
        <f t="shared" si="33"/>
        <v/>
      </c>
      <c r="H538" s="98" t="str">
        <f t="shared" si="34"/>
        <v/>
      </c>
      <c r="I538" s="99" t="str">
        <f t="shared" si="35"/>
        <v/>
      </c>
    </row>
    <row r="539" spans="1:9" x14ac:dyDescent="0.3">
      <c r="A539">
        <v>538</v>
      </c>
      <c r="E539" s="101" t="str">
        <f t="shared" si="32"/>
        <v/>
      </c>
      <c r="G539" s="97" t="str">
        <f t="shared" si="33"/>
        <v/>
      </c>
      <c r="H539" s="98" t="str">
        <f t="shared" si="34"/>
        <v/>
      </c>
      <c r="I539" s="99" t="str">
        <f t="shared" si="35"/>
        <v/>
      </c>
    </row>
    <row r="540" spans="1:9" x14ac:dyDescent="0.3">
      <c r="A540">
        <v>539</v>
      </c>
      <c r="E540" s="101" t="str">
        <f t="shared" si="32"/>
        <v/>
      </c>
      <c r="G540" s="97" t="str">
        <f t="shared" si="33"/>
        <v/>
      </c>
      <c r="H540" s="98" t="str">
        <f t="shared" si="34"/>
        <v/>
      </c>
      <c r="I540" s="99" t="str">
        <f t="shared" si="35"/>
        <v/>
      </c>
    </row>
    <row r="541" spans="1:9" x14ac:dyDescent="0.3">
      <c r="A541">
        <v>540</v>
      </c>
      <c r="E541" s="101" t="str">
        <f t="shared" si="32"/>
        <v/>
      </c>
      <c r="G541" s="97" t="str">
        <f t="shared" si="33"/>
        <v/>
      </c>
      <c r="H541" s="98" t="str">
        <f t="shared" si="34"/>
        <v/>
      </c>
      <c r="I541" s="99" t="str">
        <f t="shared" si="35"/>
        <v/>
      </c>
    </row>
    <row r="542" spans="1:9" x14ac:dyDescent="0.3">
      <c r="A542">
        <v>541</v>
      </c>
      <c r="E542" s="101" t="str">
        <f t="shared" si="32"/>
        <v/>
      </c>
      <c r="G542" s="97" t="str">
        <f t="shared" si="33"/>
        <v/>
      </c>
      <c r="H542" s="98" t="str">
        <f t="shared" si="34"/>
        <v/>
      </c>
      <c r="I542" s="99" t="str">
        <f t="shared" si="35"/>
        <v/>
      </c>
    </row>
    <row r="543" spans="1:9" x14ac:dyDescent="0.3">
      <c r="A543">
        <v>542</v>
      </c>
      <c r="E543" s="101" t="str">
        <f t="shared" si="32"/>
        <v/>
      </c>
      <c r="G543" s="97" t="str">
        <f t="shared" si="33"/>
        <v/>
      </c>
      <c r="H543" s="98" t="str">
        <f t="shared" si="34"/>
        <v/>
      </c>
      <c r="I543" s="99" t="str">
        <f t="shared" si="35"/>
        <v/>
      </c>
    </row>
    <row r="544" spans="1:9" x14ac:dyDescent="0.3">
      <c r="A544">
        <v>543</v>
      </c>
      <c r="E544" s="101" t="str">
        <f t="shared" si="32"/>
        <v/>
      </c>
      <c r="G544" s="97" t="str">
        <f t="shared" si="33"/>
        <v/>
      </c>
      <c r="H544" s="98" t="str">
        <f t="shared" si="34"/>
        <v/>
      </c>
      <c r="I544" s="99" t="str">
        <f t="shared" si="35"/>
        <v/>
      </c>
    </row>
    <row r="545" spans="1:9" x14ac:dyDescent="0.3">
      <c r="A545">
        <v>544</v>
      </c>
      <c r="E545" s="101" t="str">
        <f t="shared" si="32"/>
        <v/>
      </c>
      <c r="G545" s="97" t="str">
        <f t="shared" si="33"/>
        <v/>
      </c>
      <c r="H545" s="98" t="str">
        <f t="shared" si="34"/>
        <v/>
      </c>
      <c r="I545" s="99" t="str">
        <f t="shared" si="35"/>
        <v/>
      </c>
    </row>
    <row r="546" spans="1:9" x14ac:dyDescent="0.3">
      <c r="A546">
        <v>545</v>
      </c>
      <c r="E546" s="101" t="str">
        <f t="shared" si="32"/>
        <v/>
      </c>
      <c r="G546" s="97" t="str">
        <f t="shared" si="33"/>
        <v/>
      </c>
      <c r="H546" s="98" t="str">
        <f t="shared" si="34"/>
        <v/>
      </c>
      <c r="I546" s="99" t="str">
        <f t="shared" si="35"/>
        <v/>
      </c>
    </row>
    <row r="547" spans="1:9" x14ac:dyDescent="0.3">
      <c r="A547">
        <v>546</v>
      </c>
      <c r="E547" s="101" t="str">
        <f t="shared" si="32"/>
        <v/>
      </c>
      <c r="G547" s="97" t="str">
        <f t="shared" si="33"/>
        <v/>
      </c>
      <c r="H547" s="98" t="str">
        <f t="shared" si="34"/>
        <v/>
      </c>
      <c r="I547" s="99" t="str">
        <f t="shared" si="35"/>
        <v/>
      </c>
    </row>
    <row r="548" spans="1:9" x14ac:dyDescent="0.3">
      <c r="A548">
        <v>547</v>
      </c>
      <c r="E548" s="101" t="str">
        <f t="shared" si="32"/>
        <v/>
      </c>
      <c r="G548" s="97" t="str">
        <f t="shared" si="33"/>
        <v/>
      </c>
      <c r="H548" s="98" t="str">
        <f t="shared" si="34"/>
        <v/>
      </c>
      <c r="I548" s="99" t="str">
        <f t="shared" si="35"/>
        <v/>
      </c>
    </row>
    <row r="549" spans="1:9" x14ac:dyDescent="0.3">
      <c r="A549">
        <v>548</v>
      </c>
      <c r="E549" s="101" t="str">
        <f t="shared" si="32"/>
        <v/>
      </c>
      <c r="G549" s="97" t="str">
        <f t="shared" si="33"/>
        <v/>
      </c>
      <c r="H549" s="98" t="str">
        <f t="shared" si="34"/>
        <v/>
      </c>
      <c r="I549" s="99" t="str">
        <f t="shared" si="35"/>
        <v/>
      </c>
    </row>
    <row r="550" spans="1:9" x14ac:dyDescent="0.3">
      <c r="A550">
        <v>549</v>
      </c>
      <c r="E550" s="101" t="str">
        <f t="shared" si="32"/>
        <v/>
      </c>
      <c r="G550" s="97" t="str">
        <f t="shared" si="33"/>
        <v/>
      </c>
      <c r="H550" s="98" t="str">
        <f t="shared" si="34"/>
        <v/>
      </c>
      <c r="I550" s="99" t="str">
        <f t="shared" si="35"/>
        <v/>
      </c>
    </row>
    <row r="551" spans="1:9" x14ac:dyDescent="0.3">
      <c r="A551">
        <v>550</v>
      </c>
      <c r="E551" s="101" t="str">
        <f t="shared" si="32"/>
        <v/>
      </c>
      <c r="G551" s="97" t="str">
        <f t="shared" si="33"/>
        <v/>
      </c>
      <c r="H551" s="98" t="str">
        <f t="shared" si="34"/>
        <v/>
      </c>
      <c r="I551" s="99" t="str">
        <f t="shared" si="35"/>
        <v/>
      </c>
    </row>
    <row r="552" spans="1:9" x14ac:dyDescent="0.3">
      <c r="A552">
        <v>551</v>
      </c>
      <c r="E552" s="101" t="str">
        <f t="shared" si="32"/>
        <v/>
      </c>
      <c r="G552" s="97" t="str">
        <f t="shared" si="33"/>
        <v/>
      </c>
      <c r="H552" s="98" t="str">
        <f t="shared" si="34"/>
        <v/>
      </c>
      <c r="I552" s="99" t="str">
        <f t="shared" si="35"/>
        <v/>
      </c>
    </row>
    <row r="553" spans="1:9" x14ac:dyDescent="0.3">
      <c r="A553">
        <v>552</v>
      </c>
      <c r="E553" s="101" t="str">
        <f t="shared" si="32"/>
        <v/>
      </c>
      <c r="G553" s="97" t="str">
        <f t="shared" si="33"/>
        <v/>
      </c>
      <c r="H553" s="98" t="str">
        <f t="shared" si="34"/>
        <v/>
      </c>
      <c r="I553" s="99" t="str">
        <f t="shared" si="35"/>
        <v/>
      </c>
    </row>
    <row r="554" spans="1:9" x14ac:dyDescent="0.3">
      <c r="A554">
        <v>553</v>
      </c>
      <c r="E554" s="101" t="str">
        <f t="shared" si="32"/>
        <v/>
      </c>
      <c r="G554" s="97" t="str">
        <f t="shared" si="33"/>
        <v/>
      </c>
      <c r="H554" s="98" t="str">
        <f t="shared" si="34"/>
        <v/>
      </c>
      <c r="I554" s="99" t="str">
        <f t="shared" si="35"/>
        <v/>
      </c>
    </row>
    <row r="555" spans="1:9" x14ac:dyDescent="0.3">
      <c r="A555">
        <v>554</v>
      </c>
      <c r="E555" s="101" t="str">
        <f t="shared" si="32"/>
        <v/>
      </c>
      <c r="G555" s="97" t="str">
        <f t="shared" si="33"/>
        <v/>
      </c>
      <c r="H555" s="98" t="str">
        <f t="shared" si="34"/>
        <v/>
      </c>
      <c r="I555" s="99" t="str">
        <f t="shared" si="35"/>
        <v/>
      </c>
    </row>
    <row r="556" spans="1:9" x14ac:dyDescent="0.3">
      <c r="A556">
        <v>555</v>
      </c>
      <c r="E556" s="101" t="str">
        <f t="shared" si="32"/>
        <v/>
      </c>
      <c r="G556" s="97" t="str">
        <f t="shared" si="33"/>
        <v/>
      </c>
      <c r="H556" s="98" t="str">
        <f t="shared" si="34"/>
        <v/>
      </c>
      <c r="I556" s="99" t="str">
        <f t="shared" si="35"/>
        <v/>
      </c>
    </row>
    <row r="557" spans="1:9" x14ac:dyDescent="0.3">
      <c r="A557">
        <v>556</v>
      </c>
      <c r="E557" s="101" t="str">
        <f t="shared" si="32"/>
        <v/>
      </c>
      <c r="G557" s="97" t="str">
        <f t="shared" si="33"/>
        <v/>
      </c>
      <c r="H557" s="98" t="str">
        <f t="shared" si="34"/>
        <v/>
      </c>
      <c r="I557" s="99" t="str">
        <f t="shared" si="35"/>
        <v/>
      </c>
    </row>
    <row r="558" spans="1:9" x14ac:dyDescent="0.3">
      <c r="A558">
        <v>557</v>
      </c>
      <c r="E558" s="101" t="str">
        <f t="shared" si="32"/>
        <v/>
      </c>
      <c r="G558" s="97" t="str">
        <f t="shared" si="33"/>
        <v/>
      </c>
      <c r="H558" s="98" t="str">
        <f t="shared" si="34"/>
        <v/>
      </c>
      <c r="I558" s="99" t="str">
        <f t="shared" si="35"/>
        <v/>
      </c>
    </row>
    <row r="559" spans="1:9" x14ac:dyDescent="0.3">
      <c r="A559">
        <v>558</v>
      </c>
      <c r="E559" s="101" t="str">
        <f t="shared" si="32"/>
        <v/>
      </c>
      <c r="G559" s="97" t="str">
        <f t="shared" si="33"/>
        <v/>
      </c>
      <c r="H559" s="98" t="str">
        <f t="shared" si="34"/>
        <v/>
      </c>
      <c r="I559" s="99" t="str">
        <f t="shared" si="35"/>
        <v/>
      </c>
    </row>
    <row r="560" spans="1:9" x14ac:dyDescent="0.3">
      <c r="A560">
        <v>559</v>
      </c>
      <c r="E560" s="101" t="str">
        <f t="shared" si="32"/>
        <v/>
      </c>
      <c r="G560" s="97" t="str">
        <f t="shared" si="33"/>
        <v/>
      </c>
      <c r="H560" s="98" t="str">
        <f t="shared" si="34"/>
        <v/>
      </c>
      <c r="I560" s="99" t="str">
        <f t="shared" si="35"/>
        <v/>
      </c>
    </row>
    <row r="561" spans="1:9" x14ac:dyDescent="0.3">
      <c r="A561">
        <v>560</v>
      </c>
      <c r="E561" s="101" t="str">
        <f t="shared" si="32"/>
        <v/>
      </c>
      <c r="G561" s="97" t="str">
        <f t="shared" si="33"/>
        <v/>
      </c>
      <c r="H561" s="98" t="str">
        <f t="shared" si="34"/>
        <v/>
      </c>
      <c r="I561" s="99" t="str">
        <f t="shared" si="35"/>
        <v/>
      </c>
    </row>
    <row r="562" spans="1:9" x14ac:dyDescent="0.3">
      <c r="A562">
        <v>561</v>
      </c>
      <c r="E562" s="101" t="str">
        <f t="shared" si="32"/>
        <v/>
      </c>
      <c r="G562" s="97" t="str">
        <f t="shared" si="33"/>
        <v/>
      </c>
      <c r="H562" s="98" t="str">
        <f t="shared" si="34"/>
        <v/>
      </c>
      <c r="I562" s="99" t="str">
        <f t="shared" si="35"/>
        <v/>
      </c>
    </row>
    <row r="563" spans="1:9" x14ac:dyDescent="0.3">
      <c r="A563">
        <v>562</v>
      </c>
      <c r="E563" s="101" t="str">
        <f t="shared" si="32"/>
        <v/>
      </c>
      <c r="G563" s="97" t="str">
        <f t="shared" si="33"/>
        <v/>
      </c>
      <c r="H563" s="98" t="str">
        <f t="shared" si="34"/>
        <v/>
      </c>
      <c r="I563" s="99" t="str">
        <f t="shared" si="35"/>
        <v/>
      </c>
    </row>
    <row r="564" spans="1:9" x14ac:dyDescent="0.3">
      <c r="A564">
        <v>563</v>
      </c>
      <c r="E564" s="101" t="str">
        <f t="shared" si="32"/>
        <v/>
      </c>
      <c r="G564" s="97" t="str">
        <f t="shared" si="33"/>
        <v/>
      </c>
      <c r="H564" s="98" t="str">
        <f t="shared" si="34"/>
        <v/>
      </c>
      <c r="I564" s="99" t="str">
        <f t="shared" si="35"/>
        <v/>
      </c>
    </row>
    <row r="565" spans="1:9" x14ac:dyDescent="0.3">
      <c r="A565">
        <v>564</v>
      </c>
      <c r="E565" s="101" t="str">
        <f t="shared" si="32"/>
        <v/>
      </c>
      <c r="G565" s="97" t="str">
        <f t="shared" si="33"/>
        <v/>
      </c>
      <c r="H565" s="98" t="str">
        <f t="shared" si="34"/>
        <v/>
      </c>
      <c r="I565" s="99" t="str">
        <f t="shared" si="35"/>
        <v/>
      </c>
    </row>
    <row r="566" spans="1:9" x14ac:dyDescent="0.3">
      <c r="A566">
        <v>565</v>
      </c>
      <c r="E566" s="101" t="str">
        <f t="shared" si="32"/>
        <v/>
      </c>
      <c r="G566" s="97" t="str">
        <f t="shared" si="33"/>
        <v/>
      </c>
      <c r="H566" s="98" t="str">
        <f t="shared" si="34"/>
        <v/>
      </c>
      <c r="I566" s="99" t="str">
        <f t="shared" si="35"/>
        <v/>
      </c>
    </row>
    <row r="567" spans="1:9" x14ac:dyDescent="0.3">
      <c r="A567">
        <v>566</v>
      </c>
      <c r="E567" s="101" t="str">
        <f t="shared" si="32"/>
        <v/>
      </c>
      <c r="G567" s="97" t="str">
        <f t="shared" si="33"/>
        <v/>
      </c>
      <c r="H567" s="98" t="str">
        <f t="shared" si="34"/>
        <v/>
      </c>
      <c r="I567" s="99" t="str">
        <f t="shared" si="35"/>
        <v/>
      </c>
    </row>
    <row r="568" spans="1:9" x14ac:dyDescent="0.3">
      <c r="A568">
        <v>567</v>
      </c>
      <c r="E568" s="101" t="str">
        <f t="shared" si="32"/>
        <v/>
      </c>
      <c r="G568" s="97" t="str">
        <f t="shared" si="33"/>
        <v/>
      </c>
      <c r="H568" s="98" t="str">
        <f t="shared" si="34"/>
        <v/>
      </c>
      <c r="I568" s="99" t="str">
        <f t="shared" si="35"/>
        <v/>
      </c>
    </row>
    <row r="569" spans="1:9" x14ac:dyDescent="0.3">
      <c r="A569">
        <v>568</v>
      </c>
      <c r="E569" s="101" t="str">
        <f t="shared" si="32"/>
        <v/>
      </c>
      <c r="G569" s="97" t="str">
        <f t="shared" si="33"/>
        <v/>
      </c>
      <c r="H569" s="98" t="str">
        <f t="shared" si="34"/>
        <v/>
      </c>
      <c r="I569" s="99" t="str">
        <f t="shared" si="35"/>
        <v/>
      </c>
    </row>
    <row r="570" spans="1:9" x14ac:dyDescent="0.3">
      <c r="A570">
        <v>569</v>
      </c>
      <c r="E570" s="101" t="str">
        <f t="shared" si="32"/>
        <v/>
      </c>
      <c r="G570" s="97" t="str">
        <f t="shared" si="33"/>
        <v/>
      </c>
      <c r="H570" s="98" t="str">
        <f t="shared" si="34"/>
        <v/>
      </c>
      <c r="I570" s="99" t="str">
        <f t="shared" si="35"/>
        <v/>
      </c>
    </row>
    <row r="571" spans="1:9" x14ac:dyDescent="0.3">
      <c r="A571">
        <v>570</v>
      </c>
      <c r="E571" s="101" t="str">
        <f t="shared" si="32"/>
        <v/>
      </c>
      <c r="G571" s="97" t="str">
        <f t="shared" si="33"/>
        <v/>
      </c>
      <c r="H571" s="98" t="str">
        <f t="shared" si="34"/>
        <v/>
      </c>
      <c r="I571" s="99" t="str">
        <f t="shared" si="35"/>
        <v/>
      </c>
    </row>
    <row r="572" spans="1:9" x14ac:dyDescent="0.3">
      <c r="A572">
        <v>571</v>
      </c>
      <c r="E572" s="101" t="str">
        <f t="shared" si="32"/>
        <v/>
      </c>
      <c r="G572" s="97" t="str">
        <f t="shared" si="33"/>
        <v/>
      </c>
      <c r="H572" s="98" t="str">
        <f t="shared" si="34"/>
        <v/>
      </c>
      <c r="I572" s="99" t="str">
        <f t="shared" si="35"/>
        <v/>
      </c>
    </row>
    <row r="573" spans="1:9" x14ac:dyDescent="0.3">
      <c r="A573">
        <v>572</v>
      </c>
      <c r="E573" s="101" t="str">
        <f t="shared" si="32"/>
        <v/>
      </c>
      <c r="G573" s="97" t="str">
        <f t="shared" si="33"/>
        <v/>
      </c>
      <c r="H573" s="98" t="str">
        <f t="shared" si="34"/>
        <v/>
      </c>
      <c r="I573" s="99" t="str">
        <f t="shared" si="35"/>
        <v/>
      </c>
    </row>
    <row r="574" spans="1:9" x14ac:dyDescent="0.3">
      <c r="A574">
        <v>573</v>
      </c>
      <c r="E574" s="101" t="str">
        <f t="shared" si="32"/>
        <v/>
      </c>
      <c r="G574" s="97" t="str">
        <f t="shared" si="33"/>
        <v/>
      </c>
      <c r="H574" s="98" t="str">
        <f t="shared" si="34"/>
        <v/>
      </c>
      <c r="I574" s="99" t="str">
        <f t="shared" si="35"/>
        <v/>
      </c>
    </row>
    <row r="575" spans="1:9" x14ac:dyDescent="0.3">
      <c r="A575">
        <v>574</v>
      </c>
      <c r="E575" s="101" t="str">
        <f t="shared" si="32"/>
        <v/>
      </c>
      <c r="G575" s="97" t="str">
        <f t="shared" si="33"/>
        <v/>
      </c>
      <c r="H575" s="98" t="str">
        <f t="shared" si="34"/>
        <v/>
      </c>
      <c r="I575" s="99" t="str">
        <f t="shared" si="35"/>
        <v/>
      </c>
    </row>
    <row r="576" spans="1:9" x14ac:dyDescent="0.3">
      <c r="A576">
        <v>575</v>
      </c>
      <c r="E576" s="101" t="str">
        <f t="shared" si="32"/>
        <v/>
      </c>
      <c r="G576" s="97" t="str">
        <f t="shared" si="33"/>
        <v/>
      </c>
      <c r="H576" s="98" t="str">
        <f t="shared" si="34"/>
        <v/>
      </c>
      <c r="I576" s="99" t="str">
        <f t="shared" si="35"/>
        <v/>
      </c>
    </row>
    <row r="577" spans="1:9" x14ac:dyDescent="0.3">
      <c r="A577">
        <v>576</v>
      </c>
      <c r="E577" s="101" t="str">
        <f t="shared" si="32"/>
        <v/>
      </c>
      <c r="G577" s="97" t="str">
        <f t="shared" si="33"/>
        <v/>
      </c>
      <c r="H577" s="98" t="str">
        <f t="shared" si="34"/>
        <v/>
      </c>
      <c r="I577" s="99" t="str">
        <f t="shared" si="35"/>
        <v/>
      </c>
    </row>
    <row r="578" spans="1:9" x14ac:dyDescent="0.3">
      <c r="A578">
        <v>577</v>
      </c>
      <c r="E578" s="101" t="str">
        <f t="shared" ref="E578:E641" si="36">IFERROR(VLOOKUP(D578,Rate,2,FALSE),"")</f>
        <v/>
      </c>
      <c r="G578" s="97" t="str">
        <f t="shared" ref="G578:G641" si="37">IFERROR(VLOOKUP(D578,Rate,3,FALSE)*F578,"")</f>
        <v/>
      </c>
      <c r="H578" s="98" t="str">
        <f t="shared" ref="H578:H641" si="38">IFERROR(VLOOKUP(D578,Rate,4,FALSE)*F578,"")</f>
        <v/>
      </c>
      <c r="I578" s="99" t="str">
        <f t="shared" ref="I578:I641" si="39">IFERROR(VLOOKUP(D578,Rate,5,FALSE)*F578,"")</f>
        <v/>
      </c>
    </row>
    <row r="579" spans="1:9" x14ac:dyDescent="0.3">
      <c r="A579">
        <v>578</v>
      </c>
      <c r="E579" s="101" t="str">
        <f t="shared" si="36"/>
        <v/>
      </c>
      <c r="G579" s="97" t="str">
        <f t="shared" si="37"/>
        <v/>
      </c>
      <c r="H579" s="98" t="str">
        <f t="shared" si="38"/>
        <v/>
      </c>
      <c r="I579" s="99" t="str">
        <f t="shared" si="39"/>
        <v/>
      </c>
    </row>
    <row r="580" spans="1:9" x14ac:dyDescent="0.3">
      <c r="A580">
        <v>579</v>
      </c>
      <c r="E580" s="101" t="str">
        <f t="shared" si="36"/>
        <v/>
      </c>
      <c r="G580" s="97" t="str">
        <f t="shared" si="37"/>
        <v/>
      </c>
      <c r="H580" s="98" t="str">
        <f t="shared" si="38"/>
        <v/>
      </c>
      <c r="I580" s="99" t="str">
        <f t="shared" si="39"/>
        <v/>
      </c>
    </row>
    <row r="581" spans="1:9" x14ac:dyDescent="0.3">
      <c r="A581">
        <v>580</v>
      </c>
      <c r="E581" s="101" t="str">
        <f t="shared" si="36"/>
        <v/>
      </c>
      <c r="G581" s="97" t="str">
        <f t="shared" si="37"/>
        <v/>
      </c>
      <c r="H581" s="98" t="str">
        <f t="shared" si="38"/>
        <v/>
      </c>
      <c r="I581" s="99" t="str">
        <f t="shared" si="39"/>
        <v/>
      </c>
    </row>
    <row r="582" spans="1:9" x14ac:dyDescent="0.3">
      <c r="A582">
        <v>581</v>
      </c>
      <c r="E582" s="101" t="str">
        <f t="shared" si="36"/>
        <v/>
      </c>
      <c r="G582" s="97" t="str">
        <f t="shared" si="37"/>
        <v/>
      </c>
      <c r="H582" s="98" t="str">
        <f t="shared" si="38"/>
        <v/>
      </c>
      <c r="I582" s="99" t="str">
        <f t="shared" si="39"/>
        <v/>
      </c>
    </row>
    <row r="583" spans="1:9" x14ac:dyDescent="0.3">
      <c r="A583">
        <v>582</v>
      </c>
      <c r="E583" s="101" t="str">
        <f t="shared" si="36"/>
        <v/>
      </c>
      <c r="G583" s="97" t="str">
        <f t="shared" si="37"/>
        <v/>
      </c>
      <c r="H583" s="98" t="str">
        <f t="shared" si="38"/>
        <v/>
      </c>
      <c r="I583" s="99" t="str">
        <f t="shared" si="39"/>
        <v/>
      </c>
    </row>
    <row r="584" spans="1:9" x14ac:dyDescent="0.3">
      <c r="A584">
        <v>583</v>
      </c>
      <c r="E584" s="101" t="str">
        <f t="shared" si="36"/>
        <v/>
      </c>
      <c r="G584" s="97" t="str">
        <f t="shared" si="37"/>
        <v/>
      </c>
      <c r="H584" s="98" t="str">
        <f t="shared" si="38"/>
        <v/>
      </c>
      <c r="I584" s="99" t="str">
        <f t="shared" si="39"/>
        <v/>
      </c>
    </row>
    <row r="585" spans="1:9" x14ac:dyDescent="0.3">
      <c r="A585">
        <v>584</v>
      </c>
      <c r="E585" s="101" t="str">
        <f t="shared" si="36"/>
        <v/>
      </c>
      <c r="G585" s="97" t="str">
        <f t="shared" si="37"/>
        <v/>
      </c>
      <c r="H585" s="98" t="str">
        <f t="shared" si="38"/>
        <v/>
      </c>
      <c r="I585" s="99" t="str">
        <f t="shared" si="39"/>
        <v/>
      </c>
    </row>
    <row r="586" spans="1:9" x14ac:dyDescent="0.3">
      <c r="A586">
        <v>585</v>
      </c>
      <c r="E586" s="101" t="str">
        <f t="shared" si="36"/>
        <v/>
      </c>
      <c r="G586" s="97" t="str">
        <f t="shared" si="37"/>
        <v/>
      </c>
      <c r="H586" s="98" t="str">
        <f t="shared" si="38"/>
        <v/>
      </c>
      <c r="I586" s="99" t="str">
        <f t="shared" si="39"/>
        <v/>
      </c>
    </row>
    <row r="587" spans="1:9" x14ac:dyDescent="0.3">
      <c r="A587">
        <v>586</v>
      </c>
      <c r="E587" s="101" t="str">
        <f t="shared" si="36"/>
        <v/>
      </c>
      <c r="G587" s="97" t="str">
        <f t="shared" si="37"/>
        <v/>
      </c>
      <c r="H587" s="98" t="str">
        <f t="shared" si="38"/>
        <v/>
      </c>
      <c r="I587" s="99" t="str">
        <f t="shared" si="39"/>
        <v/>
      </c>
    </row>
    <row r="588" spans="1:9" x14ac:dyDescent="0.3">
      <c r="A588">
        <v>587</v>
      </c>
      <c r="E588" s="101" t="str">
        <f t="shared" si="36"/>
        <v/>
      </c>
      <c r="G588" s="97" t="str">
        <f t="shared" si="37"/>
        <v/>
      </c>
      <c r="H588" s="98" t="str">
        <f t="shared" si="38"/>
        <v/>
      </c>
      <c r="I588" s="99" t="str">
        <f t="shared" si="39"/>
        <v/>
      </c>
    </row>
    <row r="589" spans="1:9" x14ac:dyDescent="0.3">
      <c r="A589">
        <v>588</v>
      </c>
      <c r="E589" s="101" t="str">
        <f t="shared" si="36"/>
        <v/>
      </c>
      <c r="G589" s="97" t="str">
        <f t="shared" si="37"/>
        <v/>
      </c>
      <c r="H589" s="98" t="str">
        <f t="shared" si="38"/>
        <v/>
      </c>
      <c r="I589" s="99" t="str">
        <f t="shared" si="39"/>
        <v/>
      </c>
    </row>
    <row r="590" spans="1:9" x14ac:dyDescent="0.3">
      <c r="A590">
        <v>589</v>
      </c>
      <c r="E590" s="101" t="str">
        <f t="shared" si="36"/>
        <v/>
      </c>
      <c r="G590" s="97" t="str">
        <f t="shared" si="37"/>
        <v/>
      </c>
      <c r="H590" s="98" t="str">
        <f t="shared" si="38"/>
        <v/>
      </c>
      <c r="I590" s="99" t="str">
        <f t="shared" si="39"/>
        <v/>
      </c>
    </row>
    <row r="591" spans="1:9" x14ac:dyDescent="0.3">
      <c r="A591">
        <v>590</v>
      </c>
      <c r="E591" s="101" t="str">
        <f t="shared" si="36"/>
        <v/>
      </c>
      <c r="G591" s="97" t="str">
        <f t="shared" si="37"/>
        <v/>
      </c>
      <c r="H591" s="98" t="str">
        <f t="shared" si="38"/>
        <v/>
      </c>
      <c r="I591" s="99" t="str">
        <f t="shared" si="39"/>
        <v/>
      </c>
    </row>
    <row r="592" spans="1:9" x14ac:dyDescent="0.3">
      <c r="A592">
        <v>591</v>
      </c>
      <c r="E592" s="101" t="str">
        <f t="shared" si="36"/>
        <v/>
      </c>
      <c r="G592" s="97" t="str">
        <f t="shared" si="37"/>
        <v/>
      </c>
      <c r="H592" s="98" t="str">
        <f t="shared" si="38"/>
        <v/>
      </c>
      <c r="I592" s="99" t="str">
        <f t="shared" si="39"/>
        <v/>
      </c>
    </row>
    <row r="593" spans="1:9" x14ac:dyDescent="0.3">
      <c r="A593">
        <v>592</v>
      </c>
      <c r="E593" s="101" t="str">
        <f t="shared" si="36"/>
        <v/>
      </c>
      <c r="G593" s="97" t="str">
        <f t="shared" si="37"/>
        <v/>
      </c>
      <c r="H593" s="98" t="str">
        <f t="shared" si="38"/>
        <v/>
      </c>
      <c r="I593" s="99" t="str">
        <f t="shared" si="39"/>
        <v/>
      </c>
    </row>
    <row r="594" spans="1:9" x14ac:dyDescent="0.3">
      <c r="A594">
        <v>593</v>
      </c>
      <c r="E594" s="101" t="str">
        <f t="shared" si="36"/>
        <v/>
      </c>
      <c r="G594" s="97" t="str">
        <f t="shared" si="37"/>
        <v/>
      </c>
      <c r="H594" s="98" t="str">
        <f t="shared" si="38"/>
        <v/>
      </c>
      <c r="I594" s="99" t="str">
        <f t="shared" si="39"/>
        <v/>
      </c>
    </row>
    <row r="595" spans="1:9" x14ac:dyDescent="0.3">
      <c r="A595">
        <v>594</v>
      </c>
      <c r="E595" s="101" t="str">
        <f t="shared" si="36"/>
        <v/>
      </c>
      <c r="G595" s="97" t="str">
        <f t="shared" si="37"/>
        <v/>
      </c>
      <c r="H595" s="98" t="str">
        <f t="shared" si="38"/>
        <v/>
      </c>
      <c r="I595" s="99" t="str">
        <f t="shared" si="39"/>
        <v/>
      </c>
    </row>
    <row r="596" spans="1:9" x14ac:dyDescent="0.3">
      <c r="A596">
        <v>595</v>
      </c>
      <c r="E596" s="101" t="str">
        <f t="shared" si="36"/>
        <v/>
      </c>
      <c r="G596" s="97" t="str">
        <f t="shared" si="37"/>
        <v/>
      </c>
      <c r="H596" s="98" t="str">
        <f t="shared" si="38"/>
        <v/>
      </c>
      <c r="I596" s="99" t="str">
        <f t="shared" si="39"/>
        <v/>
      </c>
    </row>
    <row r="597" spans="1:9" x14ac:dyDescent="0.3">
      <c r="A597">
        <v>596</v>
      </c>
      <c r="E597" s="101" t="str">
        <f t="shared" si="36"/>
        <v/>
      </c>
      <c r="G597" s="97" t="str">
        <f t="shared" si="37"/>
        <v/>
      </c>
      <c r="H597" s="98" t="str">
        <f t="shared" si="38"/>
        <v/>
      </c>
      <c r="I597" s="99" t="str">
        <f t="shared" si="39"/>
        <v/>
      </c>
    </row>
    <row r="598" spans="1:9" x14ac:dyDescent="0.3">
      <c r="A598">
        <v>597</v>
      </c>
      <c r="E598" s="101" t="str">
        <f t="shared" si="36"/>
        <v/>
      </c>
      <c r="G598" s="97" t="str">
        <f t="shared" si="37"/>
        <v/>
      </c>
      <c r="H598" s="98" t="str">
        <f t="shared" si="38"/>
        <v/>
      </c>
      <c r="I598" s="99" t="str">
        <f t="shared" si="39"/>
        <v/>
      </c>
    </row>
    <row r="599" spans="1:9" x14ac:dyDescent="0.3">
      <c r="A599">
        <v>598</v>
      </c>
      <c r="E599" s="101" t="str">
        <f t="shared" si="36"/>
        <v/>
      </c>
      <c r="G599" s="97" t="str">
        <f t="shared" si="37"/>
        <v/>
      </c>
      <c r="H599" s="98" t="str">
        <f t="shared" si="38"/>
        <v/>
      </c>
      <c r="I599" s="99" t="str">
        <f t="shared" si="39"/>
        <v/>
      </c>
    </row>
    <row r="600" spans="1:9" x14ac:dyDescent="0.3">
      <c r="A600">
        <v>599</v>
      </c>
      <c r="E600" s="101" t="str">
        <f t="shared" si="36"/>
        <v/>
      </c>
      <c r="G600" s="97" t="str">
        <f t="shared" si="37"/>
        <v/>
      </c>
      <c r="H600" s="98" t="str">
        <f t="shared" si="38"/>
        <v/>
      </c>
      <c r="I600" s="99" t="str">
        <f t="shared" si="39"/>
        <v/>
      </c>
    </row>
    <row r="601" spans="1:9" x14ac:dyDescent="0.3">
      <c r="A601">
        <v>600</v>
      </c>
      <c r="E601" s="101" t="str">
        <f t="shared" si="36"/>
        <v/>
      </c>
      <c r="G601" s="97" t="str">
        <f t="shared" si="37"/>
        <v/>
      </c>
      <c r="H601" s="98" t="str">
        <f t="shared" si="38"/>
        <v/>
      </c>
      <c r="I601" s="99" t="str">
        <f t="shared" si="39"/>
        <v/>
      </c>
    </row>
    <row r="602" spans="1:9" x14ac:dyDescent="0.3">
      <c r="A602">
        <v>601</v>
      </c>
      <c r="E602" s="101" t="str">
        <f t="shared" si="36"/>
        <v/>
      </c>
      <c r="G602" s="97" t="str">
        <f t="shared" si="37"/>
        <v/>
      </c>
      <c r="H602" s="98" t="str">
        <f t="shared" si="38"/>
        <v/>
      </c>
      <c r="I602" s="99" t="str">
        <f t="shared" si="39"/>
        <v/>
      </c>
    </row>
    <row r="603" spans="1:9" x14ac:dyDescent="0.3">
      <c r="A603">
        <v>602</v>
      </c>
      <c r="E603" s="101" t="str">
        <f t="shared" si="36"/>
        <v/>
      </c>
      <c r="G603" s="97" t="str">
        <f t="shared" si="37"/>
        <v/>
      </c>
      <c r="H603" s="98" t="str">
        <f t="shared" si="38"/>
        <v/>
      </c>
      <c r="I603" s="99" t="str">
        <f t="shared" si="39"/>
        <v/>
      </c>
    </row>
    <row r="604" spans="1:9" x14ac:dyDescent="0.3">
      <c r="A604">
        <v>603</v>
      </c>
      <c r="E604" s="101" t="str">
        <f t="shared" si="36"/>
        <v/>
      </c>
      <c r="G604" s="97" t="str">
        <f t="shared" si="37"/>
        <v/>
      </c>
      <c r="H604" s="98" t="str">
        <f t="shared" si="38"/>
        <v/>
      </c>
      <c r="I604" s="99" t="str">
        <f t="shared" si="39"/>
        <v/>
      </c>
    </row>
    <row r="605" spans="1:9" x14ac:dyDescent="0.3">
      <c r="A605">
        <v>604</v>
      </c>
      <c r="E605" s="101" t="str">
        <f t="shared" si="36"/>
        <v/>
      </c>
      <c r="G605" s="97" t="str">
        <f t="shared" si="37"/>
        <v/>
      </c>
      <c r="H605" s="98" t="str">
        <f t="shared" si="38"/>
        <v/>
      </c>
      <c r="I605" s="99" t="str">
        <f t="shared" si="39"/>
        <v/>
      </c>
    </row>
    <row r="606" spans="1:9" x14ac:dyDescent="0.3">
      <c r="A606">
        <v>605</v>
      </c>
      <c r="E606" s="101" t="str">
        <f t="shared" si="36"/>
        <v/>
      </c>
      <c r="G606" s="97" t="str">
        <f t="shared" si="37"/>
        <v/>
      </c>
      <c r="H606" s="98" t="str">
        <f t="shared" si="38"/>
        <v/>
      </c>
      <c r="I606" s="99" t="str">
        <f t="shared" si="39"/>
        <v/>
      </c>
    </row>
    <row r="607" spans="1:9" x14ac:dyDescent="0.3">
      <c r="A607">
        <v>606</v>
      </c>
      <c r="E607" s="101" t="str">
        <f t="shared" si="36"/>
        <v/>
      </c>
      <c r="G607" s="97" t="str">
        <f t="shared" si="37"/>
        <v/>
      </c>
      <c r="H607" s="98" t="str">
        <f t="shared" si="38"/>
        <v/>
      </c>
      <c r="I607" s="99" t="str">
        <f t="shared" si="39"/>
        <v/>
      </c>
    </row>
    <row r="608" spans="1:9" x14ac:dyDescent="0.3">
      <c r="A608">
        <v>607</v>
      </c>
      <c r="E608" s="101" t="str">
        <f t="shared" si="36"/>
        <v/>
      </c>
      <c r="G608" s="97" t="str">
        <f t="shared" si="37"/>
        <v/>
      </c>
      <c r="H608" s="98" t="str">
        <f t="shared" si="38"/>
        <v/>
      </c>
      <c r="I608" s="99" t="str">
        <f t="shared" si="39"/>
        <v/>
      </c>
    </row>
    <row r="609" spans="1:9" x14ac:dyDescent="0.3">
      <c r="A609">
        <v>608</v>
      </c>
      <c r="E609" s="101" t="str">
        <f t="shared" si="36"/>
        <v/>
      </c>
      <c r="G609" s="97" t="str">
        <f t="shared" si="37"/>
        <v/>
      </c>
      <c r="H609" s="98" t="str">
        <f t="shared" si="38"/>
        <v/>
      </c>
      <c r="I609" s="99" t="str">
        <f t="shared" si="39"/>
        <v/>
      </c>
    </row>
    <row r="610" spans="1:9" x14ac:dyDescent="0.3">
      <c r="A610">
        <v>609</v>
      </c>
      <c r="E610" s="101" t="str">
        <f t="shared" si="36"/>
        <v/>
      </c>
      <c r="G610" s="97" t="str">
        <f t="shared" si="37"/>
        <v/>
      </c>
      <c r="H610" s="98" t="str">
        <f t="shared" si="38"/>
        <v/>
      </c>
      <c r="I610" s="99" t="str">
        <f t="shared" si="39"/>
        <v/>
      </c>
    </row>
    <row r="611" spans="1:9" x14ac:dyDescent="0.3">
      <c r="A611">
        <v>610</v>
      </c>
      <c r="E611" s="101" t="str">
        <f t="shared" si="36"/>
        <v/>
      </c>
      <c r="G611" s="97" t="str">
        <f t="shared" si="37"/>
        <v/>
      </c>
      <c r="H611" s="98" t="str">
        <f t="shared" si="38"/>
        <v/>
      </c>
      <c r="I611" s="99" t="str">
        <f t="shared" si="39"/>
        <v/>
      </c>
    </row>
    <row r="612" spans="1:9" x14ac:dyDescent="0.3">
      <c r="A612">
        <v>611</v>
      </c>
      <c r="E612" s="101" t="str">
        <f t="shared" si="36"/>
        <v/>
      </c>
      <c r="G612" s="97" t="str">
        <f t="shared" si="37"/>
        <v/>
      </c>
      <c r="H612" s="98" t="str">
        <f t="shared" si="38"/>
        <v/>
      </c>
      <c r="I612" s="99" t="str">
        <f t="shared" si="39"/>
        <v/>
      </c>
    </row>
    <row r="613" spans="1:9" x14ac:dyDescent="0.3">
      <c r="A613">
        <v>612</v>
      </c>
      <c r="E613" s="101" t="str">
        <f t="shared" si="36"/>
        <v/>
      </c>
      <c r="G613" s="97" t="str">
        <f t="shared" si="37"/>
        <v/>
      </c>
      <c r="H613" s="98" t="str">
        <f t="shared" si="38"/>
        <v/>
      </c>
      <c r="I613" s="99" t="str">
        <f t="shared" si="39"/>
        <v/>
      </c>
    </row>
    <row r="614" spans="1:9" x14ac:dyDescent="0.3">
      <c r="A614">
        <v>613</v>
      </c>
      <c r="E614" s="101" t="str">
        <f t="shared" si="36"/>
        <v/>
      </c>
      <c r="G614" s="97" t="str">
        <f t="shared" si="37"/>
        <v/>
      </c>
      <c r="H614" s="98" t="str">
        <f t="shared" si="38"/>
        <v/>
      </c>
      <c r="I614" s="99" t="str">
        <f t="shared" si="39"/>
        <v/>
      </c>
    </row>
    <row r="615" spans="1:9" x14ac:dyDescent="0.3">
      <c r="A615">
        <v>614</v>
      </c>
      <c r="E615" s="101" t="str">
        <f t="shared" si="36"/>
        <v/>
      </c>
      <c r="G615" s="97" t="str">
        <f t="shared" si="37"/>
        <v/>
      </c>
      <c r="H615" s="98" t="str">
        <f t="shared" si="38"/>
        <v/>
      </c>
      <c r="I615" s="99" t="str">
        <f t="shared" si="39"/>
        <v/>
      </c>
    </row>
    <row r="616" spans="1:9" x14ac:dyDescent="0.3">
      <c r="A616">
        <v>615</v>
      </c>
      <c r="E616" s="101" t="str">
        <f t="shared" si="36"/>
        <v/>
      </c>
      <c r="G616" s="97" t="str">
        <f t="shared" si="37"/>
        <v/>
      </c>
      <c r="H616" s="98" t="str">
        <f t="shared" si="38"/>
        <v/>
      </c>
      <c r="I616" s="99" t="str">
        <f t="shared" si="39"/>
        <v/>
      </c>
    </row>
    <row r="617" spans="1:9" x14ac:dyDescent="0.3">
      <c r="A617">
        <v>616</v>
      </c>
      <c r="E617" s="101" t="str">
        <f t="shared" si="36"/>
        <v/>
      </c>
      <c r="G617" s="97" t="str">
        <f t="shared" si="37"/>
        <v/>
      </c>
      <c r="H617" s="98" t="str">
        <f t="shared" si="38"/>
        <v/>
      </c>
      <c r="I617" s="99" t="str">
        <f t="shared" si="39"/>
        <v/>
      </c>
    </row>
    <row r="618" spans="1:9" x14ac:dyDescent="0.3">
      <c r="A618">
        <v>617</v>
      </c>
      <c r="E618" s="101" t="str">
        <f t="shared" si="36"/>
        <v/>
      </c>
      <c r="G618" s="97" t="str">
        <f t="shared" si="37"/>
        <v/>
      </c>
      <c r="H618" s="98" t="str">
        <f t="shared" si="38"/>
        <v/>
      </c>
      <c r="I618" s="99" t="str">
        <f t="shared" si="39"/>
        <v/>
      </c>
    </row>
    <row r="619" spans="1:9" x14ac:dyDescent="0.3">
      <c r="A619">
        <v>618</v>
      </c>
      <c r="E619" s="101" t="str">
        <f t="shared" si="36"/>
        <v/>
      </c>
      <c r="G619" s="97" t="str">
        <f t="shared" si="37"/>
        <v/>
      </c>
      <c r="H619" s="98" t="str">
        <f t="shared" si="38"/>
        <v/>
      </c>
      <c r="I619" s="99" t="str">
        <f t="shared" si="39"/>
        <v/>
      </c>
    </row>
    <row r="620" spans="1:9" x14ac:dyDescent="0.3">
      <c r="A620">
        <v>619</v>
      </c>
      <c r="E620" s="101" t="str">
        <f t="shared" si="36"/>
        <v/>
      </c>
      <c r="G620" s="97" t="str">
        <f t="shared" si="37"/>
        <v/>
      </c>
      <c r="H620" s="98" t="str">
        <f t="shared" si="38"/>
        <v/>
      </c>
      <c r="I620" s="99" t="str">
        <f t="shared" si="39"/>
        <v/>
      </c>
    </row>
    <row r="621" spans="1:9" x14ac:dyDescent="0.3">
      <c r="A621">
        <v>620</v>
      </c>
      <c r="E621" s="101" t="str">
        <f t="shared" si="36"/>
        <v/>
      </c>
      <c r="G621" s="97" t="str">
        <f t="shared" si="37"/>
        <v/>
      </c>
      <c r="H621" s="98" t="str">
        <f t="shared" si="38"/>
        <v/>
      </c>
      <c r="I621" s="99" t="str">
        <f t="shared" si="39"/>
        <v/>
      </c>
    </row>
    <row r="622" spans="1:9" x14ac:dyDescent="0.3">
      <c r="A622">
        <v>621</v>
      </c>
      <c r="E622" s="101" t="str">
        <f t="shared" si="36"/>
        <v/>
      </c>
      <c r="G622" s="97" t="str">
        <f t="shared" si="37"/>
        <v/>
      </c>
      <c r="H622" s="98" t="str">
        <f t="shared" si="38"/>
        <v/>
      </c>
      <c r="I622" s="99" t="str">
        <f t="shared" si="39"/>
        <v/>
      </c>
    </row>
    <row r="623" spans="1:9" x14ac:dyDescent="0.3">
      <c r="A623">
        <v>622</v>
      </c>
      <c r="E623" s="101" t="str">
        <f t="shared" si="36"/>
        <v/>
      </c>
      <c r="G623" s="97" t="str">
        <f t="shared" si="37"/>
        <v/>
      </c>
      <c r="H623" s="98" t="str">
        <f t="shared" si="38"/>
        <v/>
      </c>
      <c r="I623" s="99" t="str">
        <f t="shared" si="39"/>
        <v/>
      </c>
    </row>
    <row r="624" spans="1:9" x14ac:dyDescent="0.3">
      <c r="A624">
        <v>623</v>
      </c>
      <c r="E624" s="101" t="str">
        <f t="shared" si="36"/>
        <v/>
      </c>
      <c r="G624" s="97" t="str">
        <f t="shared" si="37"/>
        <v/>
      </c>
      <c r="H624" s="98" t="str">
        <f t="shared" si="38"/>
        <v/>
      </c>
      <c r="I624" s="99" t="str">
        <f t="shared" si="39"/>
        <v/>
      </c>
    </row>
    <row r="625" spans="1:9" x14ac:dyDescent="0.3">
      <c r="A625">
        <v>624</v>
      </c>
      <c r="E625" s="101" t="str">
        <f t="shared" si="36"/>
        <v/>
      </c>
      <c r="G625" s="97" t="str">
        <f t="shared" si="37"/>
        <v/>
      </c>
      <c r="H625" s="98" t="str">
        <f t="shared" si="38"/>
        <v/>
      </c>
      <c r="I625" s="99" t="str">
        <f t="shared" si="39"/>
        <v/>
      </c>
    </row>
    <row r="626" spans="1:9" x14ac:dyDescent="0.3">
      <c r="A626">
        <v>625</v>
      </c>
      <c r="E626" s="101" t="str">
        <f t="shared" si="36"/>
        <v/>
      </c>
      <c r="G626" s="97" t="str">
        <f t="shared" si="37"/>
        <v/>
      </c>
      <c r="H626" s="98" t="str">
        <f t="shared" si="38"/>
        <v/>
      </c>
      <c r="I626" s="99" t="str">
        <f t="shared" si="39"/>
        <v/>
      </c>
    </row>
    <row r="627" spans="1:9" x14ac:dyDescent="0.3">
      <c r="A627">
        <v>626</v>
      </c>
      <c r="E627" s="101" t="str">
        <f t="shared" si="36"/>
        <v/>
      </c>
      <c r="G627" s="97" t="str">
        <f t="shared" si="37"/>
        <v/>
      </c>
      <c r="H627" s="98" t="str">
        <f t="shared" si="38"/>
        <v/>
      </c>
      <c r="I627" s="99" t="str">
        <f t="shared" si="39"/>
        <v/>
      </c>
    </row>
    <row r="628" spans="1:9" x14ac:dyDescent="0.3">
      <c r="A628">
        <v>627</v>
      </c>
      <c r="E628" s="101" t="str">
        <f t="shared" si="36"/>
        <v/>
      </c>
      <c r="G628" s="97" t="str">
        <f t="shared" si="37"/>
        <v/>
      </c>
      <c r="H628" s="98" t="str">
        <f t="shared" si="38"/>
        <v/>
      </c>
      <c r="I628" s="99" t="str">
        <f t="shared" si="39"/>
        <v/>
      </c>
    </row>
    <row r="629" spans="1:9" x14ac:dyDescent="0.3">
      <c r="A629">
        <v>628</v>
      </c>
      <c r="E629" s="101" t="str">
        <f t="shared" si="36"/>
        <v/>
      </c>
      <c r="G629" s="97" t="str">
        <f t="shared" si="37"/>
        <v/>
      </c>
      <c r="H629" s="98" t="str">
        <f t="shared" si="38"/>
        <v/>
      </c>
      <c r="I629" s="99" t="str">
        <f t="shared" si="39"/>
        <v/>
      </c>
    </row>
    <row r="630" spans="1:9" x14ac:dyDescent="0.3">
      <c r="A630">
        <v>629</v>
      </c>
      <c r="E630" s="101" t="str">
        <f t="shared" si="36"/>
        <v/>
      </c>
      <c r="G630" s="97" t="str">
        <f t="shared" si="37"/>
        <v/>
      </c>
      <c r="H630" s="98" t="str">
        <f t="shared" si="38"/>
        <v/>
      </c>
      <c r="I630" s="99" t="str">
        <f t="shared" si="39"/>
        <v/>
      </c>
    </row>
    <row r="631" spans="1:9" x14ac:dyDescent="0.3">
      <c r="A631">
        <v>630</v>
      </c>
      <c r="E631" s="101" t="str">
        <f t="shared" si="36"/>
        <v/>
      </c>
      <c r="G631" s="97" t="str">
        <f t="shared" si="37"/>
        <v/>
      </c>
      <c r="H631" s="98" t="str">
        <f t="shared" si="38"/>
        <v/>
      </c>
      <c r="I631" s="99" t="str">
        <f t="shared" si="39"/>
        <v/>
      </c>
    </row>
    <row r="632" spans="1:9" x14ac:dyDescent="0.3">
      <c r="A632">
        <v>631</v>
      </c>
      <c r="E632" s="101" t="str">
        <f t="shared" si="36"/>
        <v/>
      </c>
      <c r="G632" s="97" t="str">
        <f t="shared" si="37"/>
        <v/>
      </c>
      <c r="H632" s="98" t="str">
        <f t="shared" si="38"/>
        <v/>
      </c>
      <c r="I632" s="99" t="str">
        <f t="shared" si="39"/>
        <v/>
      </c>
    </row>
    <row r="633" spans="1:9" x14ac:dyDescent="0.3">
      <c r="A633">
        <v>632</v>
      </c>
      <c r="E633" s="101" t="str">
        <f t="shared" si="36"/>
        <v/>
      </c>
      <c r="G633" s="97" t="str">
        <f t="shared" si="37"/>
        <v/>
      </c>
      <c r="H633" s="98" t="str">
        <f t="shared" si="38"/>
        <v/>
      </c>
      <c r="I633" s="99" t="str">
        <f t="shared" si="39"/>
        <v/>
      </c>
    </row>
    <row r="634" spans="1:9" x14ac:dyDescent="0.3">
      <c r="A634">
        <v>633</v>
      </c>
      <c r="E634" s="101" t="str">
        <f t="shared" si="36"/>
        <v/>
      </c>
      <c r="G634" s="97" t="str">
        <f t="shared" si="37"/>
        <v/>
      </c>
      <c r="H634" s="98" t="str">
        <f t="shared" si="38"/>
        <v/>
      </c>
      <c r="I634" s="99" t="str">
        <f t="shared" si="39"/>
        <v/>
      </c>
    </row>
    <row r="635" spans="1:9" x14ac:dyDescent="0.3">
      <c r="A635">
        <v>634</v>
      </c>
      <c r="E635" s="101" t="str">
        <f t="shared" si="36"/>
        <v/>
      </c>
      <c r="G635" s="97" t="str">
        <f t="shared" si="37"/>
        <v/>
      </c>
      <c r="H635" s="98" t="str">
        <f t="shared" si="38"/>
        <v/>
      </c>
      <c r="I635" s="99" t="str">
        <f t="shared" si="39"/>
        <v/>
      </c>
    </row>
    <row r="636" spans="1:9" x14ac:dyDescent="0.3">
      <c r="A636">
        <v>635</v>
      </c>
      <c r="E636" s="101" t="str">
        <f t="shared" si="36"/>
        <v/>
      </c>
      <c r="G636" s="97" t="str">
        <f t="shared" si="37"/>
        <v/>
      </c>
      <c r="H636" s="98" t="str">
        <f t="shared" si="38"/>
        <v/>
      </c>
      <c r="I636" s="99" t="str">
        <f t="shared" si="39"/>
        <v/>
      </c>
    </row>
    <row r="637" spans="1:9" x14ac:dyDescent="0.3">
      <c r="A637">
        <v>636</v>
      </c>
      <c r="E637" s="101" t="str">
        <f t="shared" si="36"/>
        <v/>
      </c>
      <c r="G637" s="97" t="str">
        <f t="shared" si="37"/>
        <v/>
      </c>
      <c r="H637" s="98" t="str">
        <f t="shared" si="38"/>
        <v/>
      </c>
      <c r="I637" s="99" t="str">
        <f t="shared" si="39"/>
        <v/>
      </c>
    </row>
    <row r="638" spans="1:9" x14ac:dyDescent="0.3">
      <c r="A638">
        <v>637</v>
      </c>
      <c r="E638" s="101" t="str">
        <f t="shared" si="36"/>
        <v/>
      </c>
      <c r="G638" s="97" t="str">
        <f t="shared" si="37"/>
        <v/>
      </c>
      <c r="H638" s="98" t="str">
        <f t="shared" si="38"/>
        <v/>
      </c>
      <c r="I638" s="99" t="str">
        <f t="shared" si="39"/>
        <v/>
      </c>
    </row>
    <row r="639" spans="1:9" x14ac:dyDescent="0.3">
      <c r="A639">
        <v>638</v>
      </c>
      <c r="E639" s="101" t="str">
        <f t="shared" si="36"/>
        <v/>
      </c>
      <c r="G639" s="97" t="str">
        <f t="shared" si="37"/>
        <v/>
      </c>
      <c r="H639" s="98" t="str">
        <f t="shared" si="38"/>
        <v/>
      </c>
      <c r="I639" s="99" t="str">
        <f t="shared" si="39"/>
        <v/>
      </c>
    </row>
    <row r="640" spans="1:9" x14ac:dyDescent="0.3">
      <c r="A640">
        <v>639</v>
      </c>
      <c r="E640" s="101" t="str">
        <f t="shared" si="36"/>
        <v/>
      </c>
      <c r="G640" s="97" t="str">
        <f t="shared" si="37"/>
        <v/>
      </c>
      <c r="H640" s="98" t="str">
        <f t="shared" si="38"/>
        <v/>
      </c>
      <c r="I640" s="99" t="str">
        <f t="shared" si="39"/>
        <v/>
      </c>
    </row>
    <row r="641" spans="1:9" x14ac:dyDescent="0.3">
      <c r="A641">
        <v>640</v>
      </c>
      <c r="E641" s="101" t="str">
        <f t="shared" si="36"/>
        <v/>
      </c>
      <c r="G641" s="97" t="str">
        <f t="shared" si="37"/>
        <v/>
      </c>
      <c r="H641" s="98" t="str">
        <f t="shared" si="38"/>
        <v/>
      </c>
      <c r="I641" s="99" t="str">
        <f t="shared" si="39"/>
        <v/>
      </c>
    </row>
    <row r="642" spans="1:9" x14ac:dyDescent="0.3">
      <c r="A642">
        <v>641</v>
      </c>
      <c r="E642" s="101" t="str">
        <f t="shared" ref="E642:E705" si="40">IFERROR(VLOOKUP(D642,Rate,2,FALSE),"")</f>
        <v/>
      </c>
      <c r="G642" s="97" t="str">
        <f t="shared" ref="G642:G705" si="41">IFERROR(VLOOKUP(D642,Rate,3,FALSE)*F642,"")</f>
        <v/>
      </c>
      <c r="H642" s="98" t="str">
        <f t="shared" ref="H642:H705" si="42">IFERROR(VLOOKUP(D642,Rate,4,FALSE)*F642,"")</f>
        <v/>
      </c>
      <c r="I642" s="99" t="str">
        <f t="shared" ref="I642:I705" si="43">IFERROR(VLOOKUP(D642,Rate,5,FALSE)*F642,"")</f>
        <v/>
      </c>
    </row>
    <row r="643" spans="1:9" x14ac:dyDescent="0.3">
      <c r="A643">
        <v>642</v>
      </c>
      <c r="E643" s="101" t="str">
        <f t="shared" si="40"/>
        <v/>
      </c>
      <c r="G643" s="97" t="str">
        <f t="shared" si="41"/>
        <v/>
      </c>
      <c r="H643" s="98" t="str">
        <f t="shared" si="42"/>
        <v/>
      </c>
      <c r="I643" s="99" t="str">
        <f t="shared" si="43"/>
        <v/>
      </c>
    </row>
    <row r="644" spans="1:9" x14ac:dyDescent="0.3">
      <c r="A644">
        <v>643</v>
      </c>
      <c r="E644" s="101" t="str">
        <f t="shared" si="40"/>
        <v/>
      </c>
      <c r="G644" s="97" t="str">
        <f t="shared" si="41"/>
        <v/>
      </c>
      <c r="H644" s="98" t="str">
        <f t="shared" si="42"/>
        <v/>
      </c>
      <c r="I644" s="99" t="str">
        <f t="shared" si="43"/>
        <v/>
      </c>
    </row>
    <row r="645" spans="1:9" x14ac:dyDescent="0.3">
      <c r="A645">
        <v>644</v>
      </c>
      <c r="E645" s="101" t="str">
        <f t="shared" si="40"/>
        <v/>
      </c>
      <c r="G645" s="97" t="str">
        <f t="shared" si="41"/>
        <v/>
      </c>
      <c r="H645" s="98" t="str">
        <f t="shared" si="42"/>
        <v/>
      </c>
      <c r="I645" s="99" t="str">
        <f t="shared" si="43"/>
        <v/>
      </c>
    </row>
    <row r="646" spans="1:9" x14ac:dyDescent="0.3">
      <c r="A646">
        <v>645</v>
      </c>
      <c r="E646" s="101" t="str">
        <f t="shared" si="40"/>
        <v/>
      </c>
      <c r="G646" s="97" t="str">
        <f t="shared" si="41"/>
        <v/>
      </c>
      <c r="H646" s="98" t="str">
        <f t="shared" si="42"/>
        <v/>
      </c>
      <c r="I646" s="99" t="str">
        <f t="shared" si="43"/>
        <v/>
      </c>
    </row>
    <row r="647" spans="1:9" x14ac:dyDescent="0.3">
      <c r="A647">
        <v>646</v>
      </c>
      <c r="E647" s="101" t="str">
        <f t="shared" si="40"/>
        <v/>
      </c>
      <c r="G647" s="97" t="str">
        <f t="shared" si="41"/>
        <v/>
      </c>
      <c r="H647" s="98" t="str">
        <f t="shared" si="42"/>
        <v/>
      </c>
      <c r="I647" s="99" t="str">
        <f t="shared" si="43"/>
        <v/>
      </c>
    </row>
    <row r="648" spans="1:9" x14ac:dyDescent="0.3">
      <c r="A648">
        <v>647</v>
      </c>
      <c r="E648" s="101" t="str">
        <f t="shared" si="40"/>
        <v/>
      </c>
      <c r="G648" s="97" t="str">
        <f t="shared" si="41"/>
        <v/>
      </c>
      <c r="H648" s="98" t="str">
        <f t="shared" si="42"/>
        <v/>
      </c>
      <c r="I648" s="99" t="str">
        <f t="shared" si="43"/>
        <v/>
      </c>
    </row>
    <row r="649" spans="1:9" x14ac:dyDescent="0.3">
      <c r="A649">
        <v>648</v>
      </c>
      <c r="E649" s="101" t="str">
        <f t="shared" si="40"/>
        <v/>
      </c>
      <c r="G649" s="97" t="str">
        <f t="shared" si="41"/>
        <v/>
      </c>
      <c r="H649" s="98" t="str">
        <f t="shared" si="42"/>
        <v/>
      </c>
      <c r="I649" s="99" t="str">
        <f t="shared" si="43"/>
        <v/>
      </c>
    </row>
    <row r="650" spans="1:9" x14ac:dyDescent="0.3">
      <c r="A650">
        <v>649</v>
      </c>
      <c r="E650" s="101" t="str">
        <f t="shared" si="40"/>
        <v/>
      </c>
      <c r="G650" s="97" t="str">
        <f t="shared" si="41"/>
        <v/>
      </c>
      <c r="H650" s="98" t="str">
        <f t="shared" si="42"/>
        <v/>
      </c>
      <c r="I650" s="99" t="str">
        <f t="shared" si="43"/>
        <v/>
      </c>
    </row>
    <row r="651" spans="1:9" x14ac:dyDescent="0.3">
      <c r="A651">
        <v>650</v>
      </c>
      <c r="E651" s="101" t="str">
        <f t="shared" si="40"/>
        <v/>
      </c>
      <c r="G651" s="97" t="str">
        <f t="shared" si="41"/>
        <v/>
      </c>
      <c r="H651" s="98" t="str">
        <f t="shared" si="42"/>
        <v/>
      </c>
      <c r="I651" s="99" t="str">
        <f t="shared" si="43"/>
        <v/>
      </c>
    </row>
    <row r="652" spans="1:9" x14ac:dyDescent="0.3">
      <c r="A652">
        <v>651</v>
      </c>
      <c r="E652" s="101" t="str">
        <f t="shared" si="40"/>
        <v/>
      </c>
      <c r="G652" s="97" t="str">
        <f t="shared" si="41"/>
        <v/>
      </c>
      <c r="H652" s="98" t="str">
        <f t="shared" si="42"/>
        <v/>
      </c>
      <c r="I652" s="99" t="str">
        <f t="shared" si="43"/>
        <v/>
      </c>
    </row>
    <row r="653" spans="1:9" x14ac:dyDescent="0.3">
      <c r="A653">
        <v>652</v>
      </c>
      <c r="E653" s="101" t="str">
        <f t="shared" si="40"/>
        <v/>
      </c>
      <c r="G653" s="97" t="str">
        <f t="shared" si="41"/>
        <v/>
      </c>
      <c r="H653" s="98" t="str">
        <f t="shared" si="42"/>
        <v/>
      </c>
      <c r="I653" s="99" t="str">
        <f t="shared" si="43"/>
        <v/>
      </c>
    </row>
    <row r="654" spans="1:9" x14ac:dyDescent="0.3">
      <c r="A654">
        <v>653</v>
      </c>
      <c r="E654" s="101" t="str">
        <f t="shared" si="40"/>
        <v/>
      </c>
      <c r="G654" s="97" t="str">
        <f t="shared" si="41"/>
        <v/>
      </c>
      <c r="H654" s="98" t="str">
        <f t="shared" si="42"/>
        <v/>
      </c>
      <c r="I654" s="99" t="str">
        <f t="shared" si="43"/>
        <v/>
      </c>
    </row>
    <row r="655" spans="1:9" x14ac:dyDescent="0.3">
      <c r="A655">
        <v>654</v>
      </c>
      <c r="E655" s="101" t="str">
        <f t="shared" si="40"/>
        <v/>
      </c>
      <c r="G655" s="97" t="str">
        <f t="shared" si="41"/>
        <v/>
      </c>
      <c r="H655" s="98" t="str">
        <f t="shared" si="42"/>
        <v/>
      </c>
      <c r="I655" s="99" t="str">
        <f t="shared" si="43"/>
        <v/>
      </c>
    </row>
    <row r="656" spans="1:9" x14ac:dyDescent="0.3">
      <c r="A656">
        <v>655</v>
      </c>
      <c r="E656" s="101" t="str">
        <f t="shared" si="40"/>
        <v/>
      </c>
      <c r="G656" s="97" t="str">
        <f t="shared" si="41"/>
        <v/>
      </c>
      <c r="H656" s="98" t="str">
        <f t="shared" si="42"/>
        <v/>
      </c>
      <c r="I656" s="99" t="str">
        <f t="shared" si="43"/>
        <v/>
      </c>
    </row>
    <row r="657" spans="1:9" x14ac:dyDescent="0.3">
      <c r="A657">
        <v>656</v>
      </c>
      <c r="E657" s="101" t="str">
        <f t="shared" si="40"/>
        <v/>
      </c>
      <c r="G657" s="97" t="str">
        <f t="shared" si="41"/>
        <v/>
      </c>
      <c r="H657" s="98" t="str">
        <f t="shared" si="42"/>
        <v/>
      </c>
      <c r="I657" s="99" t="str">
        <f t="shared" si="43"/>
        <v/>
      </c>
    </row>
    <row r="658" spans="1:9" x14ac:dyDescent="0.3">
      <c r="A658">
        <v>657</v>
      </c>
      <c r="E658" s="101" t="str">
        <f t="shared" si="40"/>
        <v/>
      </c>
      <c r="G658" s="97" t="str">
        <f t="shared" si="41"/>
        <v/>
      </c>
      <c r="H658" s="98" t="str">
        <f t="shared" si="42"/>
        <v/>
      </c>
      <c r="I658" s="99" t="str">
        <f t="shared" si="43"/>
        <v/>
      </c>
    </row>
    <row r="659" spans="1:9" x14ac:dyDescent="0.3">
      <c r="A659">
        <v>658</v>
      </c>
      <c r="E659" s="101" t="str">
        <f t="shared" si="40"/>
        <v/>
      </c>
      <c r="G659" s="97" t="str">
        <f t="shared" si="41"/>
        <v/>
      </c>
      <c r="H659" s="98" t="str">
        <f t="shared" si="42"/>
        <v/>
      </c>
      <c r="I659" s="99" t="str">
        <f t="shared" si="43"/>
        <v/>
      </c>
    </row>
    <row r="660" spans="1:9" x14ac:dyDescent="0.3">
      <c r="A660">
        <v>659</v>
      </c>
      <c r="E660" s="101" t="str">
        <f t="shared" si="40"/>
        <v/>
      </c>
      <c r="G660" s="97" t="str">
        <f t="shared" si="41"/>
        <v/>
      </c>
      <c r="H660" s="98" t="str">
        <f t="shared" si="42"/>
        <v/>
      </c>
      <c r="I660" s="99" t="str">
        <f t="shared" si="43"/>
        <v/>
      </c>
    </row>
    <row r="661" spans="1:9" x14ac:dyDescent="0.3">
      <c r="A661">
        <v>660</v>
      </c>
      <c r="E661" s="101" t="str">
        <f t="shared" si="40"/>
        <v/>
      </c>
      <c r="G661" s="97" t="str">
        <f t="shared" si="41"/>
        <v/>
      </c>
      <c r="H661" s="98" t="str">
        <f t="shared" si="42"/>
        <v/>
      </c>
      <c r="I661" s="99" t="str">
        <f t="shared" si="43"/>
        <v/>
      </c>
    </row>
    <row r="662" spans="1:9" x14ac:dyDescent="0.3">
      <c r="A662">
        <v>661</v>
      </c>
      <c r="E662" s="101" t="str">
        <f t="shared" si="40"/>
        <v/>
      </c>
      <c r="G662" s="97" t="str">
        <f t="shared" si="41"/>
        <v/>
      </c>
      <c r="H662" s="98" t="str">
        <f t="shared" si="42"/>
        <v/>
      </c>
      <c r="I662" s="99" t="str">
        <f t="shared" si="43"/>
        <v/>
      </c>
    </row>
    <row r="663" spans="1:9" x14ac:dyDescent="0.3">
      <c r="A663">
        <v>662</v>
      </c>
      <c r="E663" s="101" t="str">
        <f t="shared" si="40"/>
        <v/>
      </c>
      <c r="G663" s="97" t="str">
        <f t="shared" si="41"/>
        <v/>
      </c>
      <c r="H663" s="98" t="str">
        <f t="shared" si="42"/>
        <v/>
      </c>
      <c r="I663" s="99" t="str">
        <f t="shared" si="43"/>
        <v/>
      </c>
    </row>
    <row r="664" spans="1:9" x14ac:dyDescent="0.3">
      <c r="A664">
        <v>663</v>
      </c>
      <c r="E664" s="101" t="str">
        <f t="shared" si="40"/>
        <v/>
      </c>
      <c r="G664" s="97" t="str">
        <f t="shared" si="41"/>
        <v/>
      </c>
      <c r="H664" s="98" t="str">
        <f t="shared" si="42"/>
        <v/>
      </c>
      <c r="I664" s="99" t="str">
        <f t="shared" si="43"/>
        <v/>
      </c>
    </row>
    <row r="665" spans="1:9" x14ac:dyDescent="0.3">
      <c r="A665">
        <v>664</v>
      </c>
      <c r="E665" s="101" t="str">
        <f t="shared" si="40"/>
        <v/>
      </c>
      <c r="G665" s="97" t="str">
        <f t="shared" si="41"/>
        <v/>
      </c>
      <c r="H665" s="98" t="str">
        <f t="shared" si="42"/>
        <v/>
      </c>
      <c r="I665" s="99" t="str">
        <f t="shared" si="43"/>
        <v/>
      </c>
    </row>
    <row r="666" spans="1:9" x14ac:dyDescent="0.3">
      <c r="A666">
        <v>665</v>
      </c>
      <c r="E666" s="101" t="str">
        <f t="shared" si="40"/>
        <v/>
      </c>
      <c r="G666" s="97" t="str">
        <f t="shared" si="41"/>
        <v/>
      </c>
      <c r="H666" s="98" t="str">
        <f t="shared" si="42"/>
        <v/>
      </c>
      <c r="I666" s="99" t="str">
        <f t="shared" si="43"/>
        <v/>
      </c>
    </row>
    <row r="667" spans="1:9" x14ac:dyDescent="0.3">
      <c r="A667">
        <v>666</v>
      </c>
      <c r="E667" s="101" t="str">
        <f t="shared" si="40"/>
        <v/>
      </c>
      <c r="G667" s="97" t="str">
        <f t="shared" si="41"/>
        <v/>
      </c>
      <c r="H667" s="98" t="str">
        <f t="shared" si="42"/>
        <v/>
      </c>
      <c r="I667" s="99" t="str">
        <f t="shared" si="43"/>
        <v/>
      </c>
    </row>
    <row r="668" spans="1:9" x14ac:dyDescent="0.3">
      <c r="A668">
        <v>667</v>
      </c>
      <c r="E668" s="101" t="str">
        <f t="shared" si="40"/>
        <v/>
      </c>
      <c r="G668" s="97" t="str">
        <f t="shared" si="41"/>
        <v/>
      </c>
      <c r="H668" s="98" t="str">
        <f t="shared" si="42"/>
        <v/>
      </c>
      <c r="I668" s="99" t="str">
        <f t="shared" si="43"/>
        <v/>
      </c>
    </row>
    <row r="669" spans="1:9" x14ac:dyDescent="0.3">
      <c r="A669">
        <v>668</v>
      </c>
      <c r="E669" s="101" t="str">
        <f t="shared" si="40"/>
        <v/>
      </c>
      <c r="G669" s="97" t="str">
        <f t="shared" si="41"/>
        <v/>
      </c>
      <c r="H669" s="98" t="str">
        <f t="shared" si="42"/>
        <v/>
      </c>
      <c r="I669" s="99" t="str">
        <f t="shared" si="43"/>
        <v/>
      </c>
    </row>
    <row r="670" spans="1:9" x14ac:dyDescent="0.3">
      <c r="A670">
        <v>669</v>
      </c>
      <c r="E670" s="101" t="str">
        <f t="shared" si="40"/>
        <v/>
      </c>
      <c r="G670" s="97" t="str">
        <f t="shared" si="41"/>
        <v/>
      </c>
      <c r="H670" s="98" t="str">
        <f t="shared" si="42"/>
        <v/>
      </c>
      <c r="I670" s="99" t="str">
        <f t="shared" si="43"/>
        <v/>
      </c>
    </row>
    <row r="671" spans="1:9" x14ac:dyDescent="0.3">
      <c r="A671">
        <v>670</v>
      </c>
      <c r="E671" s="101" t="str">
        <f t="shared" si="40"/>
        <v/>
      </c>
      <c r="G671" s="97" t="str">
        <f t="shared" si="41"/>
        <v/>
      </c>
      <c r="H671" s="98" t="str">
        <f t="shared" si="42"/>
        <v/>
      </c>
      <c r="I671" s="99" t="str">
        <f t="shared" si="43"/>
        <v/>
      </c>
    </row>
    <row r="672" spans="1:9" x14ac:dyDescent="0.3">
      <c r="A672">
        <v>671</v>
      </c>
      <c r="E672" s="101" t="str">
        <f t="shared" si="40"/>
        <v/>
      </c>
      <c r="G672" s="97" t="str">
        <f t="shared" si="41"/>
        <v/>
      </c>
      <c r="H672" s="98" t="str">
        <f t="shared" si="42"/>
        <v/>
      </c>
      <c r="I672" s="99" t="str">
        <f t="shared" si="43"/>
        <v/>
      </c>
    </row>
    <row r="673" spans="1:9" x14ac:dyDescent="0.3">
      <c r="A673">
        <v>672</v>
      </c>
      <c r="E673" s="101" t="str">
        <f t="shared" si="40"/>
        <v/>
      </c>
      <c r="G673" s="97" t="str">
        <f t="shared" si="41"/>
        <v/>
      </c>
      <c r="H673" s="98" t="str">
        <f t="shared" si="42"/>
        <v/>
      </c>
      <c r="I673" s="99" t="str">
        <f t="shared" si="43"/>
        <v/>
      </c>
    </row>
    <row r="674" spans="1:9" x14ac:dyDescent="0.3">
      <c r="A674">
        <v>673</v>
      </c>
      <c r="E674" s="101" t="str">
        <f t="shared" si="40"/>
        <v/>
      </c>
      <c r="G674" s="97" t="str">
        <f t="shared" si="41"/>
        <v/>
      </c>
      <c r="H674" s="98" t="str">
        <f t="shared" si="42"/>
        <v/>
      </c>
      <c r="I674" s="99" t="str">
        <f t="shared" si="43"/>
        <v/>
      </c>
    </row>
    <row r="675" spans="1:9" x14ac:dyDescent="0.3">
      <c r="A675">
        <v>674</v>
      </c>
      <c r="E675" s="101" t="str">
        <f t="shared" si="40"/>
        <v/>
      </c>
      <c r="G675" s="97" t="str">
        <f t="shared" si="41"/>
        <v/>
      </c>
      <c r="H675" s="98" t="str">
        <f t="shared" si="42"/>
        <v/>
      </c>
      <c r="I675" s="99" t="str">
        <f t="shared" si="43"/>
        <v/>
      </c>
    </row>
    <row r="676" spans="1:9" x14ac:dyDescent="0.3">
      <c r="A676">
        <v>675</v>
      </c>
      <c r="E676" s="101" t="str">
        <f t="shared" si="40"/>
        <v/>
      </c>
      <c r="G676" s="97" t="str">
        <f t="shared" si="41"/>
        <v/>
      </c>
      <c r="H676" s="98" t="str">
        <f t="shared" si="42"/>
        <v/>
      </c>
      <c r="I676" s="99" t="str">
        <f t="shared" si="43"/>
        <v/>
      </c>
    </row>
    <row r="677" spans="1:9" x14ac:dyDescent="0.3">
      <c r="A677">
        <v>676</v>
      </c>
      <c r="E677" s="101" t="str">
        <f t="shared" si="40"/>
        <v/>
      </c>
      <c r="G677" s="97" t="str">
        <f t="shared" si="41"/>
        <v/>
      </c>
      <c r="H677" s="98" t="str">
        <f t="shared" si="42"/>
        <v/>
      </c>
      <c r="I677" s="99" t="str">
        <f t="shared" si="43"/>
        <v/>
      </c>
    </row>
    <row r="678" spans="1:9" x14ac:dyDescent="0.3">
      <c r="A678">
        <v>677</v>
      </c>
      <c r="E678" s="101" t="str">
        <f t="shared" si="40"/>
        <v/>
      </c>
      <c r="G678" s="97" t="str">
        <f t="shared" si="41"/>
        <v/>
      </c>
      <c r="H678" s="98" t="str">
        <f t="shared" si="42"/>
        <v/>
      </c>
      <c r="I678" s="99" t="str">
        <f t="shared" si="43"/>
        <v/>
      </c>
    </row>
    <row r="679" spans="1:9" x14ac:dyDescent="0.3">
      <c r="A679">
        <v>678</v>
      </c>
      <c r="E679" s="101" t="str">
        <f t="shared" si="40"/>
        <v/>
      </c>
      <c r="G679" s="97" t="str">
        <f t="shared" si="41"/>
        <v/>
      </c>
      <c r="H679" s="98" t="str">
        <f t="shared" si="42"/>
        <v/>
      </c>
      <c r="I679" s="99" t="str">
        <f t="shared" si="43"/>
        <v/>
      </c>
    </row>
    <row r="680" spans="1:9" x14ac:dyDescent="0.3">
      <c r="A680">
        <v>679</v>
      </c>
      <c r="E680" s="101" t="str">
        <f t="shared" si="40"/>
        <v/>
      </c>
      <c r="G680" s="97" t="str">
        <f t="shared" si="41"/>
        <v/>
      </c>
      <c r="H680" s="98" t="str">
        <f t="shared" si="42"/>
        <v/>
      </c>
      <c r="I680" s="99" t="str">
        <f t="shared" si="43"/>
        <v/>
      </c>
    </row>
    <row r="681" spans="1:9" x14ac:dyDescent="0.3">
      <c r="A681">
        <v>680</v>
      </c>
      <c r="E681" s="101" t="str">
        <f t="shared" si="40"/>
        <v/>
      </c>
      <c r="G681" s="97" t="str">
        <f t="shared" si="41"/>
        <v/>
      </c>
      <c r="H681" s="98" t="str">
        <f t="shared" si="42"/>
        <v/>
      </c>
      <c r="I681" s="99" t="str">
        <f t="shared" si="43"/>
        <v/>
      </c>
    </row>
    <row r="682" spans="1:9" x14ac:dyDescent="0.3">
      <c r="A682">
        <v>681</v>
      </c>
      <c r="E682" s="101" t="str">
        <f t="shared" si="40"/>
        <v/>
      </c>
      <c r="G682" s="97" t="str">
        <f t="shared" si="41"/>
        <v/>
      </c>
      <c r="H682" s="98" t="str">
        <f t="shared" si="42"/>
        <v/>
      </c>
      <c r="I682" s="99" t="str">
        <f t="shared" si="43"/>
        <v/>
      </c>
    </row>
    <row r="683" spans="1:9" x14ac:dyDescent="0.3">
      <c r="A683">
        <v>682</v>
      </c>
      <c r="E683" s="101" t="str">
        <f t="shared" si="40"/>
        <v/>
      </c>
      <c r="G683" s="97" t="str">
        <f t="shared" si="41"/>
        <v/>
      </c>
      <c r="H683" s="98" t="str">
        <f t="shared" si="42"/>
        <v/>
      </c>
      <c r="I683" s="99" t="str">
        <f t="shared" si="43"/>
        <v/>
      </c>
    </row>
    <row r="684" spans="1:9" x14ac:dyDescent="0.3">
      <c r="A684">
        <v>683</v>
      </c>
      <c r="E684" s="101" t="str">
        <f t="shared" si="40"/>
        <v/>
      </c>
      <c r="G684" s="97" t="str">
        <f t="shared" si="41"/>
        <v/>
      </c>
      <c r="H684" s="98" t="str">
        <f t="shared" si="42"/>
        <v/>
      </c>
      <c r="I684" s="99" t="str">
        <f t="shared" si="43"/>
        <v/>
      </c>
    </row>
    <row r="685" spans="1:9" x14ac:dyDescent="0.3">
      <c r="A685">
        <v>684</v>
      </c>
      <c r="E685" s="101" t="str">
        <f t="shared" si="40"/>
        <v/>
      </c>
      <c r="G685" s="97" t="str">
        <f t="shared" si="41"/>
        <v/>
      </c>
      <c r="H685" s="98" t="str">
        <f t="shared" si="42"/>
        <v/>
      </c>
      <c r="I685" s="99" t="str">
        <f t="shared" si="43"/>
        <v/>
      </c>
    </row>
    <row r="686" spans="1:9" x14ac:dyDescent="0.3">
      <c r="A686">
        <v>685</v>
      </c>
      <c r="E686" s="101" t="str">
        <f t="shared" si="40"/>
        <v/>
      </c>
      <c r="G686" s="97" t="str">
        <f t="shared" si="41"/>
        <v/>
      </c>
      <c r="H686" s="98" t="str">
        <f t="shared" si="42"/>
        <v/>
      </c>
      <c r="I686" s="99" t="str">
        <f t="shared" si="43"/>
        <v/>
      </c>
    </row>
    <row r="687" spans="1:9" x14ac:dyDescent="0.3">
      <c r="A687">
        <v>686</v>
      </c>
      <c r="E687" s="101" t="str">
        <f t="shared" si="40"/>
        <v/>
      </c>
      <c r="G687" s="97" t="str">
        <f t="shared" si="41"/>
        <v/>
      </c>
      <c r="H687" s="98" t="str">
        <f t="shared" si="42"/>
        <v/>
      </c>
      <c r="I687" s="99" t="str">
        <f t="shared" si="43"/>
        <v/>
      </c>
    </row>
    <row r="688" spans="1:9" x14ac:dyDescent="0.3">
      <c r="A688">
        <v>687</v>
      </c>
      <c r="E688" s="101" t="str">
        <f t="shared" si="40"/>
        <v/>
      </c>
      <c r="G688" s="97" t="str">
        <f t="shared" si="41"/>
        <v/>
      </c>
      <c r="H688" s="98" t="str">
        <f t="shared" si="42"/>
        <v/>
      </c>
      <c r="I688" s="99" t="str">
        <f t="shared" si="43"/>
        <v/>
      </c>
    </row>
    <row r="689" spans="1:9" x14ac:dyDescent="0.3">
      <c r="A689">
        <v>688</v>
      </c>
      <c r="E689" s="101" t="str">
        <f t="shared" si="40"/>
        <v/>
      </c>
      <c r="G689" s="97" t="str">
        <f t="shared" si="41"/>
        <v/>
      </c>
      <c r="H689" s="98" t="str">
        <f t="shared" si="42"/>
        <v/>
      </c>
      <c r="I689" s="99" t="str">
        <f t="shared" si="43"/>
        <v/>
      </c>
    </row>
    <row r="690" spans="1:9" x14ac:dyDescent="0.3">
      <c r="A690">
        <v>689</v>
      </c>
      <c r="E690" s="101" t="str">
        <f t="shared" si="40"/>
        <v/>
      </c>
      <c r="G690" s="97" t="str">
        <f t="shared" si="41"/>
        <v/>
      </c>
      <c r="H690" s="98" t="str">
        <f t="shared" si="42"/>
        <v/>
      </c>
      <c r="I690" s="99" t="str">
        <f t="shared" si="43"/>
        <v/>
      </c>
    </row>
    <row r="691" spans="1:9" x14ac:dyDescent="0.3">
      <c r="A691">
        <v>690</v>
      </c>
      <c r="E691" s="101" t="str">
        <f t="shared" si="40"/>
        <v/>
      </c>
      <c r="G691" s="97" t="str">
        <f t="shared" si="41"/>
        <v/>
      </c>
      <c r="H691" s="98" t="str">
        <f t="shared" si="42"/>
        <v/>
      </c>
      <c r="I691" s="99" t="str">
        <f t="shared" si="43"/>
        <v/>
      </c>
    </row>
    <row r="692" spans="1:9" x14ac:dyDescent="0.3">
      <c r="A692">
        <v>691</v>
      </c>
      <c r="E692" s="101" t="str">
        <f t="shared" si="40"/>
        <v/>
      </c>
      <c r="G692" s="97" t="str">
        <f t="shared" si="41"/>
        <v/>
      </c>
      <c r="H692" s="98" t="str">
        <f t="shared" si="42"/>
        <v/>
      </c>
      <c r="I692" s="99" t="str">
        <f t="shared" si="43"/>
        <v/>
      </c>
    </row>
    <row r="693" spans="1:9" x14ac:dyDescent="0.3">
      <c r="A693">
        <v>692</v>
      </c>
      <c r="E693" s="101" t="str">
        <f t="shared" si="40"/>
        <v/>
      </c>
      <c r="G693" s="97" t="str">
        <f t="shared" si="41"/>
        <v/>
      </c>
      <c r="H693" s="98" t="str">
        <f t="shared" si="42"/>
        <v/>
      </c>
      <c r="I693" s="99" t="str">
        <f t="shared" si="43"/>
        <v/>
      </c>
    </row>
    <row r="694" spans="1:9" x14ac:dyDescent="0.3">
      <c r="A694">
        <v>693</v>
      </c>
      <c r="E694" s="101" t="str">
        <f t="shared" si="40"/>
        <v/>
      </c>
      <c r="G694" s="97" t="str">
        <f t="shared" si="41"/>
        <v/>
      </c>
      <c r="H694" s="98" t="str">
        <f t="shared" si="42"/>
        <v/>
      </c>
      <c r="I694" s="99" t="str">
        <f t="shared" si="43"/>
        <v/>
      </c>
    </row>
    <row r="695" spans="1:9" x14ac:dyDescent="0.3">
      <c r="A695">
        <v>694</v>
      </c>
      <c r="E695" s="101" t="str">
        <f t="shared" si="40"/>
        <v/>
      </c>
      <c r="G695" s="97" t="str">
        <f t="shared" si="41"/>
        <v/>
      </c>
      <c r="H695" s="98" t="str">
        <f t="shared" si="42"/>
        <v/>
      </c>
      <c r="I695" s="99" t="str">
        <f t="shared" si="43"/>
        <v/>
      </c>
    </row>
    <row r="696" spans="1:9" x14ac:dyDescent="0.3">
      <c r="A696">
        <v>695</v>
      </c>
      <c r="E696" s="101" t="str">
        <f t="shared" si="40"/>
        <v/>
      </c>
      <c r="G696" s="97" t="str">
        <f t="shared" si="41"/>
        <v/>
      </c>
      <c r="H696" s="98" t="str">
        <f t="shared" si="42"/>
        <v/>
      </c>
      <c r="I696" s="99" t="str">
        <f t="shared" si="43"/>
        <v/>
      </c>
    </row>
    <row r="697" spans="1:9" x14ac:dyDescent="0.3">
      <c r="A697">
        <v>696</v>
      </c>
      <c r="E697" s="101" t="str">
        <f t="shared" si="40"/>
        <v/>
      </c>
      <c r="G697" s="97" t="str">
        <f t="shared" si="41"/>
        <v/>
      </c>
      <c r="H697" s="98" t="str">
        <f t="shared" si="42"/>
        <v/>
      </c>
      <c r="I697" s="99" t="str">
        <f t="shared" si="43"/>
        <v/>
      </c>
    </row>
    <row r="698" spans="1:9" x14ac:dyDescent="0.3">
      <c r="A698">
        <v>697</v>
      </c>
      <c r="E698" s="101" t="str">
        <f t="shared" si="40"/>
        <v/>
      </c>
      <c r="G698" s="97" t="str">
        <f t="shared" si="41"/>
        <v/>
      </c>
      <c r="H698" s="98" t="str">
        <f t="shared" si="42"/>
        <v/>
      </c>
      <c r="I698" s="99" t="str">
        <f t="shared" si="43"/>
        <v/>
      </c>
    </row>
    <row r="699" spans="1:9" x14ac:dyDescent="0.3">
      <c r="A699">
        <v>698</v>
      </c>
      <c r="E699" s="101" t="str">
        <f t="shared" si="40"/>
        <v/>
      </c>
      <c r="G699" s="97" t="str">
        <f t="shared" si="41"/>
        <v/>
      </c>
      <c r="H699" s="98" t="str">
        <f t="shared" si="42"/>
        <v/>
      </c>
      <c r="I699" s="99" t="str">
        <f t="shared" si="43"/>
        <v/>
      </c>
    </row>
    <row r="700" spans="1:9" x14ac:dyDescent="0.3">
      <c r="A700">
        <v>699</v>
      </c>
      <c r="E700" s="101" t="str">
        <f t="shared" si="40"/>
        <v/>
      </c>
      <c r="G700" s="97" t="str">
        <f t="shared" si="41"/>
        <v/>
      </c>
      <c r="H700" s="98" t="str">
        <f t="shared" si="42"/>
        <v/>
      </c>
      <c r="I700" s="99" t="str">
        <f t="shared" si="43"/>
        <v/>
      </c>
    </row>
    <row r="701" spans="1:9" x14ac:dyDescent="0.3">
      <c r="A701">
        <v>700</v>
      </c>
      <c r="E701" s="101" t="str">
        <f t="shared" si="40"/>
        <v/>
      </c>
      <c r="G701" s="97" t="str">
        <f t="shared" si="41"/>
        <v/>
      </c>
      <c r="H701" s="98" t="str">
        <f t="shared" si="42"/>
        <v/>
      </c>
      <c r="I701" s="99" t="str">
        <f t="shared" si="43"/>
        <v/>
      </c>
    </row>
    <row r="702" spans="1:9" x14ac:dyDescent="0.3">
      <c r="A702">
        <v>701</v>
      </c>
      <c r="E702" s="101" t="str">
        <f t="shared" si="40"/>
        <v/>
      </c>
      <c r="G702" s="97" t="str">
        <f t="shared" si="41"/>
        <v/>
      </c>
      <c r="H702" s="98" t="str">
        <f t="shared" si="42"/>
        <v/>
      </c>
      <c r="I702" s="99" t="str">
        <f t="shared" si="43"/>
        <v/>
      </c>
    </row>
    <row r="703" spans="1:9" x14ac:dyDescent="0.3">
      <c r="A703">
        <v>702</v>
      </c>
      <c r="E703" s="101" t="str">
        <f t="shared" si="40"/>
        <v/>
      </c>
      <c r="G703" s="97" t="str">
        <f t="shared" si="41"/>
        <v/>
      </c>
      <c r="H703" s="98" t="str">
        <f t="shared" si="42"/>
        <v/>
      </c>
      <c r="I703" s="99" t="str">
        <f t="shared" si="43"/>
        <v/>
      </c>
    </row>
    <row r="704" spans="1:9" x14ac:dyDescent="0.3">
      <c r="A704">
        <v>703</v>
      </c>
      <c r="E704" s="101" t="str">
        <f t="shared" si="40"/>
        <v/>
      </c>
      <c r="G704" s="97" t="str">
        <f t="shared" si="41"/>
        <v/>
      </c>
      <c r="H704" s="98" t="str">
        <f t="shared" si="42"/>
        <v/>
      </c>
      <c r="I704" s="99" t="str">
        <f t="shared" si="43"/>
        <v/>
      </c>
    </row>
    <row r="705" spans="1:9" x14ac:dyDescent="0.3">
      <c r="A705">
        <v>704</v>
      </c>
      <c r="E705" s="101" t="str">
        <f t="shared" si="40"/>
        <v/>
      </c>
      <c r="G705" s="97" t="str">
        <f t="shared" si="41"/>
        <v/>
      </c>
      <c r="H705" s="98" t="str">
        <f t="shared" si="42"/>
        <v/>
      </c>
      <c r="I705" s="99" t="str">
        <f t="shared" si="43"/>
        <v/>
      </c>
    </row>
    <row r="706" spans="1:9" x14ac:dyDescent="0.3">
      <c r="A706">
        <v>705</v>
      </c>
      <c r="E706" s="101" t="str">
        <f t="shared" ref="E706:E769" si="44">IFERROR(VLOOKUP(D706,Rate,2,FALSE),"")</f>
        <v/>
      </c>
      <c r="G706" s="97" t="str">
        <f t="shared" ref="G706:G769" si="45">IFERROR(VLOOKUP(D706,Rate,3,FALSE)*F706,"")</f>
        <v/>
      </c>
      <c r="H706" s="98" t="str">
        <f t="shared" ref="H706:H769" si="46">IFERROR(VLOOKUP(D706,Rate,4,FALSE)*F706,"")</f>
        <v/>
      </c>
      <c r="I706" s="99" t="str">
        <f t="shared" ref="I706:I769" si="47">IFERROR(VLOOKUP(D706,Rate,5,FALSE)*F706,"")</f>
        <v/>
      </c>
    </row>
    <row r="707" spans="1:9" x14ac:dyDescent="0.3">
      <c r="A707">
        <v>706</v>
      </c>
      <c r="E707" s="101" t="str">
        <f t="shared" si="44"/>
        <v/>
      </c>
      <c r="G707" s="97" t="str">
        <f t="shared" si="45"/>
        <v/>
      </c>
      <c r="H707" s="98" t="str">
        <f t="shared" si="46"/>
        <v/>
      </c>
      <c r="I707" s="99" t="str">
        <f t="shared" si="47"/>
        <v/>
      </c>
    </row>
    <row r="708" spans="1:9" x14ac:dyDescent="0.3">
      <c r="A708">
        <v>707</v>
      </c>
      <c r="E708" s="101" t="str">
        <f t="shared" si="44"/>
        <v/>
      </c>
      <c r="G708" s="97" t="str">
        <f t="shared" si="45"/>
        <v/>
      </c>
      <c r="H708" s="98" t="str">
        <f t="shared" si="46"/>
        <v/>
      </c>
      <c r="I708" s="99" t="str">
        <f t="shared" si="47"/>
        <v/>
      </c>
    </row>
    <row r="709" spans="1:9" x14ac:dyDescent="0.3">
      <c r="A709">
        <v>708</v>
      </c>
      <c r="E709" s="101" t="str">
        <f t="shared" si="44"/>
        <v/>
      </c>
      <c r="G709" s="97" t="str">
        <f t="shared" si="45"/>
        <v/>
      </c>
      <c r="H709" s="98" t="str">
        <f t="shared" si="46"/>
        <v/>
      </c>
      <c r="I709" s="99" t="str">
        <f t="shared" si="47"/>
        <v/>
      </c>
    </row>
    <row r="710" spans="1:9" x14ac:dyDescent="0.3">
      <c r="A710">
        <v>709</v>
      </c>
      <c r="E710" s="101" t="str">
        <f t="shared" si="44"/>
        <v/>
      </c>
      <c r="G710" s="97" t="str">
        <f t="shared" si="45"/>
        <v/>
      </c>
      <c r="H710" s="98" t="str">
        <f t="shared" si="46"/>
        <v/>
      </c>
      <c r="I710" s="99" t="str">
        <f t="shared" si="47"/>
        <v/>
      </c>
    </row>
    <row r="711" spans="1:9" x14ac:dyDescent="0.3">
      <c r="A711">
        <v>710</v>
      </c>
      <c r="E711" s="101" t="str">
        <f t="shared" si="44"/>
        <v/>
      </c>
      <c r="G711" s="97" t="str">
        <f t="shared" si="45"/>
        <v/>
      </c>
      <c r="H711" s="98" t="str">
        <f t="shared" si="46"/>
        <v/>
      </c>
      <c r="I711" s="99" t="str">
        <f t="shared" si="47"/>
        <v/>
      </c>
    </row>
    <row r="712" spans="1:9" x14ac:dyDescent="0.3">
      <c r="A712">
        <v>711</v>
      </c>
      <c r="E712" s="101" t="str">
        <f t="shared" si="44"/>
        <v/>
      </c>
      <c r="G712" s="97" t="str">
        <f t="shared" si="45"/>
        <v/>
      </c>
      <c r="H712" s="98" t="str">
        <f t="shared" si="46"/>
        <v/>
      </c>
      <c r="I712" s="99" t="str">
        <f t="shared" si="47"/>
        <v/>
      </c>
    </row>
    <row r="713" spans="1:9" x14ac:dyDescent="0.3">
      <c r="A713">
        <v>712</v>
      </c>
      <c r="E713" s="101" t="str">
        <f t="shared" si="44"/>
        <v/>
      </c>
      <c r="G713" s="97" t="str">
        <f t="shared" si="45"/>
        <v/>
      </c>
      <c r="H713" s="98" t="str">
        <f t="shared" si="46"/>
        <v/>
      </c>
      <c r="I713" s="99" t="str">
        <f t="shared" si="47"/>
        <v/>
      </c>
    </row>
    <row r="714" spans="1:9" x14ac:dyDescent="0.3">
      <c r="A714">
        <v>713</v>
      </c>
      <c r="E714" s="101" t="str">
        <f t="shared" si="44"/>
        <v/>
      </c>
      <c r="G714" s="97" t="str">
        <f t="shared" si="45"/>
        <v/>
      </c>
      <c r="H714" s="98" t="str">
        <f t="shared" si="46"/>
        <v/>
      </c>
      <c r="I714" s="99" t="str">
        <f t="shared" si="47"/>
        <v/>
      </c>
    </row>
    <row r="715" spans="1:9" x14ac:dyDescent="0.3">
      <c r="A715">
        <v>714</v>
      </c>
      <c r="E715" s="101" t="str">
        <f t="shared" si="44"/>
        <v/>
      </c>
      <c r="G715" s="97" t="str">
        <f t="shared" si="45"/>
        <v/>
      </c>
      <c r="H715" s="98" t="str">
        <f t="shared" si="46"/>
        <v/>
      </c>
      <c r="I715" s="99" t="str">
        <f t="shared" si="47"/>
        <v/>
      </c>
    </row>
    <row r="716" spans="1:9" x14ac:dyDescent="0.3">
      <c r="A716">
        <v>715</v>
      </c>
      <c r="E716" s="101" t="str">
        <f t="shared" si="44"/>
        <v/>
      </c>
      <c r="G716" s="97" t="str">
        <f t="shared" si="45"/>
        <v/>
      </c>
      <c r="H716" s="98" t="str">
        <f t="shared" si="46"/>
        <v/>
      </c>
      <c r="I716" s="99" t="str">
        <f t="shared" si="47"/>
        <v/>
      </c>
    </row>
    <row r="717" spans="1:9" x14ac:dyDescent="0.3">
      <c r="A717">
        <v>716</v>
      </c>
      <c r="E717" s="101" t="str">
        <f t="shared" si="44"/>
        <v/>
      </c>
      <c r="G717" s="97" t="str">
        <f t="shared" si="45"/>
        <v/>
      </c>
      <c r="H717" s="98" t="str">
        <f t="shared" si="46"/>
        <v/>
      </c>
      <c r="I717" s="99" t="str">
        <f t="shared" si="47"/>
        <v/>
      </c>
    </row>
    <row r="718" spans="1:9" x14ac:dyDescent="0.3">
      <c r="A718">
        <v>717</v>
      </c>
      <c r="E718" s="101" t="str">
        <f t="shared" si="44"/>
        <v/>
      </c>
      <c r="G718" s="97" t="str">
        <f t="shared" si="45"/>
        <v/>
      </c>
      <c r="H718" s="98" t="str">
        <f t="shared" si="46"/>
        <v/>
      </c>
      <c r="I718" s="99" t="str">
        <f t="shared" si="47"/>
        <v/>
      </c>
    </row>
    <row r="719" spans="1:9" x14ac:dyDescent="0.3">
      <c r="A719">
        <v>718</v>
      </c>
      <c r="E719" s="101" t="str">
        <f t="shared" si="44"/>
        <v/>
      </c>
      <c r="G719" s="97" t="str">
        <f t="shared" si="45"/>
        <v/>
      </c>
      <c r="H719" s="98" t="str">
        <f t="shared" si="46"/>
        <v/>
      </c>
      <c r="I719" s="99" t="str">
        <f t="shared" si="47"/>
        <v/>
      </c>
    </row>
    <row r="720" spans="1:9" x14ac:dyDescent="0.3">
      <c r="A720">
        <v>719</v>
      </c>
      <c r="E720" s="101" t="str">
        <f t="shared" si="44"/>
        <v/>
      </c>
      <c r="G720" s="97" t="str">
        <f t="shared" si="45"/>
        <v/>
      </c>
      <c r="H720" s="98" t="str">
        <f t="shared" si="46"/>
        <v/>
      </c>
      <c r="I720" s="99" t="str">
        <f t="shared" si="47"/>
        <v/>
      </c>
    </row>
    <row r="721" spans="1:9" x14ac:dyDescent="0.3">
      <c r="A721">
        <v>720</v>
      </c>
      <c r="E721" s="101" t="str">
        <f t="shared" si="44"/>
        <v/>
      </c>
      <c r="G721" s="97" t="str">
        <f t="shared" si="45"/>
        <v/>
      </c>
      <c r="H721" s="98" t="str">
        <f t="shared" si="46"/>
        <v/>
      </c>
      <c r="I721" s="99" t="str">
        <f t="shared" si="47"/>
        <v/>
      </c>
    </row>
    <row r="722" spans="1:9" x14ac:dyDescent="0.3">
      <c r="A722">
        <v>721</v>
      </c>
      <c r="E722" s="101" t="str">
        <f t="shared" si="44"/>
        <v/>
      </c>
      <c r="G722" s="97" t="str">
        <f t="shared" si="45"/>
        <v/>
      </c>
      <c r="H722" s="98" t="str">
        <f t="shared" si="46"/>
        <v/>
      </c>
      <c r="I722" s="99" t="str">
        <f t="shared" si="47"/>
        <v/>
      </c>
    </row>
    <row r="723" spans="1:9" x14ac:dyDescent="0.3">
      <c r="A723">
        <v>722</v>
      </c>
      <c r="E723" s="101" t="str">
        <f t="shared" si="44"/>
        <v/>
      </c>
      <c r="G723" s="97" t="str">
        <f t="shared" si="45"/>
        <v/>
      </c>
      <c r="H723" s="98" t="str">
        <f t="shared" si="46"/>
        <v/>
      </c>
      <c r="I723" s="99" t="str">
        <f t="shared" si="47"/>
        <v/>
      </c>
    </row>
    <row r="724" spans="1:9" x14ac:dyDescent="0.3">
      <c r="A724">
        <v>723</v>
      </c>
      <c r="E724" s="101" t="str">
        <f t="shared" si="44"/>
        <v/>
      </c>
      <c r="G724" s="97" t="str">
        <f t="shared" si="45"/>
        <v/>
      </c>
      <c r="H724" s="98" t="str">
        <f t="shared" si="46"/>
        <v/>
      </c>
      <c r="I724" s="99" t="str">
        <f t="shared" si="47"/>
        <v/>
      </c>
    </row>
    <row r="725" spans="1:9" x14ac:dyDescent="0.3">
      <c r="A725">
        <v>724</v>
      </c>
      <c r="E725" s="101" t="str">
        <f t="shared" si="44"/>
        <v/>
      </c>
      <c r="G725" s="97" t="str">
        <f t="shared" si="45"/>
        <v/>
      </c>
      <c r="H725" s="98" t="str">
        <f t="shared" si="46"/>
        <v/>
      </c>
      <c r="I725" s="99" t="str">
        <f t="shared" si="47"/>
        <v/>
      </c>
    </row>
    <row r="726" spans="1:9" x14ac:dyDescent="0.3">
      <c r="A726">
        <v>725</v>
      </c>
      <c r="E726" s="101" t="str">
        <f t="shared" si="44"/>
        <v/>
      </c>
      <c r="G726" s="97" t="str">
        <f t="shared" si="45"/>
        <v/>
      </c>
      <c r="H726" s="98" t="str">
        <f t="shared" si="46"/>
        <v/>
      </c>
      <c r="I726" s="99" t="str">
        <f t="shared" si="47"/>
        <v/>
      </c>
    </row>
    <row r="727" spans="1:9" x14ac:dyDescent="0.3">
      <c r="A727">
        <v>726</v>
      </c>
      <c r="E727" s="101" t="str">
        <f t="shared" si="44"/>
        <v/>
      </c>
      <c r="G727" s="97" t="str">
        <f t="shared" si="45"/>
        <v/>
      </c>
      <c r="H727" s="98" t="str">
        <f t="shared" si="46"/>
        <v/>
      </c>
      <c r="I727" s="99" t="str">
        <f t="shared" si="47"/>
        <v/>
      </c>
    </row>
    <row r="728" spans="1:9" x14ac:dyDescent="0.3">
      <c r="A728">
        <v>727</v>
      </c>
      <c r="E728" s="101" t="str">
        <f t="shared" si="44"/>
        <v/>
      </c>
      <c r="G728" s="97" t="str">
        <f t="shared" si="45"/>
        <v/>
      </c>
      <c r="H728" s="98" t="str">
        <f t="shared" si="46"/>
        <v/>
      </c>
      <c r="I728" s="99" t="str">
        <f t="shared" si="47"/>
        <v/>
      </c>
    </row>
    <row r="729" spans="1:9" x14ac:dyDescent="0.3">
      <c r="A729">
        <v>728</v>
      </c>
      <c r="E729" s="101" t="str">
        <f t="shared" si="44"/>
        <v/>
      </c>
      <c r="G729" s="97" t="str">
        <f t="shared" si="45"/>
        <v/>
      </c>
      <c r="H729" s="98" t="str">
        <f t="shared" si="46"/>
        <v/>
      </c>
      <c r="I729" s="99" t="str">
        <f t="shared" si="47"/>
        <v/>
      </c>
    </row>
    <row r="730" spans="1:9" x14ac:dyDescent="0.3">
      <c r="A730">
        <v>729</v>
      </c>
      <c r="E730" s="101" t="str">
        <f t="shared" si="44"/>
        <v/>
      </c>
      <c r="G730" s="97" t="str">
        <f t="shared" si="45"/>
        <v/>
      </c>
      <c r="H730" s="98" t="str">
        <f t="shared" si="46"/>
        <v/>
      </c>
      <c r="I730" s="99" t="str">
        <f t="shared" si="47"/>
        <v/>
      </c>
    </row>
    <row r="731" spans="1:9" x14ac:dyDescent="0.3">
      <c r="A731">
        <v>730</v>
      </c>
      <c r="E731" s="101" t="str">
        <f t="shared" si="44"/>
        <v/>
      </c>
      <c r="G731" s="97" t="str">
        <f t="shared" si="45"/>
        <v/>
      </c>
      <c r="H731" s="98" t="str">
        <f t="shared" si="46"/>
        <v/>
      </c>
      <c r="I731" s="99" t="str">
        <f t="shared" si="47"/>
        <v/>
      </c>
    </row>
    <row r="732" spans="1:9" x14ac:dyDescent="0.3">
      <c r="A732">
        <v>731</v>
      </c>
      <c r="E732" s="101" t="str">
        <f t="shared" si="44"/>
        <v/>
      </c>
      <c r="G732" s="97" t="str">
        <f t="shared" si="45"/>
        <v/>
      </c>
      <c r="H732" s="98" t="str">
        <f t="shared" si="46"/>
        <v/>
      </c>
      <c r="I732" s="99" t="str">
        <f t="shared" si="47"/>
        <v/>
      </c>
    </row>
    <row r="733" spans="1:9" x14ac:dyDescent="0.3">
      <c r="A733">
        <v>732</v>
      </c>
      <c r="E733" s="101" t="str">
        <f t="shared" si="44"/>
        <v/>
      </c>
      <c r="G733" s="97" t="str">
        <f t="shared" si="45"/>
        <v/>
      </c>
      <c r="H733" s="98" t="str">
        <f t="shared" si="46"/>
        <v/>
      </c>
      <c r="I733" s="99" t="str">
        <f t="shared" si="47"/>
        <v/>
      </c>
    </row>
    <row r="734" spans="1:9" x14ac:dyDescent="0.3">
      <c r="A734">
        <v>733</v>
      </c>
      <c r="E734" s="101" t="str">
        <f t="shared" si="44"/>
        <v/>
      </c>
      <c r="G734" s="97" t="str">
        <f t="shared" si="45"/>
        <v/>
      </c>
      <c r="H734" s="98" t="str">
        <f t="shared" si="46"/>
        <v/>
      </c>
      <c r="I734" s="99" t="str">
        <f t="shared" si="47"/>
        <v/>
      </c>
    </row>
    <row r="735" spans="1:9" x14ac:dyDescent="0.3">
      <c r="A735">
        <v>734</v>
      </c>
      <c r="E735" s="101" t="str">
        <f t="shared" si="44"/>
        <v/>
      </c>
      <c r="G735" s="97" t="str">
        <f t="shared" si="45"/>
        <v/>
      </c>
      <c r="H735" s="98" t="str">
        <f t="shared" si="46"/>
        <v/>
      </c>
      <c r="I735" s="99" t="str">
        <f t="shared" si="47"/>
        <v/>
      </c>
    </row>
    <row r="736" spans="1:9" x14ac:dyDescent="0.3">
      <c r="A736">
        <v>735</v>
      </c>
      <c r="E736" s="101" t="str">
        <f t="shared" si="44"/>
        <v/>
      </c>
      <c r="G736" s="97" t="str">
        <f t="shared" si="45"/>
        <v/>
      </c>
      <c r="H736" s="98" t="str">
        <f t="shared" si="46"/>
        <v/>
      </c>
      <c r="I736" s="99" t="str">
        <f t="shared" si="47"/>
        <v/>
      </c>
    </row>
    <row r="737" spans="1:9" x14ac:dyDescent="0.3">
      <c r="A737">
        <v>736</v>
      </c>
      <c r="E737" s="101" t="str">
        <f t="shared" si="44"/>
        <v/>
      </c>
      <c r="G737" s="97" t="str">
        <f t="shared" si="45"/>
        <v/>
      </c>
      <c r="H737" s="98" t="str">
        <f t="shared" si="46"/>
        <v/>
      </c>
      <c r="I737" s="99" t="str">
        <f t="shared" si="47"/>
        <v/>
      </c>
    </row>
    <row r="738" spans="1:9" x14ac:dyDescent="0.3">
      <c r="A738">
        <v>737</v>
      </c>
      <c r="E738" s="101" t="str">
        <f t="shared" si="44"/>
        <v/>
      </c>
      <c r="G738" s="97" t="str">
        <f t="shared" si="45"/>
        <v/>
      </c>
      <c r="H738" s="98" t="str">
        <f t="shared" si="46"/>
        <v/>
      </c>
      <c r="I738" s="99" t="str">
        <f t="shared" si="47"/>
        <v/>
      </c>
    </row>
    <row r="739" spans="1:9" x14ac:dyDescent="0.3">
      <c r="A739">
        <v>738</v>
      </c>
      <c r="E739" s="101" t="str">
        <f t="shared" si="44"/>
        <v/>
      </c>
      <c r="G739" s="97" t="str">
        <f t="shared" si="45"/>
        <v/>
      </c>
      <c r="H739" s="98" t="str">
        <f t="shared" si="46"/>
        <v/>
      </c>
      <c r="I739" s="99" t="str">
        <f t="shared" si="47"/>
        <v/>
      </c>
    </row>
    <row r="740" spans="1:9" x14ac:dyDescent="0.3">
      <c r="A740">
        <v>739</v>
      </c>
      <c r="E740" s="101" t="str">
        <f t="shared" si="44"/>
        <v/>
      </c>
      <c r="G740" s="97" t="str">
        <f t="shared" si="45"/>
        <v/>
      </c>
      <c r="H740" s="98" t="str">
        <f t="shared" si="46"/>
        <v/>
      </c>
      <c r="I740" s="99" t="str">
        <f t="shared" si="47"/>
        <v/>
      </c>
    </row>
    <row r="741" spans="1:9" x14ac:dyDescent="0.3">
      <c r="A741">
        <v>740</v>
      </c>
      <c r="E741" s="101" t="str">
        <f t="shared" si="44"/>
        <v/>
      </c>
      <c r="G741" s="97" t="str">
        <f t="shared" si="45"/>
        <v/>
      </c>
      <c r="H741" s="98" t="str">
        <f t="shared" si="46"/>
        <v/>
      </c>
      <c r="I741" s="99" t="str">
        <f t="shared" si="47"/>
        <v/>
      </c>
    </row>
    <row r="742" spans="1:9" x14ac:dyDescent="0.3">
      <c r="A742">
        <v>741</v>
      </c>
      <c r="E742" s="101" t="str">
        <f t="shared" si="44"/>
        <v/>
      </c>
      <c r="G742" s="97" t="str">
        <f t="shared" si="45"/>
        <v/>
      </c>
      <c r="H742" s="98" t="str">
        <f t="shared" si="46"/>
        <v/>
      </c>
      <c r="I742" s="99" t="str">
        <f t="shared" si="47"/>
        <v/>
      </c>
    </row>
    <row r="743" spans="1:9" x14ac:dyDescent="0.3">
      <c r="A743">
        <v>742</v>
      </c>
      <c r="E743" s="101" t="str">
        <f t="shared" si="44"/>
        <v/>
      </c>
      <c r="G743" s="97" t="str">
        <f t="shared" si="45"/>
        <v/>
      </c>
      <c r="H743" s="98" t="str">
        <f t="shared" si="46"/>
        <v/>
      </c>
      <c r="I743" s="99" t="str">
        <f t="shared" si="47"/>
        <v/>
      </c>
    </row>
    <row r="744" spans="1:9" x14ac:dyDescent="0.3">
      <c r="A744">
        <v>743</v>
      </c>
      <c r="E744" s="101" t="str">
        <f t="shared" si="44"/>
        <v/>
      </c>
      <c r="G744" s="97" t="str">
        <f t="shared" si="45"/>
        <v/>
      </c>
      <c r="H744" s="98" t="str">
        <f t="shared" si="46"/>
        <v/>
      </c>
      <c r="I744" s="99" t="str">
        <f t="shared" si="47"/>
        <v/>
      </c>
    </row>
    <row r="745" spans="1:9" x14ac:dyDescent="0.3">
      <c r="A745">
        <v>744</v>
      </c>
      <c r="E745" s="101" t="str">
        <f t="shared" si="44"/>
        <v/>
      </c>
      <c r="G745" s="97" t="str">
        <f t="shared" si="45"/>
        <v/>
      </c>
      <c r="H745" s="98" t="str">
        <f t="shared" si="46"/>
        <v/>
      </c>
      <c r="I745" s="99" t="str">
        <f t="shared" si="47"/>
        <v/>
      </c>
    </row>
    <row r="746" spans="1:9" x14ac:dyDescent="0.3">
      <c r="A746">
        <v>745</v>
      </c>
      <c r="E746" s="101" t="str">
        <f t="shared" si="44"/>
        <v/>
      </c>
      <c r="G746" s="97" t="str">
        <f t="shared" si="45"/>
        <v/>
      </c>
      <c r="H746" s="98" t="str">
        <f t="shared" si="46"/>
        <v/>
      </c>
      <c r="I746" s="99" t="str">
        <f t="shared" si="47"/>
        <v/>
      </c>
    </row>
    <row r="747" spans="1:9" x14ac:dyDescent="0.3">
      <c r="A747">
        <v>746</v>
      </c>
      <c r="E747" s="101" t="str">
        <f t="shared" si="44"/>
        <v/>
      </c>
      <c r="G747" s="97" t="str">
        <f t="shared" si="45"/>
        <v/>
      </c>
      <c r="H747" s="98" t="str">
        <f t="shared" si="46"/>
        <v/>
      </c>
      <c r="I747" s="99" t="str">
        <f t="shared" si="47"/>
        <v/>
      </c>
    </row>
    <row r="748" spans="1:9" x14ac:dyDescent="0.3">
      <c r="A748">
        <v>747</v>
      </c>
      <c r="E748" s="101" t="str">
        <f t="shared" si="44"/>
        <v/>
      </c>
      <c r="G748" s="97" t="str">
        <f t="shared" si="45"/>
        <v/>
      </c>
      <c r="H748" s="98" t="str">
        <f t="shared" si="46"/>
        <v/>
      </c>
      <c r="I748" s="99" t="str">
        <f t="shared" si="47"/>
        <v/>
      </c>
    </row>
    <row r="749" spans="1:9" x14ac:dyDescent="0.3">
      <c r="A749">
        <v>748</v>
      </c>
      <c r="E749" s="101" t="str">
        <f t="shared" si="44"/>
        <v/>
      </c>
      <c r="G749" s="97" t="str">
        <f t="shared" si="45"/>
        <v/>
      </c>
      <c r="H749" s="98" t="str">
        <f t="shared" si="46"/>
        <v/>
      </c>
      <c r="I749" s="99" t="str">
        <f t="shared" si="47"/>
        <v/>
      </c>
    </row>
    <row r="750" spans="1:9" x14ac:dyDescent="0.3">
      <c r="A750">
        <v>749</v>
      </c>
      <c r="E750" s="101" t="str">
        <f t="shared" si="44"/>
        <v/>
      </c>
      <c r="G750" s="97" t="str">
        <f t="shared" si="45"/>
        <v/>
      </c>
      <c r="H750" s="98" t="str">
        <f t="shared" si="46"/>
        <v/>
      </c>
      <c r="I750" s="99" t="str">
        <f t="shared" si="47"/>
        <v/>
      </c>
    </row>
    <row r="751" spans="1:9" x14ac:dyDescent="0.3">
      <c r="A751">
        <v>750</v>
      </c>
      <c r="E751" s="101" t="str">
        <f t="shared" si="44"/>
        <v/>
      </c>
      <c r="G751" s="97" t="str">
        <f t="shared" si="45"/>
        <v/>
      </c>
      <c r="H751" s="98" t="str">
        <f t="shared" si="46"/>
        <v/>
      </c>
      <c r="I751" s="99" t="str">
        <f t="shared" si="47"/>
        <v/>
      </c>
    </row>
    <row r="752" spans="1:9" x14ac:dyDescent="0.3">
      <c r="A752">
        <v>751</v>
      </c>
      <c r="E752" s="101" t="str">
        <f t="shared" si="44"/>
        <v/>
      </c>
      <c r="G752" s="97" t="str">
        <f t="shared" si="45"/>
        <v/>
      </c>
      <c r="H752" s="98" t="str">
        <f t="shared" si="46"/>
        <v/>
      </c>
      <c r="I752" s="99" t="str">
        <f t="shared" si="47"/>
        <v/>
      </c>
    </row>
    <row r="753" spans="1:9" x14ac:dyDescent="0.3">
      <c r="A753">
        <v>752</v>
      </c>
      <c r="E753" s="101" t="str">
        <f t="shared" si="44"/>
        <v/>
      </c>
      <c r="G753" s="97" t="str">
        <f t="shared" si="45"/>
        <v/>
      </c>
      <c r="H753" s="98" t="str">
        <f t="shared" si="46"/>
        <v/>
      </c>
      <c r="I753" s="99" t="str">
        <f t="shared" si="47"/>
        <v/>
      </c>
    </row>
    <row r="754" spans="1:9" x14ac:dyDescent="0.3">
      <c r="A754">
        <v>753</v>
      </c>
      <c r="E754" s="101" t="str">
        <f t="shared" si="44"/>
        <v/>
      </c>
      <c r="G754" s="97" t="str">
        <f t="shared" si="45"/>
        <v/>
      </c>
      <c r="H754" s="98" t="str">
        <f t="shared" si="46"/>
        <v/>
      </c>
      <c r="I754" s="99" t="str">
        <f t="shared" si="47"/>
        <v/>
      </c>
    </row>
    <row r="755" spans="1:9" x14ac:dyDescent="0.3">
      <c r="A755">
        <v>754</v>
      </c>
      <c r="E755" s="101" t="str">
        <f t="shared" si="44"/>
        <v/>
      </c>
      <c r="G755" s="97" t="str">
        <f t="shared" si="45"/>
        <v/>
      </c>
      <c r="H755" s="98" t="str">
        <f t="shared" si="46"/>
        <v/>
      </c>
      <c r="I755" s="99" t="str">
        <f t="shared" si="47"/>
        <v/>
      </c>
    </row>
    <row r="756" spans="1:9" x14ac:dyDescent="0.3">
      <c r="A756">
        <v>755</v>
      </c>
      <c r="E756" s="101" t="str">
        <f t="shared" si="44"/>
        <v/>
      </c>
      <c r="G756" s="97" t="str">
        <f t="shared" si="45"/>
        <v/>
      </c>
      <c r="H756" s="98" t="str">
        <f t="shared" si="46"/>
        <v/>
      </c>
      <c r="I756" s="99" t="str">
        <f t="shared" si="47"/>
        <v/>
      </c>
    </row>
    <row r="757" spans="1:9" x14ac:dyDescent="0.3">
      <c r="A757">
        <v>756</v>
      </c>
      <c r="E757" s="101" t="str">
        <f t="shared" si="44"/>
        <v/>
      </c>
      <c r="G757" s="97" t="str">
        <f t="shared" si="45"/>
        <v/>
      </c>
      <c r="H757" s="98" t="str">
        <f t="shared" si="46"/>
        <v/>
      </c>
      <c r="I757" s="99" t="str">
        <f t="shared" si="47"/>
        <v/>
      </c>
    </row>
    <row r="758" spans="1:9" x14ac:dyDescent="0.3">
      <c r="A758">
        <v>757</v>
      </c>
      <c r="E758" s="101" t="str">
        <f t="shared" si="44"/>
        <v/>
      </c>
      <c r="G758" s="97" t="str">
        <f t="shared" si="45"/>
        <v/>
      </c>
      <c r="H758" s="98" t="str">
        <f t="shared" si="46"/>
        <v/>
      </c>
      <c r="I758" s="99" t="str">
        <f t="shared" si="47"/>
        <v/>
      </c>
    </row>
    <row r="759" spans="1:9" x14ac:dyDescent="0.3">
      <c r="A759">
        <v>758</v>
      </c>
      <c r="E759" s="101" t="str">
        <f t="shared" si="44"/>
        <v/>
      </c>
      <c r="G759" s="97" t="str">
        <f t="shared" si="45"/>
        <v/>
      </c>
      <c r="H759" s="98" t="str">
        <f t="shared" si="46"/>
        <v/>
      </c>
      <c r="I759" s="99" t="str">
        <f t="shared" si="47"/>
        <v/>
      </c>
    </row>
    <row r="760" spans="1:9" x14ac:dyDescent="0.3">
      <c r="A760">
        <v>759</v>
      </c>
      <c r="E760" s="101" t="str">
        <f t="shared" si="44"/>
        <v/>
      </c>
      <c r="G760" s="97" t="str">
        <f t="shared" si="45"/>
        <v/>
      </c>
      <c r="H760" s="98" t="str">
        <f t="shared" si="46"/>
        <v/>
      </c>
      <c r="I760" s="99" t="str">
        <f t="shared" si="47"/>
        <v/>
      </c>
    </row>
    <row r="761" spans="1:9" x14ac:dyDescent="0.3">
      <c r="A761">
        <v>760</v>
      </c>
      <c r="E761" s="101" t="str">
        <f t="shared" si="44"/>
        <v/>
      </c>
      <c r="G761" s="97" t="str">
        <f t="shared" si="45"/>
        <v/>
      </c>
      <c r="H761" s="98" t="str">
        <f t="shared" si="46"/>
        <v/>
      </c>
      <c r="I761" s="99" t="str">
        <f t="shared" si="47"/>
        <v/>
      </c>
    </row>
    <row r="762" spans="1:9" x14ac:dyDescent="0.3">
      <c r="A762">
        <v>761</v>
      </c>
      <c r="E762" s="101" t="str">
        <f t="shared" si="44"/>
        <v/>
      </c>
      <c r="G762" s="97" t="str">
        <f t="shared" si="45"/>
        <v/>
      </c>
      <c r="H762" s="98" t="str">
        <f t="shared" si="46"/>
        <v/>
      </c>
      <c r="I762" s="99" t="str">
        <f t="shared" si="47"/>
        <v/>
      </c>
    </row>
    <row r="763" spans="1:9" x14ac:dyDescent="0.3">
      <c r="A763">
        <v>762</v>
      </c>
      <c r="E763" s="101" t="str">
        <f t="shared" si="44"/>
        <v/>
      </c>
      <c r="G763" s="97" t="str">
        <f t="shared" si="45"/>
        <v/>
      </c>
      <c r="H763" s="98" t="str">
        <f t="shared" si="46"/>
        <v/>
      </c>
      <c r="I763" s="99" t="str">
        <f t="shared" si="47"/>
        <v/>
      </c>
    </row>
    <row r="764" spans="1:9" x14ac:dyDescent="0.3">
      <c r="A764">
        <v>763</v>
      </c>
      <c r="E764" s="101" t="str">
        <f t="shared" si="44"/>
        <v/>
      </c>
      <c r="G764" s="97" t="str">
        <f t="shared" si="45"/>
        <v/>
      </c>
      <c r="H764" s="98" t="str">
        <f t="shared" si="46"/>
        <v/>
      </c>
      <c r="I764" s="99" t="str">
        <f t="shared" si="47"/>
        <v/>
      </c>
    </row>
    <row r="765" spans="1:9" x14ac:dyDescent="0.3">
      <c r="A765">
        <v>764</v>
      </c>
      <c r="E765" s="101" t="str">
        <f t="shared" si="44"/>
        <v/>
      </c>
      <c r="G765" s="97" t="str">
        <f t="shared" si="45"/>
        <v/>
      </c>
      <c r="H765" s="98" t="str">
        <f t="shared" si="46"/>
        <v/>
      </c>
      <c r="I765" s="99" t="str">
        <f t="shared" si="47"/>
        <v/>
      </c>
    </row>
    <row r="766" spans="1:9" x14ac:dyDescent="0.3">
      <c r="A766">
        <v>765</v>
      </c>
      <c r="E766" s="101" t="str">
        <f t="shared" si="44"/>
        <v/>
      </c>
      <c r="G766" s="97" t="str">
        <f t="shared" si="45"/>
        <v/>
      </c>
      <c r="H766" s="98" t="str">
        <f t="shared" si="46"/>
        <v/>
      </c>
      <c r="I766" s="99" t="str">
        <f t="shared" si="47"/>
        <v/>
      </c>
    </row>
    <row r="767" spans="1:9" x14ac:dyDescent="0.3">
      <c r="A767">
        <v>766</v>
      </c>
      <c r="E767" s="101" t="str">
        <f t="shared" si="44"/>
        <v/>
      </c>
      <c r="G767" s="97" t="str">
        <f t="shared" si="45"/>
        <v/>
      </c>
      <c r="H767" s="98" t="str">
        <f t="shared" si="46"/>
        <v/>
      </c>
      <c r="I767" s="99" t="str">
        <f t="shared" si="47"/>
        <v/>
      </c>
    </row>
    <row r="768" spans="1:9" x14ac:dyDescent="0.3">
      <c r="A768">
        <v>767</v>
      </c>
      <c r="E768" s="101" t="str">
        <f t="shared" si="44"/>
        <v/>
      </c>
      <c r="G768" s="97" t="str">
        <f t="shared" si="45"/>
        <v/>
      </c>
      <c r="H768" s="98" t="str">
        <f t="shared" si="46"/>
        <v/>
      </c>
      <c r="I768" s="99" t="str">
        <f t="shared" si="47"/>
        <v/>
      </c>
    </row>
    <row r="769" spans="1:9" x14ac:dyDescent="0.3">
      <c r="A769">
        <v>768</v>
      </c>
      <c r="E769" s="101" t="str">
        <f t="shared" si="44"/>
        <v/>
      </c>
      <c r="G769" s="97" t="str">
        <f t="shared" si="45"/>
        <v/>
      </c>
      <c r="H769" s="98" t="str">
        <f t="shared" si="46"/>
        <v/>
      </c>
      <c r="I769" s="99" t="str">
        <f t="shared" si="47"/>
        <v/>
      </c>
    </row>
    <row r="770" spans="1:9" x14ac:dyDescent="0.3">
      <c r="A770">
        <v>769</v>
      </c>
      <c r="E770" s="101" t="str">
        <f t="shared" ref="E770:E833" si="48">IFERROR(VLOOKUP(D770,Rate,2,FALSE),"")</f>
        <v/>
      </c>
      <c r="G770" s="97" t="str">
        <f t="shared" ref="G770:G833" si="49">IFERROR(VLOOKUP(D770,Rate,3,FALSE)*F770,"")</f>
        <v/>
      </c>
      <c r="H770" s="98" t="str">
        <f t="shared" ref="H770:H833" si="50">IFERROR(VLOOKUP(D770,Rate,4,FALSE)*F770,"")</f>
        <v/>
      </c>
      <c r="I770" s="99" t="str">
        <f t="shared" ref="I770:I833" si="51">IFERROR(VLOOKUP(D770,Rate,5,FALSE)*F770,"")</f>
        <v/>
      </c>
    </row>
    <row r="771" spans="1:9" x14ac:dyDescent="0.3">
      <c r="A771">
        <v>770</v>
      </c>
      <c r="E771" s="101" t="str">
        <f t="shared" si="48"/>
        <v/>
      </c>
      <c r="G771" s="97" t="str">
        <f t="shared" si="49"/>
        <v/>
      </c>
      <c r="H771" s="98" t="str">
        <f t="shared" si="50"/>
        <v/>
      </c>
      <c r="I771" s="99" t="str">
        <f t="shared" si="51"/>
        <v/>
      </c>
    </row>
    <row r="772" spans="1:9" x14ac:dyDescent="0.3">
      <c r="A772">
        <v>771</v>
      </c>
      <c r="E772" s="101" t="str">
        <f t="shared" si="48"/>
        <v/>
      </c>
      <c r="G772" s="97" t="str">
        <f t="shared" si="49"/>
        <v/>
      </c>
      <c r="H772" s="98" t="str">
        <f t="shared" si="50"/>
        <v/>
      </c>
      <c r="I772" s="99" t="str">
        <f t="shared" si="51"/>
        <v/>
      </c>
    </row>
    <row r="773" spans="1:9" x14ac:dyDescent="0.3">
      <c r="A773">
        <v>772</v>
      </c>
      <c r="E773" s="101" t="str">
        <f t="shared" si="48"/>
        <v/>
      </c>
      <c r="G773" s="97" t="str">
        <f t="shared" si="49"/>
        <v/>
      </c>
      <c r="H773" s="98" t="str">
        <f t="shared" si="50"/>
        <v/>
      </c>
      <c r="I773" s="99" t="str">
        <f t="shared" si="51"/>
        <v/>
      </c>
    </row>
    <row r="774" spans="1:9" x14ac:dyDescent="0.3">
      <c r="A774">
        <v>773</v>
      </c>
      <c r="E774" s="101" t="str">
        <f t="shared" si="48"/>
        <v/>
      </c>
      <c r="G774" s="97" t="str">
        <f t="shared" si="49"/>
        <v/>
      </c>
      <c r="H774" s="98" t="str">
        <f t="shared" si="50"/>
        <v/>
      </c>
      <c r="I774" s="99" t="str">
        <f t="shared" si="51"/>
        <v/>
      </c>
    </row>
    <row r="775" spans="1:9" x14ac:dyDescent="0.3">
      <c r="A775">
        <v>774</v>
      </c>
      <c r="E775" s="101" t="str">
        <f t="shared" si="48"/>
        <v/>
      </c>
      <c r="G775" s="97" t="str">
        <f t="shared" si="49"/>
        <v/>
      </c>
      <c r="H775" s="98" t="str">
        <f t="shared" si="50"/>
        <v/>
      </c>
      <c r="I775" s="99" t="str">
        <f t="shared" si="51"/>
        <v/>
      </c>
    </row>
    <row r="776" spans="1:9" x14ac:dyDescent="0.3">
      <c r="A776">
        <v>775</v>
      </c>
      <c r="E776" s="101" t="str">
        <f t="shared" si="48"/>
        <v/>
      </c>
      <c r="G776" s="97" t="str">
        <f t="shared" si="49"/>
        <v/>
      </c>
      <c r="H776" s="98" t="str">
        <f t="shared" si="50"/>
        <v/>
      </c>
      <c r="I776" s="99" t="str">
        <f t="shared" si="51"/>
        <v/>
      </c>
    </row>
    <row r="777" spans="1:9" x14ac:dyDescent="0.3">
      <c r="A777">
        <v>776</v>
      </c>
      <c r="E777" s="101" t="str">
        <f t="shared" si="48"/>
        <v/>
      </c>
      <c r="G777" s="97" t="str">
        <f t="shared" si="49"/>
        <v/>
      </c>
      <c r="H777" s="98" t="str">
        <f t="shared" si="50"/>
        <v/>
      </c>
      <c r="I777" s="99" t="str">
        <f t="shared" si="51"/>
        <v/>
      </c>
    </row>
    <row r="778" spans="1:9" x14ac:dyDescent="0.3">
      <c r="A778">
        <v>777</v>
      </c>
      <c r="E778" s="101" t="str">
        <f t="shared" si="48"/>
        <v/>
      </c>
      <c r="G778" s="97" t="str">
        <f t="shared" si="49"/>
        <v/>
      </c>
      <c r="H778" s="98" t="str">
        <f t="shared" si="50"/>
        <v/>
      </c>
      <c r="I778" s="99" t="str">
        <f t="shared" si="51"/>
        <v/>
      </c>
    </row>
    <row r="779" spans="1:9" x14ac:dyDescent="0.3">
      <c r="A779">
        <v>778</v>
      </c>
      <c r="E779" s="101" t="str">
        <f t="shared" si="48"/>
        <v/>
      </c>
      <c r="G779" s="97" t="str">
        <f t="shared" si="49"/>
        <v/>
      </c>
      <c r="H779" s="98" t="str">
        <f t="shared" si="50"/>
        <v/>
      </c>
      <c r="I779" s="99" t="str">
        <f t="shared" si="51"/>
        <v/>
      </c>
    </row>
    <row r="780" spans="1:9" x14ac:dyDescent="0.3">
      <c r="A780">
        <v>779</v>
      </c>
      <c r="E780" s="101" t="str">
        <f t="shared" si="48"/>
        <v/>
      </c>
      <c r="G780" s="97" t="str">
        <f t="shared" si="49"/>
        <v/>
      </c>
      <c r="H780" s="98" t="str">
        <f t="shared" si="50"/>
        <v/>
      </c>
      <c r="I780" s="99" t="str">
        <f t="shared" si="51"/>
        <v/>
      </c>
    </row>
    <row r="781" spans="1:9" x14ac:dyDescent="0.3">
      <c r="A781">
        <v>780</v>
      </c>
      <c r="E781" s="101" t="str">
        <f t="shared" si="48"/>
        <v/>
      </c>
      <c r="G781" s="97" t="str">
        <f t="shared" si="49"/>
        <v/>
      </c>
      <c r="H781" s="98" t="str">
        <f t="shared" si="50"/>
        <v/>
      </c>
      <c r="I781" s="99" t="str">
        <f t="shared" si="51"/>
        <v/>
      </c>
    </row>
    <row r="782" spans="1:9" x14ac:dyDescent="0.3">
      <c r="A782">
        <v>781</v>
      </c>
      <c r="E782" s="101" t="str">
        <f t="shared" si="48"/>
        <v/>
      </c>
      <c r="G782" s="97" t="str">
        <f t="shared" si="49"/>
        <v/>
      </c>
      <c r="H782" s="98" t="str">
        <f t="shared" si="50"/>
        <v/>
      </c>
      <c r="I782" s="99" t="str">
        <f t="shared" si="51"/>
        <v/>
      </c>
    </row>
    <row r="783" spans="1:9" x14ac:dyDescent="0.3">
      <c r="A783">
        <v>782</v>
      </c>
      <c r="E783" s="101" t="str">
        <f t="shared" si="48"/>
        <v/>
      </c>
      <c r="G783" s="97" t="str">
        <f t="shared" si="49"/>
        <v/>
      </c>
      <c r="H783" s="98" t="str">
        <f t="shared" si="50"/>
        <v/>
      </c>
      <c r="I783" s="99" t="str">
        <f t="shared" si="51"/>
        <v/>
      </c>
    </row>
    <row r="784" spans="1:9" x14ac:dyDescent="0.3">
      <c r="A784">
        <v>783</v>
      </c>
      <c r="E784" s="101" t="str">
        <f t="shared" si="48"/>
        <v/>
      </c>
      <c r="G784" s="97" t="str">
        <f t="shared" si="49"/>
        <v/>
      </c>
      <c r="H784" s="98" t="str">
        <f t="shared" si="50"/>
        <v/>
      </c>
      <c r="I784" s="99" t="str">
        <f t="shared" si="51"/>
        <v/>
      </c>
    </row>
    <row r="785" spans="1:9" x14ac:dyDescent="0.3">
      <c r="A785">
        <v>784</v>
      </c>
      <c r="E785" s="101" t="str">
        <f t="shared" si="48"/>
        <v/>
      </c>
      <c r="G785" s="97" t="str">
        <f t="shared" si="49"/>
        <v/>
      </c>
      <c r="H785" s="98" t="str">
        <f t="shared" si="50"/>
        <v/>
      </c>
      <c r="I785" s="99" t="str">
        <f t="shared" si="51"/>
        <v/>
      </c>
    </row>
    <row r="786" spans="1:9" x14ac:dyDescent="0.3">
      <c r="A786">
        <v>785</v>
      </c>
      <c r="E786" s="101" t="str">
        <f t="shared" si="48"/>
        <v/>
      </c>
      <c r="G786" s="97" t="str">
        <f t="shared" si="49"/>
        <v/>
      </c>
      <c r="H786" s="98" t="str">
        <f t="shared" si="50"/>
        <v/>
      </c>
      <c r="I786" s="99" t="str">
        <f t="shared" si="51"/>
        <v/>
      </c>
    </row>
    <row r="787" spans="1:9" x14ac:dyDescent="0.3">
      <c r="A787">
        <v>786</v>
      </c>
      <c r="E787" s="101" t="str">
        <f t="shared" si="48"/>
        <v/>
      </c>
      <c r="G787" s="97" t="str">
        <f t="shared" si="49"/>
        <v/>
      </c>
      <c r="H787" s="98" t="str">
        <f t="shared" si="50"/>
        <v/>
      </c>
      <c r="I787" s="99" t="str">
        <f t="shared" si="51"/>
        <v/>
      </c>
    </row>
    <row r="788" spans="1:9" x14ac:dyDescent="0.3">
      <c r="A788">
        <v>787</v>
      </c>
      <c r="E788" s="101" t="str">
        <f t="shared" si="48"/>
        <v/>
      </c>
      <c r="G788" s="97" t="str">
        <f t="shared" si="49"/>
        <v/>
      </c>
      <c r="H788" s="98" t="str">
        <f t="shared" si="50"/>
        <v/>
      </c>
      <c r="I788" s="99" t="str">
        <f t="shared" si="51"/>
        <v/>
      </c>
    </row>
    <row r="789" spans="1:9" x14ac:dyDescent="0.3">
      <c r="A789">
        <v>788</v>
      </c>
      <c r="E789" s="101" t="str">
        <f t="shared" si="48"/>
        <v/>
      </c>
      <c r="G789" s="97" t="str">
        <f t="shared" si="49"/>
        <v/>
      </c>
      <c r="H789" s="98" t="str">
        <f t="shared" si="50"/>
        <v/>
      </c>
      <c r="I789" s="99" t="str">
        <f t="shared" si="51"/>
        <v/>
      </c>
    </row>
    <row r="790" spans="1:9" x14ac:dyDescent="0.3">
      <c r="A790">
        <v>789</v>
      </c>
      <c r="E790" s="101" t="str">
        <f t="shared" si="48"/>
        <v/>
      </c>
      <c r="G790" s="97" t="str">
        <f t="shared" si="49"/>
        <v/>
      </c>
      <c r="H790" s="98" t="str">
        <f t="shared" si="50"/>
        <v/>
      </c>
      <c r="I790" s="99" t="str">
        <f t="shared" si="51"/>
        <v/>
      </c>
    </row>
    <row r="791" spans="1:9" x14ac:dyDescent="0.3">
      <c r="A791">
        <v>790</v>
      </c>
      <c r="E791" s="101" t="str">
        <f t="shared" si="48"/>
        <v/>
      </c>
      <c r="G791" s="97" t="str">
        <f t="shared" si="49"/>
        <v/>
      </c>
      <c r="H791" s="98" t="str">
        <f t="shared" si="50"/>
        <v/>
      </c>
      <c r="I791" s="99" t="str">
        <f t="shared" si="51"/>
        <v/>
      </c>
    </row>
    <row r="792" spans="1:9" x14ac:dyDescent="0.3">
      <c r="A792">
        <v>791</v>
      </c>
      <c r="E792" s="101" t="str">
        <f t="shared" si="48"/>
        <v/>
      </c>
      <c r="G792" s="97" t="str">
        <f t="shared" si="49"/>
        <v/>
      </c>
      <c r="H792" s="98" t="str">
        <f t="shared" si="50"/>
        <v/>
      </c>
      <c r="I792" s="99" t="str">
        <f t="shared" si="51"/>
        <v/>
      </c>
    </row>
    <row r="793" spans="1:9" x14ac:dyDescent="0.3">
      <c r="A793">
        <v>792</v>
      </c>
      <c r="E793" s="101" t="str">
        <f t="shared" si="48"/>
        <v/>
      </c>
      <c r="G793" s="97" t="str">
        <f t="shared" si="49"/>
        <v/>
      </c>
      <c r="H793" s="98" t="str">
        <f t="shared" si="50"/>
        <v/>
      </c>
      <c r="I793" s="99" t="str">
        <f t="shared" si="51"/>
        <v/>
      </c>
    </row>
    <row r="794" spans="1:9" x14ac:dyDescent="0.3">
      <c r="A794">
        <v>793</v>
      </c>
      <c r="E794" s="101" t="str">
        <f t="shared" si="48"/>
        <v/>
      </c>
      <c r="G794" s="97" t="str">
        <f t="shared" si="49"/>
        <v/>
      </c>
      <c r="H794" s="98" t="str">
        <f t="shared" si="50"/>
        <v/>
      </c>
      <c r="I794" s="99" t="str">
        <f t="shared" si="51"/>
        <v/>
      </c>
    </row>
    <row r="795" spans="1:9" x14ac:dyDescent="0.3">
      <c r="A795">
        <v>794</v>
      </c>
      <c r="E795" s="101" t="str">
        <f t="shared" si="48"/>
        <v/>
      </c>
      <c r="G795" s="97" t="str">
        <f t="shared" si="49"/>
        <v/>
      </c>
      <c r="H795" s="98" t="str">
        <f t="shared" si="50"/>
        <v/>
      </c>
      <c r="I795" s="99" t="str">
        <f t="shared" si="51"/>
        <v/>
      </c>
    </row>
    <row r="796" spans="1:9" x14ac:dyDescent="0.3">
      <c r="A796">
        <v>795</v>
      </c>
      <c r="E796" s="101" t="str">
        <f t="shared" si="48"/>
        <v/>
      </c>
      <c r="G796" s="97" t="str">
        <f t="shared" si="49"/>
        <v/>
      </c>
      <c r="H796" s="98" t="str">
        <f t="shared" si="50"/>
        <v/>
      </c>
      <c r="I796" s="99" t="str">
        <f t="shared" si="51"/>
        <v/>
      </c>
    </row>
    <row r="797" spans="1:9" x14ac:dyDescent="0.3">
      <c r="A797">
        <v>796</v>
      </c>
      <c r="E797" s="101" t="str">
        <f t="shared" si="48"/>
        <v/>
      </c>
      <c r="G797" s="97" t="str">
        <f t="shared" si="49"/>
        <v/>
      </c>
      <c r="H797" s="98" t="str">
        <f t="shared" si="50"/>
        <v/>
      </c>
      <c r="I797" s="99" t="str">
        <f t="shared" si="51"/>
        <v/>
      </c>
    </row>
    <row r="798" spans="1:9" x14ac:dyDescent="0.3">
      <c r="A798">
        <v>797</v>
      </c>
      <c r="E798" s="101" t="str">
        <f t="shared" si="48"/>
        <v/>
      </c>
      <c r="G798" s="97" t="str">
        <f t="shared" si="49"/>
        <v/>
      </c>
      <c r="H798" s="98" t="str">
        <f t="shared" si="50"/>
        <v/>
      </c>
      <c r="I798" s="99" t="str">
        <f t="shared" si="51"/>
        <v/>
      </c>
    </row>
    <row r="799" spans="1:9" x14ac:dyDescent="0.3">
      <c r="A799">
        <v>798</v>
      </c>
      <c r="E799" s="101" t="str">
        <f t="shared" si="48"/>
        <v/>
      </c>
      <c r="G799" s="97" t="str">
        <f t="shared" si="49"/>
        <v/>
      </c>
      <c r="H799" s="98" t="str">
        <f t="shared" si="50"/>
        <v/>
      </c>
      <c r="I799" s="99" t="str">
        <f t="shared" si="51"/>
        <v/>
      </c>
    </row>
    <row r="800" spans="1:9" x14ac:dyDescent="0.3">
      <c r="A800">
        <v>799</v>
      </c>
      <c r="E800" s="101" t="str">
        <f t="shared" si="48"/>
        <v/>
      </c>
      <c r="G800" s="97" t="str">
        <f t="shared" si="49"/>
        <v/>
      </c>
      <c r="H800" s="98" t="str">
        <f t="shared" si="50"/>
        <v/>
      </c>
      <c r="I800" s="99" t="str">
        <f t="shared" si="51"/>
        <v/>
      </c>
    </row>
    <row r="801" spans="1:9" x14ac:dyDescent="0.3">
      <c r="A801">
        <v>800</v>
      </c>
      <c r="E801" s="101" t="str">
        <f t="shared" si="48"/>
        <v/>
      </c>
      <c r="G801" s="97" t="str">
        <f t="shared" si="49"/>
        <v/>
      </c>
      <c r="H801" s="98" t="str">
        <f t="shared" si="50"/>
        <v/>
      </c>
      <c r="I801" s="99" t="str">
        <f t="shared" si="51"/>
        <v/>
      </c>
    </row>
    <row r="802" spans="1:9" x14ac:dyDescent="0.3">
      <c r="A802">
        <v>801</v>
      </c>
      <c r="E802" s="101" t="str">
        <f t="shared" si="48"/>
        <v/>
      </c>
      <c r="G802" s="97" t="str">
        <f t="shared" si="49"/>
        <v/>
      </c>
      <c r="H802" s="98" t="str">
        <f t="shared" si="50"/>
        <v/>
      </c>
      <c r="I802" s="99" t="str">
        <f t="shared" si="51"/>
        <v/>
      </c>
    </row>
    <row r="803" spans="1:9" x14ac:dyDescent="0.3">
      <c r="A803">
        <v>802</v>
      </c>
      <c r="E803" s="101" t="str">
        <f t="shared" si="48"/>
        <v/>
      </c>
      <c r="G803" s="97" t="str">
        <f t="shared" si="49"/>
        <v/>
      </c>
      <c r="H803" s="98" t="str">
        <f t="shared" si="50"/>
        <v/>
      </c>
      <c r="I803" s="99" t="str">
        <f t="shared" si="51"/>
        <v/>
      </c>
    </row>
    <row r="804" spans="1:9" x14ac:dyDescent="0.3">
      <c r="A804">
        <v>803</v>
      </c>
      <c r="E804" s="101" t="str">
        <f t="shared" si="48"/>
        <v/>
      </c>
      <c r="G804" s="97" t="str">
        <f t="shared" si="49"/>
        <v/>
      </c>
      <c r="H804" s="98" t="str">
        <f t="shared" si="50"/>
        <v/>
      </c>
      <c r="I804" s="99" t="str">
        <f t="shared" si="51"/>
        <v/>
      </c>
    </row>
    <row r="805" spans="1:9" x14ac:dyDescent="0.3">
      <c r="A805">
        <v>804</v>
      </c>
      <c r="E805" s="101" t="str">
        <f t="shared" si="48"/>
        <v/>
      </c>
      <c r="G805" s="97" t="str">
        <f t="shared" si="49"/>
        <v/>
      </c>
      <c r="H805" s="98" t="str">
        <f t="shared" si="50"/>
        <v/>
      </c>
      <c r="I805" s="99" t="str">
        <f t="shared" si="51"/>
        <v/>
      </c>
    </row>
    <row r="806" spans="1:9" x14ac:dyDescent="0.3">
      <c r="A806">
        <v>805</v>
      </c>
      <c r="E806" s="101" t="str">
        <f t="shared" si="48"/>
        <v/>
      </c>
      <c r="G806" s="97" t="str">
        <f t="shared" si="49"/>
        <v/>
      </c>
      <c r="H806" s="98" t="str">
        <f t="shared" si="50"/>
        <v/>
      </c>
      <c r="I806" s="99" t="str">
        <f t="shared" si="51"/>
        <v/>
      </c>
    </row>
    <row r="807" spans="1:9" x14ac:dyDescent="0.3">
      <c r="A807">
        <v>806</v>
      </c>
      <c r="E807" s="101" t="str">
        <f t="shared" si="48"/>
        <v/>
      </c>
      <c r="G807" s="97" t="str">
        <f t="shared" si="49"/>
        <v/>
      </c>
      <c r="H807" s="98" t="str">
        <f t="shared" si="50"/>
        <v/>
      </c>
      <c r="I807" s="99" t="str">
        <f t="shared" si="51"/>
        <v/>
      </c>
    </row>
    <row r="808" spans="1:9" x14ac:dyDescent="0.3">
      <c r="A808">
        <v>807</v>
      </c>
      <c r="E808" s="101" t="str">
        <f t="shared" si="48"/>
        <v/>
      </c>
      <c r="G808" s="97" t="str">
        <f t="shared" si="49"/>
        <v/>
      </c>
      <c r="H808" s="98" t="str">
        <f t="shared" si="50"/>
        <v/>
      </c>
      <c r="I808" s="99" t="str">
        <f t="shared" si="51"/>
        <v/>
      </c>
    </row>
    <row r="809" spans="1:9" x14ac:dyDescent="0.3">
      <c r="A809">
        <v>808</v>
      </c>
      <c r="E809" s="101" t="str">
        <f t="shared" si="48"/>
        <v/>
      </c>
      <c r="G809" s="97" t="str">
        <f t="shared" si="49"/>
        <v/>
      </c>
      <c r="H809" s="98" t="str">
        <f t="shared" si="50"/>
        <v/>
      </c>
      <c r="I809" s="99" t="str">
        <f t="shared" si="51"/>
        <v/>
      </c>
    </row>
    <row r="810" spans="1:9" x14ac:dyDescent="0.3">
      <c r="A810">
        <v>809</v>
      </c>
      <c r="E810" s="101" t="str">
        <f t="shared" si="48"/>
        <v/>
      </c>
      <c r="G810" s="97" t="str">
        <f t="shared" si="49"/>
        <v/>
      </c>
      <c r="H810" s="98" t="str">
        <f t="shared" si="50"/>
        <v/>
      </c>
      <c r="I810" s="99" t="str">
        <f t="shared" si="51"/>
        <v/>
      </c>
    </row>
    <row r="811" spans="1:9" x14ac:dyDescent="0.3">
      <c r="A811">
        <v>810</v>
      </c>
      <c r="E811" s="101" t="str">
        <f t="shared" si="48"/>
        <v/>
      </c>
      <c r="G811" s="97" t="str">
        <f t="shared" si="49"/>
        <v/>
      </c>
      <c r="H811" s="98" t="str">
        <f t="shared" si="50"/>
        <v/>
      </c>
      <c r="I811" s="99" t="str">
        <f t="shared" si="51"/>
        <v/>
      </c>
    </row>
    <row r="812" spans="1:9" x14ac:dyDescent="0.3">
      <c r="A812">
        <v>811</v>
      </c>
      <c r="E812" s="101" t="str">
        <f t="shared" si="48"/>
        <v/>
      </c>
      <c r="G812" s="97" t="str">
        <f t="shared" si="49"/>
        <v/>
      </c>
      <c r="H812" s="98" t="str">
        <f t="shared" si="50"/>
        <v/>
      </c>
      <c r="I812" s="99" t="str">
        <f t="shared" si="51"/>
        <v/>
      </c>
    </row>
    <row r="813" spans="1:9" x14ac:dyDescent="0.3">
      <c r="A813">
        <v>812</v>
      </c>
      <c r="E813" s="101" t="str">
        <f t="shared" si="48"/>
        <v/>
      </c>
      <c r="G813" s="97" t="str">
        <f t="shared" si="49"/>
        <v/>
      </c>
      <c r="H813" s="98" t="str">
        <f t="shared" si="50"/>
        <v/>
      </c>
      <c r="I813" s="99" t="str">
        <f t="shared" si="51"/>
        <v/>
      </c>
    </row>
    <row r="814" spans="1:9" x14ac:dyDescent="0.3">
      <c r="A814">
        <v>813</v>
      </c>
      <c r="E814" s="101" t="str">
        <f t="shared" si="48"/>
        <v/>
      </c>
      <c r="G814" s="97" t="str">
        <f t="shared" si="49"/>
        <v/>
      </c>
      <c r="H814" s="98" t="str">
        <f t="shared" si="50"/>
        <v/>
      </c>
      <c r="I814" s="99" t="str">
        <f t="shared" si="51"/>
        <v/>
      </c>
    </row>
    <row r="815" spans="1:9" x14ac:dyDescent="0.3">
      <c r="A815">
        <v>814</v>
      </c>
      <c r="E815" s="101" t="str">
        <f t="shared" si="48"/>
        <v/>
      </c>
      <c r="G815" s="97" t="str">
        <f t="shared" si="49"/>
        <v/>
      </c>
      <c r="H815" s="98" t="str">
        <f t="shared" si="50"/>
        <v/>
      </c>
      <c r="I815" s="99" t="str">
        <f t="shared" si="51"/>
        <v/>
      </c>
    </row>
    <row r="816" spans="1:9" x14ac:dyDescent="0.3">
      <c r="A816">
        <v>815</v>
      </c>
      <c r="E816" s="101" t="str">
        <f t="shared" si="48"/>
        <v/>
      </c>
      <c r="G816" s="97" t="str">
        <f t="shared" si="49"/>
        <v/>
      </c>
      <c r="H816" s="98" t="str">
        <f t="shared" si="50"/>
        <v/>
      </c>
      <c r="I816" s="99" t="str">
        <f t="shared" si="51"/>
        <v/>
      </c>
    </row>
    <row r="817" spans="1:9" x14ac:dyDescent="0.3">
      <c r="A817">
        <v>816</v>
      </c>
      <c r="E817" s="101" t="str">
        <f t="shared" si="48"/>
        <v/>
      </c>
      <c r="G817" s="97" t="str">
        <f t="shared" si="49"/>
        <v/>
      </c>
      <c r="H817" s="98" t="str">
        <f t="shared" si="50"/>
        <v/>
      </c>
      <c r="I817" s="99" t="str">
        <f t="shared" si="51"/>
        <v/>
      </c>
    </row>
    <row r="818" spans="1:9" x14ac:dyDescent="0.3">
      <c r="A818">
        <v>817</v>
      </c>
      <c r="E818" s="101" t="str">
        <f t="shared" si="48"/>
        <v/>
      </c>
      <c r="G818" s="97" t="str">
        <f t="shared" si="49"/>
        <v/>
      </c>
      <c r="H818" s="98" t="str">
        <f t="shared" si="50"/>
        <v/>
      </c>
      <c r="I818" s="99" t="str">
        <f t="shared" si="51"/>
        <v/>
      </c>
    </row>
    <row r="819" spans="1:9" x14ac:dyDescent="0.3">
      <c r="A819">
        <v>818</v>
      </c>
      <c r="E819" s="101" t="str">
        <f t="shared" si="48"/>
        <v/>
      </c>
      <c r="G819" s="97" t="str">
        <f t="shared" si="49"/>
        <v/>
      </c>
      <c r="H819" s="98" t="str">
        <f t="shared" si="50"/>
        <v/>
      </c>
      <c r="I819" s="99" t="str">
        <f t="shared" si="51"/>
        <v/>
      </c>
    </row>
    <row r="820" spans="1:9" x14ac:dyDescent="0.3">
      <c r="A820">
        <v>819</v>
      </c>
      <c r="E820" s="101" t="str">
        <f t="shared" si="48"/>
        <v/>
      </c>
      <c r="G820" s="97" t="str">
        <f t="shared" si="49"/>
        <v/>
      </c>
      <c r="H820" s="98" t="str">
        <f t="shared" si="50"/>
        <v/>
      </c>
      <c r="I820" s="99" t="str">
        <f t="shared" si="51"/>
        <v/>
      </c>
    </row>
    <row r="821" spans="1:9" x14ac:dyDescent="0.3">
      <c r="A821">
        <v>820</v>
      </c>
      <c r="E821" s="101" t="str">
        <f t="shared" si="48"/>
        <v/>
      </c>
      <c r="G821" s="97" t="str">
        <f t="shared" si="49"/>
        <v/>
      </c>
      <c r="H821" s="98" t="str">
        <f t="shared" si="50"/>
        <v/>
      </c>
      <c r="I821" s="99" t="str">
        <f t="shared" si="51"/>
        <v/>
      </c>
    </row>
    <row r="822" spans="1:9" x14ac:dyDescent="0.3">
      <c r="A822">
        <v>821</v>
      </c>
      <c r="E822" s="101" t="str">
        <f t="shared" si="48"/>
        <v/>
      </c>
      <c r="G822" s="97" t="str">
        <f t="shared" si="49"/>
        <v/>
      </c>
      <c r="H822" s="98" t="str">
        <f t="shared" si="50"/>
        <v/>
      </c>
      <c r="I822" s="99" t="str">
        <f t="shared" si="51"/>
        <v/>
      </c>
    </row>
    <row r="823" spans="1:9" x14ac:dyDescent="0.3">
      <c r="A823">
        <v>822</v>
      </c>
      <c r="E823" s="101" t="str">
        <f t="shared" si="48"/>
        <v/>
      </c>
      <c r="G823" s="97" t="str">
        <f t="shared" si="49"/>
        <v/>
      </c>
      <c r="H823" s="98" t="str">
        <f t="shared" si="50"/>
        <v/>
      </c>
      <c r="I823" s="99" t="str">
        <f t="shared" si="51"/>
        <v/>
      </c>
    </row>
    <row r="824" spans="1:9" x14ac:dyDescent="0.3">
      <c r="A824">
        <v>823</v>
      </c>
      <c r="E824" s="101" t="str">
        <f t="shared" si="48"/>
        <v/>
      </c>
      <c r="G824" s="97" t="str">
        <f t="shared" si="49"/>
        <v/>
      </c>
      <c r="H824" s="98" t="str">
        <f t="shared" si="50"/>
        <v/>
      </c>
      <c r="I824" s="99" t="str">
        <f t="shared" si="51"/>
        <v/>
      </c>
    </row>
    <row r="825" spans="1:9" x14ac:dyDescent="0.3">
      <c r="A825">
        <v>824</v>
      </c>
      <c r="E825" s="101" t="str">
        <f t="shared" si="48"/>
        <v/>
      </c>
      <c r="G825" s="97" t="str">
        <f t="shared" si="49"/>
        <v/>
      </c>
      <c r="H825" s="98" t="str">
        <f t="shared" si="50"/>
        <v/>
      </c>
      <c r="I825" s="99" t="str">
        <f t="shared" si="51"/>
        <v/>
      </c>
    </row>
    <row r="826" spans="1:9" x14ac:dyDescent="0.3">
      <c r="A826">
        <v>825</v>
      </c>
      <c r="E826" s="101" t="str">
        <f t="shared" si="48"/>
        <v/>
      </c>
      <c r="G826" s="97" t="str">
        <f t="shared" si="49"/>
        <v/>
      </c>
      <c r="H826" s="98" t="str">
        <f t="shared" si="50"/>
        <v/>
      </c>
      <c r="I826" s="99" t="str">
        <f t="shared" si="51"/>
        <v/>
      </c>
    </row>
    <row r="827" spans="1:9" x14ac:dyDescent="0.3">
      <c r="A827">
        <v>826</v>
      </c>
      <c r="E827" s="101" t="str">
        <f t="shared" si="48"/>
        <v/>
      </c>
      <c r="G827" s="97" t="str">
        <f t="shared" si="49"/>
        <v/>
      </c>
      <c r="H827" s="98" t="str">
        <f t="shared" si="50"/>
        <v/>
      </c>
      <c r="I827" s="99" t="str">
        <f t="shared" si="51"/>
        <v/>
      </c>
    </row>
    <row r="828" spans="1:9" x14ac:dyDescent="0.3">
      <c r="A828">
        <v>827</v>
      </c>
      <c r="E828" s="101" t="str">
        <f t="shared" si="48"/>
        <v/>
      </c>
      <c r="G828" s="97" t="str">
        <f t="shared" si="49"/>
        <v/>
      </c>
      <c r="H828" s="98" t="str">
        <f t="shared" si="50"/>
        <v/>
      </c>
      <c r="I828" s="99" t="str">
        <f t="shared" si="51"/>
        <v/>
      </c>
    </row>
    <row r="829" spans="1:9" x14ac:dyDescent="0.3">
      <c r="A829">
        <v>828</v>
      </c>
      <c r="E829" s="101" t="str">
        <f t="shared" si="48"/>
        <v/>
      </c>
      <c r="G829" s="97" t="str">
        <f t="shared" si="49"/>
        <v/>
      </c>
      <c r="H829" s="98" t="str">
        <f t="shared" si="50"/>
        <v/>
      </c>
      <c r="I829" s="99" t="str">
        <f t="shared" si="51"/>
        <v/>
      </c>
    </row>
    <row r="830" spans="1:9" x14ac:dyDescent="0.3">
      <c r="A830">
        <v>829</v>
      </c>
      <c r="E830" s="101" t="str">
        <f t="shared" si="48"/>
        <v/>
      </c>
      <c r="G830" s="97" t="str">
        <f t="shared" si="49"/>
        <v/>
      </c>
      <c r="H830" s="98" t="str">
        <f t="shared" si="50"/>
        <v/>
      </c>
      <c r="I830" s="99" t="str">
        <f t="shared" si="51"/>
        <v/>
      </c>
    </row>
    <row r="831" spans="1:9" x14ac:dyDescent="0.3">
      <c r="A831">
        <v>830</v>
      </c>
      <c r="E831" s="101" t="str">
        <f t="shared" si="48"/>
        <v/>
      </c>
      <c r="G831" s="97" t="str">
        <f t="shared" si="49"/>
        <v/>
      </c>
      <c r="H831" s="98" t="str">
        <f t="shared" si="50"/>
        <v/>
      </c>
      <c r="I831" s="99" t="str">
        <f t="shared" si="51"/>
        <v/>
      </c>
    </row>
    <row r="832" spans="1:9" x14ac:dyDescent="0.3">
      <c r="A832">
        <v>831</v>
      </c>
      <c r="E832" s="101" t="str">
        <f t="shared" si="48"/>
        <v/>
      </c>
      <c r="G832" s="97" t="str">
        <f t="shared" si="49"/>
        <v/>
      </c>
      <c r="H832" s="98" t="str">
        <f t="shared" si="50"/>
        <v/>
      </c>
      <c r="I832" s="99" t="str">
        <f t="shared" si="51"/>
        <v/>
      </c>
    </row>
    <row r="833" spans="1:9" x14ac:dyDescent="0.3">
      <c r="A833">
        <v>832</v>
      </c>
      <c r="E833" s="101" t="str">
        <f t="shared" si="48"/>
        <v/>
      </c>
      <c r="G833" s="97" t="str">
        <f t="shared" si="49"/>
        <v/>
      </c>
      <c r="H833" s="98" t="str">
        <f t="shared" si="50"/>
        <v/>
      </c>
      <c r="I833" s="99" t="str">
        <f t="shared" si="51"/>
        <v/>
      </c>
    </row>
    <row r="834" spans="1:9" x14ac:dyDescent="0.3">
      <c r="A834">
        <v>833</v>
      </c>
      <c r="E834" s="101" t="str">
        <f t="shared" ref="E834:E897" si="52">IFERROR(VLOOKUP(D834,Rate,2,FALSE),"")</f>
        <v/>
      </c>
      <c r="G834" s="97" t="str">
        <f t="shared" ref="G834:G897" si="53">IFERROR(VLOOKUP(D834,Rate,3,FALSE)*F834,"")</f>
        <v/>
      </c>
      <c r="H834" s="98" t="str">
        <f t="shared" ref="H834:H897" si="54">IFERROR(VLOOKUP(D834,Rate,4,FALSE)*F834,"")</f>
        <v/>
      </c>
      <c r="I834" s="99" t="str">
        <f t="shared" ref="I834:I897" si="55">IFERROR(VLOOKUP(D834,Rate,5,FALSE)*F834,"")</f>
        <v/>
      </c>
    </row>
    <row r="835" spans="1:9" x14ac:dyDescent="0.3">
      <c r="A835">
        <v>834</v>
      </c>
      <c r="E835" s="101" t="str">
        <f t="shared" si="52"/>
        <v/>
      </c>
      <c r="G835" s="97" t="str">
        <f t="shared" si="53"/>
        <v/>
      </c>
      <c r="H835" s="98" t="str">
        <f t="shared" si="54"/>
        <v/>
      </c>
      <c r="I835" s="99" t="str">
        <f t="shared" si="55"/>
        <v/>
      </c>
    </row>
    <row r="836" spans="1:9" x14ac:dyDescent="0.3">
      <c r="A836">
        <v>835</v>
      </c>
      <c r="E836" s="101" t="str">
        <f t="shared" si="52"/>
        <v/>
      </c>
      <c r="G836" s="97" t="str">
        <f t="shared" si="53"/>
        <v/>
      </c>
      <c r="H836" s="98" t="str">
        <f t="shared" si="54"/>
        <v/>
      </c>
      <c r="I836" s="99" t="str">
        <f t="shared" si="55"/>
        <v/>
      </c>
    </row>
    <row r="837" spans="1:9" x14ac:dyDescent="0.3">
      <c r="A837">
        <v>836</v>
      </c>
      <c r="E837" s="101" t="str">
        <f t="shared" si="52"/>
        <v/>
      </c>
      <c r="G837" s="97" t="str">
        <f t="shared" si="53"/>
        <v/>
      </c>
      <c r="H837" s="98" t="str">
        <f t="shared" si="54"/>
        <v/>
      </c>
      <c r="I837" s="99" t="str">
        <f t="shared" si="55"/>
        <v/>
      </c>
    </row>
    <row r="838" spans="1:9" x14ac:dyDescent="0.3">
      <c r="A838">
        <v>837</v>
      </c>
      <c r="E838" s="101" t="str">
        <f t="shared" si="52"/>
        <v/>
      </c>
      <c r="G838" s="97" t="str">
        <f t="shared" si="53"/>
        <v/>
      </c>
      <c r="H838" s="98" t="str">
        <f t="shared" si="54"/>
        <v/>
      </c>
      <c r="I838" s="99" t="str">
        <f t="shared" si="55"/>
        <v/>
      </c>
    </row>
    <row r="839" spans="1:9" x14ac:dyDescent="0.3">
      <c r="A839">
        <v>838</v>
      </c>
      <c r="E839" s="101" t="str">
        <f t="shared" si="52"/>
        <v/>
      </c>
      <c r="G839" s="97" t="str">
        <f t="shared" si="53"/>
        <v/>
      </c>
      <c r="H839" s="98" t="str">
        <f t="shared" si="54"/>
        <v/>
      </c>
      <c r="I839" s="99" t="str">
        <f t="shared" si="55"/>
        <v/>
      </c>
    </row>
    <row r="840" spans="1:9" x14ac:dyDescent="0.3">
      <c r="A840">
        <v>839</v>
      </c>
      <c r="E840" s="101" t="str">
        <f t="shared" si="52"/>
        <v/>
      </c>
      <c r="G840" s="97" t="str">
        <f t="shared" si="53"/>
        <v/>
      </c>
      <c r="H840" s="98" t="str">
        <f t="shared" si="54"/>
        <v/>
      </c>
      <c r="I840" s="99" t="str">
        <f t="shared" si="55"/>
        <v/>
      </c>
    </row>
    <row r="841" spans="1:9" x14ac:dyDescent="0.3">
      <c r="A841">
        <v>840</v>
      </c>
      <c r="E841" s="101" t="str">
        <f t="shared" si="52"/>
        <v/>
      </c>
      <c r="G841" s="97" t="str">
        <f t="shared" si="53"/>
        <v/>
      </c>
      <c r="H841" s="98" t="str">
        <f t="shared" si="54"/>
        <v/>
      </c>
      <c r="I841" s="99" t="str">
        <f t="shared" si="55"/>
        <v/>
      </c>
    </row>
    <row r="842" spans="1:9" x14ac:dyDescent="0.3">
      <c r="A842">
        <v>841</v>
      </c>
      <c r="E842" s="101" t="str">
        <f t="shared" si="52"/>
        <v/>
      </c>
      <c r="G842" s="97" t="str">
        <f t="shared" si="53"/>
        <v/>
      </c>
      <c r="H842" s="98" t="str">
        <f t="shared" si="54"/>
        <v/>
      </c>
      <c r="I842" s="99" t="str">
        <f t="shared" si="55"/>
        <v/>
      </c>
    </row>
    <row r="843" spans="1:9" x14ac:dyDescent="0.3">
      <c r="A843">
        <v>842</v>
      </c>
      <c r="E843" s="101" t="str">
        <f t="shared" si="52"/>
        <v/>
      </c>
      <c r="G843" s="97" t="str">
        <f t="shared" si="53"/>
        <v/>
      </c>
      <c r="H843" s="98" t="str">
        <f t="shared" si="54"/>
        <v/>
      </c>
      <c r="I843" s="99" t="str">
        <f t="shared" si="55"/>
        <v/>
      </c>
    </row>
    <row r="844" spans="1:9" x14ac:dyDescent="0.3">
      <c r="A844">
        <v>843</v>
      </c>
      <c r="E844" s="101" t="str">
        <f t="shared" si="52"/>
        <v/>
      </c>
      <c r="G844" s="97" t="str">
        <f t="shared" si="53"/>
        <v/>
      </c>
      <c r="H844" s="98" t="str">
        <f t="shared" si="54"/>
        <v/>
      </c>
      <c r="I844" s="99" t="str">
        <f t="shared" si="55"/>
        <v/>
      </c>
    </row>
    <row r="845" spans="1:9" x14ac:dyDescent="0.3">
      <c r="A845">
        <v>844</v>
      </c>
      <c r="E845" s="101" t="str">
        <f t="shared" si="52"/>
        <v/>
      </c>
      <c r="G845" s="97" t="str">
        <f t="shared" si="53"/>
        <v/>
      </c>
      <c r="H845" s="98" t="str">
        <f t="shared" si="54"/>
        <v/>
      </c>
      <c r="I845" s="99" t="str">
        <f t="shared" si="55"/>
        <v/>
      </c>
    </row>
    <row r="846" spans="1:9" x14ac:dyDescent="0.3">
      <c r="A846">
        <v>845</v>
      </c>
      <c r="E846" s="101" t="str">
        <f t="shared" si="52"/>
        <v/>
      </c>
      <c r="G846" s="97" t="str">
        <f t="shared" si="53"/>
        <v/>
      </c>
      <c r="H846" s="98" t="str">
        <f t="shared" si="54"/>
        <v/>
      </c>
      <c r="I846" s="99" t="str">
        <f t="shared" si="55"/>
        <v/>
      </c>
    </row>
    <row r="847" spans="1:9" x14ac:dyDescent="0.3">
      <c r="A847">
        <v>846</v>
      </c>
      <c r="E847" s="101" t="str">
        <f t="shared" si="52"/>
        <v/>
      </c>
      <c r="G847" s="97" t="str">
        <f t="shared" si="53"/>
        <v/>
      </c>
      <c r="H847" s="98" t="str">
        <f t="shared" si="54"/>
        <v/>
      </c>
      <c r="I847" s="99" t="str">
        <f t="shared" si="55"/>
        <v/>
      </c>
    </row>
    <row r="848" spans="1:9" x14ac:dyDescent="0.3">
      <c r="A848">
        <v>847</v>
      </c>
      <c r="E848" s="101" t="str">
        <f t="shared" si="52"/>
        <v/>
      </c>
      <c r="G848" s="97" t="str">
        <f t="shared" si="53"/>
        <v/>
      </c>
      <c r="H848" s="98" t="str">
        <f t="shared" si="54"/>
        <v/>
      </c>
      <c r="I848" s="99" t="str">
        <f t="shared" si="55"/>
        <v/>
      </c>
    </row>
    <row r="849" spans="1:9" x14ac:dyDescent="0.3">
      <c r="A849">
        <v>848</v>
      </c>
      <c r="E849" s="101" t="str">
        <f t="shared" si="52"/>
        <v/>
      </c>
      <c r="G849" s="97" t="str">
        <f t="shared" si="53"/>
        <v/>
      </c>
      <c r="H849" s="98" t="str">
        <f t="shared" si="54"/>
        <v/>
      </c>
      <c r="I849" s="99" t="str">
        <f t="shared" si="55"/>
        <v/>
      </c>
    </row>
    <row r="850" spans="1:9" x14ac:dyDescent="0.3">
      <c r="A850">
        <v>849</v>
      </c>
      <c r="E850" s="101" t="str">
        <f t="shared" si="52"/>
        <v/>
      </c>
      <c r="G850" s="97" t="str">
        <f t="shared" si="53"/>
        <v/>
      </c>
      <c r="H850" s="98" t="str">
        <f t="shared" si="54"/>
        <v/>
      </c>
      <c r="I850" s="99" t="str">
        <f t="shared" si="55"/>
        <v/>
      </c>
    </row>
    <row r="851" spans="1:9" x14ac:dyDescent="0.3">
      <c r="A851">
        <v>850</v>
      </c>
      <c r="E851" s="101" t="str">
        <f t="shared" si="52"/>
        <v/>
      </c>
      <c r="G851" s="97" t="str">
        <f t="shared" si="53"/>
        <v/>
      </c>
      <c r="H851" s="98" t="str">
        <f t="shared" si="54"/>
        <v/>
      </c>
      <c r="I851" s="99" t="str">
        <f t="shared" si="55"/>
        <v/>
      </c>
    </row>
    <row r="852" spans="1:9" x14ac:dyDescent="0.3">
      <c r="A852">
        <v>851</v>
      </c>
      <c r="E852" s="101" t="str">
        <f t="shared" si="52"/>
        <v/>
      </c>
      <c r="G852" s="97" t="str">
        <f t="shared" si="53"/>
        <v/>
      </c>
      <c r="H852" s="98" t="str">
        <f t="shared" si="54"/>
        <v/>
      </c>
      <c r="I852" s="99" t="str">
        <f t="shared" si="55"/>
        <v/>
      </c>
    </row>
    <row r="853" spans="1:9" x14ac:dyDescent="0.3">
      <c r="A853">
        <v>852</v>
      </c>
      <c r="E853" s="101" t="str">
        <f t="shared" si="52"/>
        <v/>
      </c>
      <c r="G853" s="97" t="str">
        <f t="shared" si="53"/>
        <v/>
      </c>
      <c r="H853" s="98" t="str">
        <f t="shared" si="54"/>
        <v/>
      </c>
      <c r="I853" s="99" t="str">
        <f t="shared" si="55"/>
        <v/>
      </c>
    </row>
    <row r="854" spans="1:9" x14ac:dyDescent="0.3">
      <c r="A854">
        <v>853</v>
      </c>
      <c r="E854" s="101" t="str">
        <f t="shared" si="52"/>
        <v/>
      </c>
      <c r="G854" s="97" t="str">
        <f t="shared" si="53"/>
        <v/>
      </c>
      <c r="H854" s="98" t="str">
        <f t="shared" si="54"/>
        <v/>
      </c>
      <c r="I854" s="99" t="str">
        <f t="shared" si="55"/>
        <v/>
      </c>
    </row>
    <row r="855" spans="1:9" x14ac:dyDescent="0.3">
      <c r="A855">
        <v>854</v>
      </c>
      <c r="E855" s="101" t="str">
        <f t="shared" si="52"/>
        <v/>
      </c>
      <c r="G855" s="97" t="str">
        <f t="shared" si="53"/>
        <v/>
      </c>
      <c r="H855" s="98" t="str">
        <f t="shared" si="54"/>
        <v/>
      </c>
      <c r="I855" s="99" t="str">
        <f t="shared" si="55"/>
        <v/>
      </c>
    </row>
    <row r="856" spans="1:9" x14ac:dyDescent="0.3">
      <c r="A856">
        <v>855</v>
      </c>
      <c r="E856" s="101" t="str">
        <f t="shared" si="52"/>
        <v/>
      </c>
      <c r="G856" s="97" t="str">
        <f t="shared" si="53"/>
        <v/>
      </c>
      <c r="H856" s="98" t="str">
        <f t="shared" si="54"/>
        <v/>
      </c>
      <c r="I856" s="99" t="str">
        <f t="shared" si="55"/>
        <v/>
      </c>
    </row>
    <row r="857" spans="1:9" x14ac:dyDescent="0.3">
      <c r="A857">
        <v>856</v>
      </c>
      <c r="E857" s="101" t="str">
        <f t="shared" si="52"/>
        <v/>
      </c>
      <c r="G857" s="97" t="str">
        <f t="shared" si="53"/>
        <v/>
      </c>
      <c r="H857" s="98" t="str">
        <f t="shared" si="54"/>
        <v/>
      </c>
      <c r="I857" s="99" t="str">
        <f t="shared" si="55"/>
        <v/>
      </c>
    </row>
    <row r="858" spans="1:9" x14ac:dyDescent="0.3">
      <c r="A858">
        <v>857</v>
      </c>
      <c r="E858" s="101" t="str">
        <f t="shared" si="52"/>
        <v/>
      </c>
      <c r="G858" s="97" t="str">
        <f t="shared" si="53"/>
        <v/>
      </c>
      <c r="H858" s="98" t="str">
        <f t="shared" si="54"/>
        <v/>
      </c>
      <c r="I858" s="99" t="str">
        <f t="shared" si="55"/>
        <v/>
      </c>
    </row>
    <row r="859" spans="1:9" x14ac:dyDescent="0.3">
      <c r="A859">
        <v>858</v>
      </c>
      <c r="E859" s="101" t="str">
        <f t="shared" si="52"/>
        <v/>
      </c>
      <c r="G859" s="97" t="str">
        <f t="shared" si="53"/>
        <v/>
      </c>
      <c r="H859" s="98" t="str">
        <f t="shared" si="54"/>
        <v/>
      </c>
      <c r="I859" s="99" t="str">
        <f t="shared" si="55"/>
        <v/>
      </c>
    </row>
    <row r="860" spans="1:9" x14ac:dyDescent="0.3">
      <c r="A860">
        <v>859</v>
      </c>
      <c r="E860" s="101" t="str">
        <f t="shared" si="52"/>
        <v/>
      </c>
      <c r="G860" s="97" t="str">
        <f t="shared" si="53"/>
        <v/>
      </c>
      <c r="H860" s="98" t="str">
        <f t="shared" si="54"/>
        <v/>
      </c>
      <c r="I860" s="99" t="str">
        <f t="shared" si="55"/>
        <v/>
      </c>
    </row>
    <row r="861" spans="1:9" x14ac:dyDescent="0.3">
      <c r="A861">
        <v>860</v>
      </c>
      <c r="E861" s="101" t="str">
        <f t="shared" si="52"/>
        <v/>
      </c>
      <c r="G861" s="97" t="str">
        <f t="shared" si="53"/>
        <v/>
      </c>
      <c r="H861" s="98" t="str">
        <f t="shared" si="54"/>
        <v/>
      </c>
      <c r="I861" s="99" t="str">
        <f t="shared" si="55"/>
        <v/>
      </c>
    </row>
    <row r="862" spans="1:9" x14ac:dyDescent="0.3">
      <c r="A862">
        <v>861</v>
      </c>
      <c r="E862" s="101" t="str">
        <f t="shared" si="52"/>
        <v/>
      </c>
      <c r="G862" s="97" t="str">
        <f t="shared" si="53"/>
        <v/>
      </c>
      <c r="H862" s="98" t="str">
        <f t="shared" si="54"/>
        <v/>
      </c>
      <c r="I862" s="99" t="str">
        <f t="shared" si="55"/>
        <v/>
      </c>
    </row>
    <row r="863" spans="1:9" x14ac:dyDescent="0.3">
      <c r="A863">
        <v>862</v>
      </c>
      <c r="E863" s="101" t="str">
        <f t="shared" si="52"/>
        <v/>
      </c>
      <c r="G863" s="97" t="str">
        <f t="shared" si="53"/>
        <v/>
      </c>
      <c r="H863" s="98" t="str">
        <f t="shared" si="54"/>
        <v/>
      </c>
      <c r="I863" s="99" t="str">
        <f t="shared" si="55"/>
        <v/>
      </c>
    </row>
    <row r="864" spans="1:9" x14ac:dyDescent="0.3">
      <c r="A864">
        <v>863</v>
      </c>
      <c r="E864" s="101" t="str">
        <f t="shared" si="52"/>
        <v/>
      </c>
      <c r="G864" s="97" t="str">
        <f t="shared" si="53"/>
        <v/>
      </c>
      <c r="H864" s="98" t="str">
        <f t="shared" si="54"/>
        <v/>
      </c>
      <c r="I864" s="99" t="str">
        <f t="shared" si="55"/>
        <v/>
      </c>
    </row>
    <row r="865" spans="1:9" x14ac:dyDescent="0.3">
      <c r="A865">
        <v>864</v>
      </c>
      <c r="E865" s="101" t="str">
        <f t="shared" si="52"/>
        <v/>
      </c>
      <c r="G865" s="97" t="str">
        <f t="shared" si="53"/>
        <v/>
      </c>
      <c r="H865" s="98" t="str">
        <f t="shared" si="54"/>
        <v/>
      </c>
      <c r="I865" s="99" t="str">
        <f t="shared" si="55"/>
        <v/>
      </c>
    </row>
    <row r="866" spans="1:9" x14ac:dyDescent="0.3">
      <c r="A866">
        <v>865</v>
      </c>
      <c r="E866" s="101" t="str">
        <f t="shared" si="52"/>
        <v/>
      </c>
      <c r="G866" s="97" t="str">
        <f t="shared" si="53"/>
        <v/>
      </c>
      <c r="H866" s="98" t="str">
        <f t="shared" si="54"/>
        <v/>
      </c>
      <c r="I866" s="99" t="str">
        <f t="shared" si="55"/>
        <v/>
      </c>
    </row>
    <row r="867" spans="1:9" x14ac:dyDescent="0.3">
      <c r="A867">
        <v>866</v>
      </c>
      <c r="E867" s="101" t="str">
        <f t="shared" si="52"/>
        <v/>
      </c>
      <c r="G867" s="97" t="str">
        <f t="shared" si="53"/>
        <v/>
      </c>
      <c r="H867" s="98" t="str">
        <f t="shared" si="54"/>
        <v/>
      </c>
      <c r="I867" s="99" t="str">
        <f t="shared" si="55"/>
        <v/>
      </c>
    </row>
    <row r="868" spans="1:9" x14ac:dyDescent="0.3">
      <c r="A868">
        <v>867</v>
      </c>
      <c r="E868" s="101" t="str">
        <f t="shared" si="52"/>
        <v/>
      </c>
      <c r="G868" s="97" t="str">
        <f t="shared" si="53"/>
        <v/>
      </c>
      <c r="H868" s="98" t="str">
        <f t="shared" si="54"/>
        <v/>
      </c>
      <c r="I868" s="99" t="str">
        <f t="shared" si="55"/>
        <v/>
      </c>
    </row>
    <row r="869" spans="1:9" x14ac:dyDescent="0.3">
      <c r="A869">
        <v>868</v>
      </c>
      <c r="E869" s="101" t="str">
        <f t="shared" si="52"/>
        <v/>
      </c>
      <c r="G869" s="97" t="str">
        <f t="shared" si="53"/>
        <v/>
      </c>
      <c r="H869" s="98" t="str">
        <f t="shared" si="54"/>
        <v/>
      </c>
      <c r="I869" s="99" t="str">
        <f t="shared" si="55"/>
        <v/>
      </c>
    </row>
    <row r="870" spans="1:9" x14ac:dyDescent="0.3">
      <c r="A870">
        <v>869</v>
      </c>
      <c r="E870" s="101" t="str">
        <f t="shared" si="52"/>
        <v/>
      </c>
      <c r="G870" s="97" t="str">
        <f t="shared" si="53"/>
        <v/>
      </c>
      <c r="H870" s="98" t="str">
        <f t="shared" si="54"/>
        <v/>
      </c>
      <c r="I870" s="99" t="str">
        <f t="shared" si="55"/>
        <v/>
      </c>
    </row>
    <row r="871" spans="1:9" x14ac:dyDescent="0.3">
      <c r="A871">
        <v>870</v>
      </c>
      <c r="E871" s="101" t="str">
        <f t="shared" si="52"/>
        <v/>
      </c>
      <c r="G871" s="97" t="str">
        <f t="shared" si="53"/>
        <v/>
      </c>
      <c r="H871" s="98" t="str">
        <f t="shared" si="54"/>
        <v/>
      </c>
      <c r="I871" s="99" t="str">
        <f t="shared" si="55"/>
        <v/>
      </c>
    </row>
    <row r="872" spans="1:9" x14ac:dyDescent="0.3">
      <c r="A872">
        <v>871</v>
      </c>
      <c r="E872" s="101" t="str">
        <f t="shared" si="52"/>
        <v/>
      </c>
      <c r="G872" s="97" t="str">
        <f t="shared" si="53"/>
        <v/>
      </c>
      <c r="H872" s="98" t="str">
        <f t="shared" si="54"/>
        <v/>
      </c>
      <c r="I872" s="99" t="str">
        <f t="shared" si="55"/>
        <v/>
      </c>
    </row>
    <row r="873" spans="1:9" x14ac:dyDescent="0.3">
      <c r="A873">
        <v>872</v>
      </c>
      <c r="E873" s="101" t="str">
        <f t="shared" si="52"/>
        <v/>
      </c>
      <c r="G873" s="97" t="str">
        <f t="shared" si="53"/>
        <v/>
      </c>
      <c r="H873" s="98" t="str">
        <f t="shared" si="54"/>
        <v/>
      </c>
      <c r="I873" s="99" t="str">
        <f t="shared" si="55"/>
        <v/>
      </c>
    </row>
    <row r="874" spans="1:9" x14ac:dyDescent="0.3">
      <c r="A874">
        <v>873</v>
      </c>
      <c r="E874" s="101" t="str">
        <f t="shared" si="52"/>
        <v/>
      </c>
      <c r="G874" s="97" t="str">
        <f t="shared" si="53"/>
        <v/>
      </c>
      <c r="H874" s="98" t="str">
        <f t="shared" si="54"/>
        <v/>
      </c>
      <c r="I874" s="99" t="str">
        <f t="shared" si="55"/>
        <v/>
      </c>
    </row>
    <row r="875" spans="1:9" x14ac:dyDescent="0.3">
      <c r="A875">
        <v>874</v>
      </c>
      <c r="E875" s="101" t="str">
        <f t="shared" si="52"/>
        <v/>
      </c>
      <c r="G875" s="97" t="str">
        <f t="shared" si="53"/>
        <v/>
      </c>
      <c r="H875" s="98" t="str">
        <f t="shared" si="54"/>
        <v/>
      </c>
      <c r="I875" s="99" t="str">
        <f t="shared" si="55"/>
        <v/>
      </c>
    </row>
    <row r="876" spans="1:9" x14ac:dyDescent="0.3">
      <c r="A876">
        <v>875</v>
      </c>
      <c r="E876" s="101" t="str">
        <f t="shared" si="52"/>
        <v/>
      </c>
      <c r="G876" s="97" t="str">
        <f t="shared" si="53"/>
        <v/>
      </c>
      <c r="H876" s="98" t="str">
        <f t="shared" si="54"/>
        <v/>
      </c>
      <c r="I876" s="99" t="str">
        <f t="shared" si="55"/>
        <v/>
      </c>
    </row>
    <row r="877" spans="1:9" x14ac:dyDescent="0.3">
      <c r="A877">
        <v>876</v>
      </c>
      <c r="E877" s="101" t="str">
        <f t="shared" si="52"/>
        <v/>
      </c>
      <c r="G877" s="97" t="str">
        <f t="shared" si="53"/>
        <v/>
      </c>
      <c r="H877" s="98" t="str">
        <f t="shared" si="54"/>
        <v/>
      </c>
      <c r="I877" s="99" t="str">
        <f t="shared" si="55"/>
        <v/>
      </c>
    </row>
    <row r="878" spans="1:9" x14ac:dyDescent="0.3">
      <c r="A878">
        <v>877</v>
      </c>
      <c r="E878" s="101" t="str">
        <f t="shared" si="52"/>
        <v/>
      </c>
      <c r="G878" s="97" t="str">
        <f t="shared" si="53"/>
        <v/>
      </c>
      <c r="H878" s="98" t="str">
        <f t="shared" si="54"/>
        <v/>
      </c>
      <c r="I878" s="99" t="str">
        <f t="shared" si="55"/>
        <v/>
      </c>
    </row>
    <row r="879" spans="1:9" x14ac:dyDescent="0.3">
      <c r="A879">
        <v>878</v>
      </c>
      <c r="E879" s="101" t="str">
        <f t="shared" si="52"/>
        <v/>
      </c>
      <c r="G879" s="97" t="str">
        <f t="shared" si="53"/>
        <v/>
      </c>
      <c r="H879" s="98" t="str">
        <f t="shared" si="54"/>
        <v/>
      </c>
      <c r="I879" s="99" t="str">
        <f t="shared" si="55"/>
        <v/>
      </c>
    </row>
    <row r="880" spans="1:9" x14ac:dyDescent="0.3">
      <c r="A880">
        <v>879</v>
      </c>
      <c r="E880" s="101" t="str">
        <f t="shared" si="52"/>
        <v/>
      </c>
      <c r="G880" s="97" t="str">
        <f t="shared" si="53"/>
        <v/>
      </c>
      <c r="H880" s="98" t="str">
        <f t="shared" si="54"/>
        <v/>
      </c>
      <c r="I880" s="99" t="str">
        <f t="shared" si="55"/>
        <v/>
      </c>
    </row>
    <row r="881" spans="1:9" x14ac:dyDescent="0.3">
      <c r="A881">
        <v>880</v>
      </c>
      <c r="E881" s="101" t="str">
        <f t="shared" si="52"/>
        <v/>
      </c>
      <c r="G881" s="97" t="str">
        <f t="shared" si="53"/>
        <v/>
      </c>
      <c r="H881" s="98" t="str">
        <f t="shared" si="54"/>
        <v/>
      </c>
      <c r="I881" s="99" t="str">
        <f t="shared" si="55"/>
        <v/>
      </c>
    </row>
    <row r="882" spans="1:9" x14ac:dyDescent="0.3">
      <c r="A882">
        <v>881</v>
      </c>
      <c r="E882" s="101" t="str">
        <f t="shared" si="52"/>
        <v/>
      </c>
      <c r="G882" s="97" t="str">
        <f t="shared" si="53"/>
        <v/>
      </c>
      <c r="H882" s="98" t="str">
        <f t="shared" si="54"/>
        <v/>
      </c>
      <c r="I882" s="99" t="str">
        <f t="shared" si="55"/>
        <v/>
      </c>
    </row>
    <row r="883" spans="1:9" x14ac:dyDescent="0.3">
      <c r="A883">
        <v>882</v>
      </c>
      <c r="E883" s="101" t="str">
        <f t="shared" si="52"/>
        <v/>
      </c>
      <c r="G883" s="97" t="str">
        <f t="shared" si="53"/>
        <v/>
      </c>
      <c r="H883" s="98" t="str">
        <f t="shared" si="54"/>
        <v/>
      </c>
      <c r="I883" s="99" t="str">
        <f t="shared" si="55"/>
        <v/>
      </c>
    </row>
    <row r="884" spans="1:9" x14ac:dyDescent="0.3">
      <c r="A884">
        <v>883</v>
      </c>
      <c r="E884" s="101" t="str">
        <f t="shared" si="52"/>
        <v/>
      </c>
      <c r="G884" s="97" t="str">
        <f t="shared" si="53"/>
        <v/>
      </c>
      <c r="H884" s="98" t="str">
        <f t="shared" si="54"/>
        <v/>
      </c>
      <c r="I884" s="99" t="str">
        <f t="shared" si="55"/>
        <v/>
      </c>
    </row>
    <row r="885" spans="1:9" x14ac:dyDescent="0.3">
      <c r="A885">
        <v>884</v>
      </c>
      <c r="E885" s="101" t="str">
        <f t="shared" si="52"/>
        <v/>
      </c>
      <c r="G885" s="97" t="str">
        <f t="shared" si="53"/>
        <v/>
      </c>
      <c r="H885" s="98" t="str">
        <f t="shared" si="54"/>
        <v/>
      </c>
      <c r="I885" s="99" t="str">
        <f t="shared" si="55"/>
        <v/>
      </c>
    </row>
    <row r="886" spans="1:9" x14ac:dyDescent="0.3">
      <c r="A886">
        <v>885</v>
      </c>
      <c r="E886" s="101" t="str">
        <f t="shared" si="52"/>
        <v/>
      </c>
      <c r="G886" s="97" t="str">
        <f t="shared" si="53"/>
        <v/>
      </c>
      <c r="H886" s="98" t="str">
        <f t="shared" si="54"/>
        <v/>
      </c>
      <c r="I886" s="99" t="str">
        <f t="shared" si="55"/>
        <v/>
      </c>
    </row>
    <row r="887" spans="1:9" x14ac:dyDescent="0.3">
      <c r="A887">
        <v>886</v>
      </c>
      <c r="E887" s="101" t="str">
        <f t="shared" si="52"/>
        <v/>
      </c>
      <c r="G887" s="97" t="str">
        <f t="shared" si="53"/>
        <v/>
      </c>
      <c r="H887" s="98" t="str">
        <f t="shared" si="54"/>
        <v/>
      </c>
      <c r="I887" s="99" t="str">
        <f t="shared" si="55"/>
        <v/>
      </c>
    </row>
    <row r="888" spans="1:9" x14ac:dyDescent="0.3">
      <c r="A888">
        <v>887</v>
      </c>
      <c r="E888" s="101" t="str">
        <f t="shared" si="52"/>
        <v/>
      </c>
      <c r="G888" s="97" t="str">
        <f t="shared" si="53"/>
        <v/>
      </c>
      <c r="H888" s="98" t="str">
        <f t="shared" si="54"/>
        <v/>
      </c>
      <c r="I888" s="99" t="str">
        <f t="shared" si="55"/>
        <v/>
      </c>
    </row>
    <row r="889" spans="1:9" x14ac:dyDescent="0.3">
      <c r="A889">
        <v>888</v>
      </c>
      <c r="E889" s="101" t="str">
        <f t="shared" si="52"/>
        <v/>
      </c>
      <c r="G889" s="97" t="str">
        <f t="shared" si="53"/>
        <v/>
      </c>
      <c r="H889" s="98" t="str">
        <f t="shared" si="54"/>
        <v/>
      </c>
      <c r="I889" s="99" t="str">
        <f t="shared" si="55"/>
        <v/>
      </c>
    </row>
    <row r="890" spans="1:9" x14ac:dyDescent="0.3">
      <c r="A890">
        <v>889</v>
      </c>
      <c r="E890" s="101" t="str">
        <f t="shared" si="52"/>
        <v/>
      </c>
      <c r="G890" s="97" t="str">
        <f t="shared" si="53"/>
        <v/>
      </c>
      <c r="H890" s="98" t="str">
        <f t="shared" si="54"/>
        <v/>
      </c>
      <c r="I890" s="99" t="str">
        <f t="shared" si="55"/>
        <v/>
      </c>
    </row>
    <row r="891" spans="1:9" x14ac:dyDescent="0.3">
      <c r="A891">
        <v>890</v>
      </c>
      <c r="E891" s="101" t="str">
        <f t="shared" si="52"/>
        <v/>
      </c>
      <c r="G891" s="97" t="str">
        <f t="shared" si="53"/>
        <v/>
      </c>
      <c r="H891" s="98" t="str">
        <f t="shared" si="54"/>
        <v/>
      </c>
      <c r="I891" s="99" t="str">
        <f t="shared" si="55"/>
        <v/>
      </c>
    </row>
    <row r="892" spans="1:9" x14ac:dyDescent="0.3">
      <c r="A892">
        <v>891</v>
      </c>
      <c r="E892" s="101" t="str">
        <f t="shared" si="52"/>
        <v/>
      </c>
      <c r="G892" s="97" t="str">
        <f t="shared" si="53"/>
        <v/>
      </c>
      <c r="H892" s="98" t="str">
        <f t="shared" si="54"/>
        <v/>
      </c>
      <c r="I892" s="99" t="str">
        <f t="shared" si="55"/>
        <v/>
      </c>
    </row>
    <row r="893" spans="1:9" x14ac:dyDescent="0.3">
      <c r="A893">
        <v>892</v>
      </c>
      <c r="E893" s="101" t="str">
        <f t="shared" si="52"/>
        <v/>
      </c>
      <c r="G893" s="97" t="str">
        <f t="shared" si="53"/>
        <v/>
      </c>
      <c r="H893" s="98" t="str">
        <f t="shared" si="54"/>
        <v/>
      </c>
      <c r="I893" s="99" t="str">
        <f t="shared" si="55"/>
        <v/>
      </c>
    </row>
    <row r="894" spans="1:9" x14ac:dyDescent="0.3">
      <c r="A894">
        <v>893</v>
      </c>
      <c r="E894" s="101" t="str">
        <f t="shared" si="52"/>
        <v/>
      </c>
      <c r="G894" s="97" t="str">
        <f t="shared" si="53"/>
        <v/>
      </c>
      <c r="H894" s="98" t="str">
        <f t="shared" si="54"/>
        <v/>
      </c>
      <c r="I894" s="99" t="str">
        <f t="shared" si="55"/>
        <v/>
      </c>
    </row>
    <row r="895" spans="1:9" x14ac:dyDescent="0.3">
      <c r="A895">
        <v>894</v>
      </c>
      <c r="E895" s="101" t="str">
        <f t="shared" si="52"/>
        <v/>
      </c>
      <c r="G895" s="97" t="str">
        <f t="shared" si="53"/>
        <v/>
      </c>
      <c r="H895" s="98" t="str">
        <f t="shared" si="54"/>
        <v/>
      </c>
      <c r="I895" s="99" t="str">
        <f t="shared" si="55"/>
        <v/>
      </c>
    </row>
    <row r="896" spans="1:9" x14ac:dyDescent="0.3">
      <c r="A896">
        <v>895</v>
      </c>
      <c r="E896" s="101" t="str">
        <f t="shared" si="52"/>
        <v/>
      </c>
      <c r="G896" s="97" t="str">
        <f t="shared" si="53"/>
        <v/>
      </c>
      <c r="H896" s="98" t="str">
        <f t="shared" si="54"/>
        <v/>
      </c>
      <c r="I896" s="99" t="str">
        <f t="shared" si="55"/>
        <v/>
      </c>
    </row>
    <row r="897" spans="1:9" x14ac:dyDescent="0.3">
      <c r="A897">
        <v>896</v>
      </c>
      <c r="E897" s="101" t="str">
        <f t="shared" si="52"/>
        <v/>
      </c>
      <c r="G897" s="97" t="str">
        <f t="shared" si="53"/>
        <v/>
      </c>
      <c r="H897" s="98" t="str">
        <f t="shared" si="54"/>
        <v/>
      </c>
      <c r="I897" s="99" t="str">
        <f t="shared" si="55"/>
        <v/>
      </c>
    </row>
    <row r="898" spans="1:9" x14ac:dyDescent="0.3">
      <c r="A898">
        <v>897</v>
      </c>
      <c r="E898" s="101" t="str">
        <f t="shared" ref="E898:E961" si="56">IFERROR(VLOOKUP(D898,Rate,2,FALSE),"")</f>
        <v/>
      </c>
      <c r="G898" s="97" t="str">
        <f t="shared" ref="G898:G961" si="57">IFERROR(VLOOKUP(D898,Rate,3,FALSE)*F898,"")</f>
        <v/>
      </c>
      <c r="H898" s="98" t="str">
        <f t="shared" ref="H898:H961" si="58">IFERROR(VLOOKUP(D898,Rate,4,FALSE)*F898,"")</f>
        <v/>
      </c>
      <c r="I898" s="99" t="str">
        <f t="shared" ref="I898:I961" si="59">IFERROR(VLOOKUP(D898,Rate,5,FALSE)*F898,"")</f>
        <v/>
      </c>
    </row>
    <row r="899" spans="1:9" x14ac:dyDescent="0.3">
      <c r="A899">
        <v>898</v>
      </c>
      <c r="E899" s="101" t="str">
        <f t="shared" si="56"/>
        <v/>
      </c>
      <c r="G899" s="97" t="str">
        <f t="shared" si="57"/>
        <v/>
      </c>
      <c r="H899" s="98" t="str">
        <f t="shared" si="58"/>
        <v/>
      </c>
      <c r="I899" s="99" t="str">
        <f t="shared" si="59"/>
        <v/>
      </c>
    </row>
    <row r="900" spans="1:9" x14ac:dyDescent="0.3">
      <c r="A900">
        <v>899</v>
      </c>
      <c r="E900" s="101" t="str">
        <f t="shared" si="56"/>
        <v/>
      </c>
      <c r="G900" s="97" t="str">
        <f t="shared" si="57"/>
        <v/>
      </c>
      <c r="H900" s="98" t="str">
        <f t="shared" si="58"/>
        <v/>
      </c>
      <c r="I900" s="99" t="str">
        <f t="shared" si="59"/>
        <v/>
      </c>
    </row>
    <row r="901" spans="1:9" x14ac:dyDescent="0.3">
      <c r="A901">
        <v>900</v>
      </c>
      <c r="E901" s="101" t="str">
        <f t="shared" si="56"/>
        <v/>
      </c>
      <c r="G901" s="97" t="str">
        <f t="shared" si="57"/>
        <v/>
      </c>
      <c r="H901" s="98" t="str">
        <f t="shared" si="58"/>
        <v/>
      </c>
      <c r="I901" s="99" t="str">
        <f t="shared" si="59"/>
        <v/>
      </c>
    </row>
    <row r="902" spans="1:9" x14ac:dyDescent="0.3">
      <c r="A902">
        <v>901</v>
      </c>
      <c r="E902" s="101" t="str">
        <f t="shared" si="56"/>
        <v/>
      </c>
      <c r="G902" s="97" t="str">
        <f t="shared" si="57"/>
        <v/>
      </c>
      <c r="H902" s="98" t="str">
        <f t="shared" si="58"/>
        <v/>
      </c>
      <c r="I902" s="99" t="str">
        <f t="shared" si="59"/>
        <v/>
      </c>
    </row>
    <row r="903" spans="1:9" x14ac:dyDescent="0.3">
      <c r="A903">
        <v>902</v>
      </c>
      <c r="E903" s="101" t="str">
        <f t="shared" si="56"/>
        <v/>
      </c>
      <c r="G903" s="97" t="str">
        <f t="shared" si="57"/>
        <v/>
      </c>
      <c r="H903" s="98" t="str">
        <f t="shared" si="58"/>
        <v/>
      </c>
      <c r="I903" s="99" t="str">
        <f t="shared" si="59"/>
        <v/>
      </c>
    </row>
    <row r="904" spans="1:9" x14ac:dyDescent="0.3">
      <c r="A904">
        <v>903</v>
      </c>
      <c r="E904" s="101" t="str">
        <f t="shared" si="56"/>
        <v/>
      </c>
      <c r="G904" s="97" t="str">
        <f t="shared" si="57"/>
        <v/>
      </c>
      <c r="H904" s="98" t="str">
        <f t="shared" si="58"/>
        <v/>
      </c>
      <c r="I904" s="99" t="str">
        <f t="shared" si="59"/>
        <v/>
      </c>
    </row>
    <row r="905" spans="1:9" x14ac:dyDescent="0.3">
      <c r="A905">
        <v>904</v>
      </c>
      <c r="E905" s="101" t="str">
        <f t="shared" si="56"/>
        <v/>
      </c>
      <c r="G905" s="97" t="str">
        <f t="shared" si="57"/>
        <v/>
      </c>
      <c r="H905" s="98" t="str">
        <f t="shared" si="58"/>
        <v/>
      </c>
      <c r="I905" s="99" t="str">
        <f t="shared" si="59"/>
        <v/>
      </c>
    </row>
    <row r="906" spans="1:9" x14ac:dyDescent="0.3">
      <c r="A906">
        <v>905</v>
      </c>
      <c r="E906" s="101" t="str">
        <f t="shared" si="56"/>
        <v/>
      </c>
      <c r="G906" s="97" t="str">
        <f t="shared" si="57"/>
        <v/>
      </c>
      <c r="H906" s="98" t="str">
        <f t="shared" si="58"/>
        <v/>
      </c>
      <c r="I906" s="99" t="str">
        <f t="shared" si="59"/>
        <v/>
      </c>
    </row>
    <row r="907" spans="1:9" x14ac:dyDescent="0.3">
      <c r="A907">
        <v>906</v>
      </c>
      <c r="E907" s="101" t="str">
        <f t="shared" si="56"/>
        <v/>
      </c>
      <c r="G907" s="97" t="str">
        <f t="shared" si="57"/>
        <v/>
      </c>
      <c r="H907" s="98" t="str">
        <f t="shared" si="58"/>
        <v/>
      </c>
      <c r="I907" s="99" t="str">
        <f t="shared" si="59"/>
        <v/>
      </c>
    </row>
    <row r="908" spans="1:9" x14ac:dyDescent="0.3">
      <c r="A908">
        <v>907</v>
      </c>
      <c r="E908" s="101" t="str">
        <f t="shared" si="56"/>
        <v/>
      </c>
      <c r="G908" s="97" t="str">
        <f t="shared" si="57"/>
        <v/>
      </c>
      <c r="H908" s="98" t="str">
        <f t="shared" si="58"/>
        <v/>
      </c>
      <c r="I908" s="99" t="str">
        <f t="shared" si="59"/>
        <v/>
      </c>
    </row>
    <row r="909" spans="1:9" x14ac:dyDescent="0.3">
      <c r="A909">
        <v>908</v>
      </c>
      <c r="E909" s="101" t="str">
        <f t="shared" si="56"/>
        <v/>
      </c>
      <c r="G909" s="97" t="str">
        <f t="shared" si="57"/>
        <v/>
      </c>
      <c r="H909" s="98" t="str">
        <f t="shared" si="58"/>
        <v/>
      </c>
      <c r="I909" s="99" t="str">
        <f t="shared" si="59"/>
        <v/>
      </c>
    </row>
    <row r="910" spans="1:9" x14ac:dyDescent="0.3">
      <c r="A910">
        <v>909</v>
      </c>
      <c r="E910" s="101" t="str">
        <f t="shared" si="56"/>
        <v/>
      </c>
      <c r="G910" s="97" t="str">
        <f t="shared" si="57"/>
        <v/>
      </c>
      <c r="H910" s="98" t="str">
        <f t="shared" si="58"/>
        <v/>
      </c>
      <c r="I910" s="99" t="str">
        <f t="shared" si="59"/>
        <v/>
      </c>
    </row>
    <row r="911" spans="1:9" x14ac:dyDescent="0.3">
      <c r="A911">
        <v>910</v>
      </c>
      <c r="E911" s="101" t="str">
        <f t="shared" si="56"/>
        <v/>
      </c>
      <c r="G911" s="97" t="str">
        <f t="shared" si="57"/>
        <v/>
      </c>
      <c r="H911" s="98" t="str">
        <f t="shared" si="58"/>
        <v/>
      </c>
      <c r="I911" s="99" t="str">
        <f t="shared" si="59"/>
        <v/>
      </c>
    </row>
    <row r="912" spans="1:9" x14ac:dyDescent="0.3">
      <c r="A912">
        <v>911</v>
      </c>
      <c r="E912" s="101" t="str">
        <f t="shared" si="56"/>
        <v/>
      </c>
      <c r="G912" s="97" t="str">
        <f t="shared" si="57"/>
        <v/>
      </c>
      <c r="H912" s="98" t="str">
        <f t="shared" si="58"/>
        <v/>
      </c>
      <c r="I912" s="99" t="str">
        <f t="shared" si="59"/>
        <v/>
      </c>
    </row>
    <row r="913" spans="1:9" x14ac:dyDescent="0.3">
      <c r="A913">
        <v>912</v>
      </c>
      <c r="E913" s="101" t="str">
        <f t="shared" si="56"/>
        <v/>
      </c>
      <c r="G913" s="97" t="str">
        <f t="shared" si="57"/>
        <v/>
      </c>
      <c r="H913" s="98" t="str">
        <f t="shared" si="58"/>
        <v/>
      </c>
      <c r="I913" s="99" t="str">
        <f t="shared" si="59"/>
        <v/>
      </c>
    </row>
    <row r="914" spans="1:9" x14ac:dyDescent="0.3">
      <c r="A914">
        <v>913</v>
      </c>
      <c r="E914" s="101" t="str">
        <f t="shared" si="56"/>
        <v/>
      </c>
      <c r="G914" s="97" t="str">
        <f t="shared" si="57"/>
        <v/>
      </c>
      <c r="H914" s="98" t="str">
        <f t="shared" si="58"/>
        <v/>
      </c>
      <c r="I914" s="99" t="str">
        <f t="shared" si="59"/>
        <v/>
      </c>
    </row>
    <row r="915" spans="1:9" x14ac:dyDescent="0.3">
      <c r="A915">
        <v>914</v>
      </c>
      <c r="E915" s="101" t="str">
        <f t="shared" si="56"/>
        <v/>
      </c>
      <c r="G915" s="97" t="str">
        <f t="shared" si="57"/>
        <v/>
      </c>
      <c r="H915" s="98" t="str">
        <f t="shared" si="58"/>
        <v/>
      </c>
      <c r="I915" s="99" t="str">
        <f t="shared" si="59"/>
        <v/>
      </c>
    </row>
    <row r="916" spans="1:9" x14ac:dyDescent="0.3">
      <c r="A916">
        <v>915</v>
      </c>
      <c r="E916" s="101" t="str">
        <f t="shared" si="56"/>
        <v/>
      </c>
      <c r="G916" s="97" t="str">
        <f t="shared" si="57"/>
        <v/>
      </c>
      <c r="H916" s="98" t="str">
        <f t="shared" si="58"/>
        <v/>
      </c>
      <c r="I916" s="99" t="str">
        <f t="shared" si="59"/>
        <v/>
      </c>
    </row>
    <row r="917" spans="1:9" x14ac:dyDescent="0.3">
      <c r="A917">
        <v>916</v>
      </c>
      <c r="E917" s="101" t="str">
        <f t="shared" si="56"/>
        <v/>
      </c>
      <c r="G917" s="97" t="str">
        <f t="shared" si="57"/>
        <v/>
      </c>
      <c r="H917" s="98" t="str">
        <f t="shared" si="58"/>
        <v/>
      </c>
      <c r="I917" s="99" t="str">
        <f t="shared" si="59"/>
        <v/>
      </c>
    </row>
    <row r="918" spans="1:9" x14ac:dyDescent="0.3">
      <c r="A918">
        <v>917</v>
      </c>
      <c r="E918" s="101" t="str">
        <f t="shared" si="56"/>
        <v/>
      </c>
      <c r="G918" s="97" t="str">
        <f t="shared" si="57"/>
        <v/>
      </c>
      <c r="H918" s="98" t="str">
        <f t="shared" si="58"/>
        <v/>
      </c>
      <c r="I918" s="99" t="str">
        <f t="shared" si="59"/>
        <v/>
      </c>
    </row>
    <row r="919" spans="1:9" x14ac:dyDescent="0.3">
      <c r="A919">
        <v>918</v>
      </c>
      <c r="E919" s="101" t="str">
        <f t="shared" si="56"/>
        <v/>
      </c>
      <c r="G919" s="97" t="str">
        <f t="shared" si="57"/>
        <v/>
      </c>
      <c r="H919" s="98" t="str">
        <f t="shared" si="58"/>
        <v/>
      </c>
      <c r="I919" s="99" t="str">
        <f t="shared" si="59"/>
        <v/>
      </c>
    </row>
    <row r="920" spans="1:9" x14ac:dyDescent="0.3">
      <c r="A920">
        <v>919</v>
      </c>
      <c r="E920" s="101" t="str">
        <f t="shared" si="56"/>
        <v/>
      </c>
      <c r="G920" s="97" t="str">
        <f t="shared" si="57"/>
        <v/>
      </c>
      <c r="H920" s="98" t="str">
        <f t="shared" si="58"/>
        <v/>
      </c>
      <c r="I920" s="99" t="str">
        <f t="shared" si="59"/>
        <v/>
      </c>
    </row>
    <row r="921" spans="1:9" x14ac:dyDescent="0.3">
      <c r="A921">
        <v>920</v>
      </c>
      <c r="E921" s="101" t="str">
        <f t="shared" si="56"/>
        <v/>
      </c>
      <c r="G921" s="97" t="str">
        <f t="shared" si="57"/>
        <v/>
      </c>
      <c r="H921" s="98" t="str">
        <f t="shared" si="58"/>
        <v/>
      </c>
      <c r="I921" s="99" t="str">
        <f t="shared" si="59"/>
        <v/>
      </c>
    </row>
    <row r="922" spans="1:9" x14ac:dyDescent="0.3">
      <c r="A922">
        <v>921</v>
      </c>
      <c r="E922" s="101" t="str">
        <f t="shared" si="56"/>
        <v/>
      </c>
      <c r="G922" s="97" t="str">
        <f t="shared" si="57"/>
        <v/>
      </c>
      <c r="H922" s="98" t="str">
        <f t="shared" si="58"/>
        <v/>
      </c>
      <c r="I922" s="99" t="str">
        <f t="shared" si="59"/>
        <v/>
      </c>
    </row>
    <row r="923" spans="1:9" x14ac:dyDescent="0.3">
      <c r="A923">
        <v>922</v>
      </c>
      <c r="E923" s="101" t="str">
        <f t="shared" si="56"/>
        <v/>
      </c>
      <c r="G923" s="97" t="str">
        <f t="shared" si="57"/>
        <v/>
      </c>
      <c r="H923" s="98" t="str">
        <f t="shared" si="58"/>
        <v/>
      </c>
      <c r="I923" s="99" t="str">
        <f t="shared" si="59"/>
        <v/>
      </c>
    </row>
    <row r="924" spans="1:9" x14ac:dyDescent="0.3">
      <c r="A924">
        <v>923</v>
      </c>
      <c r="E924" s="101" t="str">
        <f t="shared" si="56"/>
        <v/>
      </c>
      <c r="G924" s="97" t="str">
        <f t="shared" si="57"/>
        <v/>
      </c>
      <c r="H924" s="98" t="str">
        <f t="shared" si="58"/>
        <v/>
      </c>
      <c r="I924" s="99" t="str">
        <f t="shared" si="59"/>
        <v/>
      </c>
    </row>
    <row r="925" spans="1:9" x14ac:dyDescent="0.3">
      <c r="A925">
        <v>924</v>
      </c>
      <c r="E925" s="101" t="str">
        <f t="shared" si="56"/>
        <v/>
      </c>
      <c r="G925" s="97" t="str">
        <f t="shared" si="57"/>
        <v/>
      </c>
      <c r="H925" s="98" t="str">
        <f t="shared" si="58"/>
        <v/>
      </c>
      <c r="I925" s="99" t="str">
        <f t="shared" si="59"/>
        <v/>
      </c>
    </row>
    <row r="926" spans="1:9" x14ac:dyDescent="0.3">
      <c r="A926">
        <v>925</v>
      </c>
      <c r="E926" s="101" t="str">
        <f t="shared" si="56"/>
        <v/>
      </c>
      <c r="G926" s="97" t="str">
        <f t="shared" si="57"/>
        <v/>
      </c>
      <c r="H926" s="98" t="str">
        <f t="shared" si="58"/>
        <v/>
      </c>
      <c r="I926" s="99" t="str">
        <f t="shared" si="59"/>
        <v/>
      </c>
    </row>
    <row r="927" spans="1:9" x14ac:dyDescent="0.3">
      <c r="A927">
        <v>926</v>
      </c>
      <c r="E927" s="101" t="str">
        <f t="shared" si="56"/>
        <v/>
      </c>
      <c r="G927" s="97" t="str">
        <f t="shared" si="57"/>
        <v/>
      </c>
      <c r="H927" s="98" t="str">
        <f t="shared" si="58"/>
        <v/>
      </c>
      <c r="I927" s="99" t="str">
        <f t="shared" si="59"/>
        <v/>
      </c>
    </row>
    <row r="928" spans="1:9" x14ac:dyDescent="0.3">
      <c r="A928">
        <v>927</v>
      </c>
      <c r="E928" s="101" t="str">
        <f t="shared" si="56"/>
        <v/>
      </c>
      <c r="G928" s="97" t="str">
        <f t="shared" si="57"/>
        <v/>
      </c>
      <c r="H928" s="98" t="str">
        <f t="shared" si="58"/>
        <v/>
      </c>
      <c r="I928" s="99" t="str">
        <f t="shared" si="59"/>
        <v/>
      </c>
    </row>
    <row r="929" spans="1:9" x14ac:dyDescent="0.3">
      <c r="A929">
        <v>928</v>
      </c>
      <c r="E929" s="101" t="str">
        <f t="shared" si="56"/>
        <v/>
      </c>
      <c r="G929" s="97" t="str">
        <f t="shared" si="57"/>
        <v/>
      </c>
      <c r="H929" s="98" t="str">
        <f t="shared" si="58"/>
        <v/>
      </c>
      <c r="I929" s="99" t="str">
        <f t="shared" si="59"/>
        <v/>
      </c>
    </row>
    <row r="930" spans="1:9" x14ac:dyDescent="0.3">
      <c r="A930">
        <v>929</v>
      </c>
      <c r="E930" s="101" t="str">
        <f t="shared" si="56"/>
        <v/>
      </c>
      <c r="G930" s="97" t="str">
        <f t="shared" si="57"/>
        <v/>
      </c>
      <c r="H930" s="98" t="str">
        <f t="shared" si="58"/>
        <v/>
      </c>
      <c r="I930" s="99" t="str">
        <f t="shared" si="59"/>
        <v/>
      </c>
    </row>
    <row r="931" spans="1:9" x14ac:dyDescent="0.3">
      <c r="A931">
        <v>930</v>
      </c>
      <c r="E931" s="101" t="str">
        <f t="shared" si="56"/>
        <v/>
      </c>
      <c r="G931" s="97" t="str">
        <f t="shared" si="57"/>
        <v/>
      </c>
      <c r="H931" s="98" t="str">
        <f t="shared" si="58"/>
        <v/>
      </c>
      <c r="I931" s="99" t="str">
        <f t="shared" si="59"/>
        <v/>
      </c>
    </row>
    <row r="932" spans="1:9" x14ac:dyDescent="0.3">
      <c r="A932">
        <v>931</v>
      </c>
      <c r="E932" s="101" t="str">
        <f t="shared" si="56"/>
        <v/>
      </c>
      <c r="G932" s="97" t="str">
        <f t="shared" si="57"/>
        <v/>
      </c>
      <c r="H932" s="98" t="str">
        <f t="shared" si="58"/>
        <v/>
      </c>
      <c r="I932" s="99" t="str">
        <f t="shared" si="59"/>
        <v/>
      </c>
    </row>
    <row r="933" spans="1:9" x14ac:dyDescent="0.3">
      <c r="A933">
        <v>932</v>
      </c>
      <c r="E933" s="101" t="str">
        <f t="shared" si="56"/>
        <v/>
      </c>
      <c r="G933" s="97" t="str">
        <f t="shared" si="57"/>
        <v/>
      </c>
      <c r="H933" s="98" t="str">
        <f t="shared" si="58"/>
        <v/>
      </c>
      <c r="I933" s="99" t="str">
        <f t="shared" si="59"/>
        <v/>
      </c>
    </row>
    <row r="934" spans="1:9" x14ac:dyDescent="0.3">
      <c r="A934">
        <v>933</v>
      </c>
      <c r="E934" s="101" t="str">
        <f t="shared" si="56"/>
        <v/>
      </c>
      <c r="G934" s="97" t="str">
        <f t="shared" si="57"/>
        <v/>
      </c>
      <c r="H934" s="98" t="str">
        <f t="shared" si="58"/>
        <v/>
      </c>
      <c r="I934" s="99" t="str">
        <f t="shared" si="59"/>
        <v/>
      </c>
    </row>
    <row r="935" spans="1:9" x14ac:dyDescent="0.3">
      <c r="A935">
        <v>934</v>
      </c>
      <c r="E935" s="101" t="str">
        <f t="shared" si="56"/>
        <v/>
      </c>
      <c r="G935" s="97" t="str">
        <f t="shared" si="57"/>
        <v/>
      </c>
      <c r="H935" s="98" t="str">
        <f t="shared" si="58"/>
        <v/>
      </c>
      <c r="I935" s="99" t="str">
        <f t="shared" si="59"/>
        <v/>
      </c>
    </row>
    <row r="936" spans="1:9" x14ac:dyDescent="0.3">
      <c r="A936">
        <v>935</v>
      </c>
      <c r="E936" s="101" t="str">
        <f t="shared" si="56"/>
        <v/>
      </c>
      <c r="G936" s="97" t="str">
        <f t="shared" si="57"/>
        <v/>
      </c>
      <c r="H936" s="98" t="str">
        <f t="shared" si="58"/>
        <v/>
      </c>
      <c r="I936" s="99" t="str">
        <f t="shared" si="59"/>
        <v/>
      </c>
    </row>
    <row r="937" spans="1:9" x14ac:dyDescent="0.3">
      <c r="A937">
        <v>936</v>
      </c>
      <c r="E937" s="101" t="str">
        <f t="shared" si="56"/>
        <v/>
      </c>
      <c r="G937" s="97" t="str">
        <f t="shared" si="57"/>
        <v/>
      </c>
      <c r="H937" s="98" t="str">
        <f t="shared" si="58"/>
        <v/>
      </c>
      <c r="I937" s="99" t="str">
        <f t="shared" si="59"/>
        <v/>
      </c>
    </row>
    <row r="938" spans="1:9" x14ac:dyDescent="0.3">
      <c r="A938">
        <v>937</v>
      </c>
      <c r="E938" s="101" t="str">
        <f t="shared" si="56"/>
        <v/>
      </c>
      <c r="G938" s="97" t="str">
        <f t="shared" si="57"/>
        <v/>
      </c>
      <c r="H938" s="98" t="str">
        <f t="shared" si="58"/>
        <v/>
      </c>
      <c r="I938" s="99" t="str">
        <f t="shared" si="59"/>
        <v/>
      </c>
    </row>
    <row r="939" spans="1:9" x14ac:dyDescent="0.3">
      <c r="A939">
        <v>938</v>
      </c>
      <c r="E939" s="101" t="str">
        <f t="shared" si="56"/>
        <v/>
      </c>
      <c r="G939" s="97" t="str">
        <f t="shared" si="57"/>
        <v/>
      </c>
      <c r="H939" s="98" t="str">
        <f t="shared" si="58"/>
        <v/>
      </c>
      <c r="I939" s="99" t="str">
        <f t="shared" si="59"/>
        <v/>
      </c>
    </row>
    <row r="940" spans="1:9" x14ac:dyDescent="0.3">
      <c r="A940">
        <v>939</v>
      </c>
      <c r="E940" s="101" t="str">
        <f t="shared" si="56"/>
        <v/>
      </c>
      <c r="G940" s="97" t="str">
        <f t="shared" si="57"/>
        <v/>
      </c>
      <c r="H940" s="98" t="str">
        <f t="shared" si="58"/>
        <v/>
      </c>
      <c r="I940" s="99" t="str">
        <f t="shared" si="59"/>
        <v/>
      </c>
    </row>
    <row r="941" spans="1:9" x14ac:dyDescent="0.3">
      <c r="A941">
        <v>940</v>
      </c>
      <c r="E941" s="101" t="str">
        <f t="shared" si="56"/>
        <v/>
      </c>
      <c r="G941" s="97" t="str">
        <f t="shared" si="57"/>
        <v/>
      </c>
      <c r="H941" s="98" t="str">
        <f t="shared" si="58"/>
        <v/>
      </c>
      <c r="I941" s="99" t="str">
        <f t="shared" si="59"/>
        <v/>
      </c>
    </row>
    <row r="942" spans="1:9" x14ac:dyDescent="0.3">
      <c r="A942">
        <v>941</v>
      </c>
      <c r="E942" s="101" t="str">
        <f t="shared" si="56"/>
        <v/>
      </c>
      <c r="G942" s="97" t="str">
        <f t="shared" si="57"/>
        <v/>
      </c>
      <c r="H942" s="98" t="str">
        <f t="shared" si="58"/>
        <v/>
      </c>
      <c r="I942" s="99" t="str">
        <f t="shared" si="59"/>
        <v/>
      </c>
    </row>
    <row r="943" spans="1:9" x14ac:dyDescent="0.3">
      <c r="A943">
        <v>942</v>
      </c>
      <c r="E943" s="101" t="str">
        <f t="shared" si="56"/>
        <v/>
      </c>
      <c r="G943" s="97" t="str">
        <f t="shared" si="57"/>
        <v/>
      </c>
      <c r="H943" s="98" t="str">
        <f t="shared" si="58"/>
        <v/>
      </c>
      <c r="I943" s="99" t="str">
        <f t="shared" si="59"/>
        <v/>
      </c>
    </row>
    <row r="944" spans="1:9" x14ac:dyDescent="0.3">
      <c r="A944">
        <v>943</v>
      </c>
      <c r="E944" s="101" t="str">
        <f t="shared" si="56"/>
        <v/>
      </c>
      <c r="G944" s="97" t="str">
        <f t="shared" si="57"/>
        <v/>
      </c>
      <c r="H944" s="98" t="str">
        <f t="shared" si="58"/>
        <v/>
      </c>
      <c r="I944" s="99" t="str">
        <f t="shared" si="59"/>
        <v/>
      </c>
    </row>
    <row r="945" spans="1:9" x14ac:dyDescent="0.3">
      <c r="A945">
        <v>944</v>
      </c>
      <c r="E945" s="101" t="str">
        <f t="shared" si="56"/>
        <v/>
      </c>
      <c r="G945" s="97" t="str">
        <f t="shared" si="57"/>
        <v/>
      </c>
      <c r="H945" s="98" t="str">
        <f t="shared" si="58"/>
        <v/>
      </c>
      <c r="I945" s="99" t="str">
        <f t="shared" si="59"/>
        <v/>
      </c>
    </row>
    <row r="946" spans="1:9" x14ac:dyDescent="0.3">
      <c r="A946">
        <v>945</v>
      </c>
      <c r="E946" s="101" t="str">
        <f t="shared" si="56"/>
        <v/>
      </c>
      <c r="G946" s="97" t="str">
        <f t="shared" si="57"/>
        <v/>
      </c>
      <c r="H946" s="98" t="str">
        <f t="shared" si="58"/>
        <v/>
      </c>
      <c r="I946" s="99" t="str">
        <f t="shared" si="59"/>
        <v/>
      </c>
    </row>
    <row r="947" spans="1:9" x14ac:dyDescent="0.3">
      <c r="A947">
        <v>946</v>
      </c>
      <c r="E947" s="101" t="str">
        <f t="shared" si="56"/>
        <v/>
      </c>
      <c r="G947" s="97" t="str">
        <f t="shared" si="57"/>
        <v/>
      </c>
      <c r="H947" s="98" t="str">
        <f t="shared" si="58"/>
        <v/>
      </c>
      <c r="I947" s="99" t="str">
        <f t="shared" si="59"/>
        <v/>
      </c>
    </row>
    <row r="948" spans="1:9" x14ac:dyDescent="0.3">
      <c r="A948">
        <v>947</v>
      </c>
      <c r="E948" s="101" t="str">
        <f t="shared" si="56"/>
        <v/>
      </c>
      <c r="G948" s="97" t="str">
        <f t="shared" si="57"/>
        <v/>
      </c>
      <c r="H948" s="98" t="str">
        <f t="shared" si="58"/>
        <v/>
      </c>
      <c r="I948" s="99" t="str">
        <f t="shared" si="59"/>
        <v/>
      </c>
    </row>
    <row r="949" spans="1:9" x14ac:dyDescent="0.3">
      <c r="A949">
        <v>948</v>
      </c>
      <c r="E949" s="101" t="str">
        <f t="shared" si="56"/>
        <v/>
      </c>
      <c r="G949" s="97" t="str">
        <f t="shared" si="57"/>
        <v/>
      </c>
      <c r="H949" s="98" t="str">
        <f t="shared" si="58"/>
        <v/>
      </c>
      <c r="I949" s="99" t="str">
        <f t="shared" si="59"/>
        <v/>
      </c>
    </row>
    <row r="950" spans="1:9" x14ac:dyDescent="0.3">
      <c r="A950">
        <v>949</v>
      </c>
      <c r="E950" s="101" t="str">
        <f t="shared" si="56"/>
        <v/>
      </c>
      <c r="G950" s="97" t="str">
        <f t="shared" si="57"/>
        <v/>
      </c>
      <c r="H950" s="98" t="str">
        <f t="shared" si="58"/>
        <v/>
      </c>
      <c r="I950" s="99" t="str">
        <f t="shared" si="59"/>
        <v/>
      </c>
    </row>
    <row r="951" spans="1:9" x14ac:dyDescent="0.3">
      <c r="A951">
        <v>950</v>
      </c>
      <c r="E951" s="101" t="str">
        <f t="shared" si="56"/>
        <v/>
      </c>
      <c r="G951" s="97" t="str">
        <f t="shared" si="57"/>
        <v/>
      </c>
      <c r="H951" s="98" t="str">
        <f t="shared" si="58"/>
        <v/>
      </c>
      <c r="I951" s="99" t="str">
        <f t="shared" si="59"/>
        <v/>
      </c>
    </row>
    <row r="952" spans="1:9" x14ac:dyDescent="0.3">
      <c r="A952">
        <v>951</v>
      </c>
      <c r="E952" s="101" t="str">
        <f t="shared" si="56"/>
        <v/>
      </c>
      <c r="G952" s="97" t="str">
        <f t="shared" si="57"/>
        <v/>
      </c>
      <c r="H952" s="98" t="str">
        <f t="shared" si="58"/>
        <v/>
      </c>
      <c r="I952" s="99" t="str">
        <f t="shared" si="59"/>
        <v/>
      </c>
    </row>
    <row r="953" spans="1:9" x14ac:dyDescent="0.3">
      <c r="A953">
        <v>952</v>
      </c>
      <c r="E953" s="101" t="str">
        <f t="shared" si="56"/>
        <v/>
      </c>
      <c r="G953" s="97" t="str">
        <f t="shared" si="57"/>
        <v/>
      </c>
      <c r="H953" s="98" t="str">
        <f t="shared" si="58"/>
        <v/>
      </c>
      <c r="I953" s="99" t="str">
        <f t="shared" si="59"/>
        <v/>
      </c>
    </row>
    <row r="954" spans="1:9" x14ac:dyDescent="0.3">
      <c r="A954">
        <v>953</v>
      </c>
      <c r="E954" s="101" t="str">
        <f t="shared" si="56"/>
        <v/>
      </c>
      <c r="G954" s="97" t="str">
        <f t="shared" si="57"/>
        <v/>
      </c>
      <c r="H954" s="98" t="str">
        <f t="shared" si="58"/>
        <v/>
      </c>
      <c r="I954" s="99" t="str">
        <f t="shared" si="59"/>
        <v/>
      </c>
    </row>
    <row r="955" spans="1:9" x14ac:dyDescent="0.3">
      <c r="A955">
        <v>954</v>
      </c>
      <c r="E955" s="101" t="str">
        <f t="shared" si="56"/>
        <v/>
      </c>
      <c r="G955" s="97" t="str">
        <f t="shared" si="57"/>
        <v/>
      </c>
      <c r="H955" s="98" t="str">
        <f t="shared" si="58"/>
        <v/>
      </c>
      <c r="I955" s="99" t="str">
        <f t="shared" si="59"/>
        <v/>
      </c>
    </row>
    <row r="956" spans="1:9" x14ac:dyDescent="0.3">
      <c r="A956">
        <v>955</v>
      </c>
      <c r="E956" s="101" t="str">
        <f t="shared" si="56"/>
        <v/>
      </c>
      <c r="G956" s="97" t="str">
        <f t="shared" si="57"/>
        <v/>
      </c>
      <c r="H956" s="98" t="str">
        <f t="shared" si="58"/>
        <v/>
      </c>
      <c r="I956" s="99" t="str">
        <f t="shared" si="59"/>
        <v/>
      </c>
    </row>
    <row r="957" spans="1:9" x14ac:dyDescent="0.3">
      <c r="A957">
        <v>956</v>
      </c>
      <c r="E957" s="101" t="str">
        <f t="shared" si="56"/>
        <v/>
      </c>
      <c r="G957" s="97" t="str">
        <f t="shared" si="57"/>
        <v/>
      </c>
      <c r="H957" s="98" t="str">
        <f t="shared" si="58"/>
        <v/>
      </c>
      <c r="I957" s="99" t="str">
        <f t="shared" si="59"/>
        <v/>
      </c>
    </row>
    <row r="958" spans="1:9" x14ac:dyDescent="0.3">
      <c r="A958">
        <v>957</v>
      </c>
      <c r="E958" s="101" t="str">
        <f t="shared" si="56"/>
        <v/>
      </c>
      <c r="G958" s="97" t="str">
        <f t="shared" si="57"/>
        <v/>
      </c>
      <c r="H958" s="98" t="str">
        <f t="shared" si="58"/>
        <v/>
      </c>
      <c r="I958" s="99" t="str">
        <f t="shared" si="59"/>
        <v/>
      </c>
    </row>
    <row r="959" spans="1:9" x14ac:dyDescent="0.3">
      <c r="A959">
        <v>958</v>
      </c>
      <c r="E959" s="101" t="str">
        <f t="shared" si="56"/>
        <v/>
      </c>
      <c r="G959" s="97" t="str">
        <f t="shared" si="57"/>
        <v/>
      </c>
      <c r="H959" s="98" t="str">
        <f t="shared" si="58"/>
        <v/>
      </c>
      <c r="I959" s="99" t="str">
        <f t="shared" si="59"/>
        <v/>
      </c>
    </row>
    <row r="960" spans="1:9" x14ac:dyDescent="0.3">
      <c r="A960">
        <v>959</v>
      </c>
      <c r="E960" s="101" t="str">
        <f t="shared" si="56"/>
        <v/>
      </c>
      <c r="G960" s="97" t="str">
        <f t="shared" si="57"/>
        <v/>
      </c>
      <c r="H960" s="98" t="str">
        <f t="shared" si="58"/>
        <v/>
      </c>
      <c r="I960" s="99" t="str">
        <f t="shared" si="59"/>
        <v/>
      </c>
    </row>
    <row r="961" spans="1:9" x14ac:dyDescent="0.3">
      <c r="A961">
        <v>960</v>
      </c>
      <c r="E961" s="101" t="str">
        <f t="shared" si="56"/>
        <v/>
      </c>
      <c r="G961" s="97" t="str">
        <f t="shared" si="57"/>
        <v/>
      </c>
      <c r="H961" s="98" t="str">
        <f t="shared" si="58"/>
        <v/>
      </c>
      <c r="I961" s="99" t="str">
        <f t="shared" si="59"/>
        <v/>
      </c>
    </row>
    <row r="962" spans="1:9" x14ac:dyDescent="0.3">
      <c r="A962">
        <v>961</v>
      </c>
      <c r="E962" s="101" t="str">
        <f t="shared" ref="E962:E1025" si="60">IFERROR(VLOOKUP(D962,Rate,2,FALSE),"")</f>
        <v/>
      </c>
      <c r="G962" s="97" t="str">
        <f t="shared" ref="G962:G1025" si="61">IFERROR(VLOOKUP(D962,Rate,3,FALSE)*F962,"")</f>
        <v/>
      </c>
      <c r="H962" s="98" t="str">
        <f t="shared" ref="H962:H1001" si="62">IFERROR(VLOOKUP(D962,Rate,4,FALSE)*F962,"")</f>
        <v/>
      </c>
      <c r="I962" s="99" t="str">
        <f t="shared" ref="I962:I1001" si="63">IFERROR(VLOOKUP(D962,Rate,5,FALSE)*F962,"")</f>
        <v/>
      </c>
    </row>
    <row r="963" spans="1:9" x14ac:dyDescent="0.3">
      <c r="A963">
        <v>962</v>
      </c>
      <c r="E963" s="101" t="str">
        <f t="shared" si="60"/>
        <v/>
      </c>
      <c r="G963" s="97" t="str">
        <f t="shared" si="61"/>
        <v/>
      </c>
      <c r="H963" s="98" t="str">
        <f t="shared" si="62"/>
        <v/>
      </c>
      <c r="I963" s="99" t="str">
        <f t="shared" si="63"/>
        <v/>
      </c>
    </row>
    <row r="964" spans="1:9" x14ac:dyDescent="0.3">
      <c r="A964">
        <v>963</v>
      </c>
      <c r="E964" s="101" t="str">
        <f t="shared" si="60"/>
        <v/>
      </c>
      <c r="G964" s="97" t="str">
        <f t="shared" si="61"/>
        <v/>
      </c>
      <c r="H964" s="98" t="str">
        <f t="shared" si="62"/>
        <v/>
      </c>
      <c r="I964" s="99" t="str">
        <f t="shared" si="63"/>
        <v/>
      </c>
    </row>
    <row r="965" spans="1:9" x14ac:dyDescent="0.3">
      <c r="A965">
        <v>964</v>
      </c>
      <c r="E965" s="101" t="str">
        <f t="shared" si="60"/>
        <v/>
      </c>
      <c r="G965" s="97" t="str">
        <f t="shared" si="61"/>
        <v/>
      </c>
      <c r="H965" s="98" t="str">
        <f t="shared" si="62"/>
        <v/>
      </c>
      <c r="I965" s="99" t="str">
        <f t="shared" si="63"/>
        <v/>
      </c>
    </row>
    <row r="966" spans="1:9" x14ac:dyDescent="0.3">
      <c r="A966">
        <v>965</v>
      </c>
      <c r="E966" s="101" t="str">
        <f t="shared" si="60"/>
        <v/>
      </c>
      <c r="G966" s="97" t="str">
        <f t="shared" si="61"/>
        <v/>
      </c>
      <c r="H966" s="98" t="str">
        <f t="shared" si="62"/>
        <v/>
      </c>
      <c r="I966" s="99" t="str">
        <f t="shared" si="63"/>
        <v/>
      </c>
    </row>
    <row r="967" spans="1:9" x14ac:dyDescent="0.3">
      <c r="A967">
        <v>966</v>
      </c>
      <c r="E967" s="101" t="str">
        <f t="shared" si="60"/>
        <v/>
      </c>
      <c r="G967" s="97" t="str">
        <f t="shared" si="61"/>
        <v/>
      </c>
      <c r="H967" s="98" t="str">
        <f t="shared" si="62"/>
        <v/>
      </c>
      <c r="I967" s="99" t="str">
        <f t="shared" si="63"/>
        <v/>
      </c>
    </row>
    <row r="968" spans="1:9" x14ac:dyDescent="0.3">
      <c r="A968">
        <v>967</v>
      </c>
      <c r="E968" s="101" t="str">
        <f t="shared" si="60"/>
        <v/>
      </c>
      <c r="G968" s="97" t="str">
        <f t="shared" si="61"/>
        <v/>
      </c>
      <c r="H968" s="98" t="str">
        <f t="shared" si="62"/>
        <v/>
      </c>
      <c r="I968" s="99" t="str">
        <f t="shared" si="63"/>
        <v/>
      </c>
    </row>
    <row r="969" spans="1:9" x14ac:dyDescent="0.3">
      <c r="A969">
        <v>968</v>
      </c>
      <c r="E969" s="101" t="str">
        <f t="shared" si="60"/>
        <v/>
      </c>
      <c r="G969" s="97" t="str">
        <f t="shared" si="61"/>
        <v/>
      </c>
      <c r="H969" s="98" t="str">
        <f t="shared" si="62"/>
        <v/>
      </c>
      <c r="I969" s="99" t="str">
        <f t="shared" si="63"/>
        <v/>
      </c>
    </row>
    <row r="970" spans="1:9" x14ac:dyDescent="0.3">
      <c r="A970">
        <v>969</v>
      </c>
      <c r="E970" s="101" t="str">
        <f t="shared" si="60"/>
        <v/>
      </c>
      <c r="G970" s="97" t="str">
        <f t="shared" si="61"/>
        <v/>
      </c>
      <c r="H970" s="98" t="str">
        <f t="shared" si="62"/>
        <v/>
      </c>
      <c r="I970" s="99" t="str">
        <f t="shared" si="63"/>
        <v/>
      </c>
    </row>
    <row r="971" spans="1:9" x14ac:dyDescent="0.3">
      <c r="A971">
        <v>970</v>
      </c>
      <c r="E971" s="101" t="str">
        <f t="shared" si="60"/>
        <v/>
      </c>
      <c r="G971" s="97" t="str">
        <f t="shared" si="61"/>
        <v/>
      </c>
      <c r="H971" s="98" t="str">
        <f t="shared" si="62"/>
        <v/>
      </c>
      <c r="I971" s="99" t="str">
        <f t="shared" si="63"/>
        <v/>
      </c>
    </row>
    <row r="972" spans="1:9" x14ac:dyDescent="0.3">
      <c r="A972">
        <v>971</v>
      </c>
      <c r="E972" s="101" t="str">
        <f t="shared" si="60"/>
        <v/>
      </c>
      <c r="G972" s="97" t="str">
        <f t="shared" si="61"/>
        <v/>
      </c>
      <c r="H972" s="98" t="str">
        <f t="shared" si="62"/>
        <v/>
      </c>
      <c r="I972" s="99" t="str">
        <f t="shared" si="63"/>
        <v/>
      </c>
    </row>
    <row r="973" spans="1:9" x14ac:dyDescent="0.3">
      <c r="A973">
        <v>972</v>
      </c>
      <c r="E973" s="101" t="str">
        <f t="shared" si="60"/>
        <v/>
      </c>
      <c r="G973" s="97" t="str">
        <f t="shared" si="61"/>
        <v/>
      </c>
      <c r="H973" s="98" t="str">
        <f t="shared" si="62"/>
        <v/>
      </c>
      <c r="I973" s="99" t="str">
        <f t="shared" si="63"/>
        <v/>
      </c>
    </row>
    <row r="974" spans="1:9" x14ac:dyDescent="0.3">
      <c r="A974">
        <v>973</v>
      </c>
      <c r="E974" s="101" t="str">
        <f t="shared" si="60"/>
        <v/>
      </c>
      <c r="G974" s="97" t="str">
        <f t="shared" si="61"/>
        <v/>
      </c>
      <c r="H974" s="98" t="str">
        <f t="shared" si="62"/>
        <v/>
      </c>
      <c r="I974" s="99" t="str">
        <f t="shared" si="63"/>
        <v/>
      </c>
    </row>
    <row r="975" spans="1:9" x14ac:dyDescent="0.3">
      <c r="A975">
        <v>974</v>
      </c>
      <c r="E975" s="101" t="str">
        <f t="shared" si="60"/>
        <v/>
      </c>
      <c r="G975" s="97" t="str">
        <f t="shared" si="61"/>
        <v/>
      </c>
      <c r="H975" s="98" t="str">
        <f t="shared" si="62"/>
        <v/>
      </c>
      <c r="I975" s="99" t="str">
        <f t="shared" si="63"/>
        <v/>
      </c>
    </row>
    <row r="976" spans="1:9" x14ac:dyDescent="0.3">
      <c r="A976">
        <v>975</v>
      </c>
      <c r="E976" s="101" t="str">
        <f t="shared" si="60"/>
        <v/>
      </c>
      <c r="G976" s="97" t="str">
        <f t="shared" si="61"/>
        <v/>
      </c>
      <c r="H976" s="98" t="str">
        <f t="shared" si="62"/>
        <v/>
      </c>
      <c r="I976" s="99" t="str">
        <f t="shared" si="63"/>
        <v/>
      </c>
    </row>
    <row r="977" spans="1:9" x14ac:dyDescent="0.3">
      <c r="A977">
        <v>976</v>
      </c>
      <c r="E977" s="101" t="str">
        <f t="shared" si="60"/>
        <v/>
      </c>
      <c r="G977" s="97" t="str">
        <f t="shared" si="61"/>
        <v/>
      </c>
      <c r="H977" s="98" t="str">
        <f t="shared" si="62"/>
        <v/>
      </c>
      <c r="I977" s="99" t="str">
        <f t="shared" si="63"/>
        <v/>
      </c>
    </row>
    <row r="978" spans="1:9" x14ac:dyDescent="0.3">
      <c r="A978">
        <v>977</v>
      </c>
      <c r="E978" s="101" t="str">
        <f t="shared" si="60"/>
        <v/>
      </c>
      <c r="G978" s="97" t="str">
        <f t="shared" si="61"/>
        <v/>
      </c>
      <c r="H978" s="98" t="str">
        <f t="shared" si="62"/>
        <v/>
      </c>
      <c r="I978" s="99" t="str">
        <f t="shared" si="63"/>
        <v/>
      </c>
    </row>
    <row r="979" spans="1:9" x14ac:dyDescent="0.3">
      <c r="A979">
        <v>978</v>
      </c>
      <c r="E979" s="101" t="str">
        <f t="shared" si="60"/>
        <v/>
      </c>
      <c r="G979" s="97" t="str">
        <f t="shared" si="61"/>
        <v/>
      </c>
      <c r="H979" s="98" t="str">
        <f t="shared" si="62"/>
        <v/>
      </c>
      <c r="I979" s="99" t="str">
        <f t="shared" si="63"/>
        <v/>
      </c>
    </row>
    <row r="980" spans="1:9" x14ac:dyDescent="0.3">
      <c r="A980">
        <v>979</v>
      </c>
      <c r="E980" s="101" t="str">
        <f t="shared" si="60"/>
        <v/>
      </c>
      <c r="G980" s="97" t="str">
        <f t="shared" si="61"/>
        <v/>
      </c>
      <c r="H980" s="98" t="str">
        <f t="shared" si="62"/>
        <v/>
      </c>
      <c r="I980" s="99" t="str">
        <f t="shared" si="63"/>
        <v/>
      </c>
    </row>
    <row r="981" spans="1:9" x14ac:dyDescent="0.3">
      <c r="A981">
        <v>980</v>
      </c>
      <c r="E981" s="101" t="str">
        <f t="shared" si="60"/>
        <v/>
      </c>
      <c r="G981" s="97" t="str">
        <f t="shared" si="61"/>
        <v/>
      </c>
      <c r="H981" s="98" t="str">
        <f t="shared" si="62"/>
        <v/>
      </c>
      <c r="I981" s="99" t="str">
        <f t="shared" si="63"/>
        <v/>
      </c>
    </row>
    <row r="982" spans="1:9" x14ac:dyDescent="0.3">
      <c r="A982">
        <v>981</v>
      </c>
      <c r="E982" s="101" t="str">
        <f t="shared" si="60"/>
        <v/>
      </c>
      <c r="G982" s="97" t="str">
        <f t="shared" si="61"/>
        <v/>
      </c>
      <c r="H982" s="98" t="str">
        <f t="shared" si="62"/>
        <v/>
      </c>
      <c r="I982" s="99" t="str">
        <f t="shared" si="63"/>
        <v/>
      </c>
    </row>
    <row r="983" spans="1:9" x14ac:dyDescent="0.3">
      <c r="A983">
        <v>982</v>
      </c>
      <c r="E983" s="101" t="str">
        <f t="shared" si="60"/>
        <v/>
      </c>
      <c r="G983" s="97" t="str">
        <f t="shared" si="61"/>
        <v/>
      </c>
      <c r="H983" s="98" t="str">
        <f t="shared" si="62"/>
        <v/>
      </c>
      <c r="I983" s="99" t="str">
        <f t="shared" si="63"/>
        <v/>
      </c>
    </row>
    <row r="984" spans="1:9" x14ac:dyDescent="0.3">
      <c r="A984">
        <v>983</v>
      </c>
      <c r="E984" s="101" t="str">
        <f t="shared" si="60"/>
        <v/>
      </c>
      <c r="G984" s="97" t="str">
        <f t="shared" si="61"/>
        <v/>
      </c>
      <c r="H984" s="98" t="str">
        <f t="shared" si="62"/>
        <v/>
      </c>
      <c r="I984" s="99" t="str">
        <f t="shared" si="63"/>
        <v/>
      </c>
    </row>
    <row r="985" spans="1:9" x14ac:dyDescent="0.3">
      <c r="A985">
        <v>984</v>
      </c>
      <c r="E985" s="101" t="str">
        <f t="shared" si="60"/>
        <v/>
      </c>
      <c r="G985" s="97" t="str">
        <f t="shared" si="61"/>
        <v/>
      </c>
      <c r="H985" s="98" t="str">
        <f t="shared" si="62"/>
        <v/>
      </c>
      <c r="I985" s="99" t="str">
        <f t="shared" si="63"/>
        <v/>
      </c>
    </row>
    <row r="986" spans="1:9" x14ac:dyDescent="0.3">
      <c r="A986">
        <v>985</v>
      </c>
      <c r="E986" s="101" t="str">
        <f t="shared" si="60"/>
        <v/>
      </c>
      <c r="G986" s="97" t="str">
        <f t="shared" si="61"/>
        <v/>
      </c>
      <c r="H986" s="98" t="str">
        <f t="shared" si="62"/>
        <v/>
      </c>
      <c r="I986" s="99" t="str">
        <f t="shared" si="63"/>
        <v/>
      </c>
    </row>
    <row r="987" spans="1:9" x14ac:dyDescent="0.3">
      <c r="A987">
        <v>986</v>
      </c>
      <c r="E987" s="101" t="str">
        <f t="shared" si="60"/>
        <v/>
      </c>
      <c r="G987" s="97" t="str">
        <f t="shared" si="61"/>
        <v/>
      </c>
      <c r="H987" s="98" t="str">
        <f t="shared" si="62"/>
        <v/>
      </c>
      <c r="I987" s="99" t="str">
        <f t="shared" si="63"/>
        <v/>
      </c>
    </row>
    <row r="988" spans="1:9" x14ac:dyDescent="0.3">
      <c r="A988">
        <v>987</v>
      </c>
      <c r="E988" s="101" t="str">
        <f t="shared" si="60"/>
        <v/>
      </c>
      <c r="G988" s="97" t="str">
        <f t="shared" si="61"/>
        <v/>
      </c>
      <c r="H988" s="98" t="str">
        <f t="shared" si="62"/>
        <v/>
      </c>
      <c r="I988" s="99" t="str">
        <f t="shared" si="63"/>
        <v/>
      </c>
    </row>
    <row r="989" spans="1:9" x14ac:dyDescent="0.3">
      <c r="A989">
        <v>988</v>
      </c>
      <c r="E989" s="101" t="str">
        <f t="shared" si="60"/>
        <v/>
      </c>
      <c r="G989" s="97" t="str">
        <f t="shared" si="61"/>
        <v/>
      </c>
      <c r="H989" s="98" t="str">
        <f t="shared" si="62"/>
        <v/>
      </c>
      <c r="I989" s="99" t="str">
        <f t="shared" si="63"/>
        <v/>
      </c>
    </row>
    <row r="990" spans="1:9" x14ac:dyDescent="0.3">
      <c r="A990">
        <v>989</v>
      </c>
      <c r="E990" s="101" t="str">
        <f t="shared" si="60"/>
        <v/>
      </c>
      <c r="G990" s="97" t="str">
        <f t="shared" si="61"/>
        <v/>
      </c>
      <c r="H990" s="98" t="str">
        <f t="shared" si="62"/>
        <v/>
      </c>
      <c r="I990" s="99" t="str">
        <f t="shared" si="63"/>
        <v/>
      </c>
    </row>
    <row r="991" spans="1:9" x14ac:dyDescent="0.3">
      <c r="A991">
        <v>990</v>
      </c>
      <c r="E991" s="101" t="str">
        <f t="shared" si="60"/>
        <v/>
      </c>
      <c r="G991" s="97" t="str">
        <f t="shared" si="61"/>
        <v/>
      </c>
      <c r="H991" s="98" t="str">
        <f t="shared" si="62"/>
        <v/>
      </c>
      <c r="I991" s="99" t="str">
        <f t="shared" si="63"/>
        <v/>
      </c>
    </row>
    <row r="992" spans="1:9" x14ac:dyDescent="0.3">
      <c r="A992">
        <v>991</v>
      </c>
      <c r="E992" s="101" t="str">
        <f t="shared" si="60"/>
        <v/>
      </c>
      <c r="G992" s="97" t="str">
        <f t="shared" si="61"/>
        <v/>
      </c>
      <c r="H992" s="98" t="str">
        <f t="shared" si="62"/>
        <v/>
      </c>
      <c r="I992" s="99" t="str">
        <f t="shared" si="63"/>
        <v/>
      </c>
    </row>
    <row r="993" spans="1:9" x14ac:dyDescent="0.3">
      <c r="A993">
        <v>992</v>
      </c>
      <c r="E993" s="101" t="str">
        <f t="shared" si="60"/>
        <v/>
      </c>
      <c r="G993" s="97" t="str">
        <f t="shared" si="61"/>
        <v/>
      </c>
      <c r="H993" s="98" t="str">
        <f t="shared" si="62"/>
        <v/>
      </c>
      <c r="I993" s="99" t="str">
        <f t="shared" si="63"/>
        <v/>
      </c>
    </row>
    <row r="994" spans="1:9" x14ac:dyDescent="0.3">
      <c r="A994">
        <v>993</v>
      </c>
      <c r="E994" s="101" t="str">
        <f t="shared" si="60"/>
        <v/>
      </c>
      <c r="G994" s="97" t="str">
        <f t="shared" si="61"/>
        <v/>
      </c>
      <c r="H994" s="98" t="str">
        <f t="shared" si="62"/>
        <v/>
      </c>
      <c r="I994" s="99" t="str">
        <f t="shared" si="63"/>
        <v/>
      </c>
    </row>
    <row r="995" spans="1:9" x14ac:dyDescent="0.3">
      <c r="A995">
        <v>994</v>
      </c>
      <c r="E995" s="101" t="str">
        <f t="shared" si="60"/>
        <v/>
      </c>
      <c r="G995" s="97" t="str">
        <f t="shared" si="61"/>
        <v/>
      </c>
      <c r="H995" s="98" t="str">
        <f t="shared" si="62"/>
        <v/>
      </c>
      <c r="I995" s="99" t="str">
        <f t="shared" si="63"/>
        <v/>
      </c>
    </row>
    <row r="996" spans="1:9" x14ac:dyDescent="0.3">
      <c r="A996">
        <v>995</v>
      </c>
      <c r="E996" s="101" t="str">
        <f t="shared" si="60"/>
        <v/>
      </c>
      <c r="G996" s="97" t="str">
        <f t="shared" si="61"/>
        <v/>
      </c>
      <c r="H996" s="98" t="str">
        <f t="shared" si="62"/>
        <v/>
      </c>
      <c r="I996" s="99" t="str">
        <f t="shared" si="63"/>
        <v/>
      </c>
    </row>
    <row r="997" spans="1:9" x14ac:dyDescent="0.3">
      <c r="A997">
        <v>996</v>
      </c>
      <c r="E997" s="101" t="str">
        <f t="shared" si="60"/>
        <v/>
      </c>
      <c r="G997" s="97" t="str">
        <f t="shared" si="61"/>
        <v/>
      </c>
      <c r="H997" s="98" t="str">
        <f t="shared" si="62"/>
        <v/>
      </c>
      <c r="I997" s="99" t="str">
        <f t="shared" si="63"/>
        <v/>
      </c>
    </row>
    <row r="998" spans="1:9" x14ac:dyDescent="0.3">
      <c r="A998">
        <v>997</v>
      </c>
      <c r="E998" s="101" t="str">
        <f t="shared" si="60"/>
        <v/>
      </c>
      <c r="G998" s="97" t="str">
        <f t="shared" si="61"/>
        <v/>
      </c>
      <c r="H998" s="98" t="str">
        <f t="shared" si="62"/>
        <v/>
      </c>
      <c r="I998" s="99" t="str">
        <f t="shared" si="63"/>
        <v/>
      </c>
    </row>
    <row r="999" spans="1:9" x14ac:dyDescent="0.3">
      <c r="A999">
        <v>998</v>
      </c>
      <c r="E999" s="101" t="str">
        <f t="shared" si="60"/>
        <v/>
      </c>
      <c r="G999" s="97" t="str">
        <f t="shared" si="61"/>
        <v/>
      </c>
      <c r="H999" s="98" t="str">
        <f t="shared" si="62"/>
        <v/>
      </c>
      <c r="I999" s="99" t="str">
        <f t="shared" si="63"/>
        <v/>
      </c>
    </row>
    <row r="1000" spans="1:9" x14ac:dyDescent="0.3">
      <c r="A1000">
        <v>999</v>
      </c>
      <c r="E1000" s="101" t="str">
        <f t="shared" si="60"/>
        <v/>
      </c>
      <c r="G1000" s="97" t="str">
        <f t="shared" si="61"/>
        <v/>
      </c>
      <c r="H1000" s="98" t="str">
        <f t="shared" si="62"/>
        <v/>
      </c>
      <c r="I1000" s="99" t="str">
        <f t="shared" si="63"/>
        <v/>
      </c>
    </row>
    <row r="1001" spans="1:9" x14ac:dyDescent="0.3">
      <c r="A1001">
        <v>1000</v>
      </c>
      <c r="E1001" s="101" t="str">
        <f t="shared" si="60"/>
        <v/>
      </c>
      <c r="G1001" s="97" t="str">
        <f t="shared" si="61"/>
        <v/>
      </c>
      <c r="H1001" s="98" t="str">
        <f t="shared" si="62"/>
        <v/>
      </c>
      <c r="I1001" s="99" t="str">
        <f t="shared" si="63"/>
        <v/>
      </c>
    </row>
  </sheetData>
  <sheetProtection algorithmName="SHA-512" hashValue="gvDChFly6jVoBpfrz0YXTvitHQc0hSszL/r9KKR9EqzKy1mvFEOaHkB58qee8UUAzFMHXvxh96uRx7oqae6LxA==" saltValue="5QTTRZiButfchf3b2v9dNA==" spinCount="100000" sheet="1" objects="1" scenarios="1"/>
  <mergeCells count="1">
    <mergeCell ref="G1:I1"/>
  </mergeCells>
  <dataValidations count="1">
    <dataValidation type="list" allowBlank="1" showInputMessage="1" showErrorMessage="1" sqref="C1:C1048576" xr:uid="{EAECA1AB-7D7E-4FDE-9446-ACCBB5680429}">
      <formula1>Type</formula1>
    </dataValidation>
  </dataValidations>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5415B-91E0-4F85-B4DF-EC56C3CE16AF}">
  <dimension ref="A1:H1001"/>
  <sheetViews>
    <sheetView workbookViewId="0">
      <pane ySplit="1" topLeftCell="A2" activePane="bottomLeft" state="frozen"/>
      <selection pane="bottomLeft" activeCell="E23" sqref="E23"/>
    </sheetView>
  </sheetViews>
  <sheetFormatPr defaultRowHeight="14.4" x14ac:dyDescent="0.3"/>
  <cols>
    <col min="1" max="1" width="5.109375" customWidth="1"/>
    <col min="2" max="2" width="14.109375" style="111" customWidth="1"/>
    <col min="3" max="3" width="14.44140625" style="109" customWidth="1"/>
    <col min="4" max="4" width="12" style="111" customWidth="1"/>
    <col min="5" max="5" width="12.109375" style="111" customWidth="1"/>
    <col min="6" max="6" width="16.88671875" customWidth="1"/>
    <col min="7" max="7" width="17.44140625" style="109" customWidth="1"/>
    <col min="8" max="8" width="13.5546875" customWidth="1"/>
  </cols>
  <sheetData>
    <row r="1" spans="1:8" s="4" customFormat="1" ht="15" thickBot="1" x14ac:dyDescent="0.35">
      <c r="A1" s="3" t="s">
        <v>7474</v>
      </c>
      <c r="B1" s="112" t="s">
        <v>7503</v>
      </c>
      <c r="C1" s="108" t="s">
        <v>7531</v>
      </c>
      <c r="D1" s="110" t="s">
        <v>7532</v>
      </c>
      <c r="E1" s="110" t="s">
        <v>7533</v>
      </c>
      <c r="F1" s="4" t="s">
        <v>220</v>
      </c>
      <c r="G1" s="108" t="s">
        <v>7534</v>
      </c>
      <c r="H1" s="4" t="s">
        <v>7535</v>
      </c>
    </row>
    <row r="2" spans="1:8" x14ac:dyDescent="0.3">
      <c r="A2">
        <v>1</v>
      </c>
      <c r="B2" s="113">
        <v>44229</v>
      </c>
      <c r="C2" s="109">
        <v>5.0000000000000001E-3</v>
      </c>
      <c r="D2" s="111">
        <v>1</v>
      </c>
      <c r="E2" s="111">
        <v>1</v>
      </c>
      <c r="F2">
        <f>IF(OR(ISBLANK(D2),ISBLANK(E2)),"",D2-E2)</f>
        <v>0</v>
      </c>
      <c r="G2" s="109">
        <v>5.7000000000000002E-3</v>
      </c>
      <c r="H2" s="8">
        <f>IFERROR((G2-C2)/C2,"")</f>
        <v>0.14000000000000001</v>
      </c>
    </row>
    <row r="3" spans="1:8" x14ac:dyDescent="0.3">
      <c r="A3">
        <v>2</v>
      </c>
      <c r="B3" s="113">
        <v>44230</v>
      </c>
      <c r="C3" s="109">
        <v>5.7000000000000002E-3</v>
      </c>
      <c r="D3" s="111">
        <v>2</v>
      </c>
      <c r="E3" s="111">
        <v>1</v>
      </c>
      <c r="F3">
        <f t="shared" ref="F3:F66" si="0">IF(OR(ISBLANK(D3),ISBLANK(E3)),"",D3-E3)</f>
        <v>1</v>
      </c>
      <c r="G3" s="109">
        <v>5.7999999999999996E-3</v>
      </c>
      <c r="H3" s="8">
        <f>IFERROR((G3-C3)/C3,"")</f>
        <v>1.7543859649122702E-2</v>
      </c>
    </row>
    <row r="4" spans="1:8" x14ac:dyDescent="0.3">
      <c r="A4">
        <v>3</v>
      </c>
      <c r="F4" t="str">
        <f t="shared" si="0"/>
        <v/>
      </c>
      <c r="H4" s="8" t="str">
        <f t="shared" ref="H4:H67" si="1">IFERROR((G4-C4)/C4,"")</f>
        <v/>
      </c>
    </row>
    <row r="5" spans="1:8" x14ac:dyDescent="0.3">
      <c r="A5">
        <v>4</v>
      </c>
      <c r="F5" t="str">
        <f t="shared" si="0"/>
        <v/>
      </c>
      <c r="H5" s="8" t="str">
        <f t="shared" si="1"/>
        <v/>
      </c>
    </row>
    <row r="6" spans="1:8" x14ac:dyDescent="0.3">
      <c r="A6">
        <v>5</v>
      </c>
      <c r="F6" t="str">
        <f t="shared" si="0"/>
        <v/>
      </c>
      <c r="H6" s="8" t="str">
        <f t="shared" si="1"/>
        <v/>
      </c>
    </row>
    <row r="7" spans="1:8" x14ac:dyDescent="0.3">
      <c r="A7">
        <v>6</v>
      </c>
      <c r="F7" t="str">
        <f t="shared" si="0"/>
        <v/>
      </c>
      <c r="H7" s="8" t="str">
        <f t="shared" si="1"/>
        <v/>
      </c>
    </row>
    <row r="8" spans="1:8" x14ac:dyDescent="0.3">
      <c r="A8">
        <v>7</v>
      </c>
      <c r="F8" t="str">
        <f t="shared" si="0"/>
        <v/>
      </c>
      <c r="H8" s="8" t="str">
        <f t="shared" si="1"/>
        <v/>
      </c>
    </row>
    <row r="9" spans="1:8" x14ac:dyDescent="0.3">
      <c r="A9">
        <v>8</v>
      </c>
      <c r="F9" t="str">
        <f t="shared" si="0"/>
        <v/>
      </c>
      <c r="H9" s="8" t="str">
        <f t="shared" si="1"/>
        <v/>
      </c>
    </row>
    <row r="10" spans="1:8" x14ac:dyDescent="0.3">
      <c r="A10">
        <v>9</v>
      </c>
      <c r="F10" t="str">
        <f t="shared" si="0"/>
        <v/>
      </c>
      <c r="H10" s="8" t="str">
        <f t="shared" si="1"/>
        <v/>
      </c>
    </row>
    <row r="11" spans="1:8" x14ac:dyDescent="0.3">
      <c r="A11">
        <v>10</v>
      </c>
      <c r="F11" t="str">
        <f t="shared" si="0"/>
        <v/>
      </c>
      <c r="H11" s="8" t="str">
        <f t="shared" si="1"/>
        <v/>
      </c>
    </row>
    <row r="12" spans="1:8" x14ac:dyDescent="0.3">
      <c r="A12">
        <v>11</v>
      </c>
      <c r="F12" t="str">
        <f t="shared" si="0"/>
        <v/>
      </c>
      <c r="H12" s="8" t="str">
        <f t="shared" si="1"/>
        <v/>
      </c>
    </row>
    <row r="13" spans="1:8" x14ac:dyDescent="0.3">
      <c r="A13">
        <v>12</v>
      </c>
      <c r="F13" t="str">
        <f t="shared" si="0"/>
        <v/>
      </c>
      <c r="H13" s="8" t="str">
        <f t="shared" si="1"/>
        <v/>
      </c>
    </row>
    <row r="14" spans="1:8" x14ac:dyDescent="0.3">
      <c r="A14">
        <v>13</v>
      </c>
      <c r="F14" t="str">
        <f t="shared" si="0"/>
        <v/>
      </c>
      <c r="H14" s="8" t="str">
        <f t="shared" si="1"/>
        <v/>
      </c>
    </row>
    <row r="15" spans="1:8" x14ac:dyDescent="0.3">
      <c r="A15">
        <v>14</v>
      </c>
      <c r="F15" t="str">
        <f t="shared" si="0"/>
        <v/>
      </c>
      <c r="H15" s="8" t="str">
        <f t="shared" si="1"/>
        <v/>
      </c>
    </row>
    <row r="16" spans="1:8" x14ac:dyDescent="0.3">
      <c r="A16">
        <v>15</v>
      </c>
      <c r="F16" t="str">
        <f t="shared" si="0"/>
        <v/>
      </c>
      <c r="H16" s="8" t="str">
        <f t="shared" si="1"/>
        <v/>
      </c>
    </row>
    <row r="17" spans="1:8" x14ac:dyDescent="0.3">
      <c r="A17">
        <v>16</v>
      </c>
      <c r="F17" t="str">
        <f t="shared" si="0"/>
        <v/>
      </c>
      <c r="H17" s="8" t="str">
        <f t="shared" si="1"/>
        <v/>
      </c>
    </row>
    <row r="18" spans="1:8" x14ac:dyDescent="0.3">
      <c r="A18">
        <v>17</v>
      </c>
      <c r="F18" t="str">
        <f t="shared" si="0"/>
        <v/>
      </c>
      <c r="H18" s="8" t="str">
        <f t="shared" si="1"/>
        <v/>
      </c>
    </row>
    <row r="19" spans="1:8" x14ac:dyDescent="0.3">
      <c r="A19">
        <v>18</v>
      </c>
      <c r="F19" t="str">
        <f t="shared" si="0"/>
        <v/>
      </c>
      <c r="H19" s="8" t="str">
        <f t="shared" si="1"/>
        <v/>
      </c>
    </row>
    <row r="20" spans="1:8" x14ac:dyDescent="0.3">
      <c r="A20">
        <v>19</v>
      </c>
      <c r="F20" t="str">
        <f t="shared" si="0"/>
        <v/>
      </c>
      <c r="H20" s="8" t="str">
        <f t="shared" si="1"/>
        <v/>
      </c>
    </row>
    <row r="21" spans="1:8" x14ac:dyDescent="0.3">
      <c r="A21">
        <v>20</v>
      </c>
      <c r="F21" t="str">
        <f t="shared" si="0"/>
        <v/>
      </c>
      <c r="H21" s="8" t="str">
        <f t="shared" si="1"/>
        <v/>
      </c>
    </row>
    <row r="22" spans="1:8" x14ac:dyDescent="0.3">
      <c r="A22">
        <v>21</v>
      </c>
      <c r="F22" t="str">
        <f t="shared" si="0"/>
        <v/>
      </c>
      <c r="H22" s="8" t="str">
        <f t="shared" si="1"/>
        <v/>
      </c>
    </row>
    <row r="23" spans="1:8" x14ac:dyDescent="0.3">
      <c r="A23">
        <v>22</v>
      </c>
      <c r="F23" t="str">
        <f t="shared" si="0"/>
        <v/>
      </c>
      <c r="H23" s="8" t="str">
        <f t="shared" si="1"/>
        <v/>
      </c>
    </row>
    <row r="24" spans="1:8" x14ac:dyDescent="0.3">
      <c r="A24">
        <v>23</v>
      </c>
      <c r="F24" t="str">
        <f t="shared" si="0"/>
        <v/>
      </c>
      <c r="H24" s="8" t="str">
        <f t="shared" si="1"/>
        <v/>
      </c>
    </row>
    <row r="25" spans="1:8" x14ac:dyDescent="0.3">
      <c r="A25">
        <v>24</v>
      </c>
      <c r="F25" t="str">
        <f t="shared" si="0"/>
        <v/>
      </c>
      <c r="H25" s="8" t="str">
        <f t="shared" si="1"/>
        <v/>
      </c>
    </row>
    <row r="26" spans="1:8" x14ac:dyDescent="0.3">
      <c r="A26">
        <v>25</v>
      </c>
      <c r="F26" t="str">
        <f t="shared" si="0"/>
        <v/>
      </c>
      <c r="H26" s="8" t="str">
        <f t="shared" si="1"/>
        <v/>
      </c>
    </row>
    <row r="27" spans="1:8" x14ac:dyDescent="0.3">
      <c r="A27">
        <v>26</v>
      </c>
      <c r="F27" t="str">
        <f t="shared" si="0"/>
        <v/>
      </c>
      <c r="H27" s="8" t="str">
        <f t="shared" si="1"/>
        <v/>
      </c>
    </row>
    <row r="28" spans="1:8" x14ac:dyDescent="0.3">
      <c r="A28">
        <v>27</v>
      </c>
      <c r="F28" t="str">
        <f t="shared" si="0"/>
        <v/>
      </c>
      <c r="H28" s="8" t="str">
        <f t="shared" si="1"/>
        <v/>
      </c>
    </row>
    <row r="29" spans="1:8" x14ac:dyDescent="0.3">
      <c r="A29">
        <v>28</v>
      </c>
      <c r="F29" t="str">
        <f t="shared" si="0"/>
        <v/>
      </c>
      <c r="H29" s="8" t="str">
        <f t="shared" si="1"/>
        <v/>
      </c>
    </row>
    <row r="30" spans="1:8" x14ac:dyDescent="0.3">
      <c r="A30">
        <v>29</v>
      </c>
      <c r="F30" t="str">
        <f t="shared" si="0"/>
        <v/>
      </c>
      <c r="H30" s="8" t="str">
        <f t="shared" si="1"/>
        <v/>
      </c>
    </row>
    <row r="31" spans="1:8" x14ac:dyDescent="0.3">
      <c r="A31">
        <v>30</v>
      </c>
      <c r="F31" t="str">
        <f t="shared" si="0"/>
        <v/>
      </c>
      <c r="H31" s="8" t="str">
        <f t="shared" si="1"/>
        <v/>
      </c>
    </row>
    <row r="32" spans="1:8" x14ac:dyDescent="0.3">
      <c r="A32">
        <v>31</v>
      </c>
      <c r="F32" t="str">
        <f t="shared" si="0"/>
        <v/>
      </c>
      <c r="H32" s="8" t="str">
        <f t="shared" si="1"/>
        <v/>
      </c>
    </row>
    <row r="33" spans="1:8" x14ac:dyDescent="0.3">
      <c r="A33">
        <v>32</v>
      </c>
      <c r="F33" t="str">
        <f t="shared" si="0"/>
        <v/>
      </c>
      <c r="H33" s="8" t="str">
        <f t="shared" si="1"/>
        <v/>
      </c>
    </row>
    <row r="34" spans="1:8" x14ac:dyDescent="0.3">
      <c r="A34">
        <v>33</v>
      </c>
      <c r="F34" t="str">
        <f t="shared" si="0"/>
        <v/>
      </c>
      <c r="H34" s="8" t="str">
        <f t="shared" si="1"/>
        <v/>
      </c>
    </row>
    <row r="35" spans="1:8" x14ac:dyDescent="0.3">
      <c r="A35">
        <v>34</v>
      </c>
      <c r="F35" t="str">
        <f t="shared" si="0"/>
        <v/>
      </c>
      <c r="H35" s="8" t="str">
        <f t="shared" si="1"/>
        <v/>
      </c>
    </row>
    <row r="36" spans="1:8" x14ac:dyDescent="0.3">
      <c r="A36">
        <v>35</v>
      </c>
      <c r="F36" t="str">
        <f t="shared" si="0"/>
        <v/>
      </c>
      <c r="H36" s="8" t="str">
        <f t="shared" si="1"/>
        <v/>
      </c>
    </row>
    <row r="37" spans="1:8" x14ac:dyDescent="0.3">
      <c r="A37">
        <v>36</v>
      </c>
      <c r="F37" t="str">
        <f t="shared" si="0"/>
        <v/>
      </c>
      <c r="H37" s="8" t="str">
        <f t="shared" si="1"/>
        <v/>
      </c>
    </row>
    <row r="38" spans="1:8" x14ac:dyDescent="0.3">
      <c r="A38">
        <v>37</v>
      </c>
      <c r="F38" t="str">
        <f t="shared" si="0"/>
        <v/>
      </c>
      <c r="H38" s="8" t="str">
        <f t="shared" si="1"/>
        <v/>
      </c>
    </row>
    <row r="39" spans="1:8" x14ac:dyDescent="0.3">
      <c r="A39">
        <v>38</v>
      </c>
      <c r="F39" t="str">
        <f t="shared" si="0"/>
        <v/>
      </c>
      <c r="H39" s="8" t="str">
        <f t="shared" si="1"/>
        <v/>
      </c>
    </row>
    <row r="40" spans="1:8" x14ac:dyDescent="0.3">
      <c r="A40">
        <v>39</v>
      </c>
      <c r="F40" t="str">
        <f t="shared" si="0"/>
        <v/>
      </c>
      <c r="H40" s="8" t="str">
        <f t="shared" si="1"/>
        <v/>
      </c>
    </row>
    <row r="41" spans="1:8" x14ac:dyDescent="0.3">
      <c r="A41">
        <v>40</v>
      </c>
      <c r="F41" t="str">
        <f t="shared" si="0"/>
        <v/>
      </c>
      <c r="H41" s="8" t="str">
        <f t="shared" si="1"/>
        <v/>
      </c>
    </row>
    <row r="42" spans="1:8" x14ac:dyDescent="0.3">
      <c r="A42">
        <v>41</v>
      </c>
      <c r="F42" t="str">
        <f t="shared" si="0"/>
        <v/>
      </c>
      <c r="H42" s="8" t="str">
        <f t="shared" si="1"/>
        <v/>
      </c>
    </row>
    <row r="43" spans="1:8" x14ac:dyDescent="0.3">
      <c r="A43">
        <v>42</v>
      </c>
      <c r="F43" t="str">
        <f t="shared" si="0"/>
        <v/>
      </c>
      <c r="H43" s="8" t="str">
        <f t="shared" si="1"/>
        <v/>
      </c>
    </row>
    <row r="44" spans="1:8" x14ac:dyDescent="0.3">
      <c r="A44">
        <v>43</v>
      </c>
      <c r="F44" t="str">
        <f t="shared" si="0"/>
        <v/>
      </c>
      <c r="H44" s="8" t="str">
        <f t="shared" si="1"/>
        <v/>
      </c>
    </row>
    <row r="45" spans="1:8" x14ac:dyDescent="0.3">
      <c r="A45">
        <v>44</v>
      </c>
      <c r="F45" t="str">
        <f t="shared" si="0"/>
        <v/>
      </c>
      <c r="H45" s="8" t="str">
        <f t="shared" si="1"/>
        <v/>
      </c>
    </row>
    <row r="46" spans="1:8" x14ac:dyDescent="0.3">
      <c r="A46">
        <v>45</v>
      </c>
      <c r="F46" t="str">
        <f t="shared" si="0"/>
        <v/>
      </c>
      <c r="H46" s="8" t="str">
        <f t="shared" si="1"/>
        <v/>
      </c>
    </row>
    <row r="47" spans="1:8" x14ac:dyDescent="0.3">
      <c r="A47">
        <v>46</v>
      </c>
      <c r="F47" t="str">
        <f t="shared" si="0"/>
        <v/>
      </c>
      <c r="H47" s="8" t="str">
        <f t="shared" si="1"/>
        <v/>
      </c>
    </row>
    <row r="48" spans="1:8" x14ac:dyDescent="0.3">
      <c r="A48">
        <v>47</v>
      </c>
      <c r="F48" t="str">
        <f t="shared" si="0"/>
        <v/>
      </c>
      <c r="H48" s="8" t="str">
        <f t="shared" si="1"/>
        <v/>
      </c>
    </row>
    <row r="49" spans="1:8" x14ac:dyDescent="0.3">
      <c r="A49">
        <v>48</v>
      </c>
      <c r="F49" t="str">
        <f t="shared" si="0"/>
        <v/>
      </c>
      <c r="H49" s="8" t="str">
        <f t="shared" si="1"/>
        <v/>
      </c>
    </row>
    <row r="50" spans="1:8" x14ac:dyDescent="0.3">
      <c r="A50">
        <v>49</v>
      </c>
      <c r="F50" t="str">
        <f t="shared" si="0"/>
        <v/>
      </c>
      <c r="H50" s="8" t="str">
        <f t="shared" si="1"/>
        <v/>
      </c>
    </row>
    <row r="51" spans="1:8" x14ac:dyDescent="0.3">
      <c r="A51">
        <v>50</v>
      </c>
      <c r="F51" t="str">
        <f t="shared" si="0"/>
        <v/>
      </c>
      <c r="H51" s="8" t="str">
        <f t="shared" si="1"/>
        <v/>
      </c>
    </row>
    <row r="52" spans="1:8" x14ac:dyDescent="0.3">
      <c r="A52">
        <v>51</v>
      </c>
      <c r="F52" t="str">
        <f t="shared" si="0"/>
        <v/>
      </c>
      <c r="H52" s="8" t="str">
        <f t="shared" si="1"/>
        <v/>
      </c>
    </row>
    <row r="53" spans="1:8" x14ac:dyDescent="0.3">
      <c r="A53">
        <v>52</v>
      </c>
      <c r="F53" t="str">
        <f t="shared" si="0"/>
        <v/>
      </c>
      <c r="H53" s="8" t="str">
        <f t="shared" si="1"/>
        <v/>
      </c>
    </row>
    <row r="54" spans="1:8" x14ac:dyDescent="0.3">
      <c r="A54">
        <v>53</v>
      </c>
      <c r="F54" t="str">
        <f t="shared" si="0"/>
        <v/>
      </c>
      <c r="H54" s="8" t="str">
        <f t="shared" si="1"/>
        <v/>
      </c>
    </row>
    <row r="55" spans="1:8" x14ac:dyDescent="0.3">
      <c r="A55">
        <v>54</v>
      </c>
      <c r="F55" t="str">
        <f t="shared" si="0"/>
        <v/>
      </c>
      <c r="H55" s="8" t="str">
        <f t="shared" si="1"/>
        <v/>
      </c>
    </row>
    <row r="56" spans="1:8" x14ac:dyDescent="0.3">
      <c r="A56">
        <v>55</v>
      </c>
      <c r="F56" t="str">
        <f t="shared" si="0"/>
        <v/>
      </c>
      <c r="H56" s="8" t="str">
        <f t="shared" si="1"/>
        <v/>
      </c>
    </row>
    <row r="57" spans="1:8" x14ac:dyDescent="0.3">
      <c r="A57">
        <v>56</v>
      </c>
      <c r="F57" t="str">
        <f t="shared" si="0"/>
        <v/>
      </c>
      <c r="H57" s="8" t="str">
        <f t="shared" si="1"/>
        <v/>
      </c>
    </row>
    <row r="58" spans="1:8" x14ac:dyDescent="0.3">
      <c r="A58">
        <v>57</v>
      </c>
      <c r="F58" t="str">
        <f t="shared" si="0"/>
        <v/>
      </c>
      <c r="H58" s="8" t="str">
        <f t="shared" si="1"/>
        <v/>
      </c>
    </row>
    <row r="59" spans="1:8" x14ac:dyDescent="0.3">
      <c r="A59">
        <v>58</v>
      </c>
      <c r="F59" t="str">
        <f t="shared" si="0"/>
        <v/>
      </c>
      <c r="H59" s="8" t="str">
        <f t="shared" si="1"/>
        <v/>
      </c>
    </row>
    <row r="60" spans="1:8" x14ac:dyDescent="0.3">
      <c r="A60">
        <v>59</v>
      </c>
      <c r="F60" t="str">
        <f t="shared" si="0"/>
        <v/>
      </c>
      <c r="H60" s="8" t="str">
        <f t="shared" si="1"/>
        <v/>
      </c>
    </row>
    <row r="61" spans="1:8" x14ac:dyDescent="0.3">
      <c r="A61">
        <v>60</v>
      </c>
      <c r="F61" t="str">
        <f t="shared" si="0"/>
        <v/>
      </c>
      <c r="H61" s="8" t="str">
        <f t="shared" si="1"/>
        <v/>
      </c>
    </row>
    <row r="62" spans="1:8" x14ac:dyDescent="0.3">
      <c r="A62">
        <v>61</v>
      </c>
      <c r="F62" t="str">
        <f t="shared" si="0"/>
        <v/>
      </c>
      <c r="H62" s="8" t="str">
        <f t="shared" si="1"/>
        <v/>
      </c>
    </row>
    <row r="63" spans="1:8" x14ac:dyDescent="0.3">
      <c r="A63">
        <v>62</v>
      </c>
      <c r="F63" t="str">
        <f t="shared" si="0"/>
        <v/>
      </c>
      <c r="H63" s="8" t="str">
        <f t="shared" si="1"/>
        <v/>
      </c>
    </row>
    <row r="64" spans="1:8" x14ac:dyDescent="0.3">
      <c r="A64">
        <v>63</v>
      </c>
      <c r="F64" t="str">
        <f t="shared" si="0"/>
        <v/>
      </c>
      <c r="H64" s="8" t="str">
        <f t="shared" si="1"/>
        <v/>
      </c>
    </row>
    <row r="65" spans="1:8" x14ac:dyDescent="0.3">
      <c r="A65">
        <v>64</v>
      </c>
      <c r="F65" t="str">
        <f t="shared" si="0"/>
        <v/>
      </c>
      <c r="H65" s="8" t="str">
        <f t="shared" si="1"/>
        <v/>
      </c>
    </row>
    <row r="66" spans="1:8" x14ac:dyDescent="0.3">
      <c r="A66">
        <v>65</v>
      </c>
      <c r="F66" t="str">
        <f t="shared" si="0"/>
        <v/>
      </c>
      <c r="H66" s="8" t="str">
        <f t="shared" si="1"/>
        <v/>
      </c>
    </row>
    <row r="67" spans="1:8" x14ac:dyDescent="0.3">
      <c r="A67">
        <v>66</v>
      </c>
      <c r="F67" t="str">
        <f t="shared" ref="F67:F130" si="2">IF(OR(ISBLANK(D67),ISBLANK(E67)),"",D67-E67)</f>
        <v/>
      </c>
      <c r="H67" s="8" t="str">
        <f t="shared" si="1"/>
        <v/>
      </c>
    </row>
    <row r="68" spans="1:8" x14ac:dyDescent="0.3">
      <c r="A68">
        <v>67</v>
      </c>
      <c r="F68" t="str">
        <f t="shared" si="2"/>
        <v/>
      </c>
      <c r="H68" s="8" t="str">
        <f t="shared" ref="H68:H131" si="3">IFERROR((G68-C68)/C68,"")</f>
        <v/>
      </c>
    </row>
    <row r="69" spans="1:8" x14ac:dyDescent="0.3">
      <c r="A69">
        <v>68</v>
      </c>
      <c r="F69" t="str">
        <f t="shared" si="2"/>
        <v/>
      </c>
      <c r="H69" s="8" t="str">
        <f t="shared" si="3"/>
        <v/>
      </c>
    </row>
    <row r="70" spans="1:8" x14ac:dyDescent="0.3">
      <c r="A70">
        <v>69</v>
      </c>
      <c r="F70" t="str">
        <f t="shared" si="2"/>
        <v/>
      </c>
      <c r="H70" s="8" t="str">
        <f t="shared" si="3"/>
        <v/>
      </c>
    </row>
    <row r="71" spans="1:8" x14ac:dyDescent="0.3">
      <c r="A71">
        <v>70</v>
      </c>
      <c r="F71" t="str">
        <f t="shared" si="2"/>
        <v/>
      </c>
      <c r="H71" s="8" t="str">
        <f t="shared" si="3"/>
        <v/>
      </c>
    </row>
    <row r="72" spans="1:8" x14ac:dyDescent="0.3">
      <c r="A72">
        <v>71</v>
      </c>
      <c r="F72" t="str">
        <f t="shared" si="2"/>
        <v/>
      </c>
      <c r="H72" s="8" t="str">
        <f t="shared" si="3"/>
        <v/>
      </c>
    </row>
    <row r="73" spans="1:8" x14ac:dyDescent="0.3">
      <c r="A73">
        <v>72</v>
      </c>
      <c r="F73" t="str">
        <f t="shared" si="2"/>
        <v/>
      </c>
      <c r="H73" s="8" t="str">
        <f t="shared" si="3"/>
        <v/>
      </c>
    </row>
    <row r="74" spans="1:8" x14ac:dyDescent="0.3">
      <c r="A74">
        <v>73</v>
      </c>
      <c r="F74" t="str">
        <f t="shared" si="2"/>
        <v/>
      </c>
      <c r="H74" s="8" t="str">
        <f t="shared" si="3"/>
        <v/>
      </c>
    </row>
    <row r="75" spans="1:8" x14ac:dyDescent="0.3">
      <c r="A75">
        <v>74</v>
      </c>
      <c r="F75" t="str">
        <f t="shared" si="2"/>
        <v/>
      </c>
      <c r="H75" s="8" t="str">
        <f t="shared" si="3"/>
        <v/>
      </c>
    </row>
    <row r="76" spans="1:8" x14ac:dyDescent="0.3">
      <c r="A76">
        <v>75</v>
      </c>
      <c r="F76" t="str">
        <f t="shared" si="2"/>
        <v/>
      </c>
      <c r="H76" s="8" t="str">
        <f t="shared" si="3"/>
        <v/>
      </c>
    </row>
    <row r="77" spans="1:8" x14ac:dyDescent="0.3">
      <c r="A77">
        <v>76</v>
      </c>
      <c r="F77" t="str">
        <f t="shared" si="2"/>
        <v/>
      </c>
      <c r="H77" s="8" t="str">
        <f t="shared" si="3"/>
        <v/>
      </c>
    </row>
    <row r="78" spans="1:8" x14ac:dyDescent="0.3">
      <c r="A78">
        <v>77</v>
      </c>
      <c r="F78" t="str">
        <f t="shared" si="2"/>
        <v/>
      </c>
      <c r="H78" s="8" t="str">
        <f t="shared" si="3"/>
        <v/>
      </c>
    </row>
    <row r="79" spans="1:8" x14ac:dyDescent="0.3">
      <c r="A79">
        <v>78</v>
      </c>
      <c r="F79" t="str">
        <f t="shared" si="2"/>
        <v/>
      </c>
      <c r="H79" s="8" t="str">
        <f t="shared" si="3"/>
        <v/>
      </c>
    </row>
    <row r="80" spans="1:8" x14ac:dyDescent="0.3">
      <c r="A80">
        <v>79</v>
      </c>
      <c r="F80" t="str">
        <f t="shared" si="2"/>
        <v/>
      </c>
      <c r="H80" s="8" t="str">
        <f t="shared" si="3"/>
        <v/>
      </c>
    </row>
    <row r="81" spans="1:8" x14ac:dyDescent="0.3">
      <c r="A81">
        <v>80</v>
      </c>
      <c r="F81" t="str">
        <f t="shared" si="2"/>
        <v/>
      </c>
      <c r="H81" s="8" t="str">
        <f t="shared" si="3"/>
        <v/>
      </c>
    </row>
    <row r="82" spans="1:8" x14ac:dyDescent="0.3">
      <c r="A82">
        <v>81</v>
      </c>
      <c r="F82" t="str">
        <f t="shared" si="2"/>
        <v/>
      </c>
      <c r="H82" s="8" t="str">
        <f t="shared" si="3"/>
        <v/>
      </c>
    </row>
    <row r="83" spans="1:8" x14ac:dyDescent="0.3">
      <c r="A83">
        <v>82</v>
      </c>
      <c r="F83" t="str">
        <f t="shared" si="2"/>
        <v/>
      </c>
      <c r="H83" s="8" t="str">
        <f t="shared" si="3"/>
        <v/>
      </c>
    </row>
    <row r="84" spans="1:8" x14ac:dyDescent="0.3">
      <c r="A84">
        <v>83</v>
      </c>
      <c r="F84" t="str">
        <f t="shared" si="2"/>
        <v/>
      </c>
      <c r="H84" s="8" t="str">
        <f t="shared" si="3"/>
        <v/>
      </c>
    </row>
    <row r="85" spans="1:8" x14ac:dyDescent="0.3">
      <c r="A85">
        <v>84</v>
      </c>
      <c r="F85" t="str">
        <f t="shared" si="2"/>
        <v/>
      </c>
      <c r="H85" s="8" t="str">
        <f t="shared" si="3"/>
        <v/>
      </c>
    </row>
    <row r="86" spans="1:8" x14ac:dyDescent="0.3">
      <c r="A86">
        <v>85</v>
      </c>
      <c r="F86" t="str">
        <f t="shared" si="2"/>
        <v/>
      </c>
      <c r="H86" s="8" t="str">
        <f t="shared" si="3"/>
        <v/>
      </c>
    </row>
    <row r="87" spans="1:8" x14ac:dyDescent="0.3">
      <c r="A87">
        <v>86</v>
      </c>
      <c r="F87" t="str">
        <f t="shared" si="2"/>
        <v/>
      </c>
      <c r="H87" s="8" t="str">
        <f t="shared" si="3"/>
        <v/>
      </c>
    </row>
    <row r="88" spans="1:8" x14ac:dyDescent="0.3">
      <c r="A88">
        <v>87</v>
      </c>
      <c r="F88" t="str">
        <f t="shared" si="2"/>
        <v/>
      </c>
      <c r="H88" s="8" t="str">
        <f t="shared" si="3"/>
        <v/>
      </c>
    </row>
    <row r="89" spans="1:8" x14ac:dyDescent="0.3">
      <c r="A89">
        <v>88</v>
      </c>
      <c r="F89" t="str">
        <f t="shared" si="2"/>
        <v/>
      </c>
      <c r="H89" s="8" t="str">
        <f t="shared" si="3"/>
        <v/>
      </c>
    </row>
    <row r="90" spans="1:8" x14ac:dyDescent="0.3">
      <c r="A90">
        <v>89</v>
      </c>
      <c r="F90" t="str">
        <f t="shared" si="2"/>
        <v/>
      </c>
      <c r="H90" s="8" t="str">
        <f t="shared" si="3"/>
        <v/>
      </c>
    </row>
    <row r="91" spans="1:8" x14ac:dyDescent="0.3">
      <c r="A91">
        <v>90</v>
      </c>
      <c r="F91" t="str">
        <f t="shared" si="2"/>
        <v/>
      </c>
      <c r="H91" s="8" t="str">
        <f t="shared" si="3"/>
        <v/>
      </c>
    </row>
    <row r="92" spans="1:8" x14ac:dyDescent="0.3">
      <c r="A92">
        <v>91</v>
      </c>
      <c r="F92" t="str">
        <f t="shared" si="2"/>
        <v/>
      </c>
      <c r="H92" s="8" t="str">
        <f t="shared" si="3"/>
        <v/>
      </c>
    </row>
    <row r="93" spans="1:8" x14ac:dyDescent="0.3">
      <c r="A93">
        <v>92</v>
      </c>
      <c r="F93" t="str">
        <f t="shared" si="2"/>
        <v/>
      </c>
      <c r="H93" s="8" t="str">
        <f t="shared" si="3"/>
        <v/>
      </c>
    </row>
    <row r="94" spans="1:8" x14ac:dyDescent="0.3">
      <c r="A94">
        <v>93</v>
      </c>
      <c r="F94" t="str">
        <f t="shared" si="2"/>
        <v/>
      </c>
      <c r="H94" s="8" t="str">
        <f t="shared" si="3"/>
        <v/>
      </c>
    </row>
    <row r="95" spans="1:8" x14ac:dyDescent="0.3">
      <c r="A95">
        <v>94</v>
      </c>
      <c r="F95" t="str">
        <f t="shared" si="2"/>
        <v/>
      </c>
      <c r="H95" s="8" t="str">
        <f t="shared" si="3"/>
        <v/>
      </c>
    </row>
    <row r="96" spans="1:8" x14ac:dyDescent="0.3">
      <c r="A96">
        <v>95</v>
      </c>
      <c r="F96" t="str">
        <f t="shared" si="2"/>
        <v/>
      </c>
      <c r="H96" s="8" t="str">
        <f t="shared" si="3"/>
        <v/>
      </c>
    </row>
    <row r="97" spans="1:8" x14ac:dyDescent="0.3">
      <c r="A97">
        <v>96</v>
      </c>
      <c r="F97" t="str">
        <f t="shared" si="2"/>
        <v/>
      </c>
      <c r="H97" s="8" t="str">
        <f t="shared" si="3"/>
        <v/>
      </c>
    </row>
    <row r="98" spans="1:8" x14ac:dyDescent="0.3">
      <c r="A98">
        <v>97</v>
      </c>
      <c r="F98" t="str">
        <f t="shared" si="2"/>
        <v/>
      </c>
      <c r="H98" s="8" t="str">
        <f t="shared" si="3"/>
        <v/>
      </c>
    </row>
    <row r="99" spans="1:8" x14ac:dyDescent="0.3">
      <c r="A99">
        <v>98</v>
      </c>
      <c r="F99" t="str">
        <f t="shared" si="2"/>
        <v/>
      </c>
      <c r="H99" s="8" t="str">
        <f t="shared" si="3"/>
        <v/>
      </c>
    </row>
    <row r="100" spans="1:8" x14ac:dyDescent="0.3">
      <c r="A100">
        <v>99</v>
      </c>
      <c r="F100" t="str">
        <f t="shared" si="2"/>
        <v/>
      </c>
      <c r="H100" s="8" t="str">
        <f t="shared" si="3"/>
        <v/>
      </c>
    </row>
    <row r="101" spans="1:8" x14ac:dyDescent="0.3">
      <c r="A101">
        <v>100</v>
      </c>
      <c r="F101" t="str">
        <f t="shared" si="2"/>
        <v/>
      </c>
      <c r="H101" s="8" t="str">
        <f t="shared" si="3"/>
        <v/>
      </c>
    </row>
    <row r="102" spans="1:8" x14ac:dyDescent="0.3">
      <c r="A102">
        <v>101</v>
      </c>
      <c r="F102" t="str">
        <f t="shared" si="2"/>
        <v/>
      </c>
      <c r="H102" s="8" t="str">
        <f t="shared" si="3"/>
        <v/>
      </c>
    </row>
    <row r="103" spans="1:8" x14ac:dyDescent="0.3">
      <c r="A103">
        <v>102</v>
      </c>
      <c r="F103" t="str">
        <f t="shared" si="2"/>
        <v/>
      </c>
      <c r="H103" s="8" t="str">
        <f t="shared" si="3"/>
        <v/>
      </c>
    </row>
    <row r="104" spans="1:8" x14ac:dyDescent="0.3">
      <c r="A104">
        <v>103</v>
      </c>
      <c r="F104" t="str">
        <f t="shared" si="2"/>
        <v/>
      </c>
      <c r="H104" s="8" t="str">
        <f t="shared" si="3"/>
        <v/>
      </c>
    </row>
    <row r="105" spans="1:8" x14ac:dyDescent="0.3">
      <c r="A105">
        <v>104</v>
      </c>
      <c r="F105" t="str">
        <f t="shared" si="2"/>
        <v/>
      </c>
      <c r="H105" s="8" t="str">
        <f t="shared" si="3"/>
        <v/>
      </c>
    </row>
    <row r="106" spans="1:8" x14ac:dyDescent="0.3">
      <c r="A106">
        <v>105</v>
      </c>
      <c r="F106" t="str">
        <f t="shared" si="2"/>
        <v/>
      </c>
      <c r="H106" s="8" t="str">
        <f t="shared" si="3"/>
        <v/>
      </c>
    </row>
    <row r="107" spans="1:8" x14ac:dyDescent="0.3">
      <c r="A107">
        <v>106</v>
      </c>
      <c r="F107" t="str">
        <f t="shared" si="2"/>
        <v/>
      </c>
      <c r="H107" s="8" t="str">
        <f t="shared" si="3"/>
        <v/>
      </c>
    </row>
    <row r="108" spans="1:8" x14ac:dyDescent="0.3">
      <c r="A108">
        <v>107</v>
      </c>
      <c r="F108" t="str">
        <f t="shared" si="2"/>
        <v/>
      </c>
      <c r="H108" s="8" t="str">
        <f t="shared" si="3"/>
        <v/>
      </c>
    </row>
    <row r="109" spans="1:8" x14ac:dyDescent="0.3">
      <c r="A109">
        <v>108</v>
      </c>
      <c r="F109" t="str">
        <f t="shared" si="2"/>
        <v/>
      </c>
      <c r="H109" s="8" t="str">
        <f t="shared" si="3"/>
        <v/>
      </c>
    </row>
    <row r="110" spans="1:8" x14ac:dyDescent="0.3">
      <c r="A110">
        <v>109</v>
      </c>
      <c r="F110" t="str">
        <f t="shared" si="2"/>
        <v/>
      </c>
      <c r="H110" s="8" t="str">
        <f t="shared" si="3"/>
        <v/>
      </c>
    </row>
    <row r="111" spans="1:8" x14ac:dyDescent="0.3">
      <c r="A111">
        <v>110</v>
      </c>
      <c r="F111" t="str">
        <f t="shared" si="2"/>
        <v/>
      </c>
      <c r="H111" s="8" t="str">
        <f t="shared" si="3"/>
        <v/>
      </c>
    </row>
    <row r="112" spans="1:8" x14ac:dyDescent="0.3">
      <c r="A112">
        <v>111</v>
      </c>
      <c r="F112" t="str">
        <f t="shared" si="2"/>
        <v/>
      </c>
      <c r="H112" s="8" t="str">
        <f t="shared" si="3"/>
        <v/>
      </c>
    </row>
    <row r="113" spans="1:8" x14ac:dyDescent="0.3">
      <c r="A113">
        <v>112</v>
      </c>
      <c r="F113" t="str">
        <f t="shared" si="2"/>
        <v/>
      </c>
      <c r="H113" s="8" t="str">
        <f t="shared" si="3"/>
        <v/>
      </c>
    </row>
    <row r="114" spans="1:8" x14ac:dyDescent="0.3">
      <c r="A114">
        <v>113</v>
      </c>
      <c r="F114" t="str">
        <f t="shared" si="2"/>
        <v/>
      </c>
      <c r="H114" s="8" t="str">
        <f t="shared" si="3"/>
        <v/>
      </c>
    </row>
    <row r="115" spans="1:8" x14ac:dyDescent="0.3">
      <c r="A115">
        <v>114</v>
      </c>
      <c r="F115" t="str">
        <f t="shared" si="2"/>
        <v/>
      </c>
      <c r="H115" s="8" t="str">
        <f t="shared" si="3"/>
        <v/>
      </c>
    </row>
    <row r="116" spans="1:8" x14ac:dyDescent="0.3">
      <c r="A116">
        <v>115</v>
      </c>
      <c r="F116" t="str">
        <f t="shared" si="2"/>
        <v/>
      </c>
      <c r="H116" s="8" t="str">
        <f t="shared" si="3"/>
        <v/>
      </c>
    </row>
    <row r="117" spans="1:8" x14ac:dyDescent="0.3">
      <c r="A117">
        <v>116</v>
      </c>
      <c r="F117" t="str">
        <f t="shared" si="2"/>
        <v/>
      </c>
      <c r="H117" s="8" t="str">
        <f t="shared" si="3"/>
        <v/>
      </c>
    </row>
    <row r="118" spans="1:8" x14ac:dyDescent="0.3">
      <c r="A118">
        <v>117</v>
      </c>
      <c r="F118" t="str">
        <f t="shared" si="2"/>
        <v/>
      </c>
      <c r="H118" s="8" t="str">
        <f t="shared" si="3"/>
        <v/>
      </c>
    </row>
    <row r="119" spans="1:8" x14ac:dyDescent="0.3">
      <c r="A119">
        <v>118</v>
      </c>
      <c r="F119" t="str">
        <f t="shared" si="2"/>
        <v/>
      </c>
      <c r="H119" s="8" t="str">
        <f t="shared" si="3"/>
        <v/>
      </c>
    </row>
    <row r="120" spans="1:8" x14ac:dyDescent="0.3">
      <c r="A120">
        <v>119</v>
      </c>
      <c r="F120" t="str">
        <f t="shared" si="2"/>
        <v/>
      </c>
      <c r="H120" s="8" t="str">
        <f t="shared" si="3"/>
        <v/>
      </c>
    </row>
    <row r="121" spans="1:8" x14ac:dyDescent="0.3">
      <c r="A121">
        <v>120</v>
      </c>
      <c r="F121" t="str">
        <f t="shared" si="2"/>
        <v/>
      </c>
      <c r="H121" s="8" t="str">
        <f t="shared" si="3"/>
        <v/>
      </c>
    </row>
    <row r="122" spans="1:8" x14ac:dyDescent="0.3">
      <c r="A122">
        <v>121</v>
      </c>
      <c r="F122" t="str">
        <f t="shared" si="2"/>
        <v/>
      </c>
      <c r="H122" s="8" t="str">
        <f t="shared" si="3"/>
        <v/>
      </c>
    </row>
    <row r="123" spans="1:8" x14ac:dyDescent="0.3">
      <c r="A123">
        <v>122</v>
      </c>
      <c r="F123" t="str">
        <f t="shared" si="2"/>
        <v/>
      </c>
      <c r="H123" s="8" t="str">
        <f t="shared" si="3"/>
        <v/>
      </c>
    </row>
    <row r="124" spans="1:8" x14ac:dyDescent="0.3">
      <c r="A124">
        <v>123</v>
      </c>
      <c r="F124" t="str">
        <f t="shared" si="2"/>
        <v/>
      </c>
      <c r="H124" s="8" t="str">
        <f t="shared" si="3"/>
        <v/>
      </c>
    </row>
    <row r="125" spans="1:8" x14ac:dyDescent="0.3">
      <c r="A125">
        <v>124</v>
      </c>
      <c r="F125" t="str">
        <f t="shared" si="2"/>
        <v/>
      </c>
      <c r="H125" s="8" t="str">
        <f t="shared" si="3"/>
        <v/>
      </c>
    </row>
    <row r="126" spans="1:8" x14ac:dyDescent="0.3">
      <c r="A126">
        <v>125</v>
      </c>
      <c r="F126" t="str">
        <f t="shared" si="2"/>
        <v/>
      </c>
      <c r="H126" s="8" t="str">
        <f t="shared" si="3"/>
        <v/>
      </c>
    </row>
    <row r="127" spans="1:8" x14ac:dyDescent="0.3">
      <c r="A127">
        <v>126</v>
      </c>
      <c r="F127" t="str">
        <f t="shared" si="2"/>
        <v/>
      </c>
      <c r="H127" s="8" t="str">
        <f t="shared" si="3"/>
        <v/>
      </c>
    </row>
    <row r="128" spans="1:8" x14ac:dyDescent="0.3">
      <c r="A128">
        <v>127</v>
      </c>
      <c r="F128" t="str">
        <f t="shared" si="2"/>
        <v/>
      </c>
      <c r="H128" s="8" t="str">
        <f t="shared" si="3"/>
        <v/>
      </c>
    </row>
    <row r="129" spans="1:8" x14ac:dyDescent="0.3">
      <c r="A129">
        <v>128</v>
      </c>
      <c r="F129" t="str">
        <f t="shared" si="2"/>
        <v/>
      </c>
      <c r="H129" s="8" t="str">
        <f t="shared" si="3"/>
        <v/>
      </c>
    </row>
    <row r="130" spans="1:8" x14ac:dyDescent="0.3">
      <c r="A130">
        <v>129</v>
      </c>
      <c r="F130" t="str">
        <f t="shared" si="2"/>
        <v/>
      </c>
      <c r="H130" s="8" t="str">
        <f t="shared" si="3"/>
        <v/>
      </c>
    </row>
    <row r="131" spans="1:8" x14ac:dyDescent="0.3">
      <c r="A131">
        <v>130</v>
      </c>
      <c r="F131" t="str">
        <f t="shared" ref="F131:F194" si="4">IF(OR(ISBLANK(D131),ISBLANK(E131)),"",D131-E131)</f>
        <v/>
      </c>
      <c r="H131" s="8" t="str">
        <f t="shared" si="3"/>
        <v/>
      </c>
    </row>
    <row r="132" spans="1:8" x14ac:dyDescent="0.3">
      <c r="A132">
        <v>131</v>
      </c>
      <c r="F132" t="str">
        <f t="shared" si="4"/>
        <v/>
      </c>
      <c r="H132" s="8" t="str">
        <f t="shared" ref="H132:H195" si="5">IFERROR((G132-C132)/C132,"")</f>
        <v/>
      </c>
    </row>
    <row r="133" spans="1:8" x14ac:dyDescent="0.3">
      <c r="A133">
        <v>132</v>
      </c>
      <c r="F133" t="str">
        <f t="shared" si="4"/>
        <v/>
      </c>
      <c r="H133" s="8" t="str">
        <f t="shared" si="5"/>
        <v/>
      </c>
    </row>
    <row r="134" spans="1:8" x14ac:dyDescent="0.3">
      <c r="A134">
        <v>133</v>
      </c>
      <c r="F134" t="str">
        <f t="shared" si="4"/>
        <v/>
      </c>
      <c r="H134" s="8" t="str">
        <f t="shared" si="5"/>
        <v/>
      </c>
    </row>
    <row r="135" spans="1:8" x14ac:dyDescent="0.3">
      <c r="A135">
        <v>134</v>
      </c>
      <c r="F135" t="str">
        <f t="shared" si="4"/>
        <v/>
      </c>
      <c r="H135" s="8" t="str">
        <f t="shared" si="5"/>
        <v/>
      </c>
    </row>
    <row r="136" spans="1:8" x14ac:dyDescent="0.3">
      <c r="A136">
        <v>135</v>
      </c>
      <c r="F136" t="str">
        <f t="shared" si="4"/>
        <v/>
      </c>
      <c r="H136" s="8" t="str">
        <f t="shared" si="5"/>
        <v/>
      </c>
    </row>
    <row r="137" spans="1:8" x14ac:dyDescent="0.3">
      <c r="A137">
        <v>136</v>
      </c>
      <c r="F137" t="str">
        <f t="shared" si="4"/>
        <v/>
      </c>
      <c r="H137" s="8" t="str">
        <f t="shared" si="5"/>
        <v/>
      </c>
    </row>
    <row r="138" spans="1:8" x14ac:dyDescent="0.3">
      <c r="A138">
        <v>137</v>
      </c>
      <c r="F138" t="str">
        <f t="shared" si="4"/>
        <v/>
      </c>
      <c r="H138" s="8" t="str">
        <f t="shared" si="5"/>
        <v/>
      </c>
    </row>
    <row r="139" spans="1:8" x14ac:dyDescent="0.3">
      <c r="A139">
        <v>138</v>
      </c>
      <c r="F139" t="str">
        <f t="shared" si="4"/>
        <v/>
      </c>
      <c r="H139" s="8" t="str">
        <f t="shared" si="5"/>
        <v/>
      </c>
    </row>
    <row r="140" spans="1:8" x14ac:dyDescent="0.3">
      <c r="A140">
        <v>139</v>
      </c>
      <c r="F140" t="str">
        <f t="shared" si="4"/>
        <v/>
      </c>
      <c r="H140" s="8" t="str">
        <f t="shared" si="5"/>
        <v/>
      </c>
    </row>
    <row r="141" spans="1:8" x14ac:dyDescent="0.3">
      <c r="A141">
        <v>140</v>
      </c>
      <c r="F141" t="str">
        <f t="shared" si="4"/>
        <v/>
      </c>
      <c r="H141" s="8" t="str">
        <f t="shared" si="5"/>
        <v/>
      </c>
    </row>
    <row r="142" spans="1:8" x14ac:dyDescent="0.3">
      <c r="A142">
        <v>141</v>
      </c>
      <c r="F142" t="str">
        <f t="shared" si="4"/>
        <v/>
      </c>
      <c r="H142" s="8" t="str">
        <f t="shared" si="5"/>
        <v/>
      </c>
    </row>
    <row r="143" spans="1:8" x14ac:dyDescent="0.3">
      <c r="A143">
        <v>142</v>
      </c>
      <c r="F143" t="str">
        <f t="shared" si="4"/>
        <v/>
      </c>
      <c r="H143" s="8" t="str">
        <f t="shared" si="5"/>
        <v/>
      </c>
    </row>
    <row r="144" spans="1:8" x14ac:dyDescent="0.3">
      <c r="A144">
        <v>143</v>
      </c>
      <c r="F144" t="str">
        <f t="shared" si="4"/>
        <v/>
      </c>
      <c r="H144" s="8" t="str">
        <f t="shared" si="5"/>
        <v/>
      </c>
    </row>
    <row r="145" spans="1:8" x14ac:dyDescent="0.3">
      <c r="A145">
        <v>144</v>
      </c>
      <c r="F145" t="str">
        <f t="shared" si="4"/>
        <v/>
      </c>
      <c r="H145" s="8" t="str">
        <f t="shared" si="5"/>
        <v/>
      </c>
    </row>
    <row r="146" spans="1:8" x14ac:dyDescent="0.3">
      <c r="A146">
        <v>145</v>
      </c>
      <c r="F146" t="str">
        <f t="shared" si="4"/>
        <v/>
      </c>
      <c r="H146" s="8" t="str">
        <f t="shared" si="5"/>
        <v/>
      </c>
    </row>
    <row r="147" spans="1:8" x14ac:dyDescent="0.3">
      <c r="A147">
        <v>146</v>
      </c>
      <c r="F147" t="str">
        <f t="shared" si="4"/>
        <v/>
      </c>
      <c r="H147" s="8" t="str">
        <f t="shared" si="5"/>
        <v/>
      </c>
    </row>
    <row r="148" spans="1:8" x14ac:dyDescent="0.3">
      <c r="A148">
        <v>147</v>
      </c>
      <c r="F148" t="str">
        <f t="shared" si="4"/>
        <v/>
      </c>
      <c r="H148" s="8" t="str">
        <f t="shared" si="5"/>
        <v/>
      </c>
    </row>
    <row r="149" spans="1:8" x14ac:dyDescent="0.3">
      <c r="A149">
        <v>148</v>
      </c>
      <c r="F149" t="str">
        <f t="shared" si="4"/>
        <v/>
      </c>
      <c r="H149" s="8" t="str">
        <f t="shared" si="5"/>
        <v/>
      </c>
    </row>
    <row r="150" spans="1:8" x14ac:dyDescent="0.3">
      <c r="A150">
        <v>149</v>
      </c>
      <c r="F150" t="str">
        <f t="shared" si="4"/>
        <v/>
      </c>
      <c r="H150" s="8" t="str">
        <f t="shared" si="5"/>
        <v/>
      </c>
    </row>
    <row r="151" spans="1:8" x14ac:dyDescent="0.3">
      <c r="A151">
        <v>150</v>
      </c>
      <c r="F151" t="str">
        <f t="shared" si="4"/>
        <v/>
      </c>
      <c r="H151" s="8" t="str">
        <f t="shared" si="5"/>
        <v/>
      </c>
    </row>
    <row r="152" spans="1:8" x14ac:dyDescent="0.3">
      <c r="A152">
        <v>151</v>
      </c>
      <c r="F152" t="str">
        <f t="shared" si="4"/>
        <v/>
      </c>
      <c r="H152" s="8" t="str">
        <f t="shared" si="5"/>
        <v/>
      </c>
    </row>
    <row r="153" spans="1:8" x14ac:dyDescent="0.3">
      <c r="A153">
        <v>152</v>
      </c>
      <c r="F153" t="str">
        <f t="shared" si="4"/>
        <v/>
      </c>
      <c r="H153" s="8" t="str">
        <f t="shared" si="5"/>
        <v/>
      </c>
    </row>
    <row r="154" spans="1:8" x14ac:dyDescent="0.3">
      <c r="A154">
        <v>153</v>
      </c>
      <c r="F154" t="str">
        <f t="shared" si="4"/>
        <v/>
      </c>
      <c r="H154" s="8" t="str">
        <f t="shared" si="5"/>
        <v/>
      </c>
    </row>
    <row r="155" spans="1:8" x14ac:dyDescent="0.3">
      <c r="A155">
        <v>154</v>
      </c>
      <c r="F155" t="str">
        <f t="shared" si="4"/>
        <v/>
      </c>
      <c r="H155" s="8" t="str">
        <f t="shared" si="5"/>
        <v/>
      </c>
    </row>
    <row r="156" spans="1:8" x14ac:dyDescent="0.3">
      <c r="A156">
        <v>155</v>
      </c>
      <c r="F156" t="str">
        <f t="shared" si="4"/>
        <v/>
      </c>
      <c r="H156" s="8" t="str">
        <f t="shared" si="5"/>
        <v/>
      </c>
    </row>
    <row r="157" spans="1:8" x14ac:dyDescent="0.3">
      <c r="A157">
        <v>156</v>
      </c>
      <c r="F157" t="str">
        <f t="shared" si="4"/>
        <v/>
      </c>
      <c r="H157" s="8" t="str">
        <f t="shared" si="5"/>
        <v/>
      </c>
    </row>
    <row r="158" spans="1:8" x14ac:dyDescent="0.3">
      <c r="A158">
        <v>157</v>
      </c>
      <c r="F158" t="str">
        <f t="shared" si="4"/>
        <v/>
      </c>
      <c r="H158" s="8" t="str">
        <f t="shared" si="5"/>
        <v/>
      </c>
    </row>
    <row r="159" spans="1:8" x14ac:dyDescent="0.3">
      <c r="A159">
        <v>158</v>
      </c>
      <c r="F159" t="str">
        <f t="shared" si="4"/>
        <v/>
      </c>
      <c r="H159" s="8" t="str">
        <f t="shared" si="5"/>
        <v/>
      </c>
    </row>
    <row r="160" spans="1:8" x14ac:dyDescent="0.3">
      <c r="A160">
        <v>159</v>
      </c>
      <c r="F160" t="str">
        <f t="shared" si="4"/>
        <v/>
      </c>
      <c r="H160" s="8" t="str">
        <f t="shared" si="5"/>
        <v/>
      </c>
    </row>
    <row r="161" spans="1:8" x14ac:dyDescent="0.3">
      <c r="A161">
        <v>160</v>
      </c>
      <c r="F161" t="str">
        <f t="shared" si="4"/>
        <v/>
      </c>
      <c r="H161" s="8" t="str">
        <f t="shared" si="5"/>
        <v/>
      </c>
    </row>
    <row r="162" spans="1:8" x14ac:dyDescent="0.3">
      <c r="A162">
        <v>161</v>
      </c>
      <c r="F162" t="str">
        <f t="shared" si="4"/>
        <v/>
      </c>
      <c r="H162" s="8" t="str">
        <f t="shared" si="5"/>
        <v/>
      </c>
    </row>
    <row r="163" spans="1:8" x14ac:dyDescent="0.3">
      <c r="A163">
        <v>162</v>
      </c>
      <c r="F163" t="str">
        <f t="shared" si="4"/>
        <v/>
      </c>
      <c r="H163" s="8" t="str">
        <f t="shared" si="5"/>
        <v/>
      </c>
    </row>
    <row r="164" spans="1:8" x14ac:dyDescent="0.3">
      <c r="A164">
        <v>163</v>
      </c>
      <c r="F164" t="str">
        <f t="shared" si="4"/>
        <v/>
      </c>
      <c r="H164" s="8" t="str">
        <f t="shared" si="5"/>
        <v/>
      </c>
    </row>
    <row r="165" spans="1:8" x14ac:dyDescent="0.3">
      <c r="A165">
        <v>164</v>
      </c>
      <c r="F165" t="str">
        <f t="shared" si="4"/>
        <v/>
      </c>
      <c r="H165" s="8" t="str">
        <f t="shared" si="5"/>
        <v/>
      </c>
    </row>
    <row r="166" spans="1:8" x14ac:dyDescent="0.3">
      <c r="A166">
        <v>165</v>
      </c>
      <c r="F166" t="str">
        <f t="shared" si="4"/>
        <v/>
      </c>
      <c r="H166" s="8" t="str">
        <f t="shared" si="5"/>
        <v/>
      </c>
    </row>
    <row r="167" spans="1:8" x14ac:dyDescent="0.3">
      <c r="A167">
        <v>166</v>
      </c>
      <c r="F167" t="str">
        <f t="shared" si="4"/>
        <v/>
      </c>
      <c r="H167" s="8" t="str">
        <f t="shared" si="5"/>
        <v/>
      </c>
    </row>
    <row r="168" spans="1:8" x14ac:dyDescent="0.3">
      <c r="A168">
        <v>167</v>
      </c>
      <c r="F168" t="str">
        <f t="shared" si="4"/>
        <v/>
      </c>
      <c r="H168" s="8" t="str">
        <f t="shared" si="5"/>
        <v/>
      </c>
    </row>
    <row r="169" spans="1:8" x14ac:dyDescent="0.3">
      <c r="A169">
        <v>168</v>
      </c>
      <c r="F169" t="str">
        <f t="shared" si="4"/>
        <v/>
      </c>
      <c r="H169" s="8" t="str">
        <f t="shared" si="5"/>
        <v/>
      </c>
    </row>
    <row r="170" spans="1:8" x14ac:dyDescent="0.3">
      <c r="A170">
        <v>169</v>
      </c>
      <c r="F170" t="str">
        <f t="shared" si="4"/>
        <v/>
      </c>
      <c r="H170" s="8" t="str">
        <f t="shared" si="5"/>
        <v/>
      </c>
    </row>
    <row r="171" spans="1:8" x14ac:dyDescent="0.3">
      <c r="A171">
        <v>170</v>
      </c>
      <c r="F171" t="str">
        <f t="shared" si="4"/>
        <v/>
      </c>
      <c r="H171" s="8" t="str">
        <f t="shared" si="5"/>
        <v/>
      </c>
    </row>
    <row r="172" spans="1:8" x14ac:dyDescent="0.3">
      <c r="A172">
        <v>171</v>
      </c>
      <c r="F172" t="str">
        <f t="shared" si="4"/>
        <v/>
      </c>
      <c r="H172" s="8" t="str">
        <f t="shared" si="5"/>
        <v/>
      </c>
    </row>
    <row r="173" spans="1:8" x14ac:dyDescent="0.3">
      <c r="A173">
        <v>172</v>
      </c>
      <c r="F173" t="str">
        <f t="shared" si="4"/>
        <v/>
      </c>
      <c r="H173" s="8" t="str">
        <f t="shared" si="5"/>
        <v/>
      </c>
    </row>
    <row r="174" spans="1:8" x14ac:dyDescent="0.3">
      <c r="A174">
        <v>173</v>
      </c>
      <c r="F174" t="str">
        <f t="shared" si="4"/>
        <v/>
      </c>
      <c r="H174" s="8" t="str">
        <f t="shared" si="5"/>
        <v/>
      </c>
    </row>
    <row r="175" spans="1:8" x14ac:dyDescent="0.3">
      <c r="A175">
        <v>174</v>
      </c>
      <c r="F175" t="str">
        <f t="shared" si="4"/>
        <v/>
      </c>
      <c r="H175" s="8" t="str">
        <f t="shared" si="5"/>
        <v/>
      </c>
    </row>
    <row r="176" spans="1:8" x14ac:dyDescent="0.3">
      <c r="A176">
        <v>175</v>
      </c>
      <c r="F176" t="str">
        <f t="shared" si="4"/>
        <v/>
      </c>
      <c r="H176" s="8" t="str">
        <f t="shared" si="5"/>
        <v/>
      </c>
    </row>
    <row r="177" spans="1:8" x14ac:dyDescent="0.3">
      <c r="A177">
        <v>176</v>
      </c>
      <c r="F177" t="str">
        <f t="shared" si="4"/>
        <v/>
      </c>
      <c r="H177" s="8" t="str">
        <f t="shared" si="5"/>
        <v/>
      </c>
    </row>
    <row r="178" spans="1:8" x14ac:dyDescent="0.3">
      <c r="A178">
        <v>177</v>
      </c>
      <c r="F178" t="str">
        <f t="shared" si="4"/>
        <v/>
      </c>
      <c r="H178" s="8" t="str">
        <f t="shared" si="5"/>
        <v/>
      </c>
    </row>
    <row r="179" spans="1:8" x14ac:dyDescent="0.3">
      <c r="A179">
        <v>178</v>
      </c>
      <c r="F179" t="str">
        <f t="shared" si="4"/>
        <v/>
      </c>
      <c r="H179" s="8" t="str">
        <f t="shared" si="5"/>
        <v/>
      </c>
    </row>
    <row r="180" spans="1:8" x14ac:dyDescent="0.3">
      <c r="A180">
        <v>179</v>
      </c>
      <c r="F180" t="str">
        <f t="shared" si="4"/>
        <v/>
      </c>
      <c r="H180" s="8" t="str">
        <f t="shared" si="5"/>
        <v/>
      </c>
    </row>
    <row r="181" spans="1:8" x14ac:dyDescent="0.3">
      <c r="A181">
        <v>180</v>
      </c>
      <c r="F181" t="str">
        <f t="shared" si="4"/>
        <v/>
      </c>
      <c r="H181" s="8" t="str">
        <f t="shared" si="5"/>
        <v/>
      </c>
    </row>
    <row r="182" spans="1:8" x14ac:dyDescent="0.3">
      <c r="A182">
        <v>181</v>
      </c>
      <c r="F182" t="str">
        <f t="shared" si="4"/>
        <v/>
      </c>
      <c r="H182" s="8" t="str">
        <f t="shared" si="5"/>
        <v/>
      </c>
    </row>
    <row r="183" spans="1:8" x14ac:dyDescent="0.3">
      <c r="A183">
        <v>182</v>
      </c>
      <c r="F183" t="str">
        <f t="shared" si="4"/>
        <v/>
      </c>
      <c r="H183" s="8" t="str">
        <f t="shared" si="5"/>
        <v/>
      </c>
    </row>
    <row r="184" spans="1:8" x14ac:dyDescent="0.3">
      <c r="A184">
        <v>183</v>
      </c>
      <c r="F184" t="str">
        <f t="shared" si="4"/>
        <v/>
      </c>
      <c r="H184" s="8" t="str">
        <f t="shared" si="5"/>
        <v/>
      </c>
    </row>
    <row r="185" spans="1:8" x14ac:dyDescent="0.3">
      <c r="A185">
        <v>184</v>
      </c>
      <c r="F185" t="str">
        <f t="shared" si="4"/>
        <v/>
      </c>
      <c r="H185" s="8" t="str">
        <f t="shared" si="5"/>
        <v/>
      </c>
    </row>
    <row r="186" spans="1:8" x14ac:dyDescent="0.3">
      <c r="A186">
        <v>185</v>
      </c>
      <c r="F186" t="str">
        <f t="shared" si="4"/>
        <v/>
      </c>
      <c r="H186" s="8" t="str">
        <f t="shared" si="5"/>
        <v/>
      </c>
    </row>
    <row r="187" spans="1:8" x14ac:dyDescent="0.3">
      <c r="A187">
        <v>186</v>
      </c>
      <c r="F187" t="str">
        <f t="shared" si="4"/>
        <v/>
      </c>
      <c r="H187" s="8" t="str">
        <f t="shared" si="5"/>
        <v/>
      </c>
    </row>
    <row r="188" spans="1:8" x14ac:dyDescent="0.3">
      <c r="A188">
        <v>187</v>
      </c>
      <c r="F188" t="str">
        <f t="shared" si="4"/>
        <v/>
      </c>
      <c r="H188" s="8" t="str">
        <f t="shared" si="5"/>
        <v/>
      </c>
    </row>
    <row r="189" spans="1:8" x14ac:dyDescent="0.3">
      <c r="A189">
        <v>188</v>
      </c>
      <c r="F189" t="str">
        <f t="shared" si="4"/>
        <v/>
      </c>
      <c r="H189" s="8" t="str">
        <f t="shared" si="5"/>
        <v/>
      </c>
    </row>
    <row r="190" spans="1:8" x14ac:dyDescent="0.3">
      <c r="A190">
        <v>189</v>
      </c>
      <c r="F190" t="str">
        <f t="shared" si="4"/>
        <v/>
      </c>
      <c r="H190" s="8" t="str">
        <f t="shared" si="5"/>
        <v/>
      </c>
    </row>
    <row r="191" spans="1:8" x14ac:dyDescent="0.3">
      <c r="A191">
        <v>190</v>
      </c>
      <c r="F191" t="str">
        <f t="shared" si="4"/>
        <v/>
      </c>
      <c r="H191" s="8" t="str">
        <f t="shared" si="5"/>
        <v/>
      </c>
    </row>
    <row r="192" spans="1:8" x14ac:dyDescent="0.3">
      <c r="A192">
        <v>191</v>
      </c>
      <c r="F192" t="str">
        <f t="shared" si="4"/>
        <v/>
      </c>
      <c r="H192" s="8" t="str">
        <f t="shared" si="5"/>
        <v/>
      </c>
    </row>
    <row r="193" spans="1:8" x14ac:dyDescent="0.3">
      <c r="A193">
        <v>192</v>
      </c>
      <c r="F193" t="str">
        <f t="shared" si="4"/>
        <v/>
      </c>
      <c r="H193" s="8" t="str">
        <f t="shared" si="5"/>
        <v/>
      </c>
    </row>
    <row r="194" spans="1:8" x14ac:dyDescent="0.3">
      <c r="A194">
        <v>193</v>
      </c>
      <c r="F194" t="str">
        <f t="shared" si="4"/>
        <v/>
      </c>
      <c r="H194" s="8" t="str">
        <f t="shared" si="5"/>
        <v/>
      </c>
    </row>
    <row r="195" spans="1:8" x14ac:dyDescent="0.3">
      <c r="A195">
        <v>194</v>
      </c>
      <c r="F195" t="str">
        <f t="shared" ref="F195:F258" si="6">IF(OR(ISBLANK(D195),ISBLANK(E195)),"",D195-E195)</f>
        <v/>
      </c>
      <c r="H195" s="8" t="str">
        <f t="shared" si="5"/>
        <v/>
      </c>
    </row>
    <row r="196" spans="1:8" x14ac:dyDescent="0.3">
      <c r="A196">
        <v>195</v>
      </c>
      <c r="F196" t="str">
        <f t="shared" si="6"/>
        <v/>
      </c>
      <c r="H196" s="8" t="str">
        <f t="shared" ref="H196:H259" si="7">IFERROR((G196-C196)/C196,"")</f>
        <v/>
      </c>
    </row>
    <row r="197" spans="1:8" x14ac:dyDescent="0.3">
      <c r="A197">
        <v>196</v>
      </c>
      <c r="F197" t="str">
        <f t="shared" si="6"/>
        <v/>
      </c>
      <c r="H197" s="8" t="str">
        <f t="shared" si="7"/>
        <v/>
      </c>
    </row>
    <row r="198" spans="1:8" x14ac:dyDescent="0.3">
      <c r="A198">
        <v>197</v>
      </c>
      <c r="F198" t="str">
        <f t="shared" si="6"/>
        <v/>
      </c>
      <c r="H198" s="8" t="str">
        <f t="shared" si="7"/>
        <v/>
      </c>
    </row>
    <row r="199" spans="1:8" x14ac:dyDescent="0.3">
      <c r="A199">
        <v>198</v>
      </c>
      <c r="F199" t="str">
        <f t="shared" si="6"/>
        <v/>
      </c>
      <c r="H199" s="8" t="str">
        <f t="shared" si="7"/>
        <v/>
      </c>
    </row>
    <row r="200" spans="1:8" x14ac:dyDescent="0.3">
      <c r="A200">
        <v>199</v>
      </c>
      <c r="F200" t="str">
        <f t="shared" si="6"/>
        <v/>
      </c>
      <c r="H200" s="8" t="str">
        <f t="shared" si="7"/>
        <v/>
      </c>
    </row>
    <row r="201" spans="1:8" x14ac:dyDescent="0.3">
      <c r="A201">
        <v>200</v>
      </c>
      <c r="F201" t="str">
        <f t="shared" si="6"/>
        <v/>
      </c>
      <c r="H201" s="8" t="str">
        <f t="shared" si="7"/>
        <v/>
      </c>
    </row>
    <row r="202" spans="1:8" x14ac:dyDescent="0.3">
      <c r="A202">
        <v>201</v>
      </c>
      <c r="F202" t="str">
        <f t="shared" si="6"/>
        <v/>
      </c>
      <c r="H202" s="8" t="str">
        <f t="shared" si="7"/>
        <v/>
      </c>
    </row>
    <row r="203" spans="1:8" x14ac:dyDescent="0.3">
      <c r="A203">
        <v>202</v>
      </c>
      <c r="F203" t="str">
        <f t="shared" si="6"/>
        <v/>
      </c>
      <c r="H203" s="8" t="str">
        <f t="shared" si="7"/>
        <v/>
      </c>
    </row>
    <row r="204" spans="1:8" x14ac:dyDescent="0.3">
      <c r="A204">
        <v>203</v>
      </c>
      <c r="F204" t="str">
        <f t="shared" si="6"/>
        <v/>
      </c>
      <c r="H204" s="8" t="str">
        <f t="shared" si="7"/>
        <v/>
      </c>
    </row>
    <row r="205" spans="1:8" x14ac:dyDescent="0.3">
      <c r="A205">
        <v>204</v>
      </c>
      <c r="F205" t="str">
        <f t="shared" si="6"/>
        <v/>
      </c>
      <c r="H205" s="8" t="str">
        <f t="shared" si="7"/>
        <v/>
      </c>
    </row>
    <row r="206" spans="1:8" x14ac:dyDescent="0.3">
      <c r="A206">
        <v>205</v>
      </c>
      <c r="F206" t="str">
        <f t="shared" si="6"/>
        <v/>
      </c>
      <c r="H206" s="8" t="str">
        <f t="shared" si="7"/>
        <v/>
      </c>
    </row>
    <row r="207" spans="1:8" x14ac:dyDescent="0.3">
      <c r="A207">
        <v>206</v>
      </c>
      <c r="F207" t="str">
        <f t="shared" si="6"/>
        <v/>
      </c>
      <c r="H207" s="8" t="str">
        <f t="shared" si="7"/>
        <v/>
      </c>
    </row>
    <row r="208" spans="1:8" x14ac:dyDescent="0.3">
      <c r="A208">
        <v>207</v>
      </c>
      <c r="F208" t="str">
        <f t="shared" si="6"/>
        <v/>
      </c>
      <c r="H208" s="8" t="str">
        <f t="shared" si="7"/>
        <v/>
      </c>
    </row>
    <row r="209" spans="1:8" x14ac:dyDescent="0.3">
      <c r="A209">
        <v>208</v>
      </c>
      <c r="F209" t="str">
        <f t="shared" si="6"/>
        <v/>
      </c>
      <c r="H209" s="8" t="str">
        <f t="shared" si="7"/>
        <v/>
      </c>
    </row>
    <row r="210" spans="1:8" x14ac:dyDescent="0.3">
      <c r="A210">
        <v>209</v>
      </c>
      <c r="F210" t="str">
        <f t="shared" si="6"/>
        <v/>
      </c>
      <c r="H210" s="8" t="str">
        <f t="shared" si="7"/>
        <v/>
      </c>
    </row>
    <row r="211" spans="1:8" x14ac:dyDescent="0.3">
      <c r="A211">
        <v>210</v>
      </c>
      <c r="F211" t="str">
        <f t="shared" si="6"/>
        <v/>
      </c>
      <c r="H211" s="8" t="str">
        <f t="shared" si="7"/>
        <v/>
      </c>
    </row>
    <row r="212" spans="1:8" x14ac:dyDescent="0.3">
      <c r="A212">
        <v>211</v>
      </c>
      <c r="F212" t="str">
        <f t="shared" si="6"/>
        <v/>
      </c>
      <c r="H212" s="8" t="str">
        <f t="shared" si="7"/>
        <v/>
      </c>
    </row>
    <row r="213" spans="1:8" x14ac:dyDescent="0.3">
      <c r="A213">
        <v>212</v>
      </c>
      <c r="F213" t="str">
        <f t="shared" si="6"/>
        <v/>
      </c>
      <c r="H213" s="8" t="str">
        <f t="shared" si="7"/>
        <v/>
      </c>
    </row>
    <row r="214" spans="1:8" x14ac:dyDescent="0.3">
      <c r="A214">
        <v>213</v>
      </c>
      <c r="F214" t="str">
        <f t="shared" si="6"/>
        <v/>
      </c>
      <c r="H214" s="8" t="str">
        <f t="shared" si="7"/>
        <v/>
      </c>
    </row>
    <row r="215" spans="1:8" x14ac:dyDescent="0.3">
      <c r="A215">
        <v>214</v>
      </c>
      <c r="F215" t="str">
        <f t="shared" si="6"/>
        <v/>
      </c>
      <c r="H215" s="8" t="str">
        <f t="shared" si="7"/>
        <v/>
      </c>
    </row>
    <row r="216" spans="1:8" x14ac:dyDescent="0.3">
      <c r="A216">
        <v>215</v>
      </c>
      <c r="F216" t="str">
        <f t="shared" si="6"/>
        <v/>
      </c>
      <c r="H216" s="8" t="str">
        <f t="shared" si="7"/>
        <v/>
      </c>
    </row>
    <row r="217" spans="1:8" x14ac:dyDescent="0.3">
      <c r="A217">
        <v>216</v>
      </c>
      <c r="F217" t="str">
        <f t="shared" si="6"/>
        <v/>
      </c>
      <c r="H217" s="8" t="str">
        <f t="shared" si="7"/>
        <v/>
      </c>
    </row>
    <row r="218" spans="1:8" x14ac:dyDescent="0.3">
      <c r="A218">
        <v>217</v>
      </c>
      <c r="F218" t="str">
        <f t="shared" si="6"/>
        <v/>
      </c>
      <c r="H218" s="8" t="str">
        <f t="shared" si="7"/>
        <v/>
      </c>
    </row>
    <row r="219" spans="1:8" x14ac:dyDescent="0.3">
      <c r="A219">
        <v>218</v>
      </c>
      <c r="F219" t="str">
        <f t="shared" si="6"/>
        <v/>
      </c>
      <c r="H219" s="8" t="str">
        <f t="shared" si="7"/>
        <v/>
      </c>
    </row>
    <row r="220" spans="1:8" x14ac:dyDescent="0.3">
      <c r="A220">
        <v>219</v>
      </c>
      <c r="F220" t="str">
        <f t="shared" si="6"/>
        <v/>
      </c>
      <c r="H220" s="8" t="str">
        <f t="shared" si="7"/>
        <v/>
      </c>
    </row>
    <row r="221" spans="1:8" x14ac:dyDescent="0.3">
      <c r="A221">
        <v>220</v>
      </c>
      <c r="F221" t="str">
        <f t="shared" si="6"/>
        <v/>
      </c>
      <c r="H221" s="8" t="str">
        <f t="shared" si="7"/>
        <v/>
      </c>
    </row>
    <row r="222" spans="1:8" x14ac:dyDescent="0.3">
      <c r="A222">
        <v>221</v>
      </c>
      <c r="F222" t="str">
        <f t="shared" si="6"/>
        <v/>
      </c>
      <c r="H222" s="8" t="str">
        <f t="shared" si="7"/>
        <v/>
      </c>
    </row>
    <row r="223" spans="1:8" x14ac:dyDescent="0.3">
      <c r="A223">
        <v>222</v>
      </c>
      <c r="F223" t="str">
        <f t="shared" si="6"/>
        <v/>
      </c>
      <c r="H223" s="8" t="str">
        <f t="shared" si="7"/>
        <v/>
      </c>
    </row>
    <row r="224" spans="1:8" x14ac:dyDescent="0.3">
      <c r="A224">
        <v>223</v>
      </c>
      <c r="F224" t="str">
        <f t="shared" si="6"/>
        <v/>
      </c>
      <c r="H224" s="8" t="str">
        <f t="shared" si="7"/>
        <v/>
      </c>
    </row>
    <row r="225" spans="1:8" x14ac:dyDescent="0.3">
      <c r="A225">
        <v>224</v>
      </c>
      <c r="F225" t="str">
        <f t="shared" si="6"/>
        <v/>
      </c>
      <c r="H225" s="8" t="str">
        <f t="shared" si="7"/>
        <v/>
      </c>
    </row>
    <row r="226" spans="1:8" x14ac:dyDescent="0.3">
      <c r="A226">
        <v>225</v>
      </c>
      <c r="F226" t="str">
        <f t="shared" si="6"/>
        <v/>
      </c>
      <c r="H226" s="8" t="str">
        <f t="shared" si="7"/>
        <v/>
      </c>
    </row>
    <row r="227" spans="1:8" x14ac:dyDescent="0.3">
      <c r="A227">
        <v>226</v>
      </c>
      <c r="F227" t="str">
        <f t="shared" si="6"/>
        <v/>
      </c>
      <c r="H227" s="8" t="str">
        <f t="shared" si="7"/>
        <v/>
      </c>
    </row>
    <row r="228" spans="1:8" x14ac:dyDescent="0.3">
      <c r="A228">
        <v>227</v>
      </c>
      <c r="F228" t="str">
        <f t="shared" si="6"/>
        <v/>
      </c>
      <c r="H228" s="8" t="str">
        <f t="shared" si="7"/>
        <v/>
      </c>
    </row>
    <row r="229" spans="1:8" x14ac:dyDescent="0.3">
      <c r="A229">
        <v>228</v>
      </c>
      <c r="F229" t="str">
        <f t="shared" si="6"/>
        <v/>
      </c>
      <c r="H229" s="8" t="str">
        <f t="shared" si="7"/>
        <v/>
      </c>
    </row>
    <row r="230" spans="1:8" x14ac:dyDescent="0.3">
      <c r="A230">
        <v>229</v>
      </c>
      <c r="F230" t="str">
        <f t="shared" si="6"/>
        <v/>
      </c>
      <c r="H230" s="8" t="str">
        <f t="shared" si="7"/>
        <v/>
      </c>
    </row>
    <row r="231" spans="1:8" x14ac:dyDescent="0.3">
      <c r="A231">
        <v>230</v>
      </c>
      <c r="F231" t="str">
        <f t="shared" si="6"/>
        <v/>
      </c>
      <c r="H231" s="8" t="str">
        <f t="shared" si="7"/>
        <v/>
      </c>
    </row>
    <row r="232" spans="1:8" x14ac:dyDescent="0.3">
      <c r="A232">
        <v>231</v>
      </c>
      <c r="F232" t="str">
        <f t="shared" si="6"/>
        <v/>
      </c>
      <c r="H232" s="8" t="str">
        <f t="shared" si="7"/>
        <v/>
      </c>
    </row>
    <row r="233" spans="1:8" x14ac:dyDescent="0.3">
      <c r="A233">
        <v>232</v>
      </c>
      <c r="F233" t="str">
        <f t="shared" si="6"/>
        <v/>
      </c>
      <c r="H233" s="8" t="str">
        <f t="shared" si="7"/>
        <v/>
      </c>
    </row>
    <row r="234" spans="1:8" x14ac:dyDescent="0.3">
      <c r="A234">
        <v>233</v>
      </c>
      <c r="F234" t="str">
        <f t="shared" si="6"/>
        <v/>
      </c>
      <c r="H234" s="8" t="str">
        <f t="shared" si="7"/>
        <v/>
      </c>
    </row>
    <row r="235" spans="1:8" x14ac:dyDescent="0.3">
      <c r="A235">
        <v>234</v>
      </c>
      <c r="F235" t="str">
        <f t="shared" si="6"/>
        <v/>
      </c>
      <c r="H235" s="8" t="str">
        <f t="shared" si="7"/>
        <v/>
      </c>
    </row>
    <row r="236" spans="1:8" x14ac:dyDescent="0.3">
      <c r="A236">
        <v>235</v>
      </c>
      <c r="F236" t="str">
        <f t="shared" si="6"/>
        <v/>
      </c>
      <c r="H236" s="8" t="str">
        <f t="shared" si="7"/>
        <v/>
      </c>
    </row>
    <row r="237" spans="1:8" x14ac:dyDescent="0.3">
      <c r="A237">
        <v>236</v>
      </c>
      <c r="F237" t="str">
        <f t="shared" si="6"/>
        <v/>
      </c>
      <c r="H237" s="8" t="str">
        <f t="shared" si="7"/>
        <v/>
      </c>
    </row>
    <row r="238" spans="1:8" x14ac:dyDescent="0.3">
      <c r="A238">
        <v>237</v>
      </c>
      <c r="F238" t="str">
        <f t="shared" si="6"/>
        <v/>
      </c>
      <c r="H238" s="8" t="str">
        <f t="shared" si="7"/>
        <v/>
      </c>
    </row>
    <row r="239" spans="1:8" x14ac:dyDescent="0.3">
      <c r="A239">
        <v>238</v>
      </c>
      <c r="F239" t="str">
        <f t="shared" si="6"/>
        <v/>
      </c>
      <c r="H239" s="8" t="str">
        <f t="shared" si="7"/>
        <v/>
      </c>
    </row>
    <row r="240" spans="1:8" x14ac:dyDescent="0.3">
      <c r="A240">
        <v>239</v>
      </c>
      <c r="F240" t="str">
        <f t="shared" si="6"/>
        <v/>
      </c>
      <c r="H240" s="8" t="str">
        <f t="shared" si="7"/>
        <v/>
      </c>
    </row>
    <row r="241" spans="1:8" x14ac:dyDescent="0.3">
      <c r="A241">
        <v>240</v>
      </c>
      <c r="F241" t="str">
        <f t="shared" si="6"/>
        <v/>
      </c>
      <c r="H241" s="8" t="str">
        <f t="shared" si="7"/>
        <v/>
      </c>
    </row>
    <row r="242" spans="1:8" x14ac:dyDescent="0.3">
      <c r="A242">
        <v>241</v>
      </c>
      <c r="F242" t="str">
        <f t="shared" si="6"/>
        <v/>
      </c>
      <c r="H242" s="8" t="str">
        <f t="shared" si="7"/>
        <v/>
      </c>
    </row>
    <row r="243" spans="1:8" x14ac:dyDescent="0.3">
      <c r="A243">
        <v>242</v>
      </c>
      <c r="F243" t="str">
        <f t="shared" si="6"/>
        <v/>
      </c>
      <c r="H243" s="8" t="str">
        <f t="shared" si="7"/>
        <v/>
      </c>
    </row>
    <row r="244" spans="1:8" x14ac:dyDescent="0.3">
      <c r="A244">
        <v>243</v>
      </c>
      <c r="F244" t="str">
        <f t="shared" si="6"/>
        <v/>
      </c>
      <c r="H244" s="8" t="str">
        <f t="shared" si="7"/>
        <v/>
      </c>
    </row>
    <row r="245" spans="1:8" x14ac:dyDescent="0.3">
      <c r="A245">
        <v>244</v>
      </c>
      <c r="F245" t="str">
        <f t="shared" si="6"/>
        <v/>
      </c>
      <c r="H245" s="8" t="str">
        <f t="shared" si="7"/>
        <v/>
      </c>
    </row>
    <row r="246" spans="1:8" x14ac:dyDescent="0.3">
      <c r="A246">
        <v>245</v>
      </c>
      <c r="F246" t="str">
        <f t="shared" si="6"/>
        <v/>
      </c>
      <c r="H246" s="8" t="str">
        <f t="shared" si="7"/>
        <v/>
      </c>
    </row>
    <row r="247" spans="1:8" x14ac:dyDescent="0.3">
      <c r="A247">
        <v>246</v>
      </c>
      <c r="F247" t="str">
        <f t="shared" si="6"/>
        <v/>
      </c>
      <c r="H247" s="8" t="str">
        <f t="shared" si="7"/>
        <v/>
      </c>
    </row>
    <row r="248" spans="1:8" x14ac:dyDescent="0.3">
      <c r="A248">
        <v>247</v>
      </c>
      <c r="F248" t="str">
        <f t="shared" si="6"/>
        <v/>
      </c>
      <c r="H248" s="8" t="str">
        <f t="shared" si="7"/>
        <v/>
      </c>
    </row>
    <row r="249" spans="1:8" x14ac:dyDescent="0.3">
      <c r="A249">
        <v>248</v>
      </c>
      <c r="F249" t="str">
        <f t="shared" si="6"/>
        <v/>
      </c>
      <c r="H249" s="8" t="str">
        <f t="shared" si="7"/>
        <v/>
      </c>
    </row>
    <row r="250" spans="1:8" x14ac:dyDescent="0.3">
      <c r="A250">
        <v>249</v>
      </c>
      <c r="F250" t="str">
        <f t="shared" si="6"/>
        <v/>
      </c>
      <c r="H250" s="8" t="str">
        <f t="shared" si="7"/>
        <v/>
      </c>
    </row>
    <row r="251" spans="1:8" x14ac:dyDescent="0.3">
      <c r="A251">
        <v>250</v>
      </c>
      <c r="F251" t="str">
        <f t="shared" si="6"/>
        <v/>
      </c>
      <c r="H251" s="8" t="str">
        <f t="shared" si="7"/>
        <v/>
      </c>
    </row>
    <row r="252" spans="1:8" x14ac:dyDescent="0.3">
      <c r="A252">
        <v>251</v>
      </c>
      <c r="F252" t="str">
        <f t="shared" si="6"/>
        <v/>
      </c>
      <c r="H252" s="8" t="str">
        <f t="shared" si="7"/>
        <v/>
      </c>
    </row>
    <row r="253" spans="1:8" x14ac:dyDescent="0.3">
      <c r="A253">
        <v>252</v>
      </c>
      <c r="F253" t="str">
        <f t="shared" si="6"/>
        <v/>
      </c>
      <c r="H253" s="8" t="str">
        <f t="shared" si="7"/>
        <v/>
      </c>
    </row>
    <row r="254" spans="1:8" x14ac:dyDescent="0.3">
      <c r="A254">
        <v>253</v>
      </c>
      <c r="F254" t="str">
        <f t="shared" si="6"/>
        <v/>
      </c>
      <c r="H254" s="8" t="str">
        <f t="shared" si="7"/>
        <v/>
      </c>
    </row>
    <row r="255" spans="1:8" x14ac:dyDescent="0.3">
      <c r="A255">
        <v>254</v>
      </c>
      <c r="F255" t="str">
        <f t="shared" si="6"/>
        <v/>
      </c>
      <c r="H255" s="8" t="str">
        <f t="shared" si="7"/>
        <v/>
      </c>
    </row>
    <row r="256" spans="1:8" x14ac:dyDescent="0.3">
      <c r="A256">
        <v>255</v>
      </c>
      <c r="F256" t="str">
        <f t="shared" si="6"/>
        <v/>
      </c>
      <c r="H256" s="8" t="str">
        <f t="shared" si="7"/>
        <v/>
      </c>
    </row>
    <row r="257" spans="1:8" x14ac:dyDescent="0.3">
      <c r="A257">
        <v>256</v>
      </c>
      <c r="F257" t="str">
        <f t="shared" si="6"/>
        <v/>
      </c>
      <c r="H257" s="8" t="str">
        <f t="shared" si="7"/>
        <v/>
      </c>
    </row>
    <row r="258" spans="1:8" x14ac:dyDescent="0.3">
      <c r="A258">
        <v>257</v>
      </c>
      <c r="F258" t="str">
        <f t="shared" si="6"/>
        <v/>
      </c>
      <c r="H258" s="8" t="str">
        <f t="shared" si="7"/>
        <v/>
      </c>
    </row>
    <row r="259" spans="1:8" x14ac:dyDescent="0.3">
      <c r="A259">
        <v>258</v>
      </c>
      <c r="F259" t="str">
        <f t="shared" ref="F259:F322" si="8">IF(OR(ISBLANK(D259),ISBLANK(E259)),"",D259-E259)</f>
        <v/>
      </c>
      <c r="H259" s="8" t="str">
        <f t="shared" si="7"/>
        <v/>
      </c>
    </row>
    <row r="260" spans="1:8" x14ac:dyDescent="0.3">
      <c r="A260">
        <v>259</v>
      </c>
      <c r="F260" t="str">
        <f t="shared" si="8"/>
        <v/>
      </c>
      <c r="H260" s="8" t="str">
        <f t="shared" ref="H260:H323" si="9">IFERROR((G260-C260)/C260,"")</f>
        <v/>
      </c>
    </row>
    <row r="261" spans="1:8" x14ac:dyDescent="0.3">
      <c r="A261">
        <v>260</v>
      </c>
      <c r="F261" t="str">
        <f t="shared" si="8"/>
        <v/>
      </c>
      <c r="H261" s="8" t="str">
        <f t="shared" si="9"/>
        <v/>
      </c>
    </row>
    <row r="262" spans="1:8" x14ac:dyDescent="0.3">
      <c r="A262">
        <v>261</v>
      </c>
      <c r="F262" t="str">
        <f t="shared" si="8"/>
        <v/>
      </c>
      <c r="H262" s="8" t="str">
        <f t="shared" si="9"/>
        <v/>
      </c>
    </row>
    <row r="263" spans="1:8" x14ac:dyDescent="0.3">
      <c r="A263">
        <v>262</v>
      </c>
      <c r="F263" t="str">
        <f t="shared" si="8"/>
        <v/>
      </c>
      <c r="H263" s="8" t="str">
        <f t="shared" si="9"/>
        <v/>
      </c>
    </row>
    <row r="264" spans="1:8" x14ac:dyDescent="0.3">
      <c r="A264">
        <v>263</v>
      </c>
      <c r="F264" t="str">
        <f t="shared" si="8"/>
        <v/>
      </c>
      <c r="H264" s="8" t="str">
        <f t="shared" si="9"/>
        <v/>
      </c>
    </row>
    <row r="265" spans="1:8" x14ac:dyDescent="0.3">
      <c r="A265">
        <v>264</v>
      </c>
      <c r="F265" t="str">
        <f t="shared" si="8"/>
        <v/>
      </c>
      <c r="H265" s="8" t="str">
        <f t="shared" si="9"/>
        <v/>
      </c>
    </row>
    <row r="266" spans="1:8" x14ac:dyDescent="0.3">
      <c r="A266">
        <v>265</v>
      </c>
      <c r="F266" t="str">
        <f t="shared" si="8"/>
        <v/>
      </c>
      <c r="H266" s="8" t="str">
        <f t="shared" si="9"/>
        <v/>
      </c>
    </row>
    <row r="267" spans="1:8" x14ac:dyDescent="0.3">
      <c r="A267">
        <v>266</v>
      </c>
      <c r="F267" t="str">
        <f t="shared" si="8"/>
        <v/>
      </c>
      <c r="H267" s="8" t="str">
        <f t="shared" si="9"/>
        <v/>
      </c>
    </row>
    <row r="268" spans="1:8" x14ac:dyDescent="0.3">
      <c r="A268">
        <v>267</v>
      </c>
      <c r="F268" t="str">
        <f t="shared" si="8"/>
        <v/>
      </c>
      <c r="H268" s="8" t="str">
        <f t="shared" si="9"/>
        <v/>
      </c>
    </row>
    <row r="269" spans="1:8" x14ac:dyDescent="0.3">
      <c r="A269">
        <v>268</v>
      </c>
      <c r="F269" t="str">
        <f t="shared" si="8"/>
        <v/>
      </c>
      <c r="H269" s="8" t="str">
        <f t="shared" si="9"/>
        <v/>
      </c>
    </row>
    <row r="270" spans="1:8" x14ac:dyDescent="0.3">
      <c r="A270">
        <v>269</v>
      </c>
      <c r="F270" t="str">
        <f t="shared" si="8"/>
        <v/>
      </c>
      <c r="H270" s="8" t="str">
        <f t="shared" si="9"/>
        <v/>
      </c>
    </row>
    <row r="271" spans="1:8" x14ac:dyDescent="0.3">
      <c r="A271">
        <v>270</v>
      </c>
      <c r="F271" t="str">
        <f t="shared" si="8"/>
        <v/>
      </c>
      <c r="H271" s="8" t="str">
        <f t="shared" si="9"/>
        <v/>
      </c>
    </row>
    <row r="272" spans="1:8" x14ac:dyDescent="0.3">
      <c r="A272">
        <v>271</v>
      </c>
      <c r="F272" t="str">
        <f t="shared" si="8"/>
        <v/>
      </c>
      <c r="H272" s="8" t="str">
        <f t="shared" si="9"/>
        <v/>
      </c>
    </row>
    <row r="273" spans="1:8" x14ac:dyDescent="0.3">
      <c r="A273">
        <v>272</v>
      </c>
      <c r="F273" t="str">
        <f t="shared" si="8"/>
        <v/>
      </c>
      <c r="H273" s="8" t="str">
        <f t="shared" si="9"/>
        <v/>
      </c>
    </row>
    <row r="274" spans="1:8" x14ac:dyDescent="0.3">
      <c r="A274">
        <v>273</v>
      </c>
      <c r="F274" t="str">
        <f t="shared" si="8"/>
        <v/>
      </c>
      <c r="H274" s="8" t="str">
        <f t="shared" si="9"/>
        <v/>
      </c>
    </row>
    <row r="275" spans="1:8" x14ac:dyDescent="0.3">
      <c r="A275">
        <v>274</v>
      </c>
      <c r="F275" t="str">
        <f t="shared" si="8"/>
        <v/>
      </c>
      <c r="H275" s="8" t="str">
        <f t="shared" si="9"/>
        <v/>
      </c>
    </row>
    <row r="276" spans="1:8" x14ac:dyDescent="0.3">
      <c r="A276">
        <v>275</v>
      </c>
      <c r="F276" t="str">
        <f t="shared" si="8"/>
        <v/>
      </c>
      <c r="H276" s="8" t="str">
        <f t="shared" si="9"/>
        <v/>
      </c>
    </row>
    <row r="277" spans="1:8" x14ac:dyDescent="0.3">
      <c r="A277">
        <v>276</v>
      </c>
      <c r="F277" t="str">
        <f t="shared" si="8"/>
        <v/>
      </c>
      <c r="H277" s="8" t="str">
        <f t="shared" si="9"/>
        <v/>
      </c>
    </row>
    <row r="278" spans="1:8" x14ac:dyDescent="0.3">
      <c r="A278">
        <v>277</v>
      </c>
      <c r="F278" t="str">
        <f t="shared" si="8"/>
        <v/>
      </c>
      <c r="H278" s="8" t="str">
        <f t="shared" si="9"/>
        <v/>
      </c>
    </row>
    <row r="279" spans="1:8" x14ac:dyDescent="0.3">
      <c r="A279">
        <v>278</v>
      </c>
      <c r="F279" t="str">
        <f t="shared" si="8"/>
        <v/>
      </c>
      <c r="H279" s="8" t="str">
        <f t="shared" si="9"/>
        <v/>
      </c>
    </row>
    <row r="280" spans="1:8" x14ac:dyDescent="0.3">
      <c r="A280">
        <v>279</v>
      </c>
      <c r="F280" t="str">
        <f t="shared" si="8"/>
        <v/>
      </c>
      <c r="H280" s="8" t="str">
        <f t="shared" si="9"/>
        <v/>
      </c>
    </row>
    <row r="281" spans="1:8" x14ac:dyDescent="0.3">
      <c r="A281">
        <v>280</v>
      </c>
      <c r="F281" t="str">
        <f t="shared" si="8"/>
        <v/>
      </c>
      <c r="H281" s="8" t="str">
        <f t="shared" si="9"/>
        <v/>
      </c>
    </row>
    <row r="282" spans="1:8" x14ac:dyDescent="0.3">
      <c r="A282">
        <v>281</v>
      </c>
      <c r="F282" t="str">
        <f t="shared" si="8"/>
        <v/>
      </c>
      <c r="H282" s="8" t="str">
        <f t="shared" si="9"/>
        <v/>
      </c>
    </row>
    <row r="283" spans="1:8" x14ac:dyDescent="0.3">
      <c r="A283">
        <v>282</v>
      </c>
      <c r="F283" t="str">
        <f t="shared" si="8"/>
        <v/>
      </c>
      <c r="H283" s="8" t="str">
        <f t="shared" si="9"/>
        <v/>
      </c>
    </row>
    <row r="284" spans="1:8" x14ac:dyDescent="0.3">
      <c r="A284">
        <v>283</v>
      </c>
      <c r="F284" t="str">
        <f t="shared" si="8"/>
        <v/>
      </c>
      <c r="H284" s="8" t="str">
        <f t="shared" si="9"/>
        <v/>
      </c>
    </row>
    <row r="285" spans="1:8" x14ac:dyDescent="0.3">
      <c r="A285">
        <v>284</v>
      </c>
      <c r="F285" t="str">
        <f t="shared" si="8"/>
        <v/>
      </c>
      <c r="H285" s="8" t="str">
        <f t="shared" si="9"/>
        <v/>
      </c>
    </row>
    <row r="286" spans="1:8" x14ac:dyDescent="0.3">
      <c r="A286">
        <v>285</v>
      </c>
      <c r="F286" t="str">
        <f t="shared" si="8"/>
        <v/>
      </c>
      <c r="H286" s="8" t="str">
        <f t="shared" si="9"/>
        <v/>
      </c>
    </row>
    <row r="287" spans="1:8" x14ac:dyDescent="0.3">
      <c r="A287">
        <v>286</v>
      </c>
      <c r="F287" t="str">
        <f t="shared" si="8"/>
        <v/>
      </c>
      <c r="H287" s="8" t="str">
        <f t="shared" si="9"/>
        <v/>
      </c>
    </row>
    <row r="288" spans="1:8" x14ac:dyDescent="0.3">
      <c r="A288">
        <v>287</v>
      </c>
      <c r="F288" t="str">
        <f t="shared" si="8"/>
        <v/>
      </c>
      <c r="H288" s="8" t="str">
        <f t="shared" si="9"/>
        <v/>
      </c>
    </row>
    <row r="289" spans="1:8" x14ac:dyDescent="0.3">
      <c r="A289">
        <v>288</v>
      </c>
      <c r="F289" t="str">
        <f t="shared" si="8"/>
        <v/>
      </c>
      <c r="H289" s="8" t="str">
        <f t="shared" si="9"/>
        <v/>
      </c>
    </row>
    <row r="290" spans="1:8" x14ac:dyDescent="0.3">
      <c r="A290">
        <v>289</v>
      </c>
      <c r="F290" t="str">
        <f t="shared" si="8"/>
        <v/>
      </c>
      <c r="H290" s="8" t="str">
        <f t="shared" si="9"/>
        <v/>
      </c>
    </row>
    <row r="291" spans="1:8" x14ac:dyDescent="0.3">
      <c r="A291">
        <v>290</v>
      </c>
      <c r="F291" t="str">
        <f t="shared" si="8"/>
        <v/>
      </c>
      <c r="H291" s="8" t="str">
        <f t="shared" si="9"/>
        <v/>
      </c>
    </row>
    <row r="292" spans="1:8" x14ac:dyDescent="0.3">
      <c r="A292">
        <v>291</v>
      </c>
      <c r="F292" t="str">
        <f t="shared" si="8"/>
        <v/>
      </c>
      <c r="H292" s="8" t="str">
        <f t="shared" si="9"/>
        <v/>
      </c>
    </row>
    <row r="293" spans="1:8" x14ac:dyDescent="0.3">
      <c r="A293">
        <v>292</v>
      </c>
      <c r="F293" t="str">
        <f t="shared" si="8"/>
        <v/>
      </c>
      <c r="H293" s="8" t="str">
        <f t="shared" si="9"/>
        <v/>
      </c>
    </row>
    <row r="294" spans="1:8" x14ac:dyDescent="0.3">
      <c r="A294">
        <v>293</v>
      </c>
      <c r="F294" t="str">
        <f t="shared" si="8"/>
        <v/>
      </c>
      <c r="H294" s="8" t="str">
        <f t="shared" si="9"/>
        <v/>
      </c>
    </row>
    <row r="295" spans="1:8" x14ac:dyDescent="0.3">
      <c r="A295">
        <v>294</v>
      </c>
      <c r="F295" t="str">
        <f t="shared" si="8"/>
        <v/>
      </c>
      <c r="H295" s="8" t="str">
        <f t="shared" si="9"/>
        <v/>
      </c>
    </row>
    <row r="296" spans="1:8" x14ac:dyDescent="0.3">
      <c r="A296">
        <v>295</v>
      </c>
      <c r="F296" t="str">
        <f t="shared" si="8"/>
        <v/>
      </c>
      <c r="H296" s="8" t="str">
        <f t="shared" si="9"/>
        <v/>
      </c>
    </row>
    <row r="297" spans="1:8" x14ac:dyDescent="0.3">
      <c r="A297">
        <v>296</v>
      </c>
      <c r="F297" t="str">
        <f t="shared" si="8"/>
        <v/>
      </c>
      <c r="H297" s="8" t="str">
        <f t="shared" si="9"/>
        <v/>
      </c>
    </row>
    <row r="298" spans="1:8" x14ac:dyDescent="0.3">
      <c r="A298">
        <v>297</v>
      </c>
      <c r="F298" t="str">
        <f t="shared" si="8"/>
        <v/>
      </c>
      <c r="H298" s="8" t="str">
        <f t="shared" si="9"/>
        <v/>
      </c>
    </row>
    <row r="299" spans="1:8" x14ac:dyDescent="0.3">
      <c r="A299">
        <v>298</v>
      </c>
      <c r="F299" t="str">
        <f t="shared" si="8"/>
        <v/>
      </c>
      <c r="H299" s="8" t="str">
        <f t="shared" si="9"/>
        <v/>
      </c>
    </row>
    <row r="300" spans="1:8" x14ac:dyDescent="0.3">
      <c r="A300">
        <v>299</v>
      </c>
      <c r="F300" t="str">
        <f t="shared" si="8"/>
        <v/>
      </c>
      <c r="H300" s="8" t="str">
        <f t="shared" si="9"/>
        <v/>
      </c>
    </row>
    <row r="301" spans="1:8" x14ac:dyDescent="0.3">
      <c r="A301">
        <v>300</v>
      </c>
      <c r="F301" t="str">
        <f t="shared" si="8"/>
        <v/>
      </c>
      <c r="H301" s="8" t="str">
        <f t="shared" si="9"/>
        <v/>
      </c>
    </row>
    <row r="302" spans="1:8" x14ac:dyDescent="0.3">
      <c r="A302">
        <v>301</v>
      </c>
      <c r="F302" t="str">
        <f t="shared" si="8"/>
        <v/>
      </c>
      <c r="H302" s="8" t="str">
        <f t="shared" si="9"/>
        <v/>
      </c>
    </row>
    <row r="303" spans="1:8" x14ac:dyDescent="0.3">
      <c r="A303">
        <v>302</v>
      </c>
      <c r="F303" t="str">
        <f t="shared" si="8"/>
        <v/>
      </c>
      <c r="H303" s="8" t="str">
        <f t="shared" si="9"/>
        <v/>
      </c>
    </row>
    <row r="304" spans="1:8" x14ac:dyDescent="0.3">
      <c r="A304">
        <v>303</v>
      </c>
      <c r="F304" t="str">
        <f t="shared" si="8"/>
        <v/>
      </c>
      <c r="H304" s="8" t="str">
        <f t="shared" si="9"/>
        <v/>
      </c>
    </row>
    <row r="305" spans="1:8" x14ac:dyDescent="0.3">
      <c r="A305">
        <v>304</v>
      </c>
      <c r="F305" t="str">
        <f t="shared" si="8"/>
        <v/>
      </c>
      <c r="H305" s="8" t="str">
        <f t="shared" si="9"/>
        <v/>
      </c>
    </row>
    <row r="306" spans="1:8" x14ac:dyDescent="0.3">
      <c r="A306">
        <v>305</v>
      </c>
      <c r="F306" t="str">
        <f t="shared" si="8"/>
        <v/>
      </c>
      <c r="H306" s="8" t="str">
        <f t="shared" si="9"/>
        <v/>
      </c>
    </row>
    <row r="307" spans="1:8" x14ac:dyDescent="0.3">
      <c r="A307">
        <v>306</v>
      </c>
      <c r="F307" t="str">
        <f t="shared" si="8"/>
        <v/>
      </c>
      <c r="H307" s="8" t="str">
        <f t="shared" si="9"/>
        <v/>
      </c>
    </row>
    <row r="308" spans="1:8" x14ac:dyDescent="0.3">
      <c r="A308">
        <v>307</v>
      </c>
      <c r="F308" t="str">
        <f t="shared" si="8"/>
        <v/>
      </c>
      <c r="H308" s="8" t="str">
        <f t="shared" si="9"/>
        <v/>
      </c>
    </row>
    <row r="309" spans="1:8" x14ac:dyDescent="0.3">
      <c r="A309">
        <v>308</v>
      </c>
      <c r="F309" t="str">
        <f t="shared" si="8"/>
        <v/>
      </c>
      <c r="H309" s="8" t="str">
        <f t="shared" si="9"/>
        <v/>
      </c>
    </row>
    <row r="310" spans="1:8" x14ac:dyDescent="0.3">
      <c r="A310">
        <v>309</v>
      </c>
      <c r="F310" t="str">
        <f t="shared" si="8"/>
        <v/>
      </c>
      <c r="H310" s="8" t="str">
        <f t="shared" si="9"/>
        <v/>
      </c>
    </row>
    <row r="311" spans="1:8" x14ac:dyDescent="0.3">
      <c r="A311">
        <v>310</v>
      </c>
      <c r="F311" t="str">
        <f t="shared" si="8"/>
        <v/>
      </c>
      <c r="H311" s="8" t="str">
        <f t="shared" si="9"/>
        <v/>
      </c>
    </row>
    <row r="312" spans="1:8" x14ac:dyDescent="0.3">
      <c r="A312">
        <v>311</v>
      </c>
      <c r="F312" t="str">
        <f t="shared" si="8"/>
        <v/>
      </c>
      <c r="H312" s="8" t="str">
        <f t="shared" si="9"/>
        <v/>
      </c>
    </row>
    <row r="313" spans="1:8" x14ac:dyDescent="0.3">
      <c r="A313">
        <v>312</v>
      </c>
      <c r="F313" t="str">
        <f t="shared" si="8"/>
        <v/>
      </c>
      <c r="H313" s="8" t="str">
        <f t="shared" si="9"/>
        <v/>
      </c>
    </row>
    <row r="314" spans="1:8" x14ac:dyDescent="0.3">
      <c r="A314">
        <v>313</v>
      </c>
      <c r="F314" t="str">
        <f t="shared" si="8"/>
        <v/>
      </c>
      <c r="H314" s="8" t="str">
        <f t="shared" si="9"/>
        <v/>
      </c>
    </row>
    <row r="315" spans="1:8" x14ac:dyDescent="0.3">
      <c r="A315">
        <v>314</v>
      </c>
      <c r="F315" t="str">
        <f t="shared" si="8"/>
        <v/>
      </c>
      <c r="H315" s="8" t="str">
        <f t="shared" si="9"/>
        <v/>
      </c>
    </row>
    <row r="316" spans="1:8" x14ac:dyDescent="0.3">
      <c r="A316">
        <v>315</v>
      </c>
      <c r="F316" t="str">
        <f t="shared" si="8"/>
        <v/>
      </c>
      <c r="H316" s="8" t="str">
        <f t="shared" si="9"/>
        <v/>
      </c>
    </row>
    <row r="317" spans="1:8" x14ac:dyDescent="0.3">
      <c r="A317">
        <v>316</v>
      </c>
      <c r="F317" t="str">
        <f t="shared" si="8"/>
        <v/>
      </c>
      <c r="H317" s="8" t="str">
        <f t="shared" si="9"/>
        <v/>
      </c>
    </row>
    <row r="318" spans="1:8" x14ac:dyDescent="0.3">
      <c r="A318">
        <v>317</v>
      </c>
      <c r="F318" t="str">
        <f t="shared" si="8"/>
        <v/>
      </c>
      <c r="H318" s="8" t="str">
        <f t="shared" si="9"/>
        <v/>
      </c>
    </row>
    <row r="319" spans="1:8" x14ac:dyDescent="0.3">
      <c r="A319">
        <v>318</v>
      </c>
      <c r="F319" t="str">
        <f t="shared" si="8"/>
        <v/>
      </c>
      <c r="H319" s="8" t="str">
        <f t="shared" si="9"/>
        <v/>
      </c>
    </row>
    <row r="320" spans="1:8" x14ac:dyDescent="0.3">
      <c r="A320">
        <v>319</v>
      </c>
      <c r="F320" t="str">
        <f t="shared" si="8"/>
        <v/>
      </c>
      <c r="H320" s="8" t="str">
        <f t="shared" si="9"/>
        <v/>
      </c>
    </row>
    <row r="321" spans="1:8" x14ac:dyDescent="0.3">
      <c r="A321">
        <v>320</v>
      </c>
      <c r="F321" t="str">
        <f t="shared" si="8"/>
        <v/>
      </c>
      <c r="H321" s="8" t="str">
        <f t="shared" si="9"/>
        <v/>
      </c>
    </row>
    <row r="322" spans="1:8" x14ac:dyDescent="0.3">
      <c r="A322">
        <v>321</v>
      </c>
      <c r="F322" t="str">
        <f t="shared" si="8"/>
        <v/>
      </c>
      <c r="H322" s="8" t="str">
        <f t="shared" si="9"/>
        <v/>
      </c>
    </row>
    <row r="323" spans="1:8" x14ac:dyDescent="0.3">
      <c r="A323">
        <v>322</v>
      </c>
      <c r="F323" t="str">
        <f t="shared" ref="F323:F386" si="10">IF(OR(ISBLANK(D323),ISBLANK(E323)),"",D323-E323)</f>
        <v/>
      </c>
      <c r="H323" s="8" t="str">
        <f t="shared" si="9"/>
        <v/>
      </c>
    </row>
    <row r="324" spans="1:8" x14ac:dyDescent="0.3">
      <c r="A324">
        <v>323</v>
      </c>
      <c r="F324" t="str">
        <f t="shared" si="10"/>
        <v/>
      </c>
      <c r="H324" s="8" t="str">
        <f t="shared" ref="H324:H387" si="11">IFERROR((G324-C324)/C324,"")</f>
        <v/>
      </c>
    </row>
    <row r="325" spans="1:8" x14ac:dyDescent="0.3">
      <c r="A325">
        <v>324</v>
      </c>
      <c r="F325" t="str">
        <f t="shared" si="10"/>
        <v/>
      </c>
      <c r="H325" s="8" t="str">
        <f t="shared" si="11"/>
        <v/>
      </c>
    </row>
    <row r="326" spans="1:8" x14ac:dyDescent="0.3">
      <c r="A326">
        <v>325</v>
      </c>
      <c r="F326" t="str">
        <f t="shared" si="10"/>
        <v/>
      </c>
      <c r="H326" s="8" t="str">
        <f t="shared" si="11"/>
        <v/>
      </c>
    </row>
    <row r="327" spans="1:8" x14ac:dyDescent="0.3">
      <c r="A327">
        <v>326</v>
      </c>
      <c r="F327" t="str">
        <f t="shared" si="10"/>
        <v/>
      </c>
      <c r="H327" s="8" t="str">
        <f t="shared" si="11"/>
        <v/>
      </c>
    </row>
    <row r="328" spans="1:8" x14ac:dyDescent="0.3">
      <c r="A328">
        <v>327</v>
      </c>
      <c r="F328" t="str">
        <f t="shared" si="10"/>
        <v/>
      </c>
      <c r="H328" s="8" t="str">
        <f t="shared" si="11"/>
        <v/>
      </c>
    </row>
    <row r="329" spans="1:8" x14ac:dyDescent="0.3">
      <c r="A329">
        <v>328</v>
      </c>
      <c r="F329" t="str">
        <f t="shared" si="10"/>
        <v/>
      </c>
      <c r="H329" s="8" t="str">
        <f t="shared" si="11"/>
        <v/>
      </c>
    </row>
    <row r="330" spans="1:8" x14ac:dyDescent="0.3">
      <c r="A330">
        <v>329</v>
      </c>
      <c r="F330" t="str">
        <f t="shared" si="10"/>
        <v/>
      </c>
      <c r="H330" s="8" t="str">
        <f t="shared" si="11"/>
        <v/>
      </c>
    </row>
    <row r="331" spans="1:8" x14ac:dyDescent="0.3">
      <c r="A331">
        <v>330</v>
      </c>
      <c r="F331" t="str">
        <f t="shared" si="10"/>
        <v/>
      </c>
      <c r="H331" s="8" t="str">
        <f t="shared" si="11"/>
        <v/>
      </c>
    </row>
    <row r="332" spans="1:8" x14ac:dyDescent="0.3">
      <c r="A332">
        <v>331</v>
      </c>
      <c r="F332" t="str">
        <f t="shared" si="10"/>
        <v/>
      </c>
      <c r="H332" s="8" t="str">
        <f t="shared" si="11"/>
        <v/>
      </c>
    </row>
    <row r="333" spans="1:8" x14ac:dyDescent="0.3">
      <c r="A333">
        <v>332</v>
      </c>
      <c r="F333" t="str">
        <f t="shared" si="10"/>
        <v/>
      </c>
      <c r="H333" s="8" t="str">
        <f t="shared" si="11"/>
        <v/>
      </c>
    </row>
    <row r="334" spans="1:8" x14ac:dyDescent="0.3">
      <c r="A334">
        <v>333</v>
      </c>
      <c r="F334" t="str">
        <f t="shared" si="10"/>
        <v/>
      </c>
      <c r="H334" s="8" t="str">
        <f t="shared" si="11"/>
        <v/>
      </c>
    </row>
    <row r="335" spans="1:8" x14ac:dyDescent="0.3">
      <c r="A335">
        <v>334</v>
      </c>
      <c r="F335" t="str">
        <f t="shared" si="10"/>
        <v/>
      </c>
      <c r="H335" s="8" t="str">
        <f t="shared" si="11"/>
        <v/>
      </c>
    </row>
    <row r="336" spans="1:8" x14ac:dyDescent="0.3">
      <c r="A336">
        <v>335</v>
      </c>
      <c r="F336" t="str">
        <f t="shared" si="10"/>
        <v/>
      </c>
      <c r="H336" s="8" t="str">
        <f t="shared" si="11"/>
        <v/>
      </c>
    </row>
    <row r="337" spans="1:8" x14ac:dyDescent="0.3">
      <c r="A337">
        <v>336</v>
      </c>
      <c r="F337" t="str">
        <f t="shared" si="10"/>
        <v/>
      </c>
      <c r="H337" s="8" t="str">
        <f t="shared" si="11"/>
        <v/>
      </c>
    </row>
    <row r="338" spans="1:8" x14ac:dyDescent="0.3">
      <c r="A338">
        <v>337</v>
      </c>
      <c r="F338" t="str">
        <f t="shared" si="10"/>
        <v/>
      </c>
      <c r="H338" s="8" t="str">
        <f t="shared" si="11"/>
        <v/>
      </c>
    </row>
    <row r="339" spans="1:8" x14ac:dyDescent="0.3">
      <c r="A339">
        <v>338</v>
      </c>
      <c r="F339" t="str">
        <f t="shared" si="10"/>
        <v/>
      </c>
      <c r="H339" s="8" t="str">
        <f t="shared" si="11"/>
        <v/>
      </c>
    </row>
    <row r="340" spans="1:8" x14ac:dyDescent="0.3">
      <c r="A340">
        <v>339</v>
      </c>
      <c r="F340" t="str">
        <f t="shared" si="10"/>
        <v/>
      </c>
      <c r="H340" s="8" t="str">
        <f t="shared" si="11"/>
        <v/>
      </c>
    </row>
    <row r="341" spans="1:8" x14ac:dyDescent="0.3">
      <c r="A341">
        <v>340</v>
      </c>
      <c r="F341" t="str">
        <f t="shared" si="10"/>
        <v/>
      </c>
      <c r="H341" s="8" t="str">
        <f t="shared" si="11"/>
        <v/>
      </c>
    </row>
    <row r="342" spans="1:8" x14ac:dyDescent="0.3">
      <c r="A342">
        <v>341</v>
      </c>
      <c r="F342" t="str">
        <f t="shared" si="10"/>
        <v/>
      </c>
      <c r="H342" s="8" t="str">
        <f t="shared" si="11"/>
        <v/>
      </c>
    </row>
    <row r="343" spans="1:8" x14ac:dyDescent="0.3">
      <c r="A343">
        <v>342</v>
      </c>
      <c r="F343" t="str">
        <f t="shared" si="10"/>
        <v/>
      </c>
      <c r="H343" s="8" t="str">
        <f t="shared" si="11"/>
        <v/>
      </c>
    </row>
    <row r="344" spans="1:8" x14ac:dyDescent="0.3">
      <c r="A344">
        <v>343</v>
      </c>
      <c r="F344" t="str">
        <f t="shared" si="10"/>
        <v/>
      </c>
      <c r="H344" s="8" t="str">
        <f t="shared" si="11"/>
        <v/>
      </c>
    </row>
    <row r="345" spans="1:8" x14ac:dyDescent="0.3">
      <c r="A345">
        <v>344</v>
      </c>
      <c r="F345" t="str">
        <f t="shared" si="10"/>
        <v/>
      </c>
      <c r="H345" s="8" t="str">
        <f t="shared" si="11"/>
        <v/>
      </c>
    </row>
    <row r="346" spans="1:8" x14ac:dyDescent="0.3">
      <c r="A346">
        <v>345</v>
      </c>
      <c r="F346" t="str">
        <f t="shared" si="10"/>
        <v/>
      </c>
      <c r="H346" s="8" t="str">
        <f t="shared" si="11"/>
        <v/>
      </c>
    </row>
    <row r="347" spans="1:8" x14ac:dyDescent="0.3">
      <c r="A347">
        <v>346</v>
      </c>
      <c r="F347" t="str">
        <f t="shared" si="10"/>
        <v/>
      </c>
      <c r="H347" s="8" t="str">
        <f t="shared" si="11"/>
        <v/>
      </c>
    </row>
    <row r="348" spans="1:8" x14ac:dyDescent="0.3">
      <c r="A348">
        <v>347</v>
      </c>
      <c r="F348" t="str">
        <f t="shared" si="10"/>
        <v/>
      </c>
      <c r="H348" s="8" t="str">
        <f t="shared" si="11"/>
        <v/>
      </c>
    </row>
    <row r="349" spans="1:8" x14ac:dyDescent="0.3">
      <c r="A349">
        <v>348</v>
      </c>
      <c r="F349" t="str">
        <f t="shared" si="10"/>
        <v/>
      </c>
      <c r="H349" s="8" t="str">
        <f t="shared" si="11"/>
        <v/>
      </c>
    </row>
    <row r="350" spans="1:8" x14ac:dyDescent="0.3">
      <c r="A350">
        <v>349</v>
      </c>
      <c r="F350" t="str">
        <f t="shared" si="10"/>
        <v/>
      </c>
      <c r="H350" s="8" t="str">
        <f t="shared" si="11"/>
        <v/>
      </c>
    </row>
    <row r="351" spans="1:8" x14ac:dyDescent="0.3">
      <c r="A351">
        <v>350</v>
      </c>
      <c r="F351" t="str">
        <f t="shared" si="10"/>
        <v/>
      </c>
      <c r="H351" s="8" t="str">
        <f t="shared" si="11"/>
        <v/>
      </c>
    </row>
    <row r="352" spans="1:8" x14ac:dyDescent="0.3">
      <c r="A352">
        <v>351</v>
      </c>
      <c r="F352" t="str">
        <f t="shared" si="10"/>
        <v/>
      </c>
      <c r="H352" s="8" t="str">
        <f t="shared" si="11"/>
        <v/>
      </c>
    </row>
    <row r="353" spans="1:8" x14ac:dyDescent="0.3">
      <c r="A353">
        <v>352</v>
      </c>
      <c r="F353" t="str">
        <f t="shared" si="10"/>
        <v/>
      </c>
      <c r="H353" s="8" t="str">
        <f t="shared" si="11"/>
        <v/>
      </c>
    </row>
    <row r="354" spans="1:8" x14ac:dyDescent="0.3">
      <c r="A354">
        <v>353</v>
      </c>
      <c r="F354" t="str">
        <f t="shared" si="10"/>
        <v/>
      </c>
      <c r="H354" s="8" t="str">
        <f t="shared" si="11"/>
        <v/>
      </c>
    </row>
    <row r="355" spans="1:8" x14ac:dyDescent="0.3">
      <c r="A355">
        <v>354</v>
      </c>
      <c r="F355" t="str">
        <f t="shared" si="10"/>
        <v/>
      </c>
      <c r="H355" s="8" t="str">
        <f t="shared" si="11"/>
        <v/>
      </c>
    </row>
    <row r="356" spans="1:8" x14ac:dyDescent="0.3">
      <c r="A356">
        <v>355</v>
      </c>
      <c r="F356" t="str">
        <f t="shared" si="10"/>
        <v/>
      </c>
      <c r="H356" s="8" t="str">
        <f t="shared" si="11"/>
        <v/>
      </c>
    </row>
    <row r="357" spans="1:8" x14ac:dyDescent="0.3">
      <c r="A357">
        <v>356</v>
      </c>
      <c r="F357" t="str">
        <f t="shared" si="10"/>
        <v/>
      </c>
      <c r="H357" s="8" t="str">
        <f t="shared" si="11"/>
        <v/>
      </c>
    </row>
    <row r="358" spans="1:8" x14ac:dyDescent="0.3">
      <c r="A358">
        <v>357</v>
      </c>
      <c r="F358" t="str">
        <f t="shared" si="10"/>
        <v/>
      </c>
      <c r="H358" s="8" t="str">
        <f t="shared" si="11"/>
        <v/>
      </c>
    </row>
    <row r="359" spans="1:8" x14ac:dyDescent="0.3">
      <c r="A359">
        <v>358</v>
      </c>
      <c r="F359" t="str">
        <f t="shared" si="10"/>
        <v/>
      </c>
      <c r="H359" s="8" t="str">
        <f t="shared" si="11"/>
        <v/>
      </c>
    </row>
    <row r="360" spans="1:8" x14ac:dyDescent="0.3">
      <c r="A360">
        <v>359</v>
      </c>
      <c r="F360" t="str">
        <f t="shared" si="10"/>
        <v/>
      </c>
      <c r="H360" s="8" t="str">
        <f t="shared" si="11"/>
        <v/>
      </c>
    </row>
    <row r="361" spans="1:8" x14ac:dyDescent="0.3">
      <c r="A361">
        <v>360</v>
      </c>
      <c r="F361" t="str">
        <f t="shared" si="10"/>
        <v/>
      </c>
      <c r="H361" s="8" t="str">
        <f t="shared" si="11"/>
        <v/>
      </c>
    </row>
    <row r="362" spans="1:8" x14ac:dyDescent="0.3">
      <c r="A362">
        <v>361</v>
      </c>
      <c r="F362" t="str">
        <f t="shared" si="10"/>
        <v/>
      </c>
      <c r="H362" s="8" t="str">
        <f t="shared" si="11"/>
        <v/>
      </c>
    </row>
    <row r="363" spans="1:8" x14ac:dyDescent="0.3">
      <c r="A363">
        <v>362</v>
      </c>
      <c r="F363" t="str">
        <f t="shared" si="10"/>
        <v/>
      </c>
      <c r="H363" s="8" t="str">
        <f t="shared" si="11"/>
        <v/>
      </c>
    </row>
    <row r="364" spans="1:8" x14ac:dyDescent="0.3">
      <c r="A364">
        <v>363</v>
      </c>
      <c r="F364" t="str">
        <f t="shared" si="10"/>
        <v/>
      </c>
      <c r="H364" s="8" t="str">
        <f t="shared" si="11"/>
        <v/>
      </c>
    </row>
    <row r="365" spans="1:8" x14ac:dyDescent="0.3">
      <c r="A365">
        <v>364</v>
      </c>
      <c r="F365" t="str">
        <f t="shared" si="10"/>
        <v/>
      </c>
      <c r="H365" s="8" t="str">
        <f t="shared" si="11"/>
        <v/>
      </c>
    </row>
    <row r="366" spans="1:8" x14ac:dyDescent="0.3">
      <c r="A366">
        <v>365</v>
      </c>
      <c r="F366" t="str">
        <f t="shared" si="10"/>
        <v/>
      </c>
      <c r="H366" s="8" t="str">
        <f t="shared" si="11"/>
        <v/>
      </c>
    </row>
    <row r="367" spans="1:8" x14ac:dyDescent="0.3">
      <c r="A367">
        <v>366</v>
      </c>
      <c r="F367" t="str">
        <f t="shared" si="10"/>
        <v/>
      </c>
      <c r="H367" s="8" t="str">
        <f t="shared" si="11"/>
        <v/>
      </c>
    </row>
    <row r="368" spans="1:8" x14ac:dyDescent="0.3">
      <c r="A368">
        <v>367</v>
      </c>
      <c r="F368" t="str">
        <f t="shared" si="10"/>
        <v/>
      </c>
      <c r="H368" s="8" t="str">
        <f t="shared" si="11"/>
        <v/>
      </c>
    </row>
    <row r="369" spans="1:8" x14ac:dyDescent="0.3">
      <c r="A369">
        <v>368</v>
      </c>
      <c r="F369" t="str">
        <f t="shared" si="10"/>
        <v/>
      </c>
      <c r="H369" s="8" t="str">
        <f t="shared" si="11"/>
        <v/>
      </c>
    </row>
    <row r="370" spans="1:8" x14ac:dyDescent="0.3">
      <c r="A370">
        <v>369</v>
      </c>
      <c r="F370" t="str">
        <f t="shared" si="10"/>
        <v/>
      </c>
      <c r="H370" s="8" t="str">
        <f t="shared" si="11"/>
        <v/>
      </c>
    </row>
    <row r="371" spans="1:8" x14ac:dyDescent="0.3">
      <c r="A371">
        <v>370</v>
      </c>
      <c r="F371" t="str">
        <f t="shared" si="10"/>
        <v/>
      </c>
      <c r="H371" s="8" t="str">
        <f t="shared" si="11"/>
        <v/>
      </c>
    </row>
    <row r="372" spans="1:8" x14ac:dyDescent="0.3">
      <c r="A372">
        <v>371</v>
      </c>
      <c r="F372" t="str">
        <f t="shared" si="10"/>
        <v/>
      </c>
      <c r="H372" s="8" t="str">
        <f t="shared" si="11"/>
        <v/>
      </c>
    </row>
    <row r="373" spans="1:8" x14ac:dyDescent="0.3">
      <c r="A373">
        <v>372</v>
      </c>
      <c r="F373" t="str">
        <f t="shared" si="10"/>
        <v/>
      </c>
      <c r="H373" s="8" t="str">
        <f t="shared" si="11"/>
        <v/>
      </c>
    </row>
    <row r="374" spans="1:8" x14ac:dyDescent="0.3">
      <c r="A374">
        <v>373</v>
      </c>
      <c r="F374" t="str">
        <f t="shared" si="10"/>
        <v/>
      </c>
      <c r="H374" s="8" t="str">
        <f t="shared" si="11"/>
        <v/>
      </c>
    </row>
    <row r="375" spans="1:8" x14ac:dyDescent="0.3">
      <c r="A375">
        <v>374</v>
      </c>
      <c r="F375" t="str">
        <f t="shared" si="10"/>
        <v/>
      </c>
      <c r="H375" s="8" t="str">
        <f t="shared" si="11"/>
        <v/>
      </c>
    </row>
    <row r="376" spans="1:8" x14ac:dyDescent="0.3">
      <c r="A376">
        <v>375</v>
      </c>
      <c r="F376" t="str">
        <f t="shared" si="10"/>
        <v/>
      </c>
      <c r="H376" s="8" t="str">
        <f t="shared" si="11"/>
        <v/>
      </c>
    </row>
    <row r="377" spans="1:8" x14ac:dyDescent="0.3">
      <c r="A377">
        <v>376</v>
      </c>
      <c r="F377" t="str">
        <f t="shared" si="10"/>
        <v/>
      </c>
      <c r="H377" s="8" t="str">
        <f t="shared" si="11"/>
        <v/>
      </c>
    </row>
    <row r="378" spans="1:8" x14ac:dyDescent="0.3">
      <c r="A378">
        <v>377</v>
      </c>
      <c r="F378" t="str">
        <f t="shared" si="10"/>
        <v/>
      </c>
      <c r="H378" s="8" t="str">
        <f t="shared" si="11"/>
        <v/>
      </c>
    </row>
    <row r="379" spans="1:8" x14ac:dyDescent="0.3">
      <c r="A379">
        <v>378</v>
      </c>
      <c r="F379" t="str">
        <f t="shared" si="10"/>
        <v/>
      </c>
      <c r="H379" s="8" t="str">
        <f t="shared" si="11"/>
        <v/>
      </c>
    </row>
    <row r="380" spans="1:8" x14ac:dyDescent="0.3">
      <c r="A380">
        <v>379</v>
      </c>
      <c r="F380" t="str">
        <f t="shared" si="10"/>
        <v/>
      </c>
      <c r="H380" s="8" t="str">
        <f t="shared" si="11"/>
        <v/>
      </c>
    </row>
    <row r="381" spans="1:8" x14ac:dyDescent="0.3">
      <c r="A381">
        <v>380</v>
      </c>
      <c r="F381" t="str">
        <f t="shared" si="10"/>
        <v/>
      </c>
      <c r="H381" s="8" t="str">
        <f t="shared" si="11"/>
        <v/>
      </c>
    </row>
    <row r="382" spans="1:8" x14ac:dyDescent="0.3">
      <c r="A382">
        <v>381</v>
      </c>
      <c r="F382" t="str">
        <f t="shared" si="10"/>
        <v/>
      </c>
      <c r="H382" s="8" t="str">
        <f t="shared" si="11"/>
        <v/>
      </c>
    </row>
    <row r="383" spans="1:8" x14ac:dyDescent="0.3">
      <c r="A383">
        <v>382</v>
      </c>
      <c r="F383" t="str">
        <f t="shared" si="10"/>
        <v/>
      </c>
      <c r="H383" s="8" t="str">
        <f t="shared" si="11"/>
        <v/>
      </c>
    </row>
    <row r="384" spans="1:8" x14ac:dyDescent="0.3">
      <c r="A384">
        <v>383</v>
      </c>
      <c r="F384" t="str">
        <f t="shared" si="10"/>
        <v/>
      </c>
      <c r="H384" s="8" t="str">
        <f t="shared" si="11"/>
        <v/>
      </c>
    </row>
    <row r="385" spans="1:8" x14ac:dyDescent="0.3">
      <c r="A385">
        <v>384</v>
      </c>
      <c r="F385" t="str">
        <f t="shared" si="10"/>
        <v/>
      </c>
      <c r="H385" s="8" t="str">
        <f t="shared" si="11"/>
        <v/>
      </c>
    </row>
    <row r="386" spans="1:8" x14ac:dyDescent="0.3">
      <c r="A386">
        <v>385</v>
      </c>
      <c r="F386" t="str">
        <f t="shared" si="10"/>
        <v/>
      </c>
      <c r="H386" s="8" t="str">
        <f t="shared" si="11"/>
        <v/>
      </c>
    </row>
    <row r="387" spans="1:8" x14ac:dyDescent="0.3">
      <c r="A387">
        <v>386</v>
      </c>
      <c r="F387" t="str">
        <f t="shared" ref="F387:F450" si="12">IF(OR(ISBLANK(D387),ISBLANK(E387)),"",D387-E387)</f>
        <v/>
      </c>
      <c r="H387" s="8" t="str">
        <f t="shared" si="11"/>
        <v/>
      </c>
    </row>
    <row r="388" spans="1:8" x14ac:dyDescent="0.3">
      <c r="A388">
        <v>387</v>
      </c>
      <c r="F388" t="str">
        <f t="shared" si="12"/>
        <v/>
      </c>
      <c r="H388" s="8" t="str">
        <f t="shared" ref="H388:H451" si="13">IFERROR((G388-C388)/C388,"")</f>
        <v/>
      </c>
    </row>
    <row r="389" spans="1:8" x14ac:dyDescent="0.3">
      <c r="A389">
        <v>388</v>
      </c>
      <c r="F389" t="str">
        <f t="shared" si="12"/>
        <v/>
      </c>
      <c r="H389" s="8" t="str">
        <f t="shared" si="13"/>
        <v/>
      </c>
    </row>
    <row r="390" spans="1:8" x14ac:dyDescent="0.3">
      <c r="A390">
        <v>389</v>
      </c>
      <c r="F390" t="str">
        <f t="shared" si="12"/>
        <v/>
      </c>
      <c r="H390" s="8" t="str">
        <f t="shared" si="13"/>
        <v/>
      </c>
    </row>
    <row r="391" spans="1:8" x14ac:dyDescent="0.3">
      <c r="A391">
        <v>390</v>
      </c>
      <c r="F391" t="str">
        <f t="shared" si="12"/>
        <v/>
      </c>
      <c r="H391" s="8" t="str">
        <f t="shared" si="13"/>
        <v/>
      </c>
    </row>
    <row r="392" spans="1:8" x14ac:dyDescent="0.3">
      <c r="A392">
        <v>391</v>
      </c>
      <c r="F392" t="str">
        <f t="shared" si="12"/>
        <v/>
      </c>
      <c r="H392" s="8" t="str">
        <f t="shared" si="13"/>
        <v/>
      </c>
    </row>
    <row r="393" spans="1:8" x14ac:dyDescent="0.3">
      <c r="A393">
        <v>392</v>
      </c>
      <c r="F393" t="str">
        <f t="shared" si="12"/>
        <v/>
      </c>
      <c r="H393" s="8" t="str">
        <f t="shared" si="13"/>
        <v/>
      </c>
    </row>
    <row r="394" spans="1:8" x14ac:dyDescent="0.3">
      <c r="A394">
        <v>393</v>
      </c>
      <c r="F394" t="str">
        <f t="shared" si="12"/>
        <v/>
      </c>
      <c r="H394" s="8" t="str">
        <f t="shared" si="13"/>
        <v/>
      </c>
    </row>
    <row r="395" spans="1:8" x14ac:dyDescent="0.3">
      <c r="A395">
        <v>394</v>
      </c>
      <c r="F395" t="str">
        <f t="shared" si="12"/>
        <v/>
      </c>
      <c r="H395" s="8" t="str">
        <f t="shared" si="13"/>
        <v/>
      </c>
    </row>
    <row r="396" spans="1:8" x14ac:dyDescent="0.3">
      <c r="A396">
        <v>395</v>
      </c>
      <c r="F396" t="str">
        <f t="shared" si="12"/>
        <v/>
      </c>
      <c r="H396" s="8" t="str">
        <f t="shared" si="13"/>
        <v/>
      </c>
    </row>
    <row r="397" spans="1:8" x14ac:dyDescent="0.3">
      <c r="A397">
        <v>396</v>
      </c>
      <c r="F397" t="str">
        <f t="shared" si="12"/>
        <v/>
      </c>
      <c r="H397" s="8" t="str">
        <f t="shared" si="13"/>
        <v/>
      </c>
    </row>
    <row r="398" spans="1:8" x14ac:dyDescent="0.3">
      <c r="A398">
        <v>397</v>
      </c>
      <c r="F398" t="str">
        <f t="shared" si="12"/>
        <v/>
      </c>
      <c r="H398" s="8" t="str">
        <f t="shared" si="13"/>
        <v/>
      </c>
    </row>
    <row r="399" spans="1:8" x14ac:dyDescent="0.3">
      <c r="A399">
        <v>398</v>
      </c>
      <c r="F399" t="str">
        <f t="shared" si="12"/>
        <v/>
      </c>
      <c r="H399" s="8" t="str">
        <f t="shared" si="13"/>
        <v/>
      </c>
    </row>
    <row r="400" spans="1:8" x14ac:dyDescent="0.3">
      <c r="A400">
        <v>399</v>
      </c>
      <c r="F400" t="str">
        <f t="shared" si="12"/>
        <v/>
      </c>
      <c r="H400" s="8" t="str">
        <f t="shared" si="13"/>
        <v/>
      </c>
    </row>
    <row r="401" spans="1:8" x14ac:dyDescent="0.3">
      <c r="A401">
        <v>400</v>
      </c>
      <c r="F401" t="str">
        <f t="shared" si="12"/>
        <v/>
      </c>
      <c r="H401" s="8" t="str">
        <f t="shared" si="13"/>
        <v/>
      </c>
    </row>
    <row r="402" spans="1:8" x14ac:dyDescent="0.3">
      <c r="A402">
        <v>401</v>
      </c>
      <c r="F402" t="str">
        <f t="shared" si="12"/>
        <v/>
      </c>
      <c r="H402" s="8" t="str">
        <f t="shared" si="13"/>
        <v/>
      </c>
    </row>
    <row r="403" spans="1:8" x14ac:dyDescent="0.3">
      <c r="A403">
        <v>402</v>
      </c>
      <c r="F403" t="str">
        <f t="shared" si="12"/>
        <v/>
      </c>
      <c r="H403" s="8" t="str">
        <f t="shared" si="13"/>
        <v/>
      </c>
    </row>
    <row r="404" spans="1:8" x14ac:dyDescent="0.3">
      <c r="A404">
        <v>403</v>
      </c>
      <c r="F404" t="str">
        <f t="shared" si="12"/>
        <v/>
      </c>
      <c r="H404" s="8" t="str">
        <f t="shared" si="13"/>
        <v/>
      </c>
    </row>
    <row r="405" spans="1:8" x14ac:dyDescent="0.3">
      <c r="A405">
        <v>404</v>
      </c>
      <c r="F405" t="str">
        <f t="shared" si="12"/>
        <v/>
      </c>
      <c r="H405" s="8" t="str">
        <f t="shared" si="13"/>
        <v/>
      </c>
    </row>
    <row r="406" spans="1:8" x14ac:dyDescent="0.3">
      <c r="A406">
        <v>405</v>
      </c>
      <c r="F406" t="str">
        <f t="shared" si="12"/>
        <v/>
      </c>
      <c r="H406" s="8" t="str">
        <f t="shared" si="13"/>
        <v/>
      </c>
    </row>
    <row r="407" spans="1:8" x14ac:dyDescent="0.3">
      <c r="A407">
        <v>406</v>
      </c>
      <c r="F407" t="str">
        <f t="shared" si="12"/>
        <v/>
      </c>
      <c r="H407" s="8" t="str">
        <f t="shared" si="13"/>
        <v/>
      </c>
    </row>
    <row r="408" spans="1:8" x14ac:dyDescent="0.3">
      <c r="A408">
        <v>407</v>
      </c>
      <c r="F408" t="str">
        <f t="shared" si="12"/>
        <v/>
      </c>
      <c r="H408" s="8" t="str">
        <f t="shared" si="13"/>
        <v/>
      </c>
    </row>
    <row r="409" spans="1:8" x14ac:dyDescent="0.3">
      <c r="A409">
        <v>408</v>
      </c>
      <c r="F409" t="str">
        <f t="shared" si="12"/>
        <v/>
      </c>
      <c r="H409" s="8" t="str">
        <f t="shared" si="13"/>
        <v/>
      </c>
    </row>
    <row r="410" spans="1:8" x14ac:dyDescent="0.3">
      <c r="A410">
        <v>409</v>
      </c>
      <c r="F410" t="str">
        <f t="shared" si="12"/>
        <v/>
      </c>
      <c r="H410" s="8" t="str">
        <f t="shared" si="13"/>
        <v/>
      </c>
    </row>
    <row r="411" spans="1:8" x14ac:dyDescent="0.3">
      <c r="A411">
        <v>410</v>
      </c>
      <c r="F411" t="str">
        <f t="shared" si="12"/>
        <v/>
      </c>
      <c r="H411" s="8" t="str">
        <f t="shared" si="13"/>
        <v/>
      </c>
    </row>
    <row r="412" spans="1:8" x14ac:dyDescent="0.3">
      <c r="A412">
        <v>411</v>
      </c>
      <c r="F412" t="str">
        <f t="shared" si="12"/>
        <v/>
      </c>
      <c r="H412" s="8" t="str">
        <f t="shared" si="13"/>
        <v/>
      </c>
    </row>
    <row r="413" spans="1:8" x14ac:dyDescent="0.3">
      <c r="A413">
        <v>412</v>
      </c>
      <c r="F413" t="str">
        <f t="shared" si="12"/>
        <v/>
      </c>
      <c r="H413" s="8" t="str">
        <f t="shared" si="13"/>
        <v/>
      </c>
    </row>
    <row r="414" spans="1:8" x14ac:dyDescent="0.3">
      <c r="A414">
        <v>413</v>
      </c>
      <c r="F414" t="str">
        <f t="shared" si="12"/>
        <v/>
      </c>
      <c r="H414" s="8" t="str">
        <f t="shared" si="13"/>
        <v/>
      </c>
    </row>
    <row r="415" spans="1:8" x14ac:dyDescent="0.3">
      <c r="A415">
        <v>414</v>
      </c>
      <c r="F415" t="str">
        <f t="shared" si="12"/>
        <v/>
      </c>
      <c r="H415" s="8" t="str">
        <f t="shared" si="13"/>
        <v/>
      </c>
    </row>
    <row r="416" spans="1:8" x14ac:dyDescent="0.3">
      <c r="A416">
        <v>415</v>
      </c>
      <c r="F416" t="str">
        <f t="shared" si="12"/>
        <v/>
      </c>
      <c r="H416" s="8" t="str">
        <f t="shared" si="13"/>
        <v/>
      </c>
    </row>
    <row r="417" spans="1:8" x14ac:dyDescent="0.3">
      <c r="A417">
        <v>416</v>
      </c>
      <c r="F417" t="str">
        <f t="shared" si="12"/>
        <v/>
      </c>
      <c r="H417" s="8" t="str">
        <f t="shared" si="13"/>
        <v/>
      </c>
    </row>
    <row r="418" spans="1:8" x14ac:dyDescent="0.3">
      <c r="A418">
        <v>417</v>
      </c>
      <c r="F418" t="str">
        <f t="shared" si="12"/>
        <v/>
      </c>
      <c r="H418" s="8" t="str">
        <f t="shared" si="13"/>
        <v/>
      </c>
    </row>
    <row r="419" spans="1:8" x14ac:dyDescent="0.3">
      <c r="A419">
        <v>418</v>
      </c>
      <c r="F419" t="str">
        <f t="shared" si="12"/>
        <v/>
      </c>
      <c r="H419" s="8" t="str">
        <f t="shared" si="13"/>
        <v/>
      </c>
    </row>
    <row r="420" spans="1:8" x14ac:dyDescent="0.3">
      <c r="A420">
        <v>419</v>
      </c>
      <c r="F420" t="str">
        <f t="shared" si="12"/>
        <v/>
      </c>
      <c r="H420" s="8" t="str">
        <f t="shared" si="13"/>
        <v/>
      </c>
    </row>
    <row r="421" spans="1:8" x14ac:dyDescent="0.3">
      <c r="A421">
        <v>420</v>
      </c>
      <c r="F421" t="str">
        <f t="shared" si="12"/>
        <v/>
      </c>
      <c r="H421" s="8" t="str">
        <f t="shared" si="13"/>
        <v/>
      </c>
    </row>
    <row r="422" spans="1:8" x14ac:dyDescent="0.3">
      <c r="A422">
        <v>421</v>
      </c>
      <c r="F422" t="str">
        <f t="shared" si="12"/>
        <v/>
      </c>
      <c r="H422" s="8" t="str">
        <f t="shared" si="13"/>
        <v/>
      </c>
    </row>
    <row r="423" spans="1:8" x14ac:dyDescent="0.3">
      <c r="A423">
        <v>422</v>
      </c>
      <c r="F423" t="str">
        <f t="shared" si="12"/>
        <v/>
      </c>
      <c r="H423" s="8" t="str">
        <f t="shared" si="13"/>
        <v/>
      </c>
    </row>
    <row r="424" spans="1:8" x14ac:dyDescent="0.3">
      <c r="A424">
        <v>423</v>
      </c>
      <c r="F424" t="str">
        <f t="shared" si="12"/>
        <v/>
      </c>
      <c r="H424" s="8" t="str">
        <f t="shared" si="13"/>
        <v/>
      </c>
    </row>
    <row r="425" spans="1:8" x14ac:dyDescent="0.3">
      <c r="A425">
        <v>424</v>
      </c>
      <c r="F425" t="str">
        <f t="shared" si="12"/>
        <v/>
      </c>
      <c r="H425" s="8" t="str">
        <f t="shared" si="13"/>
        <v/>
      </c>
    </row>
    <row r="426" spans="1:8" x14ac:dyDescent="0.3">
      <c r="A426">
        <v>425</v>
      </c>
      <c r="F426" t="str">
        <f t="shared" si="12"/>
        <v/>
      </c>
      <c r="H426" s="8" t="str">
        <f t="shared" si="13"/>
        <v/>
      </c>
    </row>
    <row r="427" spans="1:8" x14ac:dyDescent="0.3">
      <c r="A427">
        <v>426</v>
      </c>
      <c r="F427" t="str">
        <f t="shared" si="12"/>
        <v/>
      </c>
      <c r="H427" s="8" t="str">
        <f t="shared" si="13"/>
        <v/>
      </c>
    </row>
    <row r="428" spans="1:8" x14ac:dyDescent="0.3">
      <c r="A428">
        <v>427</v>
      </c>
      <c r="F428" t="str">
        <f t="shared" si="12"/>
        <v/>
      </c>
      <c r="H428" s="8" t="str">
        <f t="shared" si="13"/>
        <v/>
      </c>
    </row>
    <row r="429" spans="1:8" x14ac:dyDescent="0.3">
      <c r="A429">
        <v>428</v>
      </c>
      <c r="F429" t="str">
        <f t="shared" si="12"/>
        <v/>
      </c>
      <c r="H429" s="8" t="str">
        <f t="shared" si="13"/>
        <v/>
      </c>
    </row>
    <row r="430" spans="1:8" x14ac:dyDescent="0.3">
      <c r="A430">
        <v>429</v>
      </c>
      <c r="F430" t="str">
        <f t="shared" si="12"/>
        <v/>
      </c>
      <c r="H430" s="8" t="str">
        <f t="shared" si="13"/>
        <v/>
      </c>
    </row>
    <row r="431" spans="1:8" x14ac:dyDescent="0.3">
      <c r="A431">
        <v>430</v>
      </c>
      <c r="F431" t="str">
        <f t="shared" si="12"/>
        <v/>
      </c>
      <c r="H431" s="8" t="str">
        <f t="shared" si="13"/>
        <v/>
      </c>
    </row>
    <row r="432" spans="1:8" x14ac:dyDescent="0.3">
      <c r="A432">
        <v>431</v>
      </c>
      <c r="F432" t="str">
        <f t="shared" si="12"/>
        <v/>
      </c>
      <c r="H432" s="8" t="str">
        <f t="shared" si="13"/>
        <v/>
      </c>
    </row>
    <row r="433" spans="1:8" x14ac:dyDescent="0.3">
      <c r="A433">
        <v>432</v>
      </c>
      <c r="F433" t="str">
        <f t="shared" si="12"/>
        <v/>
      </c>
      <c r="H433" s="8" t="str">
        <f t="shared" si="13"/>
        <v/>
      </c>
    </row>
    <row r="434" spans="1:8" x14ac:dyDescent="0.3">
      <c r="A434">
        <v>433</v>
      </c>
      <c r="F434" t="str">
        <f t="shared" si="12"/>
        <v/>
      </c>
      <c r="H434" s="8" t="str">
        <f t="shared" si="13"/>
        <v/>
      </c>
    </row>
    <row r="435" spans="1:8" x14ac:dyDescent="0.3">
      <c r="A435">
        <v>434</v>
      </c>
      <c r="F435" t="str">
        <f t="shared" si="12"/>
        <v/>
      </c>
      <c r="H435" s="8" t="str">
        <f t="shared" si="13"/>
        <v/>
      </c>
    </row>
    <row r="436" spans="1:8" x14ac:dyDescent="0.3">
      <c r="A436">
        <v>435</v>
      </c>
      <c r="F436" t="str">
        <f t="shared" si="12"/>
        <v/>
      </c>
      <c r="H436" s="8" t="str">
        <f t="shared" si="13"/>
        <v/>
      </c>
    </row>
    <row r="437" spans="1:8" x14ac:dyDescent="0.3">
      <c r="A437">
        <v>436</v>
      </c>
      <c r="F437" t="str">
        <f t="shared" si="12"/>
        <v/>
      </c>
      <c r="H437" s="8" t="str">
        <f t="shared" si="13"/>
        <v/>
      </c>
    </row>
    <row r="438" spans="1:8" x14ac:dyDescent="0.3">
      <c r="A438">
        <v>437</v>
      </c>
      <c r="F438" t="str">
        <f t="shared" si="12"/>
        <v/>
      </c>
      <c r="H438" s="8" t="str">
        <f t="shared" si="13"/>
        <v/>
      </c>
    </row>
    <row r="439" spans="1:8" x14ac:dyDescent="0.3">
      <c r="A439">
        <v>438</v>
      </c>
      <c r="F439" t="str">
        <f t="shared" si="12"/>
        <v/>
      </c>
      <c r="H439" s="8" t="str">
        <f t="shared" si="13"/>
        <v/>
      </c>
    </row>
    <row r="440" spans="1:8" x14ac:dyDescent="0.3">
      <c r="A440">
        <v>439</v>
      </c>
      <c r="F440" t="str">
        <f t="shared" si="12"/>
        <v/>
      </c>
      <c r="H440" s="8" t="str">
        <f t="shared" si="13"/>
        <v/>
      </c>
    </row>
    <row r="441" spans="1:8" x14ac:dyDescent="0.3">
      <c r="A441">
        <v>440</v>
      </c>
      <c r="F441" t="str">
        <f t="shared" si="12"/>
        <v/>
      </c>
      <c r="H441" s="8" t="str">
        <f t="shared" si="13"/>
        <v/>
      </c>
    </row>
    <row r="442" spans="1:8" x14ac:dyDescent="0.3">
      <c r="A442">
        <v>441</v>
      </c>
      <c r="F442" t="str">
        <f t="shared" si="12"/>
        <v/>
      </c>
      <c r="H442" s="8" t="str">
        <f t="shared" si="13"/>
        <v/>
      </c>
    </row>
    <row r="443" spans="1:8" x14ac:dyDescent="0.3">
      <c r="A443">
        <v>442</v>
      </c>
      <c r="F443" t="str">
        <f t="shared" si="12"/>
        <v/>
      </c>
      <c r="H443" s="8" t="str">
        <f t="shared" si="13"/>
        <v/>
      </c>
    </row>
    <row r="444" spans="1:8" x14ac:dyDescent="0.3">
      <c r="A444">
        <v>443</v>
      </c>
      <c r="F444" t="str">
        <f t="shared" si="12"/>
        <v/>
      </c>
      <c r="H444" s="8" t="str">
        <f t="shared" si="13"/>
        <v/>
      </c>
    </row>
    <row r="445" spans="1:8" x14ac:dyDescent="0.3">
      <c r="A445">
        <v>444</v>
      </c>
      <c r="F445" t="str">
        <f t="shared" si="12"/>
        <v/>
      </c>
      <c r="H445" s="8" t="str">
        <f t="shared" si="13"/>
        <v/>
      </c>
    </row>
    <row r="446" spans="1:8" x14ac:dyDescent="0.3">
      <c r="A446">
        <v>445</v>
      </c>
      <c r="F446" t="str">
        <f t="shared" si="12"/>
        <v/>
      </c>
      <c r="H446" s="8" t="str">
        <f t="shared" si="13"/>
        <v/>
      </c>
    </row>
    <row r="447" spans="1:8" x14ac:dyDescent="0.3">
      <c r="A447">
        <v>446</v>
      </c>
      <c r="F447" t="str">
        <f t="shared" si="12"/>
        <v/>
      </c>
      <c r="H447" s="8" t="str">
        <f t="shared" si="13"/>
        <v/>
      </c>
    </row>
    <row r="448" spans="1:8" x14ac:dyDescent="0.3">
      <c r="A448">
        <v>447</v>
      </c>
      <c r="F448" t="str">
        <f t="shared" si="12"/>
        <v/>
      </c>
      <c r="H448" s="8" t="str">
        <f t="shared" si="13"/>
        <v/>
      </c>
    </row>
    <row r="449" spans="1:8" x14ac:dyDescent="0.3">
      <c r="A449">
        <v>448</v>
      </c>
      <c r="F449" t="str">
        <f t="shared" si="12"/>
        <v/>
      </c>
      <c r="H449" s="8" t="str">
        <f t="shared" si="13"/>
        <v/>
      </c>
    </row>
    <row r="450" spans="1:8" x14ac:dyDescent="0.3">
      <c r="A450">
        <v>449</v>
      </c>
      <c r="F450" t="str">
        <f t="shared" si="12"/>
        <v/>
      </c>
      <c r="H450" s="8" t="str">
        <f t="shared" si="13"/>
        <v/>
      </c>
    </row>
    <row r="451" spans="1:8" x14ac:dyDescent="0.3">
      <c r="A451">
        <v>450</v>
      </c>
      <c r="F451" t="str">
        <f t="shared" ref="F451:F514" si="14">IF(OR(ISBLANK(D451),ISBLANK(E451)),"",D451-E451)</f>
        <v/>
      </c>
      <c r="H451" s="8" t="str">
        <f t="shared" si="13"/>
        <v/>
      </c>
    </row>
    <row r="452" spans="1:8" x14ac:dyDescent="0.3">
      <c r="A452">
        <v>451</v>
      </c>
      <c r="F452" t="str">
        <f t="shared" si="14"/>
        <v/>
      </c>
      <c r="H452" s="8" t="str">
        <f t="shared" ref="H452:H515" si="15">IFERROR((G452-C452)/C452,"")</f>
        <v/>
      </c>
    </row>
    <row r="453" spans="1:8" x14ac:dyDescent="0.3">
      <c r="A453">
        <v>452</v>
      </c>
      <c r="F453" t="str">
        <f t="shared" si="14"/>
        <v/>
      </c>
      <c r="H453" s="8" t="str">
        <f t="shared" si="15"/>
        <v/>
      </c>
    </row>
    <row r="454" spans="1:8" x14ac:dyDescent="0.3">
      <c r="A454">
        <v>453</v>
      </c>
      <c r="F454" t="str">
        <f t="shared" si="14"/>
        <v/>
      </c>
      <c r="H454" s="8" t="str">
        <f t="shared" si="15"/>
        <v/>
      </c>
    </row>
    <row r="455" spans="1:8" x14ac:dyDescent="0.3">
      <c r="A455">
        <v>454</v>
      </c>
      <c r="F455" t="str">
        <f t="shared" si="14"/>
        <v/>
      </c>
      <c r="H455" s="8" t="str">
        <f t="shared" si="15"/>
        <v/>
      </c>
    </row>
    <row r="456" spans="1:8" x14ac:dyDescent="0.3">
      <c r="A456">
        <v>455</v>
      </c>
      <c r="F456" t="str">
        <f t="shared" si="14"/>
        <v/>
      </c>
      <c r="H456" s="8" t="str">
        <f t="shared" si="15"/>
        <v/>
      </c>
    </row>
    <row r="457" spans="1:8" x14ac:dyDescent="0.3">
      <c r="A457">
        <v>456</v>
      </c>
      <c r="F457" t="str">
        <f t="shared" si="14"/>
        <v/>
      </c>
      <c r="H457" s="8" t="str">
        <f t="shared" si="15"/>
        <v/>
      </c>
    </row>
    <row r="458" spans="1:8" x14ac:dyDescent="0.3">
      <c r="A458">
        <v>457</v>
      </c>
      <c r="F458" t="str">
        <f t="shared" si="14"/>
        <v/>
      </c>
      <c r="H458" s="8" t="str">
        <f t="shared" si="15"/>
        <v/>
      </c>
    </row>
    <row r="459" spans="1:8" x14ac:dyDescent="0.3">
      <c r="A459">
        <v>458</v>
      </c>
      <c r="F459" t="str">
        <f t="shared" si="14"/>
        <v/>
      </c>
      <c r="H459" s="8" t="str">
        <f t="shared" si="15"/>
        <v/>
      </c>
    </row>
    <row r="460" spans="1:8" x14ac:dyDescent="0.3">
      <c r="A460">
        <v>459</v>
      </c>
      <c r="F460" t="str">
        <f t="shared" si="14"/>
        <v/>
      </c>
      <c r="H460" s="8" t="str">
        <f t="shared" si="15"/>
        <v/>
      </c>
    </row>
    <row r="461" spans="1:8" x14ac:dyDescent="0.3">
      <c r="A461">
        <v>460</v>
      </c>
      <c r="F461" t="str">
        <f t="shared" si="14"/>
        <v/>
      </c>
      <c r="H461" s="8" t="str">
        <f t="shared" si="15"/>
        <v/>
      </c>
    </row>
    <row r="462" spans="1:8" x14ac:dyDescent="0.3">
      <c r="A462">
        <v>461</v>
      </c>
      <c r="F462" t="str">
        <f t="shared" si="14"/>
        <v/>
      </c>
      <c r="H462" s="8" t="str">
        <f t="shared" si="15"/>
        <v/>
      </c>
    </row>
    <row r="463" spans="1:8" x14ac:dyDescent="0.3">
      <c r="A463">
        <v>462</v>
      </c>
      <c r="F463" t="str">
        <f t="shared" si="14"/>
        <v/>
      </c>
      <c r="H463" s="8" t="str">
        <f t="shared" si="15"/>
        <v/>
      </c>
    </row>
    <row r="464" spans="1:8" x14ac:dyDescent="0.3">
      <c r="A464">
        <v>463</v>
      </c>
      <c r="F464" t="str">
        <f t="shared" si="14"/>
        <v/>
      </c>
      <c r="H464" s="8" t="str">
        <f t="shared" si="15"/>
        <v/>
      </c>
    </row>
    <row r="465" spans="1:8" x14ac:dyDescent="0.3">
      <c r="A465">
        <v>464</v>
      </c>
      <c r="F465" t="str">
        <f t="shared" si="14"/>
        <v/>
      </c>
      <c r="H465" s="8" t="str">
        <f t="shared" si="15"/>
        <v/>
      </c>
    </row>
    <row r="466" spans="1:8" x14ac:dyDescent="0.3">
      <c r="A466">
        <v>465</v>
      </c>
      <c r="F466" t="str">
        <f t="shared" si="14"/>
        <v/>
      </c>
      <c r="H466" s="8" t="str">
        <f t="shared" si="15"/>
        <v/>
      </c>
    </row>
    <row r="467" spans="1:8" x14ac:dyDescent="0.3">
      <c r="A467">
        <v>466</v>
      </c>
      <c r="F467" t="str">
        <f t="shared" si="14"/>
        <v/>
      </c>
      <c r="H467" s="8" t="str">
        <f t="shared" si="15"/>
        <v/>
      </c>
    </row>
    <row r="468" spans="1:8" x14ac:dyDescent="0.3">
      <c r="A468">
        <v>467</v>
      </c>
      <c r="F468" t="str">
        <f t="shared" si="14"/>
        <v/>
      </c>
      <c r="H468" s="8" t="str">
        <f t="shared" si="15"/>
        <v/>
      </c>
    </row>
    <row r="469" spans="1:8" x14ac:dyDescent="0.3">
      <c r="A469">
        <v>468</v>
      </c>
      <c r="F469" t="str">
        <f t="shared" si="14"/>
        <v/>
      </c>
      <c r="H469" s="8" t="str">
        <f t="shared" si="15"/>
        <v/>
      </c>
    </row>
    <row r="470" spans="1:8" x14ac:dyDescent="0.3">
      <c r="A470">
        <v>469</v>
      </c>
      <c r="F470" t="str">
        <f t="shared" si="14"/>
        <v/>
      </c>
      <c r="H470" s="8" t="str">
        <f t="shared" si="15"/>
        <v/>
      </c>
    </row>
    <row r="471" spans="1:8" x14ac:dyDescent="0.3">
      <c r="A471">
        <v>470</v>
      </c>
      <c r="F471" t="str">
        <f t="shared" si="14"/>
        <v/>
      </c>
      <c r="H471" s="8" t="str">
        <f t="shared" si="15"/>
        <v/>
      </c>
    </row>
    <row r="472" spans="1:8" x14ac:dyDescent="0.3">
      <c r="A472">
        <v>471</v>
      </c>
      <c r="F472" t="str">
        <f t="shared" si="14"/>
        <v/>
      </c>
      <c r="H472" s="8" t="str">
        <f t="shared" si="15"/>
        <v/>
      </c>
    </row>
    <row r="473" spans="1:8" x14ac:dyDescent="0.3">
      <c r="A473">
        <v>472</v>
      </c>
      <c r="F473" t="str">
        <f t="shared" si="14"/>
        <v/>
      </c>
      <c r="H473" s="8" t="str">
        <f t="shared" si="15"/>
        <v/>
      </c>
    </row>
    <row r="474" spans="1:8" x14ac:dyDescent="0.3">
      <c r="A474">
        <v>473</v>
      </c>
      <c r="F474" t="str">
        <f t="shared" si="14"/>
        <v/>
      </c>
      <c r="H474" s="8" t="str">
        <f t="shared" si="15"/>
        <v/>
      </c>
    </row>
    <row r="475" spans="1:8" x14ac:dyDescent="0.3">
      <c r="A475">
        <v>474</v>
      </c>
      <c r="F475" t="str">
        <f t="shared" si="14"/>
        <v/>
      </c>
      <c r="H475" s="8" t="str">
        <f t="shared" si="15"/>
        <v/>
      </c>
    </row>
    <row r="476" spans="1:8" x14ac:dyDescent="0.3">
      <c r="A476">
        <v>475</v>
      </c>
      <c r="F476" t="str">
        <f t="shared" si="14"/>
        <v/>
      </c>
      <c r="H476" s="8" t="str">
        <f t="shared" si="15"/>
        <v/>
      </c>
    </row>
    <row r="477" spans="1:8" x14ac:dyDescent="0.3">
      <c r="A477">
        <v>476</v>
      </c>
      <c r="F477" t="str">
        <f t="shared" si="14"/>
        <v/>
      </c>
      <c r="H477" s="8" t="str">
        <f t="shared" si="15"/>
        <v/>
      </c>
    </row>
    <row r="478" spans="1:8" x14ac:dyDescent="0.3">
      <c r="A478">
        <v>477</v>
      </c>
      <c r="F478" t="str">
        <f t="shared" si="14"/>
        <v/>
      </c>
      <c r="H478" s="8" t="str">
        <f t="shared" si="15"/>
        <v/>
      </c>
    </row>
    <row r="479" spans="1:8" x14ac:dyDescent="0.3">
      <c r="A479">
        <v>478</v>
      </c>
      <c r="F479" t="str">
        <f t="shared" si="14"/>
        <v/>
      </c>
      <c r="H479" s="8" t="str">
        <f t="shared" si="15"/>
        <v/>
      </c>
    </row>
    <row r="480" spans="1:8" x14ac:dyDescent="0.3">
      <c r="A480">
        <v>479</v>
      </c>
      <c r="F480" t="str">
        <f t="shared" si="14"/>
        <v/>
      </c>
      <c r="H480" s="8" t="str">
        <f t="shared" si="15"/>
        <v/>
      </c>
    </row>
    <row r="481" spans="1:8" x14ac:dyDescent="0.3">
      <c r="A481">
        <v>480</v>
      </c>
      <c r="F481" t="str">
        <f t="shared" si="14"/>
        <v/>
      </c>
      <c r="H481" s="8" t="str">
        <f t="shared" si="15"/>
        <v/>
      </c>
    </row>
    <row r="482" spans="1:8" x14ac:dyDescent="0.3">
      <c r="A482">
        <v>481</v>
      </c>
      <c r="F482" t="str">
        <f t="shared" si="14"/>
        <v/>
      </c>
      <c r="H482" s="8" t="str">
        <f t="shared" si="15"/>
        <v/>
      </c>
    </row>
    <row r="483" spans="1:8" x14ac:dyDescent="0.3">
      <c r="A483">
        <v>482</v>
      </c>
      <c r="F483" t="str">
        <f t="shared" si="14"/>
        <v/>
      </c>
      <c r="H483" s="8" t="str">
        <f t="shared" si="15"/>
        <v/>
      </c>
    </row>
    <row r="484" spans="1:8" x14ac:dyDescent="0.3">
      <c r="A484">
        <v>483</v>
      </c>
      <c r="F484" t="str">
        <f t="shared" si="14"/>
        <v/>
      </c>
      <c r="H484" s="8" t="str">
        <f t="shared" si="15"/>
        <v/>
      </c>
    </row>
    <row r="485" spans="1:8" x14ac:dyDescent="0.3">
      <c r="A485">
        <v>484</v>
      </c>
      <c r="F485" t="str">
        <f t="shared" si="14"/>
        <v/>
      </c>
      <c r="H485" s="8" t="str">
        <f t="shared" si="15"/>
        <v/>
      </c>
    </row>
    <row r="486" spans="1:8" x14ac:dyDescent="0.3">
      <c r="A486">
        <v>485</v>
      </c>
      <c r="F486" t="str">
        <f t="shared" si="14"/>
        <v/>
      </c>
      <c r="H486" s="8" t="str">
        <f t="shared" si="15"/>
        <v/>
      </c>
    </row>
    <row r="487" spans="1:8" x14ac:dyDescent="0.3">
      <c r="A487">
        <v>486</v>
      </c>
      <c r="F487" t="str">
        <f t="shared" si="14"/>
        <v/>
      </c>
      <c r="H487" s="8" t="str">
        <f t="shared" si="15"/>
        <v/>
      </c>
    </row>
    <row r="488" spans="1:8" x14ac:dyDescent="0.3">
      <c r="A488">
        <v>487</v>
      </c>
      <c r="F488" t="str">
        <f t="shared" si="14"/>
        <v/>
      </c>
      <c r="H488" s="8" t="str">
        <f t="shared" si="15"/>
        <v/>
      </c>
    </row>
    <row r="489" spans="1:8" x14ac:dyDescent="0.3">
      <c r="A489">
        <v>488</v>
      </c>
      <c r="F489" t="str">
        <f t="shared" si="14"/>
        <v/>
      </c>
      <c r="H489" s="8" t="str">
        <f t="shared" si="15"/>
        <v/>
      </c>
    </row>
    <row r="490" spans="1:8" x14ac:dyDescent="0.3">
      <c r="A490">
        <v>489</v>
      </c>
      <c r="F490" t="str">
        <f t="shared" si="14"/>
        <v/>
      </c>
      <c r="H490" s="8" t="str">
        <f t="shared" si="15"/>
        <v/>
      </c>
    </row>
    <row r="491" spans="1:8" x14ac:dyDescent="0.3">
      <c r="A491">
        <v>490</v>
      </c>
      <c r="F491" t="str">
        <f t="shared" si="14"/>
        <v/>
      </c>
      <c r="H491" s="8" t="str">
        <f t="shared" si="15"/>
        <v/>
      </c>
    </row>
    <row r="492" spans="1:8" x14ac:dyDescent="0.3">
      <c r="A492">
        <v>491</v>
      </c>
      <c r="F492" t="str">
        <f t="shared" si="14"/>
        <v/>
      </c>
      <c r="H492" s="8" t="str">
        <f t="shared" si="15"/>
        <v/>
      </c>
    </row>
    <row r="493" spans="1:8" x14ac:dyDescent="0.3">
      <c r="A493">
        <v>492</v>
      </c>
      <c r="F493" t="str">
        <f t="shared" si="14"/>
        <v/>
      </c>
      <c r="H493" s="8" t="str">
        <f t="shared" si="15"/>
        <v/>
      </c>
    </row>
    <row r="494" spans="1:8" x14ac:dyDescent="0.3">
      <c r="A494">
        <v>493</v>
      </c>
      <c r="F494" t="str">
        <f t="shared" si="14"/>
        <v/>
      </c>
      <c r="H494" s="8" t="str">
        <f t="shared" si="15"/>
        <v/>
      </c>
    </row>
    <row r="495" spans="1:8" x14ac:dyDescent="0.3">
      <c r="A495">
        <v>494</v>
      </c>
      <c r="F495" t="str">
        <f t="shared" si="14"/>
        <v/>
      </c>
      <c r="H495" s="8" t="str">
        <f t="shared" si="15"/>
        <v/>
      </c>
    </row>
    <row r="496" spans="1:8" x14ac:dyDescent="0.3">
      <c r="A496">
        <v>495</v>
      </c>
      <c r="F496" t="str">
        <f t="shared" si="14"/>
        <v/>
      </c>
      <c r="H496" s="8" t="str">
        <f t="shared" si="15"/>
        <v/>
      </c>
    </row>
    <row r="497" spans="1:8" x14ac:dyDescent="0.3">
      <c r="A497">
        <v>496</v>
      </c>
      <c r="F497" t="str">
        <f t="shared" si="14"/>
        <v/>
      </c>
      <c r="H497" s="8" t="str">
        <f t="shared" si="15"/>
        <v/>
      </c>
    </row>
    <row r="498" spans="1:8" x14ac:dyDescent="0.3">
      <c r="A498">
        <v>497</v>
      </c>
      <c r="F498" t="str">
        <f t="shared" si="14"/>
        <v/>
      </c>
      <c r="H498" s="8" t="str">
        <f t="shared" si="15"/>
        <v/>
      </c>
    </row>
    <row r="499" spans="1:8" x14ac:dyDescent="0.3">
      <c r="A499">
        <v>498</v>
      </c>
      <c r="F499" t="str">
        <f t="shared" si="14"/>
        <v/>
      </c>
      <c r="H499" s="8" t="str">
        <f t="shared" si="15"/>
        <v/>
      </c>
    </row>
    <row r="500" spans="1:8" x14ac:dyDescent="0.3">
      <c r="A500">
        <v>499</v>
      </c>
      <c r="F500" t="str">
        <f t="shared" si="14"/>
        <v/>
      </c>
      <c r="H500" s="8" t="str">
        <f t="shared" si="15"/>
        <v/>
      </c>
    </row>
    <row r="501" spans="1:8" x14ac:dyDescent="0.3">
      <c r="A501">
        <v>500</v>
      </c>
      <c r="F501" t="str">
        <f t="shared" si="14"/>
        <v/>
      </c>
      <c r="H501" s="8" t="str">
        <f t="shared" si="15"/>
        <v/>
      </c>
    </row>
    <row r="502" spans="1:8" x14ac:dyDescent="0.3">
      <c r="A502">
        <v>501</v>
      </c>
      <c r="F502" t="str">
        <f t="shared" si="14"/>
        <v/>
      </c>
      <c r="H502" s="8" t="str">
        <f t="shared" si="15"/>
        <v/>
      </c>
    </row>
    <row r="503" spans="1:8" x14ac:dyDescent="0.3">
      <c r="A503">
        <v>502</v>
      </c>
      <c r="F503" t="str">
        <f t="shared" si="14"/>
        <v/>
      </c>
      <c r="H503" s="8" t="str">
        <f t="shared" si="15"/>
        <v/>
      </c>
    </row>
    <row r="504" spans="1:8" x14ac:dyDescent="0.3">
      <c r="A504">
        <v>503</v>
      </c>
      <c r="F504" t="str">
        <f t="shared" si="14"/>
        <v/>
      </c>
      <c r="H504" s="8" t="str">
        <f t="shared" si="15"/>
        <v/>
      </c>
    </row>
    <row r="505" spans="1:8" x14ac:dyDescent="0.3">
      <c r="A505">
        <v>504</v>
      </c>
      <c r="F505" t="str">
        <f t="shared" si="14"/>
        <v/>
      </c>
      <c r="H505" s="8" t="str">
        <f t="shared" si="15"/>
        <v/>
      </c>
    </row>
    <row r="506" spans="1:8" x14ac:dyDescent="0.3">
      <c r="A506">
        <v>505</v>
      </c>
      <c r="F506" t="str">
        <f t="shared" si="14"/>
        <v/>
      </c>
      <c r="H506" s="8" t="str">
        <f t="shared" si="15"/>
        <v/>
      </c>
    </row>
    <row r="507" spans="1:8" x14ac:dyDescent="0.3">
      <c r="A507">
        <v>506</v>
      </c>
      <c r="F507" t="str">
        <f t="shared" si="14"/>
        <v/>
      </c>
      <c r="H507" s="8" t="str">
        <f t="shared" si="15"/>
        <v/>
      </c>
    </row>
    <row r="508" spans="1:8" x14ac:dyDescent="0.3">
      <c r="A508">
        <v>507</v>
      </c>
      <c r="F508" t="str">
        <f t="shared" si="14"/>
        <v/>
      </c>
      <c r="H508" s="8" t="str">
        <f t="shared" si="15"/>
        <v/>
      </c>
    </row>
    <row r="509" spans="1:8" x14ac:dyDescent="0.3">
      <c r="A509">
        <v>508</v>
      </c>
      <c r="F509" t="str">
        <f t="shared" si="14"/>
        <v/>
      </c>
      <c r="H509" s="8" t="str">
        <f t="shared" si="15"/>
        <v/>
      </c>
    </row>
    <row r="510" spans="1:8" x14ac:dyDescent="0.3">
      <c r="A510">
        <v>509</v>
      </c>
      <c r="F510" t="str">
        <f t="shared" si="14"/>
        <v/>
      </c>
      <c r="H510" s="8" t="str">
        <f t="shared" si="15"/>
        <v/>
      </c>
    </row>
    <row r="511" spans="1:8" x14ac:dyDescent="0.3">
      <c r="A511">
        <v>510</v>
      </c>
      <c r="F511" t="str">
        <f t="shared" si="14"/>
        <v/>
      </c>
      <c r="H511" s="8" t="str">
        <f t="shared" si="15"/>
        <v/>
      </c>
    </row>
    <row r="512" spans="1:8" x14ac:dyDescent="0.3">
      <c r="A512">
        <v>511</v>
      </c>
      <c r="F512" t="str">
        <f t="shared" si="14"/>
        <v/>
      </c>
      <c r="H512" s="8" t="str">
        <f t="shared" si="15"/>
        <v/>
      </c>
    </row>
    <row r="513" spans="1:8" x14ac:dyDescent="0.3">
      <c r="A513">
        <v>512</v>
      </c>
      <c r="F513" t="str">
        <f t="shared" si="14"/>
        <v/>
      </c>
      <c r="H513" s="8" t="str">
        <f t="shared" si="15"/>
        <v/>
      </c>
    </row>
    <row r="514" spans="1:8" x14ac:dyDescent="0.3">
      <c r="A514">
        <v>513</v>
      </c>
      <c r="F514" t="str">
        <f t="shared" si="14"/>
        <v/>
      </c>
      <c r="H514" s="8" t="str">
        <f t="shared" si="15"/>
        <v/>
      </c>
    </row>
    <row r="515" spans="1:8" x14ac:dyDescent="0.3">
      <c r="A515">
        <v>514</v>
      </c>
      <c r="F515" t="str">
        <f t="shared" ref="F515:F578" si="16">IF(OR(ISBLANK(D515),ISBLANK(E515)),"",D515-E515)</f>
        <v/>
      </c>
      <c r="H515" s="8" t="str">
        <f t="shared" si="15"/>
        <v/>
      </c>
    </row>
    <row r="516" spans="1:8" x14ac:dyDescent="0.3">
      <c r="A516">
        <v>515</v>
      </c>
      <c r="F516" t="str">
        <f t="shared" si="16"/>
        <v/>
      </c>
      <c r="H516" s="8" t="str">
        <f t="shared" ref="H516:H579" si="17">IFERROR((G516-C516)/C516,"")</f>
        <v/>
      </c>
    </row>
    <row r="517" spans="1:8" x14ac:dyDescent="0.3">
      <c r="A517">
        <v>516</v>
      </c>
      <c r="F517" t="str">
        <f t="shared" si="16"/>
        <v/>
      </c>
      <c r="H517" s="8" t="str">
        <f t="shared" si="17"/>
        <v/>
      </c>
    </row>
    <row r="518" spans="1:8" x14ac:dyDescent="0.3">
      <c r="A518">
        <v>517</v>
      </c>
      <c r="F518" t="str">
        <f t="shared" si="16"/>
        <v/>
      </c>
      <c r="H518" s="8" t="str">
        <f t="shared" si="17"/>
        <v/>
      </c>
    </row>
    <row r="519" spans="1:8" x14ac:dyDescent="0.3">
      <c r="A519">
        <v>518</v>
      </c>
      <c r="F519" t="str">
        <f t="shared" si="16"/>
        <v/>
      </c>
      <c r="H519" s="8" t="str">
        <f t="shared" si="17"/>
        <v/>
      </c>
    </row>
    <row r="520" spans="1:8" x14ac:dyDescent="0.3">
      <c r="A520">
        <v>519</v>
      </c>
      <c r="F520" t="str">
        <f t="shared" si="16"/>
        <v/>
      </c>
      <c r="H520" s="8" t="str">
        <f t="shared" si="17"/>
        <v/>
      </c>
    </row>
    <row r="521" spans="1:8" x14ac:dyDescent="0.3">
      <c r="A521">
        <v>520</v>
      </c>
      <c r="F521" t="str">
        <f t="shared" si="16"/>
        <v/>
      </c>
      <c r="H521" s="8" t="str">
        <f t="shared" si="17"/>
        <v/>
      </c>
    </row>
    <row r="522" spans="1:8" x14ac:dyDescent="0.3">
      <c r="A522">
        <v>521</v>
      </c>
      <c r="F522" t="str">
        <f t="shared" si="16"/>
        <v/>
      </c>
      <c r="H522" s="8" t="str">
        <f t="shared" si="17"/>
        <v/>
      </c>
    </row>
    <row r="523" spans="1:8" x14ac:dyDescent="0.3">
      <c r="A523">
        <v>522</v>
      </c>
      <c r="F523" t="str">
        <f t="shared" si="16"/>
        <v/>
      </c>
      <c r="H523" s="8" t="str">
        <f t="shared" si="17"/>
        <v/>
      </c>
    </row>
    <row r="524" spans="1:8" x14ac:dyDescent="0.3">
      <c r="A524">
        <v>523</v>
      </c>
      <c r="F524" t="str">
        <f t="shared" si="16"/>
        <v/>
      </c>
      <c r="H524" s="8" t="str">
        <f t="shared" si="17"/>
        <v/>
      </c>
    </row>
    <row r="525" spans="1:8" x14ac:dyDescent="0.3">
      <c r="A525">
        <v>524</v>
      </c>
      <c r="F525" t="str">
        <f t="shared" si="16"/>
        <v/>
      </c>
      <c r="H525" s="8" t="str">
        <f t="shared" si="17"/>
        <v/>
      </c>
    </row>
    <row r="526" spans="1:8" x14ac:dyDescent="0.3">
      <c r="A526">
        <v>525</v>
      </c>
      <c r="F526" t="str">
        <f t="shared" si="16"/>
        <v/>
      </c>
      <c r="H526" s="8" t="str">
        <f t="shared" si="17"/>
        <v/>
      </c>
    </row>
    <row r="527" spans="1:8" x14ac:dyDescent="0.3">
      <c r="A527">
        <v>526</v>
      </c>
      <c r="F527" t="str">
        <f t="shared" si="16"/>
        <v/>
      </c>
      <c r="H527" s="8" t="str">
        <f t="shared" si="17"/>
        <v/>
      </c>
    </row>
    <row r="528" spans="1:8" x14ac:dyDescent="0.3">
      <c r="A528">
        <v>527</v>
      </c>
      <c r="F528" t="str">
        <f t="shared" si="16"/>
        <v/>
      </c>
      <c r="H528" s="8" t="str">
        <f t="shared" si="17"/>
        <v/>
      </c>
    </row>
    <row r="529" spans="1:8" x14ac:dyDescent="0.3">
      <c r="A529">
        <v>528</v>
      </c>
      <c r="F529" t="str">
        <f t="shared" si="16"/>
        <v/>
      </c>
      <c r="H529" s="8" t="str">
        <f t="shared" si="17"/>
        <v/>
      </c>
    </row>
    <row r="530" spans="1:8" x14ac:dyDescent="0.3">
      <c r="A530">
        <v>529</v>
      </c>
      <c r="F530" t="str">
        <f t="shared" si="16"/>
        <v/>
      </c>
      <c r="H530" s="8" t="str">
        <f t="shared" si="17"/>
        <v/>
      </c>
    </row>
    <row r="531" spans="1:8" x14ac:dyDescent="0.3">
      <c r="A531">
        <v>530</v>
      </c>
      <c r="F531" t="str">
        <f t="shared" si="16"/>
        <v/>
      </c>
      <c r="H531" s="8" t="str">
        <f t="shared" si="17"/>
        <v/>
      </c>
    </row>
    <row r="532" spans="1:8" x14ac:dyDescent="0.3">
      <c r="A532">
        <v>531</v>
      </c>
      <c r="F532" t="str">
        <f t="shared" si="16"/>
        <v/>
      </c>
      <c r="H532" s="8" t="str">
        <f t="shared" si="17"/>
        <v/>
      </c>
    </row>
    <row r="533" spans="1:8" x14ac:dyDescent="0.3">
      <c r="A533">
        <v>532</v>
      </c>
      <c r="F533" t="str">
        <f t="shared" si="16"/>
        <v/>
      </c>
      <c r="H533" s="8" t="str">
        <f t="shared" si="17"/>
        <v/>
      </c>
    </row>
    <row r="534" spans="1:8" x14ac:dyDescent="0.3">
      <c r="A534">
        <v>533</v>
      </c>
      <c r="F534" t="str">
        <f t="shared" si="16"/>
        <v/>
      </c>
      <c r="H534" s="8" t="str">
        <f t="shared" si="17"/>
        <v/>
      </c>
    </row>
    <row r="535" spans="1:8" x14ac:dyDescent="0.3">
      <c r="A535">
        <v>534</v>
      </c>
      <c r="F535" t="str">
        <f t="shared" si="16"/>
        <v/>
      </c>
      <c r="H535" s="8" t="str">
        <f t="shared" si="17"/>
        <v/>
      </c>
    </row>
    <row r="536" spans="1:8" x14ac:dyDescent="0.3">
      <c r="A536">
        <v>535</v>
      </c>
      <c r="F536" t="str">
        <f t="shared" si="16"/>
        <v/>
      </c>
      <c r="H536" s="8" t="str">
        <f t="shared" si="17"/>
        <v/>
      </c>
    </row>
    <row r="537" spans="1:8" x14ac:dyDescent="0.3">
      <c r="A537">
        <v>536</v>
      </c>
      <c r="F537" t="str">
        <f t="shared" si="16"/>
        <v/>
      </c>
      <c r="H537" s="8" t="str">
        <f t="shared" si="17"/>
        <v/>
      </c>
    </row>
    <row r="538" spans="1:8" x14ac:dyDescent="0.3">
      <c r="A538">
        <v>537</v>
      </c>
      <c r="F538" t="str">
        <f t="shared" si="16"/>
        <v/>
      </c>
      <c r="H538" s="8" t="str">
        <f t="shared" si="17"/>
        <v/>
      </c>
    </row>
    <row r="539" spans="1:8" x14ac:dyDescent="0.3">
      <c r="A539">
        <v>538</v>
      </c>
      <c r="F539" t="str">
        <f t="shared" si="16"/>
        <v/>
      </c>
      <c r="H539" s="8" t="str">
        <f t="shared" si="17"/>
        <v/>
      </c>
    </row>
    <row r="540" spans="1:8" x14ac:dyDescent="0.3">
      <c r="A540">
        <v>539</v>
      </c>
      <c r="F540" t="str">
        <f t="shared" si="16"/>
        <v/>
      </c>
      <c r="H540" s="8" t="str">
        <f t="shared" si="17"/>
        <v/>
      </c>
    </row>
    <row r="541" spans="1:8" x14ac:dyDescent="0.3">
      <c r="A541">
        <v>540</v>
      </c>
      <c r="F541" t="str">
        <f t="shared" si="16"/>
        <v/>
      </c>
      <c r="H541" s="8" t="str">
        <f t="shared" si="17"/>
        <v/>
      </c>
    </row>
    <row r="542" spans="1:8" x14ac:dyDescent="0.3">
      <c r="A542">
        <v>541</v>
      </c>
      <c r="F542" t="str">
        <f t="shared" si="16"/>
        <v/>
      </c>
      <c r="H542" s="8" t="str">
        <f t="shared" si="17"/>
        <v/>
      </c>
    </row>
    <row r="543" spans="1:8" x14ac:dyDescent="0.3">
      <c r="A543">
        <v>542</v>
      </c>
      <c r="F543" t="str">
        <f t="shared" si="16"/>
        <v/>
      </c>
      <c r="H543" s="8" t="str">
        <f t="shared" si="17"/>
        <v/>
      </c>
    </row>
    <row r="544" spans="1:8" x14ac:dyDescent="0.3">
      <c r="A544">
        <v>543</v>
      </c>
      <c r="F544" t="str">
        <f t="shared" si="16"/>
        <v/>
      </c>
      <c r="H544" s="8" t="str">
        <f t="shared" si="17"/>
        <v/>
      </c>
    </row>
    <row r="545" spans="1:8" x14ac:dyDescent="0.3">
      <c r="A545">
        <v>544</v>
      </c>
      <c r="F545" t="str">
        <f t="shared" si="16"/>
        <v/>
      </c>
      <c r="H545" s="8" t="str">
        <f t="shared" si="17"/>
        <v/>
      </c>
    </row>
    <row r="546" spans="1:8" x14ac:dyDescent="0.3">
      <c r="A546">
        <v>545</v>
      </c>
      <c r="F546" t="str">
        <f t="shared" si="16"/>
        <v/>
      </c>
      <c r="H546" s="8" t="str">
        <f t="shared" si="17"/>
        <v/>
      </c>
    </row>
    <row r="547" spans="1:8" x14ac:dyDescent="0.3">
      <c r="A547">
        <v>546</v>
      </c>
      <c r="F547" t="str">
        <f t="shared" si="16"/>
        <v/>
      </c>
      <c r="H547" s="8" t="str">
        <f t="shared" si="17"/>
        <v/>
      </c>
    </row>
    <row r="548" spans="1:8" x14ac:dyDescent="0.3">
      <c r="A548">
        <v>547</v>
      </c>
      <c r="F548" t="str">
        <f t="shared" si="16"/>
        <v/>
      </c>
      <c r="H548" s="8" t="str">
        <f t="shared" si="17"/>
        <v/>
      </c>
    </row>
    <row r="549" spans="1:8" x14ac:dyDescent="0.3">
      <c r="A549">
        <v>548</v>
      </c>
      <c r="F549" t="str">
        <f t="shared" si="16"/>
        <v/>
      </c>
      <c r="H549" s="8" t="str">
        <f t="shared" si="17"/>
        <v/>
      </c>
    </row>
    <row r="550" spans="1:8" x14ac:dyDescent="0.3">
      <c r="A550">
        <v>549</v>
      </c>
      <c r="F550" t="str">
        <f t="shared" si="16"/>
        <v/>
      </c>
      <c r="H550" s="8" t="str">
        <f t="shared" si="17"/>
        <v/>
      </c>
    </row>
    <row r="551" spans="1:8" x14ac:dyDescent="0.3">
      <c r="A551">
        <v>550</v>
      </c>
      <c r="F551" t="str">
        <f t="shared" si="16"/>
        <v/>
      </c>
      <c r="H551" s="8" t="str">
        <f t="shared" si="17"/>
        <v/>
      </c>
    </row>
    <row r="552" spans="1:8" x14ac:dyDescent="0.3">
      <c r="A552">
        <v>551</v>
      </c>
      <c r="F552" t="str">
        <f t="shared" si="16"/>
        <v/>
      </c>
      <c r="H552" s="8" t="str">
        <f t="shared" si="17"/>
        <v/>
      </c>
    </row>
    <row r="553" spans="1:8" x14ac:dyDescent="0.3">
      <c r="A553">
        <v>552</v>
      </c>
      <c r="F553" t="str">
        <f t="shared" si="16"/>
        <v/>
      </c>
      <c r="H553" s="8" t="str">
        <f t="shared" si="17"/>
        <v/>
      </c>
    </row>
    <row r="554" spans="1:8" x14ac:dyDescent="0.3">
      <c r="A554">
        <v>553</v>
      </c>
      <c r="F554" t="str">
        <f t="shared" si="16"/>
        <v/>
      </c>
      <c r="H554" s="8" t="str">
        <f t="shared" si="17"/>
        <v/>
      </c>
    </row>
    <row r="555" spans="1:8" x14ac:dyDescent="0.3">
      <c r="A555">
        <v>554</v>
      </c>
      <c r="F555" t="str">
        <f t="shared" si="16"/>
        <v/>
      </c>
      <c r="H555" s="8" t="str">
        <f t="shared" si="17"/>
        <v/>
      </c>
    </row>
    <row r="556" spans="1:8" x14ac:dyDescent="0.3">
      <c r="A556">
        <v>555</v>
      </c>
      <c r="F556" t="str">
        <f t="shared" si="16"/>
        <v/>
      </c>
      <c r="H556" s="8" t="str">
        <f t="shared" si="17"/>
        <v/>
      </c>
    </row>
    <row r="557" spans="1:8" x14ac:dyDescent="0.3">
      <c r="A557">
        <v>556</v>
      </c>
      <c r="F557" t="str">
        <f t="shared" si="16"/>
        <v/>
      </c>
      <c r="H557" s="8" t="str">
        <f t="shared" si="17"/>
        <v/>
      </c>
    </row>
    <row r="558" spans="1:8" x14ac:dyDescent="0.3">
      <c r="A558">
        <v>557</v>
      </c>
      <c r="F558" t="str">
        <f t="shared" si="16"/>
        <v/>
      </c>
      <c r="H558" s="8" t="str">
        <f t="shared" si="17"/>
        <v/>
      </c>
    </row>
    <row r="559" spans="1:8" x14ac:dyDescent="0.3">
      <c r="A559">
        <v>558</v>
      </c>
      <c r="F559" t="str">
        <f t="shared" si="16"/>
        <v/>
      </c>
      <c r="H559" s="8" t="str">
        <f t="shared" si="17"/>
        <v/>
      </c>
    </row>
    <row r="560" spans="1:8" x14ac:dyDescent="0.3">
      <c r="A560">
        <v>559</v>
      </c>
      <c r="F560" t="str">
        <f t="shared" si="16"/>
        <v/>
      </c>
      <c r="H560" s="8" t="str">
        <f t="shared" si="17"/>
        <v/>
      </c>
    </row>
    <row r="561" spans="1:8" x14ac:dyDescent="0.3">
      <c r="A561">
        <v>560</v>
      </c>
      <c r="F561" t="str">
        <f t="shared" si="16"/>
        <v/>
      </c>
      <c r="H561" s="8" t="str">
        <f t="shared" si="17"/>
        <v/>
      </c>
    </row>
    <row r="562" spans="1:8" x14ac:dyDescent="0.3">
      <c r="A562">
        <v>561</v>
      </c>
      <c r="F562" t="str">
        <f t="shared" si="16"/>
        <v/>
      </c>
      <c r="H562" s="8" t="str">
        <f t="shared" si="17"/>
        <v/>
      </c>
    </row>
    <row r="563" spans="1:8" x14ac:dyDescent="0.3">
      <c r="A563">
        <v>562</v>
      </c>
      <c r="F563" t="str">
        <f t="shared" si="16"/>
        <v/>
      </c>
      <c r="H563" s="8" t="str">
        <f t="shared" si="17"/>
        <v/>
      </c>
    </row>
    <row r="564" spans="1:8" x14ac:dyDescent="0.3">
      <c r="A564">
        <v>563</v>
      </c>
      <c r="F564" t="str">
        <f t="shared" si="16"/>
        <v/>
      </c>
      <c r="H564" s="8" t="str">
        <f t="shared" si="17"/>
        <v/>
      </c>
    </row>
    <row r="565" spans="1:8" x14ac:dyDescent="0.3">
      <c r="A565">
        <v>564</v>
      </c>
      <c r="F565" t="str">
        <f t="shared" si="16"/>
        <v/>
      </c>
      <c r="H565" s="8" t="str">
        <f t="shared" si="17"/>
        <v/>
      </c>
    </row>
    <row r="566" spans="1:8" x14ac:dyDescent="0.3">
      <c r="A566">
        <v>565</v>
      </c>
      <c r="F566" t="str">
        <f t="shared" si="16"/>
        <v/>
      </c>
      <c r="H566" s="8" t="str">
        <f t="shared" si="17"/>
        <v/>
      </c>
    </row>
    <row r="567" spans="1:8" x14ac:dyDescent="0.3">
      <c r="A567">
        <v>566</v>
      </c>
      <c r="F567" t="str">
        <f t="shared" si="16"/>
        <v/>
      </c>
      <c r="H567" s="8" t="str">
        <f t="shared" si="17"/>
        <v/>
      </c>
    </row>
    <row r="568" spans="1:8" x14ac:dyDescent="0.3">
      <c r="A568">
        <v>567</v>
      </c>
      <c r="F568" t="str">
        <f t="shared" si="16"/>
        <v/>
      </c>
      <c r="H568" s="8" t="str">
        <f t="shared" si="17"/>
        <v/>
      </c>
    </row>
    <row r="569" spans="1:8" x14ac:dyDescent="0.3">
      <c r="A569">
        <v>568</v>
      </c>
      <c r="F569" t="str">
        <f t="shared" si="16"/>
        <v/>
      </c>
      <c r="H569" s="8" t="str">
        <f t="shared" si="17"/>
        <v/>
      </c>
    </row>
    <row r="570" spans="1:8" x14ac:dyDescent="0.3">
      <c r="A570">
        <v>569</v>
      </c>
      <c r="F570" t="str">
        <f t="shared" si="16"/>
        <v/>
      </c>
      <c r="H570" s="8" t="str">
        <f t="shared" si="17"/>
        <v/>
      </c>
    </row>
    <row r="571" spans="1:8" x14ac:dyDescent="0.3">
      <c r="A571">
        <v>570</v>
      </c>
      <c r="F571" t="str">
        <f t="shared" si="16"/>
        <v/>
      </c>
      <c r="H571" s="8" t="str">
        <f t="shared" si="17"/>
        <v/>
      </c>
    </row>
    <row r="572" spans="1:8" x14ac:dyDescent="0.3">
      <c r="A572">
        <v>571</v>
      </c>
      <c r="F572" t="str">
        <f t="shared" si="16"/>
        <v/>
      </c>
      <c r="H572" s="8" t="str">
        <f t="shared" si="17"/>
        <v/>
      </c>
    </row>
    <row r="573" spans="1:8" x14ac:dyDescent="0.3">
      <c r="A573">
        <v>572</v>
      </c>
      <c r="F573" t="str">
        <f t="shared" si="16"/>
        <v/>
      </c>
      <c r="H573" s="8" t="str">
        <f t="shared" si="17"/>
        <v/>
      </c>
    </row>
    <row r="574" spans="1:8" x14ac:dyDescent="0.3">
      <c r="A574">
        <v>573</v>
      </c>
      <c r="F574" t="str">
        <f t="shared" si="16"/>
        <v/>
      </c>
      <c r="H574" s="8" t="str">
        <f t="shared" si="17"/>
        <v/>
      </c>
    </row>
    <row r="575" spans="1:8" x14ac:dyDescent="0.3">
      <c r="A575">
        <v>574</v>
      </c>
      <c r="F575" t="str">
        <f t="shared" si="16"/>
        <v/>
      </c>
      <c r="H575" s="8" t="str">
        <f t="shared" si="17"/>
        <v/>
      </c>
    </row>
    <row r="576" spans="1:8" x14ac:dyDescent="0.3">
      <c r="A576">
        <v>575</v>
      </c>
      <c r="F576" t="str">
        <f t="shared" si="16"/>
        <v/>
      </c>
      <c r="H576" s="8" t="str">
        <f t="shared" si="17"/>
        <v/>
      </c>
    </row>
    <row r="577" spans="1:8" x14ac:dyDescent="0.3">
      <c r="A577">
        <v>576</v>
      </c>
      <c r="F577" t="str">
        <f t="shared" si="16"/>
        <v/>
      </c>
      <c r="H577" s="8" t="str">
        <f t="shared" si="17"/>
        <v/>
      </c>
    </row>
    <row r="578" spans="1:8" x14ac:dyDescent="0.3">
      <c r="A578">
        <v>577</v>
      </c>
      <c r="F578" t="str">
        <f t="shared" si="16"/>
        <v/>
      </c>
      <c r="H578" s="8" t="str">
        <f t="shared" si="17"/>
        <v/>
      </c>
    </row>
    <row r="579" spans="1:8" x14ac:dyDescent="0.3">
      <c r="A579">
        <v>578</v>
      </c>
      <c r="F579" t="str">
        <f t="shared" ref="F579:F642" si="18">IF(OR(ISBLANK(D579),ISBLANK(E579)),"",D579-E579)</f>
        <v/>
      </c>
      <c r="H579" s="8" t="str">
        <f t="shared" si="17"/>
        <v/>
      </c>
    </row>
    <row r="580" spans="1:8" x14ac:dyDescent="0.3">
      <c r="A580">
        <v>579</v>
      </c>
      <c r="F580" t="str">
        <f t="shared" si="18"/>
        <v/>
      </c>
      <c r="H580" s="8" t="str">
        <f t="shared" ref="H580:H643" si="19">IFERROR((G580-C580)/C580,"")</f>
        <v/>
      </c>
    </row>
    <row r="581" spans="1:8" x14ac:dyDescent="0.3">
      <c r="A581">
        <v>580</v>
      </c>
      <c r="F581" t="str">
        <f t="shared" si="18"/>
        <v/>
      </c>
      <c r="H581" s="8" t="str">
        <f t="shared" si="19"/>
        <v/>
      </c>
    </row>
    <row r="582" spans="1:8" x14ac:dyDescent="0.3">
      <c r="A582">
        <v>581</v>
      </c>
      <c r="F582" t="str">
        <f t="shared" si="18"/>
        <v/>
      </c>
      <c r="H582" s="8" t="str">
        <f t="shared" si="19"/>
        <v/>
      </c>
    </row>
    <row r="583" spans="1:8" x14ac:dyDescent="0.3">
      <c r="A583">
        <v>582</v>
      </c>
      <c r="F583" t="str">
        <f t="shared" si="18"/>
        <v/>
      </c>
      <c r="H583" s="8" t="str">
        <f t="shared" si="19"/>
        <v/>
      </c>
    </row>
    <row r="584" spans="1:8" x14ac:dyDescent="0.3">
      <c r="A584">
        <v>583</v>
      </c>
      <c r="F584" t="str">
        <f t="shared" si="18"/>
        <v/>
      </c>
      <c r="H584" s="8" t="str">
        <f t="shared" si="19"/>
        <v/>
      </c>
    </row>
    <row r="585" spans="1:8" x14ac:dyDescent="0.3">
      <c r="A585">
        <v>584</v>
      </c>
      <c r="F585" t="str">
        <f t="shared" si="18"/>
        <v/>
      </c>
      <c r="H585" s="8" t="str">
        <f t="shared" si="19"/>
        <v/>
      </c>
    </row>
    <row r="586" spans="1:8" x14ac:dyDescent="0.3">
      <c r="A586">
        <v>585</v>
      </c>
      <c r="F586" t="str">
        <f t="shared" si="18"/>
        <v/>
      </c>
      <c r="H586" s="8" t="str">
        <f t="shared" si="19"/>
        <v/>
      </c>
    </row>
    <row r="587" spans="1:8" x14ac:dyDescent="0.3">
      <c r="A587">
        <v>586</v>
      </c>
      <c r="F587" t="str">
        <f t="shared" si="18"/>
        <v/>
      </c>
      <c r="H587" s="8" t="str">
        <f t="shared" si="19"/>
        <v/>
      </c>
    </row>
    <row r="588" spans="1:8" x14ac:dyDescent="0.3">
      <c r="A588">
        <v>587</v>
      </c>
      <c r="F588" t="str">
        <f t="shared" si="18"/>
        <v/>
      </c>
      <c r="H588" s="8" t="str">
        <f t="shared" si="19"/>
        <v/>
      </c>
    </row>
    <row r="589" spans="1:8" x14ac:dyDescent="0.3">
      <c r="A589">
        <v>588</v>
      </c>
      <c r="F589" t="str">
        <f t="shared" si="18"/>
        <v/>
      </c>
      <c r="H589" s="8" t="str">
        <f t="shared" si="19"/>
        <v/>
      </c>
    </row>
    <row r="590" spans="1:8" x14ac:dyDescent="0.3">
      <c r="A590">
        <v>589</v>
      </c>
      <c r="F590" t="str">
        <f t="shared" si="18"/>
        <v/>
      </c>
      <c r="H590" s="8" t="str">
        <f t="shared" si="19"/>
        <v/>
      </c>
    </row>
    <row r="591" spans="1:8" x14ac:dyDescent="0.3">
      <c r="A591">
        <v>590</v>
      </c>
      <c r="F591" t="str">
        <f t="shared" si="18"/>
        <v/>
      </c>
      <c r="H591" s="8" t="str">
        <f t="shared" si="19"/>
        <v/>
      </c>
    </row>
    <row r="592" spans="1:8" x14ac:dyDescent="0.3">
      <c r="A592">
        <v>591</v>
      </c>
      <c r="F592" t="str">
        <f t="shared" si="18"/>
        <v/>
      </c>
      <c r="H592" s="8" t="str">
        <f t="shared" si="19"/>
        <v/>
      </c>
    </row>
    <row r="593" spans="1:8" x14ac:dyDescent="0.3">
      <c r="A593">
        <v>592</v>
      </c>
      <c r="F593" t="str">
        <f t="shared" si="18"/>
        <v/>
      </c>
      <c r="H593" s="8" t="str">
        <f t="shared" si="19"/>
        <v/>
      </c>
    </row>
    <row r="594" spans="1:8" x14ac:dyDescent="0.3">
      <c r="A594">
        <v>593</v>
      </c>
      <c r="F594" t="str">
        <f t="shared" si="18"/>
        <v/>
      </c>
      <c r="H594" s="8" t="str">
        <f t="shared" si="19"/>
        <v/>
      </c>
    </row>
    <row r="595" spans="1:8" x14ac:dyDescent="0.3">
      <c r="A595">
        <v>594</v>
      </c>
      <c r="F595" t="str">
        <f t="shared" si="18"/>
        <v/>
      </c>
      <c r="H595" s="8" t="str">
        <f t="shared" si="19"/>
        <v/>
      </c>
    </row>
    <row r="596" spans="1:8" x14ac:dyDescent="0.3">
      <c r="A596">
        <v>595</v>
      </c>
      <c r="F596" t="str">
        <f t="shared" si="18"/>
        <v/>
      </c>
      <c r="H596" s="8" t="str">
        <f t="shared" si="19"/>
        <v/>
      </c>
    </row>
    <row r="597" spans="1:8" x14ac:dyDescent="0.3">
      <c r="A597">
        <v>596</v>
      </c>
      <c r="F597" t="str">
        <f t="shared" si="18"/>
        <v/>
      </c>
      <c r="H597" s="8" t="str">
        <f t="shared" si="19"/>
        <v/>
      </c>
    </row>
    <row r="598" spans="1:8" x14ac:dyDescent="0.3">
      <c r="A598">
        <v>597</v>
      </c>
      <c r="F598" t="str">
        <f t="shared" si="18"/>
        <v/>
      </c>
      <c r="H598" s="8" t="str">
        <f t="shared" si="19"/>
        <v/>
      </c>
    </row>
    <row r="599" spans="1:8" x14ac:dyDescent="0.3">
      <c r="A599">
        <v>598</v>
      </c>
      <c r="F599" t="str">
        <f t="shared" si="18"/>
        <v/>
      </c>
      <c r="H599" s="8" t="str">
        <f t="shared" si="19"/>
        <v/>
      </c>
    </row>
    <row r="600" spans="1:8" x14ac:dyDescent="0.3">
      <c r="A600">
        <v>599</v>
      </c>
      <c r="F600" t="str">
        <f t="shared" si="18"/>
        <v/>
      </c>
      <c r="H600" s="8" t="str">
        <f t="shared" si="19"/>
        <v/>
      </c>
    </row>
    <row r="601" spans="1:8" x14ac:dyDescent="0.3">
      <c r="A601">
        <v>600</v>
      </c>
      <c r="F601" t="str">
        <f t="shared" si="18"/>
        <v/>
      </c>
      <c r="H601" s="8" t="str">
        <f t="shared" si="19"/>
        <v/>
      </c>
    </row>
    <row r="602" spans="1:8" x14ac:dyDescent="0.3">
      <c r="A602">
        <v>601</v>
      </c>
      <c r="F602" t="str">
        <f t="shared" si="18"/>
        <v/>
      </c>
      <c r="H602" s="8" t="str">
        <f t="shared" si="19"/>
        <v/>
      </c>
    </row>
    <row r="603" spans="1:8" x14ac:dyDescent="0.3">
      <c r="A603">
        <v>602</v>
      </c>
      <c r="F603" t="str">
        <f t="shared" si="18"/>
        <v/>
      </c>
      <c r="H603" s="8" t="str">
        <f t="shared" si="19"/>
        <v/>
      </c>
    </row>
    <row r="604" spans="1:8" x14ac:dyDescent="0.3">
      <c r="A604">
        <v>603</v>
      </c>
      <c r="F604" t="str">
        <f t="shared" si="18"/>
        <v/>
      </c>
      <c r="H604" s="8" t="str">
        <f t="shared" si="19"/>
        <v/>
      </c>
    </row>
    <row r="605" spans="1:8" x14ac:dyDescent="0.3">
      <c r="A605">
        <v>604</v>
      </c>
      <c r="F605" t="str">
        <f t="shared" si="18"/>
        <v/>
      </c>
      <c r="H605" s="8" t="str">
        <f t="shared" si="19"/>
        <v/>
      </c>
    </row>
    <row r="606" spans="1:8" x14ac:dyDescent="0.3">
      <c r="A606">
        <v>605</v>
      </c>
      <c r="F606" t="str">
        <f t="shared" si="18"/>
        <v/>
      </c>
      <c r="H606" s="8" t="str">
        <f t="shared" si="19"/>
        <v/>
      </c>
    </row>
    <row r="607" spans="1:8" x14ac:dyDescent="0.3">
      <c r="A607">
        <v>606</v>
      </c>
      <c r="F607" t="str">
        <f t="shared" si="18"/>
        <v/>
      </c>
      <c r="H607" s="8" t="str">
        <f t="shared" si="19"/>
        <v/>
      </c>
    </row>
    <row r="608" spans="1:8" x14ac:dyDescent="0.3">
      <c r="A608">
        <v>607</v>
      </c>
      <c r="F608" t="str">
        <f t="shared" si="18"/>
        <v/>
      </c>
      <c r="H608" s="8" t="str">
        <f t="shared" si="19"/>
        <v/>
      </c>
    </row>
    <row r="609" spans="1:8" x14ac:dyDescent="0.3">
      <c r="A609">
        <v>608</v>
      </c>
      <c r="F609" t="str">
        <f t="shared" si="18"/>
        <v/>
      </c>
      <c r="H609" s="8" t="str">
        <f t="shared" si="19"/>
        <v/>
      </c>
    </row>
    <row r="610" spans="1:8" x14ac:dyDescent="0.3">
      <c r="A610">
        <v>609</v>
      </c>
      <c r="F610" t="str">
        <f t="shared" si="18"/>
        <v/>
      </c>
      <c r="H610" s="8" t="str">
        <f t="shared" si="19"/>
        <v/>
      </c>
    </row>
    <row r="611" spans="1:8" x14ac:dyDescent="0.3">
      <c r="A611">
        <v>610</v>
      </c>
      <c r="F611" t="str">
        <f t="shared" si="18"/>
        <v/>
      </c>
      <c r="H611" s="8" t="str">
        <f t="shared" si="19"/>
        <v/>
      </c>
    </row>
    <row r="612" spans="1:8" x14ac:dyDescent="0.3">
      <c r="A612">
        <v>611</v>
      </c>
      <c r="F612" t="str">
        <f t="shared" si="18"/>
        <v/>
      </c>
      <c r="H612" s="8" t="str">
        <f t="shared" si="19"/>
        <v/>
      </c>
    </row>
    <row r="613" spans="1:8" x14ac:dyDescent="0.3">
      <c r="A613">
        <v>612</v>
      </c>
      <c r="F613" t="str">
        <f t="shared" si="18"/>
        <v/>
      </c>
      <c r="H613" s="8" t="str">
        <f t="shared" si="19"/>
        <v/>
      </c>
    </row>
    <row r="614" spans="1:8" x14ac:dyDescent="0.3">
      <c r="A614">
        <v>613</v>
      </c>
      <c r="F614" t="str">
        <f t="shared" si="18"/>
        <v/>
      </c>
      <c r="H614" s="8" t="str">
        <f t="shared" si="19"/>
        <v/>
      </c>
    </row>
    <row r="615" spans="1:8" x14ac:dyDescent="0.3">
      <c r="A615">
        <v>614</v>
      </c>
      <c r="F615" t="str">
        <f t="shared" si="18"/>
        <v/>
      </c>
      <c r="H615" s="8" t="str">
        <f t="shared" si="19"/>
        <v/>
      </c>
    </row>
    <row r="616" spans="1:8" x14ac:dyDescent="0.3">
      <c r="A616">
        <v>615</v>
      </c>
      <c r="F616" t="str">
        <f t="shared" si="18"/>
        <v/>
      </c>
      <c r="H616" s="8" t="str">
        <f t="shared" si="19"/>
        <v/>
      </c>
    </row>
    <row r="617" spans="1:8" x14ac:dyDescent="0.3">
      <c r="A617">
        <v>616</v>
      </c>
      <c r="F617" t="str">
        <f t="shared" si="18"/>
        <v/>
      </c>
      <c r="H617" s="8" t="str">
        <f t="shared" si="19"/>
        <v/>
      </c>
    </row>
    <row r="618" spans="1:8" x14ac:dyDescent="0.3">
      <c r="A618">
        <v>617</v>
      </c>
      <c r="F618" t="str">
        <f t="shared" si="18"/>
        <v/>
      </c>
      <c r="H618" s="8" t="str">
        <f t="shared" si="19"/>
        <v/>
      </c>
    </row>
    <row r="619" spans="1:8" x14ac:dyDescent="0.3">
      <c r="A619">
        <v>618</v>
      </c>
      <c r="F619" t="str">
        <f t="shared" si="18"/>
        <v/>
      </c>
      <c r="H619" s="8" t="str">
        <f t="shared" si="19"/>
        <v/>
      </c>
    </row>
    <row r="620" spans="1:8" x14ac:dyDescent="0.3">
      <c r="A620">
        <v>619</v>
      </c>
      <c r="F620" t="str">
        <f t="shared" si="18"/>
        <v/>
      </c>
      <c r="H620" s="8" t="str">
        <f t="shared" si="19"/>
        <v/>
      </c>
    </row>
    <row r="621" spans="1:8" x14ac:dyDescent="0.3">
      <c r="A621">
        <v>620</v>
      </c>
      <c r="F621" t="str">
        <f t="shared" si="18"/>
        <v/>
      </c>
      <c r="H621" s="8" t="str">
        <f t="shared" si="19"/>
        <v/>
      </c>
    </row>
    <row r="622" spans="1:8" x14ac:dyDescent="0.3">
      <c r="A622">
        <v>621</v>
      </c>
      <c r="F622" t="str">
        <f t="shared" si="18"/>
        <v/>
      </c>
      <c r="H622" s="8" t="str">
        <f t="shared" si="19"/>
        <v/>
      </c>
    </row>
    <row r="623" spans="1:8" x14ac:dyDescent="0.3">
      <c r="A623">
        <v>622</v>
      </c>
      <c r="F623" t="str">
        <f t="shared" si="18"/>
        <v/>
      </c>
      <c r="H623" s="8" t="str">
        <f t="shared" si="19"/>
        <v/>
      </c>
    </row>
    <row r="624" spans="1:8" x14ac:dyDescent="0.3">
      <c r="A624">
        <v>623</v>
      </c>
      <c r="F624" t="str">
        <f t="shared" si="18"/>
        <v/>
      </c>
      <c r="H624" s="8" t="str">
        <f t="shared" si="19"/>
        <v/>
      </c>
    </row>
    <row r="625" spans="1:8" x14ac:dyDescent="0.3">
      <c r="A625">
        <v>624</v>
      </c>
      <c r="F625" t="str">
        <f t="shared" si="18"/>
        <v/>
      </c>
      <c r="H625" s="8" t="str">
        <f t="shared" si="19"/>
        <v/>
      </c>
    </row>
    <row r="626" spans="1:8" x14ac:dyDescent="0.3">
      <c r="A626">
        <v>625</v>
      </c>
      <c r="F626" t="str">
        <f t="shared" si="18"/>
        <v/>
      </c>
      <c r="H626" s="8" t="str">
        <f t="shared" si="19"/>
        <v/>
      </c>
    </row>
    <row r="627" spans="1:8" x14ac:dyDescent="0.3">
      <c r="A627">
        <v>626</v>
      </c>
      <c r="F627" t="str">
        <f t="shared" si="18"/>
        <v/>
      </c>
      <c r="H627" s="8" t="str">
        <f t="shared" si="19"/>
        <v/>
      </c>
    </row>
    <row r="628" spans="1:8" x14ac:dyDescent="0.3">
      <c r="A628">
        <v>627</v>
      </c>
      <c r="F628" t="str">
        <f t="shared" si="18"/>
        <v/>
      </c>
      <c r="H628" s="8" t="str">
        <f t="shared" si="19"/>
        <v/>
      </c>
    </row>
    <row r="629" spans="1:8" x14ac:dyDescent="0.3">
      <c r="A629">
        <v>628</v>
      </c>
      <c r="F629" t="str">
        <f t="shared" si="18"/>
        <v/>
      </c>
      <c r="H629" s="8" t="str">
        <f t="shared" si="19"/>
        <v/>
      </c>
    </row>
    <row r="630" spans="1:8" x14ac:dyDescent="0.3">
      <c r="A630">
        <v>629</v>
      </c>
      <c r="F630" t="str">
        <f t="shared" si="18"/>
        <v/>
      </c>
      <c r="H630" s="8" t="str">
        <f t="shared" si="19"/>
        <v/>
      </c>
    </row>
    <row r="631" spans="1:8" x14ac:dyDescent="0.3">
      <c r="A631">
        <v>630</v>
      </c>
      <c r="F631" t="str">
        <f t="shared" si="18"/>
        <v/>
      </c>
      <c r="H631" s="8" t="str">
        <f t="shared" si="19"/>
        <v/>
      </c>
    </row>
    <row r="632" spans="1:8" x14ac:dyDescent="0.3">
      <c r="A632">
        <v>631</v>
      </c>
      <c r="F632" t="str">
        <f t="shared" si="18"/>
        <v/>
      </c>
      <c r="H632" s="8" t="str">
        <f t="shared" si="19"/>
        <v/>
      </c>
    </row>
    <row r="633" spans="1:8" x14ac:dyDescent="0.3">
      <c r="A633">
        <v>632</v>
      </c>
      <c r="F633" t="str">
        <f t="shared" si="18"/>
        <v/>
      </c>
      <c r="H633" s="8" t="str">
        <f t="shared" si="19"/>
        <v/>
      </c>
    </row>
    <row r="634" spans="1:8" x14ac:dyDescent="0.3">
      <c r="A634">
        <v>633</v>
      </c>
      <c r="F634" t="str">
        <f t="shared" si="18"/>
        <v/>
      </c>
      <c r="H634" s="8" t="str">
        <f t="shared" si="19"/>
        <v/>
      </c>
    </row>
    <row r="635" spans="1:8" x14ac:dyDescent="0.3">
      <c r="A635">
        <v>634</v>
      </c>
      <c r="F635" t="str">
        <f t="shared" si="18"/>
        <v/>
      </c>
      <c r="H635" s="8" t="str">
        <f t="shared" si="19"/>
        <v/>
      </c>
    </row>
    <row r="636" spans="1:8" x14ac:dyDescent="0.3">
      <c r="A636">
        <v>635</v>
      </c>
      <c r="F636" t="str">
        <f t="shared" si="18"/>
        <v/>
      </c>
      <c r="H636" s="8" t="str">
        <f t="shared" si="19"/>
        <v/>
      </c>
    </row>
    <row r="637" spans="1:8" x14ac:dyDescent="0.3">
      <c r="A637">
        <v>636</v>
      </c>
      <c r="F637" t="str">
        <f t="shared" si="18"/>
        <v/>
      </c>
      <c r="H637" s="8" t="str">
        <f t="shared" si="19"/>
        <v/>
      </c>
    </row>
    <row r="638" spans="1:8" x14ac:dyDescent="0.3">
      <c r="A638">
        <v>637</v>
      </c>
      <c r="F638" t="str">
        <f t="shared" si="18"/>
        <v/>
      </c>
      <c r="H638" s="8" t="str">
        <f t="shared" si="19"/>
        <v/>
      </c>
    </row>
    <row r="639" spans="1:8" x14ac:dyDescent="0.3">
      <c r="A639">
        <v>638</v>
      </c>
      <c r="F639" t="str">
        <f t="shared" si="18"/>
        <v/>
      </c>
      <c r="H639" s="8" t="str">
        <f t="shared" si="19"/>
        <v/>
      </c>
    </row>
    <row r="640" spans="1:8" x14ac:dyDescent="0.3">
      <c r="A640">
        <v>639</v>
      </c>
      <c r="F640" t="str">
        <f t="shared" si="18"/>
        <v/>
      </c>
      <c r="H640" s="8" t="str">
        <f t="shared" si="19"/>
        <v/>
      </c>
    </row>
    <row r="641" spans="1:8" x14ac:dyDescent="0.3">
      <c r="A641">
        <v>640</v>
      </c>
      <c r="F641" t="str">
        <f t="shared" si="18"/>
        <v/>
      </c>
      <c r="H641" s="8" t="str">
        <f t="shared" si="19"/>
        <v/>
      </c>
    </row>
    <row r="642" spans="1:8" x14ac:dyDescent="0.3">
      <c r="A642">
        <v>641</v>
      </c>
      <c r="F642" t="str">
        <f t="shared" si="18"/>
        <v/>
      </c>
      <c r="H642" s="8" t="str">
        <f t="shared" si="19"/>
        <v/>
      </c>
    </row>
    <row r="643" spans="1:8" x14ac:dyDescent="0.3">
      <c r="A643">
        <v>642</v>
      </c>
      <c r="F643" t="str">
        <f t="shared" ref="F643:F706" si="20">IF(OR(ISBLANK(D643),ISBLANK(E643)),"",D643-E643)</f>
        <v/>
      </c>
      <c r="H643" s="8" t="str">
        <f t="shared" si="19"/>
        <v/>
      </c>
    </row>
    <row r="644" spans="1:8" x14ac:dyDescent="0.3">
      <c r="A644">
        <v>643</v>
      </c>
      <c r="F644" t="str">
        <f t="shared" si="20"/>
        <v/>
      </c>
      <c r="H644" s="8" t="str">
        <f t="shared" ref="H644:H707" si="21">IFERROR((G644-C644)/C644,"")</f>
        <v/>
      </c>
    </row>
    <row r="645" spans="1:8" x14ac:dyDescent="0.3">
      <c r="A645">
        <v>644</v>
      </c>
      <c r="F645" t="str">
        <f t="shared" si="20"/>
        <v/>
      </c>
      <c r="H645" s="8" t="str">
        <f t="shared" si="21"/>
        <v/>
      </c>
    </row>
    <row r="646" spans="1:8" x14ac:dyDescent="0.3">
      <c r="A646">
        <v>645</v>
      </c>
      <c r="F646" t="str">
        <f t="shared" si="20"/>
        <v/>
      </c>
      <c r="H646" s="8" t="str">
        <f t="shared" si="21"/>
        <v/>
      </c>
    </row>
    <row r="647" spans="1:8" x14ac:dyDescent="0.3">
      <c r="A647">
        <v>646</v>
      </c>
      <c r="F647" t="str">
        <f t="shared" si="20"/>
        <v/>
      </c>
      <c r="H647" s="8" t="str">
        <f t="shared" si="21"/>
        <v/>
      </c>
    </row>
    <row r="648" spans="1:8" x14ac:dyDescent="0.3">
      <c r="A648">
        <v>647</v>
      </c>
      <c r="F648" t="str">
        <f t="shared" si="20"/>
        <v/>
      </c>
      <c r="H648" s="8" t="str">
        <f t="shared" si="21"/>
        <v/>
      </c>
    </row>
    <row r="649" spans="1:8" x14ac:dyDescent="0.3">
      <c r="A649">
        <v>648</v>
      </c>
      <c r="F649" t="str">
        <f t="shared" si="20"/>
        <v/>
      </c>
      <c r="H649" s="8" t="str">
        <f t="shared" si="21"/>
        <v/>
      </c>
    </row>
    <row r="650" spans="1:8" x14ac:dyDescent="0.3">
      <c r="A650">
        <v>649</v>
      </c>
      <c r="F650" t="str">
        <f t="shared" si="20"/>
        <v/>
      </c>
      <c r="H650" s="8" t="str">
        <f t="shared" si="21"/>
        <v/>
      </c>
    </row>
    <row r="651" spans="1:8" x14ac:dyDescent="0.3">
      <c r="A651">
        <v>650</v>
      </c>
      <c r="F651" t="str">
        <f t="shared" si="20"/>
        <v/>
      </c>
      <c r="H651" s="8" t="str">
        <f t="shared" si="21"/>
        <v/>
      </c>
    </row>
    <row r="652" spans="1:8" x14ac:dyDescent="0.3">
      <c r="A652">
        <v>651</v>
      </c>
      <c r="F652" t="str">
        <f t="shared" si="20"/>
        <v/>
      </c>
      <c r="H652" s="8" t="str">
        <f t="shared" si="21"/>
        <v/>
      </c>
    </row>
    <row r="653" spans="1:8" x14ac:dyDescent="0.3">
      <c r="A653">
        <v>652</v>
      </c>
      <c r="F653" t="str">
        <f t="shared" si="20"/>
        <v/>
      </c>
      <c r="H653" s="8" t="str">
        <f t="shared" si="21"/>
        <v/>
      </c>
    </row>
    <row r="654" spans="1:8" x14ac:dyDescent="0.3">
      <c r="A654">
        <v>653</v>
      </c>
      <c r="F654" t="str">
        <f t="shared" si="20"/>
        <v/>
      </c>
      <c r="H654" s="8" t="str">
        <f t="shared" si="21"/>
        <v/>
      </c>
    </row>
    <row r="655" spans="1:8" x14ac:dyDescent="0.3">
      <c r="A655">
        <v>654</v>
      </c>
      <c r="F655" t="str">
        <f t="shared" si="20"/>
        <v/>
      </c>
      <c r="H655" s="8" t="str">
        <f t="shared" si="21"/>
        <v/>
      </c>
    </row>
    <row r="656" spans="1:8" x14ac:dyDescent="0.3">
      <c r="A656">
        <v>655</v>
      </c>
      <c r="F656" t="str">
        <f t="shared" si="20"/>
        <v/>
      </c>
      <c r="H656" s="8" t="str">
        <f t="shared" si="21"/>
        <v/>
      </c>
    </row>
    <row r="657" spans="1:8" x14ac:dyDescent="0.3">
      <c r="A657">
        <v>656</v>
      </c>
      <c r="F657" t="str">
        <f t="shared" si="20"/>
        <v/>
      </c>
      <c r="H657" s="8" t="str">
        <f t="shared" si="21"/>
        <v/>
      </c>
    </row>
    <row r="658" spans="1:8" x14ac:dyDescent="0.3">
      <c r="A658">
        <v>657</v>
      </c>
      <c r="F658" t="str">
        <f t="shared" si="20"/>
        <v/>
      </c>
      <c r="H658" s="8" t="str">
        <f t="shared" si="21"/>
        <v/>
      </c>
    </row>
    <row r="659" spans="1:8" x14ac:dyDescent="0.3">
      <c r="A659">
        <v>658</v>
      </c>
      <c r="F659" t="str">
        <f t="shared" si="20"/>
        <v/>
      </c>
      <c r="H659" s="8" t="str">
        <f t="shared" si="21"/>
        <v/>
      </c>
    </row>
    <row r="660" spans="1:8" x14ac:dyDescent="0.3">
      <c r="A660">
        <v>659</v>
      </c>
      <c r="F660" t="str">
        <f t="shared" si="20"/>
        <v/>
      </c>
      <c r="H660" s="8" t="str">
        <f t="shared" si="21"/>
        <v/>
      </c>
    </row>
    <row r="661" spans="1:8" x14ac:dyDescent="0.3">
      <c r="A661">
        <v>660</v>
      </c>
      <c r="F661" t="str">
        <f t="shared" si="20"/>
        <v/>
      </c>
      <c r="H661" s="8" t="str">
        <f t="shared" si="21"/>
        <v/>
      </c>
    </row>
    <row r="662" spans="1:8" x14ac:dyDescent="0.3">
      <c r="A662">
        <v>661</v>
      </c>
      <c r="F662" t="str">
        <f t="shared" si="20"/>
        <v/>
      </c>
      <c r="H662" s="8" t="str">
        <f t="shared" si="21"/>
        <v/>
      </c>
    </row>
    <row r="663" spans="1:8" x14ac:dyDescent="0.3">
      <c r="A663">
        <v>662</v>
      </c>
      <c r="F663" t="str">
        <f t="shared" si="20"/>
        <v/>
      </c>
      <c r="H663" s="8" t="str">
        <f t="shared" si="21"/>
        <v/>
      </c>
    </row>
    <row r="664" spans="1:8" x14ac:dyDescent="0.3">
      <c r="A664">
        <v>663</v>
      </c>
      <c r="F664" t="str">
        <f t="shared" si="20"/>
        <v/>
      </c>
      <c r="H664" s="8" t="str">
        <f t="shared" si="21"/>
        <v/>
      </c>
    </row>
    <row r="665" spans="1:8" x14ac:dyDescent="0.3">
      <c r="A665">
        <v>664</v>
      </c>
      <c r="F665" t="str">
        <f t="shared" si="20"/>
        <v/>
      </c>
      <c r="H665" s="8" t="str">
        <f t="shared" si="21"/>
        <v/>
      </c>
    </row>
    <row r="666" spans="1:8" x14ac:dyDescent="0.3">
      <c r="A666">
        <v>665</v>
      </c>
      <c r="F666" t="str">
        <f t="shared" si="20"/>
        <v/>
      </c>
      <c r="H666" s="8" t="str">
        <f t="shared" si="21"/>
        <v/>
      </c>
    </row>
    <row r="667" spans="1:8" x14ac:dyDescent="0.3">
      <c r="A667">
        <v>666</v>
      </c>
      <c r="F667" t="str">
        <f t="shared" si="20"/>
        <v/>
      </c>
      <c r="H667" s="8" t="str">
        <f t="shared" si="21"/>
        <v/>
      </c>
    </row>
    <row r="668" spans="1:8" x14ac:dyDescent="0.3">
      <c r="A668">
        <v>667</v>
      </c>
      <c r="F668" t="str">
        <f t="shared" si="20"/>
        <v/>
      </c>
      <c r="H668" s="8" t="str">
        <f t="shared" si="21"/>
        <v/>
      </c>
    </row>
    <row r="669" spans="1:8" x14ac:dyDescent="0.3">
      <c r="A669">
        <v>668</v>
      </c>
      <c r="F669" t="str">
        <f t="shared" si="20"/>
        <v/>
      </c>
      <c r="H669" s="8" t="str">
        <f t="shared" si="21"/>
        <v/>
      </c>
    </row>
    <row r="670" spans="1:8" x14ac:dyDescent="0.3">
      <c r="A670">
        <v>669</v>
      </c>
      <c r="F670" t="str">
        <f t="shared" si="20"/>
        <v/>
      </c>
      <c r="H670" s="8" t="str">
        <f t="shared" si="21"/>
        <v/>
      </c>
    </row>
    <row r="671" spans="1:8" x14ac:dyDescent="0.3">
      <c r="A671">
        <v>670</v>
      </c>
      <c r="F671" t="str">
        <f t="shared" si="20"/>
        <v/>
      </c>
      <c r="H671" s="8" t="str">
        <f t="shared" si="21"/>
        <v/>
      </c>
    </row>
    <row r="672" spans="1:8" x14ac:dyDescent="0.3">
      <c r="A672">
        <v>671</v>
      </c>
      <c r="F672" t="str">
        <f t="shared" si="20"/>
        <v/>
      </c>
      <c r="H672" s="8" t="str">
        <f t="shared" si="21"/>
        <v/>
      </c>
    </row>
    <row r="673" spans="1:8" x14ac:dyDescent="0.3">
      <c r="A673">
        <v>672</v>
      </c>
      <c r="F673" t="str">
        <f t="shared" si="20"/>
        <v/>
      </c>
      <c r="H673" s="8" t="str">
        <f t="shared" si="21"/>
        <v/>
      </c>
    </row>
    <row r="674" spans="1:8" x14ac:dyDescent="0.3">
      <c r="A674">
        <v>673</v>
      </c>
      <c r="F674" t="str">
        <f t="shared" si="20"/>
        <v/>
      </c>
      <c r="H674" s="8" t="str">
        <f t="shared" si="21"/>
        <v/>
      </c>
    </row>
    <row r="675" spans="1:8" x14ac:dyDescent="0.3">
      <c r="A675">
        <v>674</v>
      </c>
      <c r="F675" t="str">
        <f t="shared" si="20"/>
        <v/>
      </c>
      <c r="H675" s="8" t="str">
        <f t="shared" si="21"/>
        <v/>
      </c>
    </row>
    <row r="676" spans="1:8" x14ac:dyDescent="0.3">
      <c r="A676">
        <v>675</v>
      </c>
      <c r="F676" t="str">
        <f t="shared" si="20"/>
        <v/>
      </c>
      <c r="H676" s="8" t="str">
        <f t="shared" si="21"/>
        <v/>
      </c>
    </row>
    <row r="677" spans="1:8" x14ac:dyDescent="0.3">
      <c r="A677">
        <v>676</v>
      </c>
      <c r="F677" t="str">
        <f t="shared" si="20"/>
        <v/>
      </c>
      <c r="H677" s="8" t="str">
        <f t="shared" si="21"/>
        <v/>
      </c>
    </row>
    <row r="678" spans="1:8" x14ac:dyDescent="0.3">
      <c r="A678">
        <v>677</v>
      </c>
      <c r="F678" t="str">
        <f t="shared" si="20"/>
        <v/>
      </c>
      <c r="H678" s="8" t="str">
        <f t="shared" si="21"/>
        <v/>
      </c>
    </row>
    <row r="679" spans="1:8" x14ac:dyDescent="0.3">
      <c r="A679">
        <v>678</v>
      </c>
      <c r="F679" t="str">
        <f t="shared" si="20"/>
        <v/>
      </c>
      <c r="H679" s="8" t="str">
        <f t="shared" si="21"/>
        <v/>
      </c>
    </row>
    <row r="680" spans="1:8" x14ac:dyDescent="0.3">
      <c r="A680">
        <v>679</v>
      </c>
      <c r="F680" t="str">
        <f t="shared" si="20"/>
        <v/>
      </c>
      <c r="H680" s="8" t="str">
        <f t="shared" si="21"/>
        <v/>
      </c>
    </row>
    <row r="681" spans="1:8" x14ac:dyDescent="0.3">
      <c r="A681">
        <v>680</v>
      </c>
      <c r="F681" t="str">
        <f t="shared" si="20"/>
        <v/>
      </c>
      <c r="H681" s="8" t="str">
        <f t="shared" si="21"/>
        <v/>
      </c>
    </row>
    <row r="682" spans="1:8" x14ac:dyDescent="0.3">
      <c r="A682">
        <v>681</v>
      </c>
      <c r="F682" t="str">
        <f t="shared" si="20"/>
        <v/>
      </c>
      <c r="H682" s="8" t="str">
        <f t="shared" si="21"/>
        <v/>
      </c>
    </row>
    <row r="683" spans="1:8" x14ac:dyDescent="0.3">
      <c r="A683">
        <v>682</v>
      </c>
      <c r="F683" t="str">
        <f t="shared" si="20"/>
        <v/>
      </c>
      <c r="H683" s="8" t="str">
        <f t="shared" si="21"/>
        <v/>
      </c>
    </row>
    <row r="684" spans="1:8" x14ac:dyDescent="0.3">
      <c r="A684">
        <v>683</v>
      </c>
      <c r="F684" t="str">
        <f t="shared" si="20"/>
        <v/>
      </c>
      <c r="H684" s="8" t="str">
        <f t="shared" si="21"/>
        <v/>
      </c>
    </row>
    <row r="685" spans="1:8" x14ac:dyDescent="0.3">
      <c r="A685">
        <v>684</v>
      </c>
      <c r="F685" t="str">
        <f t="shared" si="20"/>
        <v/>
      </c>
      <c r="H685" s="8" t="str">
        <f t="shared" si="21"/>
        <v/>
      </c>
    </row>
    <row r="686" spans="1:8" x14ac:dyDescent="0.3">
      <c r="A686">
        <v>685</v>
      </c>
      <c r="F686" t="str">
        <f t="shared" si="20"/>
        <v/>
      </c>
      <c r="H686" s="8" t="str">
        <f t="shared" si="21"/>
        <v/>
      </c>
    </row>
    <row r="687" spans="1:8" x14ac:dyDescent="0.3">
      <c r="A687">
        <v>686</v>
      </c>
      <c r="F687" t="str">
        <f t="shared" si="20"/>
        <v/>
      </c>
      <c r="H687" s="8" t="str">
        <f t="shared" si="21"/>
        <v/>
      </c>
    </row>
    <row r="688" spans="1:8" x14ac:dyDescent="0.3">
      <c r="A688">
        <v>687</v>
      </c>
      <c r="F688" t="str">
        <f t="shared" si="20"/>
        <v/>
      </c>
      <c r="H688" s="8" t="str">
        <f t="shared" si="21"/>
        <v/>
      </c>
    </row>
    <row r="689" spans="1:8" x14ac:dyDescent="0.3">
      <c r="A689">
        <v>688</v>
      </c>
      <c r="F689" t="str">
        <f t="shared" si="20"/>
        <v/>
      </c>
      <c r="H689" s="8" t="str">
        <f t="shared" si="21"/>
        <v/>
      </c>
    </row>
    <row r="690" spans="1:8" x14ac:dyDescent="0.3">
      <c r="A690">
        <v>689</v>
      </c>
      <c r="F690" t="str">
        <f t="shared" si="20"/>
        <v/>
      </c>
      <c r="H690" s="8" t="str">
        <f t="shared" si="21"/>
        <v/>
      </c>
    </row>
    <row r="691" spans="1:8" x14ac:dyDescent="0.3">
      <c r="A691">
        <v>690</v>
      </c>
      <c r="F691" t="str">
        <f t="shared" si="20"/>
        <v/>
      </c>
      <c r="H691" s="8" t="str">
        <f t="shared" si="21"/>
        <v/>
      </c>
    </row>
    <row r="692" spans="1:8" x14ac:dyDescent="0.3">
      <c r="A692">
        <v>691</v>
      </c>
      <c r="F692" t="str">
        <f t="shared" si="20"/>
        <v/>
      </c>
      <c r="H692" s="8" t="str">
        <f t="shared" si="21"/>
        <v/>
      </c>
    </row>
    <row r="693" spans="1:8" x14ac:dyDescent="0.3">
      <c r="A693">
        <v>692</v>
      </c>
      <c r="F693" t="str">
        <f t="shared" si="20"/>
        <v/>
      </c>
      <c r="H693" s="8" t="str">
        <f t="shared" si="21"/>
        <v/>
      </c>
    </row>
    <row r="694" spans="1:8" x14ac:dyDescent="0.3">
      <c r="A694">
        <v>693</v>
      </c>
      <c r="F694" t="str">
        <f t="shared" si="20"/>
        <v/>
      </c>
      <c r="H694" s="8" t="str">
        <f t="shared" si="21"/>
        <v/>
      </c>
    </row>
    <row r="695" spans="1:8" x14ac:dyDescent="0.3">
      <c r="A695">
        <v>694</v>
      </c>
      <c r="F695" t="str">
        <f t="shared" si="20"/>
        <v/>
      </c>
      <c r="H695" s="8" t="str">
        <f t="shared" si="21"/>
        <v/>
      </c>
    </row>
    <row r="696" spans="1:8" x14ac:dyDescent="0.3">
      <c r="A696">
        <v>695</v>
      </c>
      <c r="F696" t="str">
        <f t="shared" si="20"/>
        <v/>
      </c>
      <c r="H696" s="8" t="str">
        <f t="shared" si="21"/>
        <v/>
      </c>
    </row>
    <row r="697" spans="1:8" x14ac:dyDescent="0.3">
      <c r="A697">
        <v>696</v>
      </c>
      <c r="F697" t="str">
        <f t="shared" si="20"/>
        <v/>
      </c>
      <c r="H697" s="8" t="str">
        <f t="shared" si="21"/>
        <v/>
      </c>
    </row>
    <row r="698" spans="1:8" x14ac:dyDescent="0.3">
      <c r="A698">
        <v>697</v>
      </c>
      <c r="F698" t="str">
        <f t="shared" si="20"/>
        <v/>
      </c>
      <c r="H698" s="8" t="str">
        <f t="shared" si="21"/>
        <v/>
      </c>
    </row>
    <row r="699" spans="1:8" x14ac:dyDescent="0.3">
      <c r="A699">
        <v>698</v>
      </c>
      <c r="F699" t="str">
        <f t="shared" si="20"/>
        <v/>
      </c>
      <c r="H699" s="8" t="str">
        <f t="shared" si="21"/>
        <v/>
      </c>
    </row>
    <row r="700" spans="1:8" x14ac:dyDescent="0.3">
      <c r="A700">
        <v>699</v>
      </c>
      <c r="F700" t="str">
        <f t="shared" si="20"/>
        <v/>
      </c>
      <c r="H700" s="8" t="str">
        <f t="shared" si="21"/>
        <v/>
      </c>
    </row>
    <row r="701" spans="1:8" x14ac:dyDescent="0.3">
      <c r="A701">
        <v>700</v>
      </c>
      <c r="F701" t="str">
        <f t="shared" si="20"/>
        <v/>
      </c>
      <c r="H701" s="8" t="str">
        <f t="shared" si="21"/>
        <v/>
      </c>
    </row>
    <row r="702" spans="1:8" x14ac:dyDescent="0.3">
      <c r="A702">
        <v>701</v>
      </c>
      <c r="F702" t="str">
        <f t="shared" si="20"/>
        <v/>
      </c>
      <c r="H702" s="8" t="str">
        <f t="shared" si="21"/>
        <v/>
      </c>
    </row>
    <row r="703" spans="1:8" x14ac:dyDescent="0.3">
      <c r="A703">
        <v>702</v>
      </c>
      <c r="F703" t="str">
        <f t="shared" si="20"/>
        <v/>
      </c>
      <c r="H703" s="8" t="str">
        <f t="shared" si="21"/>
        <v/>
      </c>
    </row>
    <row r="704" spans="1:8" x14ac:dyDescent="0.3">
      <c r="A704">
        <v>703</v>
      </c>
      <c r="F704" t="str">
        <f t="shared" si="20"/>
        <v/>
      </c>
      <c r="H704" s="8" t="str">
        <f t="shared" si="21"/>
        <v/>
      </c>
    </row>
    <row r="705" spans="1:8" x14ac:dyDescent="0.3">
      <c r="A705">
        <v>704</v>
      </c>
      <c r="F705" t="str">
        <f t="shared" si="20"/>
        <v/>
      </c>
      <c r="H705" s="8" t="str">
        <f t="shared" si="21"/>
        <v/>
      </c>
    </row>
    <row r="706" spans="1:8" x14ac:dyDescent="0.3">
      <c r="A706">
        <v>705</v>
      </c>
      <c r="F706" t="str">
        <f t="shared" si="20"/>
        <v/>
      </c>
      <c r="H706" s="8" t="str">
        <f t="shared" si="21"/>
        <v/>
      </c>
    </row>
    <row r="707" spans="1:8" x14ac:dyDescent="0.3">
      <c r="A707">
        <v>706</v>
      </c>
      <c r="F707" t="str">
        <f t="shared" ref="F707:F770" si="22">IF(OR(ISBLANK(D707),ISBLANK(E707)),"",D707-E707)</f>
        <v/>
      </c>
      <c r="H707" s="8" t="str">
        <f t="shared" si="21"/>
        <v/>
      </c>
    </row>
    <row r="708" spans="1:8" x14ac:dyDescent="0.3">
      <c r="A708">
        <v>707</v>
      </c>
      <c r="F708" t="str">
        <f t="shared" si="22"/>
        <v/>
      </c>
      <c r="H708" s="8" t="str">
        <f t="shared" ref="H708:H771" si="23">IFERROR((G708-C708)/C708,"")</f>
        <v/>
      </c>
    </row>
    <row r="709" spans="1:8" x14ac:dyDescent="0.3">
      <c r="A709">
        <v>708</v>
      </c>
      <c r="F709" t="str">
        <f t="shared" si="22"/>
        <v/>
      </c>
      <c r="H709" s="8" t="str">
        <f t="shared" si="23"/>
        <v/>
      </c>
    </row>
    <row r="710" spans="1:8" x14ac:dyDescent="0.3">
      <c r="A710">
        <v>709</v>
      </c>
      <c r="F710" t="str">
        <f t="shared" si="22"/>
        <v/>
      </c>
      <c r="H710" s="8" t="str">
        <f t="shared" si="23"/>
        <v/>
      </c>
    </row>
    <row r="711" spans="1:8" x14ac:dyDescent="0.3">
      <c r="A711">
        <v>710</v>
      </c>
      <c r="F711" t="str">
        <f t="shared" si="22"/>
        <v/>
      </c>
      <c r="H711" s="8" t="str">
        <f t="shared" si="23"/>
        <v/>
      </c>
    </row>
    <row r="712" spans="1:8" x14ac:dyDescent="0.3">
      <c r="A712">
        <v>711</v>
      </c>
      <c r="F712" t="str">
        <f t="shared" si="22"/>
        <v/>
      </c>
      <c r="H712" s="8" t="str">
        <f t="shared" si="23"/>
        <v/>
      </c>
    </row>
    <row r="713" spans="1:8" x14ac:dyDescent="0.3">
      <c r="A713">
        <v>712</v>
      </c>
      <c r="F713" t="str">
        <f t="shared" si="22"/>
        <v/>
      </c>
      <c r="H713" s="8" t="str">
        <f t="shared" si="23"/>
        <v/>
      </c>
    </row>
    <row r="714" spans="1:8" x14ac:dyDescent="0.3">
      <c r="A714">
        <v>713</v>
      </c>
      <c r="F714" t="str">
        <f t="shared" si="22"/>
        <v/>
      </c>
      <c r="H714" s="8" t="str">
        <f t="shared" si="23"/>
        <v/>
      </c>
    </row>
    <row r="715" spans="1:8" x14ac:dyDescent="0.3">
      <c r="A715">
        <v>714</v>
      </c>
      <c r="F715" t="str">
        <f t="shared" si="22"/>
        <v/>
      </c>
      <c r="H715" s="8" t="str">
        <f t="shared" si="23"/>
        <v/>
      </c>
    </row>
    <row r="716" spans="1:8" x14ac:dyDescent="0.3">
      <c r="A716">
        <v>715</v>
      </c>
      <c r="F716" t="str">
        <f t="shared" si="22"/>
        <v/>
      </c>
      <c r="H716" s="8" t="str">
        <f t="shared" si="23"/>
        <v/>
      </c>
    </row>
    <row r="717" spans="1:8" x14ac:dyDescent="0.3">
      <c r="A717">
        <v>716</v>
      </c>
      <c r="F717" t="str">
        <f t="shared" si="22"/>
        <v/>
      </c>
      <c r="H717" s="8" t="str">
        <f t="shared" si="23"/>
        <v/>
      </c>
    </row>
    <row r="718" spans="1:8" x14ac:dyDescent="0.3">
      <c r="A718">
        <v>717</v>
      </c>
      <c r="F718" t="str">
        <f t="shared" si="22"/>
        <v/>
      </c>
      <c r="H718" s="8" t="str">
        <f t="shared" si="23"/>
        <v/>
      </c>
    </row>
    <row r="719" spans="1:8" x14ac:dyDescent="0.3">
      <c r="A719">
        <v>718</v>
      </c>
      <c r="F719" t="str">
        <f t="shared" si="22"/>
        <v/>
      </c>
      <c r="H719" s="8" t="str">
        <f t="shared" si="23"/>
        <v/>
      </c>
    </row>
    <row r="720" spans="1:8" x14ac:dyDescent="0.3">
      <c r="A720">
        <v>719</v>
      </c>
      <c r="F720" t="str">
        <f t="shared" si="22"/>
        <v/>
      </c>
      <c r="H720" s="8" t="str">
        <f t="shared" si="23"/>
        <v/>
      </c>
    </row>
    <row r="721" spans="1:8" x14ac:dyDescent="0.3">
      <c r="A721">
        <v>720</v>
      </c>
      <c r="F721" t="str">
        <f t="shared" si="22"/>
        <v/>
      </c>
      <c r="H721" s="8" t="str">
        <f t="shared" si="23"/>
        <v/>
      </c>
    </row>
    <row r="722" spans="1:8" x14ac:dyDescent="0.3">
      <c r="A722">
        <v>721</v>
      </c>
      <c r="F722" t="str">
        <f t="shared" si="22"/>
        <v/>
      </c>
      <c r="H722" s="8" t="str">
        <f t="shared" si="23"/>
        <v/>
      </c>
    </row>
    <row r="723" spans="1:8" x14ac:dyDescent="0.3">
      <c r="A723">
        <v>722</v>
      </c>
      <c r="F723" t="str">
        <f t="shared" si="22"/>
        <v/>
      </c>
      <c r="H723" s="8" t="str">
        <f t="shared" si="23"/>
        <v/>
      </c>
    </row>
    <row r="724" spans="1:8" x14ac:dyDescent="0.3">
      <c r="A724">
        <v>723</v>
      </c>
      <c r="F724" t="str">
        <f t="shared" si="22"/>
        <v/>
      </c>
      <c r="H724" s="8" t="str">
        <f t="shared" si="23"/>
        <v/>
      </c>
    </row>
    <row r="725" spans="1:8" x14ac:dyDescent="0.3">
      <c r="A725">
        <v>724</v>
      </c>
      <c r="F725" t="str">
        <f t="shared" si="22"/>
        <v/>
      </c>
      <c r="H725" s="8" t="str">
        <f t="shared" si="23"/>
        <v/>
      </c>
    </row>
    <row r="726" spans="1:8" x14ac:dyDescent="0.3">
      <c r="A726">
        <v>725</v>
      </c>
      <c r="F726" t="str">
        <f t="shared" si="22"/>
        <v/>
      </c>
      <c r="H726" s="8" t="str">
        <f t="shared" si="23"/>
        <v/>
      </c>
    </row>
    <row r="727" spans="1:8" x14ac:dyDescent="0.3">
      <c r="A727">
        <v>726</v>
      </c>
      <c r="F727" t="str">
        <f t="shared" si="22"/>
        <v/>
      </c>
      <c r="H727" s="8" t="str">
        <f t="shared" si="23"/>
        <v/>
      </c>
    </row>
    <row r="728" spans="1:8" x14ac:dyDescent="0.3">
      <c r="A728">
        <v>727</v>
      </c>
      <c r="F728" t="str">
        <f t="shared" si="22"/>
        <v/>
      </c>
      <c r="H728" s="8" t="str">
        <f t="shared" si="23"/>
        <v/>
      </c>
    </row>
    <row r="729" spans="1:8" x14ac:dyDescent="0.3">
      <c r="A729">
        <v>728</v>
      </c>
      <c r="F729" t="str">
        <f t="shared" si="22"/>
        <v/>
      </c>
      <c r="H729" s="8" t="str">
        <f t="shared" si="23"/>
        <v/>
      </c>
    </row>
    <row r="730" spans="1:8" x14ac:dyDescent="0.3">
      <c r="A730">
        <v>729</v>
      </c>
      <c r="F730" t="str">
        <f t="shared" si="22"/>
        <v/>
      </c>
      <c r="H730" s="8" t="str">
        <f t="shared" si="23"/>
        <v/>
      </c>
    </row>
    <row r="731" spans="1:8" x14ac:dyDescent="0.3">
      <c r="A731">
        <v>730</v>
      </c>
      <c r="F731" t="str">
        <f t="shared" si="22"/>
        <v/>
      </c>
      <c r="H731" s="8" t="str">
        <f t="shared" si="23"/>
        <v/>
      </c>
    </row>
    <row r="732" spans="1:8" x14ac:dyDescent="0.3">
      <c r="A732">
        <v>731</v>
      </c>
      <c r="F732" t="str">
        <f t="shared" si="22"/>
        <v/>
      </c>
      <c r="H732" s="8" t="str">
        <f t="shared" si="23"/>
        <v/>
      </c>
    </row>
    <row r="733" spans="1:8" x14ac:dyDescent="0.3">
      <c r="A733">
        <v>732</v>
      </c>
      <c r="F733" t="str">
        <f t="shared" si="22"/>
        <v/>
      </c>
      <c r="H733" s="8" t="str">
        <f t="shared" si="23"/>
        <v/>
      </c>
    </row>
    <row r="734" spans="1:8" x14ac:dyDescent="0.3">
      <c r="A734">
        <v>733</v>
      </c>
      <c r="F734" t="str">
        <f t="shared" si="22"/>
        <v/>
      </c>
      <c r="H734" s="8" t="str">
        <f t="shared" si="23"/>
        <v/>
      </c>
    </row>
    <row r="735" spans="1:8" x14ac:dyDescent="0.3">
      <c r="A735">
        <v>734</v>
      </c>
      <c r="F735" t="str">
        <f t="shared" si="22"/>
        <v/>
      </c>
      <c r="H735" s="8" t="str">
        <f t="shared" si="23"/>
        <v/>
      </c>
    </row>
    <row r="736" spans="1:8" x14ac:dyDescent="0.3">
      <c r="A736">
        <v>735</v>
      </c>
      <c r="F736" t="str">
        <f t="shared" si="22"/>
        <v/>
      </c>
      <c r="H736" s="8" t="str">
        <f t="shared" si="23"/>
        <v/>
      </c>
    </row>
    <row r="737" spans="1:8" x14ac:dyDescent="0.3">
      <c r="A737">
        <v>736</v>
      </c>
      <c r="F737" t="str">
        <f t="shared" si="22"/>
        <v/>
      </c>
      <c r="H737" s="8" t="str">
        <f t="shared" si="23"/>
        <v/>
      </c>
    </row>
    <row r="738" spans="1:8" x14ac:dyDescent="0.3">
      <c r="A738">
        <v>737</v>
      </c>
      <c r="F738" t="str">
        <f t="shared" si="22"/>
        <v/>
      </c>
      <c r="H738" s="8" t="str">
        <f t="shared" si="23"/>
        <v/>
      </c>
    </row>
    <row r="739" spans="1:8" x14ac:dyDescent="0.3">
      <c r="A739">
        <v>738</v>
      </c>
      <c r="F739" t="str">
        <f t="shared" si="22"/>
        <v/>
      </c>
      <c r="H739" s="8" t="str">
        <f t="shared" si="23"/>
        <v/>
      </c>
    </row>
    <row r="740" spans="1:8" x14ac:dyDescent="0.3">
      <c r="A740">
        <v>739</v>
      </c>
      <c r="F740" t="str">
        <f t="shared" si="22"/>
        <v/>
      </c>
      <c r="H740" s="8" t="str">
        <f t="shared" si="23"/>
        <v/>
      </c>
    </row>
    <row r="741" spans="1:8" x14ac:dyDescent="0.3">
      <c r="A741">
        <v>740</v>
      </c>
      <c r="F741" t="str">
        <f t="shared" si="22"/>
        <v/>
      </c>
      <c r="H741" s="8" t="str">
        <f t="shared" si="23"/>
        <v/>
      </c>
    </row>
    <row r="742" spans="1:8" x14ac:dyDescent="0.3">
      <c r="A742">
        <v>741</v>
      </c>
      <c r="F742" t="str">
        <f t="shared" si="22"/>
        <v/>
      </c>
      <c r="H742" s="8" t="str">
        <f t="shared" si="23"/>
        <v/>
      </c>
    </row>
    <row r="743" spans="1:8" x14ac:dyDescent="0.3">
      <c r="A743">
        <v>742</v>
      </c>
      <c r="F743" t="str">
        <f t="shared" si="22"/>
        <v/>
      </c>
      <c r="H743" s="8" t="str">
        <f t="shared" si="23"/>
        <v/>
      </c>
    </row>
    <row r="744" spans="1:8" x14ac:dyDescent="0.3">
      <c r="A744">
        <v>743</v>
      </c>
      <c r="F744" t="str">
        <f t="shared" si="22"/>
        <v/>
      </c>
      <c r="H744" s="8" t="str">
        <f t="shared" si="23"/>
        <v/>
      </c>
    </row>
    <row r="745" spans="1:8" x14ac:dyDescent="0.3">
      <c r="A745">
        <v>744</v>
      </c>
      <c r="F745" t="str">
        <f t="shared" si="22"/>
        <v/>
      </c>
      <c r="H745" s="8" t="str">
        <f t="shared" si="23"/>
        <v/>
      </c>
    </row>
    <row r="746" spans="1:8" x14ac:dyDescent="0.3">
      <c r="A746">
        <v>745</v>
      </c>
      <c r="F746" t="str">
        <f t="shared" si="22"/>
        <v/>
      </c>
      <c r="H746" s="8" t="str">
        <f t="shared" si="23"/>
        <v/>
      </c>
    </row>
    <row r="747" spans="1:8" x14ac:dyDescent="0.3">
      <c r="A747">
        <v>746</v>
      </c>
      <c r="F747" t="str">
        <f t="shared" si="22"/>
        <v/>
      </c>
      <c r="H747" s="8" t="str">
        <f t="shared" si="23"/>
        <v/>
      </c>
    </row>
    <row r="748" spans="1:8" x14ac:dyDescent="0.3">
      <c r="A748">
        <v>747</v>
      </c>
      <c r="F748" t="str">
        <f t="shared" si="22"/>
        <v/>
      </c>
      <c r="H748" s="8" t="str">
        <f t="shared" si="23"/>
        <v/>
      </c>
    </row>
    <row r="749" spans="1:8" x14ac:dyDescent="0.3">
      <c r="A749">
        <v>748</v>
      </c>
      <c r="F749" t="str">
        <f t="shared" si="22"/>
        <v/>
      </c>
      <c r="H749" s="8" t="str">
        <f t="shared" si="23"/>
        <v/>
      </c>
    </row>
    <row r="750" spans="1:8" x14ac:dyDescent="0.3">
      <c r="A750">
        <v>749</v>
      </c>
      <c r="F750" t="str">
        <f t="shared" si="22"/>
        <v/>
      </c>
      <c r="H750" s="8" t="str">
        <f t="shared" si="23"/>
        <v/>
      </c>
    </row>
    <row r="751" spans="1:8" x14ac:dyDescent="0.3">
      <c r="A751">
        <v>750</v>
      </c>
      <c r="F751" t="str">
        <f t="shared" si="22"/>
        <v/>
      </c>
      <c r="H751" s="8" t="str">
        <f t="shared" si="23"/>
        <v/>
      </c>
    </row>
    <row r="752" spans="1:8" x14ac:dyDescent="0.3">
      <c r="A752">
        <v>751</v>
      </c>
      <c r="F752" t="str">
        <f t="shared" si="22"/>
        <v/>
      </c>
      <c r="H752" s="8" t="str">
        <f t="shared" si="23"/>
        <v/>
      </c>
    </row>
    <row r="753" spans="1:8" x14ac:dyDescent="0.3">
      <c r="A753">
        <v>752</v>
      </c>
      <c r="F753" t="str">
        <f t="shared" si="22"/>
        <v/>
      </c>
      <c r="H753" s="8" t="str">
        <f t="shared" si="23"/>
        <v/>
      </c>
    </row>
    <row r="754" spans="1:8" x14ac:dyDescent="0.3">
      <c r="A754">
        <v>753</v>
      </c>
      <c r="F754" t="str">
        <f t="shared" si="22"/>
        <v/>
      </c>
      <c r="H754" s="8" t="str">
        <f t="shared" si="23"/>
        <v/>
      </c>
    </row>
    <row r="755" spans="1:8" x14ac:dyDescent="0.3">
      <c r="A755">
        <v>754</v>
      </c>
      <c r="F755" t="str">
        <f t="shared" si="22"/>
        <v/>
      </c>
      <c r="H755" s="8" t="str">
        <f t="shared" si="23"/>
        <v/>
      </c>
    </row>
    <row r="756" spans="1:8" x14ac:dyDescent="0.3">
      <c r="A756">
        <v>755</v>
      </c>
      <c r="F756" t="str">
        <f t="shared" si="22"/>
        <v/>
      </c>
      <c r="H756" s="8" t="str">
        <f t="shared" si="23"/>
        <v/>
      </c>
    </row>
    <row r="757" spans="1:8" x14ac:dyDescent="0.3">
      <c r="A757">
        <v>756</v>
      </c>
      <c r="F757" t="str">
        <f t="shared" si="22"/>
        <v/>
      </c>
      <c r="H757" s="8" t="str">
        <f t="shared" si="23"/>
        <v/>
      </c>
    </row>
    <row r="758" spans="1:8" x14ac:dyDescent="0.3">
      <c r="A758">
        <v>757</v>
      </c>
      <c r="F758" t="str">
        <f t="shared" si="22"/>
        <v/>
      </c>
      <c r="H758" s="8" t="str">
        <f t="shared" si="23"/>
        <v/>
      </c>
    </row>
    <row r="759" spans="1:8" x14ac:dyDescent="0.3">
      <c r="A759">
        <v>758</v>
      </c>
      <c r="F759" t="str">
        <f t="shared" si="22"/>
        <v/>
      </c>
      <c r="H759" s="8" t="str">
        <f t="shared" si="23"/>
        <v/>
      </c>
    </row>
    <row r="760" spans="1:8" x14ac:dyDescent="0.3">
      <c r="A760">
        <v>759</v>
      </c>
      <c r="F760" t="str">
        <f t="shared" si="22"/>
        <v/>
      </c>
      <c r="H760" s="8" t="str">
        <f t="shared" si="23"/>
        <v/>
      </c>
    </row>
    <row r="761" spans="1:8" x14ac:dyDescent="0.3">
      <c r="A761">
        <v>760</v>
      </c>
      <c r="F761" t="str">
        <f t="shared" si="22"/>
        <v/>
      </c>
      <c r="H761" s="8" t="str">
        <f t="shared" si="23"/>
        <v/>
      </c>
    </row>
    <row r="762" spans="1:8" x14ac:dyDescent="0.3">
      <c r="A762">
        <v>761</v>
      </c>
      <c r="F762" t="str">
        <f t="shared" si="22"/>
        <v/>
      </c>
      <c r="H762" s="8" t="str">
        <f t="shared" si="23"/>
        <v/>
      </c>
    </row>
    <row r="763" spans="1:8" x14ac:dyDescent="0.3">
      <c r="A763">
        <v>762</v>
      </c>
      <c r="F763" t="str">
        <f t="shared" si="22"/>
        <v/>
      </c>
      <c r="H763" s="8" t="str">
        <f t="shared" si="23"/>
        <v/>
      </c>
    </row>
    <row r="764" spans="1:8" x14ac:dyDescent="0.3">
      <c r="A764">
        <v>763</v>
      </c>
      <c r="F764" t="str">
        <f t="shared" si="22"/>
        <v/>
      </c>
      <c r="H764" s="8" t="str">
        <f t="shared" si="23"/>
        <v/>
      </c>
    </row>
    <row r="765" spans="1:8" x14ac:dyDescent="0.3">
      <c r="A765">
        <v>764</v>
      </c>
      <c r="F765" t="str">
        <f t="shared" si="22"/>
        <v/>
      </c>
      <c r="H765" s="8" t="str">
        <f t="shared" si="23"/>
        <v/>
      </c>
    </row>
    <row r="766" spans="1:8" x14ac:dyDescent="0.3">
      <c r="A766">
        <v>765</v>
      </c>
      <c r="F766" t="str">
        <f t="shared" si="22"/>
        <v/>
      </c>
      <c r="H766" s="8" t="str">
        <f t="shared" si="23"/>
        <v/>
      </c>
    </row>
    <row r="767" spans="1:8" x14ac:dyDescent="0.3">
      <c r="A767">
        <v>766</v>
      </c>
      <c r="F767" t="str">
        <f t="shared" si="22"/>
        <v/>
      </c>
      <c r="H767" s="8" t="str">
        <f t="shared" si="23"/>
        <v/>
      </c>
    </row>
    <row r="768" spans="1:8" x14ac:dyDescent="0.3">
      <c r="A768">
        <v>767</v>
      </c>
      <c r="F768" t="str">
        <f t="shared" si="22"/>
        <v/>
      </c>
      <c r="H768" s="8" t="str">
        <f t="shared" si="23"/>
        <v/>
      </c>
    </row>
    <row r="769" spans="1:8" x14ac:dyDescent="0.3">
      <c r="A769">
        <v>768</v>
      </c>
      <c r="F769" t="str">
        <f t="shared" si="22"/>
        <v/>
      </c>
      <c r="H769" s="8" t="str">
        <f t="shared" si="23"/>
        <v/>
      </c>
    </row>
    <row r="770" spans="1:8" x14ac:dyDescent="0.3">
      <c r="A770">
        <v>769</v>
      </c>
      <c r="F770" t="str">
        <f t="shared" si="22"/>
        <v/>
      </c>
      <c r="H770" s="8" t="str">
        <f t="shared" si="23"/>
        <v/>
      </c>
    </row>
    <row r="771" spans="1:8" x14ac:dyDescent="0.3">
      <c r="A771">
        <v>770</v>
      </c>
      <c r="F771" t="str">
        <f t="shared" ref="F771:F834" si="24">IF(OR(ISBLANK(D771),ISBLANK(E771)),"",D771-E771)</f>
        <v/>
      </c>
      <c r="H771" s="8" t="str">
        <f t="shared" si="23"/>
        <v/>
      </c>
    </row>
    <row r="772" spans="1:8" x14ac:dyDescent="0.3">
      <c r="A772">
        <v>771</v>
      </c>
      <c r="F772" t="str">
        <f t="shared" si="24"/>
        <v/>
      </c>
      <c r="H772" s="8" t="str">
        <f t="shared" ref="H772:H835" si="25">IFERROR((G772-C772)/C772,"")</f>
        <v/>
      </c>
    </row>
    <row r="773" spans="1:8" x14ac:dyDescent="0.3">
      <c r="A773">
        <v>772</v>
      </c>
      <c r="F773" t="str">
        <f t="shared" si="24"/>
        <v/>
      </c>
      <c r="H773" s="8" t="str">
        <f t="shared" si="25"/>
        <v/>
      </c>
    </row>
    <row r="774" spans="1:8" x14ac:dyDescent="0.3">
      <c r="A774">
        <v>773</v>
      </c>
      <c r="F774" t="str">
        <f t="shared" si="24"/>
        <v/>
      </c>
      <c r="H774" s="8" t="str">
        <f t="shared" si="25"/>
        <v/>
      </c>
    </row>
    <row r="775" spans="1:8" x14ac:dyDescent="0.3">
      <c r="A775">
        <v>774</v>
      </c>
      <c r="F775" t="str">
        <f t="shared" si="24"/>
        <v/>
      </c>
      <c r="H775" s="8" t="str">
        <f t="shared" si="25"/>
        <v/>
      </c>
    </row>
    <row r="776" spans="1:8" x14ac:dyDescent="0.3">
      <c r="A776">
        <v>775</v>
      </c>
      <c r="F776" t="str">
        <f t="shared" si="24"/>
        <v/>
      </c>
      <c r="H776" s="8" t="str">
        <f t="shared" si="25"/>
        <v/>
      </c>
    </row>
    <row r="777" spans="1:8" x14ac:dyDescent="0.3">
      <c r="A777">
        <v>776</v>
      </c>
      <c r="F777" t="str">
        <f t="shared" si="24"/>
        <v/>
      </c>
      <c r="H777" s="8" t="str">
        <f t="shared" si="25"/>
        <v/>
      </c>
    </row>
    <row r="778" spans="1:8" x14ac:dyDescent="0.3">
      <c r="A778">
        <v>777</v>
      </c>
      <c r="F778" t="str">
        <f t="shared" si="24"/>
        <v/>
      </c>
      <c r="H778" s="8" t="str">
        <f t="shared" si="25"/>
        <v/>
      </c>
    </row>
    <row r="779" spans="1:8" x14ac:dyDescent="0.3">
      <c r="A779">
        <v>778</v>
      </c>
      <c r="F779" t="str">
        <f t="shared" si="24"/>
        <v/>
      </c>
      <c r="H779" s="8" t="str">
        <f t="shared" si="25"/>
        <v/>
      </c>
    </row>
    <row r="780" spans="1:8" x14ac:dyDescent="0.3">
      <c r="A780">
        <v>779</v>
      </c>
      <c r="F780" t="str">
        <f t="shared" si="24"/>
        <v/>
      </c>
      <c r="H780" s="8" t="str">
        <f t="shared" si="25"/>
        <v/>
      </c>
    </row>
    <row r="781" spans="1:8" x14ac:dyDescent="0.3">
      <c r="A781">
        <v>780</v>
      </c>
      <c r="F781" t="str">
        <f t="shared" si="24"/>
        <v/>
      </c>
      <c r="H781" s="8" t="str">
        <f t="shared" si="25"/>
        <v/>
      </c>
    </row>
    <row r="782" spans="1:8" x14ac:dyDescent="0.3">
      <c r="A782">
        <v>781</v>
      </c>
      <c r="F782" t="str">
        <f t="shared" si="24"/>
        <v/>
      </c>
      <c r="H782" s="8" t="str">
        <f t="shared" si="25"/>
        <v/>
      </c>
    </row>
    <row r="783" spans="1:8" x14ac:dyDescent="0.3">
      <c r="A783">
        <v>782</v>
      </c>
      <c r="F783" t="str">
        <f t="shared" si="24"/>
        <v/>
      </c>
      <c r="H783" s="8" t="str">
        <f t="shared" si="25"/>
        <v/>
      </c>
    </row>
    <row r="784" spans="1:8" x14ac:dyDescent="0.3">
      <c r="A784">
        <v>783</v>
      </c>
      <c r="F784" t="str">
        <f t="shared" si="24"/>
        <v/>
      </c>
      <c r="H784" s="8" t="str">
        <f t="shared" si="25"/>
        <v/>
      </c>
    </row>
    <row r="785" spans="1:8" x14ac:dyDescent="0.3">
      <c r="A785">
        <v>784</v>
      </c>
      <c r="F785" t="str">
        <f t="shared" si="24"/>
        <v/>
      </c>
      <c r="H785" s="8" t="str">
        <f t="shared" si="25"/>
        <v/>
      </c>
    </row>
    <row r="786" spans="1:8" x14ac:dyDescent="0.3">
      <c r="A786">
        <v>785</v>
      </c>
      <c r="F786" t="str">
        <f t="shared" si="24"/>
        <v/>
      </c>
      <c r="H786" s="8" t="str">
        <f t="shared" si="25"/>
        <v/>
      </c>
    </row>
    <row r="787" spans="1:8" x14ac:dyDescent="0.3">
      <c r="A787">
        <v>786</v>
      </c>
      <c r="F787" t="str">
        <f t="shared" si="24"/>
        <v/>
      </c>
      <c r="H787" s="8" t="str">
        <f t="shared" si="25"/>
        <v/>
      </c>
    </row>
    <row r="788" spans="1:8" x14ac:dyDescent="0.3">
      <c r="A788">
        <v>787</v>
      </c>
      <c r="F788" t="str">
        <f t="shared" si="24"/>
        <v/>
      </c>
      <c r="H788" s="8" t="str">
        <f t="shared" si="25"/>
        <v/>
      </c>
    </row>
    <row r="789" spans="1:8" x14ac:dyDescent="0.3">
      <c r="A789">
        <v>788</v>
      </c>
      <c r="F789" t="str">
        <f t="shared" si="24"/>
        <v/>
      </c>
      <c r="H789" s="8" t="str">
        <f t="shared" si="25"/>
        <v/>
      </c>
    </row>
    <row r="790" spans="1:8" x14ac:dyDescent="0.3">
      <c r="A790">
        <v>789</v>
      </c>
      <c r="F790" t="str">
        <f t="shared" si="24"/>
        <v/>
      </c>
      <c r="H790" s="8" t="str">
        <f t="shared" si="25"/>
        <v/>
      </c>
    </row>
    <row r="791" spans="1:8" x14ac:dyDescent="0.3">
      <c r="A791">
        <v>790</v>
      </c>
      <c r="F791" t="str">
        <f t="shared" si="24"/>
        <v/>
      </c>
      <c r="H791" s="8" t="str">
        <f t="shared" si="25"/>
        <v/>
      </c>
    </row>
    <row r="792" spans="1:8" x14ac:dyDescent="0.3">
      <c r="A792">
        <v>791</v>
      </c>
      <c r="F792" t="str">
        <f t="shared" si="24"/>
        <v/>
      </c>
      <c r="H792" s="8" t="str">
        <f t="shared" si="25"/>
        <v/>
      </c>
    </row>
    <row r="793" spans="1:8" x14ac:dyDescent="0.3">
      <c r="A793">
        <v>792</v>
      </c>
      <c r="F793" t="str">
        <f t="shared" si="24"/>
        <v/>
      </c>
      <c r="H793" s="8" t="str">
        <f t="shared" si="25"/>
        <v/>
      </c>
    </row>
    <row r="794" spans="1:8" x14ac:dyDescent="0.3">
      <c r="A794">
        <v>793</v>
      </c>
      <c r="F794" t="str">
        <f t="shared" si="24"/>
        <v/>
      </c>
      <c r="H794" s="8" t="str">
        <f t="shared" si="25"/>
        <v/>
      </c>
    </row>
    <row r="795" spans="1:8" x14ac:dyDescent="0.3">
      <c r="A795">
        <v>794</v>
      </c>
      <c r="F795" t="str">
        <f t="shared" si="24"/>
        <v/>
      </c>
      <c r="H795" s="8" t="str">
        <f t="shared" si="25"/>
        <v/>
      </c>
    </row>
    <row r="796" spans="1:8" x14ac:dyDescent="0.3">
      <c r="A796">
        <v>795</v>
      </c>
      <c r="F796" t="str">
        <f t="shared" si="24"/>
        <v/>
      </c>
      <c r="H796" s="8" t="str">
        <f t="shared" si="25"/>
        <v/>
      </c>
    </row>
    <row r="797" spans="1:8" x14ac:dyDescent="0.3">
      <c r="A797">
        <v>796</v>
      </c>
      <c r="F797" t="str">
        <f t="shared" si="24"/>
        <v/>
      </c>
      <c r="H797" s="8" t="str">
        <f t="shared" si="25"/>
        <v/>
      </c>
    </row>
    <row r="798" spans="1:8" x14ac:dyDescent="0.3">
      <c r="A798">
        <v>797</v>
      </c>
      <c r="F798" t="str">
        <f t="shared" si="24"/>
        <v/>
      </c>
      <c r="H798" s="8" t="str">
        <f t="shared" si="25"/>
        <v/>
      </c>
    </row>
    <row r="799" spans="1:8" x14ac:dyDescent="0.3">
      <c r="A799">
        <v>798</v>
      </c>
      <c r="F799" t="str">
        <f t="shared" si="24"/>
        <v/>
      </c>
      <c r="H799" s="8" t="str">
        <f t="shared" si="25"/>
        <v/>
      </c>
    </row>
    <row r="800" spans="1:8" x14ac:dyDescent="0.3">
      <c r="A800">
        <v>799</v>
      </c>
      <c r="F800" t="str">
        <f t="shared" si="24"/>
        <v/>
      </c>
      <c r="H800" s="8" t="str">
        <f t="shared" si="25"/>
        <v/>
      </c>
    </row>
    <row r="801" spans="1:8" x14ac:dyDescent="0.3">
      <c r="A801">
        <v>800</v>
      </c>
      <c r="F801" t="str">
        <f t="shared" si="24"/>
        <v/>
      </c>
      <c r="H801" s="8" t="str">
        <f t="shared" si="25"/>
        <v/>
      </c>
    </row>
    <row r="802" spans="1:8" x14ac:dyDescent="0.3">
      <c r="A802">
        <v>801</v>
      </c>
      <c r="F802" t="str">
        <f t="shared" si="24"/>
        <v/>
      </c>
      <c r="H802" s="8" t="str">
        <f t="shared" si="25"/>
        <v/>
      </c>
    </row>
    <row r="803" spans="1:8" x14ac:dyDescent="0.3">
      <c r="A803">
        <v>802</v>
      </c>
      <c r="F803" t="str">
        <f t="shared" si="24"/>
        <v/>
      </c>
      <c r="H803" s="8" t="str">
        <f t="shared" si="25"/>
        <v/>
      </c>
    </row>
    <row r="804" spans="1:8" x14ac:dyDescent="0.3">
      <c r="A804">
        <v>803</v>
      </c>
      <c r="F804" t="str">
        <f t="shared" si="24"/>
        <v/>
      </c>
      <c r="H804" s="8" t="str">
        <f t="shared" si="25"/>
        <v/>
      </c>
    </row>
    <row r="805" spans="1:8" x14ac:dyDescent="0.3">
      <c r="A805">
        <v>804</v>
      </c>
      <c r="F805" t="str">
        <f t="shared" si="24"/>
        <v/>
      </c>
      <c r="H805" s="8" t="str">
        <f t="shared" si="25"/>
        <v/>
      </c>
    </row>
    <row r="806" spans="1:8" x14ac:dyDescent="0.3">
      <c r="A806">
        <v>805</v>
      </c>
      <c r="F806" t="str">
        <f t="shared" si="24"/>
        <v/>
      </c>
      <c r="H806" s="8" t="str">
        <f t="shared" si="25"/>
        <v/>
      </c>
    </row>
    <row r="807" spans="1:8" x14ac:dyDescent="0.3">
      <c r="A807">
        <v>806</v>
      </c>
      <c r="F807" t="str">
        <f t="shared" si="24"/>
        <v/>
      </c>
      <c r="H807" s="8" t="str">
        <f t="shared" si="25"/>
        <v/>
      </c>
    </row>
    <row r="808" spans="1:8" x14ac:dyDescent="0.3">
      <c r="A808">
        <v>807</v>
      </c>
      <c r="F808" t="str">
        <f t="shared" si="24"/>
        <v/>
      </c>
      <c r="H808" s="8" t="str">
        <f t="shared" si="25"/>
        <v/>
      </c>
    </row>
    <row r="809" spans="1:8" x14ac:dyDescent="0.3">
      <c r="A809">
        <v>808</v>
      </c>
      <c r="F809" t="str">
        <f t="shared" si="24"/>
        <v/>
      </c>
      <c r="H809" s="8" t="str">
        <f t="shared" si="25"/>
        <v/>
      </c>
    </row>
    <row r="810" spans="1:8" x14ac:dyDescent="0.3">
      <c r="A810">
        <v>809</v>
      </c>
      <c r="F810" t="str">
        <f t="shared" si="24"/>
        <v/>
      </c>
      <c r="H810" s="8" t="str">
        <f t="shared" si="25"/>
        <v/>
      </c>
    </row>
    <row r="811" spans="1:8" x14ac:dyDescent="0.3">
      <c r="A811">
        <v>810</v>
      </c>
      <c r="F811" t="str">
        <f t="shared" si="24"/>
        <v/>
      </c>
      <c r="H811" s="8" t="str">
        <f t="shared" si="25"/>
        <v/>
      </c>
    </row>
    <row r="812" spans="1:8" x14ac:dyDescent="0.3">
      <c r="A812">
        <v>811</v>
      </c>
      <c r="F812" t="str">
        <f t="shared" si="24"/>
        <v/>
      </c>
      <c r="H812" s="8" t="str">
        <f t="shared" si="25"/>
        <v/>
      </c>
    </row>
    <row r="813" spans="1:8" x14ac:dyDescent="0.3">
      <c r="A813">
        <v>812</v>
      </c>
      <c r="F813" t="str">
        <f t="shared" si="24"/>
        <v/>
      </c>
      <c r="H813" s="8" t="str">
        <f t="shared" si="25"/>
        <v/>
      </c>
    </row>
    <row r="814" spans="1:8" x14ac:dyDescent="0.3">
      <c r="A814">
        <v>813</v>
      </c>
      <c r="F814" t="str">
        <f t="shared" si="24"/>
        <v/>
      </c>
      <c r="H814" s="8" t="str">
        <f t="shared" si="25"/>
        <v/>
      </c>
    </row>
    <row r="815" spans="1:8" x14ac:dyDescent="0.3">
      <c r="A815">
        <v>814</v>
      </c>
      <c r="F815" t="str">
        <f t="shared" si="24"/>
        <v/>
      </c>
      <c r="H815" s="8" t="str">
        <f t="shared" si="25"/>
        <v/>
      </c>
    </row>
    <row r="816" spans="1:8" x14ac:dyDescent="0.3">
      <c r="A816">
        <v>815</v>
      </c>
      <c r="F816" t="str">
        <f t="shared" si="24"/>
        <v/>
      </c>
      <c r="H816" s="8" t="str">
        <f t="shared" si="25"/>
        <v/>
      </c>
    </row>
    <row r="817" spans="1:8" x14ac:dyDescent="0.3">
      <c r="A817">
        <v>816</v>
      </c>
      <c r="F817" t="str">
        <f t="shared" si="24"/>
        <v/>
      </c>
      <c r="H817" s="8" t="str">
        <f t="shared" si="25"/>
        <v/>
      </c>
    </row>
    <row r="818" spans="1:8" x14ac:dyDescent="0.3">
      <c r="A818">
        <v>817</v>
      </c>
      <c r="F818" t="str">
        <f t="shared" si="24"/>
        <v/>
      </c>
      <c r="H818" s="8" t="str">
        <f t="shared" si="25"/>
        <v/>
      </c>
    </row>
    <row r="819" spans="1:8" x14ac:dyDescent="0.3">
      <c r="A819">
        <v>818</v>
      </c>
      <c r="F819" t="str">
        <f t="shared" si="24"/>
        <v/>
      </c>
      <c r="H819" s="8" t="str">
        <f t="shared" si="25"/>
        <v/>
      </c>
    </row>
    <row r="820" spans="1:8" x14ac:dyDescent="0.3">
      <c r="A820">
        <v>819</v>
      </c>
      <c r="F820" t="str">
        <f t="shared" si="24"/>
        <v/>
      </c>
      <c r="H820" s="8" t="str">
        <f t="shared" si="25"/>
        <v/>
      </c>
    </row>
    <row r="821" spans="1:8" x14ac:dyDescent="0.3">
      <c r="A821">
        <v>820</v>
      </c>
      <c r="F821" t="str">
        <f t="shared" si="24"/>
        <v/>
      </c>
      <c r="H821" s="8" t="str">
        <f t="shared" si="25"/>
        <v/>
      </c>
    </row>
    <row r="822" spans="1:8" x14ac:dyDescent="0.3">
      <c r="A822">
        <v>821</v>
      </c>
      <c r="F822" t="str">
        <f t="shared" si="24"/>
        <v/>
      </c>
      <c r="H822" s="8" t="str">
        <f t="shared" si="25"/>
        <v/>
      </c>
    </row>
    <row r="823" spans="1:8" x14ac:dyDescent="0.3">
      <c r="A823">
        <v>822</v>
      </c>
      <c r="F823" t="str">
        <f t="shared" si="24"/>
        <v/>
      </c>
      <c r="H823" s="8" t="str">
        <f t="shared" si="25"/>
        <v/>
      </c>
    </row>
    <row r="824" spans="1:8" x14ac:dyDescent="0.3">
      <c r="A824">
        <v>823</v>
      </c>
      <c r="F824" t="str">
        <f t="shared" si="24"/>
        <v/>
      </c>
      <c r="H824" s="8" t="str">
        <f t="shared" si="25"/>
        <v/>
      </c>
    </row>
    <row r="825" spans="1:8" x14ac:dyDescent="0.3">
      <c r="A825">
        <v>824</v>
      </c>
      <c r="F825" t="str">
        <f t="shared" si="24"/>
        <v/>
      </c>
      <c r="H825" s="8" t="str">
        <f t="shared" si="25"/>
        <v/>
      </c>
    </row>
    <row r="826" spans="1:8" x14ac:dyDescent="0.3">
      <c r="A826">
        <v>825</v>
      </c>
      <c r="F826" t="str">
        <f t="shared" si="24"/>
        <v/>
      </c>
      <c r="H826" s="8" t="str">
        <f t="shared" si="25"/>
        <v/>
      </c>
    </row>
    <row r="827" spans="1:8" x14ac:dyDescent="0.3">
      <c r="A827">
        <v>826</v>
      </c>
      <c r="F827" t="str">
        <f t="shared" si="24"/>
        <v/>
      </c>
      <c r="H827" s="8" t="str">
        <f t="shared" si="25"/>
        <v/>
      </c>
    </row>
    <row r="828" spans="1:8" x14ac:dyDescent="0.3">
      <c r="A828">
        <v>827</v>
      </c>
      <c r="F828" t="str">
        <f t="shared" si="24"/>
        <v/>
      </c>
      <c r="H828" s="8" t="str">
        <f t="shared" si="25"/>
        <v/>
      </c>
    </row>
    <row r="829" spans="1:8" x14ac:dyDescent="0.3">
      <c r="A829">
        <v>828</v>
      </c>
      <c r="F829" t="str">
        <f t="shared" si="24"/>
        <v/>
      </c>
      <c r="H829" s="8" t="str">
        <f t="shared" si="25"/>
        <v/>
      </c>
    </row>
    <row r="830" spans="1:8" x14ac:dyDescent="0.3">
      <c r="A830">
        <v>829</v>
      </c>
      <c r="F830" t="str">
        <f t="shared" si="24"/>
        <v/>
      </c>
      <c r="H830" s="8" t="str">
        <f t="shared" si="25"/>
        <v/>
      </c>
    </row>
    <row r="831" spans="1:8" x14ac:dyDescent="0.3">
      <c r="A831">
        <v>830</v>
      </c>
      <c r="F831" t="str">
        <f t="shared" si="24"/>
        <v/>
      </c>
      <c r="H831" s="8" t="str">
        <f t="shared" si="25"/>
        <v/>
      </c>
    </row>
    <row r="832" spans="1:8" x14ac:dyDescent="0.3">
      <c r="A832">
        <v>831</v>
      </c>
      <c r="F832" t="str">
        <f t="shared" si="24"/>
        <v/>
      </c>
      <c r="H832" s="8" t="str">
        <f t="shared" si="25"/>
        <v/>
      </c>
    </row>
    <row r="833" spans="1:8" x14ac:dyDescent="0.3">
      <c r="A833">
        <v>832</v>
      </c>
      <c r="F833" t="str">
        <f t="shared" si="24"/>
        <v/>
      </c>
      <c r="H833" s="8" t="str">
        <f t="shared" si="25"/>
        <v/>
      </c>
    </row>
    <row r="834" spans="1:8" x14ac:dyDescent="0.3">
      <c r="A834">
        <v>833</v>
      </c>
      <c r="F834" t="str">
        <f t="shared" si="24"/>
        <v/>
      </c>
      <c r="H834" s="8" t="str">
        <f t="shared" si="25"/>
        <v/>
      </c>
    </row>
    <row r="835" spans="1:8" x14ac:dyDescent="0.3">
      <c r="A835">
        <v>834</v>
      </c>
      <c r="F835" t="str">
        <f t="shared" ref="F835:F898" si="26">IF(OR(ISBLANK(D835),ISBLANK(E835)),"",D835-E835)</f>
        <v/>
      </c>
      <c r="H835" s="8" t="str">
        <f t="shared" si="25"/>
        <v/>
      </c>
    </row>
    <row r="836" spans="1:8" x14ac:dyDescent="0.3">
      <c r="A836">
        <v>835</v>
      </c>
      <c r="F836" t="str">
        <f t="shared" si="26"/>
        <v/>
      </c>
      <c r="H836" s="8" t="str">
        <f t="shared" ref="H836:H899" si="27">IFERROR((G836-C836)/C836,"")</f>
        <v/>
      </c>
    </row>
    <row r="837" spans="1:8" x14ac:dyDescent="0.3">
      <c r="A837">
        <v>836</v>
      </c>
      <c r="F837" t="str">
        <f t="shared" si="26"/>
        <v/>
      </c>
      <c r="H837" s="8" t="str">
        <f t="shared" si="27"/>
        <v/>
      </c>
    </row>
    <row r="838" spans="1:8" x14ac:dyDescent="0.3">
      <c r="A838">
        <v>837</v>
      </c>
      <c r="F838" t="str">
        <f t="shared" si="26"/>
        <v/>
      </c>
      <c r="H838" s="8" t="str">
        <f t="shared" si="27"/>
        <v/>
      </c>
    </row>
    <row r="839" spans="1:8" x14ac:dyDescent="0.3">
      <c r="A839">
        <v>838</v>
      </c>
      <c r="F839" t="str">
        <f t="shared" si="26"/>
        <v/>
      </c>
      <c r="H839" s="8" t="str">
        <f t="shared" si="27"/>
        <v/>
      </c>
    </row>
    <row r="840" spans="1:8" x14ac:dyDescent="0.3">
      <c r="A840">
        <v>839</v>
      </c>
      <c r="F840" t="str">
        <f t="shared" si="26"/>
        <v/>
      </c>
      <c r="H840" s="8" t="str">
        <f t="shared" si="27"/>
        <v/>
      </c>
    </row>
    <row r="841" spans="1:8" x14ac:dyDescent="0.3">
      <c r="A841">
        <v>840</v>
      </c>
      <c r="F841" t="str">
        <f t="shared" si="26"/>
        <v/>
      </c>
      <c r="H841" s="8" t="str">
        <f t="shared" si="27"/>
        <v/>
      </c>
    </row>
    <row r="842" spans="1:8" x14ac:dyDescent="0.3">
      <c r="A842">
        <v>841</v>
      </c>
      <c r="F842" t="str">
        <f t="shared" si="26"/>
        <v/>
      </c>
      <c r="H842" s="8" t="str">
        <f t="shared" si="27"/>
        <v/>
      </c>
    </row>
    <row r="843" spans="1:8" x14ac:dyDescent="0.3">
      <c r="A843">
        <v>842</v>
      </c>
      <c r="F843" t="str">
        <f t="shared" si="26"/>
        <v/>
      </c>
      <c r="H843" s="8" t="str">
        <f t="shared" si="27"/>
        <v/>
      </c>
    </row>
    <row r="844" spans="1:8" x14ac:dyDescent="0.3">
      <c r="A844">
        <v>843</v>
      </c>
      <c r="F844" t="str">
        <f t="shared" si="26"/>
        <v/>
      </c>
      <c r="H844" s="8" t="str">
        <f t="shared" si="27"/>
        <v/>
      </c>
    </row>
    <row r="845" spans="1:8" x14ac:dyDescent="0.3">
      <c r="A845">
        <v>844</v>
      </c>
      <c r="F845" t="str">
        <f t="shared" si="26"/>
        <v/>
      </c>
      <c r="H845" s="8" t="str">
        <f t="shared" si="27"/>
        <v/>
      </c>
    </row>
    <row r="846" spans="1:8" x14ac:dyDescent="0.3">
      <c r="A846">
        <v>845</v>
      </c>
      <c r="F846" t="str">
        <f t="shared" si="26"/>
        <v/>
      </c>
      <c r="H846" s="8" t="str">
        <f t="shared" si="27"/>
        <v/>
      </c>
    </row>
    <row r="847" spans="1:8" x14ac:dyDescent="0.3">
      <c r="A847">
        <v>846</v>
      </c>
      <c r="F847" t="str">
        <f t="shared" si="26"/>
        <v/>
      </c>
      <c r="H847" s="8" t="str">
        <f t="shared" si="27"/>
        <v/>
      </c>
    </row>
    <row r="848" spans="1:8" x14ac:dyDescent="0.3">
      <c r="A848">
        <v>847</v>
      </c>
      <c r="F848" t="str">
        <f t="shared" si="26"/>
        <v/>
      </c>
      <c r="H848" s="8" t="str">
        <f t="shared" si="27"/>
        <v/>
      </c>
    </row>
    <row r="849" spans="1:8" x14ac:dyDescent="0.3">
      <c r="A849">
        <v>848</v>
      </c>
      <c r="F849" t="str">
        <f t="shared" si="26"/>
        <v/>
      </c>
      <c r="H849" s="8" t="str">
        <f t="shared" si="27"/>
        <v/>
      </c>
    </row>
    <row r="850" spans="1:8" x14ac:dyDescent="0.3">
      <c r="A850">
        <v>849</v>
      </c>
      <c r="F850" t="str">
        <f t="shared" si="26"/>
        <v/>
      </c>
      <c r="H850" s="8" t="str">
        <f t="shared" si="27"/>
        <v/>
      </c>
    </row>
    <row r="851" spans="1:8" x14ac:dyDescent="0.3">
      <c r="A851">
        <v>850</v>
      </c>
      <c r="F851" t="str">
        <f t="shared" si="26"/>
        <v/>
      </c>
      <c r="H851" s="8" t="str">
        <f t="shared" si="27"/>
        <v/>
      </c>
    </row>
    <row r="852" spans="1:8" x14ac:dyDescent="0.3">
      <c r="A852">
        <v>851</v>
      </c>
      <c r="F852" t="str">
        <f t="shared" si="26"/>
        <v/>
      </c>
      <c r="H852" s="8" t="str">
        <f t="shared" si="27"/>
        <v/>
      </c>
    </row>
    <row r="853" spans="1:8" x14ac:dyDescent="0.3">
      <c r="A853">
        <v>852</v>
      </c>
      <c r="F853" t="str">
        <f t="shared" si="26"/>
        <v/>
      </c>
      <c r="H853" s="8" t="str">
        <f t="shared" si="27"/>
        <v/>
      </c>
    </row>
    <row r="854" spans="1:8" x14ac:dyDescent="0.3">
      <c r="A854">
        <v>853</v>
      </c>
      <c r="F854" t="str">
        <f t="shared" si="26"/>
        <v/>
      </c>
      <c r="H854" s="8" t="str">
        <f t="shared" si="27"/>
        <v/>
      </c>
    </row>
    <row r="855" spans="1:8" x14ac:dyDescent="0.3">
      <c r="A855">
        <v>854</v>
      </c>
      <c r="F855" t="str">
        <f t="shared" si="26"/>
        <v/>
      </c>
      <c r="H855" s="8" t="str">
        <f t="shared" si="27"/>
        <v/>
      </c>
    </row>
    <row r="856" spans="1:8" x14ac:dyDescent="0.3">
      <c r="A856">
        <v>855</v>
      </c>
      <c r="F856" t="str">
        <f t="shared" si="26"/>
        <v/>
      </c>
      <c r="H856" s="8" t="str">
        <f t="shared" si="27"/>
        <v/>
      </c>
    </row>
    <row r="857" spans="1:8" x14ac:dyDescent="0.3">
      <c r="A857">
        <v>856</v>
      </c>
      <c r="F857" t="str">
        <f t="shared" si="26"/>
        <v/>
      </c>
      <c r="H857" s="8" t="str">
        <f t="shared" si="27"/>
        <v/>
      </c>
    </row>
    <row r="858" spans="1:8" x14ac:dyDescent="0.3">
      <c r="A858">
        <v>857</v>
      </c>
      <c r="F858" t="str">
        <f t="shared" si="26"/>
        <v/>
      </c>
      <c r="H858" s="8" t="str">
        <f t="shared" si="27"/>
        <v/>
      </c>
    </row>
    <row r="859" spans="1:8" x14ac:dyDescent="0.3">
      <c r="A859">
        <v>858</v>
      </c>
      <c r="F859" t="str">
        <f t="shared" si="26"/>
        <v/>
      </c>
      <c r="H859" s="8" t="str">
        <f t="shared" si="27"/>
        <v/>
      </c>
    </row>
    <row r="860" spans="1:8" x14ac:dyDescent="0.3">
      <c r="A860">
        <v>859</v>
      </c>
      <c r="F860" t="str">
        <f t="shared" si="26"/>
        <v/>
      </c>
      <c r="H860" s="8" t="str">
        <f t="shared" si="27"/>
        <v/>
      </c>
    </row>
    <row r="861" spans="1:8" x14ac:dyDescent="0.3">
      <c r="A861">
        <v>860</v>
      </c>
      <c r="F861" t="str">
        <f t="shared" si="26"/>
        <v/>
      </c>
      <c r="H861" s="8" t="str">
        <f t="shared" si="27"/>
        <v/>
      </c>
    </row>
    <row r="862" spans="1:8" x14ac:dyDescent="0.3">
      <c r="A862">
        <v>861</v>
      </c>
      <c r="F862" t="str">
        <f t="shared" si="26"/>
        <v/>
      </c>
      <c r="H862" s="8" t="str">
        <f t="shared" si="27"/>
        <v/>
      </c>
    </row>
    <row r="863" spans="1:8" x14ac:dyDescent="0.3">
      <c r="A863">
        <v>862</v>
      </c>
      <c r="F863" t="str">
        <f t="shared" si="26"/>
        <v/>
      </c>
      <c r="H863" s="8" t="str">
        <f t="shared" si="27"/>
        <v/>
      </c>
    </row>
    <row r="864" spans="1:8" x14ac:dyDescent="0.3">
      <c r="A864">
        <v>863</v>
      </c>
      <c r="F864" t="str">
        <f t="shared" si="26"/>
        <v/>
      </c>
      <c r="H864" s="8" t="str">
        <f t="shared" si="27"/>
        <v/>
      </c>
    </row>
    <row r="865" spans="1:8" x14ac:dyDescent="0.3">
      <c r="A865">
        <v>864</v>
      </c>
      <c r="F865" t="str">
        <f t="shared" si="26"/>
        <v/>
      </c>
      <c r="H865" s="8" t="str">
        <f t="shared" si="27"/>
        <v/>
      </c>
    </row>
    <row r="866" spans="1:8" x14ac:dyDescent="0.3">
      <c r="A866">
        <v>865</v>
      </c>
      <c r="F866" t="str">
        <f t="shared" si="26"/>
        <v/>
      </c>
      <c r="H866" s="8" t="str">
        <f t="shared" si="27"/>
        <v/>
      </c>
    </row>
    <row r="867" spans="1:8" x14ac:dyDescent="0.3">
      <c r="A867">
        <v>866</v>
      </c>
      <c r="F867" t="str">
        <f t="shared" si="26"/>
        <v/>
      </c>
      <c r="H867" s="8" t="str">
        <f t="shared" si="27"/>
        <v/>
      </c>
    </row>
    <row r="868" spans="1:8" x14ac:dyDescent="0.3">
      <c r="A868">
        <v>867</v>
      </c>
      <c r="F868" t="str">
        <f t="shared" si="26"/>
        <v/>
      </c>
      <c r="H868" s="8" t="str">
        <f t="shared" si="27"/>
        <v/>
      </c>
    </row>
    <row r="869" spans="1:8" x14ac:dyDescent="0.3">
      <c r="A869">
        <v>868</v>
      </c>
      <c r="F869" t="str">
        <f t="shared" si="26"/>
        <v/>
      </c>
      <c r="H869" s="8" t="str">
        <f t="shared" si="27"/>
        <v/>
      </c>
    </row>
    <row r="870" spans="1:8" x14ac:dyDescent="0.3">
      <c r="A870">
        <v>869</v>
      </c>
      <c r="F870" t="str">
        <f t="shared" si="26"/>
        <v/>
      </c>
      <c r="H870" s="8" t="str">
        <f t="shared" si="27"/>
        <v/>
      </c>
    </row>
    <row r="871" spans="1:8" x14ac:dyDescent="0.3">
      <c r="A871">
        <v>870</v>
      </c>
      <c r="F871" t="str">
        <f t="shared" si="26"/>
        <v/>
      </c>
      <c r="H871" s="8" t="str">
        <f t="shared" si="27"/>
        <v/>
      </c>
    </row>
    <row r="872" spans="1:8" x14ac:dyDescent="0.3">
      <c r="A872">
        <v>871</v>
      </c>
      <c r="F872" t="str">
        <f t="shared" si="26"/>
        <v/>
      </c>
      <c r="H872" s="8" t="str">
        <f t="shared" si="27"/>
        <v/>
      </c>
    </row>
    <row r="873" spans="1:8" x14ac:dyDescent="0.3">
      <c r="A873">
        <v>872</v>
      </c>
      <c r="F873" t="str">
        <f t="shared" si="26"/>
        <v/>
      </c>
      <c r="H873" s="8" t="str">
        <f t="shared" si="27"/>
        <v/>
      </c>
    </row>
    <row r="874" spans="1:8" x14ac:dyDescent="0.3">
      <c r="A874">
        <v>873</v>
      </c>
      <c r="F874" t="str">
        <f t="shared" si="26"/>
        <v/>
      </c>
      <c r="H874" s="8" t="str">
        <f t="shared" si="27"/>
        <v/>
      </c>
    </row>
    <row r="875" spans="1:8" x14ac:dyDescent="0.3">
      <c r="A875">
        <v>874</v>
      </c>
      <c r="F875" t="str">
        <f t="shared" si="26"/>
        <v/>
      </c>
      <c r="H875" s="8" t="str">
        <f t="shared" si="27"/>
        <v/>
      </c>
    </row>
    <row r="876" spans="1:8" x14ac:dyDescent="0.3">
      <c r="A876">
        <v>875</v>
      </c>
      <c r="F876" t="str">
        <f t="shared" si="26"/>
        <v/>
      </c>
      <c r="H876" s="8" t="str">
        <f t="shared" si="27"/>
        <v/>
      </c>
    </row>
    <row r="877" spans="1:8" x14ac:dyDescent="0.3">
      <c r="A877">
        <v>876</v>
      </c>
      <c r="F877" t="str">
        <f t="shared" si="26"/>
        <v/>
      </c>
      <c r="H877" s="8" t="str">
        <f t="shared" si="27"/>
        <v/>
      </c>
    </row>
    <row r="878" spans="1:8" x14ac:dyDescent="0.3">
      <c r="A878">
        <v>877</v>
      </c>
      <c r="F878" t="str">
        <f t="shared" si="26"/>
        <v/>
      </c>
      <c r="H878" s="8" t="str">
        <f t="shared" si="27"/>
        <v/>
      </c>
    </row>
    <row r="879" spans="1:8" x14ac:dyDescent="0.3">
      <c r="A879">
        <v>878</v>
      </c>
      <c r="F879" t="str">
        <f t="shared" si="26"/>
        <v/>
      </c>
      <c r="H879" s="8" t="str">
        <f t="shared" si="27"/>
        <v/>
      </c>
    </row>
    <row r="880" spans="1:8" x14ac:dyDescent="0.3">
      <c r="A880">
        <v>879</v>
      </c>
      <c r="F880" t="str">
        <f t="shared" si="26"/>
        <v/>
      </c>
      <c r="H880" s="8" t="str">
        <f t="shared" si="27"/>
        <v/>
      </c>
    </row>
    <row r="881" spans="1:8" x14ac:dyDescent="0.3">
      <c r="A881">
        <v>880</v>
      </c>
      <c r="F881" t="str">
        <f t="shared" si="26"/>
        <v/>
      </c>
      <c r="H881" s="8" t="str">
        <f t="shared" si="27"/>
        <v/>
      </c>
    </row>
    <row r="882" spans="1:8" x14ac:dyDescent="0.3">
      <c r="A882">
        <v>881</v>
      </c>
      <c r="F882" t="str">
        <f t="shared" si="26"/>
        <v/>
      </c>
      <c r="H882" s="8" t="str">
        <f t="shared" si="27"/>
        <v/>
      </c>
    </row>
    <row r="883" spans="1:8" x14ac:dyDescent="0.3">
      <c r="A883">
        <v>882</v>
      </c>
      <c r="F883" t="str">
        <f t="shared" si="26"/>
        <v/>
      </c>
      <c r="H883" s="8" t="str">
        <f t="shared" si="27"/>
        <v/>
      </c>
    </row>
    <row r="884" spans="1:8" x14ac:dyDescent="0.3">
      <c r="A884">
        <v>883</v>
      </c>
      <c r="F884" t="str">
        <f t="shared" si="26"/>
        <v/>
      </c>
      <c r="H884" s="8" t="str">
        <f t="shared" si="27"/>
        <v/>
      </c>
    </row>
    <row r="885" spans="1:8" x14ac:dyDescent="0.3">
      <c r="A885">
        <v>884</v>
      </c>
      <c r="F885" t="str">
        <f t="shared" si="26"/>
        <v/>
      </c>
      <c r="H885" s="8" t="str">
        <f t="shared" si="27"/>
        <v/>
      </c>
    </row>
    <row r="886" spans="1:8" x14ac:dyDescent="0.3">
      <c r="A886">
        <v>885</v>
      </c>
      <c r="F886" t="str">
        <f t="shared" si="26"/>
        <v/>
      </c>
      <c r="H886" s="8" t="str">
        <f t="shared" si="27"/>
        <v/>
      </c>
    </row>
    <row r="887" spans="1:8" x14ac:dyDescent="0.3">
      <c r="A887">
        <v>886</v>
      </c>
      <c r="F887" t="str">
        <f t="shared" si="26"/>
        <v/>
      </c>
      <c r="H887" s="8" t="str">
        <f t="shared" si="27"/>
        <v/>
      </c>
    </row>
    <row r="888" spans="1:8" x14ac:dyDescent="0.3">
      <c r="A888">
        <v>887</v>
      </c>
      <c r="F888" t="str">
        <f t="shared" si="26"/>
        <v/>
      </c>
      <c r="H888" s="8" t="str">
        <f t="shared" si="27"/>
        <v/>
      </c>
    </row>
    <row r="889" spans="1:8" x14ac:dyDescent="0.3">
      <c r="A889">
        <v>888</v>
      </c>
      <c r="F889" t="str">
        <f t="shared" si="26"/>
        <v/>
      </c>
      <c r="H889" s="8" t="str">
        <f t="shared" si="27"/>
        <v/>
      </c>
    </row>
    <row r="890" spans="1:8" x14ac:dyDescent="0.3">
      <c r="A890">
        <v>889</v>
      </c>
      <c r="F890" t="str">
        <f t="shared" si="26"/>
        <v/>
      </c>
      <c r="H890" s="8" t="str">
        <f t="shared" si="27"/>
        <v/>
      </c>
    </row>
    <row r="891" spans="1:8" x14ac:dyDescent="0.3">
      <c r="A891">
        <v>890</v>
      </c>
      <c r="F891" t="str">
        <f t="shared" si="26"/>
        <v/>
      </c>
      <c r="H891" s="8" t="str">
        <f t="shared" si="27"/>
        <v/>
      </c>
    </row>
    <row r="892" spans="1:8" x14ac:dyDescent="0.3">
      <c r="A892">
        <v>891</v>
      </c>
      <c r="F892" t="str">
        <f t="shared" si="26"/>
        <v/>
      </c>
      <c r="H892" s="8" t="str">
        <f t="shared" si="27"/>
        <v/>
      </c>
    </row>
    <row r="893" spans="1:8" x14ac:dyDescent="0.3">
      <c r="A893">
        <v>892</v>
      </c>
      <c r="F893" t="str">
        <f t="shared" si="26"/>
        <v/>
      </c>
      <c r="H893" s="8" t="str">
        <f t="shared" si="27"/>
        <v/>
      </c>
    </row>
    <row r="894" spans="1:8" x14ac:dyDescent="0.3">
      <c r="A894">
        <v>893</v>
      </c>
      <c r="F894" t="str">
        <f t="shared" si="26"/>
        <v/>
      </c>
      <c r="H894" s="8" t="str">
        <f t="shared" si="27"/>
        <v/>
      </c>
    </row>
    <row r="895" spans="1:8" x14ac:dyDescent="0.3">
      <c r="A895">
        <v>894</v>
      </c>
      <c r="F895" t="str">
        <f t="shared" si="26"/>
        <v/>
      </c>
      <c r="H895" s="8" t="str">
        <f t="shared" si="27"/>
        <v/>
      </c>
    </row>
    <row r="896" spans="1:8" x14ac:dyDescent="0.3">
      <c r="A896">
        <v>895</v>
      </c>
      <c r="F896" t="str">
        <f t="shared" si="26"/>
        <v/>
      </c>
      <c r="H896" s="8" t="str">
        <f t="shared" si="27"/>
        <v/>
      </c>
    </row>
    <row r="897" spans="1:8" x14ac:dyDescent="0.3">
      <c r="A897">
        <v>896</v>
      </c>
      <c r="F897" t="str">
        <f t="shared" si="26"/>
        <v/>
      </c>
      <c r="H897" s="8" t="str">
        <f t="shared" si="27"/>
        <v/>
      </c>
    </row>
    <row r="898" spans="1:8" x14ac:dyDescent="0.3">
      <c r="A898">
        <v>897</v>
      </c>
      <c r="F898" t="str">
        <f t="shared" si="26"/>
        <v/>
      </c>
      <c r="H898" s="8" t="str">
        <f t="shared" si="27"/>
        <v/>
      </c>
    </row>
    <row r="899" spans="1:8" x14ac:dyDescent="0.3">
      <c r="A899">
        <v>898</v>
      </c>
      <c r="F899" t="str">
        <f t="shared" ref="F899:F962" si="28">IF(OR(ISBLANK(D899),ISBLANK(E899)),"",D899-E899)</f>
        <v/>
      </c>
      <c r="H899" s="8" t="str">
        <f t="shared" si="27"/>
        <v/>
      </c>
    </row>
    <row r="900" spans="1:8" x14ac:dyDescent="0.3">
      <c r="A900">
        <v>899</v>
      </c>
      <c r="F900" t="str">
        <f t="shared" si="28"/>
        <v/>
      </c>
      <c r="H900" s="8" t="str">
        <f t="shared" ref="H900:H963" si="29">IFERROR((G900-C900)/C900,"")</f>
        <v/>
      </c>
    </row>
    <row r="901" spans="1:8" x14ac:dyDescent="0.3">
      <c r="A901">
        <v>900</v>
      </c>
      <c r="F901" t="str">
        <f t="shared" si="28"/>
        <v/>
      </c>
      <c r="H901" s="8" t="str">
        <f t="shared" si="29"/>
        <v/>
      </c>
    </row>
    <row r="902" spans="1:8" x14ac:dyDescent="0.3">
      <c r="A902">
        <v>901</v>
      </c>
      <c r="F902" t="str">
        <f t="shared" si="28"/>
        <v/>
      </c>
      <c r="H902" s="8" t="str">
        <f t="shared" si="29"/>
        <v/>
      </c>
    </row>
    <row r="903" spans="1:8" x14ac:dyDescent="0.3">
      <c r="A903">
        <v>902</v>
      </c>
      <c r="F903" t="str">
        <f t="shared" si="28"/>
        <v/>
      </c>
      <c r="H903" s="8" t="str">
        <f t="shared" si="29"/>
        <v/>
      </c>
    </row>
    <row r="904" spans="1:8" x14ac:dyDescent="0.3">
      <c r="A904">
        <v>903</v>
      </c>
      <c r="F904" t="str">
        <f t="shared" si="28"/>
        <v/>
      </c>
      <c r="H904" s="8" t="str">
        <f t="shared" si="29"/>
        <v/>
      </c>
    </row>
    <row r="905" spans="1:8" x14ac:dyDescent="0.3">
      <c r="A905">
        <v>904</v>
      </c>
      <c r="F905" t="str">
        <f t="shared" si="28"/>
        <v/>
      </c>
      <c r="H905" s="8" t="str">
        <f t="shared" si="29"/>
        <v/>
      </c>
    </row>
    <row r="906" spans="1:8" x14ac:dyDescent="0.3">
      <c r="A906">
        <v>905</v>
      </c>
      <c r="F906" t="str">
        <f t="shared" si="28"/>
        <v/>
      </c>
      <c r="H906" s="8" t="str">
        <f t="shared" si="29"/>
        <v/>
      </c>
    </row>
    <row r="907" spans="1:8" x14ac:dyDescent="0.3">
      <c r="A907">
        <v>906</v>
      </c>
      <c r="F907" t="str">
        <f t="shared" si="28"/>
        <v/>
      </c>
      <c r="H907" s="8" t="str">
        <f t="shared" si="29"/>
        <v/>
      </c>
    </row>
    <row r="908" spans="1:8" x14ac:dyDescent="0.3">
      <c r="A908">
        <v>907</v>
      </c>
      <c r="F908" t="str">
        <f t="shared" si="28"/>
        <v/>
      </c>
      <c r="H908" s="8" t="str">
        <f t="shared" si="29"/>
        <v/>
      </c>
    </row>
    <row r="909" spans="1:8" x14ac:dyDescent="0.3">
      <c r="A909">
        <v>908</v>
      </c>
      <c r="F909" t="str">
        <f t="shared" si="28"/>
        <v/>
      </c>
      <c r="H909" s="8" t="str">
        <f t="shared" si="29"/>
        <v/>
      </c>
    </row>
    <row r="910" spans="1:8" x14ac:dyDescent="0.3">
      <c r="A910">
        <v>909</v>
      </c>
      <c r="F910" t="str">
        <f t="shared" si="28"/>
        <v/>
      </c>
      <c r="H910" s="8" t="str">
        <f t="shared" si="29"/>
        <v/>
      </c>
    </row>
    <row r="911" spans="1:8" x14ac:dyDescent="0.3">
      <c r="A911">
        <v>910</v>
      </c>
      <c r="F911" t="str">
        <f t="shared" si="28"/>
        <v/>
      </c>
      <c r="H911" s="8" t="str">
        <f t="shared" si="29"/>
        <v/>
      </c>
    </row>
    <row r="912" spans="1:8" x14ac:dyDescent="0.3">
      <c r="A912">
        <v>911</v>
      </c>
      <c r="F912" t="str">
        <f t="shared" si="28"/>
        <v/>
      </c>
      <c r="H912" s="8" t="str">
        <f t="shared" si="29"/>
        <v/>
      </c>
    </row>
    <row r="913" spans="1:8" x14ac:dyDescent="0.3">
      <c r="A913">
        <v>912</v>
      </c>
      <c r="F913" t="str">
        <f t="shared" si="28"/>
        <v/>
      </c>
      <c r="H913" s="8" t="str">
        <f t="shared" si="29"/>
        <v/>
      </c>
    </row>
    <row r="914" spans="1:8" x14ac:dyDescent="0.3">
      <c r="A914">
        <v>913</v>
      </c>
      <c r="F914" t="str">
        <f t="shared" si="28"/>
        <v/>
      </c>
      <c r="H914" s="8" t="str">
        <f t="shared" si="29"/>
        <v/>
      </c>
    </row>
    <row r="915" spans="1:8" x14ac:dyDescent="0.3">
      <c r="A915">
        <v>914</v>
      </c>
      <c r="F915" t="str">
        <f t="shared" si="28"/>
        <v/>
      </c>
      <c r="H915" s="8" t="str">
        <f t="shared" si="29"/>
        <v/>
      </c>
    </row>
    <row r="916" spans="1:8" x14ac:dyDescent="0.3">
      <c r="A916">
        <v>915</v>
      </c>
      <c r="F916" t="str">
        <f t="shared" si="28"/>
        <v/>
      </c>
      <c r="H916" s="8" t="str">
        <f t="shared" si="29"/>
        <v/>
      </c>
    </row>
    <row r="917" spans="1:8" x14ac:dyDescent="0.3">
      <c r="A917">
        <v>916</v>
      </c>
      <c r="F917" t="str">
        <f t="shared" si="28"/>
        <v/>
      </c>
      <c r="H917" s="8" t="str">
        <f t="shared" si="29"/>
        <v/>
      </c>
    </row>
    <row r="918" spans="1:8" x14ac:dyDescent="0.3">
      <c r="A918">
        <v>917</v>
      </c>
      <c r="F918" t="str">
        <f t="shared" si="28"/>
        <v/>
      </c>
      <c r="H918" s="8" t="str">
        <f t="shared" si="29"/>
        <v/>
      </c>
    </row>
    <row r="919" spans="1:8" x14ac:dyDescent="0.3">
      <c r="A919">
        <v>918</v>
      </c>
      <c r="F919" t="str">
        <f t="shared" si="28"/>
        <v/>
      </c>
      <c r="H919" s="8" t="str">
        <f t="shared" si="29"/>
        <v/>
      </c>
    </row>
    <row r="920" spans="1:8" x14ac:dyDescent="0.3">
      <c r="A920">
        <v>919</v>
      </c>
      <c r="F920" t="str">
        <f t="shared" si="28"/>
        <v/>
      </c>
      <c r="H920" s="8" t="str">
        <f t="shared" si="29"/>
        <v/>
      </c>
    </row>
    <row r="921" spans="1:8" x14ac:dyDescent="0.3">
      <c r="A921">
        <v>920</v>
      </c>
      <c r="F921" t="str">
        <f t="shared" si="28"/>
        <v/>
      </c>
      <c r="H921" s="8" t="str">
        <f t="shared" si="29"/>
        <v/>
      </c>
    </row>
    <row r="922" spans="1:8" x14ac:dyDescent="0.3">
      <c r="A922">
        <v>921</v>
      </c>
      <c r="F922" t="str">
        <f t="shared" si="28"/>
        <v/>
      </c>
      <c r="H922" s="8" t="str">
        <f t="shared" si="29"/>
        <v/>
      </c>
    </row>
    <row r="923" spans="1:8" x14ac:dyDescent="0.3">
      <c r="A923">
        <v>922</v>
      </c>
      <c r="F923" t="str">
        <f t="shared" si="28"/>
        <v/>
      </c>
      <c r="H923" s="8" t="str">
        <f t="shared" si="29"/>
        <v/>
      </c>
    </row>
    <row r="924" spans="1:8" x14ac:dyDescent="0.3">
      <c r="A924">
        <v>923</v>
      </c>
      <c r="F924" t="str">
        <f t="shared" si="28"/>
        <v/>
      </c>
      <c r="H924" s="8" t="str">
        <f t="shared" si="29"/>
        <v/>
      </c>
    </row>
    <row r="925" spans="1:8" x14ac:dyDescent="0.3">
      <c r="A925">
        <v>924</v>
      </c>
      <c r="F925" t="str">
        <f t="shared" si="28"/>
        <v/>
      </c>
      <c r="H925" s="8" t="str">
        <f t="shared" si="29"/>
        <v/>
      </c>
    </row>
    <row r="926" spans="1:8" x14ac:dyDescent="0.3">
      <c r="A926">
        <v>925</v>
      </c>
      <c r="F926" t="str">
        <f t="shared" si="28"/>
        <v/>
      </c>
      <c r="H926" s="8" t="str">
        <f t="shared" si="29"/>
        <v/>
      </c>
    </row>
    <row r="927" spans="1:8" x14ac:dyDescent="0.3">
      <c r="A927">
        <v>926</v>
      </c>
      <c r="F927" t="str">
        <f t="shared" si="28"/>
        <v/>
      </c>
      <c r="H927" s="8" t="str">
        <f t="shared" si="29"/>
        <v/>
      </c>
    </row>
    <row r="928" spans="1:8" x14ac:dyDescent="0.3">
      <c r="A928">
        <v>927</v>
      </c>
      <c r="F928" t="str">
        <f t="shared" si="28"/>
        <v/>
      </c>
      <c r="H928" s="8" t="str">
        <f t="shared" si="29"/>
        <v/>
      </c>
    </row>
    <row r="929" spans="1:8" x14ac:dyDescent="0.3">
      <c r="A929">
        <v>928</v>
      </c>
      <c r="F929" t="str">
        <f t="shared" si="28"/>
        <v/>
      </c>
      <c r="H929" s="8" t="str">
        <f t="shared" si="29"/>
        <v/>
      </c>
    </row>
    <row r="930" spans="1:8" x14ac:dyDescent="0.3">
      <c r="A930">
        <v>929</v>
      </c>
      <c r="F930" t="str">
        <f t="shared" si="28"/>
        <v/>
      </c>
      <c r="H930" s="8" t="str">
        <f t="shared" si="29"/>
        <v/>
      </c>
    </row>
    <row r="931" spans="1:8" x14ac:dyDescent="0.3">
      <c r="A931">
        <v>930</v>
      </c>
      <c r="F931" t="str">
        <f t="shared" si="28"/>
        <v/>
      </c>
      <c r="H931" s="8" t="str">
        <f t="shared" si="29"/>
        <v/>
      </c>
    </row>
    <row r="932" spans="1:8" x14ac:dyDescent="0.3">
      <c r="A932">
        <v>931</v>
      </c>
      <c r="F932" t="str">
        <f t="shared" si="28"/>
        <v/>
      </c>
      <c r="H932" s="8" t="str">
        <f t="shared" si="29"/>
        <v/>
      </c>
    </row>
    <row r="933" spans="1:8" x14ac:dyDescent="0.3">
      <c r="A933">
        <v>932</v>
      </c>
      <c r="F933" t="str">
        <f t="shared" si="28"/>
        <v/>
      </c>
      <c r="H933" s="8" t="str">
        <f t="shared" si="29"/>
        <v/>
      </c>
    </row>
    <row r="934" spans="1:8" x14ac:dyDescent="0.3">
      <c r="A934">
        <v>933</v>
      </c>
      <c r="F934" t="str">
        <f t="shared" si="28"/>
        <v/>
      </c>
      <c r="H934" s="8" t="str">
        <f t="shared" si="29"/>
        <v/>
      </c>
    </row>
    <row r="935" spans="1:8" x14ac:dyDescent="0.3">
      <c r="A935">
        <v>934</v>
      </c>
      <c r="F935" t="str">
        <f t="shared" si="28"/>
        <v/>
      </c>
      <c r="H935" s="8" t="str">
        <f t="shared" si="29"/>
        <v/>
      </c>
    </row>
    <row r="936" spans="1:8" x14ac:dyDescent="0.3">
      <c r="A936">
        <v>935</v>
      </c>
      <c r="F936" t="str">
        <f t="shared" si="28"/>
        <v/>
      </c>
      <c r="H936" s="8" t="str">
        <f t="shared" si="29"/>
        <v/>
      </c>
    </row>
    <row r="937" spans="1:8" x14ac:dyDescent="0.3">
      <c r="A937">
        <v>936</v>
      </c>
      <c r="F937" t="str">
        <f t="shared" si="28"/>
        <v/>
      </c>
      <c r="H937" s="8" t="str">
        <f t="shared" si="29"/>
        <v/>
      </c>
    </row>
    <row r="938" spans="1:8" x14ac:dyDescent="0.3">
      <c r="A938">
        <v>937</v>
      </c>
      <c r="F938" t="str">
        <f t="shared" si="28"/>
        <v/>
      </c>
      <c r="H938" s="8" t="str">
        <f t="shared" si="29"/>
        <v/>
      </c>
    </row>
    <row r="939" spans="1:8" x14ac:dyDescent="0.3">
      <c r="A939">
        <v>938</v>
      </c>
      <c r="F939" t="str">
        <f t="shared" si="28"/>
        <v/>
      </c>
      <c r="H939" s="8" t="str">
        <f t="shared" si="29"/>
        <v/>
      </c>
    </row>
    <row r="940" spans="1:8" x14ac:dyDescent="0.3">
      <c r="A940">
        <v>939</v>
      </c>
      <c r="F940" t="str">
        <f t="shared" si="28"/>
        <v/>
      </c>
      <c r="H940" s="8" t="str">
        <f t="shared" si="29"/>
        <v/>
      </c>
    </row>
    <row r="941" spans="1:8" x14ac:dyDescent="0.3">
      <c r="A941">
        <v>940</v>
      </c>
      <c r="F941" t="str">
        <f t="shared" si="28"/>
        <v/>
      </c>
      <c r="H941" s="8" t="str">
        <f t="shared" si="29"/>
        <v/>
      </c>
    </row>
    <row r="942" spans="1:8" x14ac:dyDescent="0.3">
      <c r="A942">
        <v>941</v>
      </c>
      <c r="F942" t="str">
        <f t="shared" si="28"/>
        <v/>
      </c>
      <c r="H942" s="8" t="str">
        <f t="shared" si="29"/>
        <v/>
      </c>
    </row>
    <row r="943" spans="1:8" x14ac:dyDescent="0.3">
      <c r="A943">
        <v>942</v>
      </c>
      <c r="F943" t="str">
        <f t="shared" si="28"/>
        <v/>
      </c>
      <c r="H943" s="8" t="str">
        <f t="shared" si="29"/>
        <v/>
      </c>
    </row>
    <row r="944" spans="1:8" x14ac:dyDescent="0.3">
      <c r="A944">
        <v>943</v>
      </c>
      <c r="F944" t="str">
        <f t="shared" si="28"/>
        <v/>
      </c>
      <c r="H944" s="8" t="str">
        <f t="shared" si="29"/>
        <v/>
      </c>
    </row>
    <row r="945" spans="1:8" x14ac:dyDescent="0.3">
      <c r="A945">
        <v>944</v>
      </c>
      <c r="F945" t="str">
        <f t="shared" si="28"/>
        <v/>
      </c>
      <c r="H945" s="8" t="str">
        <f t="shared" si="29"/>
        <v/>
      </c>
    </row>
    <row r="946" spans="1:8" x14ac:dyDescent="0.3">
      <c r="A946">
        <v>945</v>
      </c>
      <c r="F946" t="str">
        <f t="shared" si="28"/>
        <v/>
      </c>
      <c r="H946" s="8" t="str">
        <f t="shared" si="29"/>
        <v/>
      </c>
    </row>
    <row r="947" spans="1:8" x14ac:dyDescent="0.3">
      <c r="A947">
        <v>946</v>
      </c>
      <c r="F947" t="str">
        <f t="shared" si="28"/>
        <v/>
      </c>
      <c r="H947" s="8" t="str">
        <f t="shared" si="29"/>
        <v/>
      </c>
    </row>
    <row r="948" spans="1:8" x14ac:dyDescent="0.3">
      <c r="A948">
        <v>947</v>
      </c>
      <c r="F948" t="str">
        <f t="shared" si="28"/>
        <v/>
      </c>
      <c r="H948" s="8" t="str">
        <f t="shared" si="29"/>
        <v/>
      </c>
    </row>
    <row r="949" spans="1:8" x14ac:dyDescent="0.3">
      <c r="A949">
        <v>948</v>
      </c>
      <c r="F949" t="str">
        <f t="shared" si="28"/>
        <v/>
      </c>
      <c r="H949" s="8" t="str">
        <f t="shared" si="29"/>
        <v/>
      </c>
    </row>
    <row r="950" spans="1:8" x14ac:dyDescent="0.3">
      <c r="A950">
        <v>949</v>
      </c>
      <c r="F950" t="str">
        <f t="shared" si="28"/>
        <v/>
      </c>
      <c r="H950" s="8" t="str">
        <f t="shared" si="29"/>
        <v/>
      </c>
    </row>
    <row r="951" spans="1:8" x14ac:dyDescent="0.3">
      <c r="A951">
        <v>950</v>
      </c>
      <c r="F951" t="str">
        <f t="shared" si="28"/>
        <v/>
      </c>
      <c r="H951" s="8" t="str">
        <f t="shared" si="29"/>
        <v/>
      </c>
    </row>
    <row r="952" spans="1:8" x14ac:dyDescent="0.3">
      <c r="A952">
        <v>951</v>
      </c>
      <c r="F952" t="str">
        <f t="shared" si="28"/>
        <v/>
      </c>
      <c r="H952" s="8" t="str">
        <f t="shared" si="29"/>
        <v/>
      </c>
    </row>
    <row r="953" spans="1:8" x14ac:dyDescent="0.3">
      <c r="A953">
        <v>952</v>
      </c>
      <c r="F953" t="str">
        <f t="shared" si="28"/>
        <v/>
      </c>
      <c r="H953" s="8" t="str">
        <f t="shared" si="29"/>
        <v/>
      </c>
    </row>
    <row r="954" spans="1:8" x14ac:dyDescent="0.3">
      <c r="A954">
        <v>953</v>
      </c>
      <c r="F954" t="str">
        <f t="shared" si="28"/>
        <v/>
      </c>
      <c r="H954" s="8" t="str">
        <f t="shared" si="29"/>
        <v/>
      </c>
    </row>
    <row r="955" spans="1:8" x14ac:dyDescent="0.3">
      <c r="A955">
        <v>954</v>
      </c>
      <c r="F955" t="str">
        <f t="shared" si="28"/>
        <v/>
      </c>
      <c r="H955" s="8" t="str">
        <f t="shared" si="29"/>
        <v/>
      </c>
    </row>
    <row r="956" spans="1:8" x14ac:dyDescent="0.3">
      <c r="A956">
        <v>955</v>
      </c>
      <c r="F956" t="str">
        <f t="shared" si="28"/>
        <v/>
      </c>
      <c r="H956" s="8" t="str">
        <f t="shared" si="29"/>
        <v/>
      </c>
    </row>
    <row r="957" spans="1:8" x14ac:dyDescent="0.3">
      <c r="A957">
        <v>956</v>
      </c>
      <c r="F957" t="str">
        <f t="shared" si="28"/>
        <v/>
      </c>
      <c r="H957" s="8" t="str">
        <f t="shared" si="29"/>
        <v/>
      </c>
    </row>
    <row r="958" spans="1:8" x14ac:dyDescent="0.3">
      <c r="A958">
        <v>957</v>
      </c>
      <c r="F958" t="str">
        <f t="shared" si="28"/>
        <v/>
      </c>
      <c r="H958" s="8" t="str">
        <f t="shared" si="29"/>
        <v/>
      </c>
    </row>
    <row r="959" spans="1:8" x14ac:dyDescent="0.3">
      <c r="A959">
        <v>958</v>
      </c>
      <c r="F959" t="str">
        <f t="shared" si="28"/>
        <v/>
      </c>
      <c r="H959" s="8" t="str">
        <f t="shared" si="29"/>
        <v/>
      </c>
    </row>
    <row r="960" spans="1:8" x14ac:dyDescent="0.3">
      <c r="A960">
        <v>959</v>
      </c>
      <c r="F960" t="str">
        <f t="shared" si="28"/>
        <v/>
      </c>
      <c r="H960" s="8" t="str">
        <f t="shared" si="29"/>
        <v/>
      </c>
    </row>
    <row r="961" spans="1:8" x14ac:dyDescent="0.3">
      <c r="A961">
        <v>960</v>
      </c>
      <c r="F961" t="str">
        <f t="shared" si="28"/>
        <v/>
      </c>
      <c r="H961" s="8" t="str">
        <f t="shared" si="29"/>
        <v/>
      </c>
    </row>
    <row r="962" spans="1:8" x14ac:dyDescent="0.3">
      <c r="A962">
        <v>961</v>
      </c>
      <c r="F962" t="str">
        <f t="shared" si="28"/>
        <v/>
      </c>
      <c r="H962" s="8" t="str">
        <f t="shared" si="29"/>
        <v/>
      </c>
    </row>
    <row r="963" spans="1:8" x14ac:dyDescent="0.3">
      <c r="A963">
        <v>962</v>
      </c>
      <c r="F963" t="str">
        <f t="shared" ref="F963:F1001" si="30">IF(OR(ISBLANK(D963),ISBLANK(E963)),"",D963-E963)</f>
        <v/>
      </c>
      <c r="H963" s="8" t="str">
        <f t="shared" si="29"/>
        <v/>
      </c>
    </row>
    <row r="964" spans="1:8" x14ac:dyDescent="0.3">
      <c r="A964">
        <v>963</v>
      </c>
      <c r="F964" t="str">
        <f t="shared" si="30"/>
        <v/>
      </c>
      <c r="H964" s="8" t="str">
        <f t="shared" ref="H964:H1001" si="31">IFERROR((G964-C964)/C964,"")</f>
        <v/>
      </c>
    </row>
    <row r="965" spans="1:8" x14ac:dyDescent="0.3">
      <c r="A965">
        <v>964</v>
      </c>
      <c r="F965" t="str">
        <f t="shared" si="30"/>
        <v/>
      </c>
      <c r="H965" s="8" t="str">
        <f t="shared" si="31"/>
        <v/>
      </c>
    </row>
    <row r="966" spans="1:8" x14ac:dyDescent="0.3">
      <c r="A966">
        <v>965</v>
      </c>
      <c r="F966" t="str">
        <f t="shared" si="30"/>
        <v/>
      </c>
      <c r="H966" s="8" t="str">
        <f t="shared" si="31"/>
        <v/>
      </c>
    </row>
    <row r="967" spans="1:8" x14ac:dyDescent="0.3">
      <c r="A967">
        <v>966</v>
      </c>
      <c r="F967" t="str">
        <f t="shared" si="30"/>
        <v/>
      </c>
      <c r="H967" s="8" t="str">
        <f t="shared" si="31"/>
        <v/>
      </c>
    </row>
    <row r="968" spans="1:8" x14ac:dyDescent="0.3">
      <c r="A968">
        <v>967</v>
      </c>
      <c r="F968" t="str">
        <f t="shared" si="30"/>
        <v/>
      </c>
      <c r="H968" s="8" t="str">
        <f t="shared" si="31"/>
        <v/>
      </c>
    </row>
    <row r="969" spans="1:8" x14ac:dyDescent="0.3">
      <c r="A969">
        <v>968</v>
      </c>
      <c r="F969" t="str">
        <f t="shared" si="30"/>
        <v/>
      </c>
      <c r="H969" s="8" t="str">
        <f t="shared" si="31"/>
        <v/>
      </c>
    </row>
    <row r="970" spans="1:8" x14ac:dyDescent="0.3">
      <c r="A970">
        <v>969</v>
      </c>
      <c r="F970" t="str">
        <f t="shared" si="30"/>
        <v/>
      </c>
      <c r="H970" s="8" t="str">
        <f t="shared" si="31"/>
        <v/>
      </c>
    </row>
    <row r="971" spans="1:8" x14ac:dyDescent="0.3">
      <c r="A971">
        <v>970</v>
      </c>
      <c r="F971" t="str">
        <f t="shared" si="30"/>
        <v/>
      </c>
      <c r="H971" s="8" t="str">
        <f t="shared" si="31"/>
        <v/>
      </c>
    </row>
    <row r="972" spans="1:8" x14ac:dyDescent="0.3">
      <c r="A972">
        <v>971</v>
      </c>
      <c r="F972" t="str">
        <f t="shared" si="30"/>
        <v/>
      </c>
      <c r="H972" s="8" t="str">
        <f t="shared" si="31"/>
        <v/>
      </c>
    </row>
    <row r="973" spans="1:8" x14ac:dyDescent="0.3">
      <c r="A973">
        <v>972</v>
      </c>
      <c r="F973" t="str">
        <f t="shared" si="30"/>
        <v/>
      </c>
      <c r="H973" s="8" t="str">
        <f t="shared" si="31"/>
        <v/>
      </c>
    </row>
    <row r="974" spans="1:8" x14ac:dyDescent="0.3">
      <c r="A974">
        <v>973</v>
      </c>
      <c r="F974" t="str">
        <f t="shared" si="30"/>
        <v/>
      </c>
      <c r="H974" s="8" t="str">
        <f t="shared" si="31"/>
        <v/>
      </c>
    </row>
    <row r="975" spans="1:8" x14ac:dyDescent="0.3">
      <c r="A975">
        <v>974</v>
      </c>
      <c r="F975" t="str">
        <f t="shared" si="30"/>
        <v/>
      </c>
      <c r="H975" s="8" t="str">
        <f t="shared" si="31"/>
        <v/>
      </c>
    </row>
    <row r="976" spans="1:8" x14ac:dyDescent="0.3">
      <c r="A976">
        <v>975</v>
      </c>
      <c r="F976" t="str">
        <f t="shared" si="30"/>
        <v/>
      </c>
      <c r="H976" s="8" t="str">
        <f t="shared" si="31"/>
        <v/>
      </c>
    </row>
    <row r="977" spans="1:8" x14ac:dyDescent="0.3">
      <c r="A977">
        <v>976</v>
      </c>
      <c r="F977" t="str">
        <f t="shared" si="30"/>
        <v/>
      </c>
      <c r="H977" s="8" t="str">
        <f t="shared" si="31"/>
        <v/>
      </c>
    </row>
    <row r="978" spans="1:8" x14ac:dyDescent="0.3">
      <c r="A978">
        <v>977</v>
      </c>
      <c r="F978" t="str">
        <f t="shared" si="30"/>
        <v/>
      </c>
      <c r="H978" s="8" t="str">
        <f t="shared" si="31"/>
        <v/>
      </c>
    </row>
    <row r="979" spans="1:8" x14ac:dyDescent="0.3">
      <c r="A979">
        <v>978</v>
      </c>
      <c r="F979" t="str">
        <f t="shared" si="30"/>
        <v/>
      </c>
      <c r="H979" s="8" t="str">
        <f t="shared" si="31"/>
        <v/>
      </c>
    </row>
    <row r="980" spans="1:8" x14ac:dyDescent="0.3">
      <c r="A980">
        <v>979</v>
      </c>
      <c r="F980" t="str">
        <f t="shared" si="30"/>
        <v/>
      </c>
      <c r="H980" s="8" t="str">
        <f t="shared" si="31"/>
        <v/>
      </c>
    </row>
    <row r="981" spans="1:8" x14ac:dyDescent="0.3">
      <c r="A981">
        <v>980</v>
      </c>
      <c r="F981" t="str">
        <f t="shared" si="30"/>
        <v/>
      </c>
      <c r="H981" s="8" t="str">
        <f t="shared" si="31"/>
        <v/>
      </c>
    </row>
    <row r="982" spans="1:8" x14ac:dyDescent="0.3">
      <c r="A982">
        <v>981</v>
      </c>
      <c r="F982" t="str">
        <f t="shared" si="30"/>
        <v/>
      </c>
      <c r="H982" s="8" t="str">
        <f t="shared" si="31"/>
        <v/>
      </c>
    </row>
    <row r="983" spans="1:8" x14ac:dyDescent="0.3">
      <c r="A983">
        <v>982</v>
      </c>
      <c r="F983" t="str">
        <f t="shared" si="30"/>
        <v/>
      </c>
      <c r="H983" s="8" t="str">
        <f t="shared" si="31"/>
        <v/>
      </c>
    </row>
    <row r="984" spans="1:8" x14ac:dyDescent="0.3">
      <c r="A984">
        <v>983</v>
      </c>
      <c r="F984" t="str">
        <f t="shared" si="30"/>
        <v/>
      </c>
      <c r="H984" s="8" t="str">
        <f t="shared" si="31"/>
        <v/>
      </c>
    </row>
    <row r="985" spans="1:8" x14ac:dyDescent="0.3">
      <c r="A985">
        <v>984</v>
      </c>
      <c r="F985" t="str">
        <f t="shared" si="30"/>
        <v/>
      </c>
      <c r="H985" s="8" t="str">
        <f t="shared" si="31"/>
        <v/>
      </c>
    </row>
    <row r="986" spans="1:8" x14ac:dyDescent="0.3">
      <c r="A986">
        <v>985</v>
      </c>
      <c r="F986" t="str">
        <f t="shared" si="30"/>
        <v/>
      </c>
      <c r="H986" s="8" t="str">
        <f t="shared" si="31"/>
        <v/>
      </c>
    </row>
    <row r="987" spans="1:8" x14ac:dyDescent="0.3">
      <c r="A987">
        <v>986</v>
      </c>
      <c r="F987" t="str">
        <f t="shared" si="30"/>
        <v/>
      </c>
      <c r="H987" s="8" t="str">
        <f t="shared" si="31"/>
        <v/>
      </c>
    </row>
    <row r="988" spans="1:8" x14ac:dyDescent="0.3">
      <c r="A988">
        <v>987</v>
      </c>
      <c r="F988" t="str">
        <f t="shared" si="30"/>
        <v/>
      </c>
      <c r="H988" s="8" t="str">
        <f t="shared" si="31"/>
        <v/>
      </c>
    </row>
    <row r="989" spans="1:8" x14ac:dyDescent="0.3">
      <c r="A989">
        <v>988</v>
      </c>
      <c r="F989" t="str">
        <f t="shared" si="30"/>
        <v/>
      </c>
      <c r="H989" s="8" t="str">
        <f t="shared" si="31"/>
        <v/>
      </c>
    </row>
    <row r="990" spans="1:8" x14ac:dyDescent="0.3">
      <c r="A990">
        <v>989</v>
      </c>
      <c r="F990" t="str">
        <f t="shared" si="30"/>
        <v/>
      </c>
      <c r="H990" s="8" t="str">
        <f t="shared" si="31"/>
        <v/>
      </c>
    </row>
    <row r="991" spans="1:8" x14ac:dyDescent="0.3">
      <c r="A991">
        <v>990</v>
      </c>
      <c r="F991" t="str">
        <f t="shared" si="30"/>
        <v/>
      </c>
      <c r="H991" s="8" t="str">
        <f t="shared" si="31"/>
        <v/>
      </c>
    </row>
    <row r="992" spans="1:8" x14ac:dyDescent="0.3">
      <c r="A992">
        <v>991</v>
      </c>
      <c r="F992" t="str">
        <f t="shared" si="30"/>
        <v/>
      </c>
      <c r="H992" s="8" t="str">
        <f t="shared" si="31"/>
        <v/>
      </c>
    </row>
    <row r="993" spans="1:8" x14ac:dyDescent="0.3">
      <c r="A993">
        <v>992</v>
      </c>
      <c r="F993" t="str">
        <f t="shared" si="30"/>
        <v/>
      </c>
      <c r="H993" s="8" t="str">
        <f t="shared" si="31"/>
        <v/>
      </c>
    </row>
    <row r="994" spans="1:8" x14ac:dyDescent="0.3">
      <c r="A994">
        <v>993</v>
      </c>
      <c r="F994" t="str">
        <f t="shared" si="30"/>
        <v/>
      </c>
      <c r="H994" s="8" t="str">
        <f t="shared" si="31"/>
        <v/>
      </c>
    </row>
    <row r="995" spans="1:8" x14ac:dyDescent="0.3">
      <c r="A995">
        <v>994</v>
      </c>
      <c r="F995" t="str">
        <f t="shared" si="30"/>
        <v/>
      </c>
      <c r="H995" s="8" t="str">
        <f t="shared" si="31"/>
        <v/>
      </c>
    </row>
    <row r="996" spans="1:8" x14ac:dyDescent="0.3">
      <c r="A996">
        <v>995</v>
      </c>
      <c r="F996" t="str">
        <f t="shared" si="30"/>
        <v/>
      </c>
      <c r="H996" s="8" t="str">
        <f t="shared" si="31"/>
        <v/>
      </c>
    </row>
    <row r="997" spans="1:8" x14ac:dyDescent="0.3">
      <c r="A997">
        <v>996</v>
      </c>
      <c r="F997" t="str">
        <f t="shared" si="30"/>
        <v/>
      </c>
      <c r="H997" s="8" t="str">
        <f t="shared" si="31"/>
        <v/>
      </c>
    </row>
    <row r="998" spans="1:8" x14ac:dyDescent="0.3">
      <c r="A998">
        <v>997</v>
      </c>
      <c r="F998" t="str">
        <f t="shared" si="30"/>
        <v/>
      </c>
      <c r="H998" s="8" t="str">
        <f t="shared" si="31"/>
        <v/>
      </c>
    </row>
    <row r="999" spans="1:8" x14ac:dyDescent="0.3">
      <c r="A999">
        <v>998</v>
      </c>
      <c r="F999" t="str">
        <f t="shared" si="30"/>
        <v/>
      </c>
      <c r="H999" s="8" t="str">
        <f t="shared" si="31"/>
        <v/>
      </c>
    </row>
    <row r="1000" spans="1:8" x14ac:dyDescent="0.3">
      <c r="A1000">
        <v>999</v>
      </c>
      <c r="F1000" t="str">
        <f t="shared" si="30"/>
        <v/>
      </c>
      <c r="H1000" s="8" t="str">
        <f t="shared" si="31"/>
        <v/>
      </c>
    </row>
    <row r="1001" spans="1:8" x14ac:dyDescent="0.3">
      <c r="A1001">
        <v>1000</v>
      </c>
      <c r="F1001" t="str">
        <f t="shared" si="30"/>
        <v/>
      </c>
      <c r="H1001" s="8" t="str">
        <f t="shared" si="31"/>
        <v/>
      </c>
    </row>
  </sheetData>
  <sheetProtection algorithmName="SHA-512" hashValue="a19vQFK80EB6Ntk1EslnxMb/jvo79VcT36Fw+mgGCmvooJLyvMrF+KJfVyIPGHmIREW2OsBVFGrDw+Y+DwLLxA==" saltValue="7E/OeSh9feVmTj8fqbpbZQ==" spinCount="100000" sheet="1" objects="1" scenarios="1"/>
  <conditionalFormatting sqref="H2:H1048576">
    <cfRule type="cellIs" dxfId="8" priority="8" operator="greaterThanOrEqual">
      <formula>3</formula>
    </cfRule>
    <cfRule type="cellIs" dxfId="7" priority="9" operator="between">
      <formula>0</formula>
      <formula>3</formula>
    </cfRule>
    <cfRule type="cellIs" dxfId="6" priority="10" operator="lessThan">
      <formula>0</formula>
    </cfRule>
  </conditionalFormatting>
  <conditionalFormatting sqref="A2:XFD1048576">
    <cfRule type="expression" priority="1">
      <formula>$F2&lt;0</formula>
    </cfRule>
    <cfRule type="expression" dxfId="5" priority="6">
      <formula>$F2&lt;100</formula>
    </cfRule>
  </conditionalFormatting>
  <conditionalFormatting sqref="A2:XFD1048576">
    <cfRule type="expression" dxfId="4" priority="2">
      <formula>$F2=0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39D7F-3380-4B4E-B24B-19F2F6E44059}">
  <dimension ref="A1:T1102"/>
  <sheetViews>
    <sheetView zoomScale="90" zoomScaleNormal="90" workbookViewId="0">
      <pane xSplit="5" ySplit="2" topLeftCell="F3" activePane="bottomRight" state="frozen"/>
      <selection pane="topRight" activeCell="F1" sqref="F1"/>
      <selection pane="bottomLeft" activeCell="A3" sqref="A3"/>
      <selection pane="bottomRight" activeCell="C6" sqref="C6"/>
    </sheetView>
  </sheetViews>
  <sheetFormatPr defaultRowHeight="14.4" x14ac:dyDescent="0.3"/>
  <cols>
    <col min="1" max="1" width="5.88671875" style="111" customWidth="1"/>
    <col min="2" max="2" width="9.109375" style="111" customWidth="1"/>
    <col min="3" max="4" width="10" style="111" customWidth="1"/>
    <col min="5" max="5" width="12.6640625" style="6" customWidth="1"/>
    <col min="6" max="6" width="12.33203125" style="111" customWidth="1"/>
    <col min="7" max="7" width="12.6640625" style="111" customWidth="1"/>
    <col min="8" max="8" width="12.5546875" style="130" customWidth="1"/>
    <col min="9" max="9" width="14.33203125" customWidth="1"/>
    <col min="10" max="10" width="12" bestFit="1" customWidth="1"/>
    <col min="11" max="11" width="11" customWidth="1"/>
    <col min="12" max="12" width="12.5546875" customWidth="1"/>
    <col min="13" max="13" width="12.21875" style="111" customWidth="1"/>
    <col min="14" max="14" width="11.6640625" style="111" customWidth="1"/>
    <col min="15" max="16" width="12.33203125" customWidth="1"/>
    <col min="17" max="17" width="12" customWidth="1"/>
    <col min="18" max="18" width="11.5546875" customWidth="1"/>
    <col min="19" max="19" width="10.21875" customWidth="1"/>
    <col min="20" max="20" width="12.88671875" customWidth="1"/>
  </cols>
  <sheetData>
    <row r="1" spans="1:20" s="83" customFormat="1" ht="15" thickBot="1" x14ac:dyDescent="0.35">
      <c r="A1" s="134" t="s">
        <v>7504</v>
      </c>
      <c r="B1" s="134" t="s">
        <v>7514</v>
      </c>
      <c r="C1" s="143" t="s">
        <v>7526</v>
      </c>
      <c r="D1" s="134" t="s">
        <v>7429</v>
      </c>
      <c r="E1" s="141" t="s">
        <v>7525</v>
      </c>
      <c r="F1" s="145" t="s">
        <v>7506</v>
      </c>
      <c r="G1" s="146"/>
      <c r="H1" s="146"/>
      <c r="I1" s="146"/>
      <c r="J1" s="146"/>
      <c r="K1" s="146"/>
      <c r="L1" s="147"/>
      <c r="M1" s="136" t="s">
        <v>7509</v>
      </c>
      <c r="N1" s="137"/>
      <c r="O1" s="137"/>
      <c r="P1" s="137"/>
      <c r="Q1" s="137"/>
      <c r="R1" s="138"/>
      <c r="S1" s="139" t="s">
        <v>7520</v>
      </c>
      <c r="T1" s="140"/>
    </row>
    <row r="2" spans="1:20" s="83" customFormat="1" ht="15" thickBot="1" x14ac:dyDescent="0.35">
      <c r="A2" s="135"/>
      <c r="B2" s="135"/>
      <c r="C2" s="144"/>
      <c r="D2" s="135"/>
      <c r="E2" s="142"/>
      <c r="F2" s="127" t="s">
        <v>7503</v>
      </c>
      <c r="G2" s="128" t="s">
        <v>7505</v>
      </c>
      <c r="H2" s="129" t="s">
        <v>7516</v>
      </c>
      <c r="I2" s="85" t="s">
        <v>7508</v>
      </c>
      <c r="J2" s="85" t="s">
        <v>7489</v>
      </c>
      <c r="K2" s="85" t="s">
        <v>7524</v>
      </c>
      <c r="L2" s="85" t="s">
        <v>7518</v>
      </c>
      <c r="M2" s="126" t="s">
        <v>7503</v>
      </c>
      <c r="N2" s="126" t="s">
        <v>7505</v>
      </c>
      <c r="O2" s="86" t="s">
        <v>7517</v>
      </c>
      <c r="P2" s="42" t="s">
        <v>7518</v>
      </c>
      <c r="Q2" s="42" t="s">
        <v>7489</v>
      </c>
      <c r="R2" s="42" t="s">
        <v>7519</v>
      </c>
      <c r="S2" s="43" t="s">
        <v>7529</v>
      </c>
      <c r="T2" s="43" t="s">
        <v>7530</v>
      </c>
    </row>
    <row r="3" spans="1:20" x14ac:dyDescent="0.3">
      <c r="A3" s="111">
        <v>1</v>
      </c>
      <c r="B3" s="111" t="s">
        <v>7513</v>
      </c>
      <c r="C3" s="111" t="s">
        <v>7528</v>
      </c>
      <c r="D3" s="111" t="s">
        <v>7515</v>
      </c>
      <c r="E3" s="6">
        <f t="shared" ref="E3:E66" si="0">IFERROR(VLOOKUP(D3,Rate,3,FALSE),"")</f>
        <v>3.874730093126941E-7</v>
      </c>
      <c r="F3" s="113">
        <v>44225</v>
      </c>
      <c r="G3" s="130">
        <v>2.8000000000000002E-7</v>
      </c>
      <c r="H3" s="130">
        <v>5.0000000000000001E-3</v>
      </c>
      <c r="I3">
        <f>IFERROR(H3/G3,"")</f>
        <v>17857.142857142855</v>
      </c>
      <c r="J3">
        <f t="shared" ref="J3:J66" si="1">IFERROR(VLOOKUP(B3,ExchangeFee,2,FALSE)*I3,"")</f>
        <v>17.857142857142854</v>
      </c>
      <c r="K3">
        <f>IFERROR(I3-J3,"")</f>
        <v>17839.285714285714</v>
      </c>
      <c r="L3" s="6">
        <f>IFERROR(K3*G3,"")</f>
        <v>4.9950000000000003E-3</v>
      </c>
      <c r="M3" s="113">
        <v>44225</v>
      </c>
      <c r="N3" s="130">
        <v>2.9999999999999999E-7</v>
      </c>
      <c r="O3">
        <f>K3</f>
        <v>17839.285714285714</v>
      </c>
      <c r="P3">
        <f>IFERROR(O3*N3,"")</f>
        <v>5.3517857142857143E-3</v>
      </c>
      <c r="Q3" s="6">
        <f t="shared" ref="Q3:Q66" si="2">IFERROR(VLOOKUP(B3,ExchangeFee,2,FALSE)*P3,"")</f>
        <v>5.3517857142857142E-6</v>
      </c>
      <c r="R3" s="6">
        <f>IFERROR(P3-Q3,"")</f>
        <v>5.3464339285714283E-3</v>
      </c>
      <c r="S3" s="8">
        <f>IFERROR((N3-G3)/G3,"")</f>
        <v>7.1428571428571314E-2</v>
      </c>
      <c r="T3" s="8">
        <f>IFERROR((R3-H3)/H3,"")</f>
        <v>6.9286785714285648E-2</v>
      </c>
    </row>
    <row r="4" spans="1:20" x14ac:dyDescent="0.3">
      <c r="A4" s="111">
        <v>2</v>
      </c>
      <c r="B4" s="111" t="s">
        <v>826</v>
      </c>
      <c r="E4" s="6" t="str">
        <f t="shared" si="0"/>
        <v/>
      </c>
      <c r="I4" t="str">
        <f t="shared" ref="I4:I67" si="3">IFERROR(H4/G4,"")</f>
        <v/>
      </c>
      <c r="J4" t="str">
        <f t="shared" si="1"/>
        <v/>
      </c>
      <c r="K4" t="str">
        <f t="shared" ref="K4:K67" si="4">IFERROR(I4-J4,"")</f>
        <v/>
      </c>
      <c r="L4" s="6" t="str">
        <f t="shared" ref="L4:L67" si="5">IFERROR(K4*G4,"")</f>
        <v/>
      </c>
      <c r="N4" s="130"/>
      <c r="O4" t="str">
        <f>K4</f>
        <v/>
      </c>
      <c r="P4" t="str">
        <f t="shared" ref="P4:P67" si="6">IFERROR(O4*N4,"")</f>
        <v/>
      </c>
      <c r="Q4" s="6" t="str">
        <f t="shared" si="2"/>
        <v/>
      </c>
      <c r="R4" s="6" t="str">
        <f t="shared" ref="R4:R67" si="7">IFERROR(P4-Q4,"")</f>
        <v/>
      </c>
      <c r="S4" s="8" t="str">
        <f t="shared" ref="S4:S67" si="8">IFERROR((N4-G4)/G4,"")</f>
        <v/>
      </c>
      <c r="T4" s="8" t="str">
        <f t="shared" ref="T4:T67" si="9">IFERROR((R4-H4)/H4,"")</f>
        <v/>
      </c>
    </row>
    <row r="5" spans="1:20" x14ac:dyDescent="0.3">
      <c r="A5" s="111">
        <v>3</v>
      </c>
      <c r="B5" s="111" t="s">
        <v>7513</v>
      </c>
      <c r="E5" s="6" t="str">
        <f t="shared" si="0"/>
        <v/>
      </c>
      <c r="I5" t="str">
        <f t="shared" si="3"/>
        <v/>
      </c>
      <c r="J5" t="str">
        <f t="shared" si="1"/>
        <v/>
      </c>
      <c r="K5" t="str">
        <f t="shared" si="4"/>
        <v/>
      </c>
      <c r="L5" s="6" t="str">
        <f t="shared" si="5"/>
        <v/>
      </c>
      <c r="N5" s="130" t="s">
        <v>7521</v>
      </c>
      <c r="O5" t="str">
        <f t="shared" ref="O5:O68" si="10">K5</f>
        <v/>
      </c>
      <c r="P5" t="str">
        <f t="shared" si="6"/>
        <v/>
      </c>
      <c r="Q5" s="6" t="str">
        <f t="shared" si="2"/>
        <v/>
      </c>
      <c r="R5" s="6" t="str">
        <f t="shared" si="7"/>
        <v/>
      </c>
      <c r="S5" s="8" t="str">
        <f t="shared" si="8"/>
        <v/>
      </c>
      <c r="T5" s="8" t="str">
        <f t="shared" si="9"/>
        <v/>
      </c>
    </row>
    <row r="6" spans="1:20" x14ac:dyDescent="0.3">
      <c r="A6" s="111">
        <v>4</v>
      </c>
      <c r="B6" s="111" t="s">
        <v>7513</v>
      </c>
      <c r="E6" s="6" t="str">
        <f t="shared" si="0"/>
        <v/>
      </c>
      <c r="I6" t="str">
        <f>IFERROR(H6/G6,"")</f>
        <v/>
      </c>
      <c r="J6" t="str">
        <f t="shared" si="1"/>
        <v/>
      </c>
      <c r="K6" t="str">
        <f t="shared" si="4"/>
        <v/>
      </c>
      <c r="L6" s="6" t="str">
        <f t="shared" si="5"/>
        <v/>
      </c>
      <c r="N6" s="130" t="s">
        <v>7521</v>
      </c>
      <c r="O6" t="str">
        <f t="shared" si="10"/>
        <v/>
      </c>
      <c r="P6" t="str">
        <f t="shared" si="6"/>
        <v/>
      </c>
      <c r="Q6" s="6" t="str">
        <f t="shared" si="2"/>
        <v/>
      </c>
      <c r="R6" s="6" t="str">
        <f t="shared" si="7"/>
        <v/>
      </c>
      <c r="S6" s="8" t="str">
        <f t="shared" si="8"/>
        <v/>
      </c>
      <c r="T6" s="8" t="str">
        <f t="shared" si="9"/>
        <v/>
      </c>
    </row>
    <row r="7" spans="1:20" x14ac:dyDescent="0.3">
      <c r="A7" s="111">
        <v>5</v>
      </c>
      <c r="B7" s="111" t="s">
        <v>7513</v>
      </c>
      <c r="E7" s="6" t="str">
        <f t="shared" si="0"/>
        <v/>
      </c>
      <c r="I7" t="str">
        <f t="shared" si="3"/>
        <v/>
      </c>
      <c r="J7" t="str">
        <f t="shared" si="1"/>
        <v/>
      </c>
      <c r="K7" t="str">
        <f t="shared" si="4"/>
        <v/>
      </c>
      <c r="L7" s="6" t="str">
        <f t="shared" si="5"/>
        <v/>
      </c>
      <c r="N7" s="130" t="s">
        <v>7521</v>
      </c>
      <c r="O7" t="str">
        <f t="shared" si="10"/>
        <v/>
      </c>
      <c r="P7" t="str">
        <f t="shared" si="6"/>
        <v/>
      </c>
      <c r="Q7" s="6" t="str">
        <f t="shared" si="2"/>
        <v/>
      </c>
      <c r="R7" s="6" t="str">
        <f t="shared" si="7"/>
        <v/>
      </c>
      <c r="S7" s="8" t="str">
        <f t="shared" si="8"/>
        <v/>
      </c>
      <c r="T7" s="8" t="str">
        <f t="shared" si="9"/>
        <v/>
      </c>
    </row>
    <row r="8" spans="1:20" x14ac:dyDescent="0.3">
      <c r="A8" s="111">
        <v>6</v>
      </c>
      <c r="B8" s="111" t="s">
        <v>7513</v>
      </c>
      <c r="E8" s="6" t="str">
        <f t="shared" si="0"/>
        <v/>
      </c>
      <c r="I8" t="str">
        <f t="shared" si="3"/>
        <v/>
      </c>
      <c r="J8" t="str">
        <f t="shared" si="1"/>
        <v/>
      </c>
      <c r="K8" t="str">
        <f t="shared" si="4"/>
        <v/>
      </c>
      <c r="L8" s="6" t="str">
        <f t="shared" si="5"/>
        <v/>
      </c>
      <c r="N8" s="130" t="s">
        <v>7521</v>
      </c>
      <c r="O8" t="str">
        <f t="shared" si="10"/>
        <v/>
      </c>
      <c r="P8" t="str">
        <f t="shared" si="6"/>
        <v/>
      </c>
      <c r="Q8" s="6" t="str">
        <f t="shared" si="2"/>
        <v/>
      </c>
      <c r="R8" s="6" t="str">
        <f t="shared" si="7"/>
        <v/>
      </c>
      <c r="S8" s="8" t="str">
        <f t="shared" si="8"/>
        <v/>
      </c>
      <c r="T8" s="8" t="str">
        <f t="shared" si="9"/>
        <v/>
      </c>
    </row>
    <row r="9" spans="1:20" x14ac:dyDescent="0.3">
      <c r="A9" s="111">
        <v>7</v>
      </c>
      <c r="B9" s="111" t="s">
        <v>7513</v>
      </c>
      <c r="E9" s="6" t="str">
        <f t="shared" si="0"/>
        <v/>
      </c>
      <c r="I9" t="str">
        <f t="shared" si="3"/>
        <v/>
      </c>
      <c r="J9" t="str">
        <f t="shared" si="1"/>
        <v/>
      </c>
      <c r="K9" t="str">
        <f t="shared" si="4"/>
        <v/>
      </c>
      <c r="L9" s="6" t="str">
        <f t="shared" si="5"/>
        <v/>
      </c>
      <c r="N9" s="130" t="s">
        <v>7521</v>
      </c>
      <c r="O9" t="str">
        <f t="shared" si="10"/>
        <v/>
      </c>
      <c r="P9" t="str">
        <f t="shared" si="6"/>
        <v/>
      </c>
      <c r="Q9" s="6" t="str">
        <f t="shared" si="2"/>
        <v/>
      </c>
      <c r="R9" s="6" t="str">
        <f t="shared" si="7"/>
        <v/>
      </c>
      <c r="S9" s="8" t="str">
        <f t="shared" si="8"/>
        <v/>
      </c>
      <c r="T9" s="8" t="str">
        <f t="shared" si="9"/>
        <v/>
      </c>
    </row>
    <row r="10" spans="1:20" x14ac:dyDescent="0.3">
      <c r="A10" s="111">
        <v>8</v>
      </c>
      <c r="B10" s="111" t="s">
        <v>7513</v>
      </c>
      <c r="E10" s="6" t="str">
        <f t="shared" si="0"/>
        <v/>
      </c>
      <c r="I10" t="str">
        <f t="shared" si="3"/>
        <v/>
      </c>
      <c r="J10" t="str">
        <f t="shared" si="1"/>
        <v/>
      </c>
      <c r="K10" t="str">
        <f t="shared" si="4"/>
        <v/>
      </c>
      <c r="L10" s="6" t="str">
        <f t="shared" si="5"/>
        <v/>
      </c>
      <c r="N10" s="130" t="s">
        <v>7521</v>
      </c>
      <c r="O10" t="str">
        <f t="shared" si="10"/>
        <v/>
      </c>
      <c r="P10" t="str">
        <f t="shared" si="6"/>
        <v/>
      </c>
      <c r="Q10" s="6" t="str">
        <f t="shared" si="2"/>
        <v/>
      </c>
      <c r="R10" s="6" t="str">
        <f t="shared" si="7"/>
        <v/>
      </c>
      <c r="S10" s="8" t="str">
        <f t="shared" si="8"/>
        <v/>
      </c>
      <c r="T10" s="8" t="str">
        <f t="shared" si="9"/>
        <v/>
      </c>
    </row>
    <row r="11" spans="1:20" x14ac:dyDescent="0.3">
      <c r="A11" s="111">
        <v>9</v>
      </c>
      <c r="B11" s="111" t="s">
        <v>7513</v>
      </c>
      <c r="E11" s="6" t="str">
        <f t="shared" si="0"/>
        <v/>
      </c>
      <c r="I11" t="str">
        <f t="shared" si="3"/>
        <v/>
      </c>
      <c r="J11" t="str">
        <f t="shared" si="1"/>
        <v/>
      </c>
      <c r="K11" t="str">
        <f t="shared" si="4"/>
        <v/>
      </c>
      <c r="L11" s="6" t="str">
        <f t="shared" si="5"/>
        <v/>
      </c>
      <c r="N11" s="130" t="s">
        <v>7521</v>
      </c>
      <c r="O11" t="str">
        <f t="shared" si="10"/>
        <v/>
      </c>
      <c r="P11" t="str">
        <f t="shared" si="6"/>
        <v/>
      </c>
      <c r="Q11" s="6" t="str">
        <f t="shared" si="2"/>
        <v/>
      </c>
      <c r="R11" s="6" t="str">
        <f t="shared" si="7"/>
        <v/>
      </c>
      <c r="S11" s="8" t="str">
        <f t="shared" si="8"/>
        <v/>
      </c>
      <c r="T11" s="8" t="str">
        <f t="shared" si="9"/>
        <v/>
      </c>
    </row>
    <row r="12" spans="1:20" x14ac:dyDescent="0.3">
      <c r="A12" s="111">
        <v>10</v>
      </c>
      <c r="B12" s="111" t="s">
        <v>7513</v>
      </c>
      <c r="E12" s="6" t="str">
        <f t="shared" si="0"/>
        <v/>
      </c>
      <c r="I12" t="str">
        <f t="shared" si="3"/>
        <v/>
      </c>
      <c r="J12" t="str">
        <f t="shared" si="1"/>
        <v/>
      </c>
      <c r="K12" t="str">
        <f t="shared" si="4"/>
        <v/>
      </c>
      <c r="L12" s="6" t="str">
        <f t="shared" si="5"/>
        <v/>
      </c>
      <c r="N12" s="130" t="s">
        <v>7521</v>
      </c>
      <c r="O12" t="str">
        <f t="shared" si="10"/>
        <v/>
      </c>
      <c r="P12" t="str">
        <f t="shared" si="6"/>
        <v/>
      </c>
      <c r="Q12" s="6" t="str">
        <f t="shared" si="2"/>
        <v/>
      </c>
      <c r="R12" s="6" t="str">
        <f t="shared" si="7"/>
        <v/>
      </c>
      <c r="S12" s="8" t="str">
        <f t="shared" si="8"/>
        <v/>
      </c>
      <c r="T12" s="8" t="str">
        <f t="shared" si="9"/>
        <v/>
      </c>
    </row>
    <row r="13" spans="1:20" x14ac:dyDescent="0.3">
      <c r="A13" s="111">
        <v>11</v>
      </c>
      <c r="B13" s="111" t="s">
        <v>7513</v>
      </c>
      <c r="E13" s="6" t="str">
        <f t="shared" si="0"/>
        <v/>
      </c>
      <c r="I13" t="str">
        <f t="shared" si="3"/>
        <v/>
      </c>
      <c r="J13" t="str">
        <f t="shared" si="1"/>
        <v/>
      </c>
      <c r="K13" t="str">
        <f t="shared" si="4"/>
        <v/>
      </c>
      <c r="L13" s="6" t="str">
        <f t="shared" si="5"/>
        <v/>
      </c>
      <c r="N13" s="130" t="s">
        <v>7521</v>
      </c>
      <c r="O13" t="str">
        <f t="shared" si="10"/>
        <v/>
      </c>
      <c r="P13" t="str">
        <f t="shared" si="6"/>
        <v/>
      </c>
      <c r="Q13" s="6" t="str">
        <f t="shared" si="2"/>
        <v/>
      </c>
      <c r="R13" s="6" t="str">
        <f t="shared" si="7"/>
        <v/>
      </c>
      <c r="S13" s="8" t="str">
        <f t="shared" si="8"/>
        <v/>
      </c>
      <c r="T13" s="8" t="str">
        <f t="shared" si="9"/>
        <v/>
      </c>
    </row>
    <row r="14" spans="1:20" x14ac:dyDescent="0.3">
      <c r="A14" s="111">
        <v>12</v>
      </c>
      <c r="B14" s="111" t="s">
        <v>7513</v>
      </c>
      <c r="E14" s="6" t="str">
        <f t="shared" si="0"/>
        <v/>
      </c>
      <c r="I14" t="str">
        <f t="shared" si="3"/>
        <v/>
      </c>
      <c r="J14" t="str">
        <f t="shared" si="1"/>
        <v/>
      </c>
      <c r="K14" t="str">
        <f t="shared" si="4"/>
        <v/>
      </c>
      <c r="L14" s="6" t="str">
        <f t="shared" si="5"/>
        <v/>
      </c>
      <c r="N14" s="130" t="s">
        <v>7521</v>
      </c>
      <c r="O14" t="str">
        <f t="shared" si="10"/>
        <v/>
      </c>
      <c r="P14" t="str">
        <f t="shared" si="6"/>
        <v/>
      </c>
      <c r="Q14" s="6" t="str">
        <f t="shared" si="2"/>
        <v/>
      </c>
      <c r="R14" s="6" t="str">
        <f t="shared" si="7"/>
        <v/>
      </c>
      <c r="S14" s="8" t="str">
        <f t="shared" si="8"/>
        <v/>
      </c>
      <c r="T14" s="8" t="str">
        <f t="shared" si="9"/>
        <v/>
      </c>
    </row>
    <row r="15" spans="1:20" x14ac:dyDescent="0.3">
      <c r="A15" s="111">
        <v>13</v>
      </c>
      <c r="B15" s="111" t="s">
        <v>7513</v>
      </c>
      <c r="E15" s="6" t="str">
        <f t="shared" si="0"/>
        <v/>
      </c>
      <c r="I15" t="str">
        <f t="shared" si="3"/>
        <v/>
      </c>
      <c r="J15" t="str">
        <f t="shared" si="1"/>
        <v/>
      </c>
      <c r="K15" t="str">
        <f t="shared" si="4"/>
        <v/>
      </c>
      <c r="L15" s="6" t="str">
        <f t="shared" si="5"/>
        <v/>
      </c>
      <c r="N15" s="130" t="s">
        <v>7521</v>
      </c>
      <c r="O15" t="str">
        <f t="shared" si="10"/>
        <v/>
      </c>
      <c r="P15" t="str">
        <f t="shared" si="6"/>
        <v/>
      </c>
      <c r="Q15" s="6" t="str">
        <f t="shared" si="2"/>
        <v/>
      </c>
      <c r="R15" s="6" t="str">
        <f t="shared" si="7"/>
        <v/>
      </c>
      <c r="S15" s="8" t="str">
        <f t="shared" si="8"/>
        <v/>
      </c>
      <c r="T15" s="8" t="str">
        <f t="shared" si="9"/>
        <v/>
      </c>
    </row>
    <row r="16" spans="1:20" x14ac:dyDescent="0.3">
      <c r="A16" s="111">
        <v>14</v>
      </c>
      <c r="B16" s="111" t="s">
        <v>7513</v>
      </c>
      <c r="E16" s="6" t="str">
        <f t="shared" si="0"/>
        <v/>
      </c>
      <c r="I16" t="str">
        <f t="shared" si="3"/>
        <v/>
      </c>
      <c r="J16" t="str">
        <f t="shared" si="1"/>
        <v/>
      </c>
      <c r="K16" t="str">
        <f t="shared" si="4"/>
        <v/>
      </c>
      <c r="L16" s="6" t="str">
        <f t="shared" si="5"/>
        <v/>
      </c>
      <c r="N16" s="130" t="s">
        <v>7521</v>
      </c>
      <c r="O16" t="str">
        <f t="shared" si="10"/>
        <v/>
      </c>
      <c r="P16" t="str">
        <f t="shared" si="6"/>
        <v/>
      </c>
      <c r="Q16" s="6" t="str">
        <f t="shared" si="2"/>
        <v/>
      </c>
      <c r="R16" s="6" t="str">
        <f t="shared" si="7"/>
        <v/>
      </c>
      <c r="S16" s="8" t="str">
        <f t="shared" si="8"/>
        <v/>
      </c>
      <c r="T16" s="8" t="str">
        <f t="shared" si="9"/>
        <v/>
      </c>
    </row>
    <row r="17" spans="1:20" x14ac:dyDescent="0.3">
      <c r="A17" s="111">
        <v>15</v>
      </c>
      <c r="B17" s="111" t="s">
        <v>7513</v>
      </c>
      <c r="E17" s="6" t="str">
        <f t="shared" si="0"/>
        <v/>
      </c>
      <c r="I17" t="str">
        <f t="shared" si="3"/>
        <v/>
      </c>
      <c r="J17" t="str">
        <f t="shared" si="1"/>
        <v/>
      </c>
      <c r="K17" t="str">
        <f t="shared" si="4"/>
        <v/>
      </c>
      <c r="L17" s="6" t="str">
        <f t="shared" si="5"/>
        <v/>
      </c>
      <c r="N17" s="130" t="s">
        <v>7521</v>
      </c>
      <c r="O17" t="str">
        <f t="shared" si="10"/>
        <v/>
      </c>
      <c r="P17" t="str">
        <f t="shared" si="6"/>
        <v/>
      </c>
      <c r="Q17" s="6" t="str">
        <f t="shared" si="2"/>
        <v/>
      </c>
      <c r="R17" s="6" t="str">
        <f t="shared" si="7"/>
        <v/>
      </c>
      <c r="S17" s="8" t="str">
        <f t="shared" si="8"/>
        <v/>
      </c>
      <c r="T17" s="8" t="str">
        <f t="shared" si="9"/>
        <v/>
      </c>
    </row>
    <row r="18" spans="1:20" x14ac:dyDescent="0.3">
      <c r="A18" s="111">
        <v>16</v>
      </c>
      <c r="B18" s="111" t="s">
        <v>7513</v>
      </c>
      <c r="E18" s="6" t="str">
        <f t="shared" si="0"/>
        <v/>
      </c>
      <c r="I18" t="str">
        <f t="shared" si="3"/>
        <v/>
      </c>
      <c r="J18" t="str">
        <f t="shared" si="1"/>
        <v/>
      </c>
      <c r="K18" t="str">
        <f t="shared" si="4"/>
        <v/>
      </c>
      <c r="L18" s="6" t="str">
        <f t="shared" si="5"/>
        <v/>
      </c>
      <c r="N18" s="130" t="s">
        <v>7521</v>
      </c>
      <c r="O18" t="str">
        <f t="shared" si="10"/>
        <v/>
      </c>
      <c r="P18" t="str">
        <f t="shared" si="6"/>
        <v/>
      </c>
      <c r="Q18" s="6" t="str">
        <f t="shared" si="2"/>
        <v/>
      </c>
      <c r="R18" s="6" t="str">
        <f t="shared" si="7"/>
        <v/>
      </c>
      <c r="S18" s="8" t="str">
        <f t="shared" si="8"/>
        <v/>
      </c>
      <c r="T18" s="8" t="str">
        <f t="shared" si="9"/>
        <v/>
      </c>
    </row>
    <row r="19" spans="1:20" x14ac:dyDescent="0.3">
      <c r="A19" s="111">
        <v>17</v>
      </c>
      <c r="B19" s="111" t="s">
        <v>7513</v>
      </c>
      <c r="E19" s="6" t="str">
        <f t="shared" si="0"/>
        <v/>
      </c>
      <c r="I19" t="str">
        <f t="shared" si="3"/>
        <v/>
      </c>
      <c r="J19" t="str">
        <f t="shared" si="1"/>
        <v/>
      </c>
      <c r="K19" t="str">
        <f t="shared" si="4"/>
        <v/>
      </c>
      <c r="L19" s="6" t="str">
        <f t="shared" si="5"/>
        <v/>
      </c>
      <c r="N19" s="130" t="s">
        <v>7521</v>
      </c>
      <c r="O19" t="str">
        <f t="shared" si="10"/>
        <v/>
      </c>
      <c r="P19" t="str">
        <f t="shared" si="6"/>
        <v/>
      </c>
      <c r="Q19" s="6" t="str">
        <f t="shared" si="2"/>
        <v/>
      </c>
      <c r="R19" s="6" t="str">
        <f t="shared" si="7"/>
        <v/>
      </c>
      <c r="S19" s="8" t="str">
        <f t="shared" si="8"/>
        <v/>
      </c>
      <c r="T19" s="8" t="str">
        <f t="shared" si="9"/>
        <v/>
      </c>
    </row>
    <row r="20" spans="1:20" x14ac:dyDescent="0.3">
      <c r="A20" s="111">
        <v>18</v>
      </c>
      <c r="B20" s="111" t="s">
        <v>7513</v>
      </c>
      <c r="E20" s="6" t="str">
        <f t="shared" si="0"/>
        <v/>
      </c>
      <c r="I20" t="str">
        <f t="shared" si="3"/>
        <v/>
      </c>
      <c r="J20" t="str">
        <f t="shared" si="1"/>
        <v/>
      </c>
      <c r="K20" t="str">
        <f t="shared" si="4"/>
        <v/>
      </c>
      <c r="L20" s="6" t="str">
        <f t="shared" si="5"/>
        <v/>
      </c>
      <c r="N20" s="130" t="s">
        <v>7521</v>
      </c>
      <c r="O20" t="str">
        <f t="shared" si="10"/>
        <v/>
      </c>
      <c r="P20" t="str">
        <f t="shared" si="6"/>
        <v/>
      </c>
      <c r="Q20" s="6" t="str">
        <f t="shared" si="2"/>
        <v/>
      </c>
      <c r="R20" s="6" t="str">
        <f t="shared" si="7"/>
        <v/>
      </c>
      <c r="S20" s="8" t="str">
        <f t="shared" si="8"/>
        <v/>
      </c>
      <c r="T20" s="8" t="str">
        <f t="shared" si="9"/>
        <v/>
      </c>
    </row>
    <row r="21" spans="1:20" x14ac:dyDescent="0.3">
      <c r="A21" s="111">
        <v>19</v>
      </c>
      <c r="B21" s="111" t="s">
        <v>7513</v>
      </c>
      <c r="E21" s="6" t="str">
        <f t="shared" si="0"/>
        <v/>
      </c>
      <c r="I21" t="str">
        <f t="shared" si="3"/>
        <v/>
      </c>
      <c r="J21" t="str">
        <f t="shared" si="1"/>
        <v/>
      </c>
      <c r="K21" t="str">
        <f t="shared" si="4"/>
        <v/>
      </c>
      <c r="L21" s="6" t="str">
        <f t="shared" si="5"/>
        <v/>
      </c>
      <c r="N21" s="130" t="s">
        <v>7521</v>
      </c>
      <c r="O21" t="str">
        <f t="shared" si="10"/>
        <v/>
      </c>
      <c r="P21" t="str">
        <f t="shared" si="6"/>
        <v/>
      </c>
      <c r="Q21" s="6" t="str">
        <f t="shared" si="2"/>
        <v/>
      </c>
      <c r="R21" s="6" t="str">
        <f t="shared" si="7"/>
        <v/>
      </c>
      <c r="S21" s="8" t="str">
        <f t="shared" si="8"/>
        <v/>
      </c>
      <c r="T21" s="8" t="str">
        <f t="shared" si="9"/>
        <v/>
      </c>
    </row>
    <row r="22" spans="1:20" x14ac:dyDescent="0.3">
      <c r="A22" s="111">
        <v>20</v>
      </c>
      <c r="B22" s="111" t="s">
        <v>7513</v>
      </c>
      <c r="E22" s="6" t="str">
        <f t="shared" si="0"/>
        <v/>
      </c>
      <c r="I22" t="str">
        <f t="shared" si="3"/>
        <v/>
      </c>
      <c r="J22" t="str">
        <f t="shared" si="1"/>
        <v/>
      </c>
      <c r="K22" t="str">
        <f t="shared" si="4"/>
        <v/>
      </c>
      <c r="L22" s="6" t="str">
        <f t="shared" si="5"/>
        <v/>
      </c>
      <c r="N22" s="130" t="s">
        <v>7521</v>
      </c>
      <c r="O22" t="str">
        <f t="shared" si="10"/>
        <v/>
      </c>
      <c r="P22" t="str">
        <f t="shared" si="6"/>
        <v/>
      </c>
      <c r="Q22" s="6" t="str">
        <f t="shared" si="2"/>
        <v/>
      </c>
      <c r="R22" s="6" t="str">
        <f t="shared" si="7"/>
        <v/>
      </c>
      <c r="S22" s="8" t="str">
        <f t="shared" si="8"/>
        <v/>
      </c>
      <c r="T22" s="8" t="str">
        <f t="shared" si="9"/>
        <v/>
      </c>
    </row>
    <row r="23" spans="1:20" x14ac:dyDescent="0.3">
      <c r="A23" s="111">
        <v>21</v>
      </c>
      <c r="B23" s="111" t="s">
        <v>7513</v>
      </c>
      <c r="E23" s="6" t="str">
        <f t="shared" si="0"/>
        <v/>
      </c>
      <c r="I23" t="str">
        <f t="shared" si="3"/>
        <v/>
      </c>
      <c r="J23" t="str">
        <f t="shared" si="1"/>
        <v/>
      </c>
      <c r="K23" t="str">
        <f t="shared" si="4"/>
        <v/>
      </c>
      <c r="L23" s="6" t="str">
        <f t="shared" si="5"/>
        <v/>
      </c>
      <c r="N23" s="130" t="s">
        <v>7521</v>
      </c>
      <c r="O23" t="str">
        <f t="shared" si="10"/>
        <v/>
      </c>
      <c r="P23" t="str">
        <f t="shared" si="6"/>
        <v/>
      </c>
      <c r="Q23" s="6" t="str">
        <f t="shared" si="2"/>
        <v/>
      </c>
      <c r="R23" s="6" t="str">
        <f t="shared" si="7"/>
        <v/>
      </c>
      <c r="S23" s="8" t="str">
        <f t="shared" si="8"/>
        <v/>
      </c>
      <c r="T23" s="8" t="str">
        <f t="shared" si="9"/>
        <v/>
      </c>
    </row>
    <row r="24" spans="1:20" x14ac:dyDescent="0.3">
      <c r="A24" s="111">
        <v>22</v>
      </c>
      <c r="B24" s="111" t="s">
        <v>7513</v>
      </c>
      <c r="E24" s="6" t="str">
        <f t="shared" si="0"/>
        <v/>
      </c>
      <c r="I24" t="str">
        <f t="shared" si="3"/>
        <v/>
      </c>
      <c r="J24" t="str">
        <f t="shared" si="1"/>
        <v/>
      </c>
      <c r="K24" t="str">
        <f t="shared" si="4"/>
        <v/>
      </c>
      <c r="L24" s="6" t="str">
        <f t="shared" si="5"/>
        <v/>
      </c>
      <c r="N24" s="130" t="s">
        <v>7521</v>
      </c>
      <c r="O24" t="str">
        <f t="shared" si="10"/>
        <v/>
      </c>
      <c r="P24" t="str">
        <f t="shared" si="6"/>
        <v/>
      </c>
      <c r="Q24" s="6" t="str">
        <f t="shared" si="2"/>
        <v/>
      </c>
      <c r="R24" s="6" t="str">
        <f t="shared" si="7"/>
        <v/>
      </c>
      <c r="S24" s="8" t="str">
        <f t="shared" si="8"/>
        <v/>
      </c>
      <c r="T24" s="8" t="str">
        <f t="shared" si="9"/>
        <v/>
      </c>
    </row>
    <row r="25" spans="1:20" x14ac:dyDescent="0.3">
      <c r="A25" s="111">
        <v>23</v>
      </c>
      <c r="B25" s="111" t="s">
        <v>7513</v>
      </c>
      <c r="E25" s="6" t="str">
        <f t="shared" si="0"/>
        <v/>
      </c>
      <c r="I25" t="str">
        <f t="shared" si="3"/>
        <v/>
      </c>
      <c r="J25" t="str">
        <f t="shared" si="1"/>
        <v/>
      </c>
      <c r="K25" t="str">
        <f t="shared" si="4"/>
        <v/>
      </c>
      <c r="L25" s="6" t="str">
        <f t="shared" si="5"/>
        <v/>
      </c>
      <c r="N25" s="130" t="s">
        <v>7521</v>
      </c>
      <c r="O25" t="str">
        <f t="shared" si="10"/>
        <v/>
      </c>
      <c r="P25" t="str">
        <f t="shared" si="6"/>
        <v/>
      </c>
      <c r="Q25" s="6" t="str">
        <f t="shared" si="2"/>
        <v/>
      </c>
      <c r="R25" s="6" t="str">
        <f t="shared" si="7"/>
        <v/>
      </c>
      <c r="S25" s="8" t="str">
        <f t="shared" si="8"/>
        <v/>
      </c>
      <c r="T25" s="8" t="str">
        <f t="shared" si="9"/>
        <v/>
      </c>
    </row>
    <row r="26" spans="1:20" x14ac:dyDescent="0.3">
      <c r="A26" s="111">
        <v>24</v>
      </c>
      <c r="B26" s="111" t="s">
        <v>7513</v>
      </c>
      <c r="E26" s="6" t="str">
        <f t="shared" si="0"/>
        <v/>
      </c>
      <c r="I26" t="str">
        <f t="shared" si="3"/>
        <v/>
      </c>
      <c r="J26" t="str">
        <f t="shared" si="1"/>
        <v/>
      </c>
      <c r="K26" t="str">
        <f t="shared" si="4"/>
        <v/>
      </c>
      <c r="L26" s="6" t="str">
        <f t="shared" si="5"/>
        <v/>
      </c>
      <c r="N26" s="130" t="s">
        <v>7521</v>
      </c>
      <c r="O26" t="str">
        <f t="shared" si="10"/>
        <v/>
      </c>
      <c r="P26" t="str">
        <f t="shared" si="6"/>
        <v/>
      </c>
      <c r="Q26" s="6" t="str">
        <f t="shared" si="2"/>
        <v/>
      </c>
      <c r="R26" s="6" t="str">
        <f t="shared" si="7"/>
        <v/>
      </c>
      <c r="S26" s="8" t="str">
        <f t="shared" si="8"/>
        <v/>
      </c>
      <c r="T26" s="8" t="str">
        <f t="shared" si="9"/>
        <v/>
      </c>
    </row>
    <row r="27" spans="1:20" x14ac:dyDescent="0.3">
      <c r="A27" s="111">
        <v>25</v>
      </c>
      <c r="B27" s="111" t="s">
        <v>7513</v>
      </c>
      <c r="E27" s="6" t="str">
        <f t="shared" si="0"/>
        <v/>
      </c>
      <c r="I27" t="str">
        <f t="shared" si="3"/>
        <v/>
      </c>
      <c r="J27" t="str">
        <f t="shared" si="1"/>
        <v/>
      </c>
      <c r="K27" t="str">
        <f t="shared" si="4"/>
        <v/>
      </c>
      <c r="L27" s="6" t="str">
        <f t="shared" si="5"/>
        <v/>
      </c>
      <c r="N27" s="130" t="s">
        <v>7521</v>
      </c>
      <c r="O27" t="str">
        <f t="shared" si="10"/>
        <v/>
      </c>
      <c r="P27" t="str">
        <f t="shared" si="6"/>
        <v/>
      </c>
      <c r="Q27" s="6" t="str">
        <f t="shared" si="2"/>
        <v/>
      </c>
      <c r="R27" s="6" t="str">
        <f t="shared" si="7"/>
        <v/>
      </c>
      <c r="S27" s="8" t="str">
        <f t="shared" si="8"/>
        <v/>
      </c>
      <c r="T27" s="8" t="str">
        <f t="shared" si="9"/>
        <v/>
      </c>
    </row>
    <row r="28" spans="1:20" x14ac:dyDescent="0.3">
      <c r="A28" s="111">
        <v>26</v>
      </c>
      <c r="B28" s="111" t="s">
        <v>7513</v>
      </c>
      <c r="E28" s="6" t="str">
        <f t="shared" si="0"/>
        <v/>
      </c>
      <c r="I28" t="str">
        <f t="shared" si="3"/>
        <v/>
      </c>
      <c r="J28" t="str">
        <f t="shared" si="1"/>
        <v/>
      </c>
      <c r="K28" t="str">
        <f t="shared" si="4"/>
        <v/>
      </c>
      <c r="L28" s="6" t="str">
        <f t="shared" si="5"/>
        <v/>
      </c>
      <c r="N28" s="130" t="s">
        <v>7521</v>
      </c>
      <c r="O28" t="str">
        <f t="shared" si="10"/>
        <v/>
      </c>
      <c r="P28" t="str">
        <f t="shared" si="6"/>
        <v/>
      </c>
      <c r="Q28" s="6" t="str">
        <f t="shared" si="2"/>
        <v/>
      </c>
      <c r="R28" s="6" t="str">
        <f t="shared" si="7"/>
        <v/>
      </c>
      <c r="S28" s="8" t="str">
        <f t="shared" si="8"/>
        <v/>
      </c>
      <c r="T28" s="8" t="str">
        <f t="shared" si="9"/>
        <v/>
      </c>
    </row>
    <row r="29" spans="1:20" x14ac:dyDescent="0.3">
      <c r="A29" s="111">
        <v>27</v>
      </c>
      <c r="B29" s="111" t="s">
        <v>7513</v>
      </c>
      <c r="E29" s="6" t="str">
        <f t="shared" si="0"/>
        <v/>
      </c>
      <c r="I29" t="str">
        <f t="shared" si="3"/>
        <v/>
      </c>
      <c r="J29" t="str">
        <f t="shared" si="1"/>
        <v/>
      </c>
      <c r="K29" t="str">
        <f t="shared" si="4"/>
        <v/>
      </c>
      <c r="L29" s="6" t="str">
        <f t="shared" si="5"/>
        <v/>
      </c>
      <c r="N29" s="130" t="s">
        <v>7521</v>
      </c>
      <c r="O29" t="str">
        <f t="shared" si="10"/>
        <v/>
      </c>
      <c r="P29" t="str">
        <f t="shared" si="6"/>
        <v/>
      </c>
      <c r="Q29" s="6" t="str">
        <f t="shared" si="2"/>
        <v/>
      </c>
      <c r="R29" s="6" t="str">
        <f t="shared" si="7"/>
        <v/>
      </c>
      <c r="S29" s="8" t="str">
        <f t="shared" si="8"/>
        <v/>
      </c>
      <c r="T29" s="8" t="str">
        <f t="shared" si="9"/>
        <v/>
      </c>
    </row>
    <row r="30" spans="1:20" x14ac:dyDescent="0.3">
      <c r="A30" s="111">
        <v>28</v>
      </c>
      <c r="B30" s="111" t="s">
        <v>7513</v>
      </c>
      <c r="E30" s="6" t="str">
        <f t="shared" si="0"/>
        <v/>
      </c>
      <c r="I30" t="str">
        <f t="shared" si="3"/>
        <v/>
      </c>
      <c r="J30" t="str">
        <f t="shared" si="1"/>
        <v/>
      </c>
      <c r="K30" t="str">
        <f t="shared" si="4"/>
        <v/>
      </c>
      <c r="L30" s="6" t="str">
        <f t="shared" si="5"/>
        <v/>
      </c>
      <c r="N30" s="130" t="s">
        <v>7521</v>
      </c>
      <c r="O30" t="str">
        <f t="shared" si="10"/>
        <v/>
      </c>
      <c r="P30" t="str">
        <f t="shared" si="6"/>
        <v/>
      </c>
      <c r="Q30" s="6" t="str">
        <f t="shared" si="2"/>
        <v/>
      </c>
      <c r="R30" s="6" t="str">
        <f t="shared" si="7"/>
        <v/>
      </c>
      <c r="S30" s="8" t="str">
        <f t="shared" si="8"/>
        <v/>
      </c>
      <c r="T30" s="8" t="str">
        <f t="shared" si="9"/>
        <v/>
      </c>
    </row>
    <row r="31" spans="1:20" x14ac:dyDescent="0.3">
      <c r="A31" s="111">
        <v>29</v>
      </c>
      <c r="B31" s="111" t="s">
        <v>7513</v>
      </c>
      <c r="E31" s="6" t="str">
        <f t="shared" si="0"/>
        <v/>
      </c>
      <c r="I31" t="str">
        <f t="shared" si="3"/>
        <v/>
      </c>
      <c r="J31" t="str">
        <f t="shared" si="1"/>
        <v/>
      </c>
      <c r="K31" t="str">
        <f t="shared" si="4"/>
        <v/>
      </c>
      <c r="L31" s="6" t="str">
        <f t="shared" si="5"/>
        <v/>
      </c>
      <c r="N31" s="130" t="s">
        <v>7521</v>
      </c>
      <c r="O31" t="str">
        <f t="shared" si="10"/>
        <v/>
      </c>
      <c r="P31" t="str">
        <f t="shared" si="6"/>
        <v/>
      </c>
      <c r="Q31" s="6" t="str">
        <f t="shared" si="2"/>
        <v/>
      </c>
      <c r="R31" s="6" t="str">
        <f t="shared" si="7"/>
        <v/>
      </c>
      <c r="S31" s="8" t="str">
        <f t="shared" si="8"/>
        <v/>
      </c>
      <c r="T31" s="8" t="str">
        <f t="shared" si="9"/>
        <v/>
      </c>
    </row>
    <row r="32" spans="1:20" x14ac:dyDescent="0.3">
      <c r="A32" s="111">
        <v>30</v>
      </c>
      <c r="B32" s="111" t="s">
        <v>7513</v>
      </c>
      <c r="E32" s="6" t="str">
        <f t="shared" si="0"/>
        <v/>
      </c>
      <c r="I32" t="str">
        <f t="shared" si="3"/>
        <v/>
      </c>
      <c r="J32" t="str">
        <f t="shared" si="1"/>
        <v/>
      </c>
      <c r="K32" t="str">
        <f t="shared" si="4"/>
        <v/>
      </c>
      <c r="L32" s="6" t="str">
        <f t="shared" si="5"/>
        <v/>
      </c>
      <c r="N32" s="130" t="s">
        <v>7521</v>
      </c>
      <c r="O32" t="str">
        <f t="shared" si="10"/>
        <v/>
      </c>
      <c r="P32" t="str">
        <f t="shared" si="6"/>
        <v/>
      </c>
      <c r="Q32" s="6" t="str">
        <f t="shared" si="2"/>
        <v/>
      </c>
      <c r="R32" s="6" t="str">
        <f t="shared" si="7"/>
        <v/>
      </c>
      <c r="S32" s="8" t="str">
        <f t="shared" si="8"/>
        <v/>
      </c>
      <c r="T32" s="8" t="str">
        <f t="shared" si="9"/>
        <v/>
      </c>
    </row>
    <row r="33" spans="1:20" x14ac:dyDescent="0.3">
      <c r="A33" s="111">
        <v>31</v>
      </c>
      <c r="B33" s="111" t="s">
        <v>7513</v>
      </c>
      <c r="E33" s="6" t="str">
        <f t="shared" si="0"/>
        <v/>
      </c>
      <c r="I33" t="str">
        <f t="shared" si="3"/>
        <v/>
      </c>
      <c r="J33" t="str">
        <f t="shared" si="1"/>
        <v/>
      </c>
      <c r="K33" t="str">
        <f t="shared" si="4"/>
        <v/>
      </c>
      <c r="L33" s="6" t="str">
        <f t="shared" si="5"/>
        <v/>
      </c>
      <c r="N33" s="130" t="s">
        <v>7521</v>
      </c>
      <c r="O33" t="str">
        <f t="shared" si="10"/>
        <v/>
      </c>
      <c r="P33" t="str">
        <f t="shared" si="6"/>
        <v/>
      </c>
      <c r="Q33" s="6" t="str">
        <f t="shared" si="2"/>
        <v/>
      </c>
      <c r="R33" s="6" t="str">
        <f t="shared" si="7"/>
        <v/>
      </c>
      <c r="S33" s="8" t="str">
        <f t="shared" si="8"/>
        <v/>
      </c>
      <c r="T33" s="8" t="str">
        <f t="shared" si="9"/>
        <v/>
      </c>
    </row>
    <row r="34" spans="1:20" x14ac:dyDescent="0.3">
      <c r="A34" s="111">
        <v>32</v>
      </c>
      <c r="B34" s="111" t="s">
        <v>7513</v>
      </c>
      <c r="E34" s="6" t="str">
        <f t="shared" si="0"/>
        <v/>
      </c>
      <c r="I34" t="str">
        <f t="shared" si="3"/>
        <v/>
      </c>
      <c r="J34" t="str">
        <f t="shared" si="1"/>
        <v/>
      </c>
      <c r="K34" t="str">
        <f t="shared" si="4"/>
        <v/>
      </c>
      <c r="L34" s="6" t="str">
        <f t="shared" si="5"/>
        <v/>
      </c>
      <c r="N34" s="130" t="s">
        <v>7521</v>
      </c>
      <c r="O34" t="str">
        <f t="shared" si="10"/>
        <v/>
      </c>
      <c r="P34" t="str">
        <f t="shared" si="6"/>
        <v/>
      </c>
      <c r="Q34" s="6" t="str">
        <f t="shared" si="2"/>
        <v/>
      </c>
      <c r="R34" s="6" t="str">
        <f t="shared" si="7"/>
        <v/>
      </c>
      <c r="S34" s="8" t="str">
        <f t="shared" si="8"/>
        <v/>
      </c>
      <c r="T34" s="8" t="str">
        <f t="shared" si="9"/>
        <v/>
      </c>
    </row>
    <row r="35" spans="1:20" x14ac:dyDescent="0.3">
      <c r="A35" s="111">
        <v>33</v>
      </c>
      <c r="B35" s="111" t="s">
        <v>7513</v>
      </c>
      <c r="E35" s="6" t="str">
        <f t="shared" si="0"/>
        <v/>
      </c>
      <c r="I35" t="str">
        <f t="shared" si="3"/>
        <v/>
      </c>
      <c r="J35" t="str">
        <f t="shared" si="1"/>
        <v/>
      </c>
      <c r="K35" t="str">
        <f t="shared" si="4"/>
        <v/>
      </c>
      <c r="L35" s="6" t="str">
        <f t="shared" si="5"/>
        <v/>
      </c>
      <c r="N35" s="130" t="s">
        <v>7521</v>
      </c>
      <c r="O35" t="str">
        <f t="shared" si="10"/>
        <v/>
      </c>
      <c r="P35" t="str">
        <f t="shared" si="6"/>
        <v/>
      </c>
      <c r="Q35" s="6" t="str">
        <f t="shared" si="2"/>
        <v/>
      </c>
      <c r="R35" s="6" t="str">
        <f t="shared" si="7"/>
        <v/>
      </c>
      <c r="S35" s="8" t="str">
        <f t="shared" si="8"/>
        <v/>
      </c>
      <c r="T35" s="8" t="str">
        <f t="shared" si="9"/>
        <v/>
      </c>
    </row>
    <row r="36" spans="1:20" x14ac:dyDescent="0.3">
      <c r="A36" s="111">
        <v>34</v>
      </c>
      <c r="B36" s="111" t="s">
        <v>7513</v>
      </c>
      <c r="E36" s="6" t="str">
        <f t="shared" si="0"/>
        <v/>
      </c>
      <c r="I36" t="str">
        <f t="shared" si="3"/>
        <v/>
      </c>
      <c r="J36" t="str">
        <f t="shared" si="1"/>
        <v/>
      </c>
      <c r="K36" t="str">
        <f t="shared" si="4"/>
        <v/>
      </c>
      <c r="L36" s="6" t="str">
        <f t="shared" si="5"/>
        <v/>
      </c>
      <c r="N36" s="130" t="s">
        <v>7521</v>
      </c>
      <c r="O36" t="str">
        <f t="shared" si="10"/>
        <v/>
      </c>
      <c r="P36" t="str">
        <f t="shared" si="6"/>
        <v/>
      </c>
      <c r="Q36" s="6" t="str">
        <f t="shared" si="2"/>
        <v/>
      </c>
      <c r="R36" s="6" t="str">
        <f t="shared" si="7"/>
        <v/>
      </c>
      <c r="S36" s="8" t="str">
        <f t="shared" si="8"/>
        <v/>
      </c>
      <c r="T36" s="8" t="str">
        <f t="shared" si="9"/>
        <v/>
      </c>
    </row>
    <row r="37" spans="1:20" x14ac:dyDescent="0.3">
      <c r="A37" s="111">
        <v>35</v>
      </c>
      <c r="B37" s="111" t="s">
        <v>7513</v>
      </c>
      <c r="E37" s="6" t="str">
        <f t="shared" si="0"/>
        <v/>
      </c>
      <c r="I37" t="str">
        <f t="shared" si="3"/>
        <v/>
      </c>
      <c r="J37" t="str">
        <f t="shared" si="1"/>
        <v/>
      </c>
      <c r="K37" t="str">
        <f t="shared" si="4"/>
        <v/>
      </c>
      <c r="L37" s="6" t="str">
        <f t="shared" si="5"/>
        <v/>
      </c>
      <c r="N37" s="130" t="s">
        <v>7521</v>
      </c>
      <c r="O37" t="str">
        <f t="shared" si="10"/>
        <v/>
      </c>
      <c r="P37" t="str">
        <f t="shared" si="6"/>
        <v/>
      </c>
      <c r="Q37" s="6" t="str">
        <f t="shared" si="2"/>
        <v/>
      </c>
      <c r="R37" s="6" t="str">
        <f t="shared" si="7"/>
        <v/>
      </c>
      <c r="S37" s="8" t="str">
        <f t="shared" si="8"/>
        <v/>
      </c>
      <c r="T37" s="8" t="str">
        <f t="shared" si="9"/>
        <v/>
      </c>
    </row>
    <row r="38" spans="1:20" x14ac:dyDescent="0.3">
      <c r="A38" s="111">
        <v>36</v>
      </c>
      <c r="B38" s="111" t="s">
        <v>7513</v>
      </c>
      <c r="E38" s="6" t="str">
        <f t="shared" si="0"/>
        <v/>
      </c>
      <c r="I38" t="str">
        <f t="shared" si="3"/>
        <v/>
      </c>
      <c r="J38" t="str">
        <f t="shared" si="1"/>
        <v/>
      </c>
      <c r="K38" t="str">
        <f t="shared" si="4"/>
        <v/>
      </c>
      <c r="L38" s="6" t="str">
        <f t="shared" si="5"/>
        <v/>
      </c>
      <c r="N38" s="130" t="s">
        <v>7521</v>
      </c>
      <c r="O38" t="str">
        <f t="shared" si="10"/>
        <v/>
      </c>
      <c r="P38" t="str">
        <f t="shared" si="6"/>
        <v/>
      </c>
      <c r="Q38" s="6" t="str">
        <f t="shared" si="2"/>
        <v/>
      </c>
      <c r="R38" s="6" t="str">
        <f t="shared" si="7"/>
        <v/>
      </c>
      <c r="S38" s="8" t="str">
        <f t="shared" si="8"/>
        <v/>
      </c>
      <c r="T38" s="8" t="str">
        <f t="shared" si="9"/>
        <v/>
      </c>
    </row>
    <row r="39" spans="1:20" x14ac:dyDescent="0.3">
      <c r="A39" s="111">
        <v>37</v>
      </c>
      <c r="B39" s="111" t="s">
        <v>7513</v>
      </c>
      <c r="E39" s="6" t="str">
        <f t="shared" si="0"/>
        <v/>
      </c>
      <c r="I39" t="str">
        <f t="shared" si="3"/>
        <v/>
      </c>
      <c r="J39" t="str">
        <f t="shared" si="1"/>
        <v/>
      </c>
      <c r="K39" t="str">
        <f t="shared" si="4"/>
        <v/>
      </c>
      <c r="L39" s="6" t="str">
        <f t="shared" si="5"/>
        <v/>
      </c>
      <c r="N39" s="130" t="s">
        <v>7521</v>
      </c>
      <c r="O39" t="str">
        <f t="shared" si="10"/>
        <v/>
      </c>
      <c r="P39" t="str">
        <f t="shared" si="6"/>
        <v/>
      </c>
      <c r="Q39" s="6" t="str">
        <f t="shared" si="2"/>
        <v/>
      </c>
      <c r="R39" s="6" t="str">
        <f t="shared" si="7"/>
        <v/>
      </c>
      <c r="S39" s="8" t="str">
        <f t="shared" si="8"/>
        <v/>
      </c>
      <c r="T39" s="8" t="str">
        <f t="shared" si="9"/>
        <v/>
      </c>
    </row>
    <row r="40" spans="1:20" x14ac:dyDescent="0.3">
      <c r="A40" s="111">
        <v>38</v>
      </c>
      <c r="B40" s="111" t="s">
        <v>7513</v>
      </c>
      <c r="E40" s="6" t="str">
        <f t="shared" si="0"/>
        <v/>
      </c>
      <c r="I40" t="str">
        <f t="shared" si="3"/>
        <v/>
      </c>
      <c r="J40" t="str">
        <f t="shared" si="1"/>
        <v/>
      </c>
      <c r="K40" t="str">
        <f t="shared" si="4"/>
        <v/>
      </c>
      <c r="L40" s="6" t="str">
        <f t="shared" si="5"/>
        <v/>
      </c>
      <c r="N40" s="130" t="s">
        <v>7521</v>
      </c>
      <c r="O40" t="str">
        <f t="shared" si="10"/>
        <v/>
      </c>
      <c r="P40" t="str">
        <f t="shared" si="6"/>
        <v/>
      </c>
      <c r="Q40" s="6" t="str">
        <f t="shared" si="2"/>
        <v/>
      </c>
      <c r="R40" s="6" t="str">
        <f t="shared" si="7"/>
        <v/>
      </c>
      <c r="S40" s="8" t="str">
        <f t="shared" si="8"/>
        <v/>
      </c>
      <c r="T40" s="8" t="str">
        <f t="shared" si="9"/>
        <v/>
      </c>
    </row>
    <row r="41" spans="1:20" x14ac:dyDescent="0.3">
      <c r="A41" s="111">
        <v>39</v>
      </c>
      <c r="B41" s="111" t="s">
        <v>7513</v>
      </c>
      <c r="E41" s="6" t="str">
        <f t="shared" si="0"/>
        <v/>
      </c>
      <c r="I41" t="str">
        <f t="shared" si="3"/>
        <v/>
      </c>
      <c r="J41" t="str">
        <f t="shared" si="1"/>
        <v/>
      </c>
      <c r="K41" t="str">
        <f t="shared" si="4"/>
        <v/>
      </c>
      <c r="L41" s="6" t="str">
        <f t="shared" si="5"/>
        <v/>
      </c>
      <c r="N41" s="130" t="s">
        <v>7521</v>
      </c>
      <c r="O41" t="str">
        <f t="shared" si="10"/>
        <v/>
      </c>
      <c r="P41" t="str">
        <f t="shared" si="6"/>
        <v/>
      </c>
      <c r="Q41" s="6" t="str">
        <f t="shared" si="2"/>
        <v/>
      </c>
      <c r="R41" s="6" t="str">
        <f t="shared" si="7"/>
        <v/>
      </c>
      <c r="S41" s="8" t="str">
        <f t="shared" si="8"/>
        <v/>
      </c>
      <c r="T41" s="8" t="str">
        <f t="shared" si="9"/>
        <v/>
      </c>
    </row>
    <row r="42" spans="1:20" x14ac:dyDescent="0.3">
      <c r="A42" s="111">
        <v>40</v>
      </c>
      <c r="B42" s="111" t="s">
        <v>7513</v>
      </c>
      <c r="E42" s="6" t="str">
        <f t="shared" si="0"/>
        <v/>
      </c>
      <c r="I42" t="str">
        <f t="shared" si="3"/>
        <v/>
      </c>
      <c r="J42" t="str">
        <f t="shared" si="1"/>
        <v/>
      </c>
      <c r="K42" t="str">
        <f t="shared" si="4"/>
        <v/>
      </c>
      <c r="L42" s="6" t="str">
        <f t="shared" si="5"/>
        <v/>
      </c>
      <c r="N42" s="130" t="s">
        <v>7521</v>
      </c>
      <c r="O42" t="str">
        <f t="shared" si="10"/>
        <v/>
      </c>
      <c r="P42" t="str">
        <f t="shared" si="6"/>
        <v/>
      </c>
      <c r="Q42" s="6" t="str">
        <f t="shared" si="2"/>
        <v/>
      </c>
      <c r="R42" s="6" t="str">
        <f t="shared" si="7"/>
        <v/>
      </c>
      <c r="S42" s="8" t="str">
        <f t="shared" si="8"/>
        <v/>
      </c>
      <c r="T42" s="8" t="str">
        <f t="shared" si="9"/>
        <v/>
      </c>
    </row>
    <row r="43" spans="1:20" x14ac:dyDescent="0.3">
      <c r="A43" s="111">
        <v>41</v>
      </c>
      <c r="B43" s="111" t="s">
        <v>7513</v>
      </c>
      <c r="E43" s="6" t="str">
        <f t="shared" si="0"/>
        <v/>
      </c>
      <c r="I43" t="str">
        <f t="shared" si="3"/>
        <v/>
      </c>
      <c r="J43" t="str">
        <f t="shared" si="1"/>
        <v/>
      </c>
      <c r="K43" t="str">
        <f t="shared" si="4"/>
        <v/>
      </c>
      <c r="L43" s="6" t="str">
        <f t="shared" si="5"/>
        <v/>
      </c>
      <c r="N43" s="130" t="s">
        <v>7521</v>
      </c>
      <c r="O43" t="str">
        <f t="shared" si="10"/>
        <v/>
      </c>
      <c r="P43" t="str">
        <f t="shared" si="6"/>
        <v/>
      </c>
      <c r="Q43" s="6" t="str">
        <f t="shared" si="2"/>
        <v/>
      </c>
      <c r="R43" s="6" t="str">
        <f t="shared" si="7"/>
        <v/>
      </c>
      <c r="S43" s="8" t="str">
        <f t="shared" si="8"/>
        <v/>
      </c>
      <c r="T43" s="8" t="str">
        <f t="shared" si="9"/>
        <v/>
      </c>
    </row>
    <row r="44" spans="1:20" x14ac:dyDescent="0.3">
      <c r="A44" s="111">
        <v>42</v>
      </c>
      <c r="B44" s="111" t="s">
        <v>7513</v>
      </c>
      <c r="E44" s="6" t="str">
        <f t="shared" si="0"/>
        <v/>
      </c>
      <c r="I44" t="str">
        <f t="shared" si="3"/>
        <v/>
      </c>
      <c r="J44" t="str">
        <f t="shared" si="1"/>
        <v/>
      </c>
      <c r="K44" t="str">
        <f t="shared" si="4"/>
        <v/>
      </c>
      <c r="L44" s="6" t="str">
        <f t="shared" si="5"/>
        <v/>
      </c>
      <c r="N44" s="130" t="s">
        <v>7521</v>
      </c>
      <c r="O44" t="str">
        <f t="shared" si="10"/>
        <v/>
      </c>
      <c r="P44" t="str">
        <f t="shared" si="6"/>
        <v/>
      </c>
      <c r="Q44" s="6" t="str">
        <f t="shared" si="2"/>
        <v/>
      </c>
      <c r="R44" s="6" t="str">
        <f t="shared" si="7"/>
        <v/>
      </c>
      <c r="S44" s="8" t="str">
        <f t="shared" si="8"/>
        <v/>
      </c>
      <c r="T44" s="8" t="str">
        <f t="shared" si="9"/>
        <v/>
      </c>
    </row>
    <row r="45" spans="1:20" x14ac:dyDescent="0.3">
      <c r="A45" s="111">
        <v>43</v>
      </c>
      <c r="B45" s="111" t="s">
        <v>7513</v>
      </c>
      <c r="E45" s="6" t="str">
        <f t="shared" si="0"/>
        <v/>
      </c>
      <c r="I45" t="str">
        <f t="shared" si="3"/>
        <v/>
      </c>
      <c r="J45" t="str">
        <f t="shared" si="1"/>
        <v/>
      </c>
      <c r="K45" t="str">
        <f t="shared" si="4"/>
        <v/>
      </c>
      <c r="L45" s="6" t="str">
        <f t="shared" si="5"/>
        <v/>
      </c>
      <c r="N45" s="130" t="s">
        <v>7521</v>
      </c>
      <c r="O45" t="str">
        <f t="shared" si="10"/>
        <v/>
      </c>
      <c r="P45" t="str">
        <f t="shared" si="6"/>
        <v/>
      </c>
      <c r="Q45" s="6" t="str">
        <f t="shared" si="2"/>
        <v/>
      </c>
      <c r="R45" s="6" t="str">
        <f t="shared" si="7"/>
        <v/>
      </c>
      <c r="S45" s="8" t="str">
        <f t="shared" si="8"/>
        <v/>
      </c>
      <c r="T45" s="8" t="str">
        <f t="shared" si="9"/>
        <v/>
      </c>
    </row>
    <row r="46" spans="1:20" x14ac:dyDescent="0.3">
      <c r="A46" s="111">
        <v>44</v>
      </c>
      <c r="B46" s="111" t="s">
        <v>7513</v>
      </c>
      <c r="E46" s="6" t="str">
        <f t="shared" si="0"/>
        <v/>
      </c>
      <c r="I46" t="str">
        <f t="shared" si="3"/>
        <v/>
      </c>
      <c r="J46" t="str">
        <f t="shared" si="1"/>
        <v/>
      </c>
      <c r="K46" t="str">
        <f t="shared" si="4"/>
        <v/>
      </c>
      <c r="L46" s="6" t="str">
        <f t="shared" si="5"/>
        <v/>
      </c>
      <c r="N46" s="130" t="s">
        <v>7521</v>
      </c>
      <c r="O46" t="str">
        <f t="shared" si="10"/>
        <v/>
      </c>
      <c r="P46" t="str">
        <f t="shared" si="6"/>
        <v/>
      </c>
      <c r="Q46" s="6" t="str">
        <f t="shared" si="2"/>
        <v/>
      </c>
      <c r="R46" s="6" t="str">
        <f t="shared" si="7"/>
        <v/>
      </c>
      <c r="S46" s="8" t="str">
        <f t="shared" si="8"/>
        <v/>
      </c>
      <c r="T46" s="8" t="str">
        <f t="shared" si="9"/>
        <v/>
      </c>
    </row>
    <row r="47" spans="1:20" x14ac:dyDescent="0.3">
      <c r="A47" s="111">
        <v>45</v>
      </c>
      <c r="B47" s="111" t="s">
        <v>7513</v>
      </c>
      <c r="E47" s="6" t="str">
        <f t="shared" si="0"/>
        <v/>
      </c>
      <c r="I47" t="str">
        <f t="shared" si="3"/>
        <v/>
      </c>
      <c r="J47" t="str">
        <f t="shared" si="1"/>
        <v/>
      </c>
      <c r="K47" t="str">
        <f t="shared" si="4"/>
        <v/>
      </c>
      <c r="L47" s="6" t="str">
        <f t="shared" si="5"/>
        <v/>
      </c>
      <c r="N47" s="130" t="s">
        <v>7521</v>
      </c>
      <c r="O47" t="str">
        <f t="shared" si="10"/>
        <v/>
      </c>
      <c r="P47" t="str">
        <f t="shared" si="6"/>
        <v/>
      </c>
      <c r="Q47" s="6" t="str">
        <f t="shared" si="2"/>
        <v/>
      </c>
      <c r="R47" s="6" t="str">
        <f t="shared" si="7"/>
        <v/>
      </c>
      <c r="S47" s="8" t="str">
        <f t="shared" si="8"/>
        <v/>
      </c>
      <c r="T47" s="8" t="str">
        <f t="shared" si="9"/>
        <v/>
      </c>
    </row>
    <row r="48" spans="1:20" x14ac:dyDescent="0.3">
      <c r="A48" s="111">
        <v>46</v>
      </c>
      <c r="B48" s="111" t="s">
        <v>7513</v>
      </c>
      <c r="E48" s="6" t="str">
        <f t="shared" si="0"/>
        <v/>
      </c>
      <c r="I48" t="str">
        <f t="shared" si="3"/>
        <v/>
      </c>
      <c r="J48" t="str">
        <f t="shared" si="1"/>
        <v/>
      </c>
      <c r="K48" t="str">
        <f t="shared" si="4"/>
        <v/>
      </c>
      <c r="L48" s="6" t="str">
        <f t="shared" si="5"/>
        <v/>
      </c>
      <c r="N48" s="130" t="s">
        <v>7521</v>
      </c>
      <c r="O48" t="str">
        <f t="shared" si="10"/>
        <v/>
      </c>
      <c r="P48" t="str">
        <f t="shared" si="6"/>
        <v/>
      </c>
      <c r="Q48" s="6" t="str">
        <f t="shared" si="2"/>
        <v/>
      </c>
      <c r="R48" s="6" t="str">
        <f t="shared" si="7"/>
        <v/>
      </c>
      <c r="S48" s="8" t="str">
        <f t="shared" si="8"/>
        <v/>
      </c>
      <c r="T48" s="8" t="str">
        <f t="shared" si="9"/>
        <v/>
      </c>
    </row>
    <row r="49" spans="1:20" x14ac:dyDescent="0.3">
      <c r="A49" s="111">
        <v>47</v>
      </c>
      <c r="B49" s="111" t="s">
        <v>7513</v>
      </c>
      <c r="E49" s="6" t="str">
        <f t="shared" si="0"/>
        <v/>
      </c>
      <c r="I49" t="str">
        <f t="shared" si="3"/>
        <v/>
      </c>
      <c r="J49" t="str">
        <f t="shared" si="1"/>
        <v/>
      </c>
      <c r="K49" t="str">
        <f t="shared" si="4"/>
        <v/>
      </c>
      <c r="L49" s="6" t="str">
        <f t="shared" si="5"/>
        <v/>
      </c>
      <c r="N49" s="130" t="s">
        <v>7521</v>
      </c>
      <c r="O49" t="str">
        <f t="shared" si="10"/>
        <v/>
      </c>
      <c r="P49" t="str">
        <f t="shared" si="6"/>
        <v/>
      </c>
      <c r="Q49" s="6" t="str">
        <f t="shared" si="2"/>
        <v/>
      </c>
      <c r="R49" s="6" t="str">
        <f t="shared" si="7"/>
        <v/>
      </c>
      <c r="S49" s="8" t="str">
        <f t="shared" si="8"/>
        <v/>
      </c>
      <c r="T49" s="8" t="str">
        <f t="shared" si="9"/>
        <v/>
      </c>
    </row>
    <row r="50" spans="1:20" x14ac:dyDescent="0.3">
      <c r="A50" s="111">
        <v>48</v>
      </c>
      <c r="B50" s="111" t="s">
        <v>7513</v>
      </c>
      <c r="E50" s="6" t="str">
        <f t="shared" si="0"/>
        <v/>
      </c>
      <c r="I50" t="str">
        <f t="shared" si="3"/>
        <v/>
      </c>
      <c r="J50" t="str">
        <f t="shared" si="1"/>
        <v/>
      </c>
      <c r="K50" t="str">
        <f t="shared" si="4"/>
        <v/>
      </c>
      <c r="L50" s="6" t="str">
        <f t="shared" si="5"/>
        <v/>
      </c>
      <c r="N50" s="130" t="s">
        <v>7521</v>
      </c>
      <c r="O50" t="str">
        <f t="shared" si="10"/>
        <v/>
      </c>
      <c r="P50" t="str">
        <f t="shared" si="6"/>
        <v/>
      </c>
      <c r="Q50" s="6" t="str">
        <f t="shared" si="2"/>
        <v/>
      </c>
      <c r="R50" s="6" t="str">
        <f t="shared" si="7"/>
        <v/>
      </c>
      <c r="S50" s="8" t="str">
        <f t="shared" si="8"/>
        <v/>
      </c>
      <c r="T50" s="8" t="str">
        <f t="shared" si="9"/>
        <v/>
      </c>
    </row>
    <row r="51" spans="1:20" x14ac:dyDescent="0.3">
      <c r="A51" s="111">
        <v>49</v>
      </c>
      <c r="B51" s="111" t="s">
        <v>7513</v>
      </c>
      <c r="E51" s="6" t="str">
        <f t="shared" si="0"/>
        <v/>
      </c>
      <c r="I51" t="str">
        <f t="shared" si="3"/>
        <v/>
      </c>
      <c r="J51" t="str">
        <f t="shared" si="1"/>
        <v/>
      </c>
      <c r="K51" t="str">
        <f t="shared" si="4"/>
        <v/>
      </c>
      <c r="L51" s="6" t="str">
        <f t="shared" si="5"/>
        <v/>
      </c>
      <c r="N51" s="130" t="s">
        <v>7521</v>
      </c>
      <c r="O51" t="str">
        <f t="shared" si="10"/>
        <v/>
      </c>
      <c r="P51" t="str">
        <f t="shared" si="6"/>
        <v/>
      </c>
      <c r="Q51" s="6" t="str">
        <f t="shared" si="2"/>
        <v/>
      </c>
      <c r="R51" s="6" t="str">
        <f t="shared" si="7"/>
        <v/>
      </c>
      <c r="S51" s="8" t="str">
        <f t="shared" si="8"/>
        <v/>
      </c>
      <c r="T51" s="8" t="str">
        <f t="shared" si="9"/>
        <v/>
      </c>
    </row>
    <row r="52" spans="1:20" x14ac:dyDescent="0.3">
      <c r="A52" s="111">
        <v>50</v>
      </c>
      <c r="B52" s="111" t="s">
        <v>7513</v>
      </c>
      <c r="E52" s="6" t="str">
        <f t="shared" si="0"/>
        <v/>
      </c>
      <c r="I52" t="str">
        <f t="shared" si="3"/>
        <v/>
      </c>
      <c r="J52" t="str">
        <f t="shared" si="1"/>
        <v/>
      </c>
      <c r="K52" t="str">
        <f t="shared" si="4"/>
        <v/>
      </c>
      <c r="L52" s="6" t="str">
        <f t="shared" si="5"/>
        <v/>
      </c>
      <c r="N52" s="130" t="s">
        <v>7521</v>
      </c>
      <c r="O52" t="str">
        <f t="shared" si="10"/>
        <v/>
      </c>
      <c r="P52" t="str">
        <f t="shared" si="6"/>
        <v/>
      </c>
      <c r="Q52" s="6" t="str">
        <f t="shared" si="2"/>
        <v/>
      </c>
      <c r="R52" s="6" t="str">
        <f t="shared" si="7"/>
        <v/>
      </c>
      <c r="S52" s="8" t="str">
        <f t="shared" si="8"/>
        <v/>
      </c>
      <c r="T52" s="8" t="str">
        <f t="shared" si="9"/>
        <v/>
      </c>
    </row>
    <row r="53" spans="1:20" x14ac:dyDescent="0.3">
      <c r="A53" s="111">
        <v>51</v>
      </c>
      <c r="B53" s="111" t="s">
        <v>7513</v>
      </c>
      <c r="E53" s="6" t="str">
        <f t="shared" si="0"/>
        <v/>
      </c>
      <c r="I53" t="str">
        <f t="shared" si="3"/>
        <v/>
      </c>
      <c r="J53" t="str">
        <f t="shared" si="1"/>
        <v/>
      </c>
      <c r="K53" t="str">
        <f t="shared" si="4"/>
        <v/>
      </c>
      <c r="L53" s="6" t="str">
        <f t="shared" si="5"/>
        <v/>
      </c>
      <c r="N53" s="130" t="s">
        <v>7521</v>
      </c>
      <c r="O53" t="str">
        <f t="shared" si="10"/>
        <v/>
      </c>
      <c r="P53" t="str">
        <f t="shared" si="6"/>
        <v/>
      </c>
      <c r="Q53" s="6" t="str">
        <f t="shared" si="2"/>
        <v/>
      </c>
      <c r="R53" s="6" t="str">
        <f t="shared" si="7"/>
        <v/>
      </c>
      <c r="S53" s="8" t="str">
        <f t="shared" si="8"/>
        <v/>
      </c>
      <c r="T53" s="8" t="str">
        <f t="shared" si="9"/>
        <v/>
      </c>
    </row>
    <row r="54" spans="1:20" x14ac:dyDescent="0.3">
      <c r="A54" s="111">
        <v>52</v>
      </c>
      <c r="B54" s="111" t="s">
        <v>7513</v>
      </c>
      <c r="E54" s="6" t="str">
        <f t="shared" si="0"/>
        <v/>
      </c>
      <c r="I54" t="str">
        <f t="shared" si="3"/>
        <v/>
      </c>
      <c r="J54" t="str">
        <f t="shared" si="1"/>
        <v/>
      </c>
      <c r="K54" t="str">
        <f t="shared" si="4"/>
        <v/>
      </c>
      <c r="L54" s="6" t="str">
        <f t="shared" si="5"/>
        <v/>
      </c>
      <c r="N54" s="130" t="s">
        <v>7521</v>
      </c>
      <c r="O54" t="str">
        <f t="shared" si="10"/>
        <v/>
      </c>
      <c r="P54" t="str">
        <f t="shared" si="6"/>
        <v/>
      </c>
      <c r="Q54" s="6" t="str">
        <f t="shared" si="2"/>
        <v/>
      </c>
      <c r="R54" s="6" t="str">
        <f t="shared" si="7"/>
        <v/>
      </c>
      <c r="S54" s="8" t="str">
        <f t="shared" si="8"/>
        <v/>
      </c>
      <c r="T54" s="8" t="str">
        <f t="shared" si="9"/>
        <v/>
      </c>
    </row>
    <row r="55" spans="1:20" x14ac:dyDescent="0.3">
      <c r="A55" s="111">
        <v>53</v>
      </c>
      <c r="B55" s="111" t="s">
        <v>7513</v>
      </c>
      <c r="E55" s="6" t="str">
        <f t="shared" si="0"/>
        <v/>
      </c>
      <c r="I55" t="str">
        <f t="shared" si="3"/>
        <v/>
      </c>
      <c r="J55" t="str">
        <f t="shared" si="1"/>
        <v/>
      </c>
      <c r="K55" t="str">
        <f t="shared" si="4"/>
        <v/>
      </c>
      <c r="L55" s="6" t="str">
        <f t="shared" si="5"/>
        <v/>
      </c>
      <c r="N55" s="130" t="s">
        <v>7521</v>
      </c>
      <c r="O55" t="str">
        <f t="shared" si="10"/>
        <v/>
      </c>
      <c r="P55" t="str">
        <f t="shared" si="6"/>
        <v/>
      </c>
      <c r="Q55" s="6" t="str">
        <f t="shared" si="2"/>
        <v/>
      </c>
      <c r="R55" s="6" t="str">
        <f t="shared" si="7"/>
        <v/>
      </c>
      <c r="S55" s="8" t="str">
        <f t="shared" si="8"/>
        <v/>
      </c>
      <c r="T55" s="8" t="str">
        <f t="shared" si="9"/>
        <v/>
      </c>
    </row>
    <row r="56" spans="1:20" x14ac:dyDescent="0.3">
      <c r="A56" s="111">
        <v>54</v>
      </c>
      <c r="B56" s="111" t="s">
        <v>7513</v>
      </c>
      <c r="E56" s="6" t="str">
        <f t="shared" si="0"/>
        <v/>
      </c>
      <c r="I56" t="str">
        <f t="shared" si="3"/>
        <v/>
      </c>
      <c r="J56" t="str">
        <f t="shared" si="1"/>
        <v/>
      </c>
      <c r="K56" t="str">
        <f t="shared" si="4"/>
        <v/>
      </c>
      <c r="L56" s="6" t="str">
        <f t="shared" si="5"/>
        <v/>
      </c>
      <c r="N56" s="130" t="s">
        <v>7521</v>
      </c>
      <c r="O56" t="str">
        <f t="shared" si="10"/>
        <v/>
      </c>
      <c r="P56" t="str">
        <f t="shared" si="6"/>
        <v/>
      </c>
      <c r="Q56" s="6" t="str">
        <f t="shared" si="2"/>
        <v/>
      </c>
      <c r="R56" s="6" t="str">
        <f t="shared" si="7"/>
        <v/>
      </c>
      <c r="S56" s="8" t="str">
        <f t="shared" si="8"/>
        <v/>
      </c>
      <c r="T56" s="8" t="str">
        <f t="shared" si="9"/>
        <v/>
      </c>
    </row>
    <row r="57" spans="1:20" x14ac:dyDescent="0.3">
      <c r="A57" s="111">
        <v>55</v>
      </c>
      <c r="B57" s="111" t="s">
        <v>7513</v>
      </c>
      <c r="E57" s="6" t="str">
        <f t="shared" si="0"/>
        <v/>
      </c>
      <c r="I57" t="str">
        <f t="shared" si="3"/>
        <v/>
      </c>
      <c r="J57" t="str">
        <f t="shared" si="1"/>
        <v/>
      </c>
      <c r="K57" t="str">
        <f t="shared" si="4"/>
        <v/>
      </c>
      <c r="L57" s="6" t="str">
        <f t="shared" si="5"/>
        <v/>
      </c>
      <c r="N57" s="130" t="s">
        <v>7521</v>
      </c>
      <c r="O57" t="str">
        <f t="shared" si="10"/>
        <v/>
      </c>
      <c r="P57" t="str">
        <f t="shared" si="6"/>
        <v/>
      </c>
      <c r="Q57" s="6" t="str">
        <f t="shared" si="2"/>
        <v/>
      </c>
      <c r="R57" s="6" t="str">
        <f t="shared" si="7"/>
        <v/>
      </c>
      <c r="S57" s="8" t="str">
        <f t="shared" si="8"/>
        <v/>
      </c>
      <c r="T57" s="8" t="str">
        <f t="shared" si="9"/>
        <v/>
      </c>
    </row>
    <row r="58" spans="1:20" x14ac:dyDescent="0.3">
      <c r="A58" s="111">
        <v>56</v>
      </c>
      <c r="B58" s="111" t="s">
        <v>7513</v>
      </c>
      <c r="E58" s="6" t="str">
        <f t="shared" si="0"/>
        <v/>
      </c>
      <c r="I58" t="str">
        <f t="shared" si="3"/>
        <v/>
      </c>
      <c r="J58" t="str">
        <f t="shared" si="1"/>
        <v/>
      </c>
      <c r="K58" t="str">
        <f t="shared" si="4"/>
        <v/>
      </c>
      <c r="L58" s="6" t="str">
        <f t="shared" si="5"/>
        <v/>
      </c>
      <c r="N58" s="130" t="s">
        <v>7521</v>
      </c>
      <c r="O58" t="str">
        <f t="shared" si="10"/>
        <v/>
      </c>
      <c r="P58" t="str">
        <f t="shared" si="6"/>
        <v/>
      </c>
      <c r="Q58" s="6" t="str">
        <f t="shared" si="2"/>
        <v/>
      </c>
      <c r="R58" s="6" t="str">
        <f t="shared" si="7"/>
        <v/>
      </c>
      <c r="S58" s="8" t="str">
        <f t="shared" si="8"/>
        <v/>
      </c>
      <c r="T58" s="8" t="str">
        <f t="shared" si="9"/>
        <v/>
      </c>
    </row>
    <row r="59" spans="1:20" x14ac:dyDescent="0.3">
      <c r="A59" s="111">
        <v>57</v>
      </c>
      <c r="B59" s="111" t="s">
        <v>7513</v>
      </c>
      <c r="E59" s="6" t="str">
        <f t="shared" si="0"/>
        <v/>
      </c>
      <c r="I59" t="str">
        <f t="shared" si="3"/>
        <v/>
      </c>
      <c r="J59" t="str">
        <f t="shared" si="1"/>
        <v/>
      </c>
      <c r="K59" t="str">
        <f t="shared" si="4"/>
        <v/>
      </c>
      <c r="L59" s="6" t="str">
        <f t="shared" si="5"/>
        <v/>
      </c>
      <c r="N59" s="130" t="s">
        <v>7521</v>
      </c>
      <c r="O59" t="str">
        <f t="shared" si="10"/>
        <v/>
      </c>
      <c r="P59" t="str">
        <f t="shared" si="6"/>
        <v/>
      </c>
      <c r="Q59" s="6" t="str">
        <f t="shared" si="2"/>
        <v/>
      </c>
      <c r="R59" s="6" t="str">
        <f t="shared" si="7"/>
        <v/>
      </c>
      <c r="S59" s="8" t="str">
        <f t="shared" si="8"/>
        <v/>
      </c>
      <c r="T59" s="8" t="str">
        <f t="shared" si="9"/>
        <v/>
      </c>
    </row>
    <row r="60" spans="1:20" x14ac:dyDescent="0.3">
      <c r="A60" s="111">
        <v>58</v>
      </c>
      <c r="B60" s="111" t="s">
        <v>7513</v>
      </c>
      <c r="E60" s="6" t="str">
        <f t="shared" si="0"/>
        <v/>
      </c>
      <c r="I60" t="str">
        <f t="shared" si="3"/>
        <v/>
      </c>
      <c r="J60" t="str">
        <f t="shared" si="1"/>
        <v/>
      </c>
      <c r="K60" t="str">
        <f t="shared" si="4"/>
        <v/>
      </c>
      <c r="L60" s="6" t="str">
        <f t="shared" si="5"/>
        <v/>
      </c>
      <c r="N60" s="130" t="s">
        <v>7521</v>
      </c>
      <c r="O60" t="str">
        <f t="shared" si="10"/>
        <v/>
      </c>
      <c r="P60" t="str">
        <f t="shared" si="6"/>
        <v/>
      </c>
      <c r="Q60" s="6" t="str">
        <f t="shared" si="2"/>
        <v/>
      </c>
      <c r="R60" s="6" t="str">
        <f t="shared" si="7"/>
        <v/>
      </c>
      <c r="S60" s="8" t="str">
        <f t="shared" si="8"/>
        <v/>
      </c>
      <c r="T60" s="8" t="str">
        <f t="shared" si="9"/>
        <v/>
      </c>
    </row>
    <row r="61" spans="1:20" x14ac:dyDescent="0.3">
      <c r="A61" s="111">
        <v>59</v>
      </c>
      <c r="B61" s="111" t="s">
        <v>7513</v>
      </c>
      <c r="E61" s="6" t="str">
        <f t="shared" si="0"/>
        <v/>
      </c>
      <c r="I61" t="str">
        <f t="shared" si="3"/>
        <v/>
      </c>
      <c r="J61" t="str">
        <f t="shared" si="1"/>
        <v/>
      </c>
      <c r="K61" t="str">
        <f t="shared" si="4"/>
        <v/>
      </c>
      <c r="L61" s="6" t="str">
        <f t="shared" si="5"/>
        <v/>
      </c>
      <c r="N61" s="130" t="s">
        <v>7521</v>
      </c>
      <c r="O61" t="str">
        <f t="shared" si="10"/>
        <v/>
      </c>
      <c r="P61" t="str">
        <f t="shared" si="6"/>
        <v/>
      </c>
      <c r="Q61" s="6" t="str">
        <f t="shared" si="2"/>
        <v/>
      </c>
      <c r="R61" s="6" t="str">
        <f t="shared" si="7"/>
        <v/>
      </c>
      <c r="S61" s="8" t="str">
        <f t="shared" si="8"/>
        <v/>
      </c>
      <c r="T61" s="8" t="str">
        <f t="shared" si="9"/>
        <v/>
      </c>
    </row>
    <row r="62" spans="1:20" x14ac:dyDescent="0.3">
      <c r="A62" s="111">
        <v>60</v>
      </c>
      <c r="B62" s="111" t="s">
        <v>7513</v>
      </c>
      <c r="E62" s="6" t="str">
        <f t="shared" si="0"/>
        <v/>
      </c>
      <c r="I62" t="str">
        <f t="shared" si="3"/>
        <v/>
      </c>
      <c r="J62" t="str">
        <f t="shared" si="1"/>
        <v/>
      </c>
      <c r="K62" t="str">
        <f t="shared" si="4"/>
        <v/>
      </c>
      <c r="L62" s="6" t="str">
        <f t="shared" si="5"/>
        <v/>
      </c>
      <c r="N62" s="130" t="s">
        <v>7521</v>
      </c>
      <c r="O62" t="str">
        <f t="shared" si="10"/>
        <v/>
      </c>
      <c r="P62" t="str">
        <f t="shared" si="6"/>
        <v/>
      </c>
      <c r="Q62" s="6" t="str">
        <f t="shared" si="2"/>
        <v/>
      </c>
      <c r="R62" s="6" t="str">
        <f t="shared" si="7"/>
        <v/>
      </c>
      <c r="S62" s="8" t="str">
        <f t="shared" si="8"/>
        <v/>
      </c>
      <c r="T62" s="8" t="str">
        <f t="shared" si="9"/>
        <v/>
      </c>
    </row>
    <row r="63" spans="1:20" x14ac:dyDescent="0.3">
      <c r="A63" s="111">
        <v>61</v>
      </c>
      <c r="B63" s="111" t="s">
        <v>7513</v>
      </c>
      <c r="E63" s="6" t="str">
        <f t="shared" si="0"/>
        <v/>
      </c>
      <c r="I63" t="str">
        <f t="shared" si="3"/>
        <v/>
      </c>
      <c r="J63" t="str">
        <f t="shared" si="1"/>
        <v/>
      </c>
      <c r="K63" t="str">
        <f t="shared" si="4"/>
        <v/>
      </c>
      <c r="L63" s="6" t="str">
        <f t="shared" si="5"/>
        <v/>
      </c>
      <c r="N63" s="130" t="s">
        <v>7521</v>
      </c>
      <c r="O63" t="str">
        <f t="shared" si="10"/>
        <v/>
      </c>
      <c r="P63" t="str">
        <f t="shared" si="6"/>
        <v/>
      </c>
      <c r="Q63" s="6" t="str">
        <f t="shared" si="2"/>
        <v/>
      </c>
      <c r="R63" s="6" t="str">
        <f t="shared" si="7"/>
        <v/>
      </c>
      <c r="S63" s="8" t="str">
        <f t="shared" si="8"/>
        <v/>
      </c>
      <c r="T63" s="8" t="str">
        <f t="shared" si="9"/>
        <v/>
      </c>
    </row>
    <row r="64" spans="1:20" x14ac:dyDescent="0.3">
      <c r="A64" s="111">
        <v>62</v>
      </c>
      <c r="B64" s="111" t="s">
        <v>7513</v>
      </c>
      <c r="E64" s="6" t="str">
        <f t="shared" si="0"/>
        <v/>
      </c>
      <c r="I64" t="str">
        <f t="shared" si="3"/>
        <v/>
      </c>
      <c r="J64" t="str">
        <f t="shared" si="1"/>
        <v/>
      </c>
      <c r="K64" t="str">
        <f t="shared" si="4"/>
        <v/>
      </c>
      <c r="L64" s="6" t="str">
        <f t="shared" si="5"/>
        <v/>
      </c>
      <c r="N64" s="130" t="s">
        <v>7521</v>
      </c>
      <c r="O64" t="str">
        <f t="shared" si="10"/>
        <v/>
      </c>
      <c r="P64" t="str">
        <f t="shared" si="6"/>
        <v/>
      </c>
      <c r="Q64" s="6" t="str">
        <f t="shared" si="2"/>
        <v/>
      </c>
      <c r="R64" s="6" t="str">
        <f t="shared" si="7"/>
        <v/>
      </c>
      <c r="S64" s="8" t="str">
        <f t="shared" si="8"/>
        <v/>
      </c>
      <c r="T64" s="8" t="str">
        <f t="shared" si="9"/>
        <v/>
      </c>
    </row>
    <row r="65" spans="1:20" x14ac:dyDescent="0.3">
      <c r="A65" s="111">
        <v>63</v>
      </c>
      <c r="B65" s="111" t="s">
        <v>7513</v>
      </c>
      <c r="E65" s="6" t="str">
        <f t="shared" si="0"/>
        <v/>
      </c>
      <c r="I65" t="str">
        <f t="shared" si="3"/>
        <v/>
      </c>
      <c r="J65" t="str">
        <f t="shared" si="1"/>
        <v/>
      </c>
      <c r="K65" t="str">
        <f t="shared" si="4"/>
        <v/>
      </c>
      <c r="L65" s="6" t="str">
        <f t="shared" si="5"/>
        <v/>
      </c>
      <c r="N65" s="130" t="s">
        <v>7521</v>
      </c>
      <c r="O65" t="str">
        <f t="shared" si="10"/>
        <v/>
      </c>
      <c r="P65" t="str">
        <f t="shared" si="6"/>
        <v/>
      </c>
      <c r="Q65" s="6" t="str">
        <f t="shared" si="2"/>
        <v/>
      </c>
      <c r="R65" s="6" t="str">
        <f t="shared" si="7"/>
        <v/>
      </c>
      <c r="S65" s="8" t="str">
        <f t="shared" si="8"/>
        <v/>
      </c>
      <c r="T65" s="8" t="str">
        <f t="shared" si="9"/>
        <v/>
      </c>
    </row>
    <row r="66" spans="1:20" x14ac:dyDescent="0.3">
      <c r="A66" s="111">
        <v>64</v>
      </c>
      <c r="B66" s="111" t="s">
        <v>7513</v>
      </c>
      <c r="E66" s="6" t="str">
        <f t="shared" si="0"/>
        <v/>
      </c>
      <c r="I66" t="str">
        <f t="shared" si="3"/>
        <v/>
      </c>
      <c r="J66" t="str">
        <f t="shared" si="1"/>
        <v/>
      </c>
      <c r="K66" t="str">
        <f t="shared" si="4"/>
        <v/>
      </c>
      <c r="L66" s="6" t="str">
        <f t="shared" si="5"/>
        <v/>
      </c>
      <c r="N66" s="130" t="s">
        <v>7521</v>
      </c>
      <c r="O66" t="str">
        <f t="shared" si="10"/>
        <v/>
      </c>
      <c r="P66" t="str">
        <f t="shared" si="6"/>
        <v/>
      </c>
      <c r="Q66" s="6" t="str">
        <f t="shared" si="2"/>
        <v/>
      </c>
      <c r="R66" s="6" t="str">
        <f t="shared" si="7"/>
        <v/>
      </c>
      <c r="S66" s="8" t="str">
        <f t="shared" si="8"/>
        <v/>
      </c>
      <c r="T66" s="8" t="str">
        <f t="shared" si="9"/>
        <v/>
      </c>
    </row>
    <row r="67" spans="1:20" x14ac:dyDescent="0.3">
      <c r="A67" s="111">
        <v>65</v>
      </c>
      <c r="B67" s="111" t="s">
        <v>7513</v>
      </c>
      <c r="E67" s="6" t="str">
        <f t="shared" ref="E67:E130" si="11">IFERROR(VLOOKUP(D67,Rate,3,FALSE),"")</f>
        <v/>
      </c>
      <c r="I67" t="str">
        <f t="shared" si="3"/>
        <v/>
      </c>
      <c r="J67" t="str">
        <f t="shared" ref="J67:J130" si="12">IFERROR(VLOOKUP(B67,ExchangeFee,2,FALSE)*I67,"")</f>
        <v/>
      </c>
      <c r="K67" t="str">
        <f t="shared" si="4"/>
        <v/>
      </c>
      <c r="L67" s="6" t="str">
        <f t="shared" si="5"/>
        <v/>
      </c>
      <c r="N67" s="130" t="s">
        <v>7521</v>
      </c>
      <c r="O67" t="str">
        <f t="shared" si="10"/>
        <v/>
      </c>
      <c r="P67" t="str">
        <f t="shared" si="6"/>
        <v/>
      </c>
      <c r="Q67" s="6" t="str">
        <f t="shared" ref="Q67:Q130" si="13">IFERROR(VLOOKUP(B67,ExchangeFee,2,FALSE)*P67,"")</f>
        <v/>
      </c>
      <c r="R67" s="6" t="str">
        <f t="shared" si="7"/>
        <v/>
      </c>
      <c r="S67" s="8" t="str">
        <f t="shared" si="8"/>
        <v/>
      </c>
      <c r="T67" s="8" t="str">
        <f t="shared" si="9"/>
        <v/>
      </c>
    </row>
    <row r="68" spans="1:20" x14ac:dyDescent="0.3">
      <c r="A68" s="111">
        <v>66</v>
      </c>
      <c r="B68" s="111" t="s">
        <v>7513</v>
      </c>
      <c r="E68" s="6" t="str">
        <f t="shared" si="11"/>
        <v/>
      </c>
      <c r="I68" t="str">
        <f t="shared" ref="I68:I131" si="14">IFERROR(H68/G68,"")</f>
        <v/>
      </c>
      <c r="J68" t="str">
        <f t="shared" si="12"/>
        <v/>
      </c>
      <c r="K68" t="str">
        <f t="shared" ref="K68:K131" si="15">IFERROR(I68-J68,"")</f>
        <v/>
      </c>
      <c r="L68" s="6" t="str">
        <f t="shared" ref="L68:L131" si="16">IFERROR(K68*G68,"")</f>
        <v/>
      </c>
      <c r="N68" s="130" t="s">
        <v>7521</v>
      </c>
      <c r="O68" t="str">
        <f t="shared" si="10"/>
        <v/>
      </c>
      <c r="P68" t="str">
        <f t="shared" ref="P68:P131" si="17">IFERROR(O68*N68,"")</f>
        <v/>
      </c>
      <c r="Q68" s="6" t="str">
        <f t="shared" si="13"/>
        <v/>
      </c>
      <c r="R68" s="6" t="str">
        <f t="shared" ref="R68:R131" si="18">IFERROR(P68-Q68,"")</f>
        <v/>
      </c>
      <c r="S68" s="8" t="str">
        <f t="shared" ref="S68:S131" si="19">IFERROR((N68-G68)/G68,"")</f>
        <v/>
      </c>
      <c r="T68" s="8" t="str">
        <f t="shared" ref="T68:T131" si="20">IFERROR((R68-H68)/H68,"")</f>
        <v/>
      </c>
    </row>
    <row r="69" spans="1:20" x14ac:dyDescent="0.3">
      <c r="A69" s="111">
        <v>67</v>
      </c>
      <c r="B69" s="111" t="s">
        <v>7513</v>
      </c>
      <c r="E69" s="6" t="str">
        <f t="shared" si="11"/>
        <v/>
      </c>
      <c r="I69" t="str">
        <f t="shared" si="14"/>
        <v/>
      </c>
      <c r="J69" t="str">
        <f t="shared" si="12"/>
        <v/>
      </c>
      <c r="K69" t="str">
        <f t="shared" si="15"/>
        <v/>
      </c>
      <c r="L69" s="6" t="str">
        <f t="shared" si="16"/>
        <v/>
      </c>
      <c r="N69" s="130" t="s">
        <v>7521</v>
      </c>
      <c r="O69" t="str">
        <f t="shared" ref="O69:O132" si="21">K69</f>
        <v/>
      </c>
      <c r="P69" t="str">
        <f t="shared" si="17"/>
        <v/>
      </c>
      <c r="Q69" s="6" t="str">
        <f t="shared" si="13"/>
        <v/>
      </c>
      <c r="R69" s="6" t="str">
        <f t="shared" si="18"/>
        <v/>
      </c>
      <c r="S69" s="8" t="str">
        <f t="shared" si="19"/>
        <v/>
      </c>
      <c r="T69" s="8" t="str">
        <f t="shared" si="20"/>
        <v/>
      </c>
    </row>
    <row r="70" spans="1:20" x14ac:dyDescent="0.3">
      <c r="A70" s="111">
        <v>68</v>
      </c>
      <c r="B70" s="111" t="s">
        <v>7513</v>
      </c>
      <c r="E70" s="6" t="str">
        <f t="shared" si="11"/>
        <v/>
      </c>
      <c r="I70" t="str">
        <f t="shared" si="14"/>
        <v/>
      </c>
      <c r="J70" t="str">
        <f t="shared" si="12"/>
        <v/>
      </c>
      <c r="K70" t="str">
        <f t="shared" si="15"/>
        <v/>
      </c>
      <c r="L70" s="6" t="str">
        <f t="shared" si="16"/>
        <v/>
      </c>
      <c r="N70" s="130" t="s">
        <v>7521</v>
      </c>
      <c r="O70" t="str">
        <f t="shared" si="21"/>
        <v/>
      </c>
      <c r="P70" t="str">
        <f t="shared" si="17"/>
        <v/>
      </c>
      <c r="Q70" s="6" t="str">
        <f t="shared" si="13"/>
        <v/>
      </c>
      <c r="R70" s="6" t="str">
        <f t="shared" si="18"/>
        <v/>
      </c>
      <c r="S70" s="8" t="str">
        <f t="shared" si="19"/>
        <v/>
      </c>
      <c r="T70" s="8" t="str">
        <f t="shared" si="20"/>
        <v/>
      </c>
    </row>
    <row r="71" spans="1:20" x14ac:dyDescent="0.3">
      <c r="A71" s="111">
        <v>69</v>
      </c>
      <c r="B71" s="111" t="s">
        <v>7513</v>
      </c>
      <c r="E71" s="6" t="str">
        <f t="shared" si="11"/>
        <v/>
      </c>
      <c r="I71" t="str">
        <f t="shared" si="14"/>
        <v/>
      </c>
      <c r="J71" t="str">
        <f t="shared" si="12"/>
        <v/>
      </c>
      <c r="K71" t="str">
        <f t="shared" si="15"/>
        <v/>
      </c>
      <c r="L71" s="6" t="str">
        <f t="shared" si="16"/>
        <v/>
      </c>
      <c r="N71" s="130" t="s">
        <v>7521</v>
      </c>
      <c r="O71" t="str">
        <f t="shared" si="21"/>
        <v/>
      </c>
      <c r="P71" t="str">
        <f t="shared" si="17"/>
        <v/>
      </c>
      <c r="Q71" s="6" t="str">
        <f t="shared" si="13"/>
        <v/>
      </c>
      <c r="R71" s="6" t="str">
        <f t="shared" si="18"/>
        <v/>
      </c>
      <c r="S71" s="8" t="str">
        <f t="shared" si="19"/>
        <v/>
      </c>
      <c r="T71" s="8" t="str">
        <f t="shared" si="20"/>
        <v/>
      </c>
    </row>
    <row r="72" spans="1:20" x14ac:dyDescent="0.3">
      <c r="A72" s="111">
        <v>70</v>
      </c>
      <c r="B72" s="111" t="s">
        <v>7513</v>
      </c>
      <c r="E72" s="6" t="str">
        <f t="shared" si="11"/>
        <v/>
      </c>
      <c r="I72" t="str">
        <f t="shared" si="14"/>
        <v/>
      </c>
      <c r="J72" t="str">
        <f t="shared" si="12"/>
        <v/>
      </c>
      <c r="K72" t="str">
        <f t="shared" si="15"/>
        <v/>
      </c>
      <c r="L72" s="6" t="str">
        <f t="shared" si="16"/>
        <v/>
      </c>
      <c r="N72" s="130" t="s">
        <v>7521</v>
      </c>
      <c r="O72" t="str">
        <f t="shared" si="21"/>
        <v/>
      </c>
      <c r="P72" t="str">
        <f t="shared" si="17"/>
        <v/>
      </c>
      <c r="Q72" s="6" t="str">
        <f t="shared" si="13"/>
        <v/>
      </c>
      <c r="R72" s="6" t="str">
        <f t="shared" si="18"/>
        <v/>
      </c>
      <c r="S72" s="8" t="str">
        <f t="shared" si="19"/>
        <v/>
      </c>
      <c r="T72" s="8" t="str">
        <f t="shared" si="20"/>
        <v/>
      </c>
    </row>
    <row r="73" spans="1:20" x14ac:dyDescent="0.3">
      <c r="A73" s="111">
        <v>71</v>
      </c>
      <c r="B73" s="111" t="s">
        <v>7513</v>
      </c>
      <c r="E73" s="6" t="str">
        <f t="shared" si="11"/>
        <v/>
      </c>
      <c r="I73" t="str">
        <f t="shared" si="14"/>
        <v/>
      </c>
      <c r="J73" t="str">
        <f t="shared" si="12"/>
        <v/>
      </c>
      <c r="K73" t="str">
        <f t="shared" si="15"/>
        <v/>
      </c>
      <c r="L73" s="6" t="str">
        <f t="shared" si="16"/>
        <v/>
      </c>
      <c r="N73" s="130" t="s">
        <v>7521</v>
      </c>
      <c r="O73" t="str">
        <f t="shared" si="21"/>
        <v/>
      </c>
      <c r="P73" t="str">
        <f t="shared" si="17"/>
        <v/>
      </c>
      <c r="Q73" s="6" t="str">
        <f t="shared" si="13"/>
        <v/>
      </c>
      <c r="R73" s="6" t="str">
        <f t="shared" si="18"/>
        <v/>
      </c>
      <c r="S73" s="8" t="str">
        <f t="shared" si="19"/>
        <v/>
      </c>
      <c r="T73" s="8" t="str">
        <f t="shared" si="20"/>
        <v/>
      </c>
    </row>
    <row r="74" spans="1:20" x14ac:dyDescent="0.3">
      <c r="A74" s="111">
        <v>72</v>
      </c>
      <c r="B74" s="111" t="s">
        <v>7513</v>
      </c>
      <c r="E74" s="6" t="str">
        <f t="shared" si="11"/>
        <v/>
      </c>
      <c r="I74" t="str">
        <f t="shared" si="14"/>
        <v/>
      </c>
      <c r="J74" t="str">
        <f t="shared" si="12"/>
        <v/>
      </c>
      <c r="K74" t="str">
        <f t="shared" si="15"/>
        <v/>
      </c>
      <c r="L74" s="6" t="str">
        <f t="shared" si="16"/>
        <v/>
      </c>
      <c r="N74" s="130" t="s">
        <v>7521</v>
      </c>
      <c r="O74" t="str">
        <f t="shared" si="21"/>
        <v/>
      </c>
      <c r="P74" t="str">
        <f t="shared" si="17"/>
        <v/>
      </c>
      <c r="Q74" s="6" t="str">
        <f t="shared" si="13"/>
        <v/>
      </c>
      <c r="R74" s="6" t="str">
        <f t="shared" si="18"/>
        <v/>
      </c>
      <c r="S74" s="8" t="str">
        <f t="shared" si="19"/>
        <v/>
      </c>
      <c r="T74" s="8" t="str">
        <f t="shared" si="20"/>
        <v/>
      </c>
    </row>
    <row r="75" spans="1:20" x14ac:dyDescent="0.3">
      <c r="A75" s="111">
        <v>73</v>
      </c>
      <c r="B75" s="111" t="s">
        <v>7513</v>
      </c>
      <c r="E75" s="6" t="str">
        <f t="shared" si="11"/>
        <v/>
      </c>
      <c r="I75" t="str">
        <f t="shared" si="14"/>
        <v/>
      </c>
      <c r="J75" t="str">
        <f t="shared" si="12"/>
        <v/>
      </c>
      <c r="K75" t="str">
        <f t="shared" si="15"/>
        <v/>
      </c>
      <c r="L75" s="6" t="str">
        <f t="shared" si="16"/>
        <v/>
      </c>
      <c r="N75" s="130" t="s">
        <v>7521</v>
      </c>
      <c r="O75" t="str">
        <f t="shared" si="21"/>
        <v/>
      </c>
      <c r="P75" t="str">
        <f t="shared" si="17"/>
        <v/>
      </c>
      <c r="Q75" s="6" t="str">
        <f t="shared" si="13"/>
        <v/>
      </c>
      <c r="R75" s="6" t="str">
        <f t="shared" si="18"/>
        <v/>
      </c>
      <c r="S75" s="8" t="str">
        <f t="shared" si="19"/>
        <v/>
      </c>
      <c r="T75" s="8" t="str">
        <f t="shared" si="20"/>
        <v/>
      </c>
    </row>
    <row r="76" spans="1:20" x14ac:dyDescent="0.3">
      <c r="A76" s="111">
        <v>74</v>
      </c>
      <c r="B76" s="111" t="s">
        <v>7513</v>
      </c>
      <c r="E76" s="6" t="str">
        <f t="shared" si="11"/>
        <v/>
      </c>
      <c r="I76" t="str">
        <f t="shared" si="14"/>
        <v/>
      </c>
      <c r="J76" t="str">
        <f t="shared" si="12"/>
        <v/>
      </c>
      <c r="K76" t="str">
        <f t="shared" si="15"/>
        <v/>
      </c>
      <c r="L76" s="6" t="str">
        <f t="shared" si="16"/>
        <v/>
      </c>
      <c r="N76" s="130" t="s">
        <v>7521</v>
      </c>
      <c r="O76" t="str">
        <f t="shared" si="21"/>
        <v/>
      </c>
      <c r="P76" t="str">
        <f t="shared" si="17"/>
        <v/>
      </c>
      <c r="Q76" s="6" t="str">
        <f t="shared" si="13"/>
        <v/>
      </c>
      <c r="R76" s="6" t="str">
        <f t="shared" si="18"/>
        <v/>
      </c>
      <c r="S76" s="8" t="str">
        <f t="shared" si="19"/>
        <v/>
      </c>
      <c r="T76" s="8" t="str">
        <f t="shared" si="20"/>
        <v/>
      </c>
    </row>
    <row r="77" spans="1:20" x14ac:dyDescent="0.3">
      <c r="A77" s="111">
        <v>75</v>
      </c>
      <c r="B77" s="111" t="s">
        <v>7513</v>
      </c>
      <c r="E77" s="6" t="str">
        <f t="shared" si="11"/>
        <v/>
      </c>
      <c r="I77" t="str">
        <f t="shared" si="14"/>
        <v/>
      </c>
      <c r="J77" t="str">
        <f t="shared" si="12"/>
        <v/>
      </c>
      <c r="K77" t="str">
        <f t="shared" si="15"/>
        <v/>
      </c>
      <c r="L77" s="6" t="str">
        <f t="shared" si="16"/>
        <v/>
      </c>
      <c r="N77" s="130" t="s">
        <v>7521</v>
      </c>
      <c r="O77" t="str">
        <f t="shared" si="21"/>
        <v/>
      </c>
      <c r="P77" t="str">
        <f t="shared" si="17"/>
        <v/>
      </c>
      <c r="Q77" s="6" t="str">
        <f t="shared" si="13"/>
        <v/>
      </c>
      <c r="R77" s="6" t="str">
        <f t="shared" si="18"/>
        <v/>
      </c>
      <c r="S77" s="8" t="str">
        <f t="shared" si="19"/>
        <v/>
      </c>
      <c r="T77" s="8" t="str">
        <f t="shared" si="20"/>
        <v/>
      </c>
    </row>
    <row r="78" spans="1:20" x14ac:dyDescent="0.3">
      <c r="A78" s="111">
        <v>76</v>
      </c>
      <c r="B78" s="111" t="s">
        <v>7513</v>
      </c>
      <c r="E78" s="6" t="str">
        <f t="shared" si="11"/>
        <v/>
      </c>
      <c r="I78" t="str">
        <f t="shared" si="14"/>
        <v/>
      </c>
      <c r="J78" t="str">
        <f t="shared" si="12"/>
        <v/>
      </c>
      <c r="K78" t="str">
        <f t="shared" si="15"/>
        <v/>
      </c>
      <c r="L78" s="6" t="str">
        <f t="shared" si="16"/>
        <v/>
      </c>
      <c r="N78" s="130" t="s">
        <v>7521</v>
      </c>
      <c r="O78" t="str">
        <f t="shared" si="21"/>
        <v/>
      </c>
      <c r="P78" t="str">
        <f t="shared" si="17"/>
        <v/>
      </c>
      <c r="Q78" s="6" t="str">
        <f t="shared" si="13"/>
        <v/>
      </c>
      <c r="R78" s="6" t="str">
        <f t="shared" si="18"/>
        <v/>
      </c>
      <c r="S78" s="8" t="str">
        <f t="shared" si="19"/>
        <v/>
      </c>
      <c r="T78" s="8" t="str">
        <f t="shared" si="20"/>
        <v/>
      </c>
    </row>
    <row r="79" spans="1:20" x14ac:dyDescent="0.3">
      <c r="A79" s="111">
        <v>77</v>
      </c>
      <c r="B79" s="111" t="s">
        <v>7513</v>
      </c>
      <c r="E79" s="6" t="str">
        <f t="shared" si="11"/>
        <v/>
      </c>
      <c r="I79" t="str">
        <f t="shared" si="14"/>
        <v/>
      </c>
      <c r="J79" t="str">
        <f t="shared" si="12"/>
        <v/>
      </c>
      <c r="K79" t="str">
        <f t="shared" si="15"/>
        <v/>
      </c>
      <c r="L79" s="6" t="str">
        <f t="shared" si="16"/>
        <v/>
      </c>
      <c r="N79" s="130" t="s">
        <v>7521</v>
      </c>
      <c r="O79" t="str">
        <f t="shared" si="21"/>
        <v/>
      </c>
      <c r="P79" t="str">
        <f t="shared" si="17"/>
        <v/>
      </c>
      <c r="Q79" s="6" t="str">
        <f t="shared" si="13"/>
        <v/>
      </c>
      <c r="R79" s="6" t="str">
        <f t="shared" si="18"/>
        <v/>
      </c>
      <c r="S79" s="8" t="str">
        <f t="shared" si="19"/>
        <v/>
      </c>
      <c r="T79" s="8" t="str">
        <f t="shared" si="20"/>
        <v/>
      </c>
    </row>
    <row r="80" spans="1:20" x14ac:dyDescent="0.3">
      <c r="A80" s="111">
        <v>78</v>
      </c>
      <c r="B80" s="111" t="s">
        <v>7513</v>
      </c>
      <c r="E80" s="6" t="str">
        <f t="shared" si="11"/>
        <v/>
      </c>
      <c r="I80" t="str">
        <f t="shared" si="14"/>
        <v/>
      </c>
      <c r="J80" t="str">
        <f t="shared" si="12"/>
        <v/>
      </c>
      <c r="K80" t="str">
        <f t="shared" si="15"/>
        <v/>
      </c>
      <c r="L80" s="6" t="str">
        <f t="shared" si="16"/>
        <v/>
      </c>
      <c r="N80" s="130" t="s">
        <v>7521</v>
      </c>
      <c r="O80" t="str">
        <f t="shared" si="21"/>
        <v/>
      </c>
      <c r="P80" t="str">
        <f t="shared" si="17"/>
        <v/>
      </c>
      <c r="Q80" s="6" t="str">
        <f t="shared" si="13"/>
        <v/>
      </c>
      <c r="R80" s="6" t="str">
        <f t="shared" si="18"/>
        <v/>
      </c>
      <c r="S80" s="8" t="str">
        <f t="shared" si="19"/>
        <v/>
      </c>
      <c r="T80" s="8" t="str">
        <f t="shared" si="20"/>
        <v/>
      </c>
    </row>
    <row r="81" spans="1:20" x14ac:dyDescent="0.3">
      <c r="A81" s="111">
        <v>79</v>
      </c>
      <c r="B81" s="111" t="s">
        <v>7513</v>
      </c>
      <c r="E81" s="6" t="str">
        <f t="shared" si="11"/>
        <v/>
      </c>
      <c r="I81" t="str">
        <f t="shared" si="14"/>
        <v/>
      </c>
      <c r="J81" t="str">
        <f t="shared" si="12"/>
        <v/>
      </c>
      <c r="K81" t="str">
        <f t="shared" si="15"/>
        <v/>
      </c>
      <c r="L81" s="6" t="str">
        <f t="shared" si="16"/>
        <v/>
      </c>
      <c r="N81" s="130" t="s">
        <v>7521</v>
      </c>
      <c r="O81" t="str">
        <f t="shared" si="21"/>
        <v/>
      </c>
      <c r="P81" t="str">
        <f t="shared" si="17"/>
        <v/>
      </c>
      <c r="Q81" s="6" t="str">
        <f t="shared" si="13"/>
        <v/>
      </c>
      <c r="R81" s="6" t="str">
        <f t="shared" si="18"/>
        <v/>
      </c>
      <c r="S81" s="8" t="str">
        <f t="shared" si="19"/>
        <v/>
      </c>
      <c r="T81" s="8" t="str">
        <f t="shared" si="20"/>
        <v/>
      </c>
    </row>
    <row r="82" spans="1:20" x14ac:dyDescent="0.3">
      <c r="A82" s="111">
        <v>80</v>
      </c>
      <c r="B82" s="111" t="s">
        <v>7513</v>
      </c>
      <c r="E82" s="6" t="str">
        <f t="shared" si="11"/>
        <v/>
      </c>
      <c r="I82" t="str">
        <f t="shared" si="14"/>
        <v/>
      </c>
      <c r="J82" t="str">
        <f t="shared" si="12"/>
        <v/>
      </c>
      <c r="K82" t="str">
        <f t="shared" si="15"/>
        <v/>
      </c>
      <c r="L82" s="6" t="str">
        <f t="shared" si="16"/>
        <v/>
      </c>
      <c r="N82" s="130" t="s">
        <v>7521</v>
      </c>
      <c r="O82" t="str">
        <f t="shared" si="21"/>
        <v/>
      </c>
      <c r="P82" t="str">
        <f t="shared" si="17"/>
        <v/>
      </c>
      <c r="Q82" s="6" t="str">
        <f t="shared" si="13"/>
        <v/>
      </c>
      <c r="R82" s="6" t="str">
        <f t="shared" si="18"/>
        <v/>
      </c>
      <c r="S82" s="8" t="str">
        <f t="shared" si="19"/>
        <v/>
      </c>
      <c r="T82" s="8" t="str">
        <f t="shared" si="20"/>
        <v/>
      </c>
    </row>
    <row r="83" spans="1:20" x14ac:dyDescent="0.3">
      <c r="A83" s="111">
        <v>81</v>
      </c>
      <c r="B83" s="111" t="s">
        <v>7513</v>
      </c>
      <c r="E83" s="6" t="str">
        <f t="shared" si="11"/>
        <v/>
      </c>
      <c r="I83" t="str">
        <f t="shared" si="14"/>
        <v/>
      </c>
      <c r="J83" t="str">
        <f t="shared" si="12"/>
        <v/>
      </c>
      <c r="K83" t="str">
        <f t="shared" si="15"/>
        <v/>
      </c>
      <c r="L83" s="6" t="str">
        <f t="shared" si="16"/>
        <v/>
      </c>
      <c r="N83" s="130" t="s">
        <v>7521</v>
      </c>
      <c r="O83" t="str">
        <f t="shared" si="21"/>
        <v/>
      </c>
      <c r="P83" t="str">
        <f t="shared" si="17"/>
        <v/>
      </c>
      <c r="Q83" s="6" t="str">
        <f t="shared" si="13"/>
        <v/>
      </c>
      <c r="R83" s="6" t="str">
        <f t="shared" si="18"/>
        <v/>
      </c>
      <c r="S83" s="8" t="str">
        <f t="shared" si="19"/>
        <v/>
      </c>
      <c r="T83" s="8" t="str">
        <f t="shared" si="20"/>
        <v/>
      </c>
    </row>
    <row r="84" spans="1:20" x14ac:dyDescent="0.3">
      <c r="A84" s="111">
        <v>82</v>
      </c>
      <c r="B84" s="111" t="s">
        <v>7513</v>
      </c>
      <c r="E84" s="6" t="str">
        <f t="shared" si="11"/>
        <v/>
      </c>
      <c r="I84" t="str">
        <f t="shared" si="14"/>
        <v/>
      </c>
      <c r="J84" t="str">
        <f t="shared" si="12"/>
        <v/>
      </c>
      <c r="K84" t="str">
        <f t="shared" si="15"/>
        <v/>
      </c>
      <c r="L84" s="6" t="str">
        <f t="shared" si="16"/>
        <v/>
      </c>
      <c r="N84" s="130" t="s">
        <v>7521</v>
      </c>
      <c r="O84" t="str">
        <f t="shared" si="21"/>
        <v/>
      </c>
      <c r="P84" t="str">
        <f t="shared" si="17"/>
        <v/>
      </c>
      <c r="Q84" s="6" t="str">
        <f t="shared" si="13"/>
        <v/>
      </c>
      <c r="R84" s="6" t="str">
        <f t="shared" si="18"/>
        <v/>
      </c>
      <c r="S84" s="8" t="str">
        <f t="shared" si="19"/>
        <v/>
      </c>
      <c r="T84" s="8" t="str">
        <f t="shared" si="20"/>
        <v/>
      </c>
    </row>
    <row r="85" spans="1:20" x14ac:dyDescent="0.3">
      <c r="A85" s="111">
        <v>83</v>
      </c>
      <c r="B85" s="111" t="s">
        <v>7513</v>
      </c>
      <c r="E85" s="6" t="str">
        <f t="shared" si="11"/>
        <v/>
      </c>
      <c r="I85" t="str">
        <f t="shared" si="14"/>
        <v/>
      </c>
      <c r="J85" t="str">
        <f t="shared" si="12"/>
        <v/>
      </c>
      <c r="K85" t="str">
        <f t="shared" si="15"/>
        <v/>
      </c>
      <c r="L85" s="6" t="str">
        <f t="shared" si="16"/>
        <v/>
      </c>
      <c r="N85" s="130" t="s">
        <v>7521</v>
      </c>
      <c r="O85" t="str">
        <f t="shared" si="21"/>
        <v/>
      </c>
      <c r="P85" t="str">
        <f t="shared" si="17"/>
        <v/>
      </c>
      <c r="Q85" s="6" t="str">
        <f t="shared" si="13"/>
        <v/>
      </c>
      <c r="R85" s="6" t="str">
        <f t="shared" si="18"/>
        <v/>
      </c>
      <c r="S85" s="8" t="str">
        <f t="shared" si="19"/>
        <v/>
      </c>
      <c r="T85" s="8" t="str">
        <f t="shared" si="20"/>
        <v/>
      </c>
    </row>
    <row r="86" spans="1:20" x14ac:dyDescent="0.3">
      <c r="A86" s="111">
        <v>84</v>
      </c>
      <c r="B86" s="111" t="s">
        <v>7513</v>
      </c>
      <c r="E86" s="6" t="str">
        <f t="shared" si="11"/>
        <v/>
      </c>
      <c r="I86" t="str">
        <f t="shared" si="14"/>
        <v/>
      </c>
      <c r="J86" t="str">
        <f t="shared" si="12"/>
        <v/>
      </c>
      <c r="K86" t="str">
        <f t="shared" si="15"/>
        <v/>
      </c>
      <c r="L86" s="6" t="str">
        <f t="shared" si="16"/>
        <v/>
      </c>
      <c r="N86" s="130" t="s">
        <v>7521</v>
      </c>
      <c r="O86" t="str">
        <f t="shared" si="21"/>
        <v/>
      </c>
      <c r="P86" t="str">
        <f t="shared" si="17"/>
        <v/>
      </c>
      <c r="Q86" s="6" t="str">
        <f t="shared" si="13"/>
        <v/>
      </c>
      <c r="R86" s="6" t="str">
        <f t="shared" si="18"/>
        <v/>
      </c>
      <c r="S86" s="8" t="str">
        <f t="shared" si="19"/>
        <v/>
      </c>
      <c r="T86" s="8" t="str">
        <f t="shared" si="20"/>
        <v/>
      </c>
    </row>
    <row r="87" spans="1:20" x14ac:dyDescent="0.3">
      <c r="A87" s="111">
        <v>85</v>
      </c>
      <c r="B87" s="111" t="s">
        <v>7513</v>
      </c>
      <c r="E87" s="6" t="str">
        <f t="shared" si="11"/>
        <v/>
      </c>
      <c r="I87" t="str">
        <f t="shared" si="14"/>
        <v/>
      </c>
      <c r="J87" t="str">
        <f t="shared" si="12"/>
        <v/>
      </c>
      <c r="K87" t="str">
        <f t="shared" si="15"/>
        <v/>
      </c>
      <c r="L87" s="6" t="str">
        <f t="shared" si="16"/>
        <v/>
      </c>
      <c r="N87" s="130" t="s">
        <v>7521</v>
      </c>
      <c r="O87" t="str">
        <f t="shared" si="21"/>
        <v/>
      </c>
      <c r="P87" t="str">
        <f t="shared" si="17"/>
        <v/>
      </c>
      <c r="Q87" s="6" t="str">
        <f t="shared" si="13"/>
        <v/>
      </c>
      <c r="R87" s="6" t="str">
        <f t="shared" si="18"/>
        <v/>
      </c>
      <c r="S87" s="8" t="str">
        <f t="shared" si="19"/>
        <v/>
      </c>
      <c r="T87" s="8" t="str">
        <f t="shared" si="20"/>
        <v/>
      </c>
    </row>
    <row r="88" spans="1:20" x14ac:dyDescent="0.3">
      <c r="A88" s="111">
        <v>86</v>
      </c>
      <c r="B88" s="111" t="s">
        <v>7513</v>
      </c>
      <c r="E88" s="6" t="str">
        <f t="shared" si="11"/>
        <v/>
      </c>
      <c r="I88" t="str">
        <f t="shared" si="14"/>
        <v/>
      </c>
      <c r="J88" t="str">
        <f t="shared" si="12"/>
        <v/>
      </c>
      <c r="K88" t="str">
        <f t="shared" si="15"/>
        <v/>
      </c>
      <c r="L88" s="6" t="str">
        <f t="shared" si="16"/>
        <v/>
      </c>
      <c r="N88" s="130" t="s">
        <v>7521</v>
      </c>
      <c r="O88" t="str">
        <f t="shared" si="21"/>
        <v/>
      </c>
      <c r="P88" t="str">
        <f t="shared" si="17"/>
        <v/>
      </c>
      <c r="Q88" s="6" t="str">
        <f t="shared" si="13"/>
        <v/>
      </c>
      <c r="R88" s="6" t="str">
        <f t="shared" si="18"/>
        <v/>
      </c>
      <c r="S88" s="8" t="str">
        <f t="shared" si="19"/>
        <v/>
      </c>
      <c r="T88" s="8" t="str">
        <f t="shared" si="20"/>
        <v/>
      </c>
    </row>
    <row r="89" spans="1:20" x14ac:dyDescent="0.3">
      <c r="A89" s="111">
        <v>87</v>
      </c>
      <c r="B89" s="111" t="s">
        <v>7513</v>
      </c>
      <c r="E89" s="6" t="str">
        <f t="shared" si="11"/>
        <v/>
      </c>
      <c r="I89" t="str">
        <f t="shared" si="14"/>
        <v/>
      </c>
      <c r="J89" t="str">
        <f t="shared" si="12"/>
        <v/>
      </c>
      <c r="K89" t="str">
        <f t="shared" si="15"/>
        <v/>
      </c>
      <c r="L89" s="6" t="str">
        <f t="shared" si="16"/>
        <v/>
      </c>
      <c r="N89" s="130" t="s">
        <v>7521</v>
      </c>
      <c r="O89" t="str">
        <f t="shared" si="21"/>
        <v/>
      </c>
      <c r="P89" t="str">
        <f t="shared" si="17"/>
        <v/>
      </c>
      <c r="Q89" s="6" t="str">
        <f t="shared" si="13"/>
        <v/>
      </c>
      <c r="R89" s="6" t="str">
        <f t="shared" si="18"/>
        <v/>
      </c>
      <c r="S89" s="8" t="str">
        <f t="shared" si="19"/>
        <v/>
      </c>
      <c r="T89" s="8" t="str">
        <f t="shared" si="20"/>
        <v/>
      </c>
    </row>
    <row r="90" spans="1:20" x14ac:dyDescent="0.3">
      <c r="A90" s="111">
        <v>88</v>
      </c>
      <c r="B90" s="111" t="s">
        <v>7513</v>
      </c>
      <c r="E90" s="6" t="str">
        <f t="shared" si="11"/>
        <v/>
      </c>
      <c r="I90" t="str">
        <f t="shared" si="14"/>
        <v/>
      </c>
      <c r="J90" t="str">
        <f t="shared" si="12"/>
        <v/>
      </c>
      <c r="K90" t="str">
        <f t="shared" si="15"/>
        <v/>
      </c>
      <c r="L90" s="6" t="str">
        <f t="shared" si="16"/>
        <v/>
      </c>
      <c r="N90" s="130" t="s">
        <v>7521</v>
      </c>
      <c r="O90" t="str">
        <f t="shared" si="21"/>
        <v/>
      </c>
      <c r="P90" t="str">
        <f t="shared" si="17"/>
        <v/>
      </c>
      <c r="Q90" s="6" t="str">
        <f t="shared" si="13"/>
        <v/>
      </c>
      <c r="R90" s="6" t="str">
        <f t="shared" si="18"/>
        <v/>
      </c>
      <c r="S90" s="8" t="str">
        <f t="shared" si="19"/>
        <v/>
      </c>
      <c r="T90" s="8" t="str">
        <f t="shared" si="20"/>
        <v/>
      </c>
    </row>
    <row r="91" spans="1:20" x14ac:dyDescent="0.3">
      <c r="A91" s="111">
        <v>89</v>
      </c>
      <c r="B91" s="111" t="s">
        <v>7513</v>
      </c>
      <c r="E91" s="6" t="str">
        <f t="shared" si="11"/>
        <v/>
      </c>
      <c r="I91" t="str">
        <f t="shared" si="14"/>
        <v/>
      </c>
      <c r="J91" t="str">
        <f t="shared" si="12"/>
        <v/>
      </c>
      <c r="K91" t="str">
        <f t="shared" si="15"/>
        <v/>
      </c>
      <c r="L91" s="6" t="str">
        <f t="shared" si="16"/>
        <v/>
      </c>
      <c r="N91" s="130" t="s">
        <v>7521</v>
      </c>
      <c r="O91" t="str">
        <f t="shared" si="21"/>
        <v/>
      </c>
      <c r="P91" t="str">
        <f t="shared" si="17"/>
        <v/>
      </c>
      <c r="Q91" s="6" t="str">
        <f t="shared" si="13"/>
        <v/>
      </c>
      <c r="R91" s="6" t="str">
        <f t="shared" si="18"/>
        <v/>
      </c>
      <c r="S91" s="8" t="str">
        <f t="shared" si="19"/>
        <v/>
      </c>
      <c r="T91" s="8" t="str">
        <f t="shared" si="20"/>
        <v/>
      </c>
    </row>
    <row r="92" spans="1:20" x14ac:dyDescent="0.3">
      <c r="A92" s="111">
        <v>90</v>
      </c>
      <c r="B92" s="111" t="s">
        <v>7513</v>
      </c>
      <c r="E92" s="6" t="str">
        <f t="shared" si="11"/>
        <v/>
      </c>
      <c r="I92" t="str">
        <f t="shared" si="14"/>
        <v/>
      </c>
      <c r="J92" t="str">
        <f t="shared" si="12"/>
        <v/>
      </c>
      <c r="K92" t="str">
        <f t="shared" si="15"/>
        <v/>
      </c>
      <c r="L92" s="6" t="str">
        <f t="shared" si="16"/>
        <v/>
      </c>
      <c r="N92" s="130" t="s">
        <v>7521</v>
      </c>
      <c r="O92" t="str">
        <f t="shared" si="21"/>
        <v/>
      </c>
      <c r="P92" t="str">
        <f t="shared" si="17"/>
        <v/>
      </c>
      <c r="Q92" s="6" t="str">
        <f t="shared" si="13"/>
        <v/>
      </c>
      <c r="R92" s="6" t="str">
        <f t="shared" si="18"/>
        <v/>
      </c>
      <c r="S92" s="8" t="str">
        <f t="shared" si="19"/>
        <v/>
      </c>
      <c r="T92" s="8" t="str">
        <f t="shared" si="20"/>
        <v/>
      </c>
    </row>
    <row r="93" spans="1:20" x14ac:dyDescent="0.3">
      <c r="A93" s="111">
        <v>91</v>
      </c>
      <c r="B93" s="111" t="s">
        <v>7513</v>
      </c>
      <c r="E93" s="6" t="str">
        <f t="shared" si="11"/>
        <v/>
      </c>
      <c r="I93" t="str">
        <f t="shared" si="14"/>
        <v/>
      </c>
      <c r="J93" t="str">
        <f t="shared" si="12"/>
        <v/>
      </c>
      <c r="K93" t="str">
        <f t="shared" si="15"/>
        <v/>
      </c>
      <c r="L93" s="6" t="str">
        <f t="shared" si="16"/>
        <v/>
      </c>
      <c r="N93" s="130" t="s">
        <v>7521</v>
      </c>
      <c r="O93" t="str">
        <f t="shared" si="21"/>
        <v/>
      </c>
      <c r="P93" t="str">
        <f t="shared" si="17"/>
        <v/>
      </c>
      <c r="Q93" s="6" t="str">
        <f t="shared" si="13"/>
        <v/>
      </c>
      <c r="R93" s="6" t="str">
        <f t="shared" si="18"/>
        <v/>
      </c>
      <c r="S93" s="8" t="str">
        <f t="shared" si="19"/>
        <v/>
      </c>
      <c r="T93" s="8" t="str">
        <f t="shared" si="20"/>
        <v/>
      </c>
    </row>
    <row r="94" spans="1:20" x14ac:dyDescent="0.3">
      <c r="A94" s="111">
        <v>92</v>
      </c>
      <c r="B94" s="111" t="s">
        <v>7513</v>
      </c>
      <c r="E94" s="6" t="str">
        <f t="shared" si="11"/>
        <v/>
      </c>
      <c r="I94" t="str">
        <f t="shared" si="14"/>
        <v/>
      </c>
      <c r="J94" t="str">
        <f t="shared" si="12"/>
        <v/>
      </c>
      <c r="K94" t="str">
        <f t="shared" si="15"/>
        <v/>
      </c>
      <c r="L94" s="6" t="str">
        <f t="shared" si="16"/>
        <v/>
      </c>
      <c r="N94" s="130" t="s">
        <v>7521</v>
      </c>
      <c r="O94" t="str">
        <f t="shared" si="21"/>
        <v/>
      </c>
      <c r="P94" t="str">
        <f t="shared" si="17"/>
        <v/>
      </c>
      <c r="Q94" s="6" t="str">
        <f t="shared" si="13"/>
        <v/>
      </c>
      <c r="R94" s="6" t="str">
        <f t="shared" si="18"/>
        <v/>
      </c>
      <c r="S94" s="8" t="str">
        <f t="shared" si="19"/>
        <v/>
      </c>
      <c r="T94" s="8" t="str">
        <f t="shared" si="20"/>
        <v/>
      </c>
    </row>
    <row r="95" spans="1:20" x14ac:dyDescent="0.3">
      <c r="A95" s="111">
        <v>93</v>
      </c>
      <c r="B95" s="111" t="s">
        <v>7513</v>
      </c>
      <c r="E95" s="6" t="str">
        <f t="shared" si="11"/>
        <v/>
      </c>
      <c r="I95" t="str">
        <f t="shared" si="14"/>
        <v/>
      </c>
      <c r="J95" t="str">
        <f t="shared" si="12"/>
        <v/>
      </c>
      <c r="K95" t="str">
        <f t="shared" si="15"/>
        <v/>
      </c>
      <c r="L95" s="6" t="str">
        <f t="shared" si="16"/>
        <v/>
      </c>
      <c r="N95" s="130" t="s">
        <v>7521</v>
      </c>
      <c r="O95" t="str">
        <f t="shared" si="21"/>
        <v/>
      </c>
      <c r="P95" t="str">
        <f t="shared" si="17"/>
        <v/>
      </c>
      <c r="Q95" s="6" t="str">
        <f t="shared" si="13"/>
        <v/>
      </c>
      <c r="R95" s="6" t="str">
        <f t="shared" si="18"/>
        <v/>
      </c>
      <c r="S95" s="8" t="str">
        <f t="shared" si="19"/>
        <v/>
      </c>
      <c r="T95" s="8" t="str">
        <f t="shared" si="20"/>
        <v/>
      </c>
    </row>
    <row r="96" spans="1:20" x14ac:dyDescent="0.3">
      <c r="A96" s="111">
        <v>94</v>
      </c>
      <c r="B96" s="111" t="s">
        <v>7513</v>
      </c>
      <c r="E96" s="6" t="str">
        <f t="shared" si="11"/>
        <v/>
      </c>
      <c r="I96" t="str">
        <f t="shared" si="14"/>
        <v/>
      </c>
      <c r="J96" t="str">
        <f t="shared" si="12"/>
        <v/>
      </c>
      <c r="K96" t="str">
        <f t="shared" si="15"/>
        <v/>
      </c>
      <c r="L96" s="6" t="str">
        <f t="shared" si="16"/>
        <v/>
      </c>
      <c r="N96" s="130" t="s">
        <v>7521</v>
      </c>
      <c r="O96" t="str">
        <f t="shared" si="21"/>
        <v/>
      </c>
      <c r="P96" t="str">
        <f t="shared" si="17"/>
        <v/>
      </c>
      <c r="Q96" s="6" t="str">
        <f t="shared" si="13"/>
        <v/>
      </c>
      <c r="R96" s="6" t="str">
        <f t="shared" si="18"/>
        <v/>
      </c>
      <c r="S96" s="8" t="str">
        <f t="shared" si="19"/>
        <v/>
      </c>
      <c r="T96" s="8" t="str">
        <f t="shared" si="20"/>
        <v/>
      </c>
    </row>
    <row r="97" spans="1:20" x14ac:dyDescent="0.3">
      <c r="A97" s="111">
        <v>95</v>
      </c>
      <c r="B97" s="111" t="s">
        <v>7513</v>
      </c>
      <c r="E97" s="6" t="str">
        <f t="shared" si="11"/>
        <v/>
      </c>
      <c r="I97" t="str">
        <f t="shared" si="14"/>
        <v/>
      </c>
      <c r="J97" t="str">
        <f t="shared" si="12"/>
        <v/>
      </c>
      <c r="K97" t="str">
        <f t="shared" si="15"/>
        <v/>
      </c>
      <c r="L97" s="6" t="str">
        <f t="shared" si="16"/>
        <v/>
      </c>
      <c r="N97" s="130" t="s">
        <v>7521</v>
      </c>
      <c r="O97" t="str">
        <f t="shared" si="21"/>
        <v/>
      </c>
      <c r="P97" t="str">
        <f t="shared" si="17"/>
        <v/>
      </c>
      <c r="Q97" s="6" t="str">
        <f t="shared" si="13"/>
        <v/>
      </c>
      <c r="R97" s="6" t="str">
        <f t="shared" si="18"/>
        <v/>
      </c>
      <c r="S97" s="8" t="str">
        <f t="shared" si="19"/>
        <v/>
      </c>
      <c r="T97" s="8" t="str">
        <f t="shared" si="20"/>
        <v/>
      </c>
    </row>
    <row r="98" spans="1:20" x14ac:dyDescent="0.3">
      <c r="A98" s="111">
        <v>96</v>
      </c>
      <c r="B98" s="111" t="s">
        <v>7513</v>
      </c>
      <c r="E98" s="6" t="str">
        <f t="shared" si="11"/>
        <v/>
      </c>
      <c r="I98" t="str">
        <f t="shared" si="14"/>
        <v/>
      </c>
      <c r="J98" t="str">
        <f t="shared" si="12"/>
        <v/>
      </c>
      <c r="K98" t="str">
        <f t="shared" si="15"/>
        <v/>
      </c>
      <c r="L98" s="6" t="str">
        <f t="shared" si="16"/>
        <v/>
      </c>
      <c r="N98" s="130" t="s">
        <v>7521</v>
      </c>
      <c r="O98" t="str">
        <f t="shared" si="21"/>
        <v/>
      </c>
      <c r="P98" t="str">
        <f t="shared" si="17"/>
        <v/>
      </c>
      <c r="Q98" s="6" t="str">
        <f t="shared" si="13"/>
        <v/>
      </c>
      <c r="R98" s="6" t="str">
        <f t="shared" si="18"/>
        <v/>
      </c>
      <c r="S98" s="8" t="str">
        <f t="shared" si="19"/>
        <v/>
      </c>
      <c r="T98" s="8" t="str">
        <f t="shared" si="20"/>
        <v/>
      </c>
    </row>
    <row r="99" spans="1:20" x14ac:dyDescent="0.3">
      <c r="A99" s="111">
        <v>97</v>
      </c>
      <c r="B99" s="111" t="s">
        <v>7513</v>
      </c>
      <c r="E99" s="6" t="str">
        <f t="shared" si="11"/>
        <v/>
      </c>
      <c r="I99" t="str">
        <f t="shared" si="14"/>
        <v/>
      </c>
      <c r="J99" t="str">
        <f t="shared" si="12"/>
        <v/>
      </c>
      <c r="K99" t="str">
        <f t="shared" si="15"/>
        <v/>
      </c>
      <c r="L99" s="6" t="str">
        <f t="shared" si="16"/>
        <v/>
      </c>
      <c r="N99" s="130" t="s">
        <v>7521</v>
      </c>
      <c r="O99" t="str">
        <f t="shared" si="21"/>
        <v/>
      </c>
      <c r="P99" t="str">
        <f t="shared" si="17"/>
        <v/>
      </c>
      <c r="Q99" s="6" t="str">
        <f t="shared" si="13"/>
        <v/>
      </c>
      <c r="R99" s="6" t="str">
        <f t="shared" si="18"/>
        <v/>
      </c>
      <c r="S99" s="8" t="str">
        <f t="shared" si="19"/>
        <v/>
      </c>
      <c r="T99" s="8" t="str">
        <f t="shared" si="20"/>
        <v/>
      </c>
    </row>
    <row r="100" spans="1:20" x14ac:dyDescent="0.3">
      <c r="A100" s="111">
        <v>98</v>
      </c>
      <c r="B100" s="111" t="s">
        <v>7513</v>
      </c>
      <c r="E100" s="6" t="str">
        <f t="shared" si="11"/>
        <v/>
      </c>
      <c r="I100" t="str">
        <f t="shared" si="14"/>
        <v/>
      </c>
      <c r="J100" t="str">
        <f t="shared" si="12"/>
        <v/>
      </c>
      <c r="K100" t="str">
        <f t="shared" si="15"/>
        <v/>
      </c>
      <c r="L100" s="6" t="str">
        <f t="shared" si="16"/>
        <v/>
      </c>
      <c r="N100" s="130" t="s">
        <v>7521</v>
      </c>
      <c r="O100" t="str">
        <f t="shared" si="21"/>
        <v/>
      </c>
      <c r="P100" t="str">
        <f t="shared" si="17"/>
        <v/>
      </c>
      <c r="Q100" s="6" t="str">
        <f t="shared" si="13"/>
        <v/>
      </c>
      <c r="R100" s="6" t="str">
        <f t="shared" si="18"/>
        <v/>
      </c>
      <c r="S100" s="8" t="str">
        <f t="shared" si="19"/>
        <v/>
      </c>
      <c r="T100" s="8" t="str">
        <f t="shared" si="20"/>
        <v/>
      </c>
    </row>
    <row r="101" spans="1:20" x14ac:dyDescent="0.3">
      <c r="A101" s="111">
        <v>99</v>
      </c>
      <c r="B101" s="111" t="s">
        <v>7513</v>
      </c>
      <c r="E101" s="6" t="str">
        <f t="shared" si="11"/>
        <v/>
      </c>
      <c r="I101" t="str">
        <f t="shared" si="14"/>
        <v/>
      </c>
      <c r="J101" t="str">
        <f t="shared" si="12"/>
        <v/>
      </c>
      <c r="K101" t="str">
        <f t="shared" si="15"/>
        <v/>
      </c>
      <c r="L101" s="6" t="str">
        <f t="shared" si="16"/>
        <v/>
      </c>
      <c r="N101" s="130" t="s">
        <v>7521</v>
      </c>
      <c r="O101" t="str">
        <f t="shared" si="21"/>
        <v/>
      </c>
      <c r="P101" t="str">
        <f t="shared" si="17"/>
        <v/>
      </c>
      <c r="Q101" s="6" t="str">
        <f t="shared" si="13"/>
        <v/>
      </c>
      <c r="R101" s="6" t="str">
        <f t="shared" si="18"/>
        <v/>
      </c>
      <c r="S101" s="8" t="str">
        <f t="shared" si="19"/>
        <v/>
      </c>
      <c r="T101" s="8" t="str">
        <f t="shared" si="20"/>
        <v/>
      </c>
    </row>
    <row r="102" spans="1:20" x14ac:dyDescent="0.3">
      <c r="A102" s="111">
        <v>100</v>
      </c>
      <c r="B102" s="111" t="s">
        <v>7513</v>
      </c>
      <c r="E102" s="6" t="str">
        <f t="shared" si="11"/>
        <v/>
      </c>
      <c r="I102" t="str">
        <f t="shared" si="14"/>
        <v/>
      </c>
      <c r="J102" t="str">
        <f t="shared" si="12"/>
        <v/>
      </c>
      <c r="K102" t="str">
        <f t="shared" si="15"/>
        <v/>
      </c>
      <c r="L102" s="6" t="str">
        <f t="shared" si="16"/>
        <v/>
      </c>
      <c r="N102" s="130" t="s">
        <v>7521</v>
      </c>
      <c r="O102" t="str">
        <f t="shared" si="21"/>
        <v/>
      </c>
      <c r="P102" t="str">
        <f t="shared" si="17"/>
        <v/>
      </c>
      <c r="Q102" s="6" t="str">
        <f t="shared" si="13"/>
        <v/>
      </c>
      <c r="R102" s="6" t="str">
        <f t="shared" si="18"/>
        <v/>
      </c>
      <c r="S102" s="8" t="str">
        <f t="shared" si="19"/>
        <v/>
      </c>
      <c r="T102" s="8" t="str">
        <f t="shared" si="20"/>
        <v/>
      </c>
    </row>
    <row r="103" spans="1:20" x14ac:dyDescent="0.3">
      <c r="A103" s="111">
        <v>101</v>
      </c>
      <c r="B103" s="111" t="s">
        <v>7513</v>
      </c>
      <c r="E103" s="6" t="str">
        <f t="shared" si="11"/>
        <v/>
      </c>
      <c r="I103" t="str">
        <f t="shared" si="14"/>
        <v/>
      </c>
      <c r="J103" t="str">
        <f t="shared" si="12"/>
        <v/>
      </c>
      <c r="K103" t="str">
        <f t="shared" si="15"/>
        <v/>
      </c>
      <c r="L103" s="6" t="str">
        <f t="shared" si="16"/>
        <v/>
      </c>
      <c r="N103" s="130" t="s">
        <v>7521</v>
      </c>
      <c r="O103" t="str">
        <f t="shared" si="21"/>
        <v/>
      </c>
      <c r="P103" t="str">
        <f t="shared" si="17"/>
        <v/>
      </c>
      <c r="Q103" s="6" t="str">
        <f t="shared" si="13"/>
        <v/>
      </c>
      <c r="R103" s="6" t="str">
        <f t="shared" si="18"/>
        <v/>
      </c>
      <c r="S103" s="8" t="str">
        <f t="shared" si="19"/>
        <v/>
      </c>
      <c r="T103" s="8" t="str">
        <f t="shared" si="20"/>
        <v/>
      </c>
    </row>
    <row r="104" spans="1:20" x14ac:dyDescent="0.3">
      <c r="A104" s="111">
        <v>102</v>
      </c>
      <c r="B104" s="111" t="s">
        <v>7513</v>
      </c>
      <c r="E104" s="6" t="str">
        <f t="shared" si="11"/>
        <v/>
      </c>
      <c r="I104" t="str">
        <f t="shared" si="14"/>
        <v/>
      </c>
      <c r="J104" t="str">
        <f t="shared" si="12"/>
        <v/>
      </c>
      <c r="K104" t="str">
        <f t="shared" si="15"/>
        <v/>
      </c>
      <c r="L104" s="6" t="str">
        <f t="shared" si="16"/>
        <v/>
      </c>
      <c r="N104" s="130" t="s">
        <v>7521</v>
      </c>
      <c r="O104" t="str">
        <f t="shared" si="21"/>
        <v/>
      </c>
      <c r="P104" t="str">
        <f t="shared" si="17"/>
        <v/>
      </c>
      <c r="Q104" s="6" t="str">
        <f t="shared" si="13"/>
        <v/>
      </c>
      <c r="R104" s="6" t="str">
        <f t="shared" si="18"/>
        <v/>
      </c>
      <c r="S104" s="8" t="str">
        <f t="shared" si="19"/>
        <v/>
      </c>
      <c r="T104" s="8" t="str">
        <f t="shared" si="20"/>
        <v/>
      </c>
    </row>
    <row r="105" spans="1:20" x14ac:dyDescent="0.3">
      <c r="A105" s="111">
        <v>103</v>
      </c>
      <c r="B105" s="111" t="s">
        <v>7513</v>
      </c>
      <c r="E105" s="6" t="str">
        <f t="shared" si="11"/>
        <v/>
      </c>
      <c r="I105" t="str">
        <f t="shared" si="14"/>
        <v/>
      </c>
      <c r="J105" t="str">
        <f t="shared" si="12"/>
        <v/>
      </c>
      <c r="K105" t="str">
        <f t="shared" si="15"/>
        <v/>
      </c>
      <c r="L105" s="6" t="str">
        <f t="shared" si="16"/>
        <v/>
      </c>
      <c r="N105" s="130" t="s">
        <v>7521</v>
      </c>
      <c r="O105" t="str">
        <f t="shared" si="21"/>
        <v/>
      </c>
      <c r="P105" t="str">
        <f t="shared" si="17"/>
        <v/>
      </c>
      <c r="Q105" s="6" t="str">
        <f t="shared" si="13"/>
        <v/>
      </c>
      <c r="R105" s="6" t="str">
        <f t="shared" si="18"/>
        <v/>
      </c>
      <c r="S105" s="8" t="str">
        <f t="shared" si="19"/>
        <v/>
      </c>
      <c r="T105" s="8" t="str">
        <f t="shared" si="20"/>
        <v/>
      </c>
    </row>
    <row r="106" spans="1:20" x14ac:dyDescent="0.3">
      <c r="A106" s="111">
        <v>104</v>
      </c>
      <c r="B106" s="111" t="s">
        <v>7513</v>
      </c>
      <c r="E106" s="6" t="str">
        <f t="shared" si="11"/>
        <v/>
      </c>
      <c r="I106" t="str">
        <f t="shared" si="14"/>
        <v/>
      </c>
      <c r="J106" t="str">
        <f t="shared" si="12"/>
        <v/>
      </c>
      <c r="K106" t="str">
        <f t="shared" si="15"/>
        <v/>
      </c>
      <c r="L106" s="6" t="str">
        <f t="shared" si="16"/>
        <v/>
      </c>
      <c r="N106" s="130" t="s">
        <v>7521</v>
      </c>
      <c r="O106" t="str">
        <f t="shared" si="21"/>
        <v/>
      </c>
      <c r="P106" t="str">
        <f t="shared" si="17"/>
        <v/>
      </c>
      <c r="Q106" s="6" t="str">
        <f t="shared" si="13"/>
        <v/>
      </c>
      <c r="R106" s="6" t="str">
        <f t="shared" si="18"/>
        <v/>
      </c>
      <c r="S106" s="8" t="str">
        <f t="shared" si="19"/>
        <v/>
      </c>
      <c r="T106" s="8" t="str">
        <f t="shared" si="20"/>
        <v/>
      </c>
    </row>
    <row r="107" spans="1:20" x14ac:dyDescent="0.3">
      <c r="A107" s="111">
        <v>105</v>
      </c>
      <c r="B107" s="111" t="s">
        <v>7513</v>
      </c>
      <c r="E107" s="6" t="str">
        <f t="shared" si="11"/>
        <v/>
      </c>
      <c r="I107" t="str">
        <f t="shared" si="14"/>
        <v/>
      </c>
      <c r="J107" t="str">
        <f t="shared" si="12"/>
        <v/>
      </c>
      <c r="K107" t="str">
        <f t="shared" si="15"/>
        <v/>
      </c>
      <c r="L107" s="6" t="str">
        <f t="shared" si="16"/>
        <v/>
      </c>
      <c r="N107" s="130" t="s">
        <v>7521</v>
      </c>
      <c r="O107" t="str">
        <f t="shared" si="21"/>
        <v/>
      </c>
      <c r="P107" t="str">
        <f t="shared" si="17"/>
        <v/>
      </c>
      <c r="Q107" s="6" t="str">
        <f t="shared" si="13"/>
        <v/>
      </c>
      <c r="R107" s="6" t="str">
        <f t="shared" si="18"/>
        <v/>
      </c>
      <c r="S107" s="8" t="str">
        <f t="shared" si="19"/>
        <v/>
      </c>
      <c r="T107" s="8" t="str">
        <f t="shared" si="20"/>
        <v/>
      </c>
    </row>
    <row r="108" spans="1:20" x14ac:dyDescent="0.3">
      <c r="A108" s="111">
        <v>106</v>
      </c>
      <c r="B108" s="111" t="s">
        <v>7513</v>
      </c>
      <c r="E108" s="6" t="str">
        <f t="shared" si="11"/>
        <v/>
      </c>
      <c r="I108" t="str">
        <f t="shared" si="14"/>
        <v/>
      </c>
      <c r="J108" t="str">
        <f t="shared" si="12"/>
        <v/>
      </c>
      <c r="K108" t="str">
        <f t="shared" si="15"/>
        <v/>
      </c>
      <c r="L108" s="6" t="str">
        <f t="shared" si="16"/>
        <v/>
      </c>
      <c r="N108" s="130" t="s">
        <v>7521</v>
      </c>
      <c r="O108" t="str">
        <f t="shared" si="21"/>
        <v/>
      </c>
      <c r="P108" t="str">
        <f t="shared" si="17"/>
        <v/>
      </c>
      <c r="Q108" s="6" t="str">
        <f t="shared" si="13"/>
        <v/>
      </c>
      <c r="R108" s="6" t="str">
        <f t="shared" si="18"/>
        <v/>
      </c>
      <c r="S108" s="8" t="str">
        <f t="shared" si="19"/>
        <v/>
      </c>
      <c r="T108" s="8" t="str">
        <f t="shared" si="20"/>
        <v/>
      </c>
    </row>
    <row r="109" spans="1:20" x14ac:dyDescent="0.3">
      <c r="A109" s="111">
        <v>107</v>
      </c>
      <c r="B109" s="111" t="s">
        <v>7513</v>
      </c>
      <c r="E109" s="6" t="str">
        <f t="shared" si="11"/>
        <v/>
      </c>
      <c r="I109" t="str">
        <f t="shared" si="14"/>
        <v/>
      </c>
      <c r="J109" t="str">
        <f t="shared" si="12"/>
        <v/>
      </c>
      <c r="K109" t="str">
        <f t="shared" si="15"/>
        <v/>
      </c>
      <c r="L109" s="6" t="str">
        <f t="shared" si="16"/>
        <v/>
      </c>
      <c r="N109" s="130" t="s">
        <v>7521</v>
      </c>
      <c r="O109" t="str">
        <f t="shared" si="21"/>
        <v/>
      </c>
      <c r="P109" t="str">
        <f t="shared" si="17"/>
        <v/>
      </c>
      <c r="Q109" s="6" t="str">
        <f t="shared" si="13"/>
        <v/>
      </c>
      <c r="R109" s="6" t="str">
        <f t="shared" si="18"/>
        <v/>
      </c>
      <c r="S109" s="8" t="str">
        <f t="shared" si="19"/>
        <v/>
      </c>
      <c r="T109" s="8" t="str">
        <f t="shared" si="20"/>
        <v/>
      </c>
    </row>
    <row r="110" spans="1:20" x14ac:dyDescent="0.3">
      <c r="A110" s="111">
        <v>108</v>
      </c>
      <c r="B110" s="111" t="s">
        <v>7513</v>
      </c>
      <c r="E110" s="6" t="str">
        <f t="shared" si="11"/>
        <v/>
      </c>
      <c r="I110" t="str">
        <f t="shared" si="14"/>
        <v/>
      </c>
      <c r="J110" t="str">
        <f t="shared" si="12"/>
        <v/>
      </c>
      <c r="K110" t="str">
        <f t="shared" si="15"/>
        <v/>
      </c>
      <c r="L110" s="6" t="str">
        <f t="shared" si="16"/>
        <v/>
      </c>
      <c r="N110" s="130" t="s">
        <v>7521</v>
      </c>
      <c r="O110" t="str">
        <f t="shared" si="21"/>
        <v/>
      </c>
      <c r="P110" t="str">
        <f t="shared" si="17"/>
        <v/>
      </c>
      <c r="Q110" s="6" t="str">
        <f t="shared" si="13"/>
        <v/>
      </c>
      <c r="R110" s="6" t="str">
        <f t="shared" si="18"/>
        <v/>
      </c>
      <c r="S110" s="8" t="str">
        <f t="shared" si="19"/>
        <v/>
      </c>
      <c r="T110" s="8" t="str">
        <f t="shared" si="20"/>
        <v/>
      </c>
    </row>
    <row r="111" spans="1:20" x14ac:dyDescent="0.3">
      <c r="A111" s="111">
        <v>109</v>
      </c>
      <c r="B111" s="111" t="s">
        <v>7513</v>
      </c>
      <c r="E111" s="6" t="str">
        <f t="shared" si="11"/>
        <v/>
      </c>
      <c r="I111" t="str">
        <f t="shared" si="14"/>
        <v/>
      </c>
      <c r="J111" t="str">
        <f t="shared" si="12"/>
        <v/>
      </c>
      <c r="K111" t="str">
        <f t="shared" si="15"/>
        <v/>
      </c>
      <c r="L111" s="6" t="str">
        <f t="shared" si="16"/>
        <v/>
      </c>
      <c r="N111" s="130" t="s">
        <v>7521</v>
      </c>
      <c r="O111" t="str">
        <f t="shared" si="21"/>
        <v/>
      </c>
      <c r="P111" t="str">
        <f t="shared" si="17"/>
        <v/>
      </c>
      <c r="Q111" s="6" t="str">
        <f t="shared" si="13"/>
        <v/>
      </c>
      <c r="R111" s="6" t="str">
        <f t="shared" si="18"/>
        <v/>
      </c>
      <c r="S111" s="8" t="str">
        <f t="shared" si="19"/>
        <v/>
      </c>
      <c r="T111" s="8" t="str">
        <f t="shared" si="20"/>
        <v/>
      </c>
    </row>
    <row r="112" spans="1:20" x14ac:dyDescent="0.3">
      <c r="A112" s="111">
        <v>110</v>
      </c>
      <c r="B112" s="111" t="s">
        <v>7513</v>
      </c>
      <c r="E112" s="6" t="str">
        <f t="shared" si="11"/>
        <v/>
      </c>
      <c r="I112" t="str">
        <f t="shared" si="14"/>
        <v/>
      </c>
      <c r="J112" t="str">
        <f t="shared" si="12"/>
        <v/>
      </c>
      <c r="K112" t="str">
        <f t="shared" si="15"/>
        <v/>
      </c>
      <c r="L112" s="6" t="str">
        <f t="shared" si="16"/>
        <v/>
      </c>
      <c r="N112" s="130" t="s">
        <v>7521</v>
      </c>
      <c r="O112" t="str">
        <f t="shared" si="21"/>
        <v/>
      </c>
      <c r="P112" t="str">
        <f t="shared" si="17"/>
        <v/>
      </c>
      <c r="Q112" s="6" t="str">
        <f t="shared" si="13"/>
        <v/>
      </c>
      <c r="R112" s="6" t="str">
        <f t="shared" si="18"/>
        <v/>
      </c>
      <c r="S112" s="8" t="str">
        <f t="shared" si="19"/>
        <v/>
      </c>
      <c r="T112" s="8" t="str">
        <f t="shared" si="20"/>
        <v/>
      </c>
    </row>
    <row r="113" spans="1:20" x14ac:dyDescent="0.3">
      <c r="A113" s="111">
        <v>111</v>
      </c>
      <c r="B113" s="111" t="s">
        <v>7513</v>
      </c>
      <c r="E113" s="6" t="str">
        <f t="shared" si="11"/>
        <v/>
      </c>
      <c r="I113" t="str">
        <f t="shared" si="14"/>
        <v/>
      </c>
      <c r="J113" t="str">
        <f t="shared" si="12"/>
        <v/>
      </c>
      <c r="K113" t="str">
        <f t="shared" si="15"/>
        <v/>
      </c>
      <c r="L113" s="6" t="str">
        <f t="shared" si="16"/>
        <v/>
      </c>
      <c r="N113" s="130" t="s">
        <v>7521</v>
      </c>
      <c r="O113" t="str">
        <f t="shared" si="21"/>
        <v/>
      </c>
      <c r="P113" t="str">
        <f t="shared" si="17"/>
        <v/>
      </c>
      <c r="Q113" s="6" t="str">
        <f t="shared" si="13"/>
        <v/>
      </c>
      <c r="R113" s="6" t="str">
        <f t="shared" si="18"/>
        <v/>
      </c>
      <c r="S113" s="8" t="str">
        <f t="shared" si="19"/>
        <v/>
      </c>
      <c r="T113" s="8" t="str">
        <f t="shared" si="20"/>
        <v/>
      </c>
    </row>
    <row r="114" spans="1:20" x14ac:dyDescent="0.3">
      <c r="A114" s="111">
        <v>112</v>
      </c>
      <c r="B114" s="111" t="s">
        <v>7513</v>
      </c>
      <c r="E114" s="6" t="str">
        <f t="shared" si="11"/>
        <v/>
      </c>
      <c r="I114" t="str">
        <f t="shared" si="14"/>
        <v/>
      </c>
      <c r="J114" t="str">
        <f t="shared" si="12"/>
        <v/>
      </c>
      <c r="K114" t="str">
        <f t="shared" si="15"/>
        <v/>
      </c>
      <c r="L114" s="6" t="str">
        <f t="shared" si="16"/>
        <v/>
      </c>
      <c r="N114" s="130" t="s">
        <v>7521</v>
      </c>
      <c r="O114" t="str">
        <f t="shared" si="21"/>
        <v/>
      </c>
      <c r="P114" t="str">
        <f t="shared" si="17"/>
        <v/>
      </c>
      <c r="Q114" s="6" t="str">
        <f t="shared" si="13"/>
        <v/>
      </c>
      <c r="R114" s="6" t="str">
        <f t="shared" si="18"/>
        <v/>
      </c>
      <c r="S114" s="8" t="str">
        <f t="shared" si="19"/>
        <v/>
      </c>
      <c r="T114" s="8" t="str">
        <f t="shared" si="20"/>
        <v/>
      </c>
    </row>
    <row r="115" spans="1:20" x14ac:dyDescent="0.3">
      <c r="A115" s="111">
        <v>113</v>
      </c>
      <c r="B115" s="111" t="s">
        <v>7513</v>
      </c>
      <c r="E115" s="6" t="str">
        <f t="shared" si="11"/>
        <v/>
      </c>
      <c r="I115" t="str">
        <f t="shared" si="14"/>
        <v/>
      </c>
      <c r="J115" t="str">
        <f t="shared" si="12"/>
        <v/>
      </c>
      <c r="K115" t="str">
        <f t="shared" si="15"/>
        <v/>
      </c>
      <c r="L115" s="6" t="str">
        <f t="shared" si="16"/>
        <v/>
      </c>
      <c r="N115" s="130" t="s">
        <v>7521</v>
      </c>
      <c r="O115" t="str">
        <f t="shared" si="21"/>
        <v/>
      </c>
      <c r="P115" t="str">
        <f t="shared" si="17"/>
        <v/>
      </c>
      <c r="Q115" s="6" t="str">
        <f t="shared" si="13"/>
        <v/>
      </c>
      <c r="R115" s="6" t="str">
        <f t="shared" si="18"/>
        <v/>
      </c>
      <c r="S115" s="8" t="str">
        <f t="shared" si="19"/>
        <v/>
      </c>
      <c r="T115" s="8" t="str">
        <f t="shared" si="20"/>
        <v/>
      </c>
    </row>
    <row r="116" spans="1:20" x14ac:dyDescent="0.3">
      <c r="A116" s="111">
        <v>114</v>
      </c>
      <c r="B116" s="111" t="s">
        <v>7513</v>
      </c>
      <c r="E116" s="6" t="str">
        <f t="shared" si="11"/>
        <v/>
      </c>
      <c r="I116" t="str">
        <f t="shared" si="14"/>
        <v/>
      </c>
      <c r="J116" t="str">
        <f t="shared" si="12"/>
        <v/>
      </c>
      <c r="K116" t="str">
        <f t="shared" si="15"/>
        <v/>
      </c>
      <c r="L116" s="6" t="str">
        <f t="shared" si="16"/>
        <v/>
      </c>
      <c r="N116" s="130" t="s">
        <v>7521</v>
      </c>
      <c r="O116" t="str">
        <f t="shared" si="21"/>
        <v/>
      </c>
      <c r="P116" t="str">
        <f t="shared" si="17"/>
        <v/>
      </c>
      <c r="Q116" s="6" t="str">
        <f t="shared" si="13"/>
        <v/>
      </c>
      <c r="R116" s="6" t="str">
        <f t="shared" si="18"/>
        <v/>
      </c>
      <c r="S116" s="8" t="str">
        <f t="shared" si="19"/>
        <v/>
      </c>
      <c r="T116" s="8" t="str">
        <f t="shared" si="20"/>
        <v/>
      </c>
    </row>
    <row r="117" spans="1:20" x14ac:dyDescent="0.3">
      <c r="A117" s="111">
        <v>115</v>
      </c>
      <c r="B117" s="111" t="s">
        <v>7513</v>
      </c>
      <c r="E117" s="6" t="str">
        <f t="shared" si="11"/>
        <v/>
      </c>
      <c r="I117" t="str">
        <f t="shared" si="14"/>
        <v/>
      </c>
      <c r="J117" t="str">
        <f t="shared" si="12"/>
        <v/>
      </c>
      <c r="K117" t="str">
        <f t="shared" si="15"/>
        <v/>
      </c>
      <c r="L117" s="6" t="str">
        <f t="shared" si="16"/>
        <v/>
      </c>
      <c r="N117" s="130" t="s">
        <v>7521</v>
      </c>
      <c r="O117" t="str">
        <f t="shared" si="21"/>
        <v/>
      </c>
      <c r="P117" t="str">
        <f t="shared" si="17"/>
        <v/>
      </c>
      <c r="Q117" s="6" t="str">
        <f t="shared" si="13"/>
        <v/>
      </c>
      <c r="R117" s="6" t="str">
        <f t="shared" si="18"/>
        <v/>
      </c>
      <c r="S117" s="8" t="str">
        <f t="shared" si="19"/>
        <v/>
      </c>
      <c r="T117" s="8" t="str">
        <f t="shared" si="20"/>
        <v/>
      </c>
    </row>
    <row r="118" spans="1:20" x14ac:dyDescent="0.3">
      <c r="A118" s="111">
        <v>116</v>
      </c>
      <c r="B118" s="111" t="s">
        <v>7513</v>
      </c>
      <c r="E118" s="6" t="str">
        <f t="shared" si="11"/>
        <v/>
      </c>
      <c r="I118" t="str">
        <f t="shared" si="14"/>
        <v/>
      </c>
      <c r="J118" t="str">
        <f t="shared" si="12"/>
        <v/>
      </c>
      <c r="K118" t="str">
        <f t="shared" si="15"/>
        <v/>
      </c>
      <c r="L118" s="6" t="str">
        <f t="shared" si="16"/>
        <v/>
      </c>
      <c r="N118" s="130" t="s">
        <v>7521</v>
      </c>
      <c r="O118" t="str">
        <f t="shared" si="21"/>
        <v/>
      </c>
      <c r="P118" t="str">
        <f t="shared" si="17"/>
        <v/>
      </c>
      <c r="Q118" s="6" t="str">
        <f t="shared" si="13"/>
        <v/>
      </c>
      <c r="R118" s="6" t="str">
        <f t="shared" si="18"/>
        <v/>
      </c>
      <c r="S118" s="8" t="str">
        <f t="shared" si="19"/>
        <v/>
      </c>
      <c r="T118" s="8" t="str">
        <f t="shared" si="20"/>
        <v/>
      </c>
    </row>
    <row r="119" spans="1:20" x14ac:dyDescent="0.3">
      <c r="A119" s="111">
        <v>117</v>
      </c>
      <c r="B119" s="111" t="s">
        <v>7513</v>
      </c>
      <c r="E119" s="6" t="str">
        <f t="shared" si="11"/>
        <v/>
      </c>
      <c r="I119" t="str">
        <f t="shared" si="14"/>
        <v/>
      </c>
      <c r="J119" t="str">
        <f t="shared" si="12"/>
        <v/>
      </c>
      <c r="K119" t="str">
        <f t="shared" si="15"/>
        <v/>
      </c>
      <c r="L119" s="6" t="str">
        <f t="shared" si="16"/>
        <v/>
      </c>
      <c r="N119" s="130" t="s">
        <v>7521</v>
      </c>
      <c r="O119" t="str">
        <f t="shared" si="21"/>
        <v/>
      </c>
      <c r="P119" t="str">
        <f t="shared" si="17"/>
        <v/>
      </c>
      <c r="Q119" s="6" t="str">
        <f t="shared" si="13"/>
        <v/>
      </c>
      <c r="R119" s="6" t="str">
        <f t="shared" si="18"/>
        <v/>
      </c>
      <c r="S119" s="8" t="str">
        <f t="shared" si="19"/>
        <v/>
      </c>
      <c r="T119" s="8" t="str">
        <f t="shared" si="20"/>
        <v/>
      </c>
    </row>
    <row r="120" spans="1:20" x14ac:dyDescent="0.3">
      <c r="A120" s="111">
        <v>118</v>
      </c>
      <c r="B120" s="111" t="s">
        <v>7513</v>
      </c>
      <c r="E120" s="6" t="str">
        <f t="shared" si="11"/>
        <v/>
      </c>
      <c r="I120" t="str">
        <f t="shared" si="14"/>
        <v/>
      </c>
      <c r="J120" t="str">
        <f t="shared" si="12"/>
        <v/>
      </c>
      <c r="K120" t="str">
        <f t="shared" si="15"/>
        <v/>
      </c>
      <c r="L120" s="6" t="str">
        <f t="shared" si="16"/>
        <v/>
      </c>
      <c r="N120" s="130" t="s">
        <v>7521</v>
      </c>
      <c r="O120" t="str">
        <f t="shared" si="21"/>
        <v/>
      </c>
      <c r="P120" t="str">
        <f t="shared" si="17"/>
        <v/>
      </c>
      <c r="Q120" s="6" t="str">
        <f t="shared" si="13"/>
        <v/>
      </c>
      <c r="R120" s="6" t="str">
        <f t="shared" si="18"/>
        <v/>
      </c>
      <c r="S120" s="8" t="str">
        <f t="shared" si="19"/>
        <v/>
      </c>
      <c r="T120" s="8" t="str">
        <f t="shared" si="20"/>
        <v/>
      </c>
    </row>
    <row r="121" spans="1:20" x14ac:dyDescent="0.3">
      <c r="A121" s="111">
        <v>119</v>
      </c>
      <c r="B121" s="111" t="s">
        <v>7513</v>
      </c>
      <c r="E121" s="6" t="str">
        <f t="shared" si="11"/>
        <v/>
      </c>
      <c r="I121" t="str">
        <f t="shared" si="14"/>
        <v/>
      </c>
      <c r="J121" t="str">
        <f t="shared" si="12"/>
        <v/>
      </c>
      <c r="K121" t="str">
        <f t="shared" si="15"/>
        <v/>
      </c>
      <c r="L121" s="6" t="str">
        <f t="shared" si="16"/>
        <v/>
      </c>
      <c r="N121" s="130" t="s">
        <v>7521</v>
      </c>
      <c r="O121" t="str">
        <f t="shared" si="21"/>
        <v/>
      </c>
      <c r="P121" t="str">
        <f t="shared" si="17"/>
        <v/>
      </c>
      <c r="Q121" s="6" t="str">
        <f t="shared" si="13"/>
        <v/>
      </c>
      <c r="R121" s="6" t="str">
        <f t="shared" si="18"/>
        <v/>
      </c>
      <c r="S121" s="8" t="str">
        <f t="shared" si="19"/>
        <v/>
      </c>
      <c r="T121" s="8" t="str">
        <f t="shared" si="20"/>
        <v/>
      </c>
    </row>
    <row r="122" spans="1:20" x14ac:dyDescent="0.3">
      <c r="A122" s="111">
        <v>120</v>
      </c>
      <c r="B122" s="111" t="s">
        <v>7513</v>
      </c>
      <c r="E122" s="6" t="str">
        <f t="shared" si="11"/>
        <v/>
      </c>
      <c r="I122" t="str">
        <f t="shared" si="14"/>
        <v/>
      </c>
      <c r="J122" t="str">
        <f t="shared" si="12"/>
        <v/>
      </c>
      <c r="K122" t="str">
        <f t="shared" si="15"/>
        <v/>
      </c>
      <c r="L122" s="6" t="str">
        <f t="shared" si="16"/>
        <v/>
      </c>
      <c r="N122" s="130" t="s">
        <v>7521</v>
      </c>
      <c r="O122" t="str">
        <f t="shared" si="21"/>
        <v/>
      </c>
      <c r="P122" t="str">
        <f t="shared" si="17"/>
        <v/>
      </c>
      <c r="Q122" s="6" t="str">
        <f t="shared" si="13"/>
        <v/>
      </c>
      <c r="R122" s="6" t="str">
        <f t="shared" si="18"/>
        <v/>
      </c>
      <c r="S122" s="8" t="str">
        <f t="shared" si="19"/>
        <v/>
      </c>
      <c r="T122" s="8" t="str">
        <f t="shared" si="20"/>
        <v/>
      </c>
    </row>
    <row r="123" spans="1:20" x14ac:dyDescent="0.3">
      <c r="A123" s="111">
        <v>121</v>
      </c>
      <c r="B123" s="111" t="s">
        <v>7513</v>
      </c>
      <c r="E123" s="6" t="str">
        <f t="shared" si="11"/>
        <v/>
      </c>
      <c r="I123" t="str">
        <f t="shared" si="14"/>
        <v/>
      </c>
      <c r="J123" t="str">
        <f t="shared" si="12"/>
        <v/>
      </c>
      <c r="K123" t="str">
        <f t="shared" si="15"/>
        <v/>
      </c>
      <c r="L123" s="6" t="str">
        <f t="shared" si="16"/>
        <v/>
      </c>
      <c r="N123" s="130" t="s">
        <v>7521</v>
      </c>
      <c r="O123" t="str">
        <f t="shared" si="21"/>
        <v/>
      </c>
      <c r="P123" t="str">
        <f t="shared" si="17"/>
        <v/>
      </c>
      <c r="Q123" s="6" t="str">
        <f t="shared" si="13"/>
        <v/>
      </c>
      <c r="R123" s="6" t="str">
        <f t="shared" si="18"/>
        <v/>
      </c>
      <c r="S123" s="8" t="str">
        <f t="shared" si="19"/>
        <v/>
      </c>
      <c r="T123" s="8" t="str">
        <f t="shared" si="20"/>
        <v/>
      </c>
    </row>
    <row r="124" spans="1:20" x14ac:dyDescent="0.3">
      <c r="A124" s="111">
        <v>122</v>
      </c>
      <c r="B124" s="111" t="s">
        <v>7513</v>
      </c>
      <c r="E124" s="6" t="str">
        <f t="shared" si="11"/>
        <v/>
      </c>
      <c r="I124" t="str">
        <f t="shared" si="14"/>
        <v/>
      </c>
      <c r="J124" t="str">
        <f t="shared" si="12"/>
        <v/>
      </c>
      <c r="K124" t="str">
        <f t="shared" si="15"/>
        <v/>
      </c>
      <c r="L124" s="6" t="str">
        <f t="shared" si="16"/>
        <v/>
      </c>
      <c r="N124" s="130" t="s">
        <v>7521</v>
      </c>
      <c r="O124" t="str">
        <f t="shared" si="21"/>
        <v/>
      </c>
      <c r="P124" t="str">
        <f t="shared" si="17"/>
        <v/>
      </c>
      <c r="Q124" s="6" t="str">
        <f t="shared" si="13"/>
        <v/>
      </c>
      <c r="R124" s="6" t="str">
        <f t="shared" si="18"/>
        <v/>
      </c>
      <c r="S124" s="8" t="str">
        <f t="shared" si="19"/>
        <v/>
      </c>
      <c r="T124" s="8" t="str">
        <f t="shared" si="20"/>
        <v/>
      </c>
    </row>
    <row r="125" spans="1:20" x14ac:dyDescent="0.3">
      <c r="A125" s="111">
        <v>123</v>
      </c>
      <c r="B125" s="111" t="s">
        <v>7513</v>
      </c>
      <c r="E125" s="6" t="str">
        <f t="shared" si="11"/>
        <v/>
      </c>
      <c r="I125" t="str">
        <f t="shared" si="14"/>
        <v/>
      </c>
      <c r="J125" t="str">
        <f t="shared" si="12"/>
        <v/>
      </c>
      <c r="K125" t="str">
        <f t="shared" si="15"/>
        <v/>
      </c>
      <c r="L125" s="6" t="str">
        <f t="shared" si="16"/>
        <v/>
      </c>
      <c r="N125" s="130" t="s">
        <v>7521</v>
      </c>
      <c r="O125" t="str">
        <f t="shared" si="21"/>
        <v/>
      </c>
      <c r="P125" t="str">
        <f t="shared" si="17"/>
        <v/>
      </c>
      <c r="Q125" s="6" t="str">
        <f t="shared" si="13"/>
        <v/>
      </c>
      <c r="R125" s="6" t="str">
        <f t="shared" si="18"/>
        <v/>
      </c>
      <c r="S125" s="8" t="str">
        <f t="shared" si="19"/>
        <v/>
      </c>
      <c r="T125" s="8" t="str">
        <f t="shared" si="20"/>
        <v/>
      </c>
    </row>
    <row r="126" spans="1:20" x14ac:dyDescent="0.3">
      <c r="A126" s="111">
        <v>124</v>
      </c>
      <c r="B126" s="111" t="s">
        <v>7513</v>
      </c>
      <c r="E126" s="6" t="str">
        <f t="shared" si="11"/>
        <v/>
      </c>
      <c r="I126" t="str">
        <f t="shared" si="14"/>
        <v/>
      </c>
      <c r="J126" t="str">
        <f t="shared" si="12"/>
        <v/>
      </c>
      <c r="K126" t="str">
        <f t="shared" si="15"/>
        <v/>
      </c>
      <c r="L126" s="6" t="str">
        <f t="shared" si="16"/>
        <v/>
      </c>
      <c r="N126" s="130" t="s">
        <v>7521</v>
      </c>
      <c r="O126" t="str">
        <f t="shared" si="21"/>
        <v/>
      </c>
      <c r="P126" t="str">
        <f t="shared" si="17"/>
        <v/>
      </c>
      <c r="Q126" s="6" t="str">
        <f t="shared" si="13"/>
        <v/>
      </c>
      <c r="R126" s="6" t="str">
        <f t="shared" si="18"/>
        <v/>
      </c>
      <c r="S126" s="8" t="str">
        <f t="shared" si="19"/>
        <v/>
      </c>
      <c r="T126" s="8" t="str">
        <f t="shared" si="20"/>
        <v/>
      </c>
    </row>
    <row r="127" spans="1:20" x14ac:dyDescent="0.3">
      <c r="A127" s="111">
        <v>125</v>
      </c>
      <c r="B127" s="111" t="s">
        <v>7513</v>
      </c>
      <c r="E127" s="6" t="str">
        <f t="shared" si="11"/>
        <v/>
      </c>
      <c r="I127" t="str">
        <f t="shared" si="14"/>
        <v/>
      </c>
      <c r="J127" t="str">
        <f t="shared" si="12"/>
        <v/>
      </c>
      <c r="K127" t="str">
        <f t="shared" si="15"/>
        <v/>
      </c>
      <c r="L127" s="6" t="str">
        <f t="shared" si="16"/>
        <v/>
      </c>
      <c r="N127" s="130" t="s">
        <v>7521</v>
      </c>
      <c r="O127" t="str">
        <f t="shared" si="21"/>
        <v/>
      </c>
      <c r="P127" t="str">
        <f t="shared" si="17"/>
        <v/>
      </c>
      <c r="Q127" s="6" t="str">
        <f t="shared" si="13"/>
        <v/>
      </c>
      <c r="R127" s="6" t="str">
        <f t="shared" si="18"/>
        <v/>
      </c>
      <c r="S127" s="8" t="str">
        <f t="shared" si="19"/>
        <v/>
      </c>
      <c r="T127" s="8" t="str">
        <f t="shared" si="20"/>
        <v/>
      </c>
    </row>
    <row r="128" spans="1:20" x14ac:dyDescent="0.3">
      <c r="A128" s="111">
        <v>126</v>
      </c>
      <c r="B128" s="111" t="s">
        <v>7513</v>
      </c>
      <c r="E128" s="6" t="str">
        <f t="shared" si="11"/>
        <v/>
      </c>
      <c r="I128" t="str">
        <f t="shared" si="14"/>
        <v/>
      </c>
      <c r="J128" t="str">
        <f t="shared" si="12"/>
        <v/>
      </c>
      <c r="K128" t="str">
        <f t="shared" si="15"/>
        <v/>
      </c>
      <c r="L128" s="6" t="str">
        <f t="shared" si="16"/>
        <v/>
      </c>
      <c r="N128" s="130" t="s">
        <v>7521</v>
      </c>
      <c r="O128" t="str">
        <f t="shared" si="21"/>
        <v/>
      </c>
      <c r="P128" t="str">
        <f t="shared" si="17"/>
        <v/>
      </c>
      <c r="Q128" s="6" t="str">
        <f t="shared" si="13"/>
        <v/>
      </c>
      <c r="R128" s="6" t="str">
        <f t="shared" si="18"/>
        <v/>
      </c>
      <c r="S128" s="8" t="str">
        <f t="shared" si="19"/>
        <v/>
      </c>
      <c r="T128" s="8" t="str">
        <f t="shared" si="20"/>
        <v/>
      </c>
    </row>
    <row r="129" spans="1:20" x14ac:dyDescent="0.3">
      <c r="A129" s="111">
        <v>127</v>
      </c>
      <c r="B129" s="111" t="s">
        <v>7513</v>
      </c>
      <c r="E129" s="6" t="str">
        <f t="shared" si="11"/>
        <v/>
      </c>
      <c r="I129" t="str">
        <f t="shared" si="14"/>
        <v/>
      </c>
      <c r="J129" t="str">
        <f t="shared" si="12"/>
        <v/>
      </c>
      <c r="K129" t="str">
        <f t="shared" si="15"/>
        <v/>
      </c>
      <c r="L129" s="6" t="str">
        <f t="shared" si="16"/>
        <v/>
      </c>
      <c r="N129" s="130" t="s">
        <v>7521</v>
      </c>
      <c r="O129" t="str">
        <f t="shared" si="21"/>
        <v/>
      </c>
      <c r="P129" t="str">
        <f t="shared" si="17"/>
        <v/>
      </c>
      <c r="Q129" s="6" t="str">
        <f t="shared" si="13"/>
        <v/>
      </c>
      <c r="R129" s="6" t="str">
        <f t="shared" si="18"/>
        <v/>
      </c>
      <c r="S129" s="8" t="str">
        <f t="shared" si="19"/>
        <v/>
      </c>
      <c r="T129" s="8" t="str">
        <f t="shared" si="20"/>
        <v/>
      </c>
    </row>
    <row r="130" spans="1:20" x14ac:dyDescent="0.3">
      <c r="A130" s="111">
        <v>128</v>
      </c>
      <c r="B130" s="111" t="s">
        <v>7513</v>
      </c>
      <c r="E130" s="6" t="str">
        <f t="shared" si="11"/>
        <v/>
      </c>
      <c r="I130" t="str">
        <f t="shared" si="14"/>
        <v/>
      </c>
      <c r="J130" t="str">
        <f t="shared" si="12"/>
        <v/>
      </c>
      <c r="K130" t="str">
        <f t="shared" si="15"/>
        <v/>
      </c>
      <c r="L130" s="6" t="str">
        <f t="shared" si="16"/>
        <v/>
      </c>
      <c r="N130" s="130" t="s">
        <v>7521</v>
      </c>
      <c r="O130" t="str">
        <f t="shared" si="21"/>
        <v/>
      </c>
      <c r="P130" t="str">
        <f t="shared" si="17"/>
        <v/>
      </c>
      <c r="Q130" s="6" t="str">
        <f t="shared" si="13"/>
        <v/>
      </c>
      <c r="R130" s="6" t="str">
        <f t="shared" si="18"/>
        <v/>
      </c>
      <c r="S130" s="8" t="str">
        <f t="shared" si="19"/>
        <v/>
      </c>
      <c r="T130" s="8" t="str">
        <f t="shared" si="20"/>
        <v/>
      </c>
    </row>
    <row r="131" spans="1:20" x14ac:dyDescent="0.3">
      <c r="A131" s="111">
        <v>129</v>
      </c>
      <c r="B131" s="111" t="s">
        <v>7513</v>
      </c>
      <c r="E131" s="6" t="str">
        <f t="shared" ref="E131:E194" si="22">IFERROR(VLOOKUP(D131,Rate,3,FALSE),"")</f>
        <v/>
      </c>
      <c r="I131" t="str">
        <f t="shared" si="14"/>
        <v/>
      </c>
      <c r="J131" t="str">
        <f t="shared" ref="J131:J194" si="23">IFERROR(VLOOKUP(B131,ExchangeFee,2,FALSE)*I131,"")</f>
        <v/>
      </c>
      <c r="K131" t="str">
        <f t="shared" si="15"/>
        <v/>
      </c>
      <c r="L131" s="6" t="str">
        <f t="shared" si="16"/>
        <v/>
      </c>
      <c r="N131" s="130" t="s">
        <v>7521</v>
      </c>
      <c r="O131" t="str">
        <f t="shared" si="21"/>
        <v/>
      </c>
      <c r="P131" t="str">
        <f t="shared" si="17"/>
        <v/>
      </c>
      <c r="Q131" s="6" t="str">
        <f t="shared" ref="Q131:Q194" si="24">IFERROR(VLOOKUP(B131,ExchangeFee,2,FALSE)*P131,"")</f>
        <v/>
      </c>
      <c r="R131" s="6" t="str">
        <f t="shared" si="18"/>
        <v/>
      </c>
      <c r="S131" s="8" t="str">
        <f t="shared" si="19"/>
        <v/>
      </c>
      <c r="T131" s="8" t="str">
        <f t="shared" si="20"/>
        <v/>
      </c>
    </row>
    <row r="132" spans="1:20" x14ac:dyDescent="0.3">
      <c r="A132" s="111">
        <v>130</v>
      </c>
      <c r="B132" s="111" t="s">
        <v>7513</v>
      </c>
      <c r="E132" s="6" t="str">
        <f t="shared" si="22"/>
        <v/>
      </c>
      <c r="I132" t="str">
        <f t="shared" ref="I132:I195" si="25">IFERROR(H132/G132,"")</f>
        <v/>
      </c>
      <c r="J132" t="str">
        <f t="shared" si="23"/>
        <v/>
      </c>
      <c r="K132" t="str">
        <f t="shared" ref="K132:K195" si="26">IFERROR(I132-J132,"")</f>
        <v/>
      </c>
      <c r="L132" s="6" t="str">
        <f t="shared" ref="L132:L195" si="27">IFERROR(K132*G132,"")</f>
        <v/>
      </c>
      <c r="N132" s="130" t="s">
        <v>7521</v>
      </c>
      <c r="O132" t="str">
        <f t="shared" si="21"/>
        <v/>
      </c>
      <c r="P132" t="str">
        <f t="shared" ref="P132:P195" si="28">IFERROR(O132*N132,"")</f>
        <v/>
      </c>
      <c r="Q132" s="6" t="str">
        <f t="shared" si="24"/>
        <v/>
      </c>
      <c r="R132" s="6" t="str">
        <f t="shared" ref="R132:R195" si="29">IFERROR(P132-Q132,"")</f>
        <v/>
      </c>
      <c r="S132" s="8" t="str">
        <f t="shared" ref="S132:S195" si="30">IFERROR((N132-G132)/G132,"")</f>
        <v/>
      </c>
      <c r="T132" s="8" t="str">
        <f t="shared" ref="T132:T195" si="31">IFERROR((R132-H132)/H132,"")</f>
        <v/>
      </c>
    </row>
    <row r="133" spans="1:20" x14ac:dyDescent="0.3">
      <c r="A133" s="111">
        <v>131</v>
      </c>
      <c r="B133" s="111" t="s">
        <v>7513</v>
      </c>
      <c r="E133" s="6" t="str">
        <f t="shared" si="22"/>
        <v/>
      </c>
      <c r="I133" t="str">
        <f t="shared" si="25"/>
        <v/>
      </c>
      <c r="J133" t="str">
        <f t="shared" si="23"/>
        <v/>
      </c>
      <c r="K133" t="str">
        <f t="shared" si="26"/>
        <v/>
      </c>
      <c r="L133" s="6" t="str">
        <f t="shared" si="27"/>
        <v/>
      </c>
      <c r="N133" s="130" t="s">
        <v>7521</v>
      </c>
      <c r="O133" t="str">
        <f t="shared" ref="O133:O196" si="32">K133</f>
        <v/>
      </c>
      <c r="P133" t="str">
        <f t="shared" si="28"/>
        <v/>
      </c>
      <c r="Q133" s="6" t="str">
        <f t="shared" si="24"/>
        <v/>
      </c>
      <c r="R133" s="6" t="str">
        <f t="shared" si="29"/>
        <v/>
      </c>
      <c r="S133" s="8" t="str">
        <f t="shared" si="30"/>
        <v/>
      </c>
      <c r="T133" s="8" t="str">
        <f t="shared" si="31"/>
        <v/>
      </c>
    </row>
    <row r="134" spans="1:20" x14ac:dyDescent="0.3">
      <c r="A134" s="111">
        <v>132</v>
      </c>
      <c r="B134" s="111" t="s">
        <v>7513</v>
      </c>
      <c r="E134" s="6" t="str">
        <f t="shared" si="22"/>
        <v/>
      </c>
      <c r="I134" t="str">
        <f t="shared" si="25"/>
        <v/>
      </c>
      <c r="J134" t="str">
        <f t="shared" si="23"/>
        <v/>
      </c>
      <c r="K134" t="str">
        <f t="shared" si="26"/>
        <v/>
      </c>
      <c r="L134" s="6" t="str">
        <f t="shared" si="27"/>
        <v/>
      </c>
      <c r="N134" s="130" t="s">
        <v>7521</v>
      </c>
      <c r="O134" t="str">
        <f t="shared" si="32"/>
        <v/>
      </c>
      <c r="P134" t="str">
        <f t="shared" si="28"/>
        <v/>
      </c>
      <c r="Q134" s="6" t="str">
        <f t="shared" si="24"/>
        <v/>
      </c>
      <c r="R134" s="6" t="str">
        <f t="shared" si="29"/>
        <v/>
      </c>
      <c r="S134" s="8" t="str">
        <f t="shared" si="30"/>
        <v/>
      </c>
      <c r="T134" s="8" t="str">
        <f t="shared" si="31"/>
        <v/>
      </c>
    </row>
    <row r="135" spans="1:20" x14ac:dyDescent="0.3">
      <c r="A135" s="111">
        <v>133</v>
      </c>
      <c r="B135" s="111" t="s">
        <v>7513</v>
      </c>
      <c r="E135" s="6" t="str">
        <f t="shared" si="22"/>
        <v/>
      </c>
      <c r="I135" t="str">
        <f t="shared" si="25"/>
        <v/>
      </c>
      <c r="J135" t="str">
        <f t="shared" si="23"/>
        <v/>
      </c>
      <c r="K135" t="str">
        <f t="shared" si="26"/>
        <v/>
      </c>
      <c r="L135" s="6" t="str">
        <f t="shared" si="27"/>
        <v/>
      </c>
      <c r="N135" s="130" t="s">
        <v>7521</v>
      </c>
      <c r="O135" t="str">
        <f t="shared" si="32"/>
        <v/>
      </c>
      <c r="P135" t="str">
        <f t="shared" si="28"/>
        <v/>
      </c>
      <c r="Q135" s="6" t="str">
        <f t="shared" si="24"/>
        <v/>
      </c>
      <c r="R135" s="6" t="str">
        <f t="shared" si="29"/>
        <v/>
      </c>
      <c r="S135" s="8" t="str">
        <f t="shared" si="30"/>
        <v/>
      </c>
      <c r="T135" s="8" t="str">
        <f t="shared" si="31"/>
        <v/>
      </c>
    </row>
    <row r="136" spans="1:20" x14ac:dyDescent="0.3">
      <c r="A136" s="111">
        <v>134</v>
      </c>
      <c r="B136" s="111" t="s">
        <v>7513</v>
      </c>
      <c r="E136" s="6" t="str">
        <f t="shared" si="22"/>
        <v/>
      </c>
      <c r="I136" t="str">
        <f t="shared" si="25"/>
        <v/>
      </c>
      <c r="J136" t="str">
        <f t="shared" si="23"/>
        <v/>
      </c>
      <c r="K136" t="str">
        <f t="shared" si="26"/>
        <v/>
      </c>
      <c r="L136" s="6" t="str">
        <f t="shared" si="27"/>
        <v/>
      </c>
      <c r="N136" s="130" t="s">
        <v>7521</v>
      </c>
      <c r="O136" t="str">
        <f t="shared" si="32"/>
        <v/>
      </c>
      <c r="P136" t="str">
        <f t="shared" si="28"/>
        <v/>
      </c>
      <c r="Q136" s="6" t="str">
        <f t="shared" si="24"/>
        <v/>
      </c>
      <c r="R136" s="6" t="str">
        <f t="shared" si="29"/>
        <v/>
      </c>
      <c r="S136" s="8" t="str">
        <f t="shared" si="30"/>
        <v/>
      </c>
      <c r="T136" s="8" t="str">
        <f t="shared" si="31"/>
        <v/>
      </c>
    </row>
    <row r="137" spans="1:20" x14ac:dyDescent="0.3">
      <c r="A137" s="111">
        <v>135</v>
      </c>
      <c r="B137" s="111" t="s">
        <v>7513</v>
      </c>
      <c r="E137" s="6" t="str">
        <f t="shared" si="22"/>
        <v/>
      </c>
      <c r="I137" t="str">
        <f t="shared" si="25"/>
        <v/>
      </c>
      <c r="J137" t="str">
        <f t="shared" si="23"/>
        <v/>
      </c>
      <c r="K137" t="str">
        <f t="shared" si="26"/>
        <v/>
      </c>
      <c r="L137" s="6" t="str">
        <f t="shared" si="27"/>
        <v/>
      </c>
      <c r="N137" s="130" t="s">
        <v>7521</v>
      </c>
      <c r="O137" t="str">
        <f t="shared" si="32"/>
        <v/>
      </c>
      <c r="P137" t="str">
        <f t="shared" si="28"/>
        <v/>
      </c>
      <c r="Q137" s="6" t="str">
        <f t="shared" si="24"/>
        <v/>
      </c>
      <c r="R137" s="6" t="str">
        <f t="shared" si="29"/>
        <v/>
      </c>
      <c r="S137" s="8" t="str">
        <f t="shared" si="30"/>
        <v/>
      </c>
      <c r="T137" s="8" t="str">
        <f t="shared" si="31"/>
        <v/>
      </c>
    </row>
    <row r="138" spans="1:20" x14ac:dyDescent="0.3">
      <c r="A138" s="111">
        <v>136</v>
      </c>
      <c r="B138" s="111" t="s">
        <v>7513</v>
      </c>
      <c r="E138" s="6" t="str">
        <f t="shared" si="22"/>
        <v/>
      </c>
      <c r="I138" t="str">
        <f t="shared" si="25"/>
        <v/>
      </c>
      <c r="J138" t="str">
        <f t="shared" si="23"/>
        <v/>
      </c>
      <c r="K138" t="str">
        <f t="shared" si="26"/>
        <v/>
      </c>
      <c r="L138" s="6" t="str">
        <f t="shared" si="27"/>
        <v/>
      </c>
      <c r="N138" s="130" t="s">
        <v>7521</v>
      </c>
      <c r="O138" t="str">
        <f t="shared" si="32"/>
        <v/>
      </c>
      <c r="P138" t="str">
        <f t="shared" si="28"/>
        <v/>
      </c>
      <c r="Q138" s="6" t="str">
        <f t="shared" si="24"/>
        <v/>
      </c>
      <c r="R138" s="6" t="str">
        <f t="shared" si="29"/>
        <v/>
      </c>
      <c r="S138" s="8" t="str">
        <f t="shared" si="30"/>
        <v/>
      </c>
      <c r="T138" s="8" t="str">
        <f t="shared" si="31"/>
        <v/>
      </c>
    </row>
    <row r="139" spans="1:20" x14ac:dyDescent="0.3">
      <c r="A139" s="111">
        <v>137</v>
      </c>
      <c r="B139" s="111" t="s">
        <v>7513</v>
      </c>
      <c r="E139" s="6" t="str">
        <f t="shared" si="22"/>
        <v/>
      </c>
      <c r="I139" t="str">
        <f t="shared" si="25"/>
        <v/>
      </c>
      <c r="J139" t="str">
        <f t="shared" si="23"/>
        <v/>
      </c>
      <c r="K139" t="str">
        <f t="shared" si="26"/>
        <v/>
      </c>
      <c r="L139" s="6" t="str">
        <f t="shared" si="27"/>
        <v/>
      </c>
      <c r="N139" s="130" t="s">
        <v>7521</v>
      </c>
      <c r="O139" t="str">
        <f t="shared" si="32"/>
        <v/>
      </c>
      <c r="P139" t="str">
        <f t="shared" si="28"/>
        <v/>
      </c>
      <c r="Q139" s="6" t="str">
        <f t="shared" si="24"/>
        <v/>
      </c>
      <c r="R139" s="6" t="str">
        <f t="shared" si="29"/>
        <v/>
      </c>
      <c r="S139" s="8" t="str">
        <f t="shared" si="30"/>
        <v/>
      </c>
      <c r="T139" s="8" t="str">
        <f t="shared" si="31"/>
        <v/>
      </c>
    </row>
    <row r="140" spans="1:20" x14ac:dyDescent="0.3">
      <c r="A140" s="111">
        <v>138</v>
      </c>
      <c r="B140" s="111" t="s">
        <v>7513</v>
      </c>
      <c r="E140" s="6" t="str">
        <f t="shared" si="22"/>
        <v/>
      </c>
      <c r="I140" t="str">
        <f t="shared" si="25"/>
        <v/>
      </c>
      <c r="J140" t="str">
        <f t="shared" si="23"/>
        <v/>
      </c>
      <c r="K140" t="str">
        <f t="shared" si="26"/>
        <v/>
      </c>
      <c r="L140" s="6" t="str">
        <f t="shared" si="27"/>
        <v/>
      </c>
      <c r="N140" s="130" t="s">
        <v>7521</v>
      </c>
      <c r="O140" t="str">
        <f t="shared" si="32"/>
        <v/>
      </c>
      <c r="P140" t="str">
        <f t="shared" si="28"/>
        <v/>
      </c>
      <c r="Q140" s="6" t="str">
        <f t="shared" si="24"/>
        <v/>
      </c>
      <c r="R140" s="6" t="str">
        <f t="shared" si="29"/>
        <v/>
      </c>
      <c r="S140" s="8" t="str">
        <f t="shared" si="30"/>
        <v/>
      </c>
      <c r="T140" s="8" t="str">
        <f t="shared" si="31"/>
        <v/>
      </c>
    </row>
    <row r="141" spans="1:20" x14ac:dyDescent="0.3">
      <c r="A141" s="111">
        <v>139</v>
      </c>
      <c r="B141" s="111" t="s">
        <v>7513</v>
      </c>
      <c r="E141" s="6" t="str">
        <f t="shared" si="22"/>
        <v/>
      </c>
      <c r="I141" t="str">
        <f t="shared" si="25"/>
        <v/>
      </c>
      <c r="J141" t="str">
        <f t="shared" si="23"/>
        <v/>
      </c>
      <c r="K141" t="str">
        <f t="shared" si="26"/>
        <v/>
      </c>
      <c r="L141" s="6" t="str">
        <f t="shared" si="27"/>
        <v/>
      </c>
      <c r="N141" s="130" t="s">
        <v>7521</v>
      </c>
      <c r="O141" t="str">
        <f t="shared" si="32"/>
        <v/>
      </c>
      <c r="P141" t="str">
        <f t="shared" si="28"/>
        <v/>
      </c>
      <c r="Q141" s="6" t="str">
        <f t="shared" si="24"/>
        <v/>
      </c>
      <c r="R141" s="6" t="str">
        <f t="shared" si="29"/>
        <v/>
      </c>
      <c r="S141" s="8" t="str">
        <f t="shared" si="30"/>
        <v/>
      </c>
      <c r="T141" s="8" t="str">
        <f t="shared" si="31"/>
        <v/>
      </c>
    </row>
    <row r="142" spans="1:20" x14ac:dyDescent="0.3">
      <c r="A142" s="111">
        <v>140</v>
      </c>
      <c r="B142" s="111" t="s">
        <v>7513</v>
      </c>
      <c r="E142" s="6" t="str">
        <f t="shared" si="22"/>
        <v/>
      </c>
      <c r="I142" t="str">
        <f t="shared" si="25"/>
        <v/>
      </c>
      <c r="J142" t="str">
        <f t="shared" si="23"/>
        <v/>
      </c>
      <c r="K142" t="str">
        <f t="shared" si="26"/>
        <v/>
      </c>
      <c r="L142" s="6" t="str">
        <f t="shared" si="27"/>
        <v/>
      </c>
      <c r="N142" s="130" t="s">
        <v>7521</v>
      </c>
      <c r="O142" t="str">
        <f t="shared" si="32"/>
        <v/>
      </c>
      <c r="P142" t="str">
        <f t="shared" si="28"/>
        <v/>
      </c>
      <c r="Q142" s="6" t="str">
        <f t="shared" si="24"/>
        <v/>
      </c>
      <c r="R142" s="6" t="str">
        <f t="shared" si="29"/>
        <v/>
      </c>
      <c r="S142" s="8" t="str">
        <f t="shared" si="30"/>
        <v/>
      </c>
      <c r="T142" s="8" t="str">
        <f t="shared" si="31"/>
        <v/>
      </c>
    </row>
    <row r="143" spans="1:20" x14ac:dyDescent="0.3">
      <c r="A143" s="111">
        <v>141</v>
      </c>
      <c r="B143" s="111" t="s">
        <v>7513</v>
      </c>
      <c r="E143" s="6" t="str">
        <f t="shared" si="22"/>
        <v/>
      </c>
      <c r="I143" t="str">
        <f t="shared" si="25"/>
        <v/>
      </c>
      <c r="J143" t="str">
        <f t="shared" si="23"/>
        <v/>
      </c>
      <c r="K143" t="str">
        <f t="shared" si="26"/>
        <v/>
      </c>
      <c r="L143" s="6" t="str">
        <f t="shared" si="27"/>
        <v/>
      </c>
      <c r="N143" s="130" t="s">
        <v>7521</v>
      </c>
      <c r="O143" t="str">
        <f t="shared" si="32"/>
        <v/>
      </c>
      <c r="P143" t="str">
        <f t="shared" si="28"/>
        <v/>
      </c>
      <c r="Q143" s="6" t="str">
        <f t="shared" si="24"/>
        <v/>
      </c>
      <c r="R143" s="6" t="str">
        <f t="shared" si="29"/>
        <v/>
      </c>
      <c r="S143" s="8" t="str">
        <f t="shared" si="30"/>
        <v/>
      </c>
      <c r="T143" s="8" t="str">
        <f t="shared" si="31"/>
        <v/>
      </c>
    </row>
    <row r="144" spans="1:20" x14ac:dyDescent="0.3">
      <c r="A144" s="111">
        <v>142</v>
      </c>
      <c r="B144" s="111" t="s">
        <v>7513</v>
      </c>
      <c r="E144" s="6" t="str">
        <f t="shared" si="22"/>
        <v/>
      </c>
      <c r="I144" t="str">
        <f t="shared" si="25"/>
        <v/>
      </c>
      <c r="J144" t="str">
        <f t="shared" si="23"/>
        <v/>
      </c>
      <c r="K144" t="str">
        <f t="shared" si="26"/>
        <v/>
      </c>
      <c r="L144" s="6" t="str">
        <f t="shared" si="27"/>
        <v/>
      </c>
      <c r="N144" s="130" t="s">
        <v>7521</v>
      </c>
      <c r="O144" t="str">
        <f t="shared" si="32"/>
        <v/>
      </c>
      <c r="P144" t="str">
        <f t="shared" si="28"/>
        <v/>
      </c>
      <c r="Q144" s="6" t="str">
        <f t="shared" si="24"/>
        <v/>
      </c>
      <c r="R144" s="6" t="str">
        <f t="shared" si="29"/>
        <v/>
      </c>
      <c r="S144" s="8" t="str">
        <f t="shared" si="30"/>
        <v/>
      </c>
      <c r="T144" s="8" t="str">
        <f t="shared" si="31"/>
        <v/>
      </c>
    </row>
    <row r="145" spans="1:20" x14ac:dyDescent="0.3">
      <c r="A145" s="111">
        <v>143</v>
      </c>
      <c r="B145" s="111" t="s">
        <v>7513</v>
      </c>
      <c r="E145" s="6" t="str">
        <f t="shared" si="22"/>
        <v/>
      </c>
      <c r="I145" t="str">
        <f t="shared" si="25"/>
        <v/>
      </c>
      <c r="J145" t="str">
        <f t="shared" si="23"/>
        <v/>
      </c>
      <c r="K145" t="str">
        <f t="shared" si="26"/>
        <v/>
      </c>
      <c r="L145" s="6" t="str">
        <f t="shared" si="27"/>
        <v/>
      </c>
      <c r="N145" s="130" t="s">
        <v>7521</v>
      </c>
      <c r="O145" t="str">
        <f t="shared" si="32"/>
        <v/>
      </c>
      <c r="P145" t="str">
        <f t="shared" si="28"/>
        <v/>
      </c>
      <c r="Q145" s="6" t="str">
        <f t="shared" si="24"/>
        <v/>
      </c>
      <c r="R145" s="6" t="str">
        <f t="shared" si="29"/>
        <v/>
      </c>
      <c r="S145" s="8" t="str">
        <f t="shared" si="30"/>
        <v/>
      </c>
      <c r="T145" s="8" t="str">
        <f t="shared" si="31"/>
        <v/>
      </c>
    </row>
    <row r="146" spans="1:20" x14ac:dyDescent="0.3">
      <c r="A146" s="111">
        <v>144</v>
      </c>
      <c r="B146" s="111" t="s">
        <v>7513</v>
      </c>
      <c r="E146" s="6" t="str">
        <f t="shared" si="22"/>
        <v/>
      </c>
      <c r="I146" t="str">
        <f t="shared" si="25"/>
        <v/>
      </c>
      <c r="J146" t="str">
        <f t="shared" si="23"/>
        <v/>
      </c>
      <c r="K146" t="str">
        <f t="shared" si="26"/>
        <v/>
      </c>
      <c r="L146" s="6" t="str">
        <f t="shared" si="27"/>
        <v/>
      </c>
      <c r="N146" s="130" t="s">
        <v>7521</v>
      </c>
      <c r="O146" t="str">
        <f t="shared" si="32"/>
        <v/>
      </c>
      <c r="P146" t="str">
        <f t="shared" si="28"/>
        <v/>
      </c>
      <c r="Q146" s="6" t="str">
        <f t="shared" si="24"/>
        <v/>
      </c>
      <c r="R146" s="6" t="str">
        <f t="shared" si="29"/>
        <v/>
      </c>
      <c r="S146" s="8" t="str">
        <f t="shared" si="30"/>
        <v/>
      </c>
      <c r="T146" s="8" t="str">
        <f t="shared" si="31"/>
        <v/>
      </c>
    </row>
    <row r="147" spans="1:20" x14ac:dyDescent="0.3">
      <c r="A147" s="111">
        <v>145</v>
      </c>
      <c r="B147" s="111" t="s">
        <v>7513</v>
      </c>
      <c r="E147" s="6" t="str">
        <f t="shared" si="22"/>
        <v/>
      </c>
      <c r="I147" t="str">
        <f t="shared" si="25"/>
        <v/>
      </c>
      <c r="J147" t="str">
        <f t="shared" si="23"/>
        <v/>
      </c>
      <c r="K147" t="str">
        <f t="shared" si="26"/>
        <v/>
      </c>
      <c r="L147" s="6" t="str">
        <f t="shared" si="27"/>
        <v/>
      </c>
      <c r="N147" s="130" t="s">
        <v>7521</v>
      </c>
      <c r="O147" t="str">
        <f t="shared" si="32"/>
        <v/>
      </c>
      <c r="P147" t="str">
        <f t="shared" si="28"/>
        <v/>
      </c>
      <c r="Q147" s="6" t="str">
        <f t="shared" si="24"/>
        <v/>
      </c>
      <c r="R147" s="6" t="str">
        <f t="shared" si="29"/>
        <v/>
      </c>
      <c r="S147" s="8" t="str">
        <f t="shared" si="30"/>
        <v/>
      </c>
      <c r="T147" s="8" t="str">
        <f t="shared" si="31"/>
        <v/>
      </c>
    </row>
    <row r="148" spans="1:20" x14ac:dyDescent="0.3">
      <c r="A148" s="111">
        <v>146</v>
      </c>
      <c r="B148" s="111" t="s">
        <v>7513</v>
      </c>
      <c r="E148" s="6" t="str">
        <f t="shared" si="22"/>
        <v/>
      </c>
      <c r="I148" t="str">
        <f t="shared" si="25"/>
        <v/>
      </c>
      <c r="J148" t="str">
        <f t="shared" si="23"/>
        <v/>
      </c>
      <c r="K148" t="str">
        <f t="shared" si="26"/>
        <v/>
      </c>
      <c r="L148" s="6" t="str">
        <f t="shared" si="27"/>
        <v/>
      </c>
      <c r="N148" s="130" t="s">
        <v>7521</v>
      </c>
      <c r="O148" t="str">
        <f t="shared" si="32"/>
        <v/>
      </c>
      <c r="P148" t="str">
        <f t="shared" si="28"/>
        <v/>
      </c>
      <c r="Q148" s="6" t="str">
        <f t="shared" si="24"/>
        <v/>
      </c>
      <c r="R148" s="6" t="str">
        <f t="shared" si="29"/>
        <v/>
      </c>
      <c r="S148" s="8" t="str">
        <f t="shared" si="30"/>
        <v/>
      </c>
      <c r="T148" s="8" t="str">
        <f t="shared" si="31"/>
        <v/>
      </c>
    </row>
    <row r="149" spans="1:20" x14ac:dyDescent="0.3">
      <c r="A149" s="111">
        <v>147</v>
      </c>
      <c r="B149" s="111" t="s">
        <v>7513</v>
      </c>
      <c r="E149" s="6" t="str">
        <f t="shared" si="22"/>
        <v/>
      </c>
      <c r="I149" t="str">
        <f t="shared" si="25"/>
        <v/>
      </c>
      <c r="J149" t="str">
        <f t="shared" si="23"/>
        <v/>
      </c>
      <c r="K149" t="str">
        <f t="shared" si="26"/>
        <v/>
      </c>
      <c r="L149" s="6" t="str">
        <f t="shared" si="27"/>
        <v/>
      </c>
      <c r="N149" s="130" t="s">
        <v>7521</v>
      </c>
      <c r="O149" t="str">
        <f t="shared" si="32"/>
        <v/>
      </c>
      <c r="P149" t="str">
        <f t="shared" si="28"/>
        <v/>
      </c>
      <c r="Q149" s="6" t="str">
        <f t="shared" si="24"/>
        <v/>
      </c>
      <c r="R149" s="6" t="str">
        <f t="shared" si="29"/>
        <v/>
      </c>
      <c r="S149" s="8" t="str">
        <f t="shared" si="30"/>
        <v/>
      </c>
      <c r="T149" s="8" t="str">
        <f t="shared" si="31"/>
        <v/>
      </c>
    </row>
    <row r="150" spans="1:20" x14ac:dyDescent="0.3">
      <c r="A150" s="111">
        <v>148</v>
      </c>
      <c r="B150" s="111" t="s">
        <v>7513</v>
      </c>
      <c r="E150" s="6" t="str">
        <f t="shared" si="22"/>
        <v/>
      </c>
      <c r="I150" t="str">
        <f t="shared" si="25"/>
        <v/>
      </c>
      <c r="J150" t="str">
        <f t="shared" si="23"/>
        <v/>
      </c>
      <c r="K150" t="str">
        <f t="shared" si="26"/>
        <v/>
      </c>
      <c r="L150" s="6" t="str">
        <f t="shared" si="27"/>
        <v/>
      </c>
      <c r="N150" s="130" t="s">
        <v>7521</v>
      </c>
      <c r="O150" t="str">
        <f t="shared" si="32"/>
        <v/>
      </c>
      <c r="P150" t="str">
        <f t="shared" si="28"/>
        <v/>
      </c>
      <c r="Q150" s="6" t="str">
        <f t="shared" si="24"/>
        <v/>
      </c>
      <c r="R150" s="6" t="str">
        <f t="shared" si="29"/>
        <v/>
      </c>
      <c r="S150" s="8" t="str">
        <f t="shared" si="30"/>
        <v/>
      </c>
      <c r="T150" s="8" t="str">
        <f t="shared" si="31"/>
        <v/>
      </c>
    </row>
    <row r="151" spans="1:20" x14ac:dyDescent="0.3">
      <c r="A151" s="111">
        <v>149</v>
      </c>
      <c r="B151" s="111" t="s">
        <v>7513</v>
      </c>
      <c r="E151" s="6" t="str">
        <f t="shared" si="22"/>
        <v/>
      </c>
      <c r="I151" t="str">
        <f t="shared" si="25"/>
        <v/>
      </c>
      <c r="J151" t="str">
        <f t="shared" si="23"/>
        <v/>
      </c>
      <c r="K151" t="str">
        <f t="shared" si="26"/>
        <v/>
      </c>
      <c r="L151" s="6" t="str">
        <f t="shared" si="27"/>
        <v/>
      </c>
      <c r="N151" s="130" t="s">
        <v>7521</v>
      </c>
      <c r="O151" t="str">
        <f t="shared" si="32"/>
        <v/>
      </c>
      <c r="P151" t="str">
        <f t="shared" si="28"/>
        <v/>
      </c>
      <c r="Q151" s="6" t="str">
        <f t="shared" si="24"/>
        <v/>
      </c>
      <c r="R151" s="6" t="str">
        <f t="shared" si="29"/>
        <v/>
      </c>
      <c r="S151" s="8" t="str">
        <f t="shared" si="30"/>
        <v/>
      </c>
      <c r="T151" s="8" t="str">
        <f t="shared" si="31"/>
        <v/>
      </c>
    </row>
    <row r="152" spans="1:20" x14ac:dyDescent="0.3">
      <c r="A152" s="111">
        <v>150</v>
      </c>
      <c r="B152" s="111" t="s">
        <v>7513</v>
      </c>
      <c r="E152" s="6" t="str">
        <f t="shared" si="22"/>
        <v/>
      </c>
      <c r="I152" t="str">
        <f t="shared" si="25"/>
        <v/>
      </c>
      <c r="J152" t="str">
        <f t="shared" si="23"/>
        <v/>
      </c>
      <c r="K152" t="str">
        <f t="shared" si="26"/>
        <v/>
      </c>
      <c r="L152" s="6" t="str">
        <f t="shared" si="27"/>
        <v/>
      </c>
      <c r="N152" s="130" t="s">
        <v>7521</v>
      </c>
      <c r="O152" t="str">
        <f t="shared" si="32"/>
        <v/>
      </c>
      <c r="P152" t="str">
        <f t="shared" si="28"/>
        <v/>
      </c>
      <c r="Q152" s="6" t="str">
        <f t="shared" si="24"/>
        <v/>
      </c>
      <c r="R152" s="6" t="str">
        <f t="shared" si="29"/>
        <v/>
      </c>
      <c r="S152" s="8" t="str">
        <f t="shared" si="30"/>
        <v/>
      </c>
      <c r="T152" s="8" t="str">
        <f t="shared" si="31"/>
        <v/>
      </c>
    </row>
    <row r="153" spans="1:20" x14ac:dyDescent="0.3">
      <c r="A153" s="111">
        <v>151</v>
      </c>
      <c r="B153" s="111" t="s">
        <v>7513</v>
      </c>
      <c r="E153" s="6" t="str">
        <f t="shared" si="22"/>
        <v/>
      </c>
      <c r="I153" t="str">
        <f t="shared" si="25"/>
        <v/>
      </c>
      <c r="J153" t="str">
        <f t="shared" si="23"/>
        <v/>
      </c>
      <c r="K153" t="str">
        <f t="shared" si="26"/>
        <v/>
      </c>
      <c r="L153" s="6" t="str">
        <f t="shared" si="27"/>
        <v/>
      </c>
      <c r="N153" s="130" t="s">
        <v>7521</v>
      </c>
      <c r="O153" t="str">
        <f t="shared" si="32"/>
        <v/>
      </c>
      <c r="P153" t="str">
        <f t="shared" si="28"/>
        <v/>
      </c>
      <c r="Q153" s="6" t="str">
        <f t="shared" si="24"/>
        <v/>
      </c>
      <c r="R153" s="6" t="str">
        <f t="shared" si="29"/>
        <v/>
      </c>
      <c r="S153" s="8" t="str">
        <f t="shared" si="30"/>
        <v/>
      </c>
      <c r="T153" s="8" t="str">
        <f t="shared" si="31"/>
        <v/>
      </c>
    </row>
    <row r="154" spans="1:20" x14ac:dyDescent="0.3">
      <c r="A154" s="111">
        <v>152</v>
      </c>
      <c r="B154" s="111" t="s">
        <v>7513</v>
      </c>
      <c r="E154" s="6" t="str">
        <f t="shared" si="22"/>
        <v/>
      </c>
      <c r="I154" t="str">
        <f t="shared" si="25"/>
        <v/>
      </c>
      <c r="J154" t="str">
        <f t="shared" si="23"/>
        <v/>
      </c>
      <c r="K154" t="str">
        <f t="shared" si="26"/>
        <v/>
      </c>
      <c r="L154" s="6" t="str">
        <f t="shared" si="27"/>
        <v/>
      </c>
      <c r="N154" s="130" t="s">
        <v>7521</v>
      </c>
      <c r="O154" t="str">
        <f t="shared" si="32"/>
        <v/>
      </c>
      <c r="P154" t="str">
        <f t="shared" si="28"/>
        <v/>
      </c>
      <c r="Q154" s="6" t="str">
        <f t="shared" si="24"/>
        <v/>
      </c>
      <c r="R154" s="6" t="str">
        <f t="shared" si="29"/>
        <v/>
      </c>
      <c r="S154" s="8" t="str">
        <f t="shared" si="30"/>
        <v/>
      </c>
      <c r="T154" s="8" t="str">
        <f t="shared" si="31"/>
        <v/>
      </c>
    </row>
    <row r="155" spans="1:20" x14ac:dyDescent="0.3">
      <c r="A155" s="111">
        <v>153</v>
      </c>
      <c r="B155" s="111" t="s">
        <v>7513</v>
      </c>
      <c r="E155" s="6" t="str">
        <f t="shared" si="22"/>
        <v/>
      </c>
      <c r="I155" t="str">
        <f t="shared" si="25"/>
        <v/>
      </c>
      <c r="J155" t="str">
        <f t="shared" si="23"/>
        <v/>
      </c>
      <c r="K155" t="str">
        <f t="shared" si="26"/>
        <v/>
      </c>
      <c r="L155" s="6" t="str">
        <f t="shared" si="27"/>
        <v/>
      </c>
      <c r="N155" s="130" t="s">
        <v>7521</v>
      </c>
      <c r="O155" t="str">
        <f t="shared" si="32"/>
        <v/>
      </c>
      <c r="P155" t="str">
        <f t="shared" si="28"/>
        <v/>
      </c>
      <c r="Q155" s="6" t="str">
        <f t="shared" si="24"/>
        <v/>
      </c>
      <c r="R155" s="6" t="str">
        <f t="shared" si="29"/>
        <v/>
      </c>
      <c r="S155" s="8" t="str">
        <f t="shared" si="30"/>
        <v/>
      </c>
      <c r="T155" s="8" t="str">
        <f t="shared" si="31"/>
        <v/>
      </c>
    </row>
    <row r="156" spans="1:20" x14ac:dyDescent="0.3">
      <c r="A156" s="111">
        <v>154</v>
      </c>
      <c r="B156" s="111" t="s">
        <v>7513</v>
      </c>
      <c r="E156" s="6" t="str">
        <f t="shared" si="22"/>
        <v/>
      </c>
      <c r="I156" t="str">
        <f t="shared" si="25"/>
        <v/>
      </c>
      <c r="J156" t="str">
        <f t="shared" si="23"/>
        <v/>
      </c>
      <c r="K156" t="str">
        <f t="shared" si="26"/>
        <v/>
      </c>
      <c r="L156" s="6" t="str">
        <f t="shared" si="27"/>
        <v/>
      </c>
      <c r="N156" s="130" t="s">
        <v>7521</v>
      </c>
      <c r="O156" t="str">
        <f t="shared" si="32"/>
        <v/>
      </c>
      <c r="P156" t="str">
        <f t="shared" si="28"/>
        <v/>
      </c>
      <c r="Q156" s="6" t="str">
        <f t="shared" si="24"/>
        <v/>
      </c>
      <c r="R156" s="6" t="str">
        <f t="shared" si="29"/>
        <v/>
      </c>
      <c r="S156" s="8" t="str">
        <f t="shared" si="30"/>
        <v/>
      </c>
      <c r="T156" s="8" t="str">
        <f t="shared" si="31"/>
        <v/>
      </c>
    </row>
    <row r="157" spans="1:20" x14ac:dyDescent="0.3">
      <c r="A157" s="111">
        <v>155</v>
      </c>
      <c r="B157" s="111" t="s">
        <v>7513</v>
      </c>
      <c r="E157" s="6" t="str">
        <f t="shared" si="22"/>
        <v/>
      </c>
      <c r="I157" t="str">
        <f t="shared" si="25"/>
        <v/>
      </c>
      <c r="J157" t="str">
        <f t="shared" si="23"/>
        <v/>
      </c>
      <c r="K157" t="str">
        <f t="shared" si="26"/>
        <v/>
      </c>
      <c r="L157" s="6" t="str">
        <f t="shared" si="27"/>
        <v/>
      </c>
      <c r="N157" s="130" t="s">
        <v>7521</v>
      </c>
      <c r="O157" t="str">
        <f t="shared" si="32"/>
        <v/>
      </c>
      <c r="P157" t="str">
        <f t="shared" si="28"/>
        <v/>
      </c>
      <c r="Q157" s="6" t="str">
        <f t="shared" si="24"/>
        <v/>
      </c>
      <c r="R157" s="6" t="str">
        <f t="shared" si="29"/>
        <v/>
      </c>
      <c r="S157" s="8" t="str">
        <f t="shared" si="30"/>
        <v/>
      </c>
      <c r="T157" s="8" t="str">
        <f t="shared" si="31"/>
        <v/>
      </c>
    </row>
    <row r="158" spans="1:20" x14ac:dyDescent="0.3">
      <c r="A158" s="111">
        <v>156</v>
      </c>
      <c r="B158" s="111" t="s">
        <v>7513</v>
      </c>
      <c r="E158" s="6" t="str">
        <f t="shared" si="22"/>
        <v/>
      </c>
      <c r="I158" t="str">
        <f t="shared" si="25"/>
        <v/>
      </c>
      <c r="J158" t="str">
        <f t="shared" si="23"/>
        <v/>
      </c>
      <c r="K158" t="str">
        <f t="shared" si="26"/>
        <v/>
      </c>
      <c r="L158" s="6" t="str">
        <f t="shared" si="27"/>
        <v/>
      </c>
      <c r="N158" s="130" t="s">
        <v>7521</v>
      </c>
      <c r="O158" t="str">
        <f t="shared" si="32"/>
        <v/>
      </c>
      <c r="P158" t="str">
        <f t="shared" si="28"/>
        <v/>
      </c>
      <c r="Q158" s="6" t="str">
        <f t="shared" si="24"/>
        <v/>
      </c>
      <c r="R158" s="6" t="str">
        <f t="shared" si="29"/>
        <v/>
      </c>
      <c r="S158" s="8" t="str">
        <f t="shared" si="30"/>
        <v/>
      </c>
      <c r="T158" s="8" t="str">
        <f t="shared" si="31"/>
        <v/>
      </c>
    </row>
    <row r="159" spans="1:20" x14ac:dyDescent="0.3">
      <c r="A159" s="111">
        <v>157</v>
      </c>
      <c r="B159" s="111" t="s">
        <v>7513</v>
      </c>
      <c r="E159" s="6" t="str">
        <f t="shared" si="22"/>
        <v/>
      </c>
      <c r="I159" t="str">
        <f t="shared" si="25"/>
        <v/>
      </c>
      <c r="J159" t="str">
        <f t="shared" si="23"/>
        <v/>
      </c>
      <c r="K159" t="str">
        <f t="shared" si="26"/>
        <v/>
      </c>
      <c r="L159" s="6" t="str">
        <f t="shared" si="27"/>
        <v/>
      </c>
      <c r="N159" s="130" t="s">
        <v>7521</v>
      </c>
      <c r="O159" t="str">
        <f t="shared" si="32"/>
        <v/>
      </c>
      <c r="P159" t="str">
        <f t="shared" si="28"/>
        <v/>
      </c>
      <c r="Q159" s="6" t="str">
        <f t="shared" si="24"/>
        <v/>
      </c>
      <c r="R159" s="6" t="str">
        <f t="shared" si="29"/>
        <v/>
      </c>
      <c r="S159" s="8" t="str">
        <f t="shared" si="30"/>
        <v/>
      </c>
      <c r="T159" s="8" t="str">
        <f t="shared" si="31"/>
        <v/>
      </c>
    </row>
    <row r="160" spans="1:20" x14ac:dyDescent="0.3">
      <c r="A160" s="111">
        <v>158</v>
      </c>
      <c r="B160" s="111" t="s">
        <v>7513</v>
      </c>
      <c r="E160" s="6" t="str">
        <f t="shared" si="22"/>
        <v/>
      </c>
      <c r="I160" t="str">
        <f t="shared" si="25"/>
        <v/>
      </c>
      <c r="J160" t="str">
        <f t="shared" si="23"/>
        <v/>
      </c>
      <c r="K160" t="str">
        <f t="shared" si="26"/>
        <v/>
      </c>
      <c r="L160" s="6" t="str">
        <f t="shared" si="27"/>
        <v/>
      </c>
      <c r="N160" s="130" t="s">
        <v>7521</v>
      </c>
      <c r="O160" t="str">
        <f t="shared" si="32"/>
        <v/>
      </c>
      <c r="P160" t="str">
        <f t="shared" si="28"/>
        <v/>
      </c>
      <c r="Q160" s="6" t="str">
        <f t="shared" si="24"/>
        <v/>
      </c>
      <c r="R160" s="6" t="str">
        <f t="shared" si="29"/>
        <v/>
      </c>
      <c r="S160" s="8" t="str">
        <f t="shared" si="30"/>
        <v/>
      </c>
      <c r="T160" s="8" t="str">
        <f t="shared" si="31"/>
        <v/>
      </c>
    </row>
    <row r="161" spans="1:20" x14ac:dyDescent="0.3">
      <c r="A161" s="111">
        <v>159</v>
      </c>
      <c r="B161" s="111" t="s">
        <v>7513</v>
      </c>
      <c r="E161" s="6" t="str">
        <f t="shared" si="22"/>
        <v/>
      </c>
      <c r="I161" t="str">
        <f t="shared" si="25"/>
        <v/>
      </c>
      <c r="J161" t="str">
        <f t="shared" si="23"/>
        <v/>
      </c>
      <c r="K161" t="str">
        <f t="shared" si="26"/>
        <v/>
      </c>
      <c r="L161" s="6" t="str">
        <f t="shared" si="27"/>
        <v/>
      </c>
      <c r="N161" s="130" t="s">
        <v>7521</v>
      </c>
      <c r="O161" t="str">
        <f t="shared" si="32"/>
        <v/>
      </c>
      <c r="P161" t="str">
        <f t="shared" si="28"/>
        <v/>
      </c>
      <c r="Q161" s="6" t="str">
        <f t="shared" si="24"/>
        <v/>
      </c>
      <c r="R161" s="6" t="str">
        <f t="shared" si="29"/>
        <v/>
      </c>
      <c r="S161" s="8" t="str">
        <f t="shared" si="30"/>
        <v/>
      </c>
      <c r="T161" s="8" t="str">
        <f t="shared" si="31"/>
        <v/>
      </c>
    </row>
    <row r="162" spans="1:20" x14ac:dyDescent="0.3">
      <c r="A162" s="111">
        <v>160</v>
      </c>
      <c r="B162" s="111" t="s">
        <v>7513</v>
      </c>
      <c r="E162" s="6" t="str">
        <f t="shared" si="22"/>
        <v/>
      </c>
      <c r="I162" t="str">
        <f t="shared" si="25"/>
        <v/>
      </c>
      <c r="J162" t="str">
        <f t="shared" si="23"/>
        <v/>
      </c>
      <c r="K162" t="str">
        <f t="shared" si="26"/>
        <v/>
      </c>
      <c r="L162" s="6" t="str">
        <f t="shared" si="27"/>
        <v/>
      </c>
      <c r="N162" s="130" t="s">
        <v>7521</v>
      </c>
      <c r="O162" t="str">
        <f t="shared" si="32"/>
        <v/>
      </c>
      <c r="P162" t="str">
        <f t="shared" si="28"/>
        <v/>
      </c>
      <c r="Q162" s="6" t="str">
        <f t="shared" si="24"/>
        <v/>
      </c>
      <c r="R162" s="6" t="str">
        <f t="shared" si="29"/>
        <v/>
      </c>
      <c r="S162" s="8" t="str">
        <f t="shared" si="30"/>
        <v/>
      </c>
      <c r="T162" s="8" t="str">
        <f t="shared" si="31"/>
        <v/>
      </c>
    </row>
    <row r="163" spans="1:20" x14ac:dyDescent="0.3">
      <c r="A163" s="111">
        <v>161</v>
      </c>
      <c r="B163" s="111" t="s">
        <v>7513</v>
      </c>
      <c r="E163" s="6" t="str">
        <f t="shared" si="22"/>
        <v/>
      </c>
      <c r="I163" t="str">
        <f t="shared" si="25"/>
        <v/>
      </c>
      <c r="J163" t="str">
        <f t="shared" si="23"/>
        <v/>
      </c>
      <c r="K163" t="str">
        <f t="shared" si="26"/>
        <v/>
      </c>
      <c r="L163" s="6" t="str">
        <f t="shared" si="27"/>
        <v/>
      </c>
      <c r="N163" s="130" t="s">
        <v>7521</v>
      </c>
      <c r="O163" t="str">
        <f t="shared" si="32"/>
        <v/>
      </c>
      <c r="P163" t="str">
        <f t="shared" si="28"/>
        <v/>
      </c>
      <c r="Q163" s="6" t="str">
        <f t="shared" si="24"/>
        <v/>
      </c>
      <c r="R163" s="6" t="str">
        <f t="shared" si="29"/>
        <v/>
      </c>
      <c r="S163" s="8" t="str">
        <f t="shared" si="30"/>
        <v/>
      </c>
      <c r="T163" s="8" t="str">
        <f t="shared" si="31"/>
        <v/>
      </c>
    </row>
    <row r="164" spans="1:20" x14ac:dyDescent="0.3">
      <c r="A164" s="111">
        <v>162</v>
      </c>
      <c r="B164" s="111" t="s">
        <v>7513</v>
      </c>
      <c r="E164" s="6" t="str">
        <f t="shared" si="22"/>
        <v/>
      </c>
      <c r="I164" t="str">
        <f t="shared" si="25"/>
        <v/>
      </c>
      <c r="J164" t="str">
        <f t="shared" si="23"/>
        <v/>
      </c>
      <c r="K164" t="str">
        <f t="shared" si="26"/>
        <v/>
      </c>
      <c r="L164" s="6" t="str">
        <f t="shared" si="27"/>
        <v/>
      </c>
      <c r="N164" s="130" t="s">
        <v>7521</v>
      </c>
      <c r="O164" t="str">
        <f t="shared" si="32"/>
        <v/>
      </c>
      <c r="P164" t="str">
        <f t="shared" si="28"/>
        <v/>
      </c>
      <c r="Q164" s="6" t="str">
        <f t="shared" si="24"/>
        <v/>
      </c>
      <c r="R164" s="6" t="str">
        <f t="shared" si="29"/>
        <v/>
      </c>
      <c r="S164" s="8" t="str">
        <f t="shared" si="30"/>
        <v/>
      </c>
      <c r="T164" s="8" t="str">
        <f t="shared" si="31"/>
        <v/>
      </c>
    </row>
    <row r="165" spans="1:20" x14ac:dyDescent="0.3">
      <c r="A165" s="111">
        <v>163</v>
      </c>
      <c r="B165" s="111" t="s">
        <v>7513</v>
      </c>
      <c r="E165" s="6" t="str">
        <f t="shared" si="22"/>
        <v/>
      </c>
      <c r="I165" t="str">
        <f t="shared" si="25"/>
        <v/>
      </c>
      <c r="J165" t="str">
        <f t="shared" si="23"/>
        <v/>
      </c>
      <c r="K165" t="str">
        <f t="shared" si="26"/>
        <v/>
      </c>
      <c r="L165" s="6" t="str">
        <f t="shared" si="27"/>
        <v/>
      </c>
      <c r="N165" s="130" t="s">
        <v>7521</v>
      </c>
      <c r="O165" t="str">
        <f t="shared" si="32"/>
        <v/>
      </c>
      <c r="P165" t="str">
        <f t="shared" si="28"/>
        <v/>
      </c>
      <c r="Q165" s="6" t="str">
        <f t="shared" si="24"/>
        <v/>
      </c>
      <c r="R165" s="6" t="str">
        <f t="shared" si="29"/>
        <v/>
      </c>
      <c r="S165" s="8" t="str">
        <f t="shared" si="30"/>
        <v/>
      </c>
      <c r="T165" s="8" t="str">
        <f t="shared" si="31"/>
        <v/>
      </c>
    </row>
    <row r="166" spans="1:20" x14ac:dyDescent="0.3">
      <c r="A166" s="111">
        <v>164</v>
      </c>
      <c r="B166" s="111" t="s">
        <v>7513</v>
      </c>
      <c r="E166" s="6" t="str">
        <f t="shared" si="22"/>
        <v/>
      </c>
      <c r="I166" t="str">
        <f t="shared" si="25"/>
        <v/>
      </c>
      <c r="J166" t="str">
        <f t="shared" si="23"/>
        <v/>
      </c>
      <c r="K166" t="str">
        <f t="shared" si="26"/>
        <v/>
      </c>
      <c r="L166" s="6" t="str">
        <f t="shared" si="27"/>
        <v/>
      </c>
      <c r="N166" s="130" t="s">
        <v>7521</v>
      </c>
      <c r="O166" t="str">
        <f t="shared" si="32"/>
        <v/>
      </c>
      <c r="P166" t="str">
        <f t="shared" si="28"/>
        <v/>
      </c>
      <c r="Q166" s="6" t="str">
        <f t="shared" si="24"/>
        <v/>
      </c>
      <c r="R166" s="6" t="str">
        <f t="shared" si="29"/>
        <v/>
      </c>
      <c r="S166" s="8" t="str">
        <f t="shared" si="30"/>
        <v/>
      </c>
      <c r="T166" s="8" t="str">
        <f t="shared" si="31"/>
        <v/>
      </c>
    </row>
    <row r="167" spans="1:20" x14ac:dyDescent="0.3">
      <c r="A167" s="111">
        <v>165</v>
      </c>
      <c r="B167" s="111" t="s">
        <v>7513</v>
      </c>
      <c r="E167" s="6" t="str">
        <f t="shared" si="22"/>
        <v/>
      </c>
      <c r="I167" t="str">
        <f t="shared" si="25"/>
        <v/>
      </c>
      <c r="J167" t="str">
        <f t="shared" si="23"/>
        <v/>
      </c>
      <c r="K167" t="str">
        <f t="shared" si="26"/>
        <v/>
      </c>
      <c r="L167" s="6" t="str">
        <f t="shared" si="27"/>
        <v/>
      </c>
      <c r="N167" s="130" t="s">
        <v>7521</v>
      </c>
      <c r="O167" t="str">
        <f t="shared" si="32"/>
        <v/>
      </c>
      <c r="P167" t="str">
        <f t="shared" si="28"/>
        <v/>
      </c>
      <c r="Q167" s="6" t="str">
        <f t="shared" si="24"/>
        <v/>
      </c>
      <c r="R167" s="6" t="str">
        <f t="shared" si="29"/>
        <v/>
      </c>
      <c r="S167" s="8" t="str">
        <f t="shared" si="30"/>
        <v/>
      </c>
      <c r="T167" s="8" t="str">
        <f t="shared" si="31"/>
        <v/>
      </c>
    </row>
    <row r="168" spans="1:20" x14ac:dyDescent="0.3">
      <c r="A168" s="111">
        <v>166</v>
      </c>
      <c r="B168" s="111" t="s">
        <v>7513</v>
      </c>
      <c r="E168" s="6" t="str">
        <f t="shared" si="22"/>
        <v/>
      </c>
      <c r="I168" t="str">
        <f t="shared" si="25"/>
        <v/>
      </c>
      <c r="J168" t="str">
        <f t="shared" si="23"/>
        <v/>
      </c>
      <c r="K168" t="str">
        <f t="shared" si="26"/>
        <v/>
      </c>
      <c r="L168" s="6" t="str">
        <f t="shared" si="27"/>
        <v/>
      </c>
      <c r="N168" s="130" t="s">
        <v>7521</v>
      </c>
      <c r="O168" t="str">
        <f t="shared" si="32"/>
        <v/>
      </c>
      <c r="P168" t="str">
        <f t="shared" si="28"/>
        <v/>
      </c>
      <c r="Q168" s="6" t="str">
        <f t="shared" si="24"/>
        <v/>
      </c>
      <c r="R168" s="6" t="str">
        <f t="shared" si="29"/>
        <v/>
      </c>
      <c r="S168" s="8" t="str">
        <f t="shared" si="30"/>
        <v/>
      </c>
      <c r="T168" s="8" t="str">
        <f t="shared" si="31"/>
        <v/>
      </c>
    </row>
    <row r="169" spans="1:20" x14ac:dyDescent="0.3">
      <c r="A169" s="111">
        <v>167</v>
      </c>
      <c r="B169" s="111" t="s">
        <v>7513</v>
      </c>
      <c r="E169" s="6" t="str">
        <f t="shared" si="22"/>
        <v/>
      </c>
      <c r="I169" t="str">
        <f t="shared" si="25"/>
        <v/>
      </c>
      <c r="J169" t="str">
        <f t="shared" si="23"/>
        <v/>
      </c>
      <c r="K169" t="str">
        <f t="shared" si="26"/>
        <v/>
      </c>
      <c r="L169" s="6" t="str">
        <f t="shared" si="27"/>
        <v/>
      </c>
      <c r="N169" s="130" t="s">
        <v>7521</v>
      </c>
      <c r="O169" t="str">
        <f t="shared" si="32"/>
        <v/>
      </c>
      <c r="P169" t="str">
        <f t="shared" si="28"/>
        <v/>
      </c>
      <c r="Q169" s="6" t="str">
        <f t="shared" si="24"/>
        <v/>
      </c>
      <c r="R169" s="6" t="str">
        <f t="shared" si="29"/>
        <v/>
      </c>
      <c r="S169" s="8" t="str">
        <f t="shared" si="30"/>
        <v/>
      </c>
      <c r="T169" s="8" t="str">
        <f t="shared" si="31"/>
        <v/>
      </c>
    </row>
    <row r="170" spans="1:20" x14ac:dyDescent="0.3">
      <c r="A170" s="111">
        <v>168</v>
      </c>
      <c r="B170" s="111" t="s">
        <v>7513</v>
      </c>
      <c r="E170" s="6" t="str">
        <f t="shared" si="22"/>
        <v/>
      </c>
      <c r="I170" t="str">
        <f t="shared" si="25"/>
        <v/>
      </c>
      <c r="J170" t="str">
        <f t="shared" si="23"/>
        <v/>
      </c>
      <c r="K170" t="str">
        <f t="shared" si="26"/>
        <v/>
      </c>
      <c r="L170" s="6" t="str">
        <f t="shared" si="27"/>
        <v/>
      </c>
      <c r="N170" s="130" t="s">
        <v>7521</v>
      </c>
      <c r="O170" t="str">
        <f t="shared" si="32"/>
        <v/>
      </c>
      <c r="P170" t="str">
        <f t="shared" si="28"/>
        <v/>
      </c>
      <c r="Q170" s="6" t="str">
        <f t="shared" si="24"/>
        <v/>
      </c>
      <c r="R170" s="6" t="str">
        <f t="shared" si="29"/>
        <v/>
      </c>
      <c r="S170" s="8" t="str">
        <f t="shared" si="30"/>
        <v/>
      </c>
      <c r="T170" s="8" t="str">
        <f t="shared" si="31"/>
        <v/>
      </c>
    </row>
    <row r="171" spans="1:20" x14ac:dyDescent="0.3">
      <c r="A171" s="111">
        <v>169</v>
      </c>
      <c r="B171" s="111" t="s">
        <v>7513</v>
      </c>
      <c r="E171" s="6" t="str">
        <f t="shared" si="22"/>
        <v/>
      </c>
      <c r="I171" t="str">
        <f t="shared" si="25"/>
        <v/>
      </c>
      <c r="J171" t="str">
        <f t="shared" si="23"/>
        <v/>
      </c>
      <c r="K171" t="str">
        <f t="shared" si="26"/>
        <v/>
      </c>
      <c r="L171" s="6" t="str">
        <f t="shared" si="27"/>
        <v/>
      </c>
      <c r="N171" s="130" t="s">
        <v>7521</v>
      </c>
      <c r="O171" t="str">
        <f t="shared" si="32"/>
        <v/>
      </c>
      <c r="P171" t="str">
        <f t="shared" si="28"/>
        <v/>
      </c>
      <c r="Q171" s="6" t="str">
        <f t="shared" si="24"/>
        <v/>
      </c>
      <c r="R171" s="6" t="str">
        <f t="shared" si="29"/>
        <v/>
      </c>
      <c r="S171" s="8" t="str">
        <f t="shared" si="30"/>
        <v/>
      </c>
      <c r="T171" s="8" t="str">
        <f t="shared" si="31"/>
        <v/>
      </c>
    </row>
    <row r="172" spans="1:20" x14ac:dyDescent="0.3">
      <c r="A172" s="111">
        <v>170</v>
      </c>
      <c r="B172" s="111" t="s">
        <v>7513</v>
      </c>
      <c r="E172" s="6" t="str">
        <f t="shared" si="22"/>
        <v/>
      </c>
      <c r="I172" t="str">
        <f t="shared" si="25"/>
        <v/>
      </c>
      <c r="J172" t="str">
        <f t="shared" si="23"/>
        <v/>
      </c>
      <c r="K172" t="str">
        <f t="shared" si="26"/>
        <v/>
      </c>
      <c r="L172" s="6" t="str">
        <f t="shared" si="27"/>
        <v/>
      </c>
      <c r="N172" s="130" t="s">
        <v>7521</v>
      </c>
      <c r="O172" t="str">
        <f t="shared" si="32"/>
        <v/>
      </c>
      <c r="P172" t="str">
        <f t="shared" si="28"/>
        <v/>
      </c>
      <c r="Q172" s="6" t="str">
        <f t="shared" si="24"/>
        <v/>
      </c>
      <c r="R172" s="6" t="str">
        <f t="shared" si="29"/>
        <v/>
      </c>
      <c r="S172" s="8" t="str">
        <f t="shared" si="30"/>
        <v/>
      </c>
      <c r="T172" s="8" t="str">
        <f t="shared" si="31"/>
        <v/>
      </c>
    </row>
    <row r="173" spans="1:20" x14ac:dyDescent="0.3">
      <c r="A173" s="111">
        <v>171</v>
      </c>
      <c r="B173" s="111" t="s">
        <v>7513</v>
      </c>
      <c r="E173" s="6" t="str">
        <f t="shared" si="22"/>
        <v/>
      </c>
      <c r="I173" t="str">
        <f t="shared" si="25"/>
        <v/>
      </c>
      <c r="J173" t="str">
        <f t="shared" si="23"/>
        <v/>
      </c>
      <c r="K173" t="str">
        <f t="shared" si="26"/>
        <v/>
      </c>
      <c r="L173" s="6" t="str">
        <f t="shared" si="27"/>
        <v/>
      </c>
      <c r="N173" s="130" t="s">
        <v>7521</v>
      </c>
      <c r="O173" t="str">
        <f t="shared" si="32"/>
        <v/>
      </c>
      <c r="P173" t="str">
        <f t="shared" si="28"/>
        <v/>
      </c>
      <c r="Q173" s="6" t="str">
        <f t="shared" si="24"/>
        <v/>
      </c>
      <c r="R173" s="6" t="str">
        <f t="shared" si="29"/>
        <v/>
      </c>
      <c r="S173" s="8" t="str">
        <f t="shared" si="30"/>
        <v/>
      </c>
      <c r="T173" s="8" t="str">
        <f t="shared" si="31"/>
        <v/>
      </c>
    </row>
    <row r="174" spans="1:20" x14ac:dyDescent="0.3">
      <c r="A174" s="111">
        <v>172</v>
      </c>
      <c r="B174" s="111" t="s">
        <v>7513</v>
      </c>
      <c r="E174" s="6" t="str">
        <f t="shared" si="22"/>
        <v/>
      </c>
      <c r="I174" t="str">
        <f t="shared" si="25"/>
        <v/>
      </c>
      <c r="J174" t="str">
        <f t="shared" si="23"/>
        <v/>
      </c>
      <c r="K174" t="str">
        <f t="shared" si="26"/>
        <v/>
      </c>
      <c r="L174" s="6" t="str">
        <f t="shared" si="27"/>
        <v/>
      </c>
      <c r="N174" s="130" t="s">
        <v>7521</v>
      </c>
      <c r="O174" t="str">
        <f t="shared" si="32"/>
        <v/>
      </c>
      <c r="P174" t="str">
        <f t="shared" si="28"/>
        <v/>
      </c>
      <c r="Q174" s="6" t="str">
        <f t="shared" si="24"/>
        <v/>
      </c>
      <c r="R174" s="6" t="str">
        <f t="shared" si="29"/>
        <v/>
      </c>
      <c r="S174" s="8" t="str">
        <f t="shared" si="30"/>
        <v/>
      </c>
      <c r="T174" s="8" t="str">
        <f t="shared" si="31"/>
        <v/>
      </c>
    </row>
    <row r="175" spans="1:20" x14ac:dyDescent="0.3">
      <c r="A175" s="111">
        <v>173</v>
      </c>
      <c r="B175" s="111" t="s">
        <v>7513</v>
      </c>
      <c r="E175" s="6" t="str">
        <f t="shared" si="22"/>
        <v/>
      </c>
      <c r="I175" t="str">
        <f t="shared" si="25"/>
        <v/>
      </c>
      <c r="J175" t="str">
        <f t="shared" si="23"/>
        <v/>
      </c>
      <c r="K175" t="str">
        <f t="shared" si="26"/>
        <v/>
      </c>
      <c r="L175" s="6" t="str">
        <f t="shared" si="27"/>
        <v/>
      </c>
      <c r="N175" s="130" t="s">
        <v>7521</v>
      </c>
      <c r="O175" t="str">
        <f t="shared" si="32"/>
        <v/>
      </c>
      <c r="P175" t="str">
        <f t="shared" si="28"/>
        <v/>
      </c>
      <c r="Q175" s="6" t="str">
        <f t="shared" si="24"/>
        <v/>
      </c>
      <c r="R175" s="6" t="str">
        <f t="shared" si="29"/>
        <v/>
      </c>
      <c r="S175" s="8" t="str">
        <f t="shared" si="30"/>
        <v/>
      </c>
      <c r="T175" s="8" t="str">
        <f t="shared" si="31"/>
        <v/>
      </c>
    </row>
    <row r="176" spans="1:20" x14ac:dyDescent="0.3">
      <c r="A176" s="111">
        <v>174</v>
      </c>
      <c r="B176" s="111" t="s">
        <v>7513</v>
      </c>
      <c r="E176" s="6" t="str">
        <f t="shared" si="22"/>
        <v/>
      </c>
      <c r="I176" t="str">
        <f t="shared" si="25"/>
        <v/>
      </c>
      <c r="J176" t="str">
        <f t="shared" si="23"/>
        <v/>
      </c>
      <c r="K176" t="str">
        <f t="shared" si="26"/>
        <v/>
      </c>
      <c r="L176" s="6" t="str">
        <f t="shared" si="27"/>
        <v/>
      </c>
      <c r="N176" s="130" t="s">
        <v>7521</v>
      </c>
      <c r="O176" t="str">
        <f t="shared" si="32"/>
        <v/>
      </c>
      <c r="P176" t="str">
        <f t="shared" si="28"/>
        <v/>
      </c>
      <c r="Q176" s="6" t="str">
        <f t="shared" si="24"/>
        <v/>
      </c>
      <c r="R176" s="6" t="str">
        <f t="shared" si="29"/>
        <v/>
      </c>
      <c r="S176" s="8" t="str">
        <f t="shared" si="30"/>
        <v/>
      </c>
      <c r="T176" s="8" t="str">
        <f t="shared" si="31"/>
        <v/>
      </c>
    </row>
    <row r="177" spans="1:20" x14ac:dyDescent="0.3">
      <c r="A177" s="111">
        <v>175</v>
      </c>
      <c r="B177" s="111" t="s">
        <v>7513</v>
      </c>
      <c r="E177" s="6" t="str">
        <f t="shared" si="22"/>
        <v/>
      </c>
      <c r="I177" t="str">
        <f t="shared" si="25"/>
        <v/>
      </c>
      <c r="J177" t="str">
        <f t="shared" si="23"/>
        <v/>
      </c>
      <c r="K177" t="str">
        <f t="shared" si="26"/>
        <v/>
      </c>
      <c r="L177" s="6" t="str">
        <f t="shared" si="27"/>
        <v/>
      </c>
      <c r="N177" s="130" t="s">
        <v>7521</v>
      </c>
      <c r="O177" t="str">
        <f t="shared" si="32"/>
        <v/>
      </c>
      <c r="P177" t="str">
        <f t="shared" si="28"/>
        <v/>
      </c>
      <c r="Q177" s="6" t="str">
        <f t="shared" si="24"/>
        <v/>
      </c>
      <c r="R177" s="6" t="str">
        <f t="shared" si="29"/>
        <v/>
      </c>
      <c r="S177" s="8" t="str">
        <f t="shared" si="30"/>
        <v/>
      </c>
      <c r="T177" s="8" t="str">
        <f t="shared" si="31"/>
        <v/>
      </c>
    </row>
    <row r="178" spans="1:20" x14ac:dyDescent="0.3">
      <c r="A178" s="111">
        <v>176</v>
      </c>
      <c r="B178" s="111" t="s">
        <v>7513</v>
      </c>
      <c r="E178" s="6" t="str">
        <f t="shared" si="22"/>
        <v/>
      </c>
      <c r="I178" t="str">
        <f t="shared" si="25"/>
        <v/>
      </c>
      <c r="J178" t="str">
        <f t="shared" si="23"/>
        <v/>
      </c>
      <c r="K178" t="str">
        <f t="shared" si="26"/>
        <v/>
      </c>
      <c r="L178" s="6" t="str">
        <f t="shared" si="27"/>
        <v/>
      </c>
      <c r="N178" s="130" t="s">
        <v>7521</v>
      </c>
      <c r="O178" t="str">
        <f t="shared" si="32"/>
        <v/>
      </c>
      <c r="P178" t="str">
        <f t="shared" si="28"/>
        <v/>
      </c>
      <c r="Q178" s="6" t="str">
        <f t="shared" si="24"/>
        <v/>
      </c>
      <c r="R178" s="6" t="str">
        <f t="shared" si="29"/>
        <v/>
      </c>
      <c r="S178" s="8" t="str">
        <f t="shared" si="30"/>
        <v/>
      </c>
      <c r="T178" s="8" t="str">
        <f t="shared" si="31"/>
        <v/>
      </c>
    </row>
    <row r="179" spans="1:20" x14ac:dyDescent="0.3">
      <c r="A179" s="111">
        <v>177</v>
      </c>
      <c r="B179" s="111" t="s">
        <v>7513</v>
      </c>
      <c r="E179" s="6" t="str">
        <f t="shared" si="22"/>
        <v/>
      </c>
      <c r="I179" t="str">
        <f t="shared" si="25"/>
        <v/>
      </c>
      <c r="J179" t="str">
        <f t="shared" si="23"/>
        <v/>
      </c>
      <c r="K179" t="str">
        <f t="shared" si="26"/>
        <v/>
      </c>
      <c r="L179" s="6" t="str">
        <f t="shared" si="27"/>
        <v/>
      </c>
      <c r="N179" s="130" t="s">
        <v>7521</v>
      </c>
      <c r="O179" t="str">
        <f t="shared" si="32"/>
        <v/>
      </c>
      <c r="P179" t="str">
        <f t="shared" si="28"/>
        <v/>
      </c>
      <c r="Q179" s="6" t="str">
        <f t="shared" si="24"/>
        <v/>
      </c>
      <c r="R179" s="6" t="str">
        <f t="shared" si="29"/>
        <v/>
      </c>
      <c r="S179" s="8" t="str">
        <f t="shared" si="30"/>
        <v/>
      </c>
      <c r="T179" s="8" t="str">
        <f t="shared" si="31"/>
        <v/>
      </c>
    </row>
    <row r="180" spans="1:20" x14ac:dyDescent="0.3">
      <c r="A180" s="111">
        <v>178</v>
      </c>
      <c r="B180" s="111" t="s">
        <v>7513</v>
      </c>
      <c r="E180" s="6" t="str">
        <f t="shared" si="22"/>
        <v/>
      </c>
      <c r="I180" t="str">
        <f t="shared" si="25"/>
        <v/>
      </c>
      <c r="J180" t="str">
        <f t="shared" si="23"/>
        <v/>
      </c>
      <c r="K180" t="str">
        <f t="shared" si="26"/>
        <v/>
      </c>
      <c r="L180" s="6" t="str">
        <f t="shared" si="27"/>
        <v/>
      </c>
      <c r="N180" s="130" t="s">
        <v>7521</v>
      </c>
      <c r="O180" t="str">
        <f t="shared" si="32"/>
        <v/>
      </c>
      <c r="P180" t="str">
        <f t="shared" si="28"/>
        <v/>
      </c>
      <c r="Q180" s="6" t="str">
        <f t="shared" si="24"/>
        <v/>
      </c>
      <c r="R180" s="6" t="str">
        <f t="shared" si="29"/>
        <v/>
      </c>
      <c r="S180" s="8" t="str">
        <f t="shared" si="30"/>
        <v/>
      </c>
      <c r="T180" s="8" t="str">
        <f t="shared" si="31"/>
        <v/>
      </c>
    </row>
    <row r="181" spans="1:20" x14ac:dyDescent="0.3">
      <c r="A181" s="111">
        <v>179</v>
      </c>
      <c r="B181" s="111" t="s">
        <v>7513</v>
      </c>
      <c r="E181" s="6" t="str">
        <f t="shared" si="22"/>
        <v/>
      </c>
      <c r="I181" t="str">
        <f t="shared" si="25"/>
        <v/>
      </c>
      <c r="J181" t="str">
        <f t="shared" si="23"/>
        <v/>
      </c>
      <c r="K181" t="str">
        <f t="shared" si="26"/>
        <v/>
      </c>
      <c r="L181" s="6" t="str">
        <f t="shared" si="27"/>
        <v/>
      </c>
      <c r="N181" s="130" t="s">
        <v>7521</v>
      </c>
      <c r="O181" t="str">
        <f t="shared" si="32"/>
        <v/>
      </c>
      <c r="P181" t="str">
        <f t="shared" si="28"/>
        <v/>
      </c>
      <c r="Q181" s="6" t="str">
        <f t="shared" si="24"/>
        <v/>
      </c>
      <c r="R181" s="6" t="str">
        <f t="shared" si="29"/>
        <v/>
      </c>
      <c r="S181" s="8" t="str">
        <f t="shared" si="30"/>
        <v/>
      </c>
      <c r="T181" s="8" t="str">
        <f t="shared" si="31"/>
        <v/>
      </c>
    </row>
    <row r="182" spans="1:20" x14ac:dyDescent="0.3">
      <c r="A182" s="111">
        <v>180</v>
      </c>
      <c r="B182" s="111" t="s">
        <v>7513</v>
      </c>
      <c r="E182" s="6" t="str">
        <f t="shared" si="22"/>
        <v/>
      </c>
      <c r="I182" t="str">
        <f t="shared" si="25"/>
        <v/>
      </c>
      <c r="J182" t="str">
        <f t="shared" si="23"/>
        <v/>
      </c>
      <c r="K182" t="str">
        <f t="shared" si="26"/>
        <v/>
      </c>
      <c r="L182" s="6" t="str">
        <f t="shared" si="27"/>
        <v/>
      </c>
      <c r="N182" s="130" t="s">
        <v>7521</v>
      </c>
      <c r="O182" t="str">
        <f t="shared" si="32"/>
        <v/>
      </c>
      <c r="P182" t="str">
        <f t="shared" si="28"/>
        <v/>
      </c>
      <c r="Q182" s="6" t="str">
        <f t="shared" si="24"/>
        <v/>
      </c>
      <c r="R182" s="6" t="str">
        <f t="shared" si="29"/>
        <v/>
      </c>
      <c r="S182" s="8" t="str">
        <f t="shared" si="30"/>
        <v/>
      </c>
      <c r="T182" s="8" t="str">
        <f t="shared" si="31"/>
        <v/>
      </c>
    </row>
    <row r="183" spans="1:20" x14ac:dyDescent="0.3">
      <c r="A183" s="111">
        <v>181</v>
      </c>
      <c r="B183" s="111" t="s">
        <v>7513</v>
      </c>
      <c r="E183" s="6" t="str">
        <f t="shared" si="22"/>
        <v/>
      </c>
      <c r="I183" t="str">
        <f t="shared" si="25"/>
        <v/>
      </c>
      <c r="J183" t="str">
        <f t="shared" si="23"/>
        <v/>
      </c>
      <c r="K183" t="str">
        <f t="shared" si="26"/>
        <v/>
      </c>
      <c r="L183" s="6" t="str">
        <f t="shared" si="27"/>
        <v/>
      </c>
      <c r="N183" s="130" t="s">
        <v>7521</v>
      </c>
      <c r="O183" t="str">
        <f t="shared" si="32"/>
        <v/>
      </c>
      <c r="P183" t="str">
        <f t="shared" si="28"/>
        <v/>
      </c>
      <c r="Q183" s="6" t="str">
        <f t="shared" si="24"/>
        <v/>
      </c>
      <c r="R183" s="6" t="str">
        <f t="shared" si="29"/>
        <v/>
      </c>
      <c r="S183" s="8" t="str">
        <f t="shared" si="30"/>
        <v/>
      </c>
      <c r="T183" s="8" t="str">
        <f t="shared" si="31"/>
        <v/>
      </c>
    </row>
    <row r="184" spans="1:20" x14ac:dyDescent="0.3">
      <c r="A184" s="111">
        <v>182</v>
      </c>
      <c r="B184" s="111" t="s">
        <v>7513</v>
      </c>
      <c r="E184" s="6" t="str">
        <f t="shared" si="22"/>
        <v/>
      </c>
      <c r="I184" t="str">
        <f t="shared" si="25"/>
        <v/>
      </c>
      <c r="J184" t="str">
        <f t="shared" si="23"/>
        <v/>
      </c>
      <c r="K184" t="str">
        <f t="shared" si="26"/>
        <v/>
      </c>
      <c r="L184" s="6" t="str">
        <f t="shared" si="27"/>
        <v/>
      </c>
      <c r="N184" s="130" t="s">
        <v>7521</v>
      </c>
      <c r="O184" t="str">
        <f t="shared" si="32"/>
        <v/>
      </c>
      <c r="P184" t="str">
        <f t="shared" si="28"/>
        <v/>
      </c>
      <c r="Q184" s="6" t="str">
        <f t="shared" si="24"/>
        <v/>
      </c>
      <c r="R184" s="6" t="str">
        <f t="shared" si="29"/>
        <v/>
      </c>
      <c r="S184" s="8" t="str">
        <f t="shared" si="30"/>
        <v/>
      </c>
      <c r="T184" s="8" t="str">
        <f t="shared" si="31"/>
        <v/>
      </c>
    </row>
    <row r="185" spans="1:20" x14ac:dyDescent="0.3">
      <c r="A185" s="111">
        <v>183</v>
      </c>
      <c r="B185" s="111" t="s">
        <v>7513</v>
      </c>
      <c r="E185" s="6" t="str">
        <f t="shared" si="22"/>
        <v/>
      </c>
      <c r="I185" t="str">
        <f t="shared" si="25"/>
        <v/>
      </c>
      <c r="J185" t="str">
        <f t="shared" si="23"/>
        <v/>
      </c>
      <c r="K185" t="str">
        <f t="shared" si="26"/>
        <v/>
      </c>
      <c r="L185" s="6" t="str">
        <f t="shared" si="27"/>
        <v/>
      </c>
      <c r="N185" s="130" t="s">
        <v>7521</v>
      </c>
      <c r="O185" t="str">
        <f t="shared" si="32"/>
        <v/>
      </c>
      <c r="P185" t="str">
        <f t="shared" si="28"/>
        <v/>
      </c>
      <c r="Q185" s="6" t="str">
        <f t="shared" si="24"/>
        <v/>
      </c>
      <c r="R185" s="6" t="str">
        <f t="shared" si="29"/>
        <v/>
      </c>
      <c r="S185" s="8" t="str">
        <f t="shared" si="30"/>
        <v/>
      </c>
      <c r="T185" s="8" t="str">
        <f t="shared" si="31"/>
        <v/>
      </c>
    </row>
    <row r="186" spans="1:20" x14ac:dyDescent="0.3">
      <c r="A186" s="111">
        <v>184</v>
      </c>
      <c r="B186" s="111" t="s">
        <v>7513</v>
      </c>
      <c r="E186" s="6" t="str">
        <f t="shared" si="22"/>
        <v/>
      </c>
      <c r="I186" t="str">
        <f t="shared" si="25"/>
        <v/>
      </c>
      <c r="J186" t="str">
        <f t="shared" si="23"/>
        <v/>
      </c>
      <c r="K186" t="str">
        <f t="shared" si="26"/>
        <v/>
      </c>
      <c r="L186" s="6" t="str">
        <f t="shared" si="27"/>
        <v/>
      </c>
      <c r="N186" s="130" t="s">
        <v>7521</v>
      </c>
      <c r="O186" t="str">
        <f t="shared" si="32"/>
        <v/>
      </c>
      <c r="P186" t="str">
        <f t="shared" si="28"/>
        <v/>
      </c>
      <c r="Q186" s="6" t="str">
        <f t="shared" si="24"/>
        <v/>
      </c>
      <c r="R186" s="6" t="str">
        <f t="shared" si="29"/>
        <v/>
      </c>
      <c r="S186" s="8" t="str">
        <f t="shared" si="30"/>
        <v/>
      </c>
      <c r="T186" s="8" t="str">
        <f t="shared" si="31"/>
        <v/>
      </c>
    </row>
    <row r="187" spans="1:20" x14ac:dyDescent="0.3">
      <c r="A187" s="111">
        <v>185</v>
      </c>
      <c r="B187" s="111" t="s">
        <v>7513</v>
      </c>
      <c r="E187" s="6" t="str">
        <f t="shared" si="22"/>
        <v/>
      </c>
      <c r="I187" t="str">
        <f t="shared" si="25"/>
        <v/>
      </c>
      <c r="J187" t="str">
        <f t="shared" si="23"/>
        <v/>
      </c>
      <c r="K187" t="str">
        <f t="shared" si="26"/>
        <v/>
      </c>
      <c r="L187" s="6" t="str">
        <f t="shared" si="27"/>
        <v/>
      </c>
      <c r="N187" s="130" t="s">
        <v>7521</v>
      </c>
      <c r="O187" t="str">
        <f t="shared" si="32"/>
        <v/>
      </c>
      <c r="P187" t="str">
        <f t="shared" si="28"/>
        <v/>
      </c>
      <c r="Q187" s="6" t="str">
        <f t="shared" si="24"/>
        <v/>
      </c>
      <c r="R187" s="6" t="str">
        <f t="shared" si="29"/>
        <v/>
      </c>
      <c r="S187" s="8" t="str">
        <f t="shared" si="30"/>
        <v/>
      </c>
      <c r="T187" s="8" t="str">
        <f t="shared" si="31"/>
        <v/>
      </c>
    </row>
    <row r="188" spans="1:20" x14ac:dyDescent="0.3">
      <c r="A188" s="111">
        <v>186</v>
      </c>
      <c r="B188" s="111" t="s">
        <v>7513</v>
      </c>
      <c r="E188" s="6" t="str">
        <f t="shared" si="22"/>
        <v/>
      </c>
      <c r="I188" t="str">
        <f t="shared" si="25"/>
        <v/>
      </c>
      <c r="J188" t="str">
        <f t="shared" si="23"/>
        <v/>
      </c>
      <c r="K188" t="str">
        <f t="shared" si="26"/>
        <v/>
      </c>
      <c r="L188" s="6" t="str">
        <f t="shared" si="27"/>
        <v/>
      </c>
      <c r="N188" s="130" t="s">
        <v>7521</v>
      </c>
      <c r="O188" t="str">
        <f t="shared" si="32"/>
        <v/>
      </c>
      <c r="P188" t="str">
        <f t="shared" si="28"/>
        <v/>
      </c>
      <c r="Q188" s="6" t="str">
        <f t="shared" si="24"/>
        <v/>
      </c>
      <c r="R188" s="6" t="str">
        <f t="shared" si="29"/>
        <v/>
      </c>
      <c r="S188" s="8" t="str">
        <f t="shared" si="30"/>
        <v/>
      </c>
      <c r="T188" s="8" t="str">
        <f t="shared" si="31"/>
        <v/>
      </c>
    </row>
    <row r="189" spans="1:20" x14ac:dyDescent="0.3">
      <c r="A189" s="111">
        <v>187</v>
      </c>
      <c r="B189" s="111" t="s">
        <v>7513</v>
      </c>
      <c r="E189" s="6" t="str">
        <f t="shared" si="22"/>
        <v/>
      </c>
      <c r="I189" t="str">
        <f t="shared" si="25"/>
        <v/>
      </c>
      <c r="J189" t="str">
        <f t="shared" si="23"/>
        <v/>
      </c>
      <c r="K189" t="str">
        <f t="shared" si="26"/>
        <v/>
      </c>
      <c r="L189" s="6" t="str">
        <f t="shared" si="27"/>
        <v/>
      </c>
      <c r="N189" s="130" t="s">
        <v>7521</v>
      </c>
      <c r="O189" t="str">
        <f t="shared" si="32"/>
        <v/>
      </c>
      <c r="P189" t="str">
        <f t="shared" si="28"/>
        <v/>
      </c>
      <c r="Q189" s="6" t="str">
        <f t="shared" si="24"/>
        <v/>
      </c>
      <c r="R189" s="6" t="str">
        <f t="shared" si="29"/>
        <v/>
      </c>
      <c r="S189" s="8" t="str">
        <f t="shared" si="30"/>
        <v/>
      </c>
      <c r="T189" s="8" t="str">
        <f t="shared" si="31"/>
        <v/>
      </c>
    </row>
    <row r="190" spans="1:20" x14ac:dyDescent="0.3">
      <c r="A190" s="111">
        <v>188</v>
      </c>
      <c r="B190" s="111" t="s">
        <v>7513</v>
      </c>
      <c r="E190" s="6" t="str">
        <f t="shared" si="22"/>
        <v/>
      </c>
      <c r="I190" t="str">
        <f t="shared" si="25"/>
        <v/>
      </c>
      <c r="J190" t="str">
        <f t="shared" si="23"/>
        <v/>
      </c>
      <c r="K190" t="str">
        <f t="shared" si="26"/>
        <v/>
      </c>
      <c r="L190" s="6" t="str">
        <f t="shared" si="27"/>
        <v/>
      </c>
      <c r="N190" s="130" t="s">
        <v>7521</v>
      </c>
      <c r="O190" t="str">
        <f t="shared" si="32"/>
        <v/>
      </c>
      <c r="P190" t="str">
        <f t="shared" si="28"/>
        <v/>
      </c>
      <c r="Q190" s="6" t="str">
        <f t="shared" si="24"/>
        <v/>
      </c>
      <c r="R190" s="6" t="str">
        <f t="shared" si="29"/>
        <v/>
      </c>
      <c r="S190" s="8" t="str">
        <f t="shared" si="30"/>
        <v/>
      </c>
      <c r="T190" s="8" t="str">
        <f t="shared" si="31"/>
        <v/>
      </c>
    </row>
    <row r="191" spans="1:20" x14ac:dyDescent="0.3">
      <c r="A191" s="111">
        <v>189</v>
      </c>
      <c r="B191" s="111" t="s">
        <v>7513</v>
      </c>
      <c r="E191" s="6" t="str">
        <f t="shared" si="22"/>
        <v/>
      </c>
      <c r="I191" t="str">
        <f t="shared" si="25"/>
        <v/>
      </c>
      <c r="J191" t="str">
        <f t="shared" si="23"/>
        <v/>
      </c>
      <c r="K191" t="str">
        <f t="shared" si="26"/>
        <v/>
      </c>
      <c r="L191" s="6" t="str">
        <f t="shared" si="27"/>
        <v/>
      </c>
      <c r="N191" s="130" t="s">
        <v>7521</v>
      </c>
      <c r="O191" t="str">
        <f t="shared" si="32"/>
        <v/>
      </c>
      <c r="P191" t="str">
        <f t="shared" si="28"/>
        <v/>
      </c>
      <c r="Q191" s="6" t="str">
        <f t="shared" si="24"/>
        <v/>
      </c>
      <c r="R191" s="6" t="str">
        <f t="shared" si="29"/>
        <v/>
      </c>
      <c r="S191" s="8" t="str">
        <f t="shared" si="30"/>
        <v/>
      </c>
      <c r="T191" s="8" t="str">
        <f t="shared" si="31"/>
        <v/>
      </c>
    </row>
    <row r="192" spans="1:20" x14ac:dyDescent="0.3">
      <c r="A192" s="111">
        <v>190</v>
      </c>
      <c r="B192" s="111" t="s">
        <v>7513</v>
      </c>
      <c r="E192" s="6" t="str">
        <f t="shared" si="22"/>
        <v/>
      </c>
      <c r="I192" t="str">
        <f t="shared" si="25"/>
        <v/>
      </c>
      <c r="J192" t="str">
        <f t="shared" si="23"/>
        <v/>
      </c>
      <c r="K192" t="str">
        <f t="shared" si="26"/>
        <v/>
      </c>
      <c r="L192" s="6" t="str">
        <f t="shared" si="27"/>
        <v/>
      </c>
      <c r="N192" s="130" t="s">
        <v>7521</v>
      </c>
      <c r="O192" t="str">
        <f t="shared" si="32"/>
        <v/>
      </c>
      <c r="P192" t="str">
        <f t="shared" si="28"/>
        <v/>
      </c>
      <c r="Q192" s="6" t="str">
        <f t="shared" si="24"/>
        <v/>
      </c>
      <c r="R192" s="6" t="str">
        <f t="shared" si="29"/>
        <v/>
      </c>
      <c r="S192" s="8" t="str">
        <f t="shared" si="30"/>
        <v/>
      </c>
      <c r="T192" s="8" t="str">
        <f t="shared" si="31"/>
        <v/>
      </c>
    </row>
    <row r="193" spans="1:20" x14ac:dyDescent="0.3">
      <c r="A193" s="111">
        <v>191</v>
      </c>
      <c r="B193" s="111" t="s">
        <v>7513</v>
      </c>
      <c r="E193" s="6" t="str">
        <f t="shared" si="22"/>
        <v/>
      </c>
      <c r="I193" t="str">
        <f t="shared" si="25"/>
        <v/>
      </c>
      <c r="J193" t="str">
        <f t="shared" si="23"/>
        <v/>
      </c>
      <c r="K193" t="str">
        <f t="shared" si="26"/>
        <v/>
      </c>
      <c r="L193" s="6" t="str">
        <f t="shared" si="27"/>
        <v/>
      </c>
      <c r="N193" s="130" t="s">
        <v>7521</v>
      </c>
      <c r="O193" t="str">
        <f t="shared" si="32"/>
        <v/>
      </c>
      <c r="P193" t="str">
        <f t="shared" si="28"/>
        <v/>
      </c>
      <c r="Q193" s="6" t="str">
        <f t="shared" si="24"/>
        <v/>
      </c>
      <c r="R193" s="6" t="str">
        <f t="shared" si="29"/>
        <v/>
      </c>
      <c r="S193" s="8" t="str">
        <f t="shared" si="30"/>
        <v/>
      </c>
      <c r="T193" s="8" t="str">
        <f t="shared" si="31"/>
        <v/>
      </c>
    </row>
    <row r="194" spans="1:20" x14ac:dyDescent="0.3">
      <c r="A194" s="111">
        <v>192</v>
      </c>
      <c r="B194" s="111" t="s">
        <v>7513</v>
      </c>
      <c r="E194" s="6" t="str">
        <f t="shared" si="22"/>
        <v/>
      </c>
      <c r="I194" t="str">
        <f t="shared" si="25"/>
        <v/>
      </c>
      <c r="J194" t="str">
        <f t="shared" si="23"/>
        <v/>
      </c>
      <c r="K194" t="str">
        <f t="shared" si="26"/>
        <v/>
      </c>
      <c r="L194" s="6" t="str">
        <f t="shared" si="27"/>
        <v/>
      </c>
      <c r="N194" s="130" t="s">
        <v>7521</v>
      </c>
      <c r="O194" t="str">
        <f t="shared" si="32"/>
        <v/>
      </c>
      <c r="P194" t="str">
        <f t="shared" si="28"/>
        <v/>
      </c>
      <c r="Q194" s="6" t="str">
        <f t="shared" si="24"/>
        <v/>
      </c>
      <c r="R194" s="6" t="str">
        <f t="shared" si="29"/>
        <v/>
      </c>
      <c r="S194" s="8" t="str">
        <f t="shared" si="30"/>
        <v/>
      </c>
      <c r="T194" s="8" t="str">
        <f t="shared" si="31"/>
        <v/>
      </c>
    </row>
    <row r="195" spans="1:20" x14ac:dyDescent="0.3">
      <c r="A195" s="111">
        <v>193</v>
      </c>
      <c r="B195" s="111" t="s">
        <v>7513</v>
      </c>
      <c r="E195" s="6" t="str">
        <f t="shared" ref="E195:E258" si="33">IFERROR(VLOOKUP(D195,Rate,3,FALSE),"")</f>
        <v/>
      </c>
      <c r="I195" t="str">
        <f t="shared" si="25"/>
        <v/>
      </c>
      <c r="J195" t="str">
        <f t="shared" ref="J195:J258" si="34">IFERROR(VLOOKUP(B195,ExchangeFee,2,FALSE)*I195,"")</f>
        <v/>
      </c>
      <c r="K195" t="str">
        <f t="shared" si="26"/>
        <v/>
      </c>
      <c r="L195" s="6" t="str">
        <f t="shared" si="27"/>
        <v/>
      </c>
      <c r="N195" s="130" t="s">
        <v>7521</v>
      </c>
      <c r="O195" t="str">
        <f t="shared" si="32"/>
        <v/>
      </c>
      <c r="P195" t="str">
        <f t="shared" si="28"/>
        <v/>
      </c>
      <c r="Q195" s="6" t="str">
        <f t="shared" ref="Q195:Q258" si="35">IFERROR(VLOOKUP(B195,ExchangeFee,2,FALSE)*P195,"")</f>
        <v/>
      </c>
      <c r="R195" s="6" t="str">
        <f t="shared" si="29"/>
        <v/>
      </c>
      <c r="S195" s="8" t="str">
        <f t="shared" si="30"/>
        <v/>
      </c>
      <c r="T195" s="8" t="str">
        <f t="shared" si="31"/>
        <v/>
      </c>
    </row>
    <row r="196" spans="1:20" x14ac:dyDescent="0.3">
      <c r="A196" s="111">
        <v>194</v>
      </c>
      <c r="B196" s="111" t="s">
        <v>7513</v>
      </c>
      <c r="E196" s="6" t="str">
        <f t="shared" si="33"/>
        <v/>
      </c>
      <c r="I196" t="str">
        <f t="shared" ref="I196:I259" si="36">IFERROR(H196/G196,"")</f>
        <v/>
      </c>
      <c r="J196" t="str">
        <f t="shared" si="34"/>
        <v/>
      </c>
      <c r="K196" t="str">
        <f t="shared" ref="K196:K259" si="37">IFERROR(I196-J196,"")</f>
        <v/>
      </c>
      <c r="L196" s="6" t="str">
        <f t="shared" ref="L196:L259" si="38">IFERROR(K196*G196,"")</f>
        <v/>
      </c>
      <c r="N196" s="130" t="s">
        <v>7521</v>
      </c>
      <c r="O196" t="str">
        <f t="shared" si="32"/>
        <v/>
      </c>
      <c r="P196" t="str">
        <f t="shared" ref="P196:P259" si="39">IFERROR(O196*N196,"")</f>
        <v/>
      </c>
      <c r="Q196" s="6" t="str">
        <f t="shared" si="35"/>
        <v/>
      </c>
      <c r="R196" s="6" t="str">
        <f t="shared" ref="R196:R259" si="40">IFERROR(P196-Q196,"")</f>
        <v/>
      </c>
      <c r="S196" s="8" t="str">
        <f t="shared" ref="S196:S259" si="41">IFERROR((N196-G196)/G196,"")</f>
        <v/>
      </c>
      <c r="T196" s="8" t="str">
        <f t="shared" ref="T196:T259" si="42">IFERROR((R196-H196)/H196,"")</f>
        <v/>
      </c>
    </row>
    <row r="197" spans="1:20" x14ac:dyDescent="0.3">
      <c r="A197" s="111">
        <v>195</v>
      </c>
      <c r="B197" s="111" t="s">
        <v>7513</v>
      </c>
      <c r="E197" s="6" t="str">
        <f t="shared" si="33"/>
        <v/>
      </c>
      <c r="I197" t="str">
        <f t="shared" si="36"/>
        <v/>
      </c>
      <c r="J197" t="str">
        <f t="shared" si="34"/>
        <v/>
      </c>
      <c r="K197" t="str">
        <f t="shared" si="37"/>
        <v/>
      </c>
      <c r="L197" s="6" t="str">
        <f t="shared" si="38"/>
        <v/>
      </c>
      <c r="N197" s="130" t="s">
        <v>7521</v>
      </c>
      <c r="O197" t="str">
        <f t="shared" ref="O197:O260" si="43">K197</f>
        <v/>
      </c>
      <c r="P197" t="str">
        <f t="shared" si="39"/>
        <v/>
      </c>
      <c r="Q197" s="6" t="str">
        <f t="shared" si="35"/>
        <v/>
      </c>
      <c r="R197" s="6" t="str">
        <f t="shared" si="40"/>
        <v/>
      </c>
      <c r="S197" s="8" t="str">
        <f t="shared" si="41"/>
        <v/>
      </c>
      <c r="T197" s="8" t="str">
        <f t="shared" si="42"/>
        <v/>
      </c>
    </row>
    <row r="198" spans="1:20" x14ac:dyDescent="0.3">
      <c r="A198" s="111">
        <v>196</v>
      </c>
      <c r="B198" s="111" t="s">
        <v>7513</v>
      </c>
      <c r="E198" s="6" t="str">
        <f t="shared" si="33"/>
        <v/>
      </c>
      <c r="I198" t="str">
        <f t="shared" si="36"/>
        <v/>
      </c>
      <c r="J198" t="str">
        <f t="shared" si="34"/>
        <v/>
      </c>
      <c r="K198" t="str">
        <f t="shared" si="37"/>
        <v/>
      </c>
      <c r="L198" s="6" t="str">
        <f t="shared" si="38"/>
        <v/>
      </c>
      <c r="N198" s="130" t="s">
        <v>7521</v>
      </c>
      <c r="O198" t="str">
        <f t="shared" si="43"/>
        <v/>
      </c>
      <c r="P198" t="str">
        <f t="shared" si="39"/>
        <v/>
      </c>
      <c r="Q198" s="6" t="str">
        <f t="shared" si="35"/>
        <v/>
      </c>
      <c r="R198" s="6" t="str">
        <f t="shared" si="40"/>
        <v/>
      </c>
      <c r="S198" s="8" t="str">
        <f t="shared" si="41"/>
        <v/>
      </c>
      <c r="T198" s="8" t="str">
        <f t="shared" si="42"/>
        <v/>
      </c>
    </row>
    <row r="199" spans="1:20" x14ac:dyDescent="0.3">
      <c r="A199" s="111">
        <v>197</v>
      </c>
      <c r="B199" s="111" t="s">
        <v>7513</v>
      </c>
      <c r="E199" s="6" t="str">
        <f t="shared" si="33"/>
        <v/>
      </c>
      <c r="I199" t="str">
        <f t="shared" si="36"/>
        <v/>
      </c>
      <c r="J199" t="str">
        <f t="shared" si="34"/>
        <v/>
      </c>
      <c r="K199" t="str">
        <f t="shared" si="37"/>
        <v/>
      </c>
      <c r="L199" s="6" t="str">
        <f t="shared" si="38"/>
        <v/>
      </c>
      <c r="N199" s="130" t="s">
        <v>7521</v>
      </c>
      <c r="O199" t="str">
        <f t="shared" si="43"/>
        <v/>
      </c>
      <c r="P199" t="str">
        <f t="shared" si="39"/>
        <v/>
      </c>
      <c r="Q199" s="6" t="str">
        <f t="shared" si="35"/>
        <v/>
      </c>
      <c r="R199" s="6" t="str">
        <f t="shared" si="40"/>
        <v/>
      </c>
      <c r="S199" s="8" t="str">
        <f t="shared" si="41"/>
        <v/>
      </c>
      <c r="T199" s="8" t="str">
        <f t="shared" si="42"/>
        <v/>
      </c>
    </row>
    <row r="200" spans="1:20" x14ac:dyDescent="0.3">
      <c r="A200" s="111">
        <v>198</v>
      </c>
      <c r="B200" s="111" t="s">
        <v>7513</v>
      </c>
      <c r="E200" s="6" t="str">
        <f t="shared" si="33"/>
        <v/>
      </c>
      <c r="I200" t="str">
        <f t="shared" si="36"/>
        <v/>
      </c>
      <c r="J200" t="str">
        <f t="shared" si="34"/>
        <v/>
      </c>
      <c r="K200" t="str">
        <f t="shared" si="37"/>
        <v/>
      </c>
      <c r="L200" s="6" t="str">
        <f t="shared" si="38"/>
        <v/>
      </c>
      <c r="N200" s="130" t="s">
        <v>7521</v>
      </c>
      <c r="O200" t="str">
        <f t="shared" si="43"/>
        <v/>
      </c>
      <c r="P200" t="str">
        <f t="shared" si="39"/>
        <v/>
      </c>
      <c r="Q200" s="6" t="str">
        <f t="shared" si="35"/>
        <v/>
      </c>
      <c r="R200" s="6" t="str">
        <f t="shared" si="40"/>
        <v/>
      </c>
      <c r="S200" s="8" t="str">
        <f t="shared" si="41"/>
        <v/>
      </c>
      <c r="T200" s="8" t="str">
        <f t="shared" si="42"/>
        <v/>
      </c>
    </row>
    <row r="201" spans="1:20" x14ac:dyDescent="0.3">
      <c r="A201" s="111">
        <v>199</v>
      </c>
      <c r="B201" s="111" t="s">
        <v>7513</v>
      </c>
      <c r="E201" s="6" t="str">
        <f t="shared" si="33"/>
        <v/>
      </c>
      <c r="I201" t="str">
        <f t="shared" si="36"/>
        <v/>
      </c>
      <c r="J201" t="str">
        <f t="shared" si="34"/>
        <v/>
      </c>
      <c r="K201" t="str">
        <f t="shared" si="37"/>
        <v/>
      </c>
      <c r="L201" s="6" t="str">
        <f t="shared" si="38"/>
        <v/>
      </c>
      <c r="N201" s="130" t="s">
        <v>7521</v>
      </c>
      <c r="O201" t="str">
        <f t="shared" si="43"/>
        <v/>
      </c>
      <c r="P201" t="str">
        <f t="shared" si="39"/>
        <v/>
      </c>
      <c r="Q201" s="6" t="str">
        <f t="shared" si="35"/>
        <v/>
      </c>
      <c r="R201" s="6" t="str">
        <f t="shared" si="40"/>
        <v/>
      </c>
      <c r="S201" s="8" t="str">
        <f t="shared" si="41"/>
        <v/>
      </c>
      <c r="T201" s="8" t="str">
        <f t="shared" si="42"/>
        <v/>
      </c>
    </row>
    <row r="202" spans="1:20" x14ac:dyDescent="0.3">
      <c r="A202" s="111">
        <v>200</v>
      </c>
      <c r="B202" s="111" t="s">
        <v>7513</v>
      </c>
      <c r="E202" s="6" t="str">
        <f t="shared" si="33"/>
        <v/>
      </c>
      <c r="I202" t="str">
        <f t="shared" si="36"/>
        <v/>
      </c>
      <c r="J202" t="str">
        <f t="shared" si="34"/>
        <v/>
      </c>
      <c r="K202" t="str">
        <f t="shared" si="37"/>
        <v/>
      </c>
      <c r="L202" s="6" t="str">
        <f t="shared" si="38"/>
        <v/>
      </c>
      <c r="N202" s="130" t="s">
        <v>7521</v>
      </c>
      <c r="O202" t="str">
        <f t="shared" si="43"/>
        <v/>
      </c>
      <c r="P202" t="str">
        <f t="shared" si="39"/>
        <v/>
      </c>
      <c r="Q202" s="6" t="str">
        <f t="shared" si="35"/>
        <v/>
      </c>
      <c r="R202" s="6" t="str">
        <f t="shared" si="40"/>
        <v/>
      </c>
      <c r="S202" s="8" t="str">
        <f t="shared" si="41"/>
        <v/>
      </c>
      <c r="T202" s="8" t="str">
        <f t="shared" si="42"/>
        <v/>
      </c>
    </row>
    <row r="203" spans="1:20" x14ac:dyDescent="0.3">
      <c r="A203" s="111">
        <v>201</v>
      </c>
      <c r="B203" s="111" t="s">
        <v>7513</v>
      </c>
      <c r="E203" s="6" t="str">
        <f t="shared" si="33"/>
        <v/>
      </c>
      <c r="I203" t="str">
        <f t="shared" si="36"/>
        <v/>
      </c>
      <c r="J203" t="str">
        <f t="shared" si="34"/>
        <v/>
      </c>
      <c r="K203" t="str">
        <f t="shared" si="37"/>
        <v/>
      </c>
      <c r="L203" s="6" t="str">
        <f t="shared" si="38"/>
        <v/>
      </c>
      <c r="N203" s="130" t="s">
        <v>7521</v>
      </c>
      <c r="O203" t="str">
        <f t="shared" si="43"/>
        <v/>
      </c>
      <c r="P203" t="str">
        <f t="shared" si="39"/>
        <v/>
      </c>
      <c r="Q203" s="6" t="str">
        <f t="shared" si="35"/>
        <v/>
      </c>
      <c r="R203" s="6" t="str">
        <f t="shared" si="40"/>
        <v/>
      </c>
      <c r="S203" s="8" t="str">
        <f t="shared" si="41"/>
        <v/>
      </c>
      <c r="T203" s="8" t="str">
        <f t="shared" si="42"/>
        <v/>
      </c>
    </row>
    <row r="204" spans="1:20" x14ac:dyDescent="0.3">
      <c r="A204" s="111">
        <v>202</v>
      </c>
      <c r="B204" s="111" t="s">
        <v>7513</v>
      </c>
      <c r="E204" s="6" t="str">
        <f t="shared" si="33"/>
        <v/>
      </c>
      <c r="I204" t="str">
        <f t="shared" si="36"/>
        <v/>
      </c>
      <c r="J204" t="str">
        <f t="shared" si="34"/>
        <v/>
      </c>
      <c r="K204" t="str">
        <f t="shared" si="37"/>
        <v/>
      </c>
      <c r="L204" s="6" t="str">
        <f t="shared" si="38"/>
        <v/>
      </c>
      <c r="N204" s="130" t="s">
        <v>7521</v>
      </c>
      <c r="O204" t="str">
        <f t="shared" si="43"/>
        <v/>
      </c>
      <c r="P204" t="str">
        <f t="shared" si="39"/>
        <v/>
      </c>
      <c r="Q204" s="6" t="str">
        <f t="shared" si="35"/>
        <v/>
      </c>
      <c r="R204" s="6" t="str">
        <f t="shared" si="40"/>
        <v/>
      </c>
      <c r="S204" s="8" t="str">
        <f t="shared" si="41"/>
        <v/>
      </c>
      <c r="T204" s="8" t="str">
        <f t="shared" si="42"/>
        <v/>
      </c>
    </row>
    <row r="205" spans="1:20" x14ac:dyDescent="0.3">
      <c r="A205" s="111">
        <v>203</v>
      </c>
      <c r="B205" s="111" t="s">
        <v>7513</v>
      </c>
      <c r="E205" s="6" t="str">
        <f t="shared" si="33"/>
        <v/>
      </c>
      <c r="I205" t="str">
        <f t="shared" si="36"/>
        <v/>
      </c>
      <c r="J205" t="str">
        <f t="shared" si="34"/>
        <v/>
      </c>
      <c r="K205" t="str">
        <f t="shared" si="37"/>
        <v/>
      </c>
      <c r="L205" s="6" t="str">
        <f t="shared" si="38"/>
        <v/>
      </c>
      <c r="N205" s="130" t="s">
        <v>7521</v>
      </c>
      <c r="O205" t="str">
        <f t="shared" si="43"/>
        <v/>
      </c>
      <c r="P205" t="str">
        <f t="shared" si="39"/>
        <v/>
      </c>
      <c r="Q205" s="6" t="str">
        <f t="shared" si="35"/>
        <v/>
      </c>
      <c r="R205" s="6" t="str">
        <f t="shared" si="40"/>
        <v/>
      </c>
      <c r="S205" s="8" t="str">
        <f t="shared" si="41"/>
        <v/>
      </c>
      <c r="T205" s="8" t="str">
        <f t="shared" si="42"/>
        <v/>
      </c>
    </row>
    <row r="206" spans="1:20" x14ac:dyDescent="0.3">
      <c r="A206" s="111">
        <v>204</v>
      </c>
      <c r="B206" s="111" t="s">
        <v>7513</v>
      </c>
      <c r="E206" s="6" t="str">
        <f t="shared" si="33"/>
        <v/>
      </c>
      <c r="I206" t="str">
        <f t="shared" si="36"/>
        <v/>
      </c>
      <c r="J206" t="str">
        <f t="shared" si="34"/>
        <v/>
      </c>
      <c r="K206" t="str">
        <f t="shared" si="37"/>
        <v/>
      </c>
      <c r="L206" s="6" t="str">
        <f t="shared" si="38"/>
        <v/>
      </c>
      <c r="N206" s="130" t="s">
        <v>7521</v>
      </c>
      <c r="O206" t="str">
        <f t="shared" si="43"/>
        <v/>
      </c>
      <c r="P206" t="str">
        <f t="shared" si="39"/>
        <v/>
      </c>
      <c r="Q206" s="6" t="str">
        <f t="shared" si="35"/>
        <v/>
      </c>
      <c r="R206" s="6" t="str">
        <f t="shared" si="40"/>
        <v/>
      </c>
      <c r="S206" s="8" t="str">
        <f t="shared" si="41"/>
        <v/>
      </c>
      <c r="T206" s="8" t="str">
        <f t="shared" si="42"/>
        <v/>
      </c>
    </row>
    <row r="207" spans="1:20" x14ac:dyDescent="0.3">
      <c r="A207" s="111">
        <v>205</v>
      </c>
      <c r="B207" s="111" t="s">
        <v>7513</v>
      </c>
      <c r="E207" s="6" t="str">
        <f t="shared" si="33"/>
        <v/>
      </c>
      <c r="I207" t="str">
        <f t="shared" si="36"/>
        <v/>
      </c>
      <c r="J207" t="str">
        <f t="shared" si="34"/>
        <v/>
      </c>
      <c r="K207" t="str">
        <f t="shared" si="37"/>
        <v/>
      </c>
      <c r="L207" s="6" t="str">
        <f t="shared" si="38"/>
        <v/>
      </c>
      <c r="N207" s="130" t="s">
        <v>7521</v>
      </c>
      <c r="O207" t="str">
        <f t="shared" si="43"/>
        <v/>
      </c>
      <c r="P207" t="str">
        <f t="shared" si="39"/>
        <v/>
      </c>
      <c r="Q207" s="6" t="str">
        <f t="shared" si="35"/>
        <v/>
      </c>
      <c r="R207" s="6" t="str">
        <f t="shared" si="40"/>
        <v/>
      </c>
      <c r="S207" s="8" t="str">
        <f t="shared" si="41"/>
        <v/>
      </c>
      <c r="T207" s="8" t="str">
        <f t="shared" si="42"/>
        <v/>
      </c>
    </row>
    <row r="208" spans="1:20" x14ac:dyDescent="0.3">
      <c r="A208" s="111">
        <v>206</v>
      </c>
      <c r="B208" s="111" t="s">
        <v>7513</v>
      </c>
      <c r="E208" s="6" t="str">
        <f t="shared" si="33"/>
        <v/>
      </c>
      <c r="I208" t="str">
        <f t="shared" si="36"/>
        <v/>
      </c>
      <c r="J208" t="str">
        <f t="shared" si="34"/>
        <v/>
      </c>
      <c r="K208" t="str">
        <f t="shared" si="37"/>
        <v/>
      </c>
      <c r="L208" s="6" t="str">
        <f t="shared" si="38"/>
        <v/>
      </c>
      <c r="N208" s="130" t="s">
        <v>7521</v>
      </c>
      <c r="O208" t="str">
        <f t="shared" si="43"/>
        <v/>
      </c>
      <c r="P208" t="str">
        <f t="shared" si="39"/>
        <v/>
      </c>
      <c r="Q208" s="6" t="str">
        <f t="shared" si="35"/>
        <v/>
      </c>
      <c r="R208" s="6" t="str">
        <f t="shared" si="40"/>
        <v/>
      </c>
      <c r="S208" s="8" t="str">
        <f t="shared" si="41"/>
        <v/>
      </c>
      <c r="T208" s="8" t="str">
        <f t="shared" si="42"/>
        <v/>
      </c>
    </row>
    <row r="209" spans="1:20" x14ac:dyDescent="0.3">
      <c r="A209" s="111">
        <v>207</v>
      </c>
      <c r="B209" s="111" t="s">
        <v>7513</v>
      </c>
      <c r="E209" s="6" t="str">
        <f t="shared" si="33"/>
        <v/>
      </c>
      <c r="I209" t="str">
        <f t="shared" si="36"/>
        <v/>
      </c>
      <c r="J209" t="str">
        <f t="shared" si="34"/>
        <v/>
      </c>
      <c r="K209" t="str">
        <f t="shared" si="37"/>
        <v/>
      </c>
      <c r="L209" s="6" t="str">
        <f t="shared" si="38"/>
        <v/>
      </c>
      <c r="N209" s="130" t="s">
        <v>7521</v>
      </c>
      <c r="O209" t="str">
        <f t="shared" si="43"/>
        <v/>
      </c>
      <c r="P209" t="str">
        <f t="shared" si="39"/>
        <v/>
      </c>
      <c r="Q209" s="6" t="str">
        <f t="shared" si="35"/>
        <v/>
      </c>
      <c r="R209" s="6" t="str">
        <f t="shared" si="40"/>
        <v/>
      </c>
      <c r="S209" s="8" t="str">
        <f t="shared" si="41"/>
        <v/>
      </c>
      <c r="T209" s="8" t="str">
        <f t="shared" si="42"/>
        <v/>
      </c>
    </row>
    <row r="210" spans="1:20" x14ac:dyDescent="0.3">
      <c r="A210" s="111">
        <v>208</v>
      </c>
      <c r="B210" s="111" t="s">
        <v>7513</v>
      </c>
      <c r="E210" s="6" t="str">
        <f t="shared" si="33"/>
        <v/>
      </c>
      <c r="I210" t="str">
        <f t="shared" si="36"/>
        <v/>
      </c>
      <c r="J210" t="str">
        <f t="shared" si="34"/>
        <v/>
      </c>
      <c r="K210" t="str">
        <f t="shared" si="37"/>
        <v/>
      </c>
      <c r="L210" s="6" t="str">
        <f t="shared" si="38"/>
        <v/>
      </c>
      <c r="N210" s="130" t="s">
        <v>7521</v>
      </c>
      <c r="O210" t="str">
        <f t="shared" si="43"/>
        <v/>
      </c>
      <c r="P210" t="str">
        <f t="shared" si="39"/>
        <v/>
      </c>
      <c r="Q210" s="6" t="str">
        <f t="shared" si="35"/>
        <v/>
      </c>
      <c r="R210" s="6" t="str">
        <f t="shared" si="40"/>
        <v/>
      </c>
      <c r="S210" s="8" t="str">
        <f t="shared" si="41"/>
        <v/>
      </c>
      <c r="T210" s="8" t="str">
        <f t="shared" si="42"/>
        <v/>
      </c>
    </row>
    <row r="211" spans="1:20" x14ac:dyDescent="0.3">
      <c r="A211" s="111">
        <v>209</v>
      </c>
      <c r="B211" s="111" t="s">
        <v>7513</v>
      </c>
      <c r="E211" s="6" t="str">
        <f t="shared" si="33"/>
        <v/>
      </c>
      <c r="I211" t="str">
        <f t="shared" si="36"/>
        <v/>
      </c>
      <c r="J211" t="str">
        <f t="shared" si="34"/>
        <v/>
      </c>
      <c r="K211" t="str">
        <f t="shared" si="37"/>
        <v/>
      </c>
      <c r="L211" s="6" t="str">
        <f t="shared" si="38"/>
        <v/>
      </c>
      <c r="N211" s="130" t="s">
        <v>7521</v>
      </c>
      <c r="O211" t="str">
        <f t="shared" si="43"/>
        <v/>
      </c>
      <c r="P211" t="str">
        <f t="shared" si="39"/>
        <v/>
      </c>
      <c r="Q211" s="6" t="str">
        <f t="shared" si="35"/>
        <v/>
      </c>
      <c r="R211" s="6" t="str">
        <f t="shared" si="40"/>
        <v/>
      </c>
      <c r="S211" s="8" t="str">
        <f t="shared" si="41"/>
        <v/>
      </c>
      <c r="T211" s="8" t="str">
        <f t="shared" si="42"/>
        <v/>
      </c>
    </row>
    <row r="212" spans="1:20" x14ac:dyDescent="0.3">
      <c r="A212" s="111">
        <v>210</v>
      </c>
      <c r="B212" s="111" t="s">
        <v>7513</v>
      </c>
      <c r="E212" s="6" t="str">
        <f t="shared" si="33"/>
        <v/>
      </c>
      <c r="I212" t="str">
        <f t="shared" si="36"/>
        <v/>
      </c>
      <c r="J212" t="str">
        <f t="shared" si="34"/>
        <v/>
      </c>
      <c r="K212" t="str">
        <f t="shared" si="37"/>
        <v/>
      </c>
      <c r="L212" s="6" t="str">
        <f t="shared" si="38"/>
        <v/>
      </c>
      <c r="N212" s="130" t="s">
        <v>7521</v>
      </c>
      <c r="O212" t="str">
        <f t="shared" si="43"/>
        <v/>
      </c>
      <c r="P212" t="str">
        <f t="shared" si="39"/>
        <v/>
      </c>
      <c r="Q212" s="6" t="str">
        <f t="shared" si="35"/>
        <v/>
      </c>
      <c r="R212" s="6" t="str">
        <f t="shared" si="40"/>
        <v/>
      </c>
      <c r="S212" s="8" t="str">
        <f t="shared" si="41"/>
        <v/>
      </c>
      <c r="T212" s="8" t="str">
        <f t="shared" si="42"/>
        <v/>
      </c>
    </row>
    <row r="213" spans="1:20" x14ac:dyDescent="0.3">
      <c r="A213" s="111">
        <v>211</v>
      </c>
      <c r="B213" s="111" t="s">
        <v>7513</v>
      </c>
      <c r="E213" s="6" t="str">
        <f t="shared" si="33"/>
        <v/>
      </c>
      <c r="I213" t="str">
        <f t="shared" si="36"/>
        <v/>
      </c>
      <c r="J213" t="str">
        <f t="shared" si="34"/>
        <v/>
      </c>
      <c r="K213" t="str">
        <f t="shared" si="37"/>
        <v/>
      </c>
      <c r="L213" s="6" t="str">
        <f t="shared" si="38"/>
        <v/>
      </c>
      <c r="N213" s="130" t="s">
        <v>7521</v>
      </c>
      <c r="O213" t="str">
        <f t="shared" si="43"/>
        <v/>
      </c>
      <c r="P213" t="str">
        <f t="shared" si="39"/>
        <v/>
      </c>
      <c r="Q213" s="6" t="str">
        <f t="shared" si="35"/>
        <v/>
      </c>
      <c r="R213" s="6" t="str">
        <f t="shared" si="40"/>
        <v/>
      </c>
      <c r="S213" s="8" t="str">
        <f t="shared" si="41"/>
        <v/>
      </c>
      <c r="T213" s="8" t="str">
        <f t="shared" si="42"/>
        <v/>
      </c>
    </row>
    <row r="214" spans="1:20" x14ac:dyDescent="0.3">
      <c r="A214" s="111">
        <v>212</v>
      </c>
      <c r="B214" s="111" t="s">
        <v>7513</v>
      </c>
      <c r="E214" s="6" t="str">
        <f t="shared" si="33"/>
        <v/>
      </c>
      <c r="I214" t="str">
        <f t="shared" si="36"/>
        <v/>
      </c>
      <c r="J214" t="str">
        <f t="shared" si="34"/>
        <v/>
      </c>
      <c r="K214" t="str">
        <f t="shared" si="37"/>
        <v/>
      </c>
      <c r="L214" s="6" t="str">
        <f t="shared" si="38"/>
        <v/>
      </c>
      <c r="N214" s="130" t="s">
        <v>7521</v>
      </c>
      <c r="O214" t="str">
        <f t="shared" si="43"/>
        <v/>
      </c>
      <c r="P214" t="str">
        <f t="shared" si="39"/>
        <v/>
      </c>
      <c r="Q214" s="6" t="str">
        <f t="shared" si="35"/>
        <v/>
      </c>
      <c r="R214" s="6" t="str">
        <f t="shared" si="40"/>
        <v/>
      </c>
      <c r="S214" s="8" t="str">
        <f t="shared" si="41"/>
        <v/>
      </c>
      <c r="T214" s="8" t="str">
        <f t="shared" si="42"/>
        <v/>
      </c>
    </row>
    <row r="215" spans="1:20" x14ac:dyDescent="0.3">
      <c r="A215" s="111">
        <v>213</v>
      </c>
      <c r="B215" s="111" t="s">
        <v>7513</v>
      </c>
      <c r="E215" s="6" t="str">
        <f t="shared" si="33"/>
        <v/>
      </c>
      <c r="I215" t="str">
        <f t="shared" si="36"/>
        <v/>
      </c>
      <c r="J215" t="str">
        <f t="shared" si="34"/>
        <v/>
      </c>
      <c r="K215" t="str">
        <f t="shared" si="37"/>
        <v/>
      </c>
      <c r="L215" s="6" t="str">
        <f t="shared" si="38"/>
        <v/>
      </c>
      <c r="N215" s="130" t="s">
        <v>7521</v>
      </c>
      <c r="O215" t="str">
        <f t="shared" si="43"/>
        <v/>
      </c>
      <c r="P215" t="str">
        <f t="shared" si="39"/>
        <v/>
      </c>
      <c r="Q215" s="6" t="str">
        <f t="shared" si="35"/>
        <v/>
      </c>
      <c r="R215" s="6" t="str">
        <f t="shared" si="40"/>
        <v/>
      </c>
      <c r="S215" s="8" t="str">
        <f t="shared" si="41"/>
        <v/>
      </c>
      <c r="T215" s="8" t="str">
        <f t="shared" si="42"/>
        <v/>
      </c>
    </row>
    <row r="216" spans="1:20" x14ac:dyDescent="0.3">
      <c r="A216" s="111">
        <v>214</v>
      </c>
      <c r="B216" s="111" t="s">
        <v>7513</v>
      </c>
      <c r="E216" s="6" t="str">
        <f t="shared" si="33"/>
        <v/>
      </c>
      <c r="I216" t="str">
        <f t="shared" si="36"/>
        <v/>
      </c>
      <c r="J216" t="str">
        <f t="shared" si="34"/>
        <v/>
      </c>
      <c r="K216" t="str">
        <f t="shared" si="37"/>
        <v/>
      </c>
      <c r="L216" s="6" t="str">
        <f t="shared" si="38"/>
        <v/>
      </c>
      <c r="N216" s="130" t="s">
        <v>7521</v>
      </c>
      <c r="O216" t="str">
        <f t="shared" si="43"/>
        <v/>
      </c>
      <c r="P216" t="str">
        <f t="shared" si="39"/>
        <v/>
      </c>
      <c r="Q216" s="6" t="str">
        <f t="shared" si="35"/>
        <v/>
      </c>
      <c r="R216" s="6" t="str">
        <f t="shared" si="40"/>
        <v/>
      </c>
      <c r="S216" s="8" t="str">
        <f t="shared" si="41"/>
        <v/>
      </c>
      <c r="T216" s="8" t="str">
        <f t="shared" si="42"/>
        <v/>
      </c>
    </row>
    <row r="217" spans="1:20" x14ac:dyDescent="0.3">
      <c r="A217" s="111">
        <v>215</v>
      </c>
      <c r="B217" s="111" t="s">
        <v>7513</v>
      </c>
      <c r="E217" s="6" t="str">
        <f t="shared" si="33"/>
        <v/>
      </c>
      <c r="I217" t="str">
        <f t="shared" si="36"/>
        <v/>
      </c>
      <c r="J217" t="str">
        <f t="shared" si="34"/>
        <v/>
      </c>
      <c r="K217" t="str">
        <f t="shared" si="37"/>
        <v/>
      </c>
      <c r="L217" s="6" t="str">
        <f t="shared" si="38"/>
        <v/>
      </c>
      <c r="N217" s="130" t="s">
        <v>7521</v>
      </c>
      <c r="O217" t="str">
        <f t="shared" si="43"/>
        <v/>
      </c>
      <c r="P217" t="str">
        <f t="shared" si="39"/>
        <v/>
      </c>
      <c r="Q217" s="6" t="str">
        <f t="shared" si="35"/>
        <v/>
      </c>
      <c r="R217" s="6" t="str">
        <f t="shared" si="40"/>
        <v/>
      </c>
      <c r="S217" s="8" t="str">
        <f t="shared" si="41"/>
        <v/>
      </c>
      <c r="T217" s="8" t="str">
        <f t="shared" si="42"/>
        <v/>
      </c>
    </row>
    <row r="218" spans="1:20" x14ac:dyDescent="0.3">
      <c r="A218" s="111">
        <v>216</v>
      </c>
      <c r="B218" s="111" t="s">
        <v>7513</v>
      </c>
      <c r="E218" s="6" t="str">
        <f t="shared" si="33"/>
        <v/>
      </c>
      <c r="I218" t="str">
        <f t="shared" si="36"/>
        <v/>
      </c>
      <c r="J218" t="str">
        <f t="shared" si="34"/>
        <v/>
      </c>
      <c r="K218" t="str">
        <f t="shared" si="37"/>
        <v/>
      </c>
      <c r="L218" s="6" t="str">
        <f t="shared" si="38"/>
        <v/>
      </c>
      <c r="N218" s="130" t="s">
        <v>7521</v>
      </c>
      <c r="O218" t="str">
        <f t="shared" si="43"/>
        <v/>
      </c>
      <c r="P218" t="str">
        <f t="shared" si="39"/>
        <v/>
      </c>
      <c r="Q218" s="6" t="str">
        <f t="shared" si="35"/>
        <v/>
      </c>
      <c r="R218" s="6" t="str">
        <f t="shared" si="40"/>
        <v/>
      </c>
      <c r="S218" s="8" t="str">
        <f t="shared" si="41"/>
        <v/>
      </c>
      <c r="T218" s="8" t="str">
        <f t="shared" si="42"/>
        <v/>
      </c>
    </row>
    <row r="219" spans="1:20" x14ac:dyDescent="0.3">
      <c r="A219" s="111">
        <v>217</v>
      </c>
      <c r="B219" s="111" t="s">
        <v>7513</v>
      </c>
      <c r="E219" s="6" t="str">
        <f t="shared" si="33"/>
        <v/>
      </c>
      <c r="I219" t="str">
        <f t="shared" si="36"/>
        <v/>
      </c>
      <c r="J219" t="str">
        <f t="shared" si="34"/>
        <v/>
      </c>
      <c r="K219" t="str">
        <f t="shared" si="37"/>
        <v/>
      </c>
      <c r="L219" s="6" t="str">
        <f t="shared" si="38"/>
        <v/>
      </c>
      <c r="N219" s="130" t="s">
        <v>7521</v>
      </c>
      <c r="O219" t="str">
        <f t="shared" si="43"/>
        <v/>
      </c>
      <c r="P219" t="str">
        <f t="shared" si="39"/>
        <v/>
      </c>
      <c r="Q219" s="6" t="str">
        <f t="shared" si="35"/>
        <v/>
      </c>
      <c r="R219" s="6" t="str">
        <f t="shared" si="40"/>
        <v/>
      </c>
      <c r="S219" s="8" t="str">
        <f t="shared" si="41"/>
        <v/>
      </c>
      <c r="T219" s="8" t="str">
        <f t="shared" si="42"/>
        <v/>
      </c>
    </row>
    <row r="220" spans="1:20" x14ac:dyDescent="0.3">
      <c r="A220" s="111">
        <v>218</v>
      </c>
      <c r="B220" s="111" t="s">
        <v>7513</v>
      </c>
      <c r="E220" s="6" t="str">
        <f t="shared" si="33"/>
        <v/>
      </c>
      <c r="I220" t="str">
        <f t="shared" si="36"/>
        <v/>
      </c>
      <c r="J220" t="str">
        <f t="shared" si="34"/>
        <v/>
      </c>
      <c r="K220" t="str">
        <f t="shared" si="37"/>
        <v/>
      </c>
      <c r="L220" s="6" t="str">
        <f t="shared" si="38"/>
        <v/>
      </c>
      <c r="N220" s="130" t="s">
        <v>7521</v>
      </c>
      <c r="O220" t="str">
        <f t="shared" si="43"/>
        <v/>
      </c>
      <c r="P220" t="str">
        <f t="shared" si="39"/>
        <v/>
      </c>
      <c r="Q220" s="6" t="str">
        <f t="shared" si="35"/>
        <v/>
      </c>
      <c r="R220" s="6" t="str">
        <f t="shared" si="40"/>
        <v/>
      </c>
      <c r="S220" s="8" t="str">
        <f t="shared" si="41"/>
        <v/>
      </c>
      <c r="T220" s="8" t="str">
        <f t="shared" si="42"/>
        <v/>
      </c>
    </row>
    <row r="221" spans="1:20" x14ac:dyDescent="0.3">
      <c r="A221" s="111">
        <v>219</v>
      </c>
      <c r="B221" s="111" t="s">
        <v>7513</v>
      </c>
      <c r="E221" s="6" t="str">
        <f t="shared" si="33"/>
        <v/>
      </c>
      <c r="I221" t="str">
        <f t="shared" si="36"/>
        <v/>
      </c>
      <c r="J221" t="str">
        <f t="shared" si="34"/>
        <v/>
      </c>
      <c r="K221" t="str">
        <f t="shared" si="37"/>
        <v/>
      </c>
      <c r="L221" s="6" t="str">
        <f t="shared" si="38"/>
        <v/>
      </c>
      <c r="N221" s="130" t="s">
        <v>7521</v>
      </c>
      <c r="O221" t="str">
        <f t="shared" si="43"/>
        <v/>
      </c>
      <c r="P221" t="str">
        <f t="shared" si="39"/>
        <v/>
      </c>
      <c r="Q221" s="6" t="str">
        <f t="shared" si="35"/>
        <v/>
      </c>
      <c r="R221" s="6" t="str">
        <f t="shared" si="40"/>
        <v/>
      </c>
      <c r="S221" s="8" t="str">
        <f t="shared" si="41"/>
        <v/>
      </c>
      <c r="T221" s="8" t="str">
        <f t="shared" si="42"/>
        <v/>
      </c>
    </row>
    <row r="222" spans="1:20" x14ac:dyDescent="0.3">
      <c r="A222" s="111">
        <v>220</v>
      </c>
      <c r="B222" s="111" t="s">
        <v>7513</v>
      </c>
      <c r="E222" s="6" t="str">
        <f t="shared" si="33"/>
        <v/>
      </c>
      <c r="I222" t="str">
        <f t="shared" si="36"/>
        <v/>
      </c>
      <c r="J222" t="str">
        <f t="shared" si="34"/>
        <v/>
      </c>
      <c r="K222" t="str">
        <f t="shared" si="37"/>
        <v/>
      </c>
      <c r="L222" s="6" t="str">
        <f t="shared" si="38"/>
        <v/>
      </c>
      <c r="N222" s="130" t="s">
        <v>7521</v>
      </c>
      <c r="O222" t="str">
        <f t="shared" si="43"/>
        <v/>
      </c>
      <c r="P222" t="str">
        <f t="shared" si="39"/>
        <v/>
      </c>
      <c r="Q222" s="6" t="str">
        <f t="shared" si="35"/>
        <v/>
      </c>
      <c r="R222" s="6" t="str">
        <f t="shared" si="40"/>
        <v/>
      </c>
      <c r="S222" s="8" t="str">
        <f t="shared" si="41"/>
        <v/>
      </c>
      <c r="T222" s="8" t="str">
        <f t="shared" si="42"/>
        <v/>
      </c>
    </row>
    <row r="223" spans="1:20" x14ac:dyDescent="0.3">
      <c r="A223" s="111">
        <v>221</v>
      </c>
      <c r="B223" s="111" t="s">
        <v>7513</v>
      </c>
      <c r="E223" s="6" t="str">
        <f t="shared" si="33"/>
        <v/>
      </c>
      <c r="I223" t="str">
        <f t="shared" si="36"/>
        <v/>
      </c>
      <c r="J223" t="str">
        <f t="shared" si="34"/>
        <v/>
      </c>
      <c r="K223" t="str">
        <f t="shared" si="37"/>
        <v/>
      </c>
      <c r="L223" s="6" t="str">
        <f t="shared" si="38"/>
        <v/>
      </c>
      <c r="N223" s="130" t="s">
        <v>7521</v>
      </c>
      <c r="O223" t="str">
        <f t="shared" si="43"/>
        <v/>
      </c>
      <c r="P223" t="str">
        <f t="shared" si="39"/>
        <v/>
      </c>
      <c r="Q223" s="6" t="str">
        <f t="shared" si="35"/>
        <v/>
      </c>
      <c r="R223" s="6" t="str">
        <f t="shared" si="40"/>
        <v/>
      </c>
      <c r="S223" s="8" t="str">
        <f t="shared" si="41"/>
        <v/>
      </c>
      <c r="T223" s="8" t="str">
        <f t="shared" si="42"/>
        <v/>
      </c>
    </row>
    <row r="224" spans="1:20" x14ac:dyDescent="0.3">
      <c r="A224" s="111">
        <v>222</v>
      </c>
      <c r="B224" s="111" t="s">
        <v>7513</v>
      </c>
      <c r="E224" s="6" t="str">
        <f t="shared" si="33"/>
        <v/>
      </c>
      <c r="I224" t="str">
        <f t="shared" si="36"/>
        <v/>
      </c>
      <c r="J224" t="str">
        <f t="shared" si="34"/>
        <v/>
      </c>
      <c r="K224" t="str">
        <f t="shared" si="37"/>
        <v/>
      </c>
      <c r="L224" s="6" t="str">
        <f t="shared" si="38"/>
        <v/>
      </c>
      <c r="N224" s="130" t="s">
        <v>7521</v>
      </c>
      <c r="O224" t="str">
        <f t="shared" si="43"/>
        <v/>
      </c>
      <c r="P224" t="str">
        <f t="shared" si="39"/>
        <v/>
      </c>
      <c r="Q224" s="6" t="str">
        <f t="shared" si="35"/>
        <v/>
      </c>
      <c r="R224" s="6" t="str">
        <f t="shared" si="40"/>
        <v/>
      </c>
      <c r="S224" s="8" t="str">
        <f t="shared" si="41"/>
        <v/>
      </c>
      <c r="T224" s="8" t="str">
        <f t="shared" si="42"/>
        <v/>
      </c>
    </row>
    <row r="225" spans="1:20" x14ac:dyDescent="0.3">
      <c r="A225" s="111">
        <v>223</v>
      </c>
      <c r="B225" s="111" t="s">
        <v>7513</v>
      </c>
      <c r="E225" s="6" t="str">
        <f t="shared" si="33"/>
        <v/>
      </c>
      <c r="I225" t="str">
        <f t="shared" si="36"/>
        <v/>
      </c>
      <c r="J225" t="str">
        <f t="shared" si="34"/>
        <v/>
      </c>
      <c r="K225" t="str">
        <f t="shared" si="37"/>
        <v/>
      </c>
      <c r="L225" s="6" t="str">
        <f t="shared" si="38"/>
        <v/>
      </c>
      <c r="N225" s="130" t="s">
        <v>7521</v>
      </c>
      <c r="O225" t="str">
        <f t="shared" si="43"/>
        <v/>
      </c>
      <c r="P225" t="str">
        <f t="shared" si="39"/>
        <v/>
      </c>
      <c r="Q225" s="6" t="str">
        <f t="shared" si="35"/>
        <v/>
      </c>
      <c r="R225" s="6" t="str">
        <f t="shared" si="40"/>
        <v/>
      </c>
      <c r="S225" s="8" t="str">
        <f t="shared" si="41"/>
        <v/>
      </c>
      <c r="T225" s="8" t="str">
        <f t="shared" si="42"/>
        <v/>
      </c>
    </row>
    <row r="226" spans="1:20" x14ac:dyDescent="0.3">
      <c r="A226" s="111">
        <v>224</v>
      </c>
      <c r="B226" s="111" t="s">
        <v>7513</v>
      </c>
      <c r="E226" s="6" t="str">
        <f t="shared" si="33"/>
        <v/>
      </c>
      <c r="I226" t="str">
        <f t="shared" si="36"/>
        <v/>
      </c>
      <c r="J226" t="str">
        <f t="shared" si="34"/>
        <v/>
      </c>
      <c r="K226" t="str">
        <f t="shared" si="37"/>
        <v/>
      </c>
      <c r="L226" s="6" t="str">
        <f t="shared" si="38"/>
        <v/>
      </c>
      <c r="N226" s="130" t="s">
        <v>7521</v>
      </c>
      <c r="O226" t="str">
        <f t="shared" si="43"/>
        <v/>
      </c>
      <c r="P226" t="str">
        <f t="shared" si="39"/>
        <v/>
      </c>
      <c r="Q226" s="6" t="str">
        <f t="shared" si="35"/>
        <v/>
      </c>
      <c r="R226" s="6" t="str">
        <f t="shared" si="40"/>
        <v/>
      </c>
      <c r="S226" s="8" t="str">
        <f t="shared" si="41"/>
        <v/>
      </c>
      <c r="T226" s="8" t="str">
        <f t="shared" si="42"/>
        <v/>
      </c>
    </row>
    <row r="227" spans="1:20" x14ac:dyDescent="0.3">
      <c r="A227" s="111">
        <v>225</v>
      </c>
      <c r="B227" s="111" t="s">
        <v>7513</v>
      </c>
      <c r="E227" s="6" t="str">
        <f t="shared" si="33"/>
        <v/>
      </c>
      <c r="I227" t="str">
        <f t="shared" si="36"/>
        <v/>
      </c>
      <c r="J227" t="str">
        <f t="shared" si="34"/>
        <v/>
      </c>
      <c r="K227" t="str">
        <f t="shared" si="37"/>
        <v/>
      </c>
      <c r="L227" s="6" t="str">
        <f t="shared" si="38"/>
        <v/>
      </c>
      <c r="N227" s="130" t="s">
        <v>7521</v>
      </c>
      <c r="O227" t="str">
        <f t="shared" si="43"/>
        <v/>
      </c>
      <c r="P227" t="str">
        <f t="shared" si="39"/>
        <v/>
      </c>
      <c r="Q227" s="6" t="str">
        <f t="shared" si="35"/>
        <v/>
      </c>
      <c r="R227" s="6" t="str">
        <f t="shared" si="40"/>
        <v/>
      </c>
      <c r="S227" s="8" t="str">
        <f t="shared" si="41"/>
        <v/>
      </c>
      <c r="T227" s="8" t="str">
        <f t="shared" si="42"/>
        <v/>
      </c>
    </row>
    <row r="228" spans="1:20" x14ac:dyDescent="0.3">
      <c r="A228" s="111">
        <v>226</v>
      </c>
      <c r="B228" s="111" t="s">
        <v>7513</v>
      </c>
      <c r="E228" s="6" t="str">
        <f t="shared" si="33"/>
        <v/>
      </c>
      <c r="I228" t="str">
        <f t="shared" si="36"/>
        <v/>
      </c>
      <c r="J228" t="str">
        <f t="shared" si="34"/>
        <v/>
      </c>
      <c r="K228" t="str">
        <f t="shared" si="37"/>
        <v/>
      </c>
      <c r="L228" s="6" t="str">
        <f t="shared" si="38"/>
        <v/>
      </c>
      <c r="N228" s="130" t="s">
        <v>7521</v>
      </c>
      <c r="O228" t="str">
        <f t="shared" si="43"/>
        <v/>
      </c>
      <c r="P228" t="str">
        <f t="shared" si="39"/>
        <v/>
      </c>
      <c r="Q228" s="6" t="str">
        <f t="shared" si="35"/>
        <v/>
      </c>
      <c r="R228" s="6" t="str">
        <f t="shared" si="40"/>
        <v/>
      </c>
      <c r="S228" s="8" t="str">
        <f t="shared" si="41"/>
        <v/>
      </c>
      <c r="T228" s="8" t="str">
        <f t="shared" si="42"/>
        <v/>
      </c>
    </row>
    <row r="229" spans="1:20" x14ac:dyDescent="0.3">
      <c r="A229" s="111">
        <v>227</v>
      </c>
      <c r="B229" s="111" t="s">
        <v>7513</v>
      </c>
      <c r="E229" s="6" t="str">
        <f t="shared" si="33"/>
        <v/>
      </c>
      <c r="I229" t="str">
        <f t="shared" si="36"/>
        <v/>
      </c>
      <c r="J229" t="str">
        <f t="shared" si="34"/>
        <v/>
      </c>
      <c r="K229" t="str">
        <f t="shared" si="37"/>
        <v/>
      </c>
      <c r="L229" s="6" t="str">
        <f t="shared" si="38"/>
        <v/>
      </c>
      <c r="N229" s="130" t="s">
        <v>7521</v>
      </c>
      <c r="O229" t="str">
        <f t="shared" si="43"/>
        <v/>
      </c>
      <c r="P229" t="str">
        <f t="shared" si="39"/>
        <v/>
      </c>
      <c r="Q229" s="6" t="str">
        <f t="shared" si="35"/>
        <v/>
      </c>
      <c r="R229" s="6" t="str">
        <f t="shared" si="40"/>
        <v/>
      </c>
      <c r="S229" s="8" t="str">
        <f t="shared" si="41"/>
        <v/>
      </c>
      <c r="T229" s="8" t="str">
        <f t="shared" si="42"/>
        <v/>
      </c>
    </row>
    <row r="230" spans="1:20" x14ac:dyDescent="0.3">
      <c r="A230" s="111">
        <v>228</v>
      </c>
      <c r="B230" s="111" t="s">
        <v>7513</v>
      </c>
      <c r="E230" s="6" t="str">
        <f t="shared" si="33"/>
        <v/>
      </c>
      <c r="I230" t="str">
        <f t="shared" si="36"/>
        <v/>
      </c>
      <c r="J230" t="str">
        <f t="shared" si="34"/>
        <v/>
      </c>
      <c r="K230" t="str">
        <f t="shared" si="37"/>
        <v/>
      </c>
      <c r="L230" s="6" t="str">
        <f t="shared" si="38"/>
        <v/>
      </c>
      <c r="N230" s="130" t="s">
        <v>7521</v>
      </c>
      <c r="O230" t="str">
        <f t="shared" si="43"/>
        <v/>
      </c>
      <c r="P230" t="str">
        <f t="shared" si="39"/>
        <v/>
      </c>
      <c r="Q230" s="6" t="str">
        <f t="shared" si="35"/>
        <v/>
      </c>
      <c r="R230" s="6" t="str">
        <f t="shared" si="40"/>
        <v/>
      </c>
      <c r="S230" s="8" t="str">
        <f t="shared" si="41"/>
        <v/>
      </c>
      <c r="T230" s="8" t="str">
        <f t="shared" si="42"/>
        <v/>
      </c>
    </row>
    <row r="231" spans="1:20" x14ac:dyDescent="0.3">
      <c r="A231" s="111">
        <v>229</v>
      </c>
      <c r="B231" s="111" t="s">
        <v>7513</v>
      </c>
      <c r="E231" s="6" t="str">
        <f t="shared" si="33"/>
        <v/>
      </c>
      <c r="I231" t="str">
        <f t="shared" si="36"/>
        <v/>
      </c>
      <c r="J231" t="str">
        <f t="shared" si="34"/>
        <v/>
      </c>
      <c r="K231" t="str">
        <f t="shared" si="37"/>
        <v/>
      </c>
      <c r="L231" s="6" t="str">
        <f t="shared" si="38"/>
        <v/>
      </c>
      <c r="N231" s="130" t="s">
        <v>7521</v>
      </c>
      <c r="O231" t="str">
        <f t="shared" si="43"/>
        <v/>
      </c>
      <c r="P231" t="str">
        <f t="shared" si="39"/>
        <v/>
      </c>
      <c r="Q231" s="6" t="str">
        <f t="shared" si="35"/>
        <v/>
      </c>
      <c r="R231" s="6" t="str">
        <f t="shared" si="40"/>
        <v/>
      </c>
      <c r="S231" s="8" t="str">
        <f t="shared" si="41"/>
        <v/>
      </c>
      <c r="T231" s="8" t="str">
        <f t="shared" si="42"/>
        <v/>
      </c>
    </row>
    <row r="232" spans="1:20" x14ac:dyDescent="0.3">
      <c r="A232" s="111">
        <v>230</v>
      </c>
      <c r="B232" s="111" t="s">
        <v>7513</v>
      </c>
      <c r="E232" s="6" t="str">
        <f t="shared" si="33"/>
        <v/>
      </c>
      <c r="I232" t="str">
        <f t="shared" si="36"/>
        <v/>
      </c>
      <c r="J232" t="str">
        <f t="shared" si="34"/>
        <v/>
      </c>
      <c r="K232" t="str">
        <f t="shared" si="37"/>
        <v/>
      </c>
      <c r="L232" s="6" t="str">
        <f t="shared" si="38"/>
        <v/>
      </c>
      <c r="N232" s="130" t="s">
        <v>7521</v>
      </c>
      <c r="O232" t="str">
        <f t="shared" si="43"/>
        <v/>
      </c>
      <c r="P232" t="str">
        <f t="shared" si="39"/>
        <v/>
      </c>
      <c r="Q232" s="6" t="str">
        <f t="shared" si="35"/>
        <v/>
      </c>
      <c r="R232" s="6" t="str">
        <f t="shared" si="40"/>
        <v/>
      </c>
      <c r="S232" s="8" t="str">
        <f t="shared" si="41"/>
        <v/>
      </c>
      <c r="T232" s="8" t="str">
        <f t="shared" si="42"/>
        <v/>
      </c>
    </row>
    <row r="233" spans="1:20" x14ac:dyDescent="0.3">
      <c r="A233" s="111">
        <v>231</v>
      </c>
      <c r="B233" s="111" t="s">
        <v>7513</v>
      </c>
      <c r="E233" s="6" t="str">
        <f t="shared" si="33"/>
        <v/>
      </c>
      <c r="I233" t="str">
        <f t="shared" si="36"/>
        <v/>
      </c>
      <c r="J233" t="str">
        <f t="shared" si="34"/>
        <v/>
      </c>
      <c r="K233" t="str">
        <f t="shared" si="37"/>
        <v/>
      </c>
      <c r="L233" s="6" t="str">
        <f t="shared" si="38"/>
        <v/>
      </c>
      <c r="N233" s="130" t="s">
        <v>7521</v>
      </c>
      <c r="O233" t="str">
        <f t="shared" si="43"/>
        <v/>
      </c>
      <c r="P233" t="str">
        <f t="shared" si="39"/>
        <v/>
      </c>
      <c r="Q233" s="6" t="str">
        <f t="shared" si="35"/>
        <v/>
      </c>
      <c r="R233" s="6" t="str">
        <f t="shared" si="40"/>
        <v/>
      </c>
      <c r="S233" s="8" t="str">
        <f t="shared" si="41"/>
        <v/>
      </c>
      <c r="T233" s="8" t="str">
        <f t="shared" si="42"/>
        <v/>
      </c>
    </row>
    <row r="234" spans="1:20" x14ac:dyDescent="0.3">
      <c r="A234" s="111">
        <v>232</v>
      </c>
      <c r="B234" s="111" t="s">
        <v>7513</v>
      </c>
      <c r="E234" s="6" t="str">
        <f t="shared" si="33"/>
        <v/>
      </c>
      <c r="I234" t="str">
        <f t="shared" si="36"/>
        <v/>
      </c>
      <c r="J234" t="str">
        <f t="shared" si="34"/>
        <v/>
      </c>
      <c r="K234" t="str">
        <f t="shared" si="37"/>
        <v/>
      </c>
      <c r="L234" s="6" t="str">
        <f t="shared" si="38"/>
        <v/>
      </c>
      <c r="N234" s="130" t="s">
        <v>7521</v>
      </c>
      <c r="O234" t="str">
        <f t="shared" si="43"/>
        <v/>
      </c>
      <c r="P234" t="str">
        <f t="shared" si="39"/>
        <v/>
      </c>
      <c r="Q234" s="6" t="str">
        <f t="shared" si="35"/>
        <v/>
      </c>
      <c r="R234" s="6" t="str">
        <f t="shared" si="40"/>
        <v/>
      </c>
      <c r="S234" s="8" t="str">
        <f t="shared" si="41"/>
        <v/>
      </c>
      <c r="T234" s="8" t="str">
        <f t="shared" si="42"/>
        <v/>
      </c>
    </row>
    <row r="235" spans="1:20" x14ac:dyDescent="0.3">
      <c r="A235" s="111">
        <v>233</v>
      </c>
      <c r="B235" s="111" t="s">
        <v>7513</v>
      </c>
      <c r="E235" s="6" t="str">
        <f t="shared" si="33"/>
        <v/>
      </c>
      <c r="I235" t="str">
        <f t="shared" si="36"/>
        <v/>
      </c>
      <c r="J235" t="str">
        <f t="shared" si="34"/>
        <v/>
      </c>
      <c r="K235" t="str">
        <f t="shared" si="37"/>
        <v/>
      </c>
      <c r="L235" s="6" t="str">
        <f t="shared" si="38"/>
        <v/>
      </c>
      <c r="N235" s="130" t="s">
        <v>7521</v>
      </c>
      <c r="O235" t="str">
        <f t="shared" si="43"/>
        <v/>
      </c>
      <c r="P235" t="str">
        <f t="shared" si="39"/>
        <v/>
      </c>
      <c r="Q235" s="6" t="str">
        <f t="shared" si="35"/>
        <v/>
      </c>
      <c r="R235" s="6" t="str">
        <f t="shared" si="40"/>
        <v/>
      </c>
      <c r="S235" s="8" t="str">
        <f t="shared" si="41"/>
        <v/>
      </c>
      <c r="T235" s="8" t="str">
        <f t="shared" si="42"/>
        <v/>
      </c>
    </row>
    <row r="236" spans="1:20" x14ac:dyDescent="0.3">
      <c r="A236" s="111">
        <v>234</v>
      </c>
      <c r="B236" s="111" t="s">
        <v>7513</v>
      </c>
      <c r="E236" s="6" t="str">
        <f t="shared" si="33"/>
        <v/>
      </c>
      <c r="I236" t="str">
        <f t="shared" si="36"/>
        <v/>
      </c>
      <c r="J236" t="str">
        <f t="shared" si="34"/>
        <v/>
      </c>
      <c r="K236" t="str">
        <f t="shared" si="37"/>
        <v/>
      </c>
      <c r="L236" s="6" t="str">
        <f t="shared" si="38"/>
        <v/>
      </c>
      <c r="N236" s="130" t="s">
        <v>7521</v>
      </c>
      <c r="O236" t="str">
        <f t="shared" si="43"/>
        <v/>
      </c>
      <c r="P236" t="str">
        <f t="shared" si="39"/>
        <v/>
      </c>
      <c r="Q236" s="6" t="str">
        <f t="shared" si="35"/>
        <v/>
      </c>
      <c r="R236" s="6" t="str">
        <f t="shared" si="40"/>
        <v/>
      </c>
      <c r="S236" s="8" t="str">
        <f t="shared" si="41"/>
        <v/>
      </c>
      <c r="T236" s="8" t="str">
        <f t="shared" si="42"/>
        <v/>
      </c>
    </row>
    <row r="237" spans="1:20" x14ac:dyDescent="0.3">
      <c r="A237" s="111">
        <v>235</v>
      </c>
      <c r="B237" s="111" t="s">
        <v>7513</v>
      </c>
      <c r="E237" s="6" t="str">
        <f t="shared" si="33"/>
        <v/>
      </c>
      <c r="I237" t="str">
        <f t="shared" si="36"/>
        <v/>
      </c>
      <c r="J237" t="str">
        <f t="shared" si="34"/>
        <v/>
      </c>
      <c r="K237" t="str">
        <f t="shared" si="37"/>
        <v/>
      </c>
      <c r="L237" s="6" t="str">
        <f t="shared" si="38"/>
        <v/>
      </c>
      <c r="N237" s="130" t="s">
        <v>7521</v>
      </c>
      <c r="O237" t="str">
        <f t="shared" si="43"/>
        <v/>
      </c>
      <c r="P237" t="str">
        <f t="shared" si="39"/>
        <v/>
      </c>
      <c r="Q237" s="6" t="str">
        <f t="shared" si="35"/>
        <v/>
      </c>
      <c r="R237" s="6" t="str">
        <f t="shared" si="40"/>
        <v/>
      </c>
      <c r="S237" s="8" t="str">
        <f t="shared" si="41"/>
        <v/>
      </c>
      <c r="T237" s="8" t="str">
        <f t="shared" si="42"/>
        <v/>
      </c>
    </row>
    <row r="238" spans="1:20" x14ac:dyDescent="0.3">
      <c r="A238" s="111">
        <v>236</v>
      </c>
      <c r="B238" s="111" t="s">
        <v>7513</v>
      </c>
      <c r="E238" s="6" t="str">
        <f t="shared" si="33"/>
        <v/>
      </c>
      <c r="I238" t="str">
        <f t="shared" si="36"/>
        <v/>
      </c>
      <c r="J238" t="str">
        <f t="shared" si="34"/>
        <v/>
      </c>
      <c r="K238" t="str">
        <f t="shared" si="37"/>
        <v/>
      </c>
      <c r="L238" s="6" t="str">
        <f t="shared" si="38"/>
        <v/>
      </c>
      <c r="N238" s="130" t="s">
        <v>7521</v>
      </c>
      <c r="O238" t="str">
        <f t="shared" si="43"/>
        <v/>
      </c>
      <c r="P238" t="str">
        <f t="shared" si="39"/>
        <v/>
      </c>
      <c r="Q238" s="6" t="str">
        <f t="shared" si="35"/>
        <v/>
      </c>
      <c r="R238" s="6" t="str">
        <f t="shared" si="40"/>
        <v/>
      </c>
      <c r="S238" s="8" t="str">
        <f t="shared" si="41"/>
        <v/>
      </c>
      <c r="T238" s="8" t="str">
        <f t="shared" si="42"/>
        <v/>
      </c>
    </row>
    <row r="239" spans="1:20" x14ac:dyDescent="0.3">
      <c r="A239" s="111">
        <v>237</v>
      </c>
      <c r="B239" s="111" t="s">
        <v>7513</v>
      </c>
      <c r="E239" s="6" t="str">
        <f t="shared" si="33"/>
        <v/>
      </c>
      <c r="I239" t="str">
        <f t="shared" si="36"/>
        <v/>
      </c>
      <c r="J239" t="str">
        <f t="shared" si="34"/>
        <v/>
      </c>
      <c r="K239" t="str">
        <f t="shared" si="37"/>
        <v/>
      </c>
      <c r="L239" s="6" t="str">
        <f t="shared" si="38"/>
        <v/>
      </c>
      <c r="N239" s="130" t="s">
        <v>7521</v>
      </c>
      <c r="O239" t="str">
        <f t="shared" si="43"/>
        <v/>
      </c>
      <c r="P239" t="str">
        <f t="shared" si="39"/>
        <v/>
      </c>
      <c r="Q239" s="6" t="str">
        <f t="shared" si="35"/>
        <v/>
      </c>
      <c r="R239" s="6" t="str">
        <f t="shared" si="40"/>
        <v/>
      </c>
      <c r="S239" s="8" t="str">
        <f t="shared" si="41"/>
        <v/>
      </c>
      <c r="T239" s="8" t="str">
        <f t="shared" si="42"/>
        <v/>
      </c>
    </row>
    <row r="240" spans="1:20" x14ac:dyDescent="0.3">
      <c r="A240" s="111">
        <v>238</v>
      </c>
      <c r="B240" s="111" t="s">
        <v>7513</v>
      </c>
      <c r="E240" s="6" t="str">
        <f t="shared" si="33"/>
        <v/>
      </c>
      <c r="I240" t="str">
        <f t="shared" si="36"/>
        <v/>
      </c>
      <c r="J240" t="str">
        <f t="shared" si="34"/>
        <v/>
      </c>
      <c r="K240" t="str">
        <f t="shared" si="37"/>
        <v/>
      </c>
      <c r="L240" s="6" t="str">
        <f t="shared" si="38"/>
        <v/>
      </c>
      <c r="N240" s="130" t="s">
        <v>7521</v>
      </c>
      <c r="O240" t="str">
        <f t="shared" si="43"/>
        <v/>
      </c>
      <c r="P240" t="str">
        <f t="shared" si="39"/>
        <v/>
      </c>
      <c r="Q240" s="6" t="str">
        <f t="shared" si="35"/>
        <v/>
      </c>
      <c r="R240" s="6" t="str">
        <f t="shared" si="40"/>
        <v/>
      </c>
      <c r="S240" s="8" t="str">
        <f t="shared" si="41"/>
        <v/>
      </c>
      <c r="T240" s="8" t="str">
        <f t="shared" si="42"/>
        <v/>
      </c>
    </row>
    <row r="241" spans="1:20" x14ac:dyDescent="0.3">
      <c r="A241" s="111">
        <v>239</v>
      </c>
      <c r="B241" s="111" t="s">
        <v>7513</v>
      </c>
      <c r="E241" s="6" t="str">
        <f t="shared" si="33"/>
        <v/>
      </c>
      <c r="I241" t="str">
        <f t="shared" si="36"/>
        <v/>
      </c>
      <c r="J241" t="str">
        <f t="shared" si="34"/>
        <v/>
      </c>
      <c r="K241" t="str">
        <f t="shared" si="37"/>
        <v/>
      </c>
      <c r="L241" s="6" t="str">
        <f t="shared" si="38"/>
        <v/>
      </c>
      <c r="N241" s="130" t="s">
        <v>7521</v>
      </c>
      <c r="O241" t="str">
        <f t="shared" si="43"/>
        <v/>
      </c>
      <c r="P241" t="str">
        <f t="shared" si="39"/>
        <v/>
      </c>
      <c r="Q241" s="6" t="str">
        <f t="shared" si="35"/>
        <v/>
      </c>
      <c r="R241" s="6" t="str">
        <f t="shared" si="40"/>
        <v/>
      </c>
      <c r="S241" s="8" t="str">
        <f t="shared" si="41"/>
        <v/>
      </c>
      <c r="T241" s="8" t="str">
        <f t="shared" si="42"/>
        <v/>
      </c>
    </row>
    <row r="242" spans="1:20" x14ac:dyDescent="0.3">
      <c r="A242" s="111">
        <v>240</v>
      </c>
      <c r="B242" s="111" t="s">
        <v>7513</v>
      </c>
      <c r="E242" s="6" t="str">
        <f t="shared" si="33"/>
        <v/>
      </c>
      <c r="I242" t="str">
        <f t="shared" si="36"/>
        <v/>
      </c>
      <c r="J242" t="str">
        <f t="shared" si="34"/>
        <v/>
      </c>
      <c r="K242" t="str">
        <f t="shared" si="37"/>
        <v/>
      </c>
      <c r="L242" s="6" t="str">
        <f t="shared" si="38"/>
        <v/>
      </c>
      <c r="N242" s="130" t="s">
        <v>7521</v>
      </c>
      <c r="O242" t="str">
        <f t="shared" si="43"/>
        <v/>
      </c>
      <c r="P242" t="str">
        <f t="shared" si="39"/>
        <v/>
      </c>
      <c r="Q242" s="6" t="str">
        <f t="shared" si="35"/>
        <v/>
      </c>
      <c r="R242" s="6" t="str">
        <f t="shared" si="40"/>
        <v/>
      </c>
      <c r="S242" s="8" t="str">
        <f t="shared" si="41"/>
        <v/>
      </c>
      <c r="T242" s="8" t="str">
        <f t="shared" si="42"/>
        <v/>
      </c>
    </row>
    <row r="243" spans="1:20" x14ac:dyDescent="0.3">
      <c r="A243" s="111">
        <v>241</v>
      </c>
      <c r="B243" s="111" t="s">
        <v>7513</v>
      </c>
      <c r="E243" s="6" t="str">
        <f t="shared" si="33"/>
        <v/>
      </c>
      <c r="I243" t="str">
        <f t="shared" si="36"/>
        <v/>
      </c>
      <c r="J243" t="str">
        <f t="shared" si="34"/>
        <v/>
      </c>
      <c r="K243" t="str">
        <f t="shared" si="37"/>
        <v/>
      </c>
      <c r="L243" s="6" t="str">
        <f t="shared" si="38"/>
        <v/>
      </c>
      <c r="N243" s="130" t="s">
        <v>7521</v>
      </c>
      <c r="O243" t="str">
        <f t="shared" si="43"/>
        <v/>
      </c>
      <c r="P243" t="str">
        <f t="shared" si="39"/>
        <v/>
      </c>
      <c r="Q243" s="6" t="str">
        <f t="shared" si="35"/>
        <v/>
      </c>
      <c r="R243" s="6" t="str">
        <f t="shared" si="40"/>
        <v/>
      </c>
      <c r="S243" s="8" t="str">
        <f t="shared" si="41"/>
        <v/>
      </c>
      <c r="T243" s="8" t="str">
        <f t="shared" si="42"/>
        <v/>
      </c>
    </row>
    <row r="244" spans="1:20" x14ac:dyDescent="0.3">
      <c r="A244" s="111">
        <v>242</v>
      </c>
      <c r="B244" s="111" t="s">
        <v>7513</v>
      </c>
      <c r="E244" s="6" t="str">
        <f t="shared" si="33"/>
        <v/>
      </c>
      <c r="I244" t="str">
        <f t="shared" si="36"/>
        <v/>
      </c>
      <c r="J244" t="str">
        <f t="shared" si="34"/>
        <v/>
      </c>
      <c r="K244" t="str">
        <f t="shared" si="37"/>
        <v/>
      </c>
      <c r="L244" s="6" t="str">
        <f t="shared" si="38"/>
        <v/>
      </c>
      <c r="N244" s="130" t="s">
        <v>7521</v>
      </c>
      <c r="O244" t="str">
        <f t="shared" si="43"/>
        <v/>
      </c>
      <c r="P244" t="str">
        <f t="shared" si="39"/>
        <v/>
      </c>
      <c r="Q244" s="6" t="str">
        <f t="shared" si="35"/>
        <v/>
      </c>
      <c r="R244" s="6" t="str">
        <f t="shared" si="40"/>
        <v/>
      </c>
      <c r="S244" s="8" t="str">
        <f t="shared" si="41"/>
        <v/>
      </c>
      <c r="T244" s="8" t="str">
        <f t="shared" si="42"/>
        <v/>
      </c>
    </row>
    <row r="245" spans="1:20" x14ac:dyDescent="0.3">
      <c r="A245" s="111">
        <v>243</v>
      </c>
      <c r="B245" s="111" t="s">
        <v>7513</v>
      </c>
      <c r="E245" s="6" t="str">
        <f t="shared" si="33"/>
        <v/>
      </c>
      <c r="I245" t="str">
        <f t="shared" si="36"/>
        <v/>
      </c>
      <c r="J245" t="str">
        <f t="shared" si="34"/>
        <v/>
      </c>
      <c r="K245" t="str">
        <f t="shared" si="37"/>
        <v/>
      </c>
      <c r="L245" s="6" t="str">
        <f t="shared" si="38"/>
        <v/>
      </c>
      <c r="N245" s="130" t="s">
        <v>7521</v>
      </c>
      <c r="O245" t="str">
        <f t="shared" si="43"/>
        <v/>
      </c>
      <c r="P245" t="str">
        <f t="shared" si="39"/>
        <v/>
      </c>
      <c r="Q245" s="6" t="str">
        <f t="shared" si="35"/>
        <v/>
      </c>
      <c r="R245" s="6" t="str">
        <f t="shared" si="40"/>
        <v/>
      </c>
      <c r="S245" s="8" t="str">
        <f t="shared" si="41"/>
        <v/>
      </c>
      <c r="T245" s="8" t="str">
        <f t="shared" si="42"/>
        <v/>
      </c>
    </row>
    <row r="246" spans="1:20" x14ac:dyDescent="0.3">
      <c r="A246" s="111">
        <v>244</v>
      </c>
      <c r="B246" s="111" t="s">
        <v>7513</v>
      </c>
      <c r="E246" s="6" t="str">
        <f t="shared" si="33"/>
        <v/>
      </c>
      <c r="I246" t="str">
        <f t="shared" si="36"/>
        <v/>
      </c>
      <c r="J246" t="str">
        <f t="shared" si="34"/>
        <v/>
      </c>
      <c r="K246" t="str">
        <f t="shared" si="37"/>
        <v/>
      </c>
      <c r="L246" s="6" t="str">
        <f t="shared" si="38"/>
        <v/>
      </c>
      <c r="N246" s="130" t="s">
        <v>7521</v>
      </c>
      <c r="O246" t="str">
        <f t="shared" si="43"/>
        <v/>
      </c>
      <c r="P246" t="str">
        <f t="shared" si="39"/>
        <v/>
      </c>
      <c r="Q246" s="6" t="str">
        <f t="shared" si="35"/>
        <v/>
      </c>
      <c r="R246" s="6" t="str">
        <f t="shared" si="40"/>
        <v/>
      </c>
      <c r="S246" s="8" t="str">
        <f t="shared" si="41"/>
        <v/>
      </c>
      <c r="T246" s="8" t="str">
        <f t="shared" si="42"/>
        <v/>
      </c>
    </row>
    <row r="247" spans="1:20" x14ac:dyDescent="0.3">
      <c r="A247" s="111">
        <v>245</v>
      </c>
      <c r="B247" s="111" t="s">
        <v>7513</v>
      </c>
      <c r="E247" s="6" t="str">
        <f t="shared" si="33"/>
        <v/>
      </c>
      <c r="I247" t="str">
        <f t="shared" si="36"/>
        <v/>
      </c>
      <c r="J247" t="str">
        <f t="shared" si="34"/>
        <v/>
      </c>
      <c r="K247" t="str">
        <f t="shared" si="37"/>
        <v/>
      </c>
      <c r="L247" s="6" t="str">
        <f t="shared" si="38"/>
        <v/>
      </c>
      <c r="N247" s="130" t="s">
        <v>7521</v>
      </c>
      <c r="O247" t="str">
        <f t="shared" si="43"/>
        <v/>
      </c>
      <c r="P247" t="str">
        <f t="shared" si="39"/>
        <v/>
      </c>
      <c r="Q247" s="6" t="str">
        <f t="shared" si="35"/>
        <v/>
      </c>
      <c r="R247" s="6" t="str">
        <f t="shared" si="40"/>
        <v/>
      </c>
      <c r="S247" s="8" t="str">
        <f t="shared" si="41"/>
        <v/>
      </c>
      <c r="T247" s="8" t="str">
        <f t="shared" si="42"/>
        <v/>
      </c>
    </row>
    <row r="248" spans="1:20" x14ac:dyDescent="0.3">
      <c r="A248" s="111">
        <v>246</v>
      </c>
      <c r="B248" s="111" t="s">
        <v>7513</v>
      </c>
      <c r="E248" s="6" t="str">
        <f t="shared" si="33"/>
        <v/>
      </c>
      <c r="I248" t="str">
        <f t="shared" si="36"/>
        <v/>
      </c>
      <c r="J248" t="str">
        <f t="shared" si="34"/>
        <v/>
      </c>
      <c r="K248" t="str">
        <f t="shared" si="37"/>
        <v/>
      </c>
      <c r="L248" s="6" t="str">
        <f t="shared" si="38"/>
        <v/>
      </c>
      <c r="N248" s="130" t="s">
        <v>7521</v>
      </c>
      <c r="O248" t="str">
        <f t="shared" si="43"/>
        <v/>
      </c>
      <c r="P248" t="str">
        <f t="shared" si="39"/>
        <v/>
      </c>
      <c r="Q248" s="6" t="str">
        <f t="shared" si="35"/>
        <v/>
      </c>
      <c r="R248" s="6" t="str">
        <f t="shared" si="40"/>
        <v/>
      </c>
      <c r="S248" s="8" t="str">
        <f t="shared" si="41"/>
        <v/>
      </c>
      <c r="T248" s="8" t="str">
        <f t="shared" si="42"/>
        <v/>
      </c>
    </row>
    <row r="249" spans="1:20" x14ac:dyDescent="0.3">
      <c r="A249" s="111">
        <v>247</v>
      </c>
      <c r="B249" s="111" t="s">
        <v>7513</v>
      </c>
      <c r="E249" s="6" t="str">
        <f t="shared" si="33"/>
        <v/>
      </c>
      <c r="I249" t="str">
        <f t="shared" si="36"/>
        <v/>
      </c>
      <c r="J249" t="str">
        <f t="shared" si="34"/>
        <v/>
      </c>
      <c r="K249" t="str">
        <f t="shared" si="37"/>
        <v/>
      </c>
      <c r="L249" s="6" t="str">
        <f t="shared" si="38"/>
        <v/>
      </c>
      <c r="N249" s="130" t="s">
        <v>7521</v>
      </c>
      <c r="O249" t="str">
        <f t="shared" si="43"/>
        <v/>
      </c>
      <c r="P249" t="str">
        <f t="shared" si="39"/>
        <v/>
      </c>
      <c r="Q249" s="6" t="str">
        <f t="shared" si="35"/>
        <v/>
      </c>
      <c r="R249" s="6" t="str">
        <f t="shared" si="40"/>
        <v/>
      </c>
      <c r="S249" s="8" t="str">
        <f t="shared" si="41"/>
        <v/>
      </c>
      <c r="T249" s="8" t="str">
        <f t="shared" si="42"/>
        <v/>
      </c>
    </row>
    <row r="250" spans="1:20" x14ac:dyDescent="0.3">
      <c r="A250" s="111">
        <v>248</v>
      </c>
      <c r="B250" s="111" t="s">
        <v>7513</v>
      </c>
      <c r="E250" s="6" t="str">
        <f t="shared" si="33"/>
        <v/>
      </c>
      <c r="I250" t="str">
        <f t="shared" si="36"/>
        <v/>
      </c>
      <c r="J250" t="str">
        <f t="shared" si="34"/>
        <v/>
      </c>
      <c r="K250" t="str">
        <f t="shared" si="37"/>
        <v/>
      </c>
      <c r="L250" s="6" t="str">
        <f t="shared" si="38"/>
        <v/>
      </c>
      <c r="N250" s="130" t="s">
        <v>7521</v>
      </c>
      <c r="O250" t="str">
        <f t="shared" si="43"/>
        <v/>
      </c>
      <c r="P250" t="str">
        <f t="shared" si="39"/>
        <v/>
      </c>
      <c r="Q250" s="6" t="str">
        <f t="shared" si="35"/>
        <v/>
      </c>
      <c r="R250" s="6" t="str">
        <f t="shared" si="40"/>
        <v/>
      </c>
      <c r="S250" s="8" t="str">
        <f t="shared" si="41"/>
        <v/>
      </c>
      <c r="T250" s="8" t="str">
        <f t="shared" si="42"/>
        <v/>
      </c>
    </row>
    <row r="251" spans="1:20" x14ac:dyDescent="0.3">
      <c r="A251" s="111">
        <v>249</v>
      </c>
      <c r="B251" s="111" t="s">
        <v>7513</v>
      </c>
      <c r="E251" s="6" t="str">
        <f t="shared" si="33"/>
        <v/>
      </c>
      <c r="I251" t="str">
        <f t="shared" si="36"/>
        <v/>
      </c>
      <c r="J251" t="str">
        <f t="shared" si="34"/>
        <v/>
      </c>
      <c r="K251" t="str">
        <f t="shared" si="37"/>
        <v/>
      </c>
      <c r="L251" s="6" t="str">
        <f t="shared" si="38"/>
        <v/>
      </c>
      <c r="N251" s="130" t="s">
        <v>7521</v>
      </c>
      <c r="O251" t="str">
        <f t="shared" si="43"/>
        <v/>
      </c>
      <c r="P251" t="str">
        <f t="shared" si="39"/>
        <v/>
      </c>
      <c r="Q251" s="6" t="str">
        <f t="shared" si="35"/>
        <v/>
      </c>
      <c r="R251" s="6" t="str">
        <f t="shared" si="40"/>
        <v/>
      </c>
      <c r="S251" s="8" t="str">
        <f t="shared" si="41"/>
        <v/>
      </c>
      <c r="T251" s="8" t="str">
        <f t="shared" si="42"/>
        <v/>
      </c>
    </row>
    <row r="252" spans="1:20" x14ac:dyDescent="0.3">
      <c r="A252" s="111">
        <v>250</v>
      </c>
      <c r="B252" s="111" t="s">
        <v>7513</v>
      </c>
      <c r="E252" s="6" t="str">
        <f t="shared" si="33"/>
        <v/>
      </c>
      <c r="I252" t="str">
        <f t="shared" si="36"/>
        <v/>
      </c>
      <c r="J252" t="str">
        <f t="shared" si="34"/>
        <v/>
      </c>
      <c r="K252" t="str">
        <f t="shared" si="37"/>
        <v/>
      </c>
      <c r="L252" s="6" t="str">
        <f t="shared" si="38"/>
        <v/>
      </c>
      <c r="N252" s="130" t="s">
        <v>7521</v>
      </c>
      <c r="O252" t="str">
        <f t="shared" si="43"/>
        <v/>
      </c>
      <c r="P252" t="str">
        <f t="shared" si="39"/>
        <v/>
      </c>
      <c r="Q252" s="6" t="str">
        <f t="shared" si="35"/>
        <v/>
      </c>
      <c r="R252" s="6" t="str">
        <f t="shared" si="40"/>
        <v/>
      </c>
      <c r="S252" s="8" t="str">
        <f t="shared" si="41"/>
        <v/>
      </c>
      <c r="T252" s="8" t="str">
        <f t="shared" si="42"/>
        <v/>
      </c>
    </row>
    <row r="253" spans="1:20" x14ac:dyDescent="0.3">
      <c r="A253" s="111">
        <v>251</v>
      </c>
      <c r="B253" s="111" t="s">
        <v>7513</v>
      </c>
      <c r="E253" s="6" t="str">
        <f t="shared" si="33"/>
        <v/>
      </c>
      <c r="I253" t="str">
        <f t="shared" si="36"/>
        <v/>
      </c>
      <c r="J253" t="str">
        <f t="shared" si="34"/>
        <v/>
      </c>
      <c r="K253" t="str">
        <f t="shared" si="37"/>
        <v/>
      </c>
      <c r="L253" s="6" t="str">
        <f t="shared" si="38"/>
        <v/>
      </c>
      <c r="N253" s="130" t="s">
        <v>7521</v>
      </c>
      <c r="O253" t="str">
        <f t="shared" si="43"/>
        <v/>
      </c>
      <c r="P253" t="str">
        <f t="shared" si="39"/>
        <v/>
      </c>
      <c r="Q253" s="6" t="str">
        <f t="shared" si="35"/>
        <v/>
      </c>
      <c r="R253" s="6" t="str">
        <f t="shared" si="40"/>
        <v/>
      </c>
      <c r="S253" s="8" t="str">
        <f t="shared" si="41"/>
        <v/>
      </c>
      <c r="T253" s="8" t="str">
        <f t="shared" si="42"/>
        <v/>
      </c>
    </row>
    <row r="254" spans="1:20" x14ac:dyDescent="0.3">
      <c r="A254" s="111">
        <v>252</v>
      </c>
      <c r="B254" s="111" t="s">
        <v>7513</v>
      </c>
      <c r="E254" s="6" t="str">
        <f t="shared" si="33"/>
        <v/>
      </c>
      <c r="I254" t="str">
        <f t="shared" si="36"/>
        <v/>
      </c>
      <c r="J254" t="str">
        <f t="shared" si="34"/>
        <v/>
      </c>
      <c r="K254" t="str">
        <f t="shared" si="37"/>
        <v/>
      </c>
      <c r="L254" s="6" t="str">
        <f t="shared" si="38"/>
        <v/>
      </c>
      <c r="N254" s="130" t="s">
        <v>7521</v>
      </c>
      <c r="O254" t="str">
        <f t="shared" si="43"/>
        <v/>
      </c>
      <c r="P254" t="str">
        <f t="shared" si="39"/>
        <v/>
      </c>
      <c r="Q254" s="6" t="str">
        <f t="shared" si="35"/>
        <v/>
      </c>
      <c r="R254" s="6" t="str">
        <f t="shared" si="40"/>
        <v/>
      </c>
      <c r="S254" s="8" t="str">
        <f t="shared" si="41"/>
        <v/>
      </c>
      <c r="T254" s="8" t="str">
        <f t="shared" si="42"/>
        <v/>
      </c>
    </row>
    <row r="255" spans="1:20" x14ac:dyDescent="0.3">
      <c r="A255" s="111">
        <v>253</v>
      </c>
      <c r="B255" s="111" t="s">
        <v>7513</v>
      </c>
      <c r="E255" s="6" t="str">
        <f t="shared" si="33"/>
        <v/>
      </c>
      <c r="I255" t="str">
        <f t="shared" si="36"/>
        <v/>
      </c>
      <c r="J255" t="str">
        <f t="shared" si="34"/>
        <v/>
      </c>
      <c r="K255" t="str">
        <f t="shared" si="37"/>
        <v/>
      </c>
      <c r="L255" s="6" t="str">
        <f t="shared" si="38"/>
        <v/>
      </c>
      <c r="N255" s="130" t="s">
        <v>7521</v>
      </c>
      <c r="O255" t="str">
        <f t="shared" si="43"/>
        <v/>
      </c>
      <c r="P255" t="str">
        <f t="shared" si="39"/>
        <v/>
      </c>
      <c r="Q255" s="6" t="str">
        <f t="shared" si="35"/>
        <v/>
      </c>
      <c r="R255" s="6" t="str">
        <f t="shared" si="40"/>
        <v/>
      </c>
      <c r="S255" s="8" t="str">
        <f t="shared" si="41"/>
        <v/>
      </c>
      <c r="T255" s="8" t="str">
        <f t="shared" si="42"/>
        <v/>
      </c>
    </row>
    <row r="256" spans="1:20" x14ac:dyDescent="0.3">
      <c r="A256" s="111">
        <v>254</v>
      </c>
      <c r="B256" s="111" t="s">
        <v>7513</v>
      </c>
      <c r="E256" s="6" t="str">
        <f t="shared" si="33"/>
        <v/>
      </c>
      <c r="I256" t="str">
        <f t="shared" si="36"/>
        <v/>
      </c>
      <c r="J256" t="str">
        <f t="shared" si="34"/>
        <v/>
      </c>
      <c r="K256" t="str">
        <f t="shared" si="37"/>
        <v/>
      </c>
      <c r="L256" s="6" t="str">
        <f t="shared" si="38"/>
        <v/>
      </c>
      <c r="N256" s="130" t="s">
        <v>7521</v>
      </c>
      <c r="O256" t="str">
        <f t="shared" si="43"/>
        <v/>
      </c>
      <c r="P256" t="str">
        <f t="shared" si="39"/>
        <v/>
      </c>
      <c r="Q256" s="6" t="str">
        <f t="shared" si="35"/>
        <v/>
      </c>
      <c r="R256" s="6" t="str">
        <f t="shared" si="40"/>
        <v/>
      </c>
      <c r="S256" s="8" t="str">
        <f t="shared" si="41"/>
        <v/>
      </c>
      <c r="T256" s="8" t="str">
        <f t="shared" si="42"/>
        <v/>
      </c>
    </row>
    <row r="257" spans="1:20" x14ac:dyDescent="0.3">
      <c r="A257" s="111">
        <v>255</v>
      </c>
      <c r="B257" s="111" t="s">
        <v>7513</v>
      </c>
      <c r="E257" s="6" t="str">
        <f t="shared" si="33"/>
        <v/>
      </c>
      <c r="I257" t="str">
        <f t="shared" si="36"/>
        <v/>
      </c>
      <c r="J257" t="str">
        <f t="shared" si="34"/>
        <v/>
      </c>
      <c r="K257" t="str">
        <f t="shared" si="37"/>
        <v/>
      </c>
      <c r="L257" s="6" t="str">
        <f t="shared" si="38"/>
        <v/>
      </c>
      <c r="N257" s="130" t="s">
        <v>7521</v>
      </c>
      <c r="O257" t="str">
        <f t="shared" si="43"/>
        <v/>
      </c>
      <c r="P257" t="str">
        <f t="shared" si="39"/>
        <v/>
      </c>
      <c r="Q257" s="6" t="str">
        <f t="shared" si="35"/>
        <v/>
      </c>
      <c r="R257" s="6" t="str">
        <f t="shared" si="40"/>
        <v/>
      </c>
      <c r="S257" s="8" t="str">
        <f t="shared" si="41"/>
        <v/>
      </c>
      <c r="T257" s="8" t="str">
        <f t="shared" si="42"/>
        <v/>
      </c>
    </row>
    <row r="258" spans="1:20" x14ac:dyDescent="0.3">
      <c r="A258" s="111">
        <v>256</v>
      </c>
      <c r="B258" s="111" t="s">
        <v>7513</v>
      </c>
      <c r="E258" s="6" t="str">
        <f t="shared" si="33"/>
        <v/>
      </c>
      <c r="I258" t="str">
        <f t="shared" si="36"/>
        <v/>
      </c>
      <c r="J258" t="str">
        <f t="shared" si="34"/>
        <v/>
      </c>
      <c r="K258" t="str">
        <f t="shared" si="37"/>
        <v/>
      </c>
      <c r="L258" s="6" t="str">
        <f t="shared" si="38"/>
        <v/>
      </c>
      <c r="N258" s="130" t="s">
        <v>7521</v>
      </c>
      <c r="O258" t="str">
        <f t="shared" si="43"/>
        <v/>
      </c>
      <c r="P258" t="str">
        <f t="shared" si="39"/>
        <v/>
      </c>
      <c r="Q258" s="6" t="str">
        <f t="shared" si="35"/>
        <v/>
      </c>
      <c r="R258" s="6" t="str">
        <f t="shared" si="40"/>
        <v/>
      </c>
      <c r="S258" s="8" t="str">
        <f t="shared" si="41"/>
        <v/>
      </c>
      <c r="T258" s="8" t="str">
        <f t="shared" si="42"/>
        <v/>
      </c>
    </row>
    <row r="259" spans="1:20" x14ac:dyDescent="0.3">
      <c r="A259" s="111">
        <v>257</v>
      </c>
      <c r="B259" s="111" t="s">
        <v>7513</v>
      </c>
      <c r="E259" s="6" t="str">
        <f t="shared" ref="E259:E322" si="44">IFERROR(VLOOKUP(D259,Rate,3,FALSE),"")</f>
        <v/>
      </c>
      <c r="I259" t="str">
        <f t="shared" si="36"/>
        <v/>
      </c>
      <c r="J259" t="str">
        <f t="shared" ref="J259:J322" si="45">IFERROR(VLOOKUP(B259,ExchangeFee,2,FALSE)*I259,"")</f>
        <v/>
      </c>
      <c r="K259" t="str">
        <f t="shared" si="37"/>
        <v/>
      </c>
      <c r="L259" s="6" t="str">
        <f t="shared" si="38"/>
        <v/>
      </c>
      <c r="N259" s="130" t="s">
        <v>7521</v>
      </c>
      <c r="O259" t="str">
        <f t="shared" si="43"/>
        <v/>
      </c>
      <c r="P259" t="str">
        <f t="shared" si="39"/>
        <v/>
      </c>
      <c r="Q259" s="6" t="str">
        <f t="shared" ref="Q259:Q322" si="46">IFERROR(VLOOKUP(B259,ExchangeFee,2,FALSE)*P259,"")</f>
        <v/>
      </c>
      <c r="R259" s="6" t="str">
        <f t="shared" si="40"/>
        <v/>
      </c>
      <c r="S259" s="8" t="str">
        <f t="shared" si="41"/>
        <v/>
      </c>
      <c r="T259" s="8" t="str">
        <f t="shared" si="42"/>
        <v/>
      </c>
    </row>
    <row r="260" spans="1:20" x14ac:dyDescent="0.3">
      <c r="A260" s="111">
        <v>258</v>
      </c>
      <c r="B260" s="111" t="s">
        <v>7513</v>
      </c>
      <c r="E260" s="6" t="str">
        <f t="shared" si="44"/>
        <v/>
      </c>
      <c r="I260" t="str">
        <f t="shared" ref="I260:I323" si="47">IFERROR(H260/G260,"")</f>
        <v/>
      </c>
      <c r="J260" t="str">
        <f t="shared" si="45"/>
        <v/>
      </c>
      <c r="K260" t="str">
        <f t="shared" ref="K260:K323" si="48">IFERROR(I260-J260,"")</f>
        <v/>
      </c>
      <c r="L260" s="6" t="str">
        <f t="shared" ref="L260:L323" si="49">IFERROR(K260*G260,"")</f>
        <v/>
      </c>
      <c r="N260" s="130" t="s">
        <v>7521</v>
      </c>
      <c r="O260" t="str">
        <f t="shared" si="43"/>
        <v/>
      </c>
      <c r="P260" t="str">
        <f t="shared" ref="P260:P323" si="50">IFERROR(O260*N260,"")</f>
        <v/>
      </c>
      <c r="Q260" s="6" t="str">
        <f t="shared" si="46"/>
        <v/>
      </c>
      <c r="R260" s="6" t="str">
        <f t="shared" ref="R260:R323" si="51">IFERROR(P260-Q260,"")</f>
        <v/>
      </c>
      <c r="S260" s="8" t="str">
        <f t="shared" ref="S260:S323" si="52">IFERROR((N260-G260)/G260,"")</f>
        <v/>
      </c>
      <c r="T260" s="8" t="str">
        <f t="shared" ref="T260:T323" si="53">IFERROR((R260-H260)/H260,"")</f>
        <v/>
      </c>
    </row>
    <row r="261" spans="1:20" x14ac:dyDescent="0.3">
      <c r="A261" s="111">
        <v>259</v>
      </c>
      <c r="B261" s="111" t="s">
        <v>7513</v>
      </c>
      <c r="E261" s="6" t="str">
        <f t="shared" si="44"/>
        <v/>
      </c>
      <c r="I261" t="str">
        <f t="shared" si="47"/>
        <v/>
      </c>
      <c r="J261" t="str">
        <f t="shared" si="45"/>
        <v/>
      </c>
      <c r="K261" t="str">
        <f t="shared" si="48"/>
        <v/>
      </c>
      <c r="L261" s="6" t="str">
        <f t="shared" si="49"/>
        <v/>
      </c>
      <c r="N261" s="130" t="s">
        <v>7521</v>
      </c>
      <c r="O261" t="str">
        <f t="shared" ref="O261:O324" si="54">K261</f>
        <v/>
      </c>
      <c r="P261" t="str">
        <f t="shared" si="50"/>
        <v/>
      </c>
      <c r="Q261" s="6" t="str">
        <f t="shared" si="46"/>
        <v/>
      </c>
      <c r="R261" s="6" t="str">
        <f t="shared" si="51"/>
        <v/>
      </c>
      <c r="S261" s="8" t="str">
        <f t="shared" si="52"/>
        <v/>
      </c>
      <c r="T261" s="8" t="str">
        <f t="shared" si="53"/>
        <v/>
      </c>
    </row>
    <row r="262" spans="1:20" x14ac:dyDescent="0.3">
      <c r="A262" s="111">
        <v>260</v>
      </c>
      <c r="B262" s="111" t="s">
        <v>7513</v>
      </c>
      <c r="E262" s="6" t="str">
        <f t="shared" si="44"/>
        <v/>
      </c>
      <c r="I262" t="str">
        <f t="shared" si="47"/>
        <v/>
      </c>
      <c r="J262" t="str">
        <f t="shared" si="45"/>
        <v/>
      </c>
      <c r="K262" t="str">
        <f t="shared" si="48"/>
        <v/>
      </c>
      <c r="L262" s="6" t="str">
        <f t="shared" si="49"/>
        <v/>
      </c>
      <c r="N262" s="130" t="s">
        <v>7521</v>
      </c>
      <c r="O262" t="str">
        <f t="shared" si="54"/>
        <v/>
      </c>
      <c r="P262" t="str">
        <f t="shared" si="50"/>
        <v/>
      </c>
      <c r="Q262" s="6" t="str">
        <f t="shared" si="46"/>
        <v/>
      </c>
      <c r="R262" s="6" t="str">
        <f t="shared" si="51"/>
        <v/>
      </c>
      <c r="S262" s="8" t="str">
        <f t="shared" si="52"/>
        <v/>
      </c>
      <c r="T262" s="8" t="str">
        <f t="shared" si="53"/>
        <v/>
      </c>
    </row>
    <row r="263" spans="1:20" x14ac:dyDescent="0.3">
      <c r="A263" s="111">
        <v>261</v>
      </c>
      <c r="B263" s="111" t="s">
        <v>7513</v>
      </c>
      <c r="E263" s="6" t="str">
        <f t="shared" si="44"/>
        <v/>
      </c>
      <c r="I263" t="str">
        <f t="shared" si="47"/>
        <v/>
      </c>
      <c r="J263" t="str">
        <f t="shared" si="45"/>
        <v/>
      </c>
      <c r="K263" t="str">
        <f t="shared" si="48"/>
        <v/>
      </c>
      <c r="L263" s="6" t="str">
        <f t="shared" si="49"/>
        <v/>
      </c>
      <c r="N263" s="130" t="s">
        <v>7521</v>
      </c>
      <c r="O263" t="str">
        <f t="shared" si="54"/>
        <v/>
      </c>
      <c r="P263" t="str">
        <f t="shared" si="50"/>
        <v/>
      </c>
      <c r="Q263" s="6" t="str">
        <f t="shared" si="46"/>
        <v/>
      </c>
      <c r="R263" s="6" t="str">
        <f t="shared" si="51"/>
        <v/>
      </c>
      <c r="S263" s="8" t="str">
        <f t="shared" si="52"/>
        <v/>
      </c>
      <c r="T263" s="8" t="str">
        <f t="shared" si="53"/>
        <v/>
      </c>
    </row>
    <row r="264" spans="1:20" x14ac:dyDescent="0.3">
      <c r="A264" s="111">
        <v>262</v>
      </c>
      <c r="B264" s="111" t="s">
        <v>7513</v>
      </c>
      <c r="E264" s="6" t="str">
        <f t="shared" si="44"/>
        <v/>
      </c>
      <c r="I264" t="str">
        <f t="shared" si="47"/>
        <v/>
      </c>
      <c r="J264" t="str">
        <f t="shared" si="45"/>
        <v/>
      </c>
      <c r="K264" t="str">
        <f t="shared" si="48"/>
        <v/>
      </c>
      <c r="L264" s="6" t="str">
        <f t="shared" si="49"/>
        <v/>
      </c>
      <c r="N264" s="130" t="s">
        <v>7521</v>
      </c>
      <c r="O264" t="str">
        <f t="shared" si="54"/>
        <v/>
      </c>
      <c r="P264" t="str">
        <f t="shared" si="50"/>
        <v/>
      </c>
      <c r="Q264" s="6" t="str">
        <f t="shared" si="46"/>
        <v/>
      </c>
      <c r="R264" s="6" t="str">
        <f t="shared" si="51"/>
        <v/>
      </c>
      <c r="S264" s="8" t="str">
        <f t="shared" si="52"/>
        <v/>
      </c>
      <c r="T264" s="8" t="str">
        <f t="shared" si="53"/>
        <v/>
      </c>
    </row>
    <row r="265" spans="1:20" x14ac:dyDescent="0.3">
      <c r="A265" s="111">
        <v>263</v>
      </c>
      <c r="B265" s="111" t="s">
        <v>7513</v>
      </c>
      <c r="E265" s="6" t="str">
        <f t="shared" si="44"/>
        <v/>
      </c>
      <c r="I265" t="str">
        <f t="shared" si="47"/>
        <v/>
      </c>
      <c r="J265" t="str">
        <f t="shared" si="45"/>
        <v/>
      </c>
      <c r="K265" t="str">
        <f t="shared" si="48"/>
        <v/>
      </c>
      <c r="L265" s="6" t="str">
        <f t="shared" si="49"/>
        <v/>
      </c>
      <c r="N265" s="130" t="s">
        <v>7521</v>
      </c>
      <c r="O265" t="str">
        <f t="shared" si="54"/>
        <v/>
      </c>
      <c r="P265" t="str">
        <f t="shared" si="50"/>
        <v/>
      </c>
      <c r="Q265" s="6" t="str">
        <f t="shared" si="46"/>
        <v/>
      </c>
      <c r="R265" s="6" t="str">
        <f t="shared" si="51"/>
        <v/>
      </c>
      <c r="S265" s="8" t="str">
        <f t="shared" si="52"/>
        <v/>
      </c>
      <c r="T265" s="8" t="str">
        <f t="shared" si="53"/>
        <v/>
      </c>
    </row>
    <row r="266" spans="1:20" x14ac:dyDescent="0.3">
      <c r="A266" s="111">
        <v>264</v>
      </c>
      <c r="B266" s="111" t="s">
        <v>7513</v>
      </c>
      <c r="E266" s="6" t="str">
        <f t="shared" si="44"/>
        <v/>
      </c>
      <c r="I266" t="str">
        <f t="shared" si="47"/>
        <v/>
      </c>
      <c r="J266" t="str">
        <f t="shared" si="45"/>
        <v/>
      </c>
      <c r="K266" t="str">
        <f t="shared" si="48"/>
        <v/>
      </c>
      <c r="L266" s="6" t="str">
        <f t="shared" si="49"/>
        <v/>
      </c>
      <c r="N266" s="130" t="s">
        <v>7521</v>
      </c>
      <c r="O266" t="str">
        <f t="shared" si="54"/>
        <v/>
      </c>
      <c r="P266" t="str">
        <f t="shared" si="50"/>
        <v/>
      </c>
      <c r="Q266" s="6" t="str">
        <f t="shared" si="46"/>
        <v/>
      </c>
      <c r="R266" s="6" t="str">
        <f t="shared" si="51"/>
        <v/>
      </c>
      <c r="S266" s="8" t="str">
        <f t="shared" si="52"/>
        <v/>
      </c>
      <c r="T266" s="8" t="str">
        <f t="shared" si="53"/>
        <v/>
      </c>
    </row>
    <row r="267" spans="1:20" x14ac:dyDescent="0.3">
      <c r="A267" s="111">
        <v>265</v>
      </c>
      <c r="B267" s="111" t="s">
        <v>7513</v>
      </c>
      <c r="E267" s="6" t="str">
        <f t="shared" si="44"/>
        <v/>
      </c>
      <c r="I267" t="str">
        <f t="shared" si="47"/>
        <v/>
      </c>
      <c r="J267" t="str">
        <f t="shared" si="45"/>
        <v/>
      </c>
      <c r="K267" t="str">
        <f t="shared" si="48"/>
        <v/>
      </c>
      <c r="L267" s="6" t="str">
        <f t="shared" si="49"/>
        <v/>
      </c>
      <c r="N267" s="130" t="s">
        <v>7521</v>
      </c>
      <c r="O267" t="str">
        <f t="shared" si="54"/>
        <v/>
      </c>
      <c r="P267" t="str">
        <f t="shared" si="50"/>
        <v/>
      </c>
      <c r="Q267" s="6" t="str">
        <f t="shared" si="46"/>
        <v/>
      </c>
      <c r="R267" s="6" t="str">
        <f t="shared" si="51"/>
        <v/>
      </c>
      <c r="S267" s="8" t="str">
        <f t="shared" si="52"/>
        <v/>
      </c>
      <c r="T267" s="8" t="str">
        <f t="shared" si="53"/>
        <v/>
      </c>
    </row>
    <row r="268" spans="1:20" x14ac:dyDescent="0.3">
      <c r="A268" s="111">
        <v>266</v>
      </c>
      <c r="B268" s="111" t="s">
        <v>7513</v>
      </c>
      <c r="E268" s="6" t="str">
        <f t="shared" si="44"/>
        <v/>
      </c>
      <c r="I268" t="str">
        <f t="shared" si="47"/>
        <v/>
      </c>
      <c r="J268" t="str">
        <f t="shared" si="45"/>
        <v/>
      </c>
      <c r="K268" t="str">
        <f t="shared" si="48"/>
        <v/>
      </c>
      <c r="L268" s="6" t="str">
        <f t="shared" si="49"/>
        <v/>
      </c>
      <c r="N268" s="130" t="s">
        <v>7521</v>
      </c>
      <c r="O268" t="str">
        <f t="shared" si="54"/>
        <v/>
      </c>
      <c r="P268" t="str">
        <f t="shared" si="50"/>
        <v/>
      </c>
      <c r="Q268" s="6" t="str">
        <f t="shared" si="46"/>
        <v/>
      </c>
      <c r="R268" s="6" t="str">
        <f t="shared" si="51"/>
        <v/>
      </c>
      <c r="S268" s="8" t="str">
        <f t="shared" si="52"/>
        <v/>
      </c>
      <c r="T268" s="8" t="str">
        <f t="shared" si="53"/>
        <v/>
      </c>
    </row>
    <row r="269" spans="1:20" x14ac:dyDescent="0.3">
      <c r="A269" s="111">
        <v>267</v>
      </c>
      <c r="B269" s="111" t="s">
        <v>7513</v>
      </c>
      <c r="E269" s="6" t="str">
        <f t="shared" si="44"/>
        <v/>
      </c>
      <c r="I269" t="str">
        <f t="shared" si="47"/>
        <v/>
      </c>
      <c r="J269" t="str">
        <f t="shared" si="45"/>
        <v/>
      </c>
      <c r="K269" t="str">
        <f t="shared" si="48"/>
        <v/>
      </c>
      <c r="L269" s="6" t="str">
        <f t="shared" si="49"/>
        <v/>
      </c>
      <c r="N269" s="130" t="s">
        <v>7521</v>
      </c>
      <c r="O269" t="str">
        <f t="shared" si="54"/>
        <v/>
      </c>
      <c r="P269" t="str">
        <f t="shared" si="50"/>
        <v/>
      </c>
      <c r="Q269" s="6" t="str">
        <f t="shared" si="46"/>
        <v/>
      </c>
      <c r="R269" s="6" t="str">
        <f t="shared" si="51"/>
        <v/>
      </c>
      <c r="S269" s="8" t="str">
        <f t="shared" si="52"/>
        <v/>
      </c>
      <c r="T269" s="8" t="str">
        <f t="shared" si="53"/>
        <v/>
      </c>
    </row>
    <row r="270" spans="1:20" x14ac:dyDescent="0.3">
      <c r="A270" s="111">
        <v>268</v>
      </c>
      <c r="B270" s="111" t="s">
        <v>7513</v>
      </c>
      <c r="E270" s="6" t="str">
        <f t="shared" si="44"/>
        <v/>
      </c>
      <c r="I270" t="str">
        <f t="shared" si="47"/>
        <v/>
      </c>
      <c r="J270" t="str">
        <f t="shared" si="45"/>
        <v/>
      </c>
      <c r="K270" t="str">
        <f t="shared" si="48"/>
        <v/>
      </c>
      <c r="L270" s="6" t="str">
        <f t="shared" si="49"/>
        <v/>
      </c>
      <c r="N270" s="130" t="s">
        <v>7521</v>
      </c>
      <c r="O270" t="str">
        <f t="shared" si="54"/>
        <v/>
      </c>
      <c r="P270" t="str">
        <f t="shared" si="50"/>
        <v/>
      </c>
      <c r="Q270" s="6" t="str">
        <f t="shared" si="46"/>
        <v/>
      </c>
      <c r="R270" s="6" t="str">
        <f t="shared" si="51"/>
        <v/>
      </c>
      <c r="S270" s="8" t="str">
        <f t="shared" si="52"/>
        <v/>
      </c>
      <c r="T270" s="8" t="str">
        <f t="shared" si="53"/>
        <v/>
      </c>
    </row>
    <row r="271" spans="1:20" x14ac:dyDescent="0.3">
      <c r="A271" s="111">
        <v>269</v>
      </c>
      <c r="B271" s="111" t="s">
        <v>7513</v>
      </c>
      <c r="E271" s="6" t="str">
        <f t="shared" si="44"/>
        <v/>
      </c>
      <c r="I271" t="str">
        <f t="shared" si="47"/>
        <v/>
      </c>
      <c r="J271" t="str">
        <f t="shared" si="45"/>
        <v/>
      </c>
      <c r="K271" t="str">
        <f t="shared" si="48"/>
        <v/>
      </c>
      <c r="L271" s="6" t="str">
        <f t="shared" si="49"/>
        <v/>
      </c>
      <c r="N271" s="130" t="s">
        <v>7521</v>
      </c>
      <c r="O271" t="str">
        <f t="shared" si="54"/>
        <v/>
      </c>
      <c r="P271" t="str">
        <f t="shared" si="50"/>
        <v/>
      </c>
      <c r="Q271" s="6" t="str">
        <f t="shared" si="46"/>
        <v/>
      </c>
      <c r="R271" s="6" t="str">
        <f t="shared" si="51"/>
        <v/>
      </c>
      <c r="S271" s="8" t="str">
        <f t="shared" si="52"/>
        <v/>
      </c>
      <c r="T271" s="8" t="str">
        <f t="shared" si="53"/>
        <v/>
      </c>
    </row>
    <row r="272" spans="1:20" x14ac:dyDescent="0.3">
      <c r="A272" s="111">
        <v>270</v>
      </c>
      <c r="B272" s="111" t="s">
        <v>7513</v>
      </c>
      <c r="E272" s="6" t="str">
        <f t="shared" si="44"/>
        <v/>
      </c>
      <c r="I272" t="str">
        <f t="shared" si="47"/>
        <v/>
      </c>
      <c r="J272" t="str">
        <f t="shared" si="45"/>
        <v/>
      </c>
      <c r="K272" t="str">
        <f t="shared" si="48"/>
        <v/>
      </c>
      <c r="L272" s="6" t="str">
        <f t="shared" si="49"/>
        <v/>
      </c>
      <c r="N272" s="130" t="s">
        <v>7521</v>
      </c>
      <c r="O272" t="str">
        <f t="shared" si="54"/>
        <v/>
      </c>
      <c r="P272" t="str">
        <f t="shared" si="50"/>
        <v/>
      </c>
      <c r="Q272" s="6" t="str">
        <f t="shared" si="46"/>
        <v/>
      </c>
      <c r="R272" s="6" t="str">
        <f t="shared" si="51"/>
        <v/>
      </c>
      <c r="S272" s="8" t="str">
        <f t="shared" si="52"/>
        <v/>
      </c>
      <c r="T272" s="8" t="str">
        <f t="shared" si="53"/>
        <v/>
      </c>
    </row>
    <row r="273" spans="1:20" x14ac:dyDescent="0.3">
      <c r="A273" s="111">
        <v>271</v>
      </c>
      <c r="B273" s="111" t="s">
        <v>7513</v>
      </c>
      <c r="E273" s="6" t="str">
        <f t="shared" si="44"/>
        <v/>
      </c>
      <c r="I273" t="str">
        <f t="shared" si="47"/>
        <v/>
      </c>
      <c r="J273" t="str">
        <f t="shared" si="45"/>
        <v/>
      </c>
      <c r="K273" t="str">
        <f t="shared" si="48"/>
        <v/>
      </c>
      <c r="L273" s="6" t="str">
        <f t="shared" si="49"/>
        <v/>
      </c>
      <c r="N273" s="130" t="s">
        <v>7521</v>
      </c>
      <c r="O273" t="str">
        <f t="shared" si="54"/>
        <v/>
      </c>
      <c r="P273" t="str">
        <f t="shared" si="50"/>
        <v/>
      </c>
      <c r="Q273" s="6" t="str">
        <f t="shared" si="46"/>
        <v/>
      </c>
      <c r="R273" s="6" t="str">
        <f t="shared" si="51"/>
        <v/>
      </c>
      <c r="S273" s="8" t="str">
        <f t="shared" si="52"/>
        <v/>
      </c>
      <c r="T273" s="8" t="str">
        <f t="shared" si="53"/>
        <v/>
      </c>
    </row>
    <row r="274" spans="1:20" x14ac:dyDescent="0.3">
      <c r="A274" s="111">
        <v>272</v>
      </c>
      <c r="B274" s="111" t="s">
        <v>7513</v>
      </c>
      <c r="E274" s="6" t="str">
        <f t="shared" si="44"/>
        <v/>
      </c>
      <c r="I274" t="str">
        <f t="shared" si="47"/>
        <v/>
      </c>
      <c r="J274" t="str">
        <f t="shared" si="45"/>
        <v/>
      </c>
      <c r="K274" t="str">
        <f t="shared" si="48"/>
        <v/>
      </c>
      <c r="L274" s="6" t="str">
        <f t="shared" si="49"/>
        <v/>
      </c>
      <c r="N274" s="130" t="s">
        <v>7521</v>
      </c>
      <c r="O274" t="str">
        <f t="shared" si="54"/>
        <v/>
      </c>
      <c r="P274" t="str">
        <f t="shared" si="50"/>
        <v/>
      </c>
      <c r="Q274" s="6" t="str">
        <f t="shared" si="46"/>
        <v/>
      </c>
      <c r="R274" s="6" t="str">
        <f t="shared" si="51"/>
        <v/>
      </c>
      <c r="S274" s="8" t="str">
        <f t="shared" si="52"/>
        <v/>
      </c>
      <c r="T274" s="8" t="str">
        <f t="shared" si="53"/>
        <v/>
      </c>
    </row>
    <row r="275" spans="1:20" x14ac:dyDescent="0.3">
      <c r="A275" s="111">
        <v>273</v>
      </c>
      <c r="B275" s="111" t="s">
        <v>7513</v>
      </c>
      <c r="E275" s="6" t="str">
        <f t="shared" si="44"/>
        <v/>
      </c>
      <c r="I275" t="str">
        <f t="shared" si="47"/>
        <v/>
      </c>
      <c r="J275" t="str">
        <f t="shared" si="45"/>
        <v/>
      </c>
      <c r="K275" t="str">
        <f t="shared" si="48"/>
        <v/>
      </c>
      <c r="L275" s="6" t="str">
        <f t="shared" si="49"/>
        <v/>
      </c>
      <c r="N275" s="130" t="s">
        <v>7521</v>
      </c>
      <c r="O275" t="str">
        <f t="shared" si="54"/>
        <v/>
      </c>
      <c r="P275" t="str">
        <f t="shared" si="50"/>
        <v/>
      </c>
      <c r="Q275" s="6" t="str">
        <f t="shared" si="46"/>
        <v/>
      </c>
      <c r="R275" s="6" t="str">
        <f t="shared" si="51"/>
        <v/>
      </c>
      <c r="S275" s="8" t="str">
        <f t="shared" si="52"/>
        <v/>
      </c>
      <c r="T275" s="8" t="str">
        <f t="shared" si="53"/>
        <v/>
      </c>
    </row>
    <row r="276" spans="1:20" x14ac:dyDescent="0.3">
      <c r="A276" s="111">
        <v>274</v>
      </c>
      <c r="B276" s="111" t="s">
        <v>7513</v>
      </c>
      <c r="E276" s="6" t="str">
        <f t="shared" si="44"/>
        <v/>
      </c>
      <c r="I276" t="str">
        <f t="shared" si="47"/>
        <v/>
      </c>
      <c r="J276" t="str">
        <f t="shared" si="45"/>
        <v/>
      </c>
      <c r="K276" t="str">
        <f t="shared" si="48"/>
        <v/>
      </c>
      <c r="L276" s="6" t="str">
        <f t="shared" si="49"/>
        <v/>
      </c>
      <c r="N276" s="130" t="s">
        <v>7521</v>
      </c>
      <c r="O276" t="str">
        <f t="shared" si="54"/>
        <v/>
      </c>
      <c r="P276" t="str">
        <f t="shared" si="50"/>
        <v/>
      </c>
      <c r="Q276" s="6" t="str">
        <f t="shared" si="46"/>
        <v/>
      </c>
      <c r="R276" s="6" t="str">
        <f t="shared" si="51"/>
        <v/>
      </c>
      <c r="S276" s="8" t="str">
        <f t="shared" si="52"/>
        <v/>
      </c>
      <c r="T276" s="8" t="str">
        <f t="shared" si="53"/>
        <v/>
      </c>
    </row>
    <row r="277" spans="1:20" x14ac:dyDescent="0.3">
      <c r="A277" s="111">
        <v>275</v>
      </c>
      <c r="B277" s="111" t="s">
        <v>7513</v>
      </c>
      <c r="E277" s="6" t="str">
        <f t="shared" si="44"/>
        <v/>
      </c>
      <c r="I277" t="str">
        <f t="shared" si="47"/>
        <v/>
      </c>
      <c r="J277" t="str">
        <f t="shared" si="45"/>
        <v/>
      </c>
      <c r="K277" t="str">
        <f t="shared" si="48"/>
        <v/>
      </c>
      <c r="L277" s="6" t="str">
        <f t="shared" si="49"/>
        <v/>
      </c>
      <c r="N277" s="130" t="s">
        <v>7521</v>
      </c>
      <c r="O277" t="str">
        <f t="shared" si="54"/>
        <v/>
      </c>
      <c r="P277" t="str">
        <f t="shared" si="50"/>
        <v/>
      </c>
      <c r="Q277" s="6" t="str">
        <f t="shared" si="46"/>
        <v/>
      </c>
      <c r="R277" s="6" t="str">
        <f t="shared" si="51"/>
        <v/>
      </c>
      <c r="S277" s="8" t="str">
        <f t="shared" si="52"/>
        <v/>
      </c>
      <c r="T277" s="8" t="str">
        <f t="shared" si="53"/>
        <v/>
      </c>
    </row>
    <row r="278" spans="1:20" x14ac:dyDescent="0.3">
      <c r="A278" s="111">
        <v>276</v>
      </c>
      <c r="B278" s="111" t="s">
        <v>7513</v>
      </c>
      <c r="E278" s="6" t="str">
        <f t="shared" si="44"/>
        <v/>
      </c>
      <c r="I278" t="str">
        <f t="shared" si="47"/>
        <v/>
      </c>
      <c r="J278" t="str">
        <f t="shared" si="45"/>
        <v/>
      </c>
      <c r="K278" t="str">
        <f t="shared" si="48"/>
        <v/>
      </c>
      <c r="L278" s="6" t="str">
        <f t="shared" si="49"/>
        <v/>
      </c>
      <c r="N278" s="130" t="s">
        <v>7521</v>
      </c>
      <c r="O278" t="str">
        <f t="shared" si="54"/>
        <v/>
      </c>
      <c r="P278" t="str">
        <f t="shared" si="50"/>
        <v/>
      </c>
      <c r="Q278" s="6" t="str">
        <f t="shared" si="46"/>
        <v/>
      </c>
      <c r="R278" s="6" t="str">
        <f t="shared" si="51"/>
        <v/>
      </c>
      <c r="S278" s="8" t="str">
        <f t="shared" si="52"/>
        <v/>
      </c>
      <c r="T278" s="8" t="str">
        <f t="shared" si="53"/>
        <v/>
      </c>
    </row>
    <row r="279" spans="1:20" x14ac:dyDescent="0.3">
      <c r="A279" s="111">
        <v>277</v>
      </c>
      <c r="B279" s="111" t="s">
        <v>7513</v>
      </c>
      <c r="E279" s="6" t="str">
        <f t="shared" si="44"/>
        <v/>
      </c>
      <c r="I279" t="str">
        <f t="shared" si="47"/>
        <v/>
      </c>
      <c r="J279" t="str">
        <f t="shared" si="45"/>
        <v/>
      </c>
      <c r="K279" t="str">
        <f t="shared" si="48"/>
        <v/>
      </c>
      <c r="L279" s="6" t="str">
        <f t="shared" si="49"/>
        <v/>
      </c>
      <c r="N279" s="130" t="s">
        <v>7521</v>
      </c>
      <c r="O279" t="str">
        <f t="shared" si="54"/>
        <v/>
      </c>
      <c r="P279" t="str">
        <f t="shared" si="50"/>
        <v/>
      </c>
      <c r="Q279" s="6" t="str">
        <f t="shared" si="46"/>
        <v/>
      </c>
      <c r="R279" s="6" t="str">
        <f t="shared" si="51"/>
        <v/>
      </c>
      <c r="S279" s="8" t="str">
        <f t="shared" si="52"/>
        <v/>
      </c>
      <c r="T279" s="8" t="str">
        <f t="shared" si="53"/>
        <v/>
      </c>
    </row>
    <row r="280" spans="1:20" x14ac:dyDescent="0.3">
      <c r="A280" s="111">
        <v>278</v>
      </c>
      <c r="B280" s="111" t="s">
        <v>7513</v>
      </c>
      <c r="E280" s="6" t="str">
        <f t="shared" si="44"/>
        <v/>
      </c>
      <c r="I280" t="str">
        <f t="shared" si="47"/>
        <v/>
      </c>
      <c r="J280" t="str">
        <f t="shared" si="45"/>
        <v/>
      </c>
      <c r="K280" t="str">
        <f t="shared" si="48"/>
        <v/>
      </c>
      <c r="L280" s="6" t="str">
        <f t="shared" si="49"/>
        <v/>
      </c>
      <c r="N280" s="130" t="s">
        <v>7521</v>
      </c>
      <c r="O280" t="str">
        <f t="shared" si="54"/>
        <v/>
      </c>
      <c r="P280" t="str">
        <f t="shared" si="50"/>
        <v/>
      </c>
      <c r="Q280" s="6" t="str">
        <f t="shared" si="46"/>
        <v/>
      </c>
      <c r="R280" s="6" t="str">
        <f t="shared" si="51"/>
        <v/>
      </c>
      <c r="S280" s="8" t="str">
        <f t="shared" si="52"/>
        <v/>
      </c>
      <c r="T280" s="8" t="str">
        <f t="shared" si="53"/>
        <v/>
      </c>
    </row>
    <row r="281" spans="1:20" x14ac:dyDescent="0.3">
      <c r="A281" s="111">
        <v>279</v>
      </c>
      <c r="B281" s="111" t="s">
        <v>7513</v>
      </c>
      <c r="E281" s="6" t="str">
        <f t="shared" si="44"/>
        <v/>
      </c>
      <c r="I281" t="str">
        <f t="shared" si="47"/>
        <v/>
      </c>
      <c r="J281" t="str">
        <f t="shared" si="45"/>
        <v/>
      </c>
      <c r="K281" t="str">
        <f t="shared" si="48"/>
        <v/>
      </c>
      <c r="L281" s="6" t="str">
        <f t="shared" si="49"/>
        <v/>
      </c>
      <c r="N281" s="130" t="s">
        <v>7521</v>
      </c>
      <c r="O281" t="str">
        <f t="shared" si="54"/>
        <v/>
      </c>
      <c r="P281" t="str">
        <f t="shared" si="50"/>
        <v/>
      </c>
      <c r="Q281" s="6" t="str">
        <f t="shared" si="46"/>
        <v/>
      </c>
      <c r="R281" s="6" t="str">
        <f t="shared" si="51"/>
        <v/>
      </c>
      <c r="S281" s="8" t="str">
        <f t="shared" si="52"/>
        <v/>
      </c>
      <c r="T281" s="8" t="str">
        <f t="shared" si="53"/>
        <v/>
      </c>
    </row>
    <row r="282" spans="1:20" x14ac:dyDescent="0.3">
      <c r="A282" s="111">
        <v>280</v>
      </c>
      <c r="B282" s="111" t="s">
        <v>7513</v>
      </c>
      <c r="E282" s="6" t="str">
        <f t="shared" si="44"/>
        <v/>
      </c>
      <c r="I282" t="str">
        <f t="shared" si="47"/>
        <v/>
      </c>
      <c r="J282" t="str">
        <f t="shared" si="45"/>
        <v/>
      </c>
      <c r="K282" t="str">
        <f t="shared" si="48"/>
        <v/>
      </c>
      <c r="L282" s="6" t="str">
        <f t="shared" si="49"/>
        <v/>
      </c>
      <c r="N282" s="130" t="s">
        <v>7521</v>
      </c>
      <c r="O282" t="str">
        <f t="shared" si="54"/>
        <v/>
      </c>
      <c r="P282" t="str">
        <f t="shared" si="50"/>
        <v/>
      </c>
      <c r="Q282" s="6" t="str">
        <f t="shared" si="46"/>
        <v/>
      </c>
      <c r="R282" s="6" t="str">
        <f t="shared" si="51"/>
        <v/>
      </c>
      <c r="S282" s="8" t="str">
        <f t="shared" si="52"/>
        <v/>
      </c>
      <c r="T282" s="8" t="str">
        <f t="shared" si="53"/>
        <v/>
      </c>
    </row>
    <row r="283" spans="1:20" x14ac:dyDescent="0.3">
      <c r="A283" s="111">
        <v>281</v>
      </c>
      <c r="B283" s="111" t="s">
        <v>7513</v>
      </c>
      <c r="E283" s="6" t="str">
        <f t="shared" si="44"/>
        <v/>
      </c>
      <c r="I283" t="str">
        <f t="shared" si="47"/>
        <v/>
      </c>
      <c r="J283" t="str">
        <f t="shared" si="45"/>
        <v/>
      </c>
      <c r="K283" t="str">
        <f t="shared" si="48"/>
        <v/>
      </c>
      <c r="L283" s="6" t="str">
        <f t="shared" si="49"/>
        <v/>
      </c>
      <c r="N283" s="130" t="s">
        <v>7521</v>
      </c>
      <c r="O283" t="str">
        <f t="shared" si="54"/>
        <v/>
      </c>
      <c r="P283" t="str">
        <f t="shared" si="50"/>
        <v/>
      </c>
      <c r="Q283" s="6" t="str">
        <f t="shared" si="46"/>
        <v/>
      </c>
      <c r="R283" s="6" t="str">
        <f t="shared" si="51"/>
        <v/>
      </c>
      <c r="S283" s="8" t="str">
        <f t="shared" si="52"/>
        <v/>
      </c>
      <c r="T283" s="8" t="str">
        <f t="shared" si="53"/>
        <v/>
      </c>
    </row>
    <row r="284" spans="1:20" x14ac:dyDescent="0.3">
      <c r="A284" s="111">
        <v>282</v>
      </c>
      <c r="B284" s="111" t="s">
        <v>7513</v>
      </c>
      <c r="E284" s="6" t="str">
        <f t="shared" si="44"/>
        <v/>
      </c>
      <c r="I284" t="str">
        <f t="shared" si="47"/>
        <v/>
      </c>
      <c r="J284" t="str">
        <f t="shared" si="45"/>
        <v/>
      </c>
      <c r="K284" t="str">
        <f t="shared" si="48"/>
        <v/>
      </c>
      <c r="L284" s="6" t="str">
        <f t="shared" si="49"/>
        <v/>
      </c>
      <c r="N284" s="130" t="s">
        <v>7521</v>
      </c>
      <c r="O284" t="str">
        <f t="shared" si="54"/>
        <v/>
      </c>
      <c r="P284" t="str">
        <f t="shared" si="50"/>
        <v/>
      </c>
      <c r="Q284" s="6" t="str">
        <f t="shared" si="46"/>
        <v/>
      </c>
      <c r="R284" s="6" t="str">
        <f t="shared" si="51"/>
        <v/>
      </c>
      <c r="S284" s="8" t="str">
        <f t="shared" si="52"/>
        <v/>
      </c>
      <c r="T284" s="8" t="str">
        <f t="shared" si="53"/>
        <v/>
      </c>
    </row>
    <row r="285" spans="1:20" x14ac:dyDescent="0.3">
      <c r="A285" s="111">
        <v>283</v>
      </c>
      <c r="B285" s="111" t="s">
        <v>7513</v>
      </c>
      <c r="E285" s="6" t="str">
        <f t="shared" si="44"/>
        <v/>
      </c>
      <c r="I285" t="str">
        <f t="shared" si="47"/>
        <v/>
      </c>
      <c r="J285" t="str">
        <f t="shared" si="45"/>
        <v/>
      </c>
      <c r="K285" t="str">
        <f t="shared" si="48"/>
        <v/>
      </c>
      <c r="L285" s="6" t="str">
        <f t="shared" si="49"/>
        <v/>
      </c>
      <c r="N285" s="130" t="s">
        <v>7521</v>
      </c>
      <c r="O285" t="str">
        <f t="shared" si="54"/>
        <v/>
      </c>
      <c r="P285" t="str">
        <f t="shared" si="50"/>
        <v/>
      </c>
      <c r="Q285" s="6" t="str">
        <f t="shared" si="46"/>
        <v/>
      </c>
      <c r="R285" s="6" t="str">
        <f t="shared" si="51"/>
        <v/>
      </c>
      <c r="S285" s="8" t="str">
        <f t="shared" si="52"/>
        <v/>
      </c>
      <c r="T285" s="8" t="str">
        <f t="shared" si="53"/>
        <v/>
      </c>
    </row>
    <row r="286" spans="1:20" x14ac:dyDescent="0.3">
      <c r="A286" s="111">
        <v>284</v>
      </c>
      <c r="B286" s="111" t="s">
        <v>7513</v>
      </c>
      <c r="E286" s="6" t="str">
        <f t="shared" si="44"/>
        <v/>
      </c>
      <c r="I286" t="str">
        <f t="shared" si="47"/>
        <v/>
      </c>
      <c r="J286" t="str">
        <f t="shared" si="45"/>
        <v/>
      </c>
      <c r="K286" t="str">
        <f t="shared" si="48"/>
        <v/>
      </c>
      <c r="L286" s="6" t="str">
        <f t="shared" si="49"/>
        <v/>
      </c>
      <c r="N286" s="130" t="s">
        <v>7521</v>
      </c>
      <c r="O286" t="str">
        <f t="shared" si="54"/>
        <v/>
      </c>
      <c r="P286" t="str">
        <f t="shared" si="50"/>
        <v/>
      </c>
      <c r="Q286" s="6" t="str">
        <f t="shared" si="46"/>
        <v/>
      </c>
      <c r="R286" s="6" t="str">
        <f t="shared" si="51"/>
        <v/>
      </c>
      <c r="S286" s="8" t="str">
        <f t="shared" si="52"/>
        <v/>
      </c>
      <c r="T286" s="8" t="str">
        <f t="shared" si="53"/>
        <v/>
      </c>
    </row>
    <row r="287" spans="1:20" x14ac:dyDescent="0.3">
      <c r="A287" s="111">
        <v>285</v>
      </c>
      <c r="B287" s="111" t="s">
        <v>7513</v>
      </c>
      <c r="E287" s="6" t="str">
        <f t="shared" si="44"/>
        <v/>
      </c>
      <c r="I287" t="str">
        <f t="shared" si="47"/>
        <v/>
      </c>
      <c r="J287" t="str">
        <f t="shared" si="45"/>
        <v/>
      </c>
      <c r="K287" t="str">
        <f t="shared" si="48"/>
        <v/>
      </c>
      <c r="L287" s="6" t="str">
        <f t="shared" si="49"/>
        <v/>
      </c>
      <c r="N287" s="130" t="s">
        <v>7521</v>
      </c>
      <c r="O287" t="str">
        <f t="shared" si="54"/>
        <v/>
      </c>
      <c r="P287" t="str">
        <f t="shared" si="50"/>
        <v/>
      </c>
      <c r="Q287" s="6" t="str">
        <f t="shared" si="46"/>
        <v/>
      </c>
      <c r="R287" s="6" t="str">
        <f t="shared" si="51"/>
        <v/>
      </c>
      <c r="S287" s="8" t="str">
        <f t="shared" si="52"/>
        <v/>
      </c>
      <c r="T287" s="8" t="str">
        <f t="shared" si="53"/>
        <v/>
      </c>
    </row>
    <row r="288" spans="1:20" x14ac:dyDescent="0.3">
      <c r="A288" s="111">
        <v>286</v>
      </c>
      <c r="B288" s="111" t="s">
        <v>7513</v>
      </c>
      <c r="E288" s="6" t="str">
        <f t="shared" si="44"/>
        <v/>
      </c>
      <c r="I288" t="str">
        <f t="shared" si="47"/>
        <v/>
      </c>
      <c r="J288" t="str">
        <f t="shared" si="45"/>
        <v/>
      </c>
      <c r="K288" t="str">
        <f t="shared" si="48"/>
        <v/>
      </c>
      <c r="L288" s="6" t="str">
        <f t="shared" si="49"/>
        <v/>
      </c>
      <c r="N288" s="130" t="s">
        <v>7521</v>
      </c>
      <c r="O288" t="str">
        <f t="shared" si="54"/>
        <v/>
      </c>
      <c r="P288" t="str">
        <f t="shared" si="50"/>
        <v/>
      </c>
      <c r="Q288" s="6" t="str">
        <f t="shared" si="46"/>
        <v/>
      </c>
      <c r="R288" s="6" t="str">
        <f t="shared" si="51"/>
        <v/>
      </c>
      <c r="S288" s="8" t="str">
        <f t="shared" si="52"/>
        <v/>
      </c>
      <c r="T288" s="8" t="str">
        <f t="shared" si="53"/>
        <v/>
      </c>
    </row>
    <row r="289" spans="1:20" x14ac:dyDescent="0.3">
      <c r="A289" s="111">
        <v>287</v>
      </c>
      <c r="B289" s="111" t="s">
        <v>7513</v>
      </c>
      <c r="E289" s="6" t="str">
        <f t="shared" si="44"/>
        <v/>
      </c>
      <c r="I289" t="str">
        <f t="shared" si="47"/>
        <v/>
      </c>
      <c r="J289" t="str">
        <f t="shared" si="45"/>
        <v/>
      </c>
      <c r="K289" t="str">
        <f t="shared" si="48"/>
        <v/>
      </c>
      <c r="L289" s="6" t="str">
        <f t="shared" si="49"/>
        <v/>
      </c>
      <c r="N289" s="130" t="s">
        <v>7521</v>
      </c>
      <c r="O289" t="str">
        <f t="shared" si="54"/>
        <v/>
      </c>
      <c r="P289" t="str">
        <f t="shared" si="50"/>
        <v/>
      </c>
      <c r="Q289" s="6" t="str">
        <f t="shared" si="46"/>
        <v/>
      </c>
      <c r="R289" s="6" t="str">
        <f t="shared" si="51"/>
        <v/>
      </c>
      <c r="S289" s="8" t="str">
        <f t="shared" si="52"/>
        <v/>
      </c>
      <c r="T289" s="8" t="str">
        <f t="shared" si="53"/>
        <v/>
      </c>
    </row>
    <row r="290" spans="1:20" x14ac:dyDescent="0.3">
      <c r="A290" s="111">
        <v>288</v>
      </c>
      <c r="B290" s="111" t="s">
        <v>7513</v>
      </c>
      <c r="E290" s="6" t="str">
        <f t="shared" si="44"/>
        <v/>
      </c>
      <c r="I290" t="str">
        <f t="shared" si="47"/>
        <v/>
      </c>
      <c r="J290" t="str">
        <f t="shared" si="45"/>
        <v/>
      </c>
      <c r="K290" t="str">
        <f t="shared" si="48"/>
        <v/>
      </c>
      <c r="L290" s="6" t="str">
        <f t="shared" si="49"/>
        <v/>
      </c>
      <c r="N290" s="130" t="s">
        <v>7521</v>
      </c>
      <c r="O290" t="str">
        <f t="shared" si="54"/>
        <v/>
      </c>
      <c r="P290" t="str">
        <f t="shared" si="50"/>
        <v/>
      </c>
      <c r="Q290" s="6" t="str">
        <f t="shared" si="46"/>
        <v/>
      </c>
      <c r="R290" s="6" t="str">
        <f t="shared" si="51"/>
        <v/>
      </c>
      <c r="S290" s="8" t="str">
        <f t="shared" si="52"/>
        <v/>
      </c>
      <c r="T290" s="8" t="str">
        <f t="shared" si="53"/>
        <v/>
      </c>
    </row>
    <row r="291" spans="1:20" x14ac:dyDescent="0.3">
      <c r="A291" s="111">
        <v>289</v>
      </c>
      <c r="B291" s="111" t="s">
        <v>7513</v>
      </c>
      <c r="E291" s="6" t="str">
        <f t="shared" si="44"/>
        <v/>
      </c>
      <c r="I291" t="str">
        <f t="shared" si="47"/>
        <v/>
      </c>
      <c r="J291" t="str">
        <f t="shared" si="45"/>
        <v/>
      </c>
      <c r="K291" t="str">
        <f t="shared" si="48"/>
        <v/>
      </c>
      <c r="L291" s="6" t="str">
        <f t="shared" si="49"/>
        <v/>
      </c>
      <c r="N291" s="130" t="s">
        <v>7521</v>
      </c>
      <c r="O291" t="str">
        <f t="shared" si="54"/>
        <v/>
      </c>
      <c r="P291" t="str">
        <f t="shared" si="50"/>
        <v/>
      </c>
      <c r="Q291" s="6" t="str">
        <f t="shared" si="46"/>
        <v/>
      </c>
      <c r="R291" s="6" t="str">
        <f t="shared" si="51"/>
        <v/>
      </c>
      <c r="S291" s="8" t="str">
        <f t="shared" si="52"/>
        <v/>
      </c>
      <c r="T291" s="8" t="str">
        <f t="shared" si="53"/>
        <v/>
      </c>
    </row>
    <row r="292" spans="1:20" x14ac:dyDescent="0.3">
      <c r="A292" s="111">
        <v>290</v>
      </c>
      <c r="B292" s="111" t="s">
        <v>7513</v>
      </c>
      <c r="E292" s="6" t="str">
        <f t="shared" si="44"/>
        <v/>
      </c>
      <c r="I292" t="str">
        <f t="shared" si="47"/>
        <v/>
      </c>
      <c r="J292" t="str">
        <f t="shared" si="45"/>
        <v/>
      </c>
      <c r="K292" t="str">
        <f t="shared" si="48"/>
        <v/>
      </c>
      <c r="L292" s="6" t="str">
        <f t="shared" si="49"/>
        <v/>
      </c>
      <c r="N292" s="130" t="s">
        <v>7521</v>
      </c>
      <c r="O292" t="str">
        <f t="shared" si="54"/>
        <v/>
      </c>
      <c r="P292" t="str">
        <f t="shared" si="50"/>
        <v/>
      </c>
      <c r="Q292" s="6" t="str">
        <f t="shared" si="46"/>
        <v/>
      </c>
      <c r="R292" s="6" t="str">
        <f t="shared" si="51"/>
        <v/>
      </c>
      <c r="S292" s="8" t="str">
        <f t="shared" si="52"/>
        <v/>
      </c>
      <c r="T292" s="8" t="str">
        <f t="shared" si="53"/>
        <v/>
      </c>
    </row>
    <row r="293" spans="1:20" x14ac:dyDescent="0.3">
      <c r="A293" s="111">
        <v>291</v>
      </c>
      <c r="B293" s="111" t="s">
        <v>7513</v>
      </c>
      <c r="E293" s="6" t="str">
        <f t="shared" si="44"/>
        <v/>
      </c>
      <c r="I293" t="str">
        <f t="shared" si="47"/>
        <v/>
      </c>
      <c r="J293" t="str">
        <f t="shared" si="45"/>
        <v/>
      </c>
      <c r="K293" t="str">
        <f t="shared" si="48"/>
        <v/>
      </c>
      <c r="L293" s="6" t="str">
        <f t="shared" si="49"/>
        <v/>
      </c>
      <c r="N293" s="130" t="s">
        <v>7521</v>
      </c>
      <c r="O293" t="str">
        <f t="shared" si="54"/>
        <v/>
      </c>
      <c r="P293" t="str">
        <f t="shared" si="50"/>
        <v/>
      </c>
      <c r="Q293" s="6" t="str">
        <f t="shared" si="46"/>
        <v/>
      </c>
      <c r="R293" s="6" t="str">
        <f t="shared" si="51"/>
        <v/>
      </c>
      <c r="S293" s="8" t="str">
        <f t="shared" si="52"/>
        <v/>
      </c>
      <c r="T293" s="8" t="str">
        <f t="shared" si="53"/>
        <v/>
      </c>
    </row>
    <row r="294" spans="1:20" x14ac:dyDescent="0.3">
      <c r="A294" s="111">
        <v>292</v>
      </c>
      <c r="B294" s="111" t="s">
        <v>7513</v>
      </c>
      <c r="E294" s="6" t="str">
        <f t="shared" si="44"/>
        <v/>
      </c>
      <c r="I294" t="str">
        <f t="shared" si="47"/>
        <v/>
      </c>
      <c r="J294" t="str">
        <f t="shared" si="45"/>
        <v/>
      </c>
      <c r="K294" t="str">
        <f t="shared" si="48"/>
        <v/>
      </c>
      <c r="L294" s="6" t="str">
        <f t="shared" si="49"/>
        <v/>
      </c>
      <c r="N294" s="130" t="s">
        <v>7521</v>
      </c>
      <c r="O294" t="str">
        <f t="shared" si="54"/>
        <v/>
      </c>
      <c r="P294" t="str">
        <f t="shared" si="50"/>
        <v/>
      </c>
      <c r="Q294" s="6" t="str">
        <f t="shared" si="46"/>
        <v/>
      </c>
      <c r="R294" s="6" t="str">
        <f t="shared" si="51"/>
        <v/>
      </c>
      <c r="S294" s="8" t="str">
        <f t="shared" si="52"/>
        <v/>
      </c>
      <c r="T294" s="8" t="str">
        <f t="shared" si="53"/>
        <v/>
      </c>
    </row>
    <row r="295" spans="1:20" x14ac:dyDescent="0.3">
      <c r="A295" s="111">
        <v>293</v>
      </c>
      <c r="B295" s="111" t="s">
        <v>7513</v>
      </c>
      <c r="E295" s="6" t="str">
        <f t="shared" si="44"/>
        <v/>
      </c>
      <c r="I295" t="str">
        <f t="shared" si="47"/>
        <v/>
      </c>
      <c r="J295" t="str">
        <f t="shared" si="45"/>
        <v/>
      </c>
      <c r="K295" t="str">
        <f t="shared" si="48"/>
        <v/>
      </c>
      <c r="L295" s="6" t="str">
        <f t="shared" si="49"/>
        <v/>
      </c>
      <c r="N295" s="130" t="s">
        <v>7521</v>
      </c>
      <c r="O295" t="str">
        <f t="shared" si="54"/>
        <v/>
      </c>
      <c r="P295" t="str">
        <f t="shared" si="50"/>
        <v/>
      </c>
      <c r="Q295" s="6" t="str">
        <f t="shared" si="46"/>
        <v/>
      </c>
      <c r="R295" s="6" t="str">
        <f t="shared" si="51"/>
        <v/>
      </c>
      <c r="S295" s="8" t="str">
        <f t="shared" si="52"/>
        <v/>
      </c>
      <c r="T295" s="8" t="str">
        <f t="shared" si="53"/>
        <v/>
      </c>
    </row>
    <row r="296" spans="1:20" x14ac:dyDescent="0.3">
      <c r="A296" s="111">
        <v>294</v>
      </c>
      <c r="B296" s="111" t="s">
        <v>7513</v>
      </c>
      <c r="E296" s="6" t="str">
        <f t="shared" si="44"/>
        <v/>
      </c>
      <c r="I296" t="str">
        <f t="shared" si="47"/>
        <v/>
      </c>
      <c r="J296" t="str">
        <f t="shared" si="45"/>
        <v/>
      </c>
      <c r="K296" t="str">
        <f t="shared" si="48"/>
        <v/>
      </c>
      <c r="L296" s="6" t="str">
        <f t="shared" si="49"/>
        <v/>
      </c>
      <c r="N296" s="130" t="s">
        <v>7521</v>
      </c>
      <c r="O296" t="str">
        <f t="shared" si="54"/>
        <v/>
      </c>
      <c r="P296" t="str">
        <f t="shared" si="50"/>
        <v/>
      </c>
      <c r="Q296" s="6" t="str">
        <f t="shared" si="46"/>
        <v/>
      </c>
      <c r="R296" s="6" t="str">
        <f t="shared" si="51"/>
        <v/>
      </c>
      <c r="S296" s="8" t="str">
        <f t="shared" si="52"/>
        <v/>
      </c>
      <c r="T296" s="8" t="str">
        <f t="shared" si="53"/>
        <v/>
      </c>
    </row>
    <row r="297" spans="1:20" x14ac:dyDescent="0.3">
      <c r="A297" s="111">
        <v>295</v>
      </c>
      <c r="B297" s="111" t="s">
        <v>7513</v>
      </c>
      <c r="E297" s="6" t="str">
        <f t="shared" si="44"/>
        <v/>
      </c>
      <c r="I297" t="str">
        <f t="shared" si="47"/>
        <v/>
      </c>
      <c r="J297" t="str">
        <f t="shared" si="45"/>
        <v/>
      </c>
      <c r="K297" t="str">
        <f t="shared" si="48"/>
        <v/>
      </c>
      <c r="L297" s="6" t="str">
        <f t="shared" si="49"/>
        <v/>
      </c>
      <c r="N297" s="130" t="s">
        <v>7521</v>
      </c>
      <c r="O297" t="str">
        <f t="shared" si="54"/>
        <v/>
      </c>
      <c r="P297" t="str">
        <f t="shared" si="50"/>
        <v/>
      </c>
      <c r="Q297" s="6" t="str">
        <f t="shared" si="46"/>
        <v/>
      </c>
      <c r="R297" s="6" t="str">
        <f t="shared" si="51"/>
        <v/>
      </c>
      <c r="S297" s="8" t="str">
        <f t="shared" si="52"/>
        <v/>
      </c>
      <c r="T297" s="8" t="str">
        <f t="shared" si="53"/>
        <v/>
      </c>
    </row>
    <row r="298" spans="1:20" x14ac:dyDescent="0.3">
      <c r="A298" s="111">
        <v>296</v>
      </c>
      <c r="B298" s="111" t="s">
        <v>7513</v>
      </c>
      <c r="E298" s="6" t="str">
        <f t="shared" si="44"/>
        <v/>
      </c>
      <c r="I298" t="str">
        <f t="shared" si="47"/>
        <v/>
      </c>
      <c r="J298" t="str">
        <f t="shared" si="45"/>
        <v/>
      </c>
      <c r="K298" t="str">
        <f t="shared" si="48"/>
        <v/>
      </c>
      <c r="L298" s="6" t="str">
        <f t="shared" si="49"/>
        <v/>
      </c>
      <c r="N298" s="130" t="s">
        <v>7521</v>
      </c>
      <c r="O298" t="str">
        <f t="shared" si="54"/>
        <v/>
      </c>
      <c r="P298" t="str">
        <f t="shared" si="50"/>
        <v/>
      </c>
      <c r="Q298" s="6" t="str">
        <f t="shared" si="46"/>
        <v/>
      </c>
      <c r="R298" s="6" t="str">
        <f t="shared" si="51"/>
        <v/>
      </c>
      <c r="S298" s="8" t="str">
        <f t="shared" si="52"/>
        <v/>
      </c>
      <c r="T298" s="8" t="str">
        <f t="shared" si="53"/>
        <v/>
      </c>
    </row>
    <row r="299" spans="1:20" x14ac:dyDescent="0.3">
      <c r="A299" s="111">
        <v>297</v>
      </c>
      <c r="B299" s="111" t="s">
        <v>7513</v>
      </c>
      <c r="E299" s="6" t="str">
        <f t="shared" si="44"/>
        <v/>
      </c>
      <c r="I299" t="str">
        <f t="shared" si="47"/>
        <v/>
      </c>
      <c r="J299" t="str">
        <f t="shared" si="45"/>
        <v/>
      </c>
      <c r="K299" t="str">
        <f t="shared" si="48"/>
        <v/>
      </c>
      <c r="L299" s="6" t="str">
        <f t="shared" si="49"/>
        <v/>
      </c>
      <c r="N299" s="130" t="s">
        <v>7521</v>
      </c>
      <c r="O299" t="str">
        <f t="shared" si="54"/>
        <v/>
      </c>
      <c r="P299" t="str">
        <f t="shared" si="50"/>
        <v/>
      </c>
      <c r="Q299" s="6" t="str">
        <f t="shared" si="46"/>
        <v/>
      </c>
      <c r="R299" s="6" t="str">
        <f t="shared" si="51"/>
        <v/>
      </c>
      <c r="S299" s="8" t="str">
        <f t="shared" si="52"/>
        <v/>
      </c>
      <c r="T299" s="8" t="str">
        <f t="shared" si="53"/>
        <v/>
      </c>
    </row>
    <row r="300" spans="1:20" x14ac:dyDescent="0.3">
      <c r="A300" s="111">
        <v>298</v>
      </c>
      <c r="B300" s="111" t="s">
        <v>7513</v>
      </c>
      <c r="E300" s="6" t="str">
        <f t="shared" si="44"/>
        <v/>
      </c>
      <c r="I300" t="str">
        <f t="shared" si="47"/>
        <v/>
      </c>
      <c r="J300" t="str">
        <f t="shared" si="45"/>
        <v/>
      </c>
      <c r="K300" t="str">
        <f t="shared" si="48"/>
        <v/>
      </c>
      <c r="L300" s="6" t="str">
        <f t="shared" si="49"/>
        <v/>
      </c>
      <c r="N300" s="130" t="s">
        <v>7521</v>
      </c>
      <c r="O300" t="str">
        <f t="shared" si="54"/>
        <v/>
      </c>
      <c r="P300" t="str">
        <f t="shared" si="50"/>
        <v/>
      </c>
      <c r="Q300" s="6" t="str">
        <f t="shared" si="46"/>
        <v/>
      </c>
      <c r="R300" s="6" t="str">
        <f t="shared" si="51"/>
        <v/>
      </c>
      <c r="S300" s="8" t="str">
        <f t="shared" si="52"/>
        <v/>
      </c>
      <c r="T300" s="8" t="str">
        <f t="shared" si="53"/>
        <v/>
      </c>
    </row>
    <row r="301" spans="1:20" x14ac:dyDescent="0.3">
      <c r="A301" s="111">
        <v>299</v>
      </c>
      <c r="B301" s="111" t="s">
        <v>7513</v>
      </c>
      <c r="E301" s="6" t="str">
        <f t="shared" si="44"/>
        <v/>
      </c>
      <c r="I301" t="str">
        <f t="shared" si="47"/>
        <v/>
      </c>
      <c r="J301" t="str">
        <f t="shared" si="45"/>
        <v/>
      </c>
      <c r="K301" t="str">
        <f t="shared" si="48"/>
        <v/>
      </c>
      <c r="L301" s="6" t="str">
        <f t="shared" si="49"/>
        <v/>
      </c>
      <c r="N301" s="130" t="s">
        <v>7521</v>
      </c>
      <c r="O301" t="str">
        <f t="shared" si="54"/>
        <v/>
      </c>
      <c r="P301" t="str">
        <f t="shared" si="50"/>
        <v/>
      </c>
      <c r="Q301" s="6" t="str">
        <f t="shared" si="46"/>
        <v/>
      </c>
      <c r="R301" s="6" t="str">
        <f t="shared" si="51"/>
        <v/>
      </c>
      <c r="S301" s="8" t="str">
        <f t="shared" si="52"/>
        <v/>
      </c>
      <c r="T301" s="8" t="str">
        <f t="shared" si="53"/>
        <v/>
      </c>
    </row>
    <row r="302" spans="1:20" x14ac:dyDescent="0.3">
      <c r="A302" s="111">
        <v>300</v>
      </c>
      <c r="B302" s="111" t="s">
        <v>7513</v>
      </c>
      <c r="E302" s="6" t="str">
        <f t="shared" si="44"/>
        <v/>
      </c>
      <c r="I302" t="str">
        <f t="shared" si="47"/>
        <v/>
      </c>
      <c r="J302" t="str">
        <f t="shared" si="45"/>
        <v/>
      </c>
      <c r="K302" t="str">
        <f t="shared" si="48"/>
        <v/>
      </c>
      <c r="L302" s="6" t="str">
        <f t="shared" si="49"/>
        <v/>
      </c>
      <c r="N302" s="130" t="s">
        <v>7521</v>
      </c>
      <c r="O302" t="str">
        <f t="shared" si="54"/>
        <v/>
      </c>
      <c r="P302" t="str">
        <f t="shared" si="50"/>
        <v/>
      </c>
      <c r="Q302" s="6" t="str">
        <f t="shared" si="46"/>
        <v/>
      </c>
      <c r="R302" s="6" t="str">
        <f t="shared" si="51"/>
        <v/>
      </c>
      <c r="S302" s="8" t="str">
        <f t="shared" si="52"/>
        <v/>
      </c>
      <c r="T302" s="8" t="str">
        <f t="shared" si="53"/>
        <v/>
      </c>
    </row>
    <row r="303" spans="1:20" x14ac:dyDescent="0.3">
      <c r="A303" s="111">
        <v>301</v>
      </c>
      <c r="B303" s="111" t="s">
        <v>7513</v>
      </c>
      <c r="E303" s="6" t="str">
        <f t="shared" si="44"/>
        <v/>
      </c>
      <c r="I303" t="str">
        <f t="shared" si="47"/>
        <v/>
      </c>
      <c r="J303" t="str">
        <f t="shared" si="45"/>
        <v/>
      </c>
      <c r="K303" t="str">
        <f t="shared" si="48"/>
        <v/>
      </c>
      <c r="L303" s="6" t="str">
        <f t="shared" si="49"/>
        <v/>
      </c>
      <c r="N303" s="130" t="s">
        <v>7521</v>
      </c>
      <c r="O303" t="str">
        <f t="shared" si="54"/>
        <v/>
      </c>
      <c r="P303" t="str">
        <f t="shared" si="50"/>
        <v/>
      </c>
      <c r="Q303" s="6" t="str">
        <f t="shared" si="46"/>
        <v/>
      </c>
      <c r="R303" s="6" t="str">
        <f t="shared" si="51"/>
        <v/>
      </c>
      <c r="S303" s="8" t="str">
        <f t="shared" si="52"/>
        <v/>
      </c>
      <c r="T303" s="8" t="str">
        <f t="shared" si="53"/>
        <v/>
      </c>
    </row>
    <row r="304" spans="1:20" x14ac:dyDescent="0.3">
      <c r="A304" s="111">
        <v>302</v>
      </c>
      <c r="B304" s="111" t="s">
        <v>7513</v>
      </c>
      <c r="E304" s="6" t="str">
        <f t="shared" si="44"/>
        <v/>
      </c>
      <c r="I304" t="str">
        <f t="shared" si="47"/>
        <v/>
      </c>
      <c r="J304" t="str">
        <f t="shared" si="45"/>
        <v/>
      </c>
      <c r="K304" t="str">
        <f t="shared" si="48"/>
        <v/>
      </c>
      <c r="L304" s="6" t="str">
        <f t="shared" si="49"/>
        <v/>
      </c>
      <c r="N304" s="130" t="s">
        <v>7521</v>
      </c>
      <c r="O304" t="str">
        <f t="shared" si="54"/>
        <v/>
      </c>
      <c r="P304" t="str">
        <f t="shared" si="50"/>
        <v/>
      </c>
      <c r="Q304" s="6" t="str">
        <f t="shared" si="46"/>
        <v/>
      </c>
      <c r="R304" s="6" t="str">
        <f t="shared" si="51"/>
        <v/>
      </c>
      <c r="S304" s="8" t="str">
        <f t="shared" si="52"/>
        <v/>
      </c>
      <c r="T304" s="8" t="str">
        <f t="shared" si="53"/>
        <v/>
      </c>
    </row>
    <row r="305" spans="1:20" x14ac:dyDescent="0.3">
      <c r="A305" s="111">
        <v>303</v>
      </c>
      <c r="B305" s="111" t="s">
        <v>7513</v>
      </c>
      <c r="E305" s="6" t="str">
        <f t="shared" si="44"/>
        <v/>
      </c>
      <c r="I305" t="str">
        <f t="shared" si="47"/>
        <v/>
      </c>
      <c r="J305" t="str">
        <f t="shared" si="45"/>
        <v/>
      </c>
      <c r="K305" t="str">
        <f t="shared" si="48"/>
        <v/>
      </c>
      <c r="L305" s="6" t="str">
        <f t="shared" si="49"/>
        <v/>
      </c>
      <c r="N305" s="130" t="s">
        <v>7521</v>
      </c>
      <c r="O305" t="str">
        <f t="shared" si="54"/>
        <v/>
      </c>
      <c r="P305" t="str">
        <f t="shared" si="50"/>
        <v/>
      </c>
      <c r="Q305" s="6" t="str">
        <f t="shared" si="46"/>
        <v/>
      </c>
      <c r="R305" s="6" t="str">
        <f t="shared" si="51"/>
        <v/>
      </c>
      <c r="S305" s="8" t="str">
        <f t="shared" si="52"/>
        <v/>
      </c>
      <c r="T305" s="8" t="str">
        <f t="shared" si="53"/>
        <v/>
      </c>
    </row>
    <row r="306" spans="1:20" x14ac:dyDescent="0.3">
      <c r="A306" s="111">
        <v>304</v>
      </c>
      <c r="B306" s="111" t="s">
        <v>7513</v>
      </c>
      <c r="E306" s="6" t="str">
        <f t="shared" si="44"/>
        <v/>
      </c>
      <c r="I306" t="str">
        <f t="shared" si="47"/>
        <v/>
      </c>
      <c r="J306" t="str">
        <f t="shared" si="45"/>
        <v/>
      </c>
      <c r="K306" t="str">
        <f t="shared" si="48"/>
        <v/>
      </c>
      <c r="L306" s="6" t="str">
        <f t="shared" si="49"/>
        <v/>
      </c>
      <c r="N306" s="130" t="s">
        <v>7521</v>
      </c>
      <c r="O306" t="str">
        <f t="shared" si="54"/>
        <v/>
      </c>
      <c r="P306" t="str">
        <f t="shared" si="50"/>
        <v/>
      </c>
      <c r="Q306" s="6" t="str">
        <f t="shared" si="46"/>
        <v/>
      </c>
      <c r="R306" s="6" t="str">
        <f t="shared" si="51"/>
        <v/>
      </c>
      <c r="S306" s="8" t="str">
        <f t="shared" si="52"/>
        <v/>
      </c>
      <c r="T306" s="8" t="str">
        <f t="shared" si="53"/>
        <v/>
      </c>
    </row>
    <row r="307" spans="1:20" x14ac:dyDescent="0.3">
      <c r="A307" s="111">
        <v>305</v>
      </c>
      <c r="B307" s="111" t="s">
        <v>7513</v>
      </c>
      <c r="E307" s="6" t="str">
        <f t="shared" si="44"/>
        <v/>
      </c>
      <c r="I307" t="str">
        <f t="shared" si="47"/>
        <v/>
      </c>
      <c r="J307" t="str">
        <f t="shared" si="45"/>
        <v/>
      </c>
      <c r="K307" t="str">
        <f t="shared" si="48"/>
        <v/>
      </c>
      <c r="L307" s="6" t="str">
        <f t="shared" si="49"/>
        <v/>
      </c>
      <c r="N307" s="130" t="s">
        <v>7521</v>
      </c>
      <c r="O307" t="str">
        <f t="shared" si="54"/>
        <v/>
      </c>
      <c r="P307" t="str">
        <f t="shared" si="50"/>
        <v/>
      </c>
      <c r="Q307" s="6" t="str">
        <f t="shared" si="46"/>
        <v/>
      </c>
      <c r="R307" s="6" t="str">
        <f t="shared" si="51"/>
        <v/>
      </c>
      <c r="S307" s="8" t="str">
        <f t="shared" si="52"/>
        <v/>
      </c>
      <c r="T307" s="8" t="str">
        <f t="shared" si="53"/>
        <v/>
      </c>
    </row>
    <row r="308" spans="1:20" x14ac:dyDescent="0.3">
      <c r="A308" s="111">
        <v>306</v>
      </c>
      <c r="B308" s="111" t="s">
        <v>7513</v>
      </c>
      <c r="E308" s="6" t="str">
        <f t="shared" si="44"/>
        <v/>
      </c>
      <c r="I308" t="str">
        <f t="shared" si="47"/>
        <v/>
      </c>
      <c r="J308" t="str">
        <f t="shared" si="45"/>
        <v/>
      </c>
      <c r="K308" t="str">
        <f t="shared" si="48"/>
        <v/>
      </c>
      <c r="L308" s="6" t="str">
        <f t="shared" si="49"/>
        <v/>
      </c>
      <c r="N308" s="130" t="s">
        <v>7521</v>
      </c>
      <c r="O308" t="str">
        <f t="shared" si="54"/>
        <v/>
      </c>
      <c r="P308" t="str">
        <f t="shared" si="50"/>
        <v/>
      </c>
      <c r="Q308" s="6" t="str">
        <f t="shared" si="46"/>
        <v/>
      </c>
      <c r="R308" s="6" t="str">
        <f t="shared" si="51"/>
        <v/>
      </c>
      <c r="S308" s="8" t="str">
        <f t="shared" si="52"/>
        <v/>
      </c>
      <c r="T308" s="8" t="str">
        <f t="shared" si="53"/>
        <v/>
      </c>
    </row>
    <row r="309" spans="1:20" x14ac:dyDescent="0.3">
      <c r="A309" s="111">
        <v>307</v>
      </c>
      <c r="B309" s="111" t="s">
        <v>7513</v>
      </c>
      <c r="E309" s="6" t="str">
        <f t="shared" si="44"/>
        <v/>
      </c>
      <c r="I309" t="str">
        <f t="shared" si="47"/>
        <v/>
      </c>
      <c r="J309" t="str">
        <f t="shared" si="45"/>
        <v/>
      </c>
      <c r="K309" t="str">
        <f t="shared" si="48"/>
        <v/>
      </c>
      <c r="L309" s="6" t="str">
        <f t="shared" si="49"/>
        <v/>
      </c>
      <c r="N309" s="130" t="s">
        <v>7521</v>
      </c>
      <c r="O309" t="str">
        <f t="shared" si="54"/>
        <v/>
      </c>
      <c r="P309" t="str">
        <f t="shared" si="50"/>
        <v/>
      </c>
      <c r="Q309" s="6" t="str">
        <f t="shared" si="46"/>
        <v/>
      </c>
      <c r="R309" s="6" t="str">
        <f t="shared" si="51"/>
        <v/>
      </c>
      <c r="S309" s="8" t="str">
        <f t="shared" si="52"/>
        <v/>
      </c>
      <c r="T309" s="8" t="str">
        <f t="shared" si="53"/>
        <v/>
      </c>
    </row>
    <row r="310" spans="1:20" x14ac:dyDescent="0.3">
      <c r="A310" s="111">
        <v>308</v>
      </c>
      <c r="B310" s="111" t="s">
        <v>7513</v>
      </c>
      <c r="E310" s="6" t="str">
        <f t="shared" si="44"/>
        <v/>
      </c>
      <c r="I310" t="str">
        <f t="shared" si="47"/>
        <v/>
      </c>
      <c r="J310" t="str">
        <f t="shared" si="45"/>
        <v/>
      </c>
      <c r="K310" t="str">
        <f t="shared" si="48"/>
        <v/>
      </c>
      <c r="L310" s="6" t="str">
        <f t="shared" si="49"/>
        <v/>
      </c>
      <c r="N310" s="130" t="s">
        <v>7521</v>
      </c>
      <c r="O310" t="str">
        <f t="shared" si="54"/>
        <v/>
      </c>
      <c r="P310" t="str">
        <f t="shared" si="50"/>
        <v/>
      </c>
      <c r="Q310" s="6" t="str">
        <f t="shared" si="46"/>
        <v/>
      </c>
      <c r="R310" s="6" t="str">
        <f t="shared" si="51"/>
        <v/>
      </c>
      <c r="S310" s="8" t="str">
        <f t="shared" si="52"/>
        <v/>
      </c>
      <c r="T310" s="8" t="str">
        <f t="shared" si="53"/>
        <v/>
      </c>
    </row>
    <row r="311" spans="1:20" x14ac:dyDescent="0.3">
      <c r="A311" s="111">
        <v>309</v>
      </c>
      <c r="B311" s="111" t="s">
        <v>7513</v>
      </c>
      <c r="E311" s="6" t="str">
        <f t="shared" si="44"/>
        <v/>
      </c>
      <c r="I311" t="str">
        <f t="shared" si="47"/>
        <v/>
      </c>
      <c r="J311" t="str">
        <f t="shared" si="45"/>
        <v/>
      </c>
      <c r="K311" t="str">
        <f t="shared" si="48"/>
        <v/>
      </c>
      <c r="L311" s="6" t="str">
        <f t="shared" si="49"/>
        <v/>
      </c>
      <c r="N311" s="130" t="s">
        <v>7521</v>
      </c>
      <c r="O311" t="str">
        <f t="shared" si="54"/>
        <v/>
      </c>
      <c r="P311" t="str">
        <f t="shared" si="50"/>
        <v/>
      </c>
      <c r="Q311" s="6" t="str">
        <f t="shared" si="46"/>
        <v/>
      </c>
      <c r="R311" s="6" t="str">
        <f t="shared" si="51"/>
        <v/>
      </c>
      <c r="S311" s="8" t="str">
        <f t="shared" si="52"/>
        <v/>
      </c>
      <c r="T311" s="8" t="str">
        <f t="shared" si="53"/>
        <v/>
      </c>
    </row>
    <row r="312" spans="1:20" x14ac:dyDescent="0.3">
      <c r="A312" s="111">
        <v>310</v>
      </c>
      <c r="B312" s="111" t="s">
        <v>7513</v>
      </c>
      <c r="E312" s="6" t="str">
        <f t="shared" si="44"/>
        <v/>
      </c>
      <c r="I312" t="str">
        <f t="shared" si="47"/>
        <v/>
      </c>
      <c r="J312" t="str">
        <f t="shared" si="45"/>
        <v/>
      </c>
      <c r="K312" t="str">
        <f t="shared" si="48"/>
        <v/>
      </c>
      <c r="L312" s="6" t="str">
        <f t="shared" si="49"/>
        <v/>
      </c>
      <c r="N312" s="130" t="s">
        <v>7521</v>
      </c>
      <c r="O312" t="str">
        <f t="shared" si="54"/>
        <v/>
      </c>
      <c r="P312" t="str">
        <f t="shared" si="50"/>
        <v/>
      </c>
      <c r="Q312" s="6" t="str">
        <f t="shared" si="46"/>
        <v/>
      </c>
      <c r="R312" s="6" t="str">
        <f t="shared" si="51"/>
        <v/>
      </c>
      <c r="S312" s="8" t="str">
        <f t="shared" si="52"/>
        <v/>
      </c>
      <c r="T312" s="8" t="str">
        <f t="shared" si="53"/>
        <v/>
      </c>
    </row>
    <row r="313" spans="1:20" x14ac:dyDescent="0.3">
      <c r="A313" s="111">
        <v>311</v>
      </c>
      <c r="B313" s="111" t="s">
        <v>7513</v>
      </c>
      <c r="E313" s="6" t="str">
        <f t="shared" si="44"/>
        <v/>
      </c>
      <c r="I313" t="str">
        <f t="shared" si="47"/>
        <v/>
      </c>
      <c r="J313" t="str">
        <f t="shared" si="45"/>
        <v/>
      </c>
      <c r="K313" t="str">
        <f t="shared" si="48"/>
        <v/>
      </c>
      <c r="L313" s="6" t="str">
        <f t="shared" si="49"/>
        <v/>
      </c>
      <c r="N313" s="130" t="s">
        <v>7521</v>
      </c>
      <c r="O313" t="str">
        <f t="shared" si="54"/>
        <v/>
      </c>
      <c r="P313" t="str">
        <f t="shared" si="50"/>
        <v/>
      </c>
      <c r="Q313" s="6" t="str">
        <f t="shared" si="46"/>
        <v/>
      </c>
      <c r="R313" s="6" t="str">
        <f t="shared" si="51"/>
        <v/>
      </c>
      <c r="S313" s="8" t="str">
        <f t="shared" si="52"/>
        <v/>
      </c>
      <c r="T313" s="8" t="str">
        <f t="shared" si="53"/>
        <v/>
      </c>
    </row>
    <row r="314" spans="1:20" x14ac:dyDescent="0.3">
      <c r="A314" s="111">
        <v>312</v>
      </c>
      <c r="B314" s="111" t="s">
        <v>7513</v>
      </c>
      <c r="E314" s="6" t="str">
        <f t="shared" si="44"/>
        <v/>
      </c>
      <c r="I314" t="str">
        <f t="shared" si="47"/>
        <v/>
      </c>
      <c r="J314" t="str">
        <f t="shared" si="45"/>
        <v/>
      </c>
      <c r="K314" t="str">
        <f t="shared" si="48"/>
        <v/>
      </c>
      <c r="L314" s="6" t="str">
        <f t="shared" si="49"/>
        <v/>
      </c>
      <c r="N314" s="130" t="s">
        <v>7521</v>
      </c>
      <c r="O314" t="str">
        <f t="shared" si="54"/>
        <v/>
      </c>
      <c r="P314" t="str">
        <f t="shared" si="50"/>
        <v/>
      </c>
      <c r="Q314" s="6" t="str">
        <f t="shared" si="46"/>
        <v/>
      </c>
      <c r="R314" s="6" t="str">
        <f t="shared" si="51"/>
        <v/>
      </c>
      <c r="S314" s="8" t="str">
        <f t="shared" si="52"/>
        <v/>
      </c>
      <c r="T314" s="8" t="str">
        <f t="shared" si="53"/>
        <v/>
      </c>
    </row>
    <row r="315" spans="1:20" x14ac:dyDescent="0.3">
      <c r="A315" s="111">
        <v>313</v>
      </c>
      <c r="B315" s="111" t="s">
        <v>7513</v>
      </c>
      <c r="E315" s="6" t="str">
        <f t="shared" si="44"/>
        <v/>
      </c>
      <c r="I315" t="str">
        <f t="shared" si="47"/>
        <v/>
      </c>
      <c r="J315" t="str">
        <f t="shared" si="45"/>
        <v/>
      </c>
      <c r="K315" t="str">
        <f t="shared" si="48"/>
        <v/>
      </c>
      <c r="L315" s="6" t="str">
        <f t="shared" si="49"/>
        <v/>
      </c>
      <c r="N315" s="130" t="s">
        <v>7521</v>
      </c>
      <c r="O315" t="str">
        <f t="shared" si="54"/>
        <v/>
      </c>
      <c r="P315" t="str">
        <f t="shared" si="50"/>
        <v/>
      </c>
      <c r="Q315" s="6" t="str">
        <f t="shared" si="46"/>
        <v/>
      </c>
      <c r="R315" s="6" t="str">
        <f t="shared" si="51"/>
        <v/>
      </c>
      <c r="S315" s="8" t="str">
        <f t="shared" si="52"/>
        <v/>
      </c>
      <c r="T315" s="8" t="str">
        <f t="shared" si="53"/>
        <v/>
      </c>
    </row>
    <row r="316" spans="1:20" x14ac:dyDescent="0.3">
      <c r="A316" s="111">
        <v>314</v>
      </c>
      <c r="B316" s="111" t="s">
        <v>7513</v>
      </c>
      <c r="E316" s="6" t="str">
        <f t="shared" si="44"/>
        <v/>
      </c>
      <c r="I316" t="str">
        <f t="shared" si="47"/>
        <v/>
      </c>
      <c r="J316" t="str">
        <f t="shared" si="45"/>
        <v/>
      </c>
      <c r="K316" t="str">
        <f t="shared" si="48"/>
        <v/>
      </c>
      <c r="L316" s="6" t="str">
        <f t="shared" si="49"/>
        <v/>
      </c>
      <c r="N316" s="130" t="s">
        <v>7521</v>
      </c>
      <c r="O316" t="str">
        <f t="shared" si="54"/>
        <v/>
      </c>
      <c r="P316" t="str">
        <f t="shared" si="50"/>
        <v/>
      </c>
      <c r="Q316" s="6" t="str">
        <f t="shared" si="46"/>
        <v/>
      </c>
      <c r="R316" s="6" t="str">
        <f t="shared" si="51"/>
        <v/>
      </c>
      <c r="S316" s="8" t="str">
        <f t="shared" si="52"/>
        <v/>
      </c>
      <c r="T316" s="8" t="str">
        <f t="shared" si="53"/>
        <v/>
      </c>
    </row>
    <row r="317" spans="1:20" x14ac:dyDescent="0.3">
      <c r="A317" s="111">
        <v>315</v>
      </c>
      <c r="B317" s="111" t="s">
        <v>7513</v>
      </c>
      <c r="E317" s="6" t="str">
        <f t="shared" si="44"/>
        <v/>
      </c>
      <c r="I317" t="str">
        <f t="shared" si="47"/>
        <v/>
      </c>
      <c r="J317" t="str">
        <f t="shared" si="45"/>
        <v/>
      </c>
      <c r="K317" t="str">
        <f t="shared" si="48"/>
        <v/>
      </c>
      <c r="L317" s="6" t="str">
        <f t="shared" si="49"/>
        <v/>
      </c>
      <c r="N317" s="130" t="s">
        <v>7521</v>
      </c>
      <c r="O317" t="str">
        <f t="shared" si="54"/>
        <v/>
      </c>
      <c r="P317" t="str">
        <f t="shared" si="50"/>
        <v/>
      </c>
      <c r="Q317" s="6" t="str">
        <f t="shared" si="46"/>
        <v/>
      </c>
      <c r="R317" s="6" t="str">
        <f t="shared" si="51"/>
        <v/>
      </c>
      <c r="S317" s="8" t="str">
        <f t="shared" si="52"/>
        <v/>
      </c>
      <c r="T317" s="8" t="str">
        <f t="shared" si="53"/>
        <v/>
      </c>
    </row>
    <row r="318" spans="1:20" x14ac:dyDescent="0.3">
      <c r="A318" s="111">
        <v>316</v>
      </c>
      <c r="B318" s="111" t="s">
        <v>7513</v>
      </c>
      <c r="E318" s="6" t="str">
        <f t="shared" si="44"/>
        <v/>
      </c>
      <c r="I318" t="str">
        <f t="shared" si="47"/>
        <v/>
      </c>
      <c r="J318" t="str">
        <f t="shared" si="45"/>
        <v/>
      </c>
      <c r="K318" t="str">
        <f t="shared" si="48"/>
        <v/>
      </c>
      <c r="L318" s="6" t="str">
        <f t="shared" si="49"/>
        <v/>
      </c>
      <c r="N318" s="130" t="s">
        <v>7521</v>
      </c>
      <c r="O318" t="str">
        <f t="shared" si="54"/>
        <v/>
      </c>
      <c r="P318" t="str">
        <f t="shared" si="50"/>
        <v/>
      </c>
      <c r="Q318" s="6" t="str">
        <f t="shared" si="46"/>
        <v/>
      </c>
      <c r="R318" s="6" t="str">
        <f t="shared" si="51"/>
        <v/>
      </c>
      <c r="S318" s="8" t="str">
        <f t="shared" si="52"/>
        <v/>
      </c>
      <c r="T318" s="8" t="str">
        <f t="shared" si="53"/>
        <v/>
      </c>
    </row>
    <row r="319" spans="1:20" x14ac:dyDescent="0.3">
      <c r="A319" s="111">
        <v>317</v>
      </c>
      <c r="B319" s="111" t="s">
        <v>7513</v>
      </c>
      <c r="E319" s="6" t="str">
        <f t="shared" si="44"/>
        <v/>
      </c>
      <c r="I319" t="str">
        <f t="shared" si="47"/>
        <v/>
      </c>
      <c r="J319" t="str">
        <f t="shared" si="45"/>
        <v/>
      </c>
      <c r="K319" t="str">
        <f t="shared" si="48"/>
        <v/>
      </c>
      <c r="L319" s="6" t="str">
        <f t="shared" si="49"/>
        <v/>
      </c>
      <c r="N319" s="130" t="s">
        <v>7521</v>
      </c>
      <c r="O319" t="str">
        <f t="shared" si="54"/>
        <v/>
      </c>
      <c r="P319" t="str">
        <f t="shared" si="50"/>
        <v/>
      </c>
      <c r="Q319" s="6" t="str">
        <f t="shared" si="46"/>
        <v/>
      </c>
      <c r="R319" s="6" t="str">
        <f t="shared" si="51"/>
        <v/>
      </c>
      <c r="S319" s="8" t="str">
        <f t="shared" si="52"/>
        <v/>
      </c>
      <c r="T319" s="8" t="str">
        <f t="shared" si="53"/>
        <v/>
      </c>
    </row>
    <row r="320" spans="1:20" x14ac:dyDescent="0.3">
      <c r="A320" s="111">
        <v>318</v>
      </c>
      <c r="B320" s="111" t="s">
        <v>7513</v>
      </c>
      <c r="E320" s="6" t="str">
        <f t="shared" si="44"/>
        <v/>
      </c>
      <c r="I320" t="str">
        <f t="shared" si="47"/>
        <v/>
      </c>
      <c r="J320" t="str">
        <f t="shared" si="45"/>
        <v/>
      </c>
      <c r="K320" t="str">
        <f t="shared" si="48"/>
        <v/>
      </c>
      <c r="L320" s="6" t="str">
        <f t="shared" si="49"/>
        <v/>
      </c>
      <c r="N320" s="130" t="s">
        <v>7521</v>
      </c>
      <c r="O320" t="str">
        <f t="shared" si="54"/>
        <v/>
      </c>
      <c r="P320" t="str">
        <f t="shared" si="50"/>
        <v/>
      </c>
      <c r="Q320" s="6" t="str">
        <f t="shared" si="46"/>
        <v/>
      </c>
      <c r="R320" s="6" t="str">
        <f t="shared" si="51"/>
        <v/>
      </c>
      <c r="S320" s="8" t="str">
        <f t="shared" si="52"/>
        <v/>
      </c>
      <c r="T320" s="8" t="str">
        <f t="shared" si="53"/>
        <v/>
      </c>
    </row>
    <row r="321" spans="1:20" x14ac:dyDescent="0.3">
      <c r="A321" s="111">
        <v>319</v>
      </c>
      <c r="B321" s="111" t="s">
        <v>7513</v>
      </c>
      <c r="E321" s="6" t="str">
        <f t="shared" si="44"/>
        <v/>
      </c>
      <c r="I321" t="str">
        <f t="shared" si="47"/>
        <v/>
      </c>
      <c r="J321" t="str">
        <f t="shared" si="45"/>
        <v/>
      </c>
      <c r="K321" t="str">
        <f t="shared" si="48"/>
        <v/>
      </c>
      <c r="L321" s="6" t="str">
        <f t="shared" si="49"/>
        <v/>
      </c>
      <c r="N321" s="130" t="s">
        <v>7521</v>
      </c>
      <c r="O321" t="str">
        <f t="shared" si="54"/>
        <v/>
      </c>
      <c r="P321" t="str">
        <f t="shared" si="50"/>
        <v/>
      </c>
      <c r="Q321" s="6" t="str">
        <f t="shared" si="46"/>
        <v/>
      </c>
      <c r="R321" s="6" t="str">
        <f t="shared" si="51"/>
        <v/>
      </c>
      <c r="S321" s="8" t="str">
        <f t="shared" si="52"/>
        <v/>
      </c>
      <c r="T321" s="8" t="str">
        <f t="shared" si="53"/>
        <v/>
      </c>
    </row>
    <row r="322" spans="1:20" x14ac:dyDescent="0.3">
      <c r="A322" s="111">
        <v>320</v>
      </c>
      <c r="B322" s="111" t="s">
        <v>7513</v>
      </c>
      <c r="E322" s="6" t="str">
        <f t="shared" si="44"/>
        <v/>
      </c>
      <c r="I322" t="str">
        <f t="shared" si="47"/>
        <v/>
      </c>
      <c r="J322" t="str">
        <f t="shared" si="45"/>
        <v/>
      </c>
      <c r="K322" t="str">
        <f t="shared" si="48"/>
        <v/>
      </c>
      <c r="L322" s="6" t="str">
        <f t="shared" si="49"/>
        <v/>
      </c>
      <c r="N322" s="130" t="s">
        <v>7521</v>
      </c>
      <c r="O322" t="str">
        <f t="shared" si="54"/>
        <v/>
      </c>
      <c r="P322" t="str">
        <f t="shared" si="50"/>
        <v/>
      </c>
      <c r="Q322" s="6" t="str">
        <f t="shared" si="46"/>
        <v/>
      </c>
      <c r="R322" s="6" t="str">
        <f t="shared" si="51"/>
        <v/>
      </c>
      <c r="S322" s="8" t="str">
        <f t="shared" si="52"/>
        <v/>
      </c>
      <c r="T322" s="8" t="str">
        <f t="shared" si="53"/>
        <v/>
      </c>
    </row>
    <row r="323" spans="1:20" x14ac:dyDescent="0.3">
      <c r="A323" s="111">
        <v>321</v>
      </c>
      <c r="B323" s="111" t="s">
        <v>7513</v>
      </c>
      <c r="E323" s="6" t="str">
        <f t="shared" ref="E323:E386" si="55">IFERROR(VLOOKUP(D323,Rate,3,FALSE),"")</f>
        <v/>
      </c>
      <c r="I323" t="str">
        <f t="shared" si="47"/>
        <v/>
      </c>
      <c r="J323" t="str">
        <f t="shared" ref="J323:J386" si="56">IFERROR(VLOOKUP(B323,ExchangeFee,2,FALSE)*I323,"")</f>
        <v/>
      </c>
      <c r="K323" t="str">
        <f t="shared" si="48"/>
        <v/>
      </c>
      <c r="L323" s="6" t="str">
        <f t="shared" si="49"/>
        <v/>
      </c>
      <c r="N323" s="130" t="s">
        <v>7521</v>
      </c>
      <c r="O323" t="str">
        <f t="shared" si="54"/>
        <v/>
      </c>
      <c r="P323" t="str">
        <f t="shared" si="50"/>
        <v/>
      </c>
      <c r="Q323" s="6" t="str">
        <f t="shared" ref="Q323:Q386" si="57">IFERROR(VLOOKUP(B323,ExchangeFee,2,FALSE)*P323,"")</f>
        <v/>
      </c>
      <c r="R323" s="6" t="str">
        <f t="shared" si="51"/>
        <v/>
      </c>
      <c r="S323" s="8" t="str">
        <f t="shared" si="52"/>
        <v/>
      </c>
      <c r="T323" s="8" t="str">
        <f t="shared" si="53"/>
        <v/>
      </c>
    </row>
    <row r="324" spans="1:20" x14ac:dyDescent="0.3">
      <c r="A324" s="111">
        <v>322</v>
      </c>
      <c r="B324" s="111" t="s">
        <v>7513</v>
      </c>
      <c r="E324" s="6" t="str">
        <f t="shared" si="55"/>
        <v/>
      </c>
      <c r="I324" t="str">
        <f t="shared" ref="I324:I387" si="58">IFERROR(H324/G324,"")</f>
        <v/>
      </c>
      <c r="J324" t="str">
        <f t="shared" si="56"/>
        <v/>
      </c>
      <c r="K324" t="str">
        <f t="shared" ref="K324:K387" si="59">IFERROR(I324-J324,"")</f>
        <v/>
      </c>
      <c r="L324" s="6" t="str">
        <f t="shared" ref="L324:L387" si="60">IFERROR(K324*G324,"")</f>
        <v/>
      </c>
      <c r="N324" s="130" t="s">
        <v>7521</v>
      </c>
      <c r="O324" t="str">
        <f t="shared" si="54"/>
        <v/>
      </c>
      <c r="P324" t="str">
        <f t="shared" ref="P324:P387" si="61">IFERROR(O324*N324,"")</f>
        <v/>
      </c>
      <c r="Q324" s="6" t="str">
        <f t="shared" si="57"/>
        <v/>
      </c>
      <c r="R324" s="6" t="str">
        <f t="shared" ref="R324:R387" si="62">IFERROR(P324-Q324,"")</f>
        <v/>
      </c>
      <c r="S324" s="8" t="str">
        <f t="shared" ref="S324:S387" si="63">IFERROR((N324-G324)/G324,"")</f>
        <v/>
      </c>
      <c r="T324" s="8" t="str">
        <f t="shared" ref="T324:T387" si="64">IFERROR((R324-H324)/H324,"")</f>
        <v/>
      </c>
    </row>
    <row r="325" spans="1:20" x14ac:dyDescent="0.3">
      <c r="A325" s="111">
        <v>323</v>
      </c>
      <c r="B325" s="111" t="s">
        <v>7513</v>
      </c>
      <c r="E325" s="6" t="str">
        <f t="shared" si="55"/>
        <v/>
      </c>
      <c r="I325" t="str">
        <f t="shared" si="58"/>
        <v/>
      </c>
      <c r="J325" t="str">
        <f t="shared" si="56"/>
        <v/>
      </c>
      <c r="K325" t="str">
        <f t="shared" si="59"/>
        <v/>
      </c>
      <c r="L325" s="6" t="str">
        <f t="shared" si="60"/>
        <v/>
      </c>
      <c r="N325" s="130" t="s">
        <v>7521</v>
      </c>
      <c r="O325" t="str">
        <f t="shared" ref="O325:O388" si="65">K325</f>
        <v/>
      </c>
      <c r="P325" t="str">
        <f t="shared" si="61"/>
        <v/>
      </c>
      <c r="Q325" s="6" t="str">
        <f t="shared" si="57"/>
        <v/>
      </c>
      <c r="R325" s="6" t="str">
        <f t="shared" si="62"/>
        <v/>
      </c>
      <c r="S325" s="8" t="str">
        <f t="shared" si="63"/>
        <v/>
      </c>
      <c r="T325" s="8" t="str">
        <f t="shared" si="64"/>
        <v/>
      </c>
    </row>
    <row r="326" spans="1:20" x14ac:dyDescent="0.3">
      <c r="A326" s="111">
        <v>324</v>
      </c>
      <c r="B326" s="111" t="s">
        <v>7513</v>
      </c>
      <c r="E326" s="6" t="str">
        <f t="shared" si="55"/>
        <v/>
      </c>
      <c r="I326" t="str">
        <f t="shared" si="58"/>
        <v/>
      </c>
      <c r="J326" t="str">
        <f t="shared" si="56"/>
        <v/>
      </c>
      <c r="K326" t="str">
        <f t="shared" si="59"/>
        <v/>
      </c>
      <c r="L326" s="6" t="str">
        <f t="shared" si="60"/>
        <v/>
      </c>
      <c r="N326" s="130" t="s">
        <v>7521</v>
      </c>
      <c r="O326" t="str">
        <f t="shared" si="65"/>
        <v/>
      </c>
      <c r="P326" t="str">
        <f t="shared" si="61"/>
        <v/>
      </c>
      <c r="Q326" s="6" t="str">
        <f t="shared" si="57"/>
        <v/>
      </c>
      <c r="R326" s="6" t="str">
        <f t="shared" si="62"/>
        <v/>
      </c>
      <c r="S326" s="8" t="str">
        <f t="shared" si="63"/>
        <v/>
      </c>
      <c r="T326" s="8" t="str">
        <f t="shared" si="64"/>
        <v/>
      </c>
    </row>
    <row r="327" spans="1:20" x14ac:dyDescent="0.3">
      <c r="A327" s="111">
        <v>325</v>
      </c>
      <c r="B327" s="111" t="s">
        <v>7513</v>
      </c>
      <c r="E327" s="6" t="str">
        <f t="shared" si="55"/>
        <v/>
      </c>
      <c r="I327" t="str">
        <f t="shared" si="58"/>
        <v/>
      </c>
      <c r="J327" t="str">
        <f t="shared" si="56"/>
        <v/>
      </c>
      <c r="K327" t="str">
        <f t="shared" si="59"/>
        <v/>
      </c>
      <c r="L327" s="6" t="str">
        <f t="shared" si="60"/>
        <v/>
      </c>
      <c r="N327" s="130" t="s">
        <v>7521</v>
      </c>
      <c r="O327" t="str">
        <f t="shared" si="65"/>
        <v/>
      </c>
      <c r="P327" t="str">
        <f t="shared" si="61"/>
        <v/>
      </c>
      <c r="Q327" s="6" t="str">
        <f t="shared" si="57"/>
        <v/>
      </c>
      <c r="R327" s="6" t="str">
        <f t="shared" si="62"/>
        <v/>
      </c>
      <c r="S327" s="8" t="str">
        <f t="shared" si="63"/>
        <v/>
      </c>
      <c r="T327" s="8" t="str">
        <f t="shared" si="64"/>
        <v/>
      </c>
    </row>
    <row r="328" spans="1:20" x14ac:dyDescent="0.3">
      <c r="A328" s="111">
        <v>326</v>
      </c>
      <c r="B328" s="111" t="s">
        <v>7513</v>
      </c>
      <c r="E328" s="6" t="str">
        <f t="shared" si="55"/>
        <v/>
      </c>
      <c r="I328" t="str">
        <f t="shared" si="58"/>
        <v/>
      </c>
      <c r="J328" t="str">
        <f t="shared" si="56"/>
        <v/>
      </c>
      <c r="K328" t="str">
        <f t="shared" si="59"/>
        <v/>
      </c>
      <c r="L328" s="6" t="str">
        <f t="shared" si="60"/>
        <v/>
      </c>
      <c r="N328" s="130" t="s">
        <v>7521</v>
      </c>
      <c r="O328" t="str">
        <f t="shared" si="65"/>
        <v/>
      </c>
      <c r="P328" t="str">
        <f t="shared" si="61"/>
        <v/>
      </c>
      <c r="Q328" s="6" t="str">
        <f t="shared" si="57"/>
        <v/>
      </c>
      <c r="R328" s="6" t="str">
        <f t="shared" si="62"/>
        <v/>
      </c>
      <c r="S328" s="8" t="str">
        <f t="shared" si="63"/>
        <v/>
      </c>
      <c r="T328" s="8" t="str">
        <f t="shared" si="64"/>
        <v/>
      </c>
    </row>
    <row r="329" spans="1:20" x14ac:dyDescent="0.3">
      <c r="A329" s="111">
        <v>327</v>
      </c>
      <c r="B329" s="111" t="s">
        <v>7513</v>
      </c>
      <c r="E329" s="6" t="str">
        <f t="shared" si="55"/>
        <v/>
      </c>
      <c r="I329" t="str">
        <f t="shared" si="58"/>
        <v/>
      </c>
      <c r="J329" t="str">
        <f t="shared" si="56"/>
        <v/>
      </c>
      <c r="K329" t="str">
        <f t="shared" si="59"/>
        <v/>
      </c>
      <c r="L329" s="6" t="str">
        <f t="shared" si="60"/>
        <v/>
      </c>
      <c r="N329" s="130" t="s">
        <v>7521</v>
      </c>
      <c r="O329" t="str">
        <f t="shared" si="65"/>
        <v/>
      </c>
      <c r="P329" t="str">
        <f t="shared" si="61"/>
        <v/>
      </c>
      <c r="Q329" s="6" t="str">
        <f t="shared" si="57"/>
        <v/>
      </c>
      <c r="R329" s="6" t="str">
        <f t="shared" si="62"/>
        <v/>
      </c>
      <c r="S329" s="8" t="str">
        <f t="shared" si="63"/>
        <v/>
      </c>
      <c r="T329" s="8" t="str">
        <f t="shared" si="64"/>
        <v/>
      </c>
    </row>
    <row r="330" spans="1:20" x14ac:dyDescent="0.3">
      <c r="A330" s="111">
        <v>328</v>
      </c>
      <c r="B330" s="111" t="s">
        <v>7513</v>
      </c>
      <c r="E330" s="6" t="str">
        <f t="shared" si="55"/>
        <v/>
      </c>
      <c r="I330" t="str">
        <f t="shared" si="58"/>
        <v/>
      </c>
      <c r="J330" t="str">
        <f t="shared" si="56"/>
        <v/>
      </c>
      <c r="K330" t="str">
        <f t="shared" si="59"/>
        <v/>
      </c>
      <c r="L330" s="6" t="str">
        <f t="shared" si="60"/>
        <v/>
      </c>
      <c r="N330" s="130" t="s">
        <v>7521</v>
      </c>
      <c r="O330" t="str">
        <f t="shared" si="65"/>
        <v/>
      </c>
      <c r="P330" t="str">
        <f t="shared" si="61"/>
        <v/>
      </c>
      <c r="Q330" s="6" t="str">
        <f t="shared" si="57"/>
        <v/>
      </c>
      <c r="R330" s="6" t="str">
        <f t="shared" si="62"/>
        <v/>
      </c>
      <c r="S330" s="8" t="str">
        <f t="shared" si="63"/>
        <v/>
      </c>
      <c r="T330" s="8" t="str">
        <f t="shared" si="64"/>
        <v/>
      </c>
    </row>
    <row r="331" spans="1:20" x14ac:dyDescent="0.3">
      <c r="A331" s="111">
        <v>329</v>
      </c>
      <c r="B331" s="111" t="s">
        <v>7513</v>
      </c>
      <c r="E331" s="6" t="str">
        <f t="shared" si="55"/>
        <v/>
      </c>
      <c r="I331" t="str">
        <f t="shared" si="58"/>
        <v/>
      </c>
      <c r="J331" t="str">
        <f t="shared" si="56"/>
        <v/>
      </c>
      <c r="K331" t="str">
        <f t="shared" si="59"/>
        <v/>
      </c>
      <c r="L331" s="6" t="str">
        <f t="shared" si="60"/>
        <v/>
      </c>
      <c r="N331" s="130" t="s">
        <v>7521</v>
      </c>
      <c r="O331" t="str">
        <f t="shared" si="65"/>
        <v/>
      </c>
      <c r="P331" t="str">
        <f t="shared" si="61"/>
        <v/>
      </c>
      <c r="Q331" s="6" t="str">
        <f t="shared" si="57"/>
        <v/>
      </c>
      <c r="R331" s="6" t="str">
        <f t="shared" si="62"/>
        <v/>
      </c>
      <c r="S331" s="8" t="str">
        <f t="shared" si="63"/>
        <v/>
      </c>
      <c r="T331" s="8" t="str">
        <f t="shared" si="64"/>
        <v/>
      </c>
    </row>
    <row r="332" spans="1:20" x14ac:dyDescent="0.3">
      <c r="A332" s="111">
        <v>330</v>
      </c>
      <c r="B332" s="111" t="s">
        <v>7513</v>
      </c>
      <c r="E332" s="6" t="str">
        <f t="shared" si="55"/>
        <v/>
      </c>
      <c r="I332" t="str">
        <f t="shared" si="58"/>
        <v/>
      </c>
      <c r="J332" t="str">
        <f t="shared" si="56"/>
        <v/>
      </c>
      <c r="K332" t="str">
        <f t="shared" si="59"/>
        <v/>
      </c>
      <c r="L332" s="6" t="str">
        <f t="shared" si="60"/>
        <v/>
      </c>
      <c r="N332" s="130" t="s">
        <v>7521</v>
      </c>
      <c r="O332" t="str">
        <f t="shared" si="65"/>
        <v/>
      </c>
      <c r="P332" t="str">
        <f t="shared" si="61"/>
        <v/>
      </c>
      <c r="Q332" s="6" t="str">
        <f t="shared" si="57"/>
        <v/>
      </c>
      <c r="R332" s="6" t="str">
        <f t="shared" si="62"/>
        <v/>
      </c>
      <c r="S332" s="8" t="str">
        <f t="shared" si="63"/>
        <v/>
      </c>
      <c r="T332" s="8" t="str">
        <f t="shared" si="64"/>
        <v/>
      </c>
    </row>
    <row r="333" spans="1:20" x14ac:dyDescent="0.3">
      <c r="A333" s="111">
        <v>331</v>
      </c>
      <c r="B333" s="111" t="s">
        <v>7513</v>
      </c>
      <c r="E333" s="6" t="str">
        <f t="shared" si="55"/>
        <v/>
      </c>
      <c r="I333" t="str">
        <f t="shared" si="58"/>
        <v/>
      </c>
      <c r="J333" t="str">
        <f t="shared" si="56"/>
        <v/>
      </c>
      <c r="K333" t="str">
        <f t="shared" si="59"/>
        <v/>
      </c>
      <c r="L333" s="6" t="str">
        <f t="shared" si="60"/>
        <v/>
      </c>
      <c r="N333" s="130" t="s">
        <v>7521</v>
      </c>
      <c r="O333" t="str">
        <f t="shared" si="65"/>
        <v/>
      </c>
      <c r="P333" t="str">
        <f t="shared" si="61"/>
        <v/>
      </c>
      <c r="Q333" s="6" t="str">
        <f t="shared" si="57"/>
        <v/>
      </c>
      <c r="R333" s="6" t="str">
        <f t="shared" si="62"/>
        <v/>
      </c>
      <c r="S333" s="8" t="str">
        <f t="shared" si="63"/>
        <v/>
      </c>
      <c r="T333" s="8" t="str">
        <f t="shared" si="64"/>
        <v/>
      </c>
    </row>
    <row r="334" spans="1:20" x14ac:dyDescent="0.3">
      <c r="A334" s="111">
        <v>332</v>
      </c>
      <c r="B334" s="111" t="s">
        <v>7513</v>
      </c>
      <c r="E334" s="6" t="str">
        <f t="shared" si="55"/>
        <v/>
      </c>
      <c r="I334" t="str">
        <f t="shared" si="58"/>
        <v/>
      </c>
      <c r="J334" t="str">
        <f t="shared" si="56"/>
        <v/>
      </c>
      <c r="K334" t="str">
        <f t="shared" si="59"/>
        <v/>
      </c>
      <c r="L334" s="6" t="str">
        <f t="shared" si="60"/>
        <v/>
      </c>
      <c r="N334" s="130" t="s">
        <v>7521</v>
      </c>
      <c r="O334" t="str">
        <f t="shared" si="65"/>
        <v/>
      </c>
      <c r="P334" t="str">
        <f t="shared" si="61"/>
        <v/>
      </c>
      <c r="Q334" s="6" t="str">
        <f t="shared" si="57"/>
        <v/>
      </c>
      <c r="R334" s="6" t="str">
        <f t="shared" si="62"/>
        <v/>
      </c>
      <c r="S334" s="8" t="str">
        <f t="shared" si="63"/>
        <v/>
      </c>
      <c r="T334" s="8" t="str">
        <f t="shared" si="64"/>
        <v/>
      </c>
    </row>
    <row r="335" spans="1:20" x14ac:dyDescent="0.3">
      <c r="A335" s="111">
        <v>333</v>
      </c>
      <c r="B335" s="111" t="s">
        <v>7513</v>
      </c>
      <c r="E335" s="6" t="str">
        <f t="shared" si="55"/>
        <v/>
      </c>
      <c r="I335" t="str">
        <f t="shared" si="58"/>
        <v/>
      </c>
      <c r="J335" t="str">
        <f t="shared" si="56"/>
        <v/>
      </c>
      <c r="K335" t="str">
        <f t="shared" si="59"/>
        <v/>
      </c>
      <c r="L335" s="6" t="str">
        <f t="shared" si="60"/>
        <v/>
      </c>
      <c r="N335" s="130" t="s">
        <v>7521</v>
      </c>
      <c r="O335" t="str">
        <f t="shared" si="65"/>
        <v/>
      </c>
      <c r="P335" t="str">
        <f t="shared" si="61"/>
        <v/>
      </c>
      <c r="Q335" s="6" t="str">
        <f t="shared" si="57"/>
        <v/>
      </c>
      <c r="R335" s="6" t="str">
        <f t="shared" si="62"/>
        <v/>
      </c>
      <c r="S335" s="8" t="str">
        <f t="shared" si="63"/>
        <v/>
      </c>
      <c r="T335" s="8" t="str">
        <f t="shared" si="64"/>
        <v/>
      </c>
    </row>
    <row r="336" spans="1:20" x14ac:dyDescent="0.3">
      <c r="A336" s="111">
        <v>334</v>
      </c>
      <c r="B336" s="111" t="s">
        <v>7513</v>
      </c>
      <c r="E336" s="6" t="str">
        <f t="shared" si="55"/>
        <v/>
      </c>
      <c r="I336" t="str">
        <f t="shared" si="58"/>
        <v/>
      </c>
      <c r="J336" t="str">
        <f t="shared" si="56"/>
        <v/>
      </c>
      <c r="K336" t="str">
        <f t="shared" si="59"/>
        <v/>
      </c>
      <c r="L336" s="6" t="str">
        <f t="shared" si="60"/>
        <v/>
      </c>
      <c r="N336" s="130" t="s">
        <v>7521</v>
      </c>
      <c r="O336" t="str">
        <f t="shared" si="65"/>
        <v/>
      </c>
      <c r="P336" t="str">
        <f t="shared" si="61"/>
        <v/>
      </c>
      <c r="Q336" s="6" t="str">
        <f t="shared" si="57"/>
        <v/>
      </c>
      <c r="R336" s="6" t="str">
        <f t="shared" si="62"/>
        <v/>
      </c>
      <c r="S336" s="8" t="str">
        <f t="shared" si="63"/>
        <v/>
      </c>
      <c r="T336" s="8" t="str">
        <f t="shared" si="64"/>
        <v/>
      </c>
    </row>
    <row r="337" spans="1:20" x14ac:dyDescent="0.3">
      <c r="A337" s="111">
        <v>335</v>
      </c>
      <c r="B337" s="111" t="s">
        <v>7513</v>
      </c>
      <c r="E337" s="6" t="str">
        <f t="shared" si="55"/>
        <v/>
      </c>
      <c r="I337" t="str">
        <f t="shared" si="58"/>
        <v/>
      </c>
      <c r="J337" t="str">
        <f t="shared" si="56"/>
        <v/>
      </c>
      <c r="K337" t="str">
        <f t="shared" si="59"/>
        <v/>
      </c>
      <c r="L337" s="6" t="str">
        <f t="shared" si="60"/>
        <v/>
      </c>
      <c r="N337" s="130" t="s">
        <v>7521</v>
      </c>
      <c r="O337" t="str">
        <f t="shared" si="65"/>
        <v/>
      </c>
      <c r="P337" t="str">
        <f t="shared" si="61"/>
        <v/>
      </c>
      <c r="Q337" s="6" t="str">
        <f t="shared" si="57"/>
        <v/>
      </c>
      <c r="R337" s="6" t="str">
        <f t="shared" si="62"/>
        <v/>
      </c>
      <c r="S337" s="8" t="str">
        <f t="shared" si="63"/>
        <v/>
      </c>
      <c r="T337" s="8" t="str">
        <f t="shared" si="64"/>
        <v/>
      </c>
    </row>
    <row r="338" spans="1:20" x14ac:dyDescent="0.3">
      <c r="A338" s="111">
        <v>336</v>
      </c>
      <c r="B338" s="111" t="s">
        <v>7513</v>
      </c>
      <c r="E338" s="6" t="str">
        <f t="shared" si="55"/>
        <v/>
      </c>
      <c r="I338" t="str">
        <f t="shared" si="58"/>
        <v/>
      </c>
      <c r="J338" t="str">
        <f t="shared" si="56"/>
        <v/>
      </c>
      <c r="K338" t="str">
        <f t="shared" si="59"/>
        <v/>
      </c>
      <c r="L338" s="6" t="str">
        <f t="shared" si="60"/>
        <v/>
      </c>
      <c r="N338" s="130" t="s">
        <v>7521</v>
      </c>
      <c r="O338" t="str">
        <f t="shared" si="65"/>
        <v/>
      </c>
      <c r="P338" t="str">
        <f t="shared" si="61"/>
        <v/>
      </c>
      <c r="Q338" s="6" t="str">
        <f t="shared" si="57"/>
        <v/>
      </c>
      <c r="R338" s="6" t="str">
        <f t="shared" si="62"/>
        <v/>
      </c>
      <c r="S338" s="8" t="str">
        <f t="shared" si="63"/>
        <v/>
      </c>
      <c r="T338" s="8" t="str">
        <f t="shared" si="64"/>
        <v/>
      </c>
    </row>
    <row r="339" spans="1:20" x14ac:dyDescent="0.3">
      <c r="A339" s="111">
        <v>337</v>
      </c>
      <c r="B339" s="111" t="s">
        <v>7513</v>
      </c>
      <c r="E339" s="6" t="str">
        <f t="shared" si="55"/>
        <v/>
      </c>
      <c r="I339" t="str">
        <f t="shared" si="58"/>
        <v/>
      </c>
      <c r="J339" t="str">
        <f t="shared" si="56"/>
        <v/>
      </c>
      <c r="K339" t="str">
        <f t="shared" si="59"/>
        <v/>
      </c>
      <c r="L339" s="6" t="str">
        <f t="shared" si="60"/>
        <v/>
      </c>
      <c r="N339" s="130" t="s">
        <v>7521</v>
      </c>
      <c r="O339" t="str">
        <f t="shared" si="65"/>
        <v/>
      </c>
      <c r="P339" t="str">
        <f t="shared" si="61"/>
        <v/>
      </c>
      <c r="Q339" s="6" t="str">
        <f t="shared" si="57"/>
        <v/>
      </c>
      <c r="R339" s="6" t="str">
        <f t="shared" si="62"/>
        <v/>
      </c>
      <c r="S339" s="8" t="str">
        <f t="shared" si="63"/>
        <v/>
      </c>
      <c r="T339" s="8" t="str">
        <f t="shared" si="64"/>
        <v/>
      </c>
    </row>
    <row r="340" spans="1:20" x14ac:dyDescent="0.3">
      <c r="A340" s="111">
        <v>338</v>
      </c>
      <c r="B340" s="111" t="s">
        <v>7513</v>
      </c>
      <c r="E340" s="6" t="str">
        <f t="shared" si="55"/>
        <v/>
      </c>
      <c r="I340" t="str">
        <f t="shared" si="58"/>
        <v/>
      </c>
      <c r="J340" t="str">
        <f t="shared" si="56"/>
        <v/>
      </c>
      <c r="K340" t="str">
        <f t="shared" si="59"/>
        <v/>
      </c>
      <c r="L340" s="6" t="str">
        <f t="shared" si="60"/>
        <v/>
      </c>
      <c r="N340" s="130" t="s">
        <v>7521</v>
      </c>
      <c r="O340" t="str">
        <f t="shared" si="65"/>
        <v/>
      </c>
      <c r="P340" t="str">
        <f t="shared" si="61"/>
        <v/>
      </c>
      <c r="Q340" s="6" t="str">
        <f t="shared" si="57"/>
        <v/>
      </c>
      <c r="R340" s="6" t="str">
        <f t="shared" si="62"/>
        <v/>
      </c>
      <c r="S340" s="8" t="str">
        <f t="shared" si="63"/>
        <v/>
      </c>
      <c r="T340" s="8" t="str">
        <f t="shared" si="64"/>
        <v/>
      </c>
    </row>
    <row r="341" spans="1:20" x14ac:dyDescent="0.3">
      <c r="A341" s="111">
        <v>339</v>
      </c>
      <c r="B341" s="111" t="s">
        <v>7513</v>
      </c>
      <c r="E341" s="6" t="str">
        <f t="shared" si="55"/>
        <v/>
      </c>
      <c r="I341" t="str">
        <f t="shared" si="58"/>
        <v/>
      </c>
      <c r="J341" t="str">
        <f t="shared" si="56"/>
        <v/>
      </c>
      <c r="K341" t="str">
        <f t="shared" si="59"/>
        <v/>
      </c>
      <c r="L341" s="6" t="str">
        <f t="shared" si="60"/>
        <v/>
      </c>
      <c r="N341" s="130" t="s">
        <v>7521</v>
      </c>
      <c r="O341" t="str">
        <f t="shared" si="65"/>
        <v/>
      </c>
      <c r="P341" t="str">
        <f t="shared" si="61"/>
        <v/>
      </c>
      <c r="Q341" s="6" t="str">
        <f t="shared" si="57"/>
        <v/>
      </c>
      <c r="R341" s="6" t="str">
        <f t="shared" si="62"/>
        <v/>
      </c>
      <c r="S341" s="8" t="str">
        <f t="shared" si="63"/>
        <v/>
      </c>
      <c r="T341" s="8" t="str">
        <f t="shared" si="64"/>
        <v/>
      </c>
    </row>
    <row r="342" spans="1:20" x14ac:dyDescent="0.3">
      <c r="A342" s="111">
        <v>340</v>
      </c>
      <c r="B342" s="111" t="s">
        <v>7513</v>
      </c>
      <c r="E342" s="6" t="str">
        <f t="shared" si="55"/>
        <v/>
      </c>
      <c r="I342" t="str">
        <f t="shared" si="58"/>
        <v/>
      </c>
      <c r="J342" t="str">
        <f t="shared" si="56"/>
        <v/>
      </c>
      <c r="K342" t="str">
        <f t="shared" si="59"/>
        <v/>
      </c>
      <c r="L342" s="6" t="str">
        <f t="shared" si="60"/>
        <v/>
      </c>
      <c r="N342" s="130" t="s">
        <v>7521</v>
      </c>
      <c r="O342" t="str">
        <f t="shared" si="65"/>
        <v/>
      </c>
      <c r="P342" t="str">
        <f t="shared" si="61"/>
        <v/>
      </c>
      <c r="Q342" s="6" t="str">
        <f t="shared" si="57"/>
        <v/>
      </c>
      <c r="R342" s="6" t="str">
        <f t="shared" si="62"/>
        <v/>
      </c>
      <c r="S342" s="8" t="str">
        <f t="shared" si="63"/>
        <v/>
      </c>
      <c r="T342" s="8" t="str">
        <f t="shared" si="64"/>
        <v/>
      </c>
    </row>
    <row r="343" spans="1:20" x14ac:dyDescent="0.3">
      <c r="A343" s="111">
        <v>341</v>
      </c>
      <c r="B343" s="111" t="s">
        <v>7513</v>
      </c>
      <c r="E343" s="6" t="str">
        <f t="shared" si="55"/>
        <v/>
      </c>
      <c r="I343" t="str">
        <f t="shared" si="58"/>
        <v/>
      </c>
      <c r="J343" t="str">
        <f t="shared" si="56"/>
        <v/>
      </c>
      <c r="K343" t="str">
        <f t="shared" si="59"/>
        <v/>
      </c>
      <c r="L343" s="6" t="str">
        <f t="shared" si="60"/>
        <v/>
      </c>
      <c r="N343" s="130" t="s">
        <v>7521</v>
      </c>
      <c r="O343" t="str">
        <f t="shared" si="65"/>
        <v/>
      </c>
      <c r="P343" t="str">
        <f t="shared" si="61"/>
        <v/>
      </c>
      <c r="Q343" s="6" t="str">
        <f t="shared" si="57"/>
        <v/>
      </c>
      <c r="R343" s="6" t="str">
        <f t="shared" si="62"/>
        <v/>
      </c>
      <c r="S343" s="8" t="str">
        <f t="shared" si="63"/>
        <v/>
      </c>
      <c r="T343" s="8" t="str">
        <f t="shared" si="64"/>
        <v/>
      </c>
    </row>
    <row r="344" spans="1:20" x14ac:dyDescent="0.3">
      <c r="A344" s="111">
        <v>342</v>
      </c>
      <c r="B344" s="111" t="s">
        <v>7513</v>
      </c>
      <c r="E344" s="6" t="str">
        <f t="shared" si="55"/>
        <v/>
      </c>
      <c r="I344" t="str">
        <f t="shared" si="58"/>
        <v/>
      </c>
      <c r="J344" t="str">
        <f t="shared" si="56"/>
        <v/>
      </c>
      <c r="K344" t="str">
        <f t="shared" si="59"/>
        <v/>
      </c>
      <c r="L344" s="6" t="str">
        <f t="shared" si="60"/>
        <v/>
      </c>
      <c r="N344" s="130" t="s">
        <v>7521</v>
      </c>
      <c r="O344" t="str">
        <f t="shared" si="65"/>
        <v/>
      </c>
      <c r="P344" t="str">
        <f t="shared" si="61"/>
        <v/>
      </c>
      <c r="Q344" s="6" t="str">
        <f t="shared" si="57"/>
        <v/>
      </c>
      <c r="R344" s="6" t="str">
        <f t="shared" si="62"/>
        <v/>
      </c>
      <c r="S344" s="8" t="str">
        <f t="shared" si="63"/>
        <v/>
      </c>
      <c r="T344" s="8" t="str">
        <f t="shared" si="64"/>
        <v/>
      </c>
    </row>
    <row r="345" spans="1:20" x14ac:dyDescent="0.3">
      <c r="A345" s="111">
        <v>343</v>
      </c>
      <c r="B345" s="111" t="s">
        <v>7513</v>
      </c>
      <c r="E345" s="6" t="str">
        <f t="shared" si="55"/>
        <v/>
      </c>
      <c r="I345" t="str">
        <f t="shared" si="58"/>
        <v/>
      </c>
      <c r="J345" t="str">
        <f t="shared" si="56"/>
        <v/>
      </c>
      <c r="K345" t="str">
        <f t="shared" si="59"/>
        <v/>
      </c>
      <c r="L345" s="6" t="str">
        <f t="shared" si="60"/>
        <v/>
      </c>
      <c r="N345" s="130" t="s">
        <v>7521</v>
      </c>
      <c r="O345" t="str">
        <f t="shared" si="65"/>
        <v/>
      </c>
      <c r="P345" t="str">
        <f t="shared" si="61"/>
        <v/>
      </c>
      <c r="Q345" s="6" t="str">
        <f t="shared" si="57"/>
        <v/>
      </c>
      <c r="R345" s="6" t="str">
        <f t="shared" si="62"/>
        <v/>
      </c>
      <c r="S345" s="8" t="str">
        <f t="shared" si="63"/>
        <v/>
      </c>
      <c r="T345" s="8" t="str">
        <f t="shared" si="64"/>
        <v/>
      </c>
    </row>
    <row r="346" spans="1:20" x14ac:dyDescent="0.3">
      <c r="A346" s="111">
        <v>344</v>
      </c>
      <c r="B346" s="111" t="s">
        <v>7513</v>
      </c>
      <c r="E346" s="6" t="str">
        <f t="shared" si="55"/>
        <v/>
      </c>
      <c r="I346" t="str">
        <f t="shared" si="58"/>
        <v/>
      </c>
      <c r="J346" t="str">
        <f t="shared" si="56"/>
        <v/>
      </c>
      <c r="K346" t="str">
        <f t="shared" si="59"/>
        <v/>
      </c>
      <c r="L346" s="6" t="str">
        <f t="shared" si="60"/>
        <v/>
      </c>
      <c r="N346" s="130" t="s">
        <v>7521</v>
      </c>
      <c r="O346" t="str">
        <f t="shared" si="65"/>
        <v/>
      </c>
      <c r="P346" t="str">
        <f t="shared" si="61"/>
        <v/>
      </c>
      <c r="Q346" s="6" t="str">
        <f t="shared" si="57"/>
        <v/>
      </c>
      <c r="R346" s="6" t="str">
        <f t="shared" si="62"/>
        <v/>
      </c>
      <c r="S346" s="8" t="str">
        <f t="shared" si="63"/>
        <v/>
      </c>
      <c r="T346" s="8" t="str">
        <f t="shared" si="64"/>
        <v/>
      </c>
    </row>
    <row r="347" spans="1:20" x14ac:dyDescent="0.3">
      <c r="A347" s="111">
        <v>345</v>
      </c>
      <c r="B347" s="111" t="s">
        <v>7513</v>
      </c>
      <c r="E347" s="6" t="str">
        <f t="shared" si="55"/>
        <v/>
      </c>
      <c r="I347" t="str">
        <f t="shared" si="58"/>
        <v/>
      </c>
      <c r="J347" t="str">
        <f t="shared" si="56"/>
        <v/>
      </c>
      <c r="K347" t="str">
        <f t="shared" si="59"/>
        <v/>
      </c>
      <c r="L347" s="6" t="str">
        <f t="shared" si="60"/>
        <v/>
      </c>
      <c r="N347" s="130" t="s">
        <v>7521</v>
      </c>
      <c r="O347" t="str">
        <f t="shared" si="65"/>
        <v/>
      </c>
      <c r="P347" t="str">
        <f t="shared" si="61"/>
        <v/>
      </c>
      <c r="Q347" s="6" t="str">
        <f t="shared" si="57"/>
        <v/>
      </c>
      <c r="R347" s="6" t="str">
        <f t="shared" si="62"/>
        <v/>
      </c>
      <c r="S347" s="8" t="str">
        <f t="shared" si="63"/>
        <v/>
      </c>
      <c r="T347" s="8" t="str">
        <f t="shared" si="64"/>
        <v/>
      </c>
    </row>
    <row r="348" spans="1:20" x14ac:dyDescent="0.3">
      <c r="A348" s="111">
        <v>346</v>
      </c>
      <c r="B348" s="111" t="s">
        <v>7513</v>
      </c>
      <c r="E348" s="6" t="str">
        <f t="shared" si="55"/>
        <v/>
      </c>
      <c r="I348" t="str">
        <f t="shared" si="58"/>
        <v/>
      </c>
      <c r="J348" t="str">
        <f t="shared" si="56"/>
        <v/>
      </c>
      <c r="K348" t="str">
        <f t="shared" si="59"/>
        <v/>
      </c>
      <c r="L348" s="6" t="str">
        <f t="shared" si="60"/>
        <v/>
      </c>
      <c r="N348" s="130" t="s">
        <v>7521</v>
      </c>
      <c r="O348" t="str">
        <f t="shared" si="65"/>
        <v/>
      </c>
      <c r="P348" t="str">
        <f t="shared" si="61"/>
        <v/>
      </c>
      <c r="Q348" s="6" t="str">
        <f t="shared" si="57"/>
        <v/>
      </c>
      <c r="R348" s="6" t="str">
        <f t="shared" si="62"/>
        <v/>
      </c>
      <c r="S348" s="8" t="str">
        <f t="shared" si="63"/>
        <v/>
      </c>
      <c r="T348" s="8" t="str">
        <f t="shared" si="64"/>
        <v/>
      </c>
    </row>
    <row r="349" spans="1:20" x14ac:dyDescent="0.3">
      <c r="A349" s="111">
        <v>347</v>
      </c>
      <c r="B349" s="111" t="s">
        <v>7513</v>
      </c>
      <c r="E349" s="6" t="str">
        <f t="shared" si="55"/>
        <v/>
      </c>
      <c r="I349" t="str">
        <f t="shared" si="58"/>
        <v/>
      </c>
      <c r="J349" t="str">
        <f t="shared" si="56"/>
        <v/>
      </c>
      <c r="K349" t="str">
        <f t="shared" si="59"/>
        <v/>
      </c>
      <c r="L349" s="6" t="str">
        <f t="shared" si="60"/>
        <v/>
      </c>
      <c r="N349" s="130" t="s">
        <v>7521</v>
      </c>
      <c r="O349" t="str">
        <f t="shared" si="65"/>
        <v/>
      </c>
      <c r="P349" t="str">
        <f t="shared" si="61"/>
        <v/>
      </c>
      <c r="Q349" s="6" t="str">
        <f t="shared" si="57"/>
        <v/>
      </c>
      <c r="R349" s="6" t="str">
        <f t="shared" si="62"/>
        <v/>
      </c>
      <c r="S349" s="8" t="str">
        <f t="shared" si="63"/>
        <v/>
      </c>
      <c r="T349" s="8" t="str">
        <f t="shared" si="64"/>
        <v/>
      </c>
    </row>
    <row r="350" spans="1:20" x14ac:dyDescent="0.3">
      <c r="A350" s="111">
        <v>348</v>
      </c>
      <c r="B350" s="111" t="s">
        <v>7513</v>
      </c>
      <c r="E350" s="6" t="str">
        <f t="shared" si="55"/>
        <v/>
      </c>
      <c r="I350" t="str">
        <f t="shared" si="58"/>
        <v/>
      </c>
      <c r="J350" t="str">
        <f t="shared" si="56"/>
        <v/>
      </c>
      <c r="K350" t="str">
        <f t="shared" si="59"/>
        <v/>
      </c>
      <c r="L350" s="6" t="str">
        <f t="shared" si="60"/>
        <v/>
      </c>
      <c r="N350" s="130" t="s">
        <v>7521</v>
      </c>
      <c r="O350" t="str">
        <f t="shared" si="65"/>
        <v/>
      </c>
      <c r="P350" t="str">
        <f t="shared" si="61"/>
        <v/>
      </c>
      <c r="Q350" s="6" t="str">
        <f t="shared" si="57"/>
        <v/>
      </c>
      <c r="R350" s="6" t="str">
        <f t="shared" si="62"/>
        <v/>
      </c>
      <c r="S350" s="8" t="str">
        <f t="shared" si="63"/>
        <v/>
      </c>
      <c r="T350" s="8" t="str">
        <f t="shared" si="64"/>
        <v/>
      </c>
    </row>
    <row r="351" spans="1:20" x14ac:dyDescent="0.3">
      <c r="A351" s="111">
        <v>349</v>
      </c>
      <c r="B351" s="111" t="s">
        <v>7513</v>
      </c>
      <c r="E351" s="6" t="str">
        <f t="shared" si="55"/>
        <v/>
      </c>
      <c r="I351" t="str">
        <f t="shared" si="58"/>
        <v/>
      </c>
      <c r="J351" t="str">
        <f t="shared" si="56"/>
        <v/>
      </c>
      <c r="K351" t="str">
        <f t="shared" si="59"/>
        <v/>
      </c>
      <c r="L351" s="6" t="str">
        <f t="shared" si="60"/>
        <v/>
      </c>
      <c r="N351" s="130" t="s">
        <v>7521</v>
      </c>
      <c r="O351" t="str">
        <f t="shared" si="65"/>
        <v/>
      </c>
      <c r="P351" t="str">
        <f t="shared" si="61"/>
        <v/>
      </c>
      <c r="Q351" s="6" t="str">
        <f t="shared" si="57"/>
        <v/>
      </c>
      <c r="R351" s="6" t="str">
        <f t="shared" si="62"/>
        <v/>
      </c>
      <c r="S351" s="8" t="str">
        <f t="shared" si="63"/>
        <v/>
      </c>
      <c r="T351" s="8" t="str">
        <f t="shared" si="64"/>
        <v/>
      </c>
    </row>
    <row r="352" spans="1:20" x14ac:dyDescent="0.3">
      <c r="A352" s="111">
        <v>350</v>
      </c>
      <c r="B352" s="111" t="s">
        <v>7513</v>
      </c>
      <c r="E352" s="6" t="str">
        <f t="shared" si="55"/>
        <v/>
      </c>
      <c r="I352" t="str">
        <f t="shared" si="58"/>
        <v/>
      </c>
      <c r="J352" t="str">
        <f t="shared" si="56"/>
        <v/>
      </c>
      <c r="K352" t="str">
        <f t="shared" si="59"/>
        <v/>
      </c>
      <c r="L352" s="6" t="str">
        <f t="shared" si="60"/>
        <v/>
      </c>
      <c r="N352" s="130" t="s">
        <v>7521</v>
      </c>
      <c r="O352" t="str">
        <f t="shared" si="65"/>
        <v/>
      </c>
      <c r="P352" t="str">
        <f t="shared" si="61"/>
        <v/>
      </c>
      <c r="Q352" s="6" t="str">
        <f t="shared" si="57"/>
        <v/>
      </c>
      <c r="R352" s="6" t="str">
        <f t="shared" si="62"/>
        <v/>
      </c>
      <c r="S352" s="8" t="str">
        <f t="shared" si="63"/>
        <v/>
      </c>
      <c r="T352" s="8" t="str">
        <f t="shared" si="64"/>
        <v/>
      </c>
    </row>
    <row r="353" spans="1:20" x14ac:dyDescent="0.3">
      <c r="A353" s="111">
        <v>351</v>
      </c>
      <c r="B353" s="111" t="s">
        <v>7513</v>
      </c>
      <c r="E353" s="6" t="str">
        <f t="shared" si="55"/>
        <v/>
      </c>
      <c r="I353" t="str">
        <f t="shared" si="58"/>
        <v/>
      </c>
      <c r="J353" t="str">
        <f t="shared" si="56"/>
        <v/>
      </c>
      <c r="K353" t="str">
        <f t="shared" si="59"/>
        <v/>
      </c>
      <c r="L353" s="6" t="str">
        <f t="shared" si="60"/>
        <v/>
      </c>
      <c r="N353" s="130" t="s">
        <v>7521</v>
      </c>
      <c r="O353" t="str">
        <f t="shared" si="65"/>
        <v/>
      </c>
      <c r="P353" t="str">
        <f t="shared" si="61"/>
        <v/>
      </c>
      <c r="Q353" s="6" t="str">
        <f t="shared" si="57"/>
        <v/>
      </c>
      <c r="R353" s="6" t="str">
        <f t="shared" si="62"/>
        <v/>
      </c>
      <c r="S353" s="8" t="str">
        <f t="shared" si="63"/>
        <v/>
      </c>
      <c r="T353" s="8" t="str">
        <f t="shared" si="64"/>
        <v/>
      </c>
    </row>
    <row r="354" spans="1:20" x14ac:dyDescent="0.3">
      <c r="A354" s="111">
        <v>352</v>
      </c>
      <c r="B354" s="111" t="s">
        <v>7513</v>
      </c>
      <c r="E354" s="6" t="str">
        <f t="shared" si="55"/>
        <v/>
      </c>
      <c r="I354" t="str">
        <f t="shared" si="58"/>
        <v/>
      </c>
      <c r="J354" t="str">
        <f t="shared" si="56"/>
        <v/>
      </c>
      <c r="K354" t="str">
        <f t="shared" si="59"/>
        <v/>
      </c>
      <c r="L354" s="6" t="str">
        <f t="shared" si="60"/>
        <v/>
      </c>
      <c r="N354" s="130" t="s">
        <v>7521</v>
      </c>
      <c r="O354" t="str">
        <f t="shared" si="65"/>
        <v/>
      </c>
      <c r="P354" t="str">
        <f t="shared" si="61"/>
        <v/>
      </c>
      <c r="Q354" s="6" t="str">
        <f t="shared" si="57"/>
        <v/>
      </c>
      <c r="R354" s="6" t="str">
        <f t="shared" si="62"/>
        <v/>
      </c>
      <c r="S354" s="8" t="str">
        <f t="shared" si="63"/>
        <v/>
      </c>
      <c r="T354" s="8" t="str">
        <f t="shared" si="64"/>
        <v/>
      </c>
    </row>
    <row r="355" spans="1:20" x14ac:dyDescent="0.3">
      <c r="A355" s="111">
        <v>353</v>
      </c>
      <c r="B355" s="111" t="s">
        <v>7513</v>
      </c>
      <c r="E355" s="6" t="str">
        <f t="shared" si="55"/>
        <v/>
      </c>
      <c r="I355" t="str">
        <f t="shared" si="58"/>
        <v/>
      </c>
      <c r="J355" t="str">
        <f t="shared" si="56"/>
        <v/>
      </c>
      <c r="K355" t="str">
        <f t="shared" si="59"/>
        <v/>
      </c>
      <c r="L355" s="6" t="str">
        <f t="shared" si="60"/>
        <v/>
      </c>
      <c r="N355" s="130" t="s">
        <v>7521</v>
      </c>
      <c r="O355" t="str">
        <f t="shared" si="65"/>
        <v/>
      </c>
      <c r="P355" t="str">
        <f t="shared" si="61"/>
        <v/>
      </c>
      <c r="Q355" s="6" t="str">
        <f t="shared" si="57"/>
        <v/>
      </c>
      <c r="R355" s="6" t="str">
        <f t="shared" si="62"/>
        <v/>
      </c>
      <c r="S355" s="8" t="str">
        <f t="shared" si="63"/>
        <v/>
      </c>
      <c r="T355" s="8" t="str">
        <f t="shared" si="64"/>
        <v/>
      </c>
    </row>
    <row r="356" spans="1:20" x14ac:dyDescent="0.3">
      <c r="A356" s="111">
        <v>354</v>
      </c>
      <c r="B356" s="111" t="s">
        <v>7513</v>
      </c>
      <c r="E356" s="6" t="str">
        <f t="shared" si="55"/>
        <v/>
      </c>
      <c r="I356" t="str">
        <f t="shared" si="58"/>
        <v/>
      </c>
      <c r="J356" t="str">
        <f t="shared" si="56"/>
        <v/>
      </c>
      <c r="K356" t="str">
        <f t="shared" si="59"/>
        <v/>
      </c>
      <c r="L356" s="6" t="str">
        <f t="shared" si="60"/>
        <v/>
      </c>
      <c r="N356" s="130" t="s">
        <v>7521</v>
      </c>
      <c r="O356" t="str">
        <f t="shared" si="65"/>
        <v/>
      </c>
      <c r="P356" t="str">
        <f t="shared" si="61"/>
        <v/>
      </c>
      <c r="Q356" s="6" t="str">
        <f t="shared" si="57"/>
        <v/>
      </c>
      <c r="R356" s="6" t="str">
        <f t="shared" si="62"/>
        <v/>
      </c>
      <c r="S356" s="8" t="str">
        <f t="shared" si="63"/>
        <v/>
      </c>
      <c r="T356" s="8" t="str">
        <f t="shared" si="64"/>
        <v/>
      </c>
    </row>
    <row r="357" spans="1:20" x14ac:dyDescent="0.3">
      <c r="A357" s="111">
        <v>355</v>
      </c>
      <c r="B357" s="111" t="s">
        <v>7513</v>
      </c>
      <c r="E357" s="6" t="str">
        <f t="shared" si="55"/>
        <v/>
      </c>
      <c r="I357" t="str">
        <f t="shared" si="58"/>
        <v/>
      </c>
      <c r="J357" t="str">
        <f t="shared" si="56"/>
        <v/>
      </c>
      <c r="K357" t="str">
        <f t="shared" si="59"/>
        <v/>
      </c>
      <c r="L357" s="6" t="str">
        <f t="shared" si="60"/>
        <v/>
      </c>
      <c r="N357" s="130" t="s">
        <v>7521</v>
      </c>
      <c r="O357" t="str">
        <f t="shared" si="65"/>
        <v/>
      </c>
      <c r="P357" t="str">
        <f t="shared" si="61"/>
        <v/>
      </c>
      <c r="Q357" s="6" t="str">
        <f t="shared" si="57"/>
        <v/>
      </c>
      <c r="R357" s="6" t="str">
        <f t="shared" si="62"/>
        <v/>
      </c>
      <c r="S357" s="8" t="str">
        <f t="shared" si="63"/>
        <v/>
      </c>
      <c r="T357" s="8" t="str">
        <f t="shared" si="64"/>
        <v/>
      </c>
    </row>
    <row r="358" spans="1:20" x14ac:dyDescent="0.3">
      <c r="A358" s="111">
        <v>356</v>
      </c>
      <c r="B358" s="111" t="s">
        <v>7513</v>
      </c>
      <c r="E358" s="6" t="str">
        <f t="shared" si="55"/>
        <v/>
      </c>
      <c r="I358" t="str">
        <f t="shared" si="58"/>
        <v/>
      </c>
      <c r="J358" t="str">
        <f t="shared" si="56"/>
        <v/>
      </c>
      <c r="K358" t="str">
        <f t="shared" si="59"/>
        <v/>
      </c>
      <c r="L358" s="6" t="str">
        <f t="shared" si="60"/>
        <v/>
      </c>
      <c r="N358" s="130" t="s">
        <v>7521</v>
      </c>
      <c r="O358" t="str">
        <f t="shared" si="65"/>
        <v/>
      </c>
      <c r="P358" t="str">
        <f t="shared" si="61"/>
        <v/>
      </c>
      <c r="Q358" s="6" t="str">
        <f t="shared" si="57"/>
        <v/>
      </c>
      <c r="R358" s="6" t="str">
        <f t="shared" si="62"/>
        <v/>
      </c>
      <c r="S358" s="8" t="str">
        <f t="shared" si="63"/>
        <v/>
      </c>
      <c r="T358" s="8" t="str">
        <f t="shared" si="64"/>
        <v/>
      </c>
    </row>
    <row r="359" spans="1:20" x14ac:dyDescent="0.3">
      <c r="A359" s="111">
        <v>357</v>
      </c>
      <c r="B359" s="111" t="s">
        <v>7513</v>
      </c>
      <c r="E359" s="6" t="str">
        <f t="shared" si="55"/>
        <v/>
      </c>
      <c r="I359" t="str">
        <f t="shared" si="58"/>
        <v/>
      </c>
      <c r="J359" t="str">
        <f t="shared" si="56"/>
        <v/>
      </c>
      <c r="K359" t="str">
        <f t="shared" si="59"/>
        <v/>
      </c>
      <c r="L359" s="6" t="str">
        <f t="shared" si="60"/>
        <v/>
      </c>
      <c r="N359" s="130" t="s">
        <v>7521</v>
      </c>
      <c r="O359" t="str">
        <f t="shared" si="65"/>
        <v/>
      </c>
      <c r="P359" t="str">
        <f t="shared" si="61"/>
        <v/>
      </c>
      <c r="Q359" s="6" t="str">
        <f t="shared" si="57"/>
        <v/>
      </c>
      <c r="R359" s="6" t="str">
        <f t="shared" si="62"/>
        <v/>
      </c>
      <c r="S359" s="8" t="str">
        <f t="shared" si="63"/>
        <v/>
      </c>
      <c r="T359" s="8" t="str">
        <f t="shared" si="64"/>
        <v/>
      </c>
    </row>
    <row r="360" spans="1:20" x14ac:dyDescent="0.3">
      <c r="A360" s="111">
        <v>358</v>
      </c>
      <c r="B360" s="111" t="s">
        <v>7513</v>
      </c>
      <c r="E360" s="6" t="str">
        <f t="shared" si="55"/>
        <v/>
      </c>
      <c r="I360" t="str">
        <f t="shared" si="58"/>
        <v/>
      </c>
      <c r="J360" t="str">
        <f t="shared" si="56"/>
        <v/>
      </c>
      <c r="K360" t="str">
        <f t="shared" si="59"/>
        <v/>
      </c>
      <c r="L360" s="6" t="str">
        <f t="shared" si="60"/>
        <v/>
      </c>
      <c r="N360" s="130" t="s">
        <v>7521</v>
      </c>
      <c r="O360" t="str">
        <f t="shared" si="65"/>
        <v/>
      </c>
      <c r="P360" t="str">
        <f t="shared" si="61"/>
        <v/>
      </c>
      <c r="Q360" s="6" t="str">
        <f t="shared" si="57"/>
        <v/>
      </c>
      <c r="R360" s="6" t="str">
        <f t="shared" si="62"/>
        <v/>
      </c>
      <c r="S360" s="8" t="str">
        <f t="shared" si="63"/>
        <v/>
      </c>
      <c r="T360" s="8" t="str">
        <f t="shared" si="64"/>
        <v/>
      </c>
    </row>
    <row r="361" spans="1:20" x14ac:dyDescent="0.3">
      <c r="A361" s="111">
        <v>359</v>
      </c>
      <c r="B361" s="111" t="s">
        <v>7513</v>
      </c>
      <c r="E361" s="6" t="str">
        <f t="shared" si="55"/>
        <v/>
      </c>
      <c r="I361" t="str">
        <f t="shared" si="58"/>
        <v/>
      </c>
      <c r="J361" t="str">
        <f t="shared" si="56"/>
        <v/>
      </c>
      <c r="K361" t="str">
        <f t="shared" si="59"/>
        <v/>
      </c>
      <c r="L361" s="6" t="str">
        <f t="shared" si="60"/>
        <v/>
      </c>
      <c r="N361" s="130" t="s">
        <v>7521</v>
      </c>
      <c r="O361" t="str">
        <f t="shared" si="65"/>
        <v/>
      </c>
      <c r="P361" t="str">
        <f t="shared" si="61"/>
        <v/>
      </c>
      <c r="Q361" s="6" t="str">
        <f t="shared" si="57"/>
        <v/>
      </c>
      <c r="R361" s="6" t="str">
        <f t="shared" si="62"/>
        <v/>
      </c>
      <c r="S361" s="8" t="str">
        <f t="shared" si="63"/>
        <v/>
      </c>
      <c r="T361" s="8" t="str">
        <f t="shared" si="64"/>
        <v/>
      </c>
    </row>
    <row r="362" spans="1:20" x14ac:dyDescent="0.3">
      <c r="A362" s="111">
        <v>360</v>
      </c>
      <c r="B362" s="111" t="s">
        <v>7513</v>
      </c>
      <c r="E362" s="6" t="str">
        <f t="shared" si="55"/>
        <v/>
      </c>
      <c r="I362" t="str">
        <f t="shared" si="58"/>
        <v/>
      </c>
      <c r="J362" t="str">
        <f t="shared" si="56"/>
        <v/>
      </c>
      <c r="K362" t="str">
        <f t="shared" si="59"/>
        <v/>
      </c>
      <c r="L362" s="6" t="str">
        <f t="shared" si="60"/>
        <v/>
      </c>
      <c r="N362" s="130" t="s">
        <v>7521</v>
      </c>
      <c r="O362" t="str">
        <f t="shared" si="65"/>
        <v/>
      </c>
      <c r="P362" t="str">
        <f t="shared" si="61"/>
        <v/>
      </c>
      <c r="Q362" s="6" t="str">
        <f t="shared" si="57"/>
        <v/>
      </c>
      <c r="R362" s="6" t="str">
        <f t="shared" si="62"/>
        <v/>
      </c>
      <c r="S362" s="8" t="str">
        <f t="shared" si="63"/>
        <v/>
      </c>
      <c r="T362" s="8" t="str">
        <f t="shared" si="64"/>
        <v/>
      </c>
    </row>
    <row r="363" spans="1:20" x14ac:dyDescent="0.3">
      <c r="A363" s="111">
        <v>361</v>
      </c>
      <c r="B363" s="111" t="s">
        <v>7513</v>
      </c>
      <c r="E363" s="6" t="str">
        <f t="shared" si="55"/>
        <v/>
      </c>
      <c r="I363" t="str">
        <f t="shared" si="58"/>
        <v/>
      </c>
      <c r="J363" t="str">
        <f t="shared" si="56"/>
        <v/>
      </c>
      <c r="K363" t="str">
        <f t="shared" si="59"/>
        <v/>
      </c>
      <c r="L363" s="6" t="str">
        <f t="shared" si="60"/>
        <v/>
      </c>
      <c r="N363" s="130" t="s">
        <v>7521</v>
      </c>
      <c r="O363" t="str">
        <f t="shared" si="65"/>
        <v/>
      </c>
      <c r="P363" t="str">
        <f t="shared" si="61"/>
        <v/>
      </c>
      <c r="Q363" s="6" t="str">
        <f t="shared" si="57"/>
        <v/>
      </c>
      <c r="R363" s="6" t="str">
        <f t="shared" si="62"/>
        <v/>
      </c>
      <c r="S363" s="8" t="str">
        <f t="shared" si="63"/>
        <v/>
      </c>
      <c r="T363" s="8" t="str">
        <f t="shared" si="64"/>
        <v/>
      </c>
    </row>
    <row r="364" spans="1:20" x14ac:dyDescent="0.3">
      <c r="A364" s="111">
        <v>362</v>
      </c>
      <c r="B364" s="111" t="s">
        <v>7513</v>
      </c>
      <c r="E364" s="6" t="str">
        <f t="shared" si="55"/>
        <v/>
      </c>
      <c r="I364" t="str">
        <f t="shared" si="58"/>
        <v/>
      </c>
      <c r="J364" t="str">
        <f t="shared" si="56"/>
        <v/>
      </c>
      <c r="K364" t="str">
        <f t="shared" si="59"/>
        <v/>
      </c>
      <c r="L364" s="6" t="str">
        <f t="shared" si="60"/>
        <v/>
      </c>
      <c r="N364" s="130" t="s">
        <v>7521</v>
      </c>
      <c r="O364" t="str">
        <f t="shared" si="65"/>
        <v/>
      </c>
      <c r="P364" t="str">
        <f t="shared" si="61"/>
        <v/>
      </c>
      <c r="Q364" s="6" t="str">
        <f t="shared" si="57"/>
        <v/>
      </c>
      <c r="R364" s="6" t="str">
        <f t="shared" si="62"/>
        <v/>
      </c>
      <c r="S364" s="8" t="str">
        <f t="shared" si="63"/>
        <v/>
      </c>
      <c r="T364" s="8" t="str">
        <f t="shared" si="64"/>
        <v/>
      </c>
    </row>
    <row r="365" spans="1:20" x14ac:dyDescent="0.3">
      <c r="A365" s="111">
        <v>363</v>
      </c>
      <c r="B365" s="111" t="s">
        <v>7513</v>
      </c>
      <c r="E365" s="6" t="str">
        <f t="shared" si="55"/>
        <v/>
      </c>
      <c r="I365" t="str">
        <f t="shared" si="58"/>
        <v/>
      </c>
      <c r="J365" t="str">
        <f t="shared" si="56"/>
        <v/>
      </c>
      <c r="K365" t="str">
        <f t="shared" si="59"/>
        <v/>
      </c>
      <c r="L365" s="6" t="str">
        <f t="shared" si="60"/>
        <v/>
      </c>
      <c r="N365" s="130" t="s">
        <v>7521</v>
      </c>
      <c r="O365" t="str">
        <f t="shared" si="65"/>
        <v/>
      </c>
      <c r="P365" t="str">
        <f t="shared" si="61"/>
        <v/>
      </c>
      <c r="Q365" s="6" t="str">
        <f t="shared" si="57"/>
        <v/>
      </c>
      <c r="R365" s="6" t="str">
        <f t="shared" si="62"/>
        <v/>
      </c>
      <c r="S365" s="8" t="str">
        <f t="shared" si="63"/>
        <v/>
      </c>
      <c r="T365" s="8" t="str">
        <f t="shared" si="64"/>
        <v/>
      </c>
    </row>
    <row r="366" spans="1:20" x14ac:dyDescent="0.3">
      <c r="A366" s="111">
        <v>364</v>
      </c>
      <c r="B366" s="111" t="s">
        <v>7513</v>
      </c>
      <c r="E366" s="6" t="str">
        <f t="shared" si="55"/>
        <v/>
      </c>
      <c r="I366" t="str">
        <f t="shared" si="58"/>
        <v/>
      </c>
      <c r="J366" t="str">
        <f t="shared" si="56"/>
        <v/>
      </c>
      <c r="K366" t="str">
        <f t="shared" si="59"/>
        <v/>
      </c>
      <c r="L366" s="6" t="str">
        <f t="shared" si="60"/>
        <v/>
      </c>
      <c r="N366" s="130" t="s">
        <v>7521</v>
      </c>
      <c r="O366" t="str">
        <f t="shared" si="65"/>
        <v/>
      </c>
      <c r="P366" t="str">
        <f t="shared" si="61"/>
        <v/>
      </c>
      <c r="Q366" s="6" t="str">
        <f t="shared" si="57"/>
        <v/>
      </c>
      <c r="R366" s="6" t="str">
        <f t="shared" si="62"/>
        <v/>
      </c>
      <c r="S366" s="8" t="str">
        <f t="shared" si="63"/>
        <v/>
      </c>
      <c r="T366" s="8" t="str">
        <f t="shared" si="64"/>
        <v/>
      </c>
    </row>
    <row r="367" spans="1:20" x14ac:dyDescent="0.3">
      <c r="A367" s="111">
        <v>365</v>
      </c>
      <c r="B367" s="111" t="s">
        <v>7513</v>
      </c>
      <c r="E367" s="6" t="str">
        <f t="shared" si="55"/>
        <v/>
      </c>
      <c r="I367" t="str">
        <f t="shared" si="58"/>
        <v/>
      </c>
      <c r="J367" t="str">
        <f t="shared" si="56"/>
        <v/>
      </c>
      <c r="K367" t="str">
        <f t="shared" si="59"/>
        <v/>
      </c>
      <c r="L367" s="6" t="str">
        <f t="shared" si="60"/>
        <v/>
      </c>
      <c r="N367" s="130" t="s">
        <v>7521</v>
      </c>
      <c r="O367" t="str">
        <f t="shared" si="65"/>
        <v/>
      </c>
      <c r="P367" t="str">
        <f t="shared" si="61"/>
        <v/>
      </c>
      <c r="Q367" s="6" t="str">
        <f t="shared" si="57"/>
        <v/>
      </c>
      <c r="R367" s="6" t="str">
        <f t="shared" si="62"/>
        <v/>
      </c>
      <c r="S367" s="8" t="str">
        <f t="shared" si="63"/>
        <v/>
      </c>
      <c r="T367" s="8" t="str">
        <f t="shared" si="64"/>
        <v/>
      </c>
    </row>
    <row r="368" spans="1:20" x14ac:dyDescent="0.3">
      <c r="A368" s="111">
        <v>366</v>
      </c>
      <c r="B368" s="111" t="s">
        <v>7513</v>
      </c>
      <c r="E368" s="6" t="str">
        <f t="shared" si="55"/>
        <v/>
      </c>
      <c r="I368" t="str">
        <f t="shared" si="58"/>
        <v/>
      </c>
      <c r="J368" t="str">
        <f t="shared" si="56"/>
        <v/>
      </c>
      <c r="K368" t="str">
        <f t="shared" si="59"/>
        <v/>
      </c>
      <c r="L368" s="6" t="str">
        <f t="shared" si="60"/>
        <v/>
      </c>
      <c r="N368" s="130" t="s">
        <v>7521</v>
      </c>
      <c r="O368" t="str">
        <f t="shared" si="65"/>
        <v/>
      </c>
      <c r="P368" t="str">
        <f t="shared" si="61"/>
        <v/>
      </c>
      <c r="Q368" s="6" t="str">
        <f t="shared" si="57"/>
        <v/>
      </c>
      <c r="R368" s="6" t="str">
        <f t="shared" si="62"/>
        <v/>
      </c>
      <c r="S368" s="8" t="str">
        <f t="shared" si="63"/>
        <v/>
      </c>
      <c r="T368" s="8" t="str">
        <f t="shared" si="64"/>
        <v/>
      </c>
    </row>
    <row r="369" spans="1:20" x14ac:dyDescent="0.3">
      <c r="A369" s="111">
        <v>367</v>
      </c>
      <c r="B369" s="111" t="s">
        <v>7513</v>
      </c>
      <c r="E369" s="6" t="str">
        <f t="shared" si="55"/>
        <v/>
      </c>
      <c r="I369" t="str">
        <f t="shared" si="58"/>
        <v/>
      </c>
      <c r="J369" t="str">
        <f t="shared" si="56"/>
        <v/>
      </c>
      <c r="K369" t="str">
        <f t="shared" si="59"/>
        <v/>
      </c>
      <c r="L369" s="6" t="str">
        <f t="shared" si="60"/>
        <v/>
      </c>
      <c r="N369" s="130" t="s">
        <v>7521</v>
      </c>
      <c r="O369" t="str">
        <f t="shared" si="65"/>
        <v/>
      </c>
      <c r="P369" t="str">
        <f t="shared" si="61"/>
        <v/>
      </c>
      <c r="Q369" s="6" t="str">
        <f t="shared" si="57"/>
        <v/>
      </c>
      <c r="R369" s="6" t="str">
        <f t="shared" si="62"/>
        <v/>
      </c>
      <c r="S369" s="8" t="str">
        <f t="shared" si="63"/>
        <v/>
      </c>
      <c r="T369" s="8" t="str">
        <f t="shared" si="64"/>
        <v/>
      </c>
    </row>
    <row r="370" spans="1:20" x14ac:dyDescent="0.3">
      <c r="A370" s="111">
        <v>368</v>
      </c>
      <c r="B370" s="111" t="s">
        <v>7513</v>
      </c>
      <c r="E370" s="6" t="str">
        <f t="shared" si="55"/>
        <v/>
      </c>
      <c r="I370" t="str">
        <f t="shared" si="58"/>
        <v/>
      </c>
      <c r="J370" t="str">
        <f t="shared" si="56"/>
        <v/>
      </c>
      <c r="K370" t="str">
        <f t="shared" si="59"/>
        <v/>
      </c>
      <c r="L370" s="6" t="str">
        <f t="shared" si="60"/>
        <v/>
      </c>
      <c r="N370" s="130" t="s">
        <v>7521</v>
      </c>
      <c r="O370" t="str">
        <f t="shared" si="65"/>
        <v/>
      </c>
      <c r="P370" t="str">
        <f t="shared" si="61"/>
        <v/>
      </c>
      <c r="Q370" s="6" t="str">
        <f t="shared" si="57"/>
        <v/>
      </c>
      <c r="R370" s="6" t="str">
        <f t="shared" si="62"/>
        <v/>
      </c>
      <c r="S370" s="8" t="str">
        <f t="shared" si="63"/>
        <v/>
      </c>
      <c r="T370" s="8" t="str">
        <f t="shared" si="64"/>
        <v/>
      </c>
    </row>
    <row r="371" spans="1:20" x14ac:dyDescent="0.3">
      <c r="A371" s="111">
        <v>369</v>
      </c>
      <c r="B371" s="111" t="s">
        <v>7513</v>
      </c>
      <c r="E371" s="6" t="str">
        <f t="shared" si="55"/>
        <v/>
      </c>
      <c r="I371" t="str">
        <f t="shared" si="58"/>
        <v/>
      </c>
      <c r="J371" t="str">
        <f t="shared" si="56"/>
        <v/>
      </c>
      <c r="K371" t="str">
        <f t="shared" si="59"/>
        <v/>
      </c>
      <c r="L371" s="6" t="str">
        <f t="shared" si="60"/>
        <v/>
      </c>
      <c r="N371" s="130" t="s">
        <v>7521</v>
      </c>
      <c r="O371" t="str">
        <f t="shared" si="65"/>
        <v/>
      </c>
      <c r="P371" t="str">
        <f t="shared" si="61"/>
        <v/>
      </c>
      <c r="Q371" s="6" t="str">
        <f t="shared" si="57"/>
        <v/>
      </c>
      <c r="R371" s="6" t="str">
        <f t="shared" si="62"/>
        <v/>
      </c>
      <c r="S371" s="8" t="str">
        <f t="shared" si="63"/>
        <v/>
      </c>
      <c r="T371" s="8" t="str">
        <f t="shared" si="64"/>
        <v/>
      </c>
    </row>
    <row r="372" spans="1:20" x14ac:dyDescent="0.3">
      <c r="A372" s="111">
        <v>370</v>
      </c>
      <c r="B372" s="111" t="s">
        <v>7513</v>
      </c>
      <c r="E372" s="6" t="str">
        <f t="shared" si="55"/>
        <v/>
      </c>
      <c r="I372" t="str">
        <f t="shared" si="58"/>
        <v/>
      </c>
      <c r="J372" t="str">
        <f t="shared" si="56"/>
        <v/>
      </c>
      <c r="K372" t="str">
        <f t="shared" si="59"/>
        <v/>
      </c>
      <c r="L372" s="6" t="str">
        <f t="shared" si="60"/>
        <v/>
      </c>
      <c r="N372" s="130" t="s">
        <v>7521</v>
      </c>
      <c r="O372" t="str">
        <f t="shared" si="65"/>
        <v/>
      </c>
      <c r="P372" t="str">
        <f t="shared" si="61"/>
        <v/>
      </c>
      <c r="Q372" s="6" t="str">
        <f t="shared" si="57"/>
        <v/>
      </c>
      <c r="R372" s="6" t="str">
        <f t="shared" si="62"/>
        <v/>
      </c>
      <c r="S372" s="8" t="str">
        <f t="shared" si="63"/>
        <v/>
      </c>
      <c r="T372" s="8" t="str">
        <f t="shared" si="64"/>
        <v/>
      </c>
    </row>
    <row r="373" spans="1:20" x14ac:dyDescent="0.3">
      <c r="A373" s="111">
        <v>371</v>
      </c>
      <c r="B373" s="111" t="s">
        <v>7513</v>
      </c>
      <c r="E373" s="6" t="str">
        <f t="shared" si="55"/>
        <v/>
      </c>
      <c r="I373" t="str">
        <f t="shared" si="58"/>
        <v/>
      </c>
      <c r="J373" t="str">
        <f t="shared" si="56"/>
        <v/>
      </c>
      <c r="K373" t="str">
        <f t="shared" si="59"/>
        <v/>
      </c>
      <c r="L373" s="6" t="str">
        <f t="shared" si="60"/>
        <v/>
      </c>
      <c r="N373" s="130" t="s">
        <v>7521</v>
      </c>
      <c r="O373" t="str">
        <f t="shared" si="65"/>
        <v/>
      </c>
      <c r="P373" t="str">
        <f t="shared" si="61"/>
        <v/>
      </c>
      <c r="Q373" s="6" t="str">
        <f t="shared" si="57"/>
        <v/>
      </c>
      <c r="R373" s="6" t="str">
        <f t="shared" si="62"/>
        <v/>
      </c>
      <c r="S373" s="8" t="str">
        <f t="shared" si="63"/>
        <v/>
      </c>
      <c r="T373" s="8" t="str">
        <f t="shared" si="64"/>
        <v/>
      </c>
    </row>
    <row r="374" spans="1:20" x14ac:dyDescent="0.3">
      <c r="A374" s="111">
        <v>372</v>
      </c>
      <c r="B374" s="111" t="s">
        <v>7513</v>
      </c>
      <c r="E374" s="6" t="str">
        <f t="shared" si="55"/>
        <v/>
      </c>
      <c r="I374" t="str">
        <f t="shared" si="58"/>
        <v/>
      </c>
      <c r="J374" t="str">
        <f t="shared" si="56"/>
        <v/>
      </c>
      <c r="K374" t="str">
        <f t="shared" si="59"/>
        <v/>
      </c>
      <c r="L374" s="6" t="str">
        <f t="shared" si="60"/>
        <v/>
      </c>
      <c r="N374" s="130" t="s">
        <v>7521</v>
      </c>
      <c r="O374" t="str">
        <f t="shared" si="65"/>
        <v/>
      </c>
      <c r="P374" t="str">
        <f t="shared" si="61"/>
        <v/>
      </c>
      <c r="Q374" s="6" t="str">
        <f t="shared" si="57"/>
        <v/>
      </c>
      <c r="R374" s="6" t="str">
        <f t="shared" si="62"/>
        <v/>
      </c>
      <c r="S374" s="8" t="str">
        <f t="shared" si="63"/>
        <v/>
      </c>
      <c r="T374" s="8" t="str">
        <f t="shared" si="64"/>
        <v/>
      </c>
    </row>
    <row r="375" spans="1:20" x14ac:dyDescent="0.3">
      <c r="A375" s="111">
        <v>373</v>
      </c>
      <c r="B375" s="111" t="s">
        <v>7513</v>
      </c>
      <c r="E375" s="6" t="str">
        <f t="shared" si="55"/>
        <v/>
      </c>
      <c r="I375" t="str">
        <f t="shared" si="58"/>
        <v/>
      </c>
      <c r="J375" t="str">
        <f t="shared" si="56"/>
        <v/>
      </c>
      <c r="K375" t="str">
        <f t="shared" si="59"/>
        <v/>
      </c>
      <c r="L375" s="6" t="str">
        <f t="shared" si="60"/>
        <v/>
      </c>
      <c r="N375" s="130" t="s">
        <v>7521</v>
      </c>
      <c r="O375" t="str">
        <f t="shared" si="65"/>
        <v/>
      </c>
      <c r="P375" t="str">
        <f t="shared" si="61"/>
        <v/>
      </c>
      <c r="Q375" s="6" t="str">
        <f t="shared" si="57"/>
        <v/>
      </c>
      <c r="R375" s="6" t="str">
        <f t="shared" si="62"/>
        <v/>
      </c>
      <c r="S375" s="8" t="str">
        <f t="shared" si="63"/>
        <v/>
      </c>
      <c r="T375" s="8" t="str">
        <f t="shared" si="64"/>
        <v/>
      </c>
    </row>
    <row r="376" spans="1:20" x14ac:dyDescent="0.3">
      <c r="A376" s="111">
        <v>374</v>
      </c>
      <c r="B376" s="111" t="s">
        <v>7513</v>
      </c>
      <c r="E376" s="6" t="str">
        <f t="shared" si="55"/>
        <v/>
      </c>
      <c r="I376" t="str">
        <f t="shared" si="58"/>
        <v/>
      </c>
      <c r="J376" t="str">
        <f t="shared" si="56"/>
        <v/>
      </c>
      <c r="K376" t="str">
        <f t="shared" si="59"/>
        <v/>
      </c>
      <c r="L376" s="6" t="str">
        <f t="shared" si="60"/>
        <v/>
      </c>
      <c r="N376" s="130" t="s">
        <v>7521</v>
      </c>
      <c r="O376" t="str">
        <f t="shared" si="65"/>
        <v/>
      </c>
      <c r="P376" t="str">
        <f t="shared" si="61"/>
        <v/>
      </c>
      <c r="Q376" s="6" t="str">
        <f t="shared" si="57"/>
        <v/>
      </c>
      <c r="R376" s="6" t="str">
        <f t="shared" si="62"/>
        <v/>
      </c>
      <c r="S376" s="8" t="str">
        <f t="shared" si="63"/>
        <v/>
      </c>
      <c r="T376" s="8" t="str">
        <f t="shared" si="64"/>
        <v/>
      </c>
    </row>
    <row r="377" spans="1:20" x14ac:dyDescent="0.3">
      <c r="A377" s="111">
        <v>375</v>
      </c>
      <c r="B377" s="111" t="s">
        <v>7513</v>
      </c>
      <c r="E377" s="6" t="str">
        <f t="shared" si="55"/>
        <v/>
      </c>
      <c r="I377" t="str">
        <f t="shared" si="58"/>
        <v/>
      </c>
      <c r="J377" t="str">
        <f t="shared" si="56"/>
        <v/>
      </c>
      <c r="K377" t="str">
        <f t="shared" si="59"/>
        <v/>
      </c>
      <c r="L377" s="6" t="str">
        <f t="shared" si="60"/>
        <v/>
      </c>
      <c r="N377" s="130" t="s">
        <v>7521</v>
      </c>
      <c r="O377" t="str">
        <f t="shared" si="65"/>
        <v/>
      </c>
      <c r="P377" t="str">
        <f t="shared" si="61"/>
        <v/>
      </c>
      <c r="Q377" s="6" t="str">
        <f t="shared" si="57"/>
        <v/>
      </c>
      <c r="R377" s="6" t="str">
        <f t="shared" si="62"/>
        <v/>
      </c>
      <c r="S377" s="8" t="str">
        <f t="shared" si="63"/>
        <v/>
      </c>
      <c r="T377" s="8" t="str">
        <f t="shared" si="64"/>
        <v/>
      </c>
    </row>
    <row r="378" spans="1:20" x14ac:dyDescent="0.3">
      <c r="A378" s="111">
        <v>376</v>
      </c>
      <c r="B378" s="111" t="s">
        <v>7513</v>
      </c>
      <c r="E378" s="6" t="str">
        <f t="shared" si="55"/>
        <v/>
      </c>
      <c r="I378" t="str">
        <f t="shared" si="58"/>
        <v/>
      </c>
      <c r="J378" t="str">
        <f t="shared" si="56"/>
        <v/>
      </c>
      <c r="K378" t="str">
        <f t="shared" si="59"/>
        <v/>
      </c>
      <c r="L378" s="6" t="str">
        <f t="shared" si="60"/>
        <v/>
      </c>
      <c r="N378" s="130" t="s">
        <v>7521</v>
      </c>
      <c r="O378" t="str">
        <f t="shared" si="65"/>
        <v/>
      </c>
      <c r="P378" t="str">
        <f t="shared" si="61"/>
        <v/>
      </c>
      <c r="Q378" s="6" t="str">
        <f t="shared" si="57"/>
        <v/>
      </c>
      <c r="R378" s="6" t="str">
        <f t="shared" si="62"/>
        <v/>
      </c>
      <c r="S378" s="8" t="str">
        <f t="shared" si="63"/>
        <v/>
      </c>
      <c r="T378" s="8" t="str">
        <f t="shared" si="64"/>
        <v/>
      </c>
    </row>
    <row r="379" spans="1:20" x14ac:dyDescent="0.3">
      <c r="A379" s="111">
        <v>377</v>
      </c>
      <c r="B379" s="111" t="s">
        <v>7513</v>
      </c>
      <c r="E379" s="6" t="str">
        <f t="shared" si="55"/>
        <v/>
      </c>
      <c r="I379" t="str">
        <f t="shared" si="58"/>
        <v/>
      </c>
      <c r="J379" t="str">
        <f t="shared" si="56"/>
        <v/>
      </c>
      <c r="K379" t="str">
        <f t="shared" si="59"/>
        <v/>
      </c>
      <c r="L379" s="6" t="str">
        <f t="shared" si="60"/>
        <v/>
      </c>
      <c r="N379" s="130" t="s">
        <v>7521</v>
      </c>
      <c r="O379" t="str">
        <f t="shared" si="65"/>
        <v/>
      </c>
      <c r="P379" t="str">
        <f t="shared" si="61"/>
        <v/>
      </c>
      <c r="Q379" s="6" t="str">
        <f t="shared" si="57"/>
        <v/>
      </c>
      <c r="R379" s="6" t="str">
        <f t="shared" si="62"/>
        <v/>
      </c>
      <c r="S379" s="8" t="str">
        <f t="shared" si="63"/>
        <v/>
      </c>
      <c r="T379" s="8" t="str">
        <f t="shared" si="64"/>
        <v/>
      </c>
    </row>
    <row r="380" spans="1:20" x14ac:dyDescent="0.3">
      <c r="A380" s="111">
        <v>378</v>
      </c>
      <c r="B380" s="111" t="s">
        <v>7513</v>
      </c>
      <c r="E380" s="6" t="str">
        <f t="shared" si="55"/>
        <v/>
      </c>
      <c r="I380" t="str">
        <f t="shared" si="58"/>
        <v/>
      </c>
      <c r="J380" t="str">
        <f t="shared" si="56"/>
        <v/>
      </c>
      <c r="K380" t="str">
        <f t="shared" si="59"/>
        <v/>
      </c>
      <c r="L380" s="6" t="str">
        <f t="shared" si="60"/>
        <v/>
      </c>
      <c r="N380" s="130" t="s">
        <v>7521</v>
      </c>
      <c r="O380" t="str">
        <f t="shared" si="65"/>
        <v/>
      </c>
      <c r="P380" t="str">
        <f t="shared" si="61"/>
        <v/>
      </c>
      <c r="Q380" s="6" t="str">
        <f t="shared" si="57"/>
        <v/>
      </c>
      <c r="R380" s="6" t="str">
        <f t="shared" si="62"/>
        <v/>
      </c>
      <c r="S380" s="8" t="str">
        <f t="shared" si="63"/>
        <v/>
      </c>
      <c r="T380" s="8" t="str">
        <f t="shared" si="64"/>
        <v/>
      </c>
    </row>
    <row r="381" spans="1:20" x14ac:dyDescent="0.3">
      <c r="A381" s="111">
        <v>379</v>
      </c>
      <c r="B381" s="111" t="s">
        <v>7513</v>
      </c>
      <c r="E381" s="6" t="str">
        <f t="shared" si="55"/>
        <v/>
      </c>
      <c r="I381" t="str">
        <f t="shared" si="58"/>
        <v/>
      </c>
      <c r="J381" t="str">
        <f t="shared" si="56"/>
        <v/>
      </c>
      <c r="K381" t="str">
        <f t="shared" si="59"/>
        <v/>
      </c>
      <c r="L381" s="6" t="str">
        <f t="shared" si="60"/>
        <v/>
      </c>
      <c r="N381" s="130" t="s">
        <v>7521</v>
      </c>
      <c r="O381" t="str">
        <f t="shared" si="65"/>
        <v/>
      </c>
      <c r="P381" t="str">
        <f t="shared" si="61"/>
        <v/>
      </c>
      <c r="Q381" s="6" t="str">
        <f t="shared" si="57"/>
        <v/>
      </c>
      <c r="R381" s="6" t="str">
        <f t="shared" si="62"/>
        <v/>
      </c>
      <c r="S381" s="8" t="str">
        <f t="shared" si="63"/>
        <v/>
      </c>
      <c r="T381" s="8" t="str">
        <f t="shared" si="64"/>
        <v/>
      </c>
    </row>
    <row r="382" spans="1:20" x14ac:dyDescent="0.3">
      <c r="A382" s="111">
        <v>380</v>
      </c>
      <c r="B382" s="111" t="s">
        <v>7513</v>
      </c>
      <c r="E382" s="6" t="str">
        <f t="shared" si="55"/>
        <v/>
      </c>
      <c r="I382" t="str">
        <f t="shared" si="58"/>
        <v/>
      </c>
      <c r="J382" t="str">
        <f t="shared" si="56"/>
        <v/>
      </c>
      <c r="K382" t="str">
        <f t="shared" si="59"/>
        <v/>
      </c>
      <c r="L382" s="6" t="str">
        <f t="shared" si="60"/>
        <v/>
      </c>
      <c r="N382" s="130" t="s">
        <v>7521</v>
      </c>
      <c r="O382" t="str">
        <f t="shared" si="65"/>
        <v/>
      </c>
      <c r="P382" t="str">
        <f t="shared" si="61"/>
        <v/>
      </c>
      <c r="Q382" s="6" t="str">
        <f t="shared" si="57"/>
        <v/>
      </c>
      <c r="R382" s="6" t="str">
        <f t="shared" si="62"/>
        <v/>
      </c>
      <c r="S382" s="8" t="str">
        <f t="shared" si="63"/>
        <v/>
      </c>
      <c r="T382" s="8" t="str">
        <f t="shared" si="64"/>
        <v/>
      </c>
    </row>
    <row r="383" spans="1:20" x14ac:dyDescent="0.3">
      <c r="A383" s="111">
        <v>381</v>
      </c>
      <c r="B383" s="111" t="s">
        <v>7513</v>
      </c>
      <c r="E383" s="6" t="str">
        <f t="shared" si="55"/>
        <v/>
      </c>
      <c r="I383" t="str">
        <f t="shared" si="58"/>
        <v/>
      </c>
      <c r="J383" t="str">
        <f t="shared" si="56"/>
        <v/>
      </c>
      <c r="K383" t="str">
        <f t="shared" si="59"/>
        <v/>
      </c>
      <c r="L383" s="6" t="str">
        <f t="shared" si="60"/>
        <v/>
      </c>
      <c r="N383" s="130" t="s">
        <v>7521</v>
      </c>
      <c r="O383" t="str">
        <f t="shared" si="65"/>
        <v/>
      </c>
      <c r="P383" t="str">
        <f t="shared" si="61"/>
        <v/>
      </c>
      <c r="Q383" s="6" t="str">
        <f t="shared" si="57"/>
        <v/>
      </c>
      <c r="R383" s="6" t="str">
        <f t="shared" si="62"/>
        <v/>
      </c>
      <c r="S383" s="8" t="str">
        <f t="shared" si="63"/>
        <v/>
      </c>
      <c r="T383" s="8" t="str">
        <f t="shared" si="64"/>
        <v/>
      </c>
    </row>
    <row r="384" spans="1:20" x14ac:dyDescent="0.3">
      <c r="A384" s="111">
        <v>382</v>
      </c>
      <c r="B384" s="111" t="s">
        <v>7513</v>
      </c>
      <c r="E384" s="6" t="str">
        <f t="shared" si="55"/>
        <v/>
      </c>
      <c r="I384" t="str">
        <f t="shared" si="58"/>
        <v/>
      </c>
      <c r="J384" t="str">
        <f t="shared" si="56"/>
        <v/>
      </c>
      <c r="K384" t="str">
        <f t="shared" si="59"/>
        <v/>
      </c>
      <c r="L384" s="6" t="str">
        <f t="shared" si="60"/>
        <v/>
      </c>
      <c r="N384" s="130" t="s">
        <v>7521</v>
      </c>
      <c r="O384" t="str">
        <f t="shared" si="65"/>
        <v/>
      </c>
      <c r="P384" t="str">
        <f t="shared" si="61"/>
        <v/>
      </c>
      <c r="Q384" s="6" t="str">
        <f t="shared" si="57"/>
        <v/>
      </c>
      <c r="R384" s="6" t="str">
        <f t="shared" si="62"/>
        <v/>
      </c>
      <c r="S384" s="8" t="str">
        <f t="shared" si="63"/>
        <v/>
      </c>
      <c r="T384" s="8" t="str">
        <f t="shared" si="64"/>
        <v/>
      </c>
    </row>
    <row r="385" spans="1:20" x14ac:dyDescent="0.3">
      <c r="A385" s="111">
        <v>383</v>
      </c>
      <c r="B385" s="111" t="s">
        <v>7513</v>
      </c>
      <c r="E385" s="6" t="str">
        <f t="shared" si="55"/>
        <v/>
      </c>
      <c r="I385" t="str">
        <f t="shared" si="58"/>
        <v/>
      </c>
      <c r="J385" t="str">
        <f t="shared" si="56"/>
        <v/>
      </c>
      <c r="K385" t="str">
        <f t="shared" si="59"/>
        <v/>
      </c>
      <c r="L385" s="6" t="str">
        <f t="shared" si="60"/>
        <v/>
      </c>
      <c r="N385" s="130" t="s">
        <v>7521</v>
      </c>
      <c r="O385" t="str">
        <f t="shared" si="65"/>
        <v/>
      </c>
      <c r="P385" t="str">
        <f t="shared" si="61"/>
        <v/>
      </c>
      <c r="Q385" s="6" t="str">
        <f t="shared" si="57"/>
        <v/>
      </c>
      <c r="R385" s="6" t="str">
        <f t="shared" si="62"/>
        <v/>
      </c>
      <c r="S385" s="8" t="str">
        <f t="shared" si="63"/>
        <v/>
      </c>
      <c r="T385" s="8" t="str">
        <f t="shared" si="64"/>
        <v/>
      </c>
    </row>
    <row r="386" spans="1:20" x14ac:dyDescent="0.3">
      <c r="A386" s="111">
        <v>384</v>
      </c>
      <c r="B386" s="111" t="s">
        <v>7513</v>
      </c>
      <c r="E386" s="6" t="str">
        <f t="shared" si="55"/>
        <v/>
      </c>
      <c r="I386" t="str">
        <f t="shared" si="58"/>
        <v/>
      </c>
      <c r="J386" t="str">
        <f t="shared" si="56"/>
        <v/>
      </c>
      <c r="K386" t="str">
        <f t="shared" si="59"/>
        <v/>
      </c>
      <c r="L386" s="6" t="str">
        <f t="shared" si="60"/>
        <v/>
      </c>
      <c r="N386" s="130" t="s">
        <v>7521</v>
      </c>
      <c r="O386" t="str">
        <f t="shared" si="65"/>
        <v/>
      </c>
      <c r="P386" t="str">
        <f t="shared" si="61"/>
        <v/>
      </c>
      <c r="Q386" s="6" t="str">
        <f t="shared" si="57"/>
        <v/>
      </c>
      <c r="R386" s="6" t="str">
        <f t="shared" si="62"/>
        <v/>
      </c>
      <c r="S386" s="8" t="str">
        <f t="shared" si="63"/>
        <v/>
      </c>
      <c r="T386" s="8" t="str">
        <f t="shared" si="64"/>
        <v/>
      </c>
    </row>
    <row r="387" spans="1:20" x14ac:dyDescent="0.3">
      <c r="A387" s="111">
        <v>385</v>
      </c>
      <c r="B387" s="111" t="s">
        <v>7513</v>
      </c>
      <c r="E387" s="6" t="str">
        <f t="shared" ref="E387:E450" si="66">IFERROR(VLOOKUP(D387,Rate,3,FALSE),"")</f>
        <v/>
      </c>
      <c r="I387" t="str">
        <f t="shared" si="58"/>
        <v/>
      </c>
      <c r="J387" t="str">
        <f t="shared" ref="J387:J450" si="67">IFERROR(VLOOKUP(B387,ExchangeFee,2,FALSE)*I387,"")</f>
        <v/>
      </c>
      <c r="K387" t="str">
        <f t="shared" si="59"/>
        <v/>
      </c>
      <c r="L387" s="6" t="str">
        <f t="shared" si="60"/>
        <v/>
      </c>
      <c r="N387" s="130" t="s">
        <v>7521</v>
      </c>
      <c r="O387" t="str">
        <f t="shared" si="65"/>
        <v/>
      </c>
      <c r="P387" t="str">
        <f t="shared" si="61"/>
        <v/>
      </c>
      <c r="Q387" s="6" t="str">
        <f t="shared" ref="Q387:Q450" si="68">IFERROR(VLOOKUP(B387,ExchangeFee,2,FALSE)*P387,"")</f>
        <v/>
      </c>
      <c r="R387" s="6" t="str">
        <f t="shared" si="62"/>
        <v/>
      </c>
      <c r="S387" s="8" t="str">
        <f t="shared" si="63"/>
        <v/>
      </c>
      <c r="T387" s="8" t="str">
        <f t="shared" si="64"/>
        <v/>
      </c>
    </row>
    <row r="388" spans="1:20" x14ac:dyDescent="0.3">
      <c r="A388" s="111">
        <v>386</v>
      </c>
      <c r="B388" s="111" t="s">
        <v>7513</v>
      </c>
      <c r="E388" s="6" t="str">
        <f t="shared" si="66"/>
        <v/>
      </c>
      <c r="I388" t="str">
        <f t="shared" ref="I388:I451" si="69">IFERROR(H388/G388,"")</f>
        <v/>
      </c>
      <c r="J388" t="str">
        <f t="shared" si="67"/>
        <v/>
      </c>
      <c r="K388" t="str">
        <f t="shared" ref="K388:K451" si="70">IFERROR(I388-J388,"")</f>
        <v/>
      </c>
      <c r="L388" s="6" t="str">
        <f t="shared" ref="L388:L451" si="71">IFERROR(K388*G388,"")</f>
        <v/>
      </c>
      <c r="N388" s="130" t="s">
        <v>7521</v>
      </c>
      <c r="O388" t="str">
        <f t="shared" si="65"/>
        <v/>
      </c>
      <c r="P388" t="str">
        <f t="shared" ref="P388:P451" si="72">IFERROR(O388*N388,"")</f>
        <v/>
      </c>
      <c r="Q388" s="6" t="str">
        <f t="shared" si="68"/>
        <v/>
      </c>
      <c r="R388" s="6" t="str">
        <f t="shared" ref="R388:R451" si="73">IFERROR(P388-Q388,"")</f>
        <v/>
      </c>
      <c r="S388" s="8" t="str">
        <f t="shared" ref="S388:S451" si="74">IFERROR((N388-G388)/G388,"")</f>
        <v/>
      </c>
      <c r="T388" s="8" t="str">
        <f t="shared" ref="T388:T451" si="75">IFERROR((R388-H388)/H388,"")</f>
        <v/>
      </c>
    </row>
    <row r="389" spans="1:20" x14ac:dyDescent="0.3">
      <c r="A389" s="111">
        <v>387</v>
      </c>
      <c r="B389" s="111" t="s">
        <v>7513</v>
      </c>
      <c r="E389" s="6" t="str">
        <f t="shared" si="66"/>
        <v/>
      </c>
      <c r="I389" t="str">
        <f t="shared" si="69"/>
        <v/>
      </c>
      <c r="J389" t="str">
        <f t="shared" si="67"/>
        <v/>
      </c>
      <c r="K389" t="str">
        <f t="shared" si="70"/>
        <v/>
      </c>
      <c r="L389" s="6" t="str">
        <f t="shared" si="71"/>
        <v/>
      </c>
      <c r="N389" s="130" t="s">
        <v>7521</v>
      </c>
      <c r="O389" t="str">
        <f t="shared" ref="O389:O452" si="76">K389</f>
        <v/>
      </c>
      <c r="P389" t="str">
        <f t="shared" si="72"/>
        <v/>
      </c>
      <c r="Q389" s="6" t="str">
        <f t="shared" si="68"/>
        <v/>
      </c>
      <c r="R389" s="6" t="str">
        <f t="shared" si="73"/>
        <v/>
      </c>
      <c r="S389" s="8" t="str">
        <f t="shared" si="74"/>
        <v/>
      </c>
      <c r="T389" s="8" t="str">
        <f t="shared" si="75"/>
        <v/>
      </c>
    </row>
    <row r="390" spans="1:20" x14ac:dyDescent="0.3">
      <c r="A390" s="111">
        <v>388</v>
      </c>
      <c r="B390" s="111" t="s">
        <v>7513</v>
      </c>
      <c r="E390" s="6" t="str">
        <f t="shared" si="66"/>
        <v/>
      </c>
      <c r="I390" t="str">
        <f t="shared" si="69"/>
        <v/>
      </c>
      <c r="J390" t="str">
        <f t="shared" si="67"/>
        <v/>
      </c>
      <c r="K390" t="str">
        <f t="shared" si="70"/>
        <v/>
      </c>
      <c r="L390" s="6" t="str">
        <f t="shared" si="71"/>
        <v/>
      </c>
      <c r="N390" s="130" t="s">
        <v>7521</v>
      </c>
      <c r="O390" t="str">
        <f t="shared" si="76"/>
        <v/>
      </c>
      <c r="P390" t="str">
        <f t="shared" si="72"/>
        <v/>
      </c>
      <c r="Q390" s="6" t="str">
        <f t="shared" si="68"/>
        <v/>
      </c>
      <c r="R390" s="6" t="str">
        <f t="shared" si="73"/>
        <v/>
      </c>
      <c r="S390" s="8" t="str">
        <f t="shared" si="74"/>
        <v/>
      </c>
      <c r="T390" s="8" t="str">
        <f t="shared" si="75"/>
        <v/>
      </c>
    </row>
    <row r="391" spans="1:20" x14ac:dyDescent="0.3">
      <c r="A391" s="111">
        <v>389</v>
      </c>
      <c r="B391" s="111" t="s">
        <v>7513</v>
      </c>
      <c r="E391" s="6" t="str">
        <f t="shared" si="66"/>
        <v/>
      </c>
      <c r="I391" t="str">
        <f t="shared" si="69"/>
        <v/>
      </c>
      <c r="J391" t="str">
        <f t="shared" si="67"/>
        <v/>
      </c>
      <c r="K391" t="str">
        <f t="shared" si="70"/>
        <v/>
      </c>
      <c r="L391" s="6" t="str">
        <f t="shared" si="71"/>
        <v/>
      </c>
      <c r="N391" s="130" t="s">
        <v>7521</v>
      </c>
      <c r="O391" t="str">
        <f t="shared" si="76"/>
        <v/>
      </c>
      <c r="P391" t="str">
        <f t="shared" si="72"/>
        <v/>
      </c>
      <c r="Q391" s="6" t="str">
        <f t="shared" si="68"/>
        <v/>
      </c>
      <c r="R391" s="6" t="str">
        <f t="shared" si="73"/>
        <v/>
      </c>
      <c r="S391" s="8" t="str">
        <f t="shared" si="74"/>
        <v/>
      </c>
      <c r="T391" s="8" t="str">
        <f t="shared" si="75"/>
        <v/>
      </c>
    </row>
    <row r="392" spans="1:20" x14ac:dyDescent="0.3">
      <c r="A392" s="111">
        <v>390</v>
      </c>
      <c r="B392" s="111" t="s">
        <v>7513</v>
      </c>
      <c r="E392" s="6" t="str">
        <f t="shared" si="66"/>
        <v/>
      </c>
      <c r="I392" t="str">
        <f t="shared" si="69"/>
        <v/>
      </c>
      <c r="J392" t="str">
        <f t="shared" si="67"/>
        <v/>
      </c>
      <c r="K392" t="str">
        <f t="shared" si="70"/>
        <v/>
      </c>
      <c r="L392" s="6" t="str">
        <f t="shared" si="71"/>
        <v/>
      </c>
      <c r="N392" s="130" t="s">
        <v>7521</v>
      </c>
      <c r="O392" t="str">
        <f t="shared" si="76"/>
        <v/>
      </c>
      <c r="P392" t="str">
        <f t="shared" si="72"/>
        <v/>
      </c>
      <c r="Q392" s="6" t="str">
        <f t="shared" si="68"/>
        <v/>
      </c>
      <c r="R392" s="6" t="str">
        <f t="shared" si="73"/>
        <v/>
      </c>
      <c r="S392" s="8" t="str">
        <f t="shared" si="74"/>
        <v/>
      </c>
      <c r="T392" s="8" t="str">
        <f t="shared" si="75"/>
        <v/>
      </c>
    </row>
    <row r="393" spans="1:20" x14ac:dyDescent="0.3">
      <c r="A393" s="111">
        <v>391</v>
      </c>
      <c r="B393" s="111" t="s">
        <v>7513</v>
      </c>
      <c r="E393" s="6" t="str">
        <f t="shared" si="66"/>
        <v/>
      </c>
      <c r="I393" t="str">
        <f t="shared" si="69"/>
        <v/>
      </c>
      <c r="J393" t="str">
        <f t="shared" si="67"/>
        <v/>
      </c>
      <c r="K393" t="str">
        <f t="shared" si="70"/>
        <v/>
      </c>
      <c r="L393" s="6" t="str">
        <f t="shared" si="71"/>
        <v/>
      </c>
      <c r="N393" s="130" t="s">
        <v>7521</v>
      </c>
      <c r="O393" t="str">
        <f t="shared" si="76"/>
        <v/>
      </c>
      <c r="P393" t="str">
        <f t="shared" si="72"/>
        <v/>
      </c>
      <c r="Q393" s="6" t="str">
        <f t="shared" si="68"/>
        <v/>
      </c>
      <c r="R393" s="6" t="str">
        <f t="shared" si="73"/>
        <v/>
      </c>
      <c r="S393" s="8" t="str">
        <f t="shared" si="74"/>
        <v/>
      </c>
      <c r="T393" s="8" t="str">
        <f t="shared" si="75"/>
        <v/>
      </c>
    </row>
    <row r="394" spans="1:20" x14ac:dyDescent="0.3">
      <c r="A394" s="111">
        <v>392</v>
      </c>
      <c r="B394" s="111" t="s">
        <v>7513</v>
      </c>
      <c r="E394" s="6" t="str">
        <f t="shared" si="66"/>
        <v/>
      </c>
      <c r="I394" t="str">
        <f t="shared" si="69"/>
        <v/>
      </c>
      <c r="J394" t="str">
        <f t="shared" si="67"/>
        <v/>
      </c>
      <c r="K394" t="str">
        <f t="shared" si="70"/>
        <v/>
      </c>
      <c r="L394" s="6" t="str">
        <f t="shared" si="71"/>
        <v/>
      </c>
      <c r="N394" s="130" t="s">
        <v>7521</v>
      </c>
      <c r="O394" t="str">
        <f t="shared" si="76"/>
        <v/>
      </c>
      <c r="P394" t="str">
        <f t="shared" si="72"/>
        <v/>
      </c>
      <c r="Q394" s="6" t="str">
        <f t="shared" si="68"/>
        <v/>
      </c>
      <c r="R394" s="6" t="str">
        <f t="shared" si="73"/>
        <v/>
      </c>
      <c r="S394" s="8" t="str">
        <f t="shared" si="74"/>
        <v/>
      </c>
      <c r="T394" s="8" t="str">
        <f t="shared" si="75"/>
        <v/>
      </c>
    </row>
    <row r="395" spans="1:20" x14ac:dyDescent="0.3">
      <c r="A395" s="111">
        <v>393</v>
      </c>
      <c r="B395" s="111" t="s">
        <v>7513</v>
      </c>
      <c r="E395" s="6" t="str">
        <f t="shared" si="66"/>
        <v/>
      </c>
      <c r="I395" t="str">
        <f t="shared" si="69"/>
        <v/>
      </c>
      <c r="J395" t="str">
        <f t="shared" si="67"/>
        <v/>
      </c>
      <c r="K395" t="str">
        <f t="shared" si="70"/>
        <v/>
      </c>
      <c r="L395" s="6" t="str">
        <f t="shared" si="71"/>
        <v/>
      </c>
      <c r="N395" s="130" t="s">
        <v>7521</v>
      </c>
      <c r="O395" t="str">
        <f t="shared" si="76"/>
        <v/>
      </c>
      <c r="P395" t="str">
        <f t="shared" si="72"/>
        <v/>
      </c>
      <c r="Q395" s="6" t="str">
        <f t="shared" si="68"/>
        <v/>
      </c>
      <c r="R395" s="6" t="str">
        <f t="shared" si="73"/>
        <v/>
      </c>
      <c r="S395" s="8" t="str">
        <f t="shared" si="74"/>
        <v/>
      </c>
      <c r="T395" s="8" t="str">
        <f t="shared" si="75"/>
        <v/>
      </c>
    </row>
    <row r="396" spans="1:20" x14ac:dyDescent="0.3">
      <c r="A396" s="111">
        <v>394</v>
      </c>
      <c r="B396" s="111" t="s">
        <v>7513</v>
      </c>
      <c r="E396" s="6" t="str">
        <f t="shared" si="66"/>
        <v/>
      </c>
      <c r="I396" t="str">
        <f t="shared" si="69"/>
        <v/>
      </c>
      <c r="J396" t="str">
        <f t="shared" si="67"/>
        <v/>
      </c>
      <c r="K396" t="str">
        <f t="shared" si="70"/>
        <v/>
      </c>
      <c r="L396" s="6" t="str">
        <f t="shared" si="71"/>
        <v/>
      </c>
      <c r="N396" s="130" t="s">
        <v>7521</v>
      </c>
      <c r="O396" t="str">
        <f t="shared" si="76"/>
        <v/>
      </c>
      <c r="P396" t="str">
        <f t="shared" si="72"/>
        <v/>
      </c>
      <c r="Q396" s="6" t="str">
        <f t="shared" si="68"/>
        <v/>
      </c>
      <c r="R396" s="6" t="str">
        <f t="shared" si="73"/>
        <v/>
      </c>
      <c r="S396" s="8" t="str">
        <f t="shared" si="74"/>
        <v/>
      </c>
      <c r="T396" s="8" t="str">
        <f t="shared" si="75"/>
        <v/>
      </c>
    </row>
    <row r="397" spans="1:20" x14ac:dyDescent="0.3">
      <c r="A397" s="111">
        <v>395</v>
      </c>
      <c r="B397" s="111" t="s">
        <v>7513</v>
      </c>
      <c r="E397" s="6" t="str">
        <f t="shared" si="66"/>
        <v/>
      </c>
      <c r="I397" t="str">
        <f t="shared" si="69"/>
        <v/>
      </c>
      <c r="J397" t="str">
        <f t="shared" si="67"/>
        <v/>
      </c>
      <c r="K397" t="str">
        <f t="shared" si="70"/>
        <v/>
      </c>
      <c r="L397" s="6" t="str">
        <f t="shared" si="71"/>
        <v/>
      </c>
      <c r="N397" s="130" t="s">
        <v>7521</v>
      </c>
      <c r="O397" t="str">
        <f t="shared" si="76"/>
        <v/>
      </c>
      <c r="P397" t="str">
        <f t="shared" si="72"/>
        <v/>
      </c>
      <c r="Q397" s="6" t="str">
        <f t="shared" si="68"/>
        <v/>
      </c>
      <c r="R397" s="6" t="str">
        <f t="shared" si="73"/>
        <v/>
      </c>
      <c r="S397" s="8" t="str">
        <f t="shared" si="74"/>
        <v/>
      </c>
      <c r="T397" s="8" t="str">
        <f t="shared" si="75"/>
        <v/>
      </c>
    </row>
    <row r="398" spans="1:20" x14ac:dyDescent="0.3">
      <c r="A398" s="111">
        <v>396</v>
      </c>
      <c r="B398" s="111" t="s">
        <v>7513</v>
      </c>
      <c r="E398" s="6" t="str">
        <f t="shared" si="66"/>
        <v/>
      </c>
      <c r="I398" t="str">
        <f t="shared" si="69"/>
        <v/>
      </c>
      <c r="J398" t="str">
        <f t="shared" si="67"/>
        <v/>
      </c>
      <c r="K398" t="str">
        <f t="shared" si="70"/>
        <v/>
      </c>
      <c r="L398" s="6" t="str">
        <f t="shared" si="71"/>
        <v/>
      </c>
      <c r="N398" s="130" t="s">
        <v>7521</v>
      </c>
      <c r="O398" t="str">
        <f t="shared" si="76"/>
        <v/>
      </c>
      <c r="P398" t="str">
        <f t="shared" si="72"/>
        <v/>
      </c>
      <c r="Q398" s="6" t="str">
        <f t="shared" si="68"/>
        <v/>
      </c>
      <c r="R398" s="6" t="str">
        <f t="shared" si="73"/>
        <v/>
      </c>
      <c r="S398" s="8" t="str">
        <f t="shared" si="74"/>
        <v/>
      </c>
      <c r="T398" s="8" t="str">
        <f t="shared" si="75"/>
        <v/>
      </c>
    </row>
    <row r="399" spans="1:20" x14ac:dyDescent="0.3">
      <c r="A399" s="111">
        <v>397</v>
      </c>
      <c r="B399" s="111" t="s">
        <v>7513</v>
      </c>
      <c r="E399" s="6" t="str">
        <f t="shared" si="66"/>
        <v/>
      </c>
      <c r="I399" t="str">
        <f t="shared" si="69"/>
        <v/>
      </c>
      <c r="J399" t="str">
        <f t="shared" si="67"/>
        <v/>
      </c>
      <c r="K399" t="str">
        <f t="shared" si="70"/>
        <v/>
      </c>
      <c r="L399" s="6" t="str">
        <f t="shared" si="71"/>
        <v/>
      </c>
      <c r="N399" s="130" t="s">
        <v>7521</v>
      </c>
      <c r="O399" t="str">
        <f t="shared" si="76"/>
        <v/>
      </c>
      <c r="P399" t="str">
        <f t="shared" si="72"/>
        <v/>
      </c>
      <c r="Q399" s="6" t="str">
        <f t="shared" si="68"/>
        <v/>
      </c>
      <c r="R399" s="6" t="str">
        <f t="shared" si="73"/>
        <v/>
      </c>
      <c r="S399" s="8" t="str">
        <f t="shared" si="74"/>
        <v/>
      </c>
      <c r="T399" s="8" t="str">
        <f t="shared" si="75"/>
        <v/>
      </c>
    </row>
    <row r="400" spans="1:20" x14ac:dyDescent="0.3">
      <c r="A400" s="111">
        <v>398</v>
      </c>
      <c r="B400" s="111" t="s">
        <v>7513</v>
      </c>
      <c r="E400" s="6" t="str">
        <f t="shared" si="66"/>
        <v/>
      </c>
      <c r="I400" t="str">
        <f t="shared" si="69"/>
        <v/>
      </c>
      <c r="J400" t="str">
        <f t="shared" si="67"/>
        <v/>
      </c>
      <c r="K400" t="str">
        <f t="shared" si="70"/>
        <v/>
      </c>
      <c r="L400" s="6" t="str">
        <f t="shared" si="71"/>
        <v/>
      </c>
      <c r="N400" s="130" t="s">
        <v>7521</v>
      </c>
      <c r="O400" t="str">
        <f t="shared" si="76"/>
        <v/>
      </c>
      <c r="P400" t="str">
        <f t="shared" si="72"/>
        <v/>
      </c>
      <c r="Q400" s="6" t="str">
        <f t="shared" si="68"/>
        <v/>
      </c>
      <c r="R400" s="6" t="str">
        <f t="shared" si="73"/>
        <v/>
      </c>
      <c r="S400" s="8" t="str">
        <f t="shared" si="74"/>
        <v/>
      </c>
      <c r="T400" s="8" t="str">
        <f t="shared" si="75"/>
        <v/>
      </c>
    </row>
    <row r="401" spans="1:20" x14ac:dyDescent="0.3">
      <c r="A401" s="111">
        <v>399</v>
      </c>
      <c r="B401" s="111" t="s">
        <v>7513</v>
      </c>
      <c r="E401" s="6" t="str">
        <f t="shared" si="66"/>
        <v/>
      </c>
      <c r="I401" t="str">
        <f t="shared" si="69"/>
        <v/>
      </c>
      <c r="J401" t="str">
        <f t="shared" si="67"/>
        <v/>
      </c>
      <c r="K401" t="str">
        <f t="shared" si="70"/>
        <v/>
      </c>
      <c r="L401" s="6" t="str">
        <f t="shared" si="71"/>
        <v/>
      </c>
      <c r="N401" s="130" t="s">
        <v>7521</v>
      </c>
      <c r="O401" t="str">
        <f t="shared" si="76"/>
        <v/>
      </c>
      <c r="P401" t="str">
        <f t="shared" si="72"/>
        <v/>
      </c>
      <c r="Q401" s="6" t="str">
        <f t="shared" si="68"/>
        <v/>
      </c>
      <c r="R401" s="6" t="str">
        <f t="shared" si="73"/>
        <v/>
      </c>
      <c r="S401" s="8" t="str">
        <f t="shared" si="74"/>
        <v/>
      </c>
      <c r="T401" s="8" t="str">
        <f t="shared" si="75"/>
        <v/>
      </c>
    </row>
    <row r="402" spans="1:20" x14ac:dyDescent="0.3">
      <c r="A402" s="111">
        <v>400</v>
      </c>
      <c r="B402" s="111" t="s">
        <v>7513</v>
      </c>
      <c r="E402" s="6" t="str">
        <f t="shared" si="66"/>
        <v/>
      </c>
      <c r="I402" t="str">
        <f t="shared" si="69"/>
        <v/>
      </c>
      <c r="J402" t="str">
        <f t="shared" si="67"/>
        <v/>
      </c>
      <c r="K402" t="str">
        <f t="shared" si="70"/>
        <v/>
      </c>
      <c r="L402" s="6" t="str">
        <f t="shared" si="71"/>
        <v/>
      </c>
      <c r="N402" s="130" t="s">
        <v>7521</v>
      </c>
      <c r="O402" t="str">
        <f t="shared" si="76"/>
        <v/>
      </c>
      <c r="P402" t="str">
        <f t="shared" si="72"/>
        <v/>
      </c>
      <c r="Q402" s="6" t="str">
        <f t="shared" si="68"/>
        <v/>
      </c>
      <c r="R402" s="6" t="str">
        <f t="shared" si="73"/>
        <v/>
      </c>
      <c r="S402" s="8" t="str">
        <f t="shared" si="74"/>
        <v/>
      </c>
      <c r="T402" s="8" t="str">
        <f t="shared" si="75"/>
        <v/>
      </c>
    </row>
    <row r="403" spans="1:20" x14ac:dyDescent="0.3">
      <c r="A403" s="111">
        <v>401</v>
      </c>
      <c r="B403" s="111" t="s">
        <v>7513</v>
      </c>
      <c r="E403" s="6" t="str">
        <f t="shared" si="66"/>
        <v/>
      </c>
      <c r="I403" t="str">
        <f t="shared" si="69"/>
        <v/>
      </c>
      <c r="J403" t="str">
        <f t="shared" si="67"/>
        <v/>
      </c>
      <c r="K403" t="str">
        <f t="shared" si="70"/>
        <v/>
      </c>
      <c r="L403" s="6" t="str">
        <f t="shared" si="71"/>
        <v/>
      </c>
      <c r="N403" s="130" t="s">
        <v>7521</v>
      </c>
      <c r="O403" t="str">
        <f t="shared" si="76"/>
        <v/>
      </c>
      <c r="P403" t="str">
        <f t="shared" si="72"/>
        <v/>
      </c>
      <c r="Q403" s="6" t="str">
        <f t="shared" si="68"/>
        <v/>
      </c>
      <c r="R403" s="6" t="str">
        <f t="shared" si="73"/>
        <v/>
      </c>
      <c r="S403" s="8" t="str">
        <f t="shared" si="74"/>
        <v/>
      </c>
      <c r="T403" s="8" t="str">
        <f t="shared" si="75"/>
        <v/>
      </c>
    </row>
    <row r="404" spans="1:20" x14ac:dyDescent="0.3">
      <c r="A404" s="111">
        <v>402</v>
      </c>
      <c r="B404" s="111" t="s">
        <v>7513</v>
      </c>
      <c r="E404" s="6" t="str">
        <f t="shared" si="66"/>
        <v/>
      </c>
      <c r="I404" t="str">
        <f t="shared" si="69"/>
        <v/>
      </c>
      <c r="J404" t="str">
        <f t="shared" si="67"/>
        <v/>
      </c>
      <c r="K404" t="str">
        <f t="shared" si="70"/>
        <v/>
      </c>
      <c r="L404" s="6" t="str">
        <f t="shared" si="71"/>
        <v/>
      </c>
      <c r="N404" s="130" t="s">
        <v>7521</v>
      </c>
      <c r="O404" t="str">
        <f t="shared" si="76"/>
        <v/>
      </c>
      <c r="P404" t="str">
        <f t="shared" si="72"/>
        <v/>
      </c>
      <c r="Q404" s="6" t="str">
        <f t="shared" si="68"/>
        <v/>
      </c>
      <c r="R404" s="6" t="str">
        <f t="shared" si="73"/>
        <v/>
      </c>
      <c r="S404" s="8" t="str">
        <f t="shared" si="74"/>
        <v/>
      </c>
      <c r="T404" s="8" t="str">
        <f t="shared" si="75"/>
        <v/>
      </c>
    </row>
    <row r="405" spans="1:20" x14ac:dyDescent="0.3">
      <c r="A405" s="111">
        <v>403</v>
      </c>
      <c r="B405" s="111" t="s">
        <v>7513</v>
      </c>
      <c r="E405" s="6" t="str">
        <f t="shared" si="66"/>
        <v/>
      </c>
      <c r="I405" t="str">
        <f t="shared" si="69"/>
        <v/>
      </c>
      <c r="J405" t="str">
        <f t="shared" si="67"/>
        <v/>
      </c>
      <c r="K405" t="str">
        <f t="shared" si="70"/>
        <v/>
      </c>
      <c r="L405" s="6" t="str">
        <f t="shared" si="71"/>
        <v/>
      </c>
      <c r="N405" s="130" t="s">
        <v>7521</v>
      </c>
      <c r="O405" t="str">
        <f t="shared" si="76"/>
        <v/>
      </c>
      <c r="P405" t="str">
        <f t="shared" si="72"/>
        <v/>
      </c>
      <c r="Q405" s="6" t="str">
        <f t="shared" si="68"/>
        <v/>
      </c>
      <c r="R405" s="6" t="str">
        <f t="shared" si="73"/>
        <v/>
      </c>
      <c r="S405" s="8" t="str">
        <f t="shared" si="74"/>
        <v/>
      </c>
      <c r="T405" s="8" t="str">
        <f t="shared" si="75"/>
        <v/>
      </c>
    </row>
    <row r="406" spans="1:20" x14ac:dyDescent="0.3">
      <c r="A406" s="111">
        <v>404</v>
      </c>
      <c r="B406" s="111" t="s">
        <v>7513</v>
      </c>
      <c r="E406" s="6" t="str">
        <f t="shared" si="66"/>
        <v/>
      </c>
      <c r="I406" t="str">
        <f t="shared" si="69"/>
        <v/>
      </c>
      <c r="J406" t="str">
        <f t="shared" si="67"/>
        <v/>
      </c>
      <c r="K406" t="str">
        <f t="shared" si="70"/>
        <v/>
      </c>
      <c r="L406" s="6" t="str">
        <f t="shared" si="71"/>
        <v/>
      </c>
      <c r="N406" s="130" t="s">
        <v>7521</v>
      </c>
      <c r="O406" t="str">
        <f t="shared" si="76"/>
        <v/>
      </c>
      <c r="P406" t="str">
        <f t="shared" si="72"/>
        <v/>
      </c>
      <c r="Q406" s="6" t="str">
        <f t="shared" si="68"/>
        <v/>
      </c>
      <c r="R406" s="6" t="str">
        <f t="shared" si="73"/>
        <v/>
      </c>
      <c r="S406" s="8" t="str">
        <f t="shared" si="74"/>
        <v/>
      </c>
      <c r="T406" s="8" t="str">
        <f t="shared" si="75"/>
        <v/>
      </c>
    </row>
    <row r="407" spans="1:20" x14ac:dyDescent="0.3">
      <c r="A407" s="111">
        <v>405</v>
      </c>
      <c r="B407" s="111" t="s">
        <v>7513</v>
      </c>
      <c r="E407" s="6" t="str">
        <f t="shared" si="66"/>
        <v/>
      </c>
      <c r="I407" t="str">
        <f t="shared" si="69"/>
        <v/>
      </c>
      <c r="J407" t="str">
        <f t="shared" si="67"/>
        <v/>
      </c>
      <c r="K407" t="str">
        <f t="shared" si="70"/>
        <v/>
      </c>
      <c r="L407" s="6" t="str">
        <f t="shared" si="71"/>
        <v/>
      </c>
      <c r="N407" s="130" t="s">
        <v>7521</v>
      </c>
      <c r="O407" t="str">
        <f t="shared" si="76"/>
        <v/>
      </c>
      <c r="P407" t="str">
        <f t="shared" si="72"/>
        <v/>
      </c>
      <c r="Q407" s="6" t="str">
        <f t="shared" si="68"/>
        <v/>
      </c>
      <c r="R407" s="6" t="str">
        <f t="shared" si="73"/>
        <v/>
      </c>
      <c r="S407" s="8" t="str">
        <f t="shared" si="74"/>
        <v/>
      </c>
      <c r="T407" s="8" t="str">
        <f t="shared" si="75"/>
        <v/>
      </c>
    </row>
    <row r="408" spans="1:20" x14ac:dyDescent="0.3">
      <c r="A408" s="111">
        <v>406</v>
      </c>
      <c r="B408" s="111" t="s">
        <v>7513</v>
      </c>
      <c r="E408" s="6" t="str">
        <f t="shared" si="66"/>
        <v/>
      </c>
      <c r="I408" t="str">
        <f t="shared" si="69"/>
        <v/>
      </c>
      <c r="J408" t="str">
        <f t="shared" si="67"/>
        <v/>
      </c>
      <c r="K408" t="str">
        <f t="shared" si="70"/>
        <v/>
      </c>
      <c r="L408" s="6" t="str">
        <f t="shared" si="71"/>
        <v/>
      </c>
      <c r="N408" s="130" t="s">
        <v>7521</v>
      </c>
      <c r="O408" t="str">
        <f t="shared" si="76"/>
        <v/>
      </c>
      <c r="P408" t="str">
        <f t="shared" si="72"/>
        <v/>
      </c>
      <c r="Q408" s="6" t="str">
        <f t="shared" si="68"/>
        <v/>
      </c>
      <c r="R408" s="6" t="str">
        <f t="shared" si="73"/>
        <v/>
      </c>
      <c r="S408" s="8" t="str">
        <f t="shared" si="74"/>
        <v/>
      </c>
      <c r="T408" s="8" t="str">
        <f t="shared" si="75"/>
        <v/>
      </c>
    </row>
    <row r="409" spans="1:20" x14ac:dyDescent="0.3">
      <c r="A409" s="111">
        <v>407</v>
      </c>
      <c r="B409" s="111" t="s">
        <v>7513</v>
      </c>
      <c r="E409" s="6" t="str">
        <f t="shared" si="66"/>
        <v/>
      </c>
      <c r="I409" t="str">
        <f t="shared" si="69"/>
        <v/>
      </c>
      <c r="J409" t="str">
        <f t="shared" si="67"/>
        <v/>
      </c>
      <c r="K409" t="str">
        <f t="shared" si="70"/>
        <v/>
      </c>
      <c r="L409" s="6" t="str">
        <f t="shared" si="71"/>
        <v/>
      </c>
      <c r="N409" s="130" t="s">
        <v>7521</v>
      </c>
      <c r="O409" t="str">
        <f t="shared" si="76"/>
        <v/>
      </c>
      <c r="P409" t="str">
        <f t="shared" si="72"/>
        <v/>
      </c>
      <c r="Q409" s="6" t="str">
        <f t="shared" si="68"/>
        <v/>
      </c>
      <c r="R409" s="6" t="str">
        <f t="shared" si="73"/>
        <v/>
      </c>
      <c r="S409" s="8" t="str">
        <f t="shared" si="74"/>
        <v/>
      </c>
      <c r="T409" s="8" t="str">
        <f t="shared" si="75"/>
        <v/>
      </c>
    </row>
    <row r="410" spans="1:20" x14ac:dyDescent="0.3">
      <c r="A410" s="111">
        <v>408</v>
      </c>
      <c r="B410" s="111" t="s">
        <v>7513</v>
      </c>
      <c r="E410" s="6" t="str">
        <f t="shared" si="66"/>
        <v/>
      </c>
      <c r="I410" t="str">
        <f t="shared" si="69"/>
        <v/>
      </c>
      <c r="J410" t="str">
        <f t="shared" si="67"/>
        <v/>
      </c>
      <c r="K410" t="str">
        <f t="shared" si="70"/>
        <v/>
      </c>
      <c r="L410" s="6" t="str">
        <f t="shared" si="71"/>
        <v/>
      </c>
      <c r="N410" s="130" t="s">
        <v>7521</v>
      </c>
      <c r="O410" t="str">
        <f t="shared" si="76"/>
        <v/>
      </c>
      <c r="P410" t="str">
        <f t="shared" si="72"/>
        <v/>
      </c>
      <c r="Q410" s="6" t="str">
        <f t="shared" si="68"/>
        <v/>
      </c>
      <c r="R410" s="6" t="str">
        <f t="shared" si="73"/>
        <v/>
      </c>
      <c r="S410" s="8" t="str">
        <f t="shared" si="74"/>
        <v/>
      </c>
      <c r="T410" s="8" t="str">
        <f t="shared" si="75"/>
        <v/>
      </c>
    </row>
    <row r="411" spans="1:20" x14ac:dyDescent="0.3">
      <c r="A411" s="111">
        <v>409</v>
      </c>
      <c r="B411" s="111" t="s">
        <v>7513</v>
      </c>
      <c r="E411" s="6" t="str">
        <f t="shared" si="66"/>
        <v/>
      </c>
      <c r="I411" t="str">
        <f t="shared" si="69"/>
        <v/>
      </c>
      <c r="J411" t="str">
        <f t="shared" si="67"/>
        <v/>
      </c>
      <c r="K411" t="str">
        <f t="shared" si="70"/>
        <v/>
      </c>
      <c r="L411" s="6" t="str">
        <f t="shared" si="71"/>
        <v/>
      </c>
      <c r="N411" s="130" t="s">
        <v>7521</v>
      </c>
      <c r="O411" t="str">
        <f t="shared" si="76"/>
        <v/>
      </c>
      <c r="P411" t="str">
        <f t="shared" si="72"/>
        <v/>
      </c>
      <c r="Q411" s="6" t="str">
        <f t="shared" si="68"/>
        <v/>
      </c>
      <c r="R411" s="6" t="str">
        <f t="shared" si="73"/>
        <v/>
      </c>
      <c r="S411" s="8" t="str">
        <f t="shared" si="74"/>
        <v/>
      </c>
      <c r="T411" s="8" t="str">
        <f t="shared" si="75"/>
        <v/>
      </c>
    </row>
    <row r="412" spans="1:20" x14ac:dyDescent="0.3">
      <c r="A412" s="111">
        <v>410</v>
      </c>
      <c r="B412" s="111" t="s">
        <v>7513</v>
      </c>
      <c r="E412" s="6" t="str">
        <f t="shared" si="66"/>
        <v/>
      </c>
      <c r="I412" t="str">
        <f t="shared" si="69"/>
        <v/>
      </c>
      <c r="J412" t="str">
        <f t="shared" si="67"/>
        <v/>
      </c>
      <c r="K412" t="str">
        <f t="shared" si="70"/>
        <v/>
      </c>
      <c r="L412" s="6" t="str">
        <f t="shared" si="71"/>
        <v/>
      </c>
      <c r="N412" s="130" t="s">
        <v>7521</v>
      </c>
      <c r="O412" t="str">
        <f t="shared" si="76"/>
        <v/>
      </c>
      <c r="P412" t="str">
        <f t="shared" si="72"/>
        <v/>
      </c>
      <c r="Q412" s="6" t="str">
        <f t="shared" si="68"/>
        <v/>
      </c>
      <c r="R412" s="6" t="str">
        <f t="shared" si="73"/>
        <v/>
      </c>
      <c r="S412" s="8" t="str">
        <f t="shared" si="74"/>
        <v/>
      </c>
      <c r="T412" s="8" t="str">
        <f t="shared" si="75"/>
        <v/>
      </c>
    </row>
    <row r="413" spans="1:20" x14ac:dyDescent="0.3">
      <c r="A413" s="111">
        <v>411</v>
      </c>
      <c r="B413" s="111" t="s">
        <v>7513</v>
      </c>
      <c r="E413" s="6" t="str">
        <f t="shared" si="66"/>
        <v/>
      </c>
      <c r="I413" t="str">
        <f t="shared" si="69"/>
        <v/>
      </c>
      <c r="J413" t="str">
        <f t="shared" si="67"/>
        <v/>
      </c>
      <c r="K413" t="str">
        <f t="shared" si="70"/>
        <v/>
      </c>
      <c r="L413" s="6" t="str">
        <f t="shared" si="71"/>
        <v/>
      </c>
      <c r="N413" s="130" t="s">
        <v>7521</v>
      </c>
      <c r="O413" t="str">
        <f t="shared" si="76"/>
        <v/>
      </c>
      <c r="P413" t="str">
        <f t="shared" si="72"/>
        <v/>
      </c>
      <c r="Q413" s="6" t="str">
        <f t="shared" si="68"/>
        <v/>
      </c>
      <c r="R413" s="6" t="str">
        <f t="shared" si="73"/>
        <v/>
      </c>
      <c r="S413" s="8" t="str">
        <f t="shared" si="74"/>
        <v/>
      </c>
      <c r="T413" s="8" t="str">
        <f t="shared" si="75"/>
        <v/>
      </c>
    </row>
    <row r="414" spans="1:20" x14ac:dyDescent="0.3">
      <c r="A414" s="111">
        <v>412</v>
      </c>
      <c r="B414" s="111" t="s">
        <v>7513</v>
      </c>
      <c r="E414" s="6" t="str">
        <f t="shared" si="66"/>
        <v/>
      </c>
      <c r="I414" t="str">
        <f t="shared" si="69"/>
        <v/>
      </c>
      <c r="J414" t="str">
        <f t="shared" si="67"/>
        <v/>
      </c>
      <c r="K414" t="str">
        <f t="shared" si="70"/>
        <v/>
      </c>
      <c r="L414" s="6" t="str">
        <f t="shared" si="71"/>
        <v/>
      </c>
      <c r="N414" s="130" t="s">
        <v>7521</v>
      </c>
      <c r="O414" t="str">
        <f t="shared" si="76"/>
        <v/>
      </c>
      <c r="P414" t="str">
        <f t="shared" si="72"/>
        <v/>
      </c>
      <c r="Q414" s="6" t="str">
        <f t="shared" si="68"/>
        <v/>
      </c>
      <c r="R414" s="6" t="str">
        <f t="shared" si="73"/>
        <v/>
      </c>
      <c r="S414" s="8" t="str">
        <f t="shared" si="74"/>
        <v/>
      </c>
      <c r="T414" s="8" t="str">
        <f t="shared" si="75"/>
        <v/>
      </c>
    </row>
    <row r="415" spans="1:20" x14ac:dyDescent="0.3">
      <c r="A415" s="111">
        <v>413</v>
      </c>
      <c r="B415" s="111" t="s">
        <v>7513</v>
      </c>
      <c r="E415" s="6" t="str">
        <f t="shared" si="66"/>
        <v/>
      </c>
      <c r="I415" t="str">
        <f t="shared" si="69"/>
        <v/>
      </c>
      <c r="J415" t="str">
        <f t="shared" si="67"/>
        <v/>
      </c>
      <c r="K415" t="str">
        <f t="shared" si="70"/>
        <v/>
      </c>
      <c r="L415" s="6" t="str">
        <f t="shared" si="71"/>
        <v/>
      </c>
      <c r="N415" s="130" t="s">
        <v>7521</v>
      </c>
      <c r="O415" t="str">
        <f t="shared" si="76"/>
        <v/>
      </c>
      <c r="P415" t="str">
        <f t="shared" si="72"/>
        <v/>
      </c>
      <c r="Q415" s="6" t="str">
        <f t="shared" si="68"/>
        <v/>
      </c>
      <c r="R415" s="6" t="str">
        <f t="shared" si="73"/>
        <v/>
      </c>
      <c r="S415" s="8" t="str">
        <f t="shared" si="74"/>
        <v/>
      </c>
      <c r="T415" s="8" t="str">
        <f t="shared" si="75"/>
        <v/>
      </c>
    </row>
    <row r="416" spans="1:20" x14ac:dyDescent="0.3">
      <c r="A416" s="111">
        <v>414</v>
      </c>
      <c r="B416" s="111" t="s">
        <v>7513</v>
      </c>
      <c r="E416" s="6" t="str">
        <f t="shared" si="66"/>
        <v/>
      </c>
      <c r="I416" t="str">
        <f t="shared" si="69"/>
        <v/>
      </c>
      <c r="J416" t="str">
        <f t="shared" si="67"/>
        <v/>
      </c>
      <c r="K416" t="str">
        <f t="shared" si="70"/>
        <v/>
      </c>
      <c r="L416" s="6" t="str">
        <f t="shared" si="71"/>
        <v/>
      </c>
      <c r="N416" s="130" t="s">
        <v>7521</v>
      </c>
      <c r="O416" t="str">
        <f t="shared" si="76"/>
        <v/>
      </c>
      <c r="P416" t="str">
        <f t="shared" si="72"/>
        <v/>
      </c>
      <c r="Q416" s="6" t="str">
        <f t="shared" si="68"/>
        <v/>
      </c>
      <c r="R416" s="6" t="str">
        <f t="shared" si="73"/>
        <v/>
      </c>
      <c r="S416" s="8" t="str">
        <f t="shared" si="74"/>
        <v/>
      </c>
      <c r="T416" s="8" t="str">
        <f t="shared" si="75"/>
        <v/>
      </c>
    </row>
    <row r="417" spans="1:20" x14ac:dyDescent="0.3">
      <c r="A417" s="111">
        <v>415</v>
      </c>
      <c r="B417" s="111" t="s">
        <v>7513</v>
      </c>
      <c r="E417" s="6" t="str">
        <f t="shared" si="66"/>
        <v/>
      </c>
      <c r="I417" t="str">
        <f t="shared" si="69"/>
        <v/>
      </c>
      <c r="J417" t="str">
        <f t="shared" si="67"/>
        <v/>
      </c>
      <c r="K417" t="str">
        <f t="shared" si="70"/>
        <v/>
      </c>
      <c r="L417" s="6" t="str">
        <f t="shared" si="71"/>
        <v/>
      </c>
      <c r="N417" s="130" t="s">
        <v>7521</v>
      </c>
      <c r="O417" t="str">
        <f t="shared" si="76"/>
        <v/>
      </c>
      <c r="P417" t="str">
        <f t="shared" si="72"/>
        <v/>
      </c>
      <c r="Q417" s="6" t="str">
        <f t="shared" si="68"/>
        <v/>
      </c>
      <c r="R417" s="6" t="str">
        <f t="shared" si="73"/>
        <v/>
      </c>
      <c r="S417" s="8" t="str">
        <f t="shared" si="74"/>
        <v/>
      </c>
      <c r="T417" s="8" t="str">
        <f t="shared" si="75"/>
        <v/>
      </c>
    </row>
    <row r="418" spans="1:20" x14ac:dyDescent="0.3">
      <c r="A418" s="111">
        <v>416</v>
      </c>
      <c r="B418" s="111" t="s">
        <v>7513</v>
      </c>
      <c r="E418" s="6" t="str">
        <f t="shared" si="66"/>
        <v/>
      </c>
      <c r="I418" t="str">
        <f t="shared" si="69"/>
        <v/>
      </c>
      <c r="J418" t="str">
        <f t="shared" si="67"/>
        <v/>
      </c>
      <c r="K418" t="str">
        <f t="shared" si="70"/>
        <v/>
      </c>
      <c r="L418" s="6" t="str">
        <f t="shared" si="71"/>
        <v/>
      </c>
      <c r="N418" s="130" t="s">
        <v>7521</v>
      </c>
      <c r="O418" t="str">
        <f t="shared" si="76"/>
        <v/>
      </c>
      <c r="P418" t="str">
        <f t="shared" si="72"/>
        <v/>
      </c>
      <c r="Q418" s="6" t="str">
        <f t="shared" si="68"/>
        <v/>
      </c>
      <c r="R418" s="6" t="str">
        <f t="shared" si="73"/>
        <v/>
      </c>
      <c r="S418" s="8" t="str">
        <f t="shared" si="74"/>
        <v/>
      </c>
      <c r="T418" s="8" t="str">
        <f t="shared" si="75"/>
        <v/>
      </c>
    </row>
    <row r="419" spans="1:20" x14ac:dyDescent="0.3">
      <c r="A419" s="111">
        <v>417</v>
      </c>
      <c r="B419" s="111" t="s">
        <v>7513</v>
      </c>
      <c r="E419" s="6" t="str">
        <f t="shared" si="66"/>
        <v/>
      </c>
      <c r="I419" t="str">
        <f t="shared" si="69"/>
        <v/>
      </c>
      <c r="J419" t="str">
        <f t="shared" si="67"/>
        <v/>
      </c>
      <c r="K419" t="str">
        <f t="shared" si="70"/>
        <v/>
      </c>
      <c r="L419" s="6" t="str">
        <f t="shared" si="71"/>
        <v/>
      </c>
      <c r="N419" s="130" t="s">
        <v>7521</v>
      </c>
      <c r="O419" t="str">
        <f t="shared" si="76"/>
        <v/>
      </c>
      <c r="P419" t="str">
        <f t="shared" si="72"/>
        <v/>
      </c>
      <c r="Q419" s="6" t="str">
        <f t="shared" si="68"/>
        <v/>
      </c>
      <c r="R419" s="6" t="str">
        <f t="shared" si="73"/>
        <v/>
      </c>
      <c r="S419" s="8" t="str">
        <f t="shared" si="74"/>
        <v/>
      </c>
      <c r="T419" s="8" t="str">
        <f t="shared" si="75"/>
        <v/>
      </c>
    </row>
    <row r="420" spans="1:20" x14ac:dyDescent="0.3">
      <c r="A420" s="111">
        <v>418</v>
      </c>
      <c r="B420" s="111" t="s">
        <v>7513</v>
      </c>
      <c r="E420" s="6" t="str">
        <f t="shared" si="66"/>
        <v/>
      </c>
      <c r="I420" t="str">
        <f t="shared" si="69"/>
        <v/>
      </c>
      <c r="J420" t="str">
        <f t="shared" si="67"/>
        <v/>
      </c>
      <c r="K420" t="str">
        <f t="shared" si="70"/>
        <v/>
      </c>
      <c r="L420" s="6" t="str">
        <f t="shared" si="71"/>
        <v/>
      </c>
      <c r="N420" s="130" t="s">
        <v>7521</v>
      </c>
      <c r="O420" t="str">
        <f t="shared" si="76"/>
        <v/>
      </c>
      <c r="P420" t="str">
        <f t="shared" si="72"/>
        <v/>
      </c>
      <c r="Q420" s="6" t="str">
        <f t="shared" si="68"/>
        <v/>
      </c>
      <c r="R420" s="6" t="str">
        <f t="shared" si="73"/>
        <v/>
      </c>
      <c r="S420" s="8" t="str">
        <f t="shared" si="74"/>
        <v/>
      </c>
      <c r="T420" s="8" t="str">
        <f t="shared" si="75"/>
        <v/>
      </c>
    </row>
    <row r="421" spans="1:20" x14ac:dyDescent="0.3">
      <c r="A421" s="111">
        <v>419</v>
      </c>
      <c r="B421" s="111" t="s">
        <v>7513</v>
      </c>
      <c r="E421" s="6" t="str">
        <f t="shared" si="66"/>
        <v/>
      </c>
      <c r="I421" t="str">
        <f t="shared" si="69"/>
        <v/>
      </c>
      <c r="J421" t="str">
        <f t="shared" si="67"/>
        <v/>
      </c>
      <c r="K421" t="str">
        <f t="shared" si="70"/>
        <v/>
      </c>
      <c r="L421" s="6" t="str">
        <f t="shared" si="71"/>
        <v/>
      </c>
      <c r="N421" s="130" t="s">
        <v>7521</v>
      </c>
      <c r="O421" t="str">
        <f t="shared" si="76"/>
        <v/>
      </c>
      <c r="P421" t="str">
        <f t="shared" si="72"/>
        <v/>
      </c>
      <c r="Q421" s="6" t="str">
        <f t="shared" si="68"/>
        <v/>
      </c>
      <c r="R421" s="6" t="str">
        <f t="shared" si="73"/>
        <v/>
      </c>
      <c r="S421" s="8" t="str">
        <f t="shared" si="74"/>
        <v/>
      </c>
      <c r="T421" s="8" t="str">
        <f t="shared" si="75"/>
        <v/>
      </c>
    </row>
    <row r="422" spans="1:20" x14ac:dyDescent="0.3">
      <c r="A422" s="111">
        <v>420</v>
      </c>
      <c r="B422" s="111" t="s">
        <v>7513</v>
      </c>
      <c r="E422" s="6" t="str">
        <f t="shared" si="66"/>
        <v/>
      </c>
      <c r="I422" t="str">
        <f t="shared" si="69"/>
        <v/>
      </c>
      <c r="J422" t="str">
        <f t="shared" si="67"/>
        <v/>
      </c>
      <c r="K422" t="str">
        <f t="shared" si="70"/>
        <v/>
      </c>
      <c r="L422" s="6" t="str">
        <f t="shared" si="71"/>
        <v/>
      </c>
      <c r="N422" s="130" t="s">
        <v>7521</v>
      </c>
      <c r="O422" t="str">
        <f t="shared" si="76"/>
        <v/>
      </c>
      <c r="P422" t="str">
        <f t="shared" si="72"/>
        <v/>
      </c>
      <c r="Q422" s="6" t="str">
        <f t="shared" si="68"/>
        <v/>
      </c>
      <c r="R422" s="6" t="str">
        <f t="shared" si="73"/>
        <v/>
      </c>
      <c r="S422" s="8" t="str">
        <f t="shared" si="74"/>
        <v/>
      </c>
      <c r="T422" s="8" t="str">
        <f t="shared" si="75"/>
        <v/>
      </c>
    </row>
    <row r="423" spans="1:20" x14ac:dyDescent="0.3">
      <c r="A423" s="111">
        <v>421</v>
      </c>
      <c r="B423" s="111" t="s">
        <v>7513</v>
      </c>
      <c r="E423" s="6" t="str">
        <f t="shared" si="66"/>
        <v/>
      </c>
      <c r="I423" t="str">
        <f t="shared" si="69"/>
        <v/>
      </c>
      <c r="J423" t="str">
        <f t="shared" si="67"/>
        <v/>
      </c>
      <c r="K423" t="str">
        <f t="shared" si="70"/>
        <v/>
      </c>
      <c r="L423" s="6" t="str">
        <f t="shared" si="71"/>
        <v/>
      </c>
      <c r="N423" s="130" t="s">
        <v>7521</v>
      </c>
      <c r="O423" t="str">
        <f t="shared" si="76"/>
        <v/>
      </c>
      <c r="P423" t="str">
        <f t="shared" si="72"/>
        <v/>
      </c>
      <c r="Q423" s="6" t="str">
        <f t="shared" si="68"/>
        <v/>
      </c>
      <c r="R423" s="6" t="str">
        <f t="shared" si="73"/>
        <v/>
      </c>
      <c r="S423" s="8" t="str">
        <f t="shared" si="74"/>
        <v/>
      </c>
      <c r="T423" s="8" t="str">
        <f t="shared" si="75"/>
        <v/>
      </c>
    </row>
    <row r="424" spans="1:20" x14ac:dyDescent="0.3">
      <c r="A424" s="111">
        <v>422</v>
      </c>
      <c r="B424" s="111" t="s">
        <v>7513</v>
      </c>
      <c r="E424" s="6" t="str">
        <f t="shared" si="66"/>
        <v/>
      </c>
      <c r="I424" t="str">
        <f t="shared" si="69"/>
        <v/>
      </c>
      <c r="J424" t="str">
        <f t="shared" si="67"/>
        <v/>
      </c>
      <c r="K424" t="str">
        <f t="shared" si="70"/>
        <v/>
      </c>
      <c r="L424" s="6" t="str">
        <f t="shared" si="71"/>
        <v/>
      </c>
      <c r="N424" s="130" t="s">
        <v>7521</v>
      </c>
      <c r="O424" t="str">
        <f t="shared" si="76"/>
        <v/>
      </c>
      <c r="P424" t="str">
        <f t="shared" si="72"/>
        <v/>
      </c>
      <c r="Q424" s="6" t="str">
        <f t="shared" si="68"/>
        <v/>
      </c>
      <c r="R424" s="6" t="str">
        <f t="shared" si="73"/>
        <v/>
      </c>
      <c r="S424" s="8" t="str">
        <f t="shared" si="74"/>
        <v/>
      </c>
      <c r="T424" s="8" t="str">
        <f t="shared" si="75"/>
        <v/>
      </c>
    </row>
    <row r="425" spans="1:20" x14ac:dyDescent="0.3">
      <c r="A425" s="111">
        <v>423</v>
      </c>
      <c r="B425" s="111" t="s">
        <v>7513</v>
      </c>
      <c r="E425" s="6" t="str">
        <f t="shared" si="66"/>
        <v/>
      </c>
      <c r="I425" t="str">
        <f t="shared" si="69"/>
        <v/>
      </c>
      <c r="J425" t="str">
        <f t="shared" si="67"/>
        <v/>
      </c>
      <c r="K425" t="str">
        <f t="shared" si="70"/>
        <v/>
      </c>
      <c r="L425" s="6" t="str">
        <f t="shared" si="71"/>
        <v/>
      </c>
      <c r="N425" s="130" t="s">
        <v>7521</v>
      </c>
      <c r="O425" t="str">
        <f t="shared" si="76"/>
        <v/>
      </c>
      <c r="P425" t="str">
        <f t="shared" si="72"/>
        <v/>
      </c>
      <c r="Q425" s="6" t="str">
        <f t="shared" si="68"/>
        <v/>
      </c>
      <c r="R425" s="6" t="str">
        <f t="shared" si="73"/>
        <v/>
      </c>
      <c r="S425" s="8" t="str">
        <f t="shared" si="74"/>
        <v/>
      </c>
      <c r="T425" s="8" t="str">
        <f t="shared" si="75"/>
        <v/>
      </c>
    </row>
    <row r="426" spans="1:20" x14ac:dyDescent="0.3">
      <c r="A426" s="111">
        <v>424</v>
      </c>
      <c r="B426" s="111" t="s">
        <v>7513</v>
      </c>
      <c r="E426" s="6" t="str">
        <f t="shared" si="66"/>
        <v/>
      </c>
      <c r="I426" t="str">
        <f t="shared" si="69"/>
        <v/>
      </c>
      <c r="J426" t="str">
        <f t="shared" si="67"/>
        <v/>
      </c>
      <c r="K426" t="str">
        <f t="shared" si="70"/>
        <v/>
      </c>
      <c r="L426" s="6" t="str">
        <f t="shared" si="71"/>
        <v/>
      </c>
      <c r="N426" s="130" t="s">
        <v>7521</v>
      </c>
      <c r="O426" t="str">
        <f t="shared" si="76"/>
        <v/>
      </c>
      <c r="P426" t="str">
        <f t="shared" si="72"/>
        <v/>
      </c>
      <c r="Q426" s="6" t="str">
        <f t="shared" si="68"/>
        <v/>
      </c>
      <c r="R426" s="6" t="str">
        <f t="shared" si="73"/>
        <v/>
      </c>
      <c r="S426" s="8" t="str">
        <f t="shared" si="74"/>
        <v/>
      </c>
      <c r="T426" s="8" t="str">
        <f t="shared" si="75"/>
        <v/>
      </c>
    </row>
    <row r="427" spans="1:20" x14ac:dyDescent="0.3">
      <c r="A427" s="111">
        <v>425</v>
      </c>
      <c r="B427" s="111" t="s">
        <v>7513</v>
      </c>
      <c r="E427" s="6" t="str">
        <f t="shared" si="66"/>
        <v/>
      </c>
      <c r="I427" t="str">
        <f t="shared" si="69"/>
        <v/>
      </c>
      <c r="J427" t="str">
        <f t="shared" si="67"/>
        <v/>
      </c>
      <c r="K427" t="str">
        <f t="shared" si="70"/>
        <v/>
      </c>
      <c r="L427" s="6" t="str">
        <f t="shared" si="71"/>
        <v/>
      </c>
      <c r="N427" s="130" t="s">
        <v>7521</v>
      </c>
      <c r="O427" t="str">
        <f t="shared" si="76"/>
        <v/>
      </c>
      <c r="P427" t="str">
        <f t="shared" si="72"/>
        <v/>
      </c>
      <c r="Q427" s="6" t="str">
        <f t="shared" si="68"/>
        <v/>
      </c>
      <c r="R427" s="6" t="str">
        <f t="shared" si="73"/>
        <v/>
      </c>
      <c r="S427" s="8" t="str">
        <f t="shared" si="74"/>
        <v/>
      </c>
      <c r="T427" s="8" t="str">
        <f t="shared" si="75"/>
        <v/>
      </c>
    </row>
    <row r="428" spans="1:20" x14ac:dyDescent="0.3">
      <c r="A428" s="111">
        <v>426</v>
      </c>
      <c r="B428" s="111" t="s">
        <v>7513</v>
      </c>
      <c r="E428" s="6" t="str">
        <f t="shared" si="66"/>
        <v/>
      </c>
      <c r="I428" t="str">
        <f t="shared" si="69"/>
        <v/>
      </c>
      <c r="J428" t="str">
        <f t="shared" si="67"/>
        <v/>
      </c>
      <c r="K428" t="str">
        <f t="shared" si="70"/>
        <v/>
      </c>
      <c r="L428" s="6" t="str">
        <f t="shared" si="71"/>
        <v/>
      </c>
      <c r="N428" s="130" t="s">
        <v>7521</v>
      </c>
      <c r="O428" t="str">
        <f t="shared" si="76"/>
        <v/>
      </c>
      <c r="P428" t="str">
        <f t="shared" si="72"/>
        <v/>
      </c>
      <c r="Q428" s="6" t="str">
        <f t="shared" si="68"/>
        <v/>
      </c>
      <c r="R428" s="6" t="str">
        <f t="shared" si="73"/>
        <v/>
      </c>
      <c r="S428" s="8" t="str">
        <f t="shared" si="74"/>
        <v/>
      </c>
      <c r="T428" s="8" t="str">
        <f t="shared" si="75"/>
        <v/>
      </c>
    </row>
    <row r="429" spans="1:20" x14ac:dyDescent="0.3">
      <c r="A429" s="111">
        <v>427</v>
      </c>
      <c r="B429" s="111" t="s">
        <v>7513</v>
      </c>
      <c r="E429" s="6" t="str">
        <f t="shared" si="66"/>
        <v/>
      </c>
      <c r="I429" t="str">
        <f t="shared" si="69"/>
        <v/>
      </c>
      <c r="J429" t="str">
        <f t="shared" si="67"/>
        <v/>
      </c>
      <c r="K429" t="str">
        <f t="shared" si="70"/>
        <v/>
      </c>
      <c r="L429" s="6" t="str">
        <f t="shared" si="71"/>
        <v/>
      </c>
      <c r="N429" s="130" t="s">
        <v>7521</v>
      </c>
      <c r="O429" t="str">
        <f t="shared" si="76"/>
        <v/>
      </c>
      <c r="P429" t="str">
        <f t="shared" si="72"/>
        <v/>
      </c>
      <c r="Q429" s="6" t="str">
        <f t="shared" si="68"/>
        <v/>
      </c>
      <c r="R429" s="6" t="str">
        <f t="shared" si="73"/>
        <v/>
      </c>
      <c r="S429" s="8" t="str">
        <f t="shared" si="74"/>
        <v/>
      </c>
      <c r="T429" s="8" t="str">
        <f t="shared" si="75"/>
        <v/>
      </c>
    </row>
    <row r="430" spans="1:20" x14ac:dyDescent="0.3">
      <c r="A430" s="111">
        <v>428</v>
      </c>
      <c r="B430" s="111" t="s">
        <v>7513</v>
      </c>
      <c r="E430" s="6" t="str">
        <f t="shared" si="66"/>
        <v/>
      </c>
      <c r="I430" t="str">
        <f t="shared" si="69"/>
        <v/>
      </c>
      <c r="J430" t="str">
        <f t="shared" si="67"/>
        <v/>
      </c>
      <c r="K430" t="str">
        <f t="shared" si="70"/>
        <v/>
      </c>
      <c r="L430" s="6" t="str">
        <f t="shared" si="71"/>
        <v/>
      </c>
      <c r="N430" s="130" t="s">
        <v>7521</v>
      </c>
      <c r="O430" t="str">
        <f t="shared" si="76"/>
        <v/>
      </c>
      <c r="P430" t="str">
        <f t="shared" si="72"/>
        <v/>
      </c>
      <c r="Q430" s="6" t="str">
        <f t="shared" si="68"/>
        <v/>
      </c>
      <c r="R430" s="6" t="str">
        <f t="shared" si="73"/>
        <v/>
      </c>
      <c r="S430" s="8" t="str">
        <f t="shared" si="74"/>
        <v/>
      </c>
      <c r="T430" s="8" t="str">
        <f t="shared" si="75"/>
        <v/>
      </c>
    </row>
    <row r="431" spans="1:20" x14ac:dyDescent="0.3">
      <c r="A431" s="111">
        <v>429</v>
      </c>
      <c r="B431" s="111" t="s">
        <v>7513</v>
      </c>
      <c r="E431" s="6" t="str">
        <f t="shared" si="66"/>
        <v/>
      </c>
      <c r="I431" t="str">
        <f t="shared" si="69"/>
        <v/>
      </c>
      <c r="J431" t="str">
        <f t="shared" si="67"/>
        <v/>
      </c>
      <c r="K431" t="str">
        <f t="shared" si="70"/>
        <v/>
      </c>
      <c r="L431" s="6" t="str">
        <f t="shared" si="71"/>
        <v/>
      </c>
      <c r="N431" s="130" t="s">
        <v>7521</v>
      </c>
      <c r="O431" t="str">
        <f t="shared" si="76"/>
        <v/>
      </c>
      <c r="P431" t="str">
        <f t="shared" si="72"/>
        <v/>
      </c>
      <c r="Q431" s="6" t="str">
        <f t="shared" si="68"/>
        <v/>
      </c>
      <c r="R431" s="6" t="str">
        <f t="shared" si="73"/>
        <v/>
      </c>
      <c r="S431" s="8" t="str">
        <f t="shared" si="74"/>
        <v/>
      </c>
      <c r="T431" s="8" t="str">
        <f t="shared" si="75"/>
        <v/>
      </c>
    </row>
    <row r="432" spans="1:20" x14ac:dyDescent="0.3">
      <c r="A432" s="111">
        <v>430</v>
      </c>
      <c r="B432" s="111" t="s">
        <v>7513</v>
      </c>
      <c r="E432" s="6" t="str">
        <f t="shared" si="66"/>
        <v/>
      </c>
      <c r="I432" t="str">
        <f t="shared" si="69"/>
        <v/>
      </c>
      <c r="J432" t="str">
        <f t="shared" si="67"/>
        <v/>
      </c>
      <c r="K432" t="str">
        <f t="shared" si="70"/>
        <v/>
      </c>
      <c r="L432" s="6" t="str">
        <f t="shared" si="71"/>
        <v/>
      </c>
      <c r="N432" s="130" t="s">
        <v>7521</v>
      </c>
      <c r="O432" t="str">
        <f t="shared" si="76"/>
        <v/>
      </c>
      <c r="P432" t="str">
        <f t="shared" si="72"/>
        <v/>
      </c>
      <c r="Q432" s="6" t="str">
        <f t="shared" si="68"/>
        <v/>
      </c>
      <c r="R432" s="6" t="str">
        <f t="shared" si="73"/>
        <v/>
      </c>
      <c r="S432" s="8" t="str">
        <f t="shared" si="74"/>
        <v/>
      </c>
      <c r="T432" s="8" t="str">
        <f t="shared" si="75"/>
        <v/>
      </c>
    </row>
    <row r="433" spans="1:20" x14ac:dyDescent="0.3">
      <c r="A433" s="111">
        <v>431</v>
      </c>
      <c r="B433" s="111" t="s">
        <v>7513</v>
      </c>
      <c r="E433" s="6" t="str">
        <f t="shared" si="66"/>
        <v/>
      </c>
      <c r="I433" t="str">
        <f t="shared" si="69"/>
        <v/>
      </c>
      <c r="J433" t="str">
        <f t="shared" si="67"/>
        <v/>
      </c>
      <c r="K433" t="str">
        <f t="shared" si="70"/>
        <v/>
      </c>
      <c r="L433" s="6" t="str">
        <f t="shared" si="71"/>
        <v/>
      </c>
      <c r="N433" s="130" t="s">
        <v>7521</v>
      </c>
      <c r="O433" t="str">
        <f t="shared" si="76"/>
        <v/>
      </c>
      <c r="P433" t="str">
        <f t="shared" si="72"/>
        <v/>
      </c>
      <c r="Q433" s="6" t="str">
        <f t="shared" si="68"/>
        <v/>
      </c>
      <c r="R433" s="6" t="str">
        <f t="shared" si="73"/>
        <v/>
      </c>
      <c r="S433" s="8" t="str">
        <f t="shared" si="74"/>
        <v/>
      </c>
      <c r="T433" s="8" t="str">
        <f t="shared" si="75"/>
        <v/>
      </c>
    </row>
    <row r="434" spans="1:20" x14ac:dyDescent="0.3">
      <c r="A434" s="111">
        <v>432</v>
      </c>
      <c r="B434" s="111" t="s">
        <v>7513</v>
      </c>
      <c r="E434" s="6" t="str">
        <f t="shared" si="66"/>
        <v/>
      </c>
      <c r="I434" t="str">
        <f t="shared" si="69"/>
        <v/>
      </c>
      <c r="J434" t="str">
        <f t="shared" si="67"/>
        <v/>
      </c>
      <c r="K434" t="str">
        <f t="shared" si="70"/>
        <v/>
      </c>
      <c r="L434" s="6" t="str">
        <f t="shared" si="71"/>
        <v/>
      </c>
      <c r="N434" s="130" t="s">
        <v>7521</v>
      </c>
      <c r="O434" t="str">
        <f t="shared" si="76"/>
        <v/>
      </c>
      <c r="P434" t="str">
        <f t="shared" si="72"/>
        <v/>
      </c>
      <c r="Q434" s="6" t="str">
        <f t="shared" si="68"/>
        <v/>
      </c>
      <c r="R434" s="6" t="str">
        <f t="shared" si="73"/>
        <v/>
      </c>
      <c r="S434" s="8" t="str">
        <f t="shared" si="74"/>
        <v/>
      </c>
      <c r="T434" s="8" t="str">
        <f t="shared" si="75"/>
        <v/>
      </c>
    </row>
    <row r="435" spans="1:20" x14ac:dyDescent="0.3">
      <c r="A435" s="111">
        <v>433</v>
      </c>
      <c r="B435" s="111" t="s">
        <v>7513</v>
      </c>
      <c r="E435" s="6" t="str">
        <f t="shared" si="66"/>
        <v/>
      </c>
      <c r="I435" t="str">
        <f t="shared" si="69"/>
        <v/>
      </c>
      <c r="J435" t="str">
        <f t="shared" si="67"/>
        <v/>
      </c>
      <c r="K435" t="str">
        <f t="shared" si="70"/>
        <v/>
      </c>
      <c r="L435" s="6" t="str">
        <f t="shared" si="71"/>
        <v/>
      </c>
      <c r="N435" s="130" t="s">
        <v>7521</v>
      </c>
      <c r="O435" t="str">
        <f t="shared" si="76"/>
        <v/>
      </c>
      <c r="P435" t="str">
        <f t="shared" si="72"/>
        <v/>
      </c>
      <c r="Q435" s="6" t="str">
        <f t="shared" si="68"/>
        <v/>
      </c>
      <c r="R435" s="6" t="str">
        <f t="shared" si="73"/>
        <v/>
      </c>
      <c r="S435" s="8" t="str">
        <f t="shared" si="74"/>
        <v/>
      </c>
      <c r="T435" s="8" t="str">
        <f t="shared" si="75"/>
        <v/>
      </c>
    </row>
    <row r="436" spans="1:20" x14ac:dyDescent="0.3">
      <c r="A436" s="111">
        <v>434</v>
      </c>
      <c r="B436" s="111" t="s">
        <v>7513</v>
      </c>
      <c r="E436" s="6" t="str">
        <f t="shared" si="66"/>
        <v/>
      </c>
      <c r="I436" t="str">
        <f t="shared" si="69"/>
        <v/>
      </c>
      <c r="J436" t="str">
        <f t="shared" si="67"/>
        <v/>
      </c>
      <c r="K436" t="str">
        <f t="shared" si="70"/>
        <v/>
      </c>
      <c r="L436" s="6" t="str">
        <f t="shared" si="71"/>
        <v/>
      </c>
      <c r="N436" s="130" t="s">
        <v>7521</v>
      </c>
      <c r="O436" t="str">
        <f t="shared" si="76"/>
        <v/>
      </c>
      <c r="P436" t="str">
        <f t="shared" si="72"/>
        <v/>
      </c>
      <c r="Q436" s="6" t="str">
        <f t="shared" si="68"/>
        <v/>
      </c>
      <c r="R436" s="6" t="str">
        <f t="shared" si="73"/>
        <v/>
      </c>
      <c r="S436" s="8" t="str">
        <f t="shared" si="74"/>
        <v/>
      </c>
      <c r="T436" s="8" t="str">
        <f t="shared" si="75"/>
        <v/>
      </c>
    </row>
    <row r="437" spans="1:20" x14ac:dyDescent="0.3">
      <c r="A437" s="111">
        <v>435</v>
      </c>
      <c r="B437" s="111" t="s">
        <v>7513</v>
      </c>
      <c r="E437" s="6" t="str">
        <f t="shared" si="66"/>
        <v/>
      </c>
      <c r="I437" t="str">
        <f t="shared" si="69"/>
        <v/>
      </c>
      <c r="J437" t="str">
        <f t="shared" si="67"/>
        <v/>
      </c>
      <c r="K437" t="str">
        <f t="shared" si="70"/>
        <v/>
      </c>
      <c r="L437" s="6" t="str">
        <f t="shared" si="71"/>
        <v/>
      </c>
      <c r="N437" s="130" t="s">
        <v>7521</v>
      </c>
      <c r="O437" t="str">
        <f t="shared" si="76"/>
        <v/>
      </c>
      <c r="P437" t="str">
        <f t="shared" si="72"/>
        <v/>
      </c>
      <c r="Q437" s="6" t="str">
        <f t="shared" si="68"/>
        <v/>
      </c>
      <c r="R437" s="6" t="str">
        <f t="shared" si="73"/>
        <v/>
      </c>
      <c r="S437" s="8" t="str">
        <f t="shared" si="74"/>
        <v/>
      </c>
      <c r="T437" s="8" t="str">
        <f t="shared" si="75"/>
        <v/>
      </c>
    </row>
    <row r="438" spans="1:20" x14ac:dyDescent="0.3">
      <c r="A438" s="111">
        <v>436</v>
      </c>
      <c r="B438" s="111" t="s">
        <v>7513</v>
      </c>
      <c r="E438" s="6" t="str">
        <f t="shared" si="66"/>
        <v/>
      </c>
      <c r="I438" t="str">
        <f t="shared" si="69"/>
        <v/>
      </c>
      <c r="J438" t="str">
        <f t="shared" si="67"/>
        <v/>
      </c>
      <c r="K438" t="str">
        <f t="shared" si="70"/>
        <v/>
      </c>
      <c r="L438" s="6" t="str">
        <f t="shared" si="71"/>
        <v/>
      </c>
      <c r="N438" s="130" t="s">
        <v>7521</v>
      </c>
      <c r="O438" t="str">
        <f t="shared" si="76"/>
        <v/>
      </c>
      <c r="P438" t="str">
        <f t="shared" si="72"/>
        <v/>
      </c>
      <c r="Q438" s="6" t="str">
        <f t="shared" si="68"/>
        <v/>
      </c>
      <c r="R438" s="6" t="str">
        <f t="shared" si="73"/>
        <v/>
      </c>
      <c r="S438" s="8" t="str">
        <f t="shared" si="74"/>
        <v/>
      </c>
      <c r="T438" s="8" t="str">
        <f t="shared" si="75"/>
        <v/>
      </c>
    </row>
    <row r="439" spans="1:20" x14ac:dyDescent="0.3">
      <c r="A439" s="111">
        <v>437</v>
      </c>
      <c r="B439" s="111" t="s">
        <v>7513</v>
      </c>
      <c r="E439" s="6" t="str">
        <f t="shared" si="66"/>
        <v/>
      </c>
      <c r="I439" t="str">
        <f t="shared" si="69"/>
        <v/>
      </c>
      <c r="J439" t="str">
        <f t="shared" si="67"/>
        <v/>
      </c>
      <c r="K439" t="str">
        <f t="shared" si="70"/>
        <v/>
      </c>
      <c r="L439" s="6" t="str">
        <f t="shared" si="71"/>
        <v/>
      </c>
      <c r="N439" s="130" t="s">
        <v>7521</v>
      </c>
      <c r="O439" t="str">
        <f t="shared" si="76"/>
        <v/>
      </c>
      <c r="P439" t="str">
        <f t="shared" si="72"/>
        <v/>
      </c>
      <c r="Q439" s="6" t="str">
        <f t="shared" si="68"/>
        <v/>
      </c>
      <c r="R439" s="6" t="str">
        <f t="shared" si="73"/>
        <v/>
      </c>
      <c r="S439" s="8" t="str">
        <f t="shared" si="74"/>
        <v/>
      </c>
      <c r="T439" s="8" t="str">
        <f t="shared" si="75"/>
        <v/>
      </c>
    </row>
    <row r="440" spans="1:20" x14ac:dyDescent="0.3">
      <c r="A440" s="111">
        <v>438</v>
      </c>
      <c r="B440" s="111" t="s">
        <v>7513</v>
      </c>
      <c r="E440" s="6" t="str">
        <f t="shared" si="66"/>
        <v/>
      </c>
      <c r="I440" t="str">
        <f t="shared" si="69"/>
        <v/>
      </c>
      <c r="J440" t="str">
        <f t="shared" si="67"/>
        <v/>
      </c>
      <c r="K440" t="str">
        <f t="shared" si="70"/>
        <v/>
      </c>
      <c r="L440" s="6" t="str">
        <f t="shared" si="71"/>
        <v/>
      </c>
      <c r="N440" s="130" t="s">
        <v>7521</v>
      </c>
      <c r="O440" t="str">
        <f t="shared" si="76"/>
        <v/>
      </c>
      <c r="P440" t="str">
        <f t="shared" si="72"/>
        <v/>
      </c>
      <c r="Q440" s="6" t="str">
        <f t="shared" si="68"/>
        <v/>
      </c>
      <c r="R440" s="6" t="str">
        <f t="shared" si="73"/>
        <v/>
      </c>
      <c r="S440" s="8" t="str">
        <f t="shared" si="74"/>
        <v/>
      </c>
      <c r="T440" s="8" t="str">
        <f t="shared" si="75"/>
        <v/>
      </c>
    </row>
    <row r="441" spans="1:20" x14ac:dyDescent="0.3">
      <c r="A441" s="111">
        <v>439</v>
      </c>
      <c r="B441" s="111" t="s">
        <v>7513</v>
      </c>
      <c r="E441" s="6" t="str">
        <f t="shared" si="66"/>
        <v/>
      </c>
      <c r="I441" t="str">
        <f t="shared" si="69"/>
        <v/>
      </c>
      <c r="J441" t="str">
        <f t="shared" si="67"/>
        <v/>
      </c>
      <c r="K441" t="str">
        <f t="shared" si="70"/>
        <v/>
      </c>
      <c r="L441" s="6" t="str">
        <f t="shared" si="71"/>
        <v/>
      </c>
      <c r="N441" s="130" t="s">
        <v>7521</v>
      </c>
      <c r="O441" t="str">
        <f t="shared" si="76"/>
        <v/>
      </c>
      <c r="P441" t="str">
        <f t="shared" si="72"/>
        <v/>
      </c>
      <c r="Q441" s="6" t="str">
        <f t="shared" si="68"/>
        <v/>
      </c>
      <c r="R441" s="6" t="str">
        <f t="shared" si="73"/>
        <v/>
      </c>
      <c r="S441" s="8" t="str">
        <f t="shared" si="74"/>
        <v/>
      </c>
      <c r="T441" s="8" t="str">
        <f t="shared" si="75"/>
        <v/>
      </c>
    </row>
    <row r="442" spans="1:20" x14ac:dyDescent="0.3">
      <c r="A442" s="111">
        <v>440</v>
      </c>
      <c r="B442" s="111" t="s">
        <v>7513</v>
      </c>
      <c r="E442" s="6" t="str">
        <f t="shared" si="66"/>
        <v/>
      </c>
      <c r="I442" t="str">
        <f t="shared" si="69"/>
        <v/>
      </c>
      <c r="J442" t="str">
        <f t="shared" si="67"/>
        <v/>
      </c>
      <c r="K442" t="str">
        <f t="shared" si="70"/>
        <v/>
      </c>
      <c r="L442" s="6" t="str">
        <f t="shared" si="71"/>
        <v/>
      </c>
      <c r="N442" s="130" t="s">
        <v>7521</v>
      </c>
      <c r="O442" t="str">
        <f t="shared" si="76"/>
        <v/>
      </c>
      <c r="P442" t="str">
        <f t="shared" si="72"/>
        <v/>
      </c>
      <c r="Q442" s="6" t="str">
        <f t="shared" si="68"/>
        <v/>
      </c>
      <c r="R442" s="6" t="str">
        <f t="shared" si="73"/>
        <v/>
      </c>
      <c r="S442" s="8" t="str">
        <f t="shared" si="74"/>
        <v/>
      </c>
      <c r="T442" s="8" t="str">
        <f t="shared" si="75"/>
        <v/>
      </c>
    </row>
    <row r="443" spans="1:20" x14ac:dyDescent="0.3">
      <c r="A443" s="111">
        <v>441</v>
      </c>
      <c r="B443" s="111" t="s">
        <v>7513</v>
      </c>
      <c r="E443" s="6" t="str">
        <f t="shared" si="66"/>
        <v/>
      </c>
      <c r="I443" t="str">
        <f t="shared" si="69"/>
        <v/>
      </c>
      <c r="J443" t="str">
        <f t="shared" si="67"/>
        <v/>
      </c>
      <c r="K443" t="str">
        <f t="shared" si="70"/>
        <v/>
      </c>
      <c r="L443" s="6" t="str">
        <f t="shared" si="71"/>
        <v/>
      </c>
      <c r="N443" s="130" t="s">
        <v>7521</v>
      </c>
      <c r="O443" t="str">
        <f t="shared" si="76"/>
        <v/>
      </c>
      <c r="P443" t="str">
        <f t="shared" si="72"/>
        <v/>
      </c>
      <c r="Q443" s="6" t="str">
        <f t="shared" si="68"/>
        <v/>
      </c>
      <c r="R443" s="6" t="str">
        <f t="shared" si="73"/>
        <v/>
      </c>
      <c r="S443" s="8" t="str">
        <f t="shared" si="74"/>
        <v/>
      </c>
      <c r="T443" s="8" t="str">
        <f t="shared" si="75"/>
        <v/>
      </c>
    </row>
    <row r="444" spans="1:20" x14ac:dyDescent="0.3">
      <c r="A444" s="111">
        <v>442</v>
      </c>
      <c r="B444" s="111" t="s">
        <v>7513</v>
      </c>
      <c r="E444" s="6" t="str">
        <f t="shared" si="66"/>
        <v/>
      </c>
      <c r="I444" t="str">
        <f t="shared" si="69"/>
        <v/>
      </c>
      <c r="J444" t="str">
        <f t="shared" si="67"/>
        <v/>
      </c>
      <c r="K444" t="str">
        <f t="shared" si="70"/>
        <v/>
      </c>
      <c r="L444" s="6" t="str">
        <f t="shared" si="71"/>
        <v/>
      </c>
      <c r="N444" s="130" t="s">
        <v>7521</v>
      </c>
      <c r="O444" t="str">
        <f t="shared" si="76"/>
        <v/>
      </c>
      <c r="P444" t="str">
        <f t="shared" si="72"/>
        <v/>
      </c>
      <c r="Q444" s="6" t="str">
        <f t="shared" si="68"/>
        <v/>
      </c>
      <c r="R444" s="6" t="str">
        <f t="shared" si="73"/>
        <v/>
      </c>
      <c r="S444" s="8" t="str">
        <f t="shared" si="74"/>
        <v/>
      </c>
      <c r="T444" s="8" t="str">
        <f t="shared" si="75"/>
        <v/>
      </c>
    </row>
    <row r="445" spans="1:20" x14ac:dyDescent="0.3">
      <c r="A445" s="111">
        <v>443</v>
      </c>
      <c r="B445" s="111" t="s">
        <v>7513</v>
      </c>
      <c r="E445" s="6" t="str">
        <f t="shared" si="66"/>
        <v/>
      </c>
      <c r="I445" t="str">
        <f t="shared" si="69"/>
        <v/>
      </c>
      <c r="J445" t="str">
        <f t="shared" si="67"/>
        <v/>
      </c>
      <c r="K445" t="str">
        <f t="shared" si="70"/>
        <v/>
      </c>
      <c r="L445" s="6" t="str">
        <f t="shared" si="71"/>
        <v/>
      </c>
      <c r="N445" s="130" t="s">
        <v>7521</v>
      </c>
      <c r="O445" t="str">
        <f t="shared" si="76"/>
        <v/>
      </c>
      <c r="P445" t="str">
        <f t="shared" si="72"/>
        <v/>
      </c>
      <c r="Q445" s="6" t="str">
        <f t="shared" si="68"/>
        <v/>
      </c>
      <c r="R445" s="6" t="str">
        <f t="shared" si="73"/>
        <v/>
      </c>
      <c r="S445" s="8" t="str">
        <f t="shared" si="74"/>
        <v/>
      </c>
      <c r="T445" s="8" t="str">
        <f t="shared" si="75"/>
        <v/>
      </c>
    </row>
    <row r="446" spans="1:20" x14ac:dyDescent="0.3">
      <c r="A446" s="111">
        <v>444</v>
      </c>
      <c r="B446" s="111" t="s">
        <v>7513</v>
      </c>
      <c r="E446" s="6" t="str">
        <f t="shared" si="66"/>
        <v/>
      </c>
      <c r="I446" t="str">
        <f t="shared" si="69"/>
        <v/>
      </c>
      <c r="J446" t="str">
        <f t="shared" si="67"/>
        <v/>
      </c>
      <c r="K446" t="str">
        <f t="shared" si="70"/>
        <v/>
      </c>
      <c r="L446" s="6" t="str">
        <f t="shared" si="71"/>
        <v/>
      </c>
      <c r="N446" s="130" t="s">
        <v>7521</v>
      </c>
      <c r="O446" t="str">
        <f t="shared" si="76"/>
        <v/>
      </c>
      <c r="P446" t="str">
        <f t="shared" si="72"/>
        <v/>
      </c>
      <c r="Q446" s="6" t="str">
        <f t="shared" si="68"/>
        <v/>
      </c>
      <c r="R446" s="6" t="str">
        <f t="shared" si="73"/>
        <v/>
      </c>
      <c r="S446" s="8" t="str">
        <f t="shared" si="74"/>
        <v/>
      </c>
      <c r="T446" s="8" t="str">
        <f t="shared" si="75"/>
        <v/>
      </c>
    </row>
    <row r="447" spans="1:20" x14ac:dyDescent="0.3">
      <c r="A447" s="111">
        <v>445</v>
      </c>
      <c r="B447" s="111" t="s">
        <v>7513</v>
      </c>
      <c r="E447" s="6" t="str">
        <f t="shared" si="66"/>
        <v/>
      </c>
      <c r="I447" t="str">
        <f t="shared" si="69"/>
        <v/>
      </c>
      <c r="J447" t="str">
        <f t="shared" si="67"/>
        <v/>
      </c>
      <c r="K447" t="str">
        <f t="shared" si="70"/>
        <v/>
      </c>
      <c r="L447" s="6" t="str">
        <f t="shared" si="71"/>
        <v/>
      </c>
      <c r="N447" s="130" t="s">
        <v>7521</v>
      </c>
      <c r="O447" t="str">
        <f t="shared" si="76"/>
        <v/>
      </c>
      <c r="P447" t="str">
        <f t="shared" si="72"/>
        <v/>
      </c>
      <c r="Q447" s="6" t="str">
        <f t="shared" si="68"/>
        <v/>
      </c>
      <c r="R447" s="6" t="str">
        <f t="shared" si="73"/>
        <v/>
      </c>
      <c r="S447" s="8" t="str">
        <f t="shared" si="74"/>
        <v/>
      </c>
      <c r="T447" s="8" t="str">
        <f t="shared" si="75"/>
        <v/>
      </c>
    </row>
    <row r="448" spans="1:20" x14ac:dyDescent="0.3">
      <c r="A448" s="111">
        <v>446</v>
      </c>
      <c r="B448" s="111" t="s">
        <v>7513</v>
      </c>
      <c r="E448" s="6" t="str">
        <f t="shared" si="66"/>
        <v/>
      </c>
      <c r="I448" t="str">
        <f t="shared" si="69"/>
        <v/>
      </c>
      <c r="J448" t="str">
        <f t="shared" si="67"/>
        <v/>
      </c>
      <c r="K448" t="str">
        <f t="shared" si="70"/>
        <v/>
      </c>
      <c r="L448" s="6" t="str">
        <f t="shared" si="71"/>
        <v/>
      </c>
      <c r="N448" s="130" t="s">
        <v>7521</v>
      </c>
      <c r="O448" t="str">
        <f t="shared" si="76"/>
        <v/>
      </c>
      <c r="P448" t="str">
        <f t="shared" si="72"/>
        <v/>
      </c>
      <c r="Q448" s="6" t="str">
        <f t="shared" si="68"/>
        <v/>
      </c>
      <c r="R448" s="6" t="str">
        <f t="shared" si="73"/>
        <v/>
      </c>
      <c r="S448" s="8" t="str">
        <f t="shared" si="74"/>
        <v/>
      </c>
      <c r="T448" s="8" t="str">
        <f t="shared" si="75"/>
        <v/>
      </c>
    </row>
    <row r="449" spans="1:20" x14ac:dyDescent="0.3">
      <c r="A449" s="111">
        <v>447</v>
      </c>
      <c r="B449" s="111" t="s">
        <v>7513</v>
      </c>
      <c r="E449" s="6" t="str">
        <f t="shared" si="66"/>
        <v/>
      </c>
      <c r="I449" t="str">
        <f t="shared" si="69"/>
        <v/>
      </c>
      <c r="J449" t="str">
        <f t="shared" si="67"/>
        <v/>
      </c>
      <c r="K449" t="str">
        <f t="shared" si="70"/>
        <v/>
      </c>
      <c r="L449" s="6" t="str">
        <f t="shared" si="71"/>
        <v/>
      </c>
      <c r="N449" s="130" t="s">
        <v>7521</v>
      </c>
      <c r="O449" t="str">
        <f t="shared" si="76"/>
        <v/>
      </c>
      <c r="P449" t="str">
        <f t="shared" si="72"/>
        <v/>
      </c>
      <c r="Q449" s="6" t="str">
        <f t="shared" si="68"/>
        <v/>
      </c>
      <c r="R449" s="6" t="str">
        <f t="shared" si="73"/>
        <v/>
      </c>
      <c r="S449" s="8" t="str">
        <f t="shared" si="74"/>
        <v/>
      </c>
      <c r="T449" s="8" t="str">
        <f t="shared" si="75"/>
        <v/>
      </c>
    </row>
    <row r="450" spans="1:20" x14ac:dyDescent="0.3">
      <c r="A450" s="111">
        <v>448</v>
      </c>
      <c r="B450" s="111" t="s">
        <v>7513</v>
      </c>
      <c r="E450" s="6" t="str">
        <f t="shared" si="66"/>
        <v/>
      </c>
      <c r="I450" t="str">
        <f t="shared" si="69"/>
        <v/>
      </c>
      <c r="J450" t="str">
        <f t="shared" si="67"/>
        <v/>
      </c>
      <c r="K450" t="str">
        <f t="shared" si="70"/>
        <v/>
      </c>
      <c r="L450" s="6" t="str">
        <f t="shared" si="71"/>
        <v/>
      </c>
      <c r="N450" s="130" t="s">
        <v>7521</v>
      </c>
      <c r="O450" t="str">
        <f t="shared" si="76"/>
        <v/>
      </c>
      <c r="P450" t="str">
        <f t="shared" si="72"/>
        <v/>
      </c>
      <c r="Q450" s="6" t="str">
        <f t="shared" si="68"/>
        <v/>
      </c>
      <c r="R450" s="6" t="str">
        <f t="shared" si="73"/>
        <v/>
      </c>
      <c r="S450" s="8" t="str">
        <f t="shared" si="74"/>
        <v/>
      </c>
      <c r="T450" s="8" t="str">
        <f t="shared" si="75"/>
        <v/>
      </c>
    </row>
    <row r="451" spans="1:20" x14ac:dyDescent="0.3">
      <c r="A451" s="111">
        <v>449</v>
      </c>
      <c r="B451" s="111" t="s">
        <v>7513</v>
      </c>
      <c r="E451" s="6" t="str">
        <f t="shared" ref="E451:E514" si="77">IFERROR(VLOOKUP(D451,Rate,3,FALSE),"")</f>
        <v/>
      </c>
      <c r="I451" t="str">
        <f t="shared" si="69"/>
        <v/>
      </c>
      <c r="J451" t="str">
        <f t="shared" ref="J451:J514" si="78">IFERROR(VLOOKUP(B451,ExchangeFee,2,FALSE)*I451,"")</f>
        <v/>
      </c>
      <c r="K451" t="str">
        <f t="shared" si="70"/>
        <v/>
      </c>
      <c r="L451" s="6" t="str">
        <f t="shared" si="71"/>
        <v/>
      </c>
      <c r="N451" s="130" t="s">
        <v>7521</v>
      </c>
      <c r="O451" t="str">
        <f t="shared" si="76"/>
        <v/>
      </c>
      <c r="P451" t="str">
        <f t="shared" si="72"/>
        <v/>
      </c>
      <c r="Q451" s="6" t="str">
        <f t="shared" ref="Q451:Q514" si="79">IFERROR(VLOOKUP(B451,ExchangeFee,2,FALSE)*P451,"")</f>
        <v/>
      </c>
      <c r="R451" s="6" t="str">
        <f t="shared" si="73"/>
        <v/>
      </c>
      <c r="S451" s="8" t="str">
        <f t="shared" si="74"/>
        <v/>
      </c>
      <c r="T451" s="8" t="str">
        <f t="shared" si="75"/>
        <v/>
      </c>
    </row>
    <row r="452" spans="1:20" x14ac:dyDescent="0.3">
      <c r="A452" s="111">
        <v>450</v>
      </c>
      <c r="B452" s="111" t="s">
        <v>7513</v>
      </c>
      <c r="E452" s="6" t="str">
        <f t="shared" si="77"/>
        <v/>
      </c>
      <c r="I452" t="str">
        <f t="shared" ref="I452:I515" si="80">IFERROR(H452/G452,"")</f>
        <v/>
      </c>
      <c r="J452" t="str">
        <f t="shared" si="78"/>
        <v/>
      </c>
      <c r="K452" t="str">
        <f t="shared" ref="K452:K515" si="81">IFERROR(I452-J452,"")</f>
        <v/>
      </c>
      <c r="L452" s="6" t="str">
        <f t="shared" ref="L452:L515" si="82">IFERROR(K452*G452,"")</f>
        <v/>
      </c>
      <c r="N452" s="130" t="s">
        <v>7521</v>
      </c>
      <c r="O452" t="str">
        <f t="shared" si="76"/>
        <v/>
      </c>
      <c r="P452" t="str">
        <f t="shared" ref="P452:P515" si="83">IFERROR(O452*N452,"")</f>
        <v/>
      </c>
      <c r="Q452" s="6" t="str">
        <f t="shared" si="79"/>
        <v/>
      </c>
      <c r="R452" s="6" t="str">
        <f t="shared" ref="R452:R515" si="84">IFERROR(P452-Q452,"")</f>
        <v/>
      </c>
      <c r="S452" s="8" t="str">
        <f t="shared" ref="S452:S515" si="85">IFERROR((N452-G452)/G452,"")</f>
        <v/>
      </c>
      <c r="T452" s="8" t="str">
        <f t="shared" ref="T452:T515" si="86">IFERROR((R452-H452)/H452,"")</f>
        <v/>
      </c>
    </row>
    <row r="453" spans="1:20" x14ac:dyDescent="0.3">
      <c r="A453" s="111">
        <v>451</v>
      </c>
      <c r="B453" s="111" t="s">
        <v>7513</v>
      </c>
      <c r="E453" s="6" t="str">
        <f t="shared" si="77"/>
        <v/>
      </c>
      <c r="I453" t="str">
        <f t="shared" si="80"/>
        <v/>
      </c>
      <c r="J453" t="str">
        <f t="shared" si="78"/>
        <v/>
      </c>
      <c r="K453" t="str">
        <f t="shared" si="81"/>
        <v/>
      </c>
      <c r="L453" s="6" t="str">
        <f t="shared" si="82"/>
        <v/>
      </c>
      <c r="N453" s="130" t="s">
        <v>7521</v>
      </c>
      <c r="O453" t="str">
        <f t="shared" ref="O453:O516" si="87">K453</f>
        <v/>
      </c>
      <c r="P453" t="str">
        <f t="shared" si="83"/>
        <v/>
      </c>
      <c r="Q453" s="6" t="str">
        <f t="shared" si="79"/>
        <v/>
      </c>
      <c r="R453" s="6" t="str">
        <f t="shared" si="84"/>
        <v/>
      </c>
      <c r="S453" s="8" t="str">
        <f t="shared" si="85"/>
        <v/>
      </c>
      <c r="T453" s="8" t="str">
        <f t="shared" si="86"/>
        <v/>
      </c>
    </row>
    <row r="454" spans="1:20" x14ac:dyDescent="0.3">
      <c r="A454" s="111">
        <v>452</v>
      </c>
      <c r="B454" s="111" t="s">
        <v>7513</v>
      </c>
      <c r="E454" s="6" t="str">
        <f t="shared" si="77"/>
        <v/>
      </c>
      <c r="I454" t="str">
        <f t="shared" si="80"/>
        <v/>
      </c>
      <c r="J454" t="str">
        <f t="shared" si="78"/>
        <v/>
      </c>
      <c r="K454" t="str">
        <f t="shared" si="81"/>
        <v/>
      </c>
      <c r="L454" s="6" t="str">
        <f t="shared" si="82"/>
        <v/>
      </c>
      <c r="N454" s="130" t="s">
        <v>7521</v>
      </c>
      <c r="O454" t="str">
        <f t="shared" si="87"/>
        <v/>
      </c>
      <c r="P454" t="str">
        <f t="shared" si="83"/>
        <v/>
      </c>
      <c r="Q454" s="6" t="str">
        <f t="shared" si="79"/>
        <v/>
      </c>
      <c r="R454" s="6" t="str">
        <f t="shared" si="84"/>
        <v/>
      </c>
      <c r="S454" s="8" t="str">
        <f t="shared" si="85"/>
        <v/>
      </c>
      <c r="T454" s="8" t="str">
        <f t="shared" si="86"/>
        <v/>
      </c>
    </row>
    <row r="455" spans="1:20" x14ac:dyDescent="0.3">
      <c r="A455" s="111">
        <v>453</v>
      </c>
      <c r="B455" s="111" t="s">
        <v>7513</v>
      </c>
      <c r="E455" s="6" t="str">
        <f t="shared" si="77"/>
        <v/>
      </c>
      <c r="I455" t="str">
        <f t="shared" si="80"/>
        <v/>
      </c>
      <c r="J455" t="str">
        <f t="shared" si="78"/>
        <v/>
      </c>
      <c r="K455" t="str">
        <f t="shared" si="81"/>
        <v/>
      </c>
      <c r="L455" s="6" t="str">
        <f t="shared" si="82"/>
        <v/>
      </c>
      <c r="N455" s="130" t="s">
        <v>7521</v>
      </c>
      <c r="O455" t="str">
        <f t="shared" si="87"/>
        <v/>
      </c>
      <c r="P455" t="str">
        <f t="shared" si="83"/>
        <v/>
      </c>
      <c r="Q455" s="6" t="str">
        <f t="shared" si="79"/>
        <v/>
      </c>
      <c r="R455" s="6" t="str">
        <f t="shared" si="84"/>
        <v/>
      </c>
      <c r="S455" s="8" t="str">
        <f t="shared" si="85"/>
        <v/>
      </c>
      <c r="T455" s="8" t="str">
        <f t="shared" si="86"/>
        <v/>
      </c>
    </row>
    <row r="456" spans="1:20" x14ac:dyDescent="0.3">
      <c r="A456" s="111">
        <v>454</v>
      </c>
      <c r="B456" s="111" t="s">
        <v>7513</v>
      </c>
      <c r="E456" s="6" t="str">
        <f t="shared" si="77"/>
        <v/>
      </c>
      <c r="I456" t="str">
        <f t="shared" si="80"/>
        <v/>
      </c>
      <c r="J456" t="str">
        <f t="shared" si="78"/>
        <v/>
      </c>
      <c r="K456" t="str">
        <f t="shared" si="81"/>
        <v/>
      </c>
      <c r="L456" s="6" t="str">
        <f t="shared" si="82"/>
        <v/>
      </c>
      <c r="N456" s="130" t="s">
        <v>7521</v>
      </c>
      <c r="O456" t="str">
        <f t="shared" si="87"/>
        <v/>
      </c>
      <c r="P456" t="str">
        <f t="shared" si="83"/>
        <v/>
      </c>
      <c r="Q456" s="6" t="str">
        <f t="shared" si="79"/>
        <v/>
      </c>
      <c r="R456" s="6" t="str">
        <f t="shared" si="84"/>
        <v/>
      </c>
      <c r="S456" s="8" t="str">
        <f t="shared" si="85"/>
        <v/>
      </c>
      <c r="T456" s="8" t="str">
        <f t="shared" si="86"/>
        <v/>
      </c>
    </row>
    <row r="457" spans="1:20" x14ac:dyDescent="0.3">
      <c r="A457" s="111">
        <v>455</v>
      </c>
      <c r="B457" s="111" t="s">
        <v>7513</v>
      </c>
      <c r="E457" s="6" t="str">
        <f t="shared" si="77"/>
        <v/>
      </c>
      <c r="I457" t="str">
        <f t="shared" si="80"/>
        <v/>
      </c>
      <c r="J457" t="str">
        <f t="shared" si="78"/>
        <v/>
      </c>
      <c r="K457" t="str">
        <f t="shared" si="81"/>
        <v/>
      </c>
      <c r="L457" s="6" t="str">
        <f t="shared" si="82"/>
        <v/>
      </c>
      <c r="N457" s="130" t="s">
        <v>7521</v>
      </c>
      <c r="O457" t="str">
        <f t="shared" si="87"/>
        <v/>
      </c>
      <c r="P457" t="str">
        <f t="shared" si="83"/>
        <v/>
      </c>
      <c r="Q457" s="6" t="str">
        <f t="shared" si="79"/>
        <v/>
      </c>
      <c r="R457" s="6" t="str">
        <f t="shared" si="84"/>
        <v/>
      </c>
      <c r="S457" s="8" t="str">
        <f t="shared" si="85"/>
        <v/>
      </c>
      <c r="T457" s="8" t="str">
        <f t="shared" si="86"/>
        <v/>
      </c>
    </row>
    <row r="458" spans="1:20" x14ac:dyDescent="0.3">
      <c r="A458" s="111">
        <v>456</v>
      </c>
      <c r="B458" s="111" t="s">
        <v>7513</v>
      </c>
      <c r="E458" s="6" t="str">
        <f t="shared" si="77"/>
        <v/>
      </c>
      <c r="I458" t="str">
        <f t="shared" si="80"/>
        <v/>
      </c>
      <c r="J458" t="str">
        <f t="shared" si="78"/>
        <v/>
      </c>
      <c r="K458" t="str">
        <f t="shared" si="81"/>
        <v/>
      </c>
      <c r="L458" s="6" t="str">
        <f t="shared" si="82"/>
        <v/>
      </c>
      <c r="N458" s="130" t="s">
        <v>7521</v>
      </c>
      <c r="O458" t="str">
        <f t="shared" si="87"/>
        <v/>
      </c>
      <c r="P458" t="str">
        <f t="shared" si="83"/>
        <v/>
      </c>
      <c r="Q458" s="6" t="str">
        <f t="shared" si="79"/>
        <v/>
      </c>
      <c r="R458" s="6" t="str">
        <f t="shared" si="84"/>
        <v/>
      </c>
      <c r="S458" s="8" t="str">
        <f t="shared" si="85"/>
        <v/>
      </c>
      <c r="T458" s="8" t="str">
        <f t="shared" si="86"/>
        <v/>
      </c>
    </row>
    <row r="459" spans="1:20" x14ac:dyDescent="0.3">
      <c r="A459" s="111">
        <v>457</v>
      </c>
      <c r="B459" s="111" t="s">
        <v>7513</v>
      </c>
      <c r="E459" s="6" t="str">
        <f t="shared" si="77"/>
        <v/>
      </c>
      <c r="I459" t="str">
        <f t="shared" si="80"/>
        <v/>
      </c>
      <c r="J459" t="str">
        <f t="shared" si="78"/>
        <v/>
      </c>
      <c r="K459" t="str">
        <f t="shared" si="81"/>
        <v/>
      </c>
      <c r="L459" s="6" t="str">
        <f t="shared" si="82"/>
        <v/>
      </c>
      <c r="N459" s="130" t="s">
        <v>7521</v>
      </c>
      <c r="O459" t="str">
        <f t="shared" si="87"/>
        <v/>
      </c>
      <c r="P459" t="str">
        <f t="shared" si="83"/>
        <v/>
      </c>
      <c r="Q459" s="6" t="str">
        <f t="shared" si="79"/>
        <v/>
      </c>
      <c r="R459" s="6" t="str">
        <f t="shared" si="84"/>
        <v/>
      </c>
      <c r="S459" s="8" t="str">
        <f t="shared" si="85"/>
        <v/>
      </c>
      <c r="T459" s="8" t="str">
        <f t="shared" si="86"/>
        <v/>
      </c>
    </row>
    <row r="460" spans="1:20" x14ac:dyDescent="0.3">
      <c r="A460" s="111">
        <v>458</v>
      </c>
      <c r="B460" s="111" t="s">
        <v>7513</v>
      </c>
      <c r="E460" s="6" t="str">
        <f t="shared" si="77"/>
        <v/>
      </c>
      <c r="I460" t="str">
        <f t="shared" si="80"/>
        <v/>
      </c>
      <c r="J460" t="str">
        <f t="shared" si="78"/>
        <v/>
      </c>
      <c r="K460" t="str">
        <f t="shared" si="81"/>
        <v/>
      </c>
      <c r="L460" s="6" t="str">
        <f t="shared" si="82"/>
        <v/>
      </c>
      <c r="N460" s="130" t="s">
        <v>7521</v>
      </c>
      <c r="O460" t="str">
        <f t="shared" si="87"/>
        <v/>
      </c>
      <c r="P460" t="str">
        <f t="shared" si="83"/>
        <v/>
      </c>
      <c r="Q460" s="6" t="str">
        <f t="shared" si="79"/>
        <v/>
      </c>
      <c r="R460" s="6" t="str">
        <f t="shared" si="84"/>
        <v/>
      </c>
      <c r="S460" s="8" t="str">
        <f t="shared" si="85"/>
        <v/>
      </c>
      <c r="T460" s="8" t="str">
        <f t="shared" si="86"/>
        <v/>
      </c>
    </row>
    <row r="461" spans="1:20" x14ac:dyDescent="0.3">
      <c r="A461" s="111">
        <v>459</v>
      </c>
      <c r="B461" s="111" t="s">
        <v>7513</v>
      </c>
      <c r="E461" s="6" t="str">
        <f t="shared" si="77"/>
        <v/>
      </c>
      <c r="I461" t="str">
        <f t="shared" si="80"/>
        <v/>
      </c>
      <c r="J461" t="str">
        <f t="shared" si="78"/>
        <v/>
      </c>
      <c r="K461" t="str">
        <f t="shared" si="81"/>
        <v/>
      </c>
      <c r="L461" s="6" t="str">
        <f t="shared" si="82"/>
        <v/>
      </c>
      <c r="N461" s="130" t="s">
        <v>7521</v>
      </c>
      <c r="O461" t="str">
        <f t="shared" si="87"/>
        <v/>
      </c>
      <c r="P461" t="str">
        <f t="shared" si="83"/>
        <v/>
      </c>
      <c r="Q461" s="6" t="str">
        <f t="shared" si="79"/>
        <v/>
      </c>
      <c r="R461" s="6" t="str">
        <f t="shared" si="84"/>
        <v/>
      </c>
      <c r="S461" s="8" t="str">
        <f t="shared" si="85"/>
        <v/>
      </c>
      <c r="T461" s="8" t="str">
        <f t="shared" si="86"/>
        <v/>
      </c>
    </row>
    <row r="462" spans="1:20" x14ac:dyDescent="0.3">
      <c r="A462" s="111">
        <v>460</v>
      </c>
      <c r="B462" s="111" t="s">
        <v>7513</v>
      </c>
      <c r="E462" s="6" t="str">
        <f t="shared" si="77"/>
        <v/>
      </c>
      <c r="I462" t="str">
        <f t="shared" si="80"/>
        <v/>
      </c>
      <c r="J462" t="str">
        <f t="shared" si="78"/>
        <v/>
      </c>
      <c r="K462" t="str">
        <f t="shared" si="81"/>
        <v/>
      </c>
      <c r="L462" s="6" t="str">
        <f t="shared" si="82"/>
        <v/>
      </c>
      <c r="N462" s="130" t="s">
        <v>7521</v>
      </c>
      <c r="O462" t="str">
        <f t="shared" si="87"/>
        <v/>
      </c>
      <c r="P462" t="str">
        <f t="shared" si="83"/>
        <v/>
      </c>
      <c r="Q462" s="6" t="str">
        <f t="shared" si="79"/>
        <v/>
      </c>
      <c r="R462" s="6" t="str">
        <f t="shared" si="84"/>
        <v/>
      </c>
      <c r="S462" s="8" t="str">
        <f t="shared" si="85"/>
        <v/>
      </c>
      <c r="T462" s="8" t="str">
        <f t="shared" si="86"/>
        <v/>
      </c>
    </row>
    <row r="463" spans="1:20" x14ac:dyDescent="0.3">
      <c r="A463" s="111">
        <v>461</v>
      </c>
      <c r="B463" s="111" t="s">
        <v>7513</v>
      </c>
      <c r="E463" s="6" t="str">
        <f t="shared" si="77"/>
        <v/>
      </c>
      <c r="I463" t="str">
        <f t="shared" si="80"/>
        <v/>
      </c>
      <c r="J463" t="str">
        <f t="shared" si="78"/>
        <v/>
      </c>
      <c r="K463" t="str">
        <f t="shared" si="81"/>
        <v/>
      </c>
      <c r="L463" s="6" t="str">
        <f t="shared" si="82"/>
        <v/>
      </c>
      <c r="N463" s="130" t="s">
        <v>7521</v>
      </c>
      <c r="O463" t="str">
        <f t="shared" si="87"/>
        <v/>
      </c>
      <c r="P463" t="str">
        <f t="shared" si="83"/>
        <v/>
      </c>
      <c r="Q463" s="6" t="str">
        <f t="shared" si="79"/>
        <v/>
      </c>
      <c r="R463" s="6" t="str">
        <f t="shared" si="84"/>
        <v/>
      </c>
      <c r="S463" s="8" t="str">
        <f t="shared" si="85"/>
        <v/>
      </c>
      <c r="T463" s="8" t="str">
        <f t="shared" si="86"/>
        <v/>
      </c>
    </row>
    <row r="464" spans="1:20" x14ac:dyDescent="0.3">
      <c r="A464" s="111">
        <v>462</v>
      </c>
      <c r="B464" s="111" t="s">
        <v>7513</v>
      </c>
      <c r="E464" s="6" t="str">
        <f t="shared" si="77"/>
        <v/>
      </c>
      <c r="I464" t="str">
        <f t="shared" si="80"/>
        <v/>
      </c>
      <c r="J464" t="str">
        <f t="shared" si="78"/>
        <v/>
      </c>
      <c r="K464" t="str">
        <f t="shared" si="81"/>
        <v/>
      </c>
      <c r="L464" s="6" t="str">
        <f t="shared" si="82"/>
        <v/>
      </c>
      <c r="N464" s="130" t="s">
        <v>7521</v>
      </c>
      <c r="O464" t="str">
        <f t="shared" si="87"/>
        <v/>
      </c>
      <c r="P464" t="str">
        <f t="shared" si="83"/>
        <v/>
      </c>
      <c r="Q464" s="6" t="str">
        <f t="shared" si="79"/>
        <v/>
      </c>
      <c r="R464" s="6" t="str">
        <f t="shared" si="84"/>
        <v/>
      </c>
      <c r="S464" s="8" t="str">
        <f t="shared" si="85"/>
        <v/>
      </c>
      <c r="T464" s="8" t="str">
        <f t="shared" si="86"/>
        <v/>
      </c>
    </row>
    <row r="465" spans="1:20" x14ac:dyDescent="0.3">
      <c r="A465" s="111">
        <v>463</v>
      </c>
      <c r="B465" s="111" t="s">
        <v>7513</v>
      </c>
      <c r="E465" s="6" t="str">
        <f t="shared" si="77"/>
        <v/>
      </c>
      <c r="I465" t="str">
        <f t="shared" si="80"/>
        <v/>
      </c>
      <c r="J465" t="str">
        <f t="shared" si="78"/>
        <v/>
      </c>
      <c r="K465" t="str">
        <f t="shared" si="81"/>
        <v/>
      </c>
      <c r="L465" s="6" t="str">
        <f t="shared" si="82"/>
        <v/>
      </c>
      <c r="N465" s="130" t="s">
        <v>7521</v>
      </c>
      <c r="O465" t="str">
        <f t="shared" si="87"/>
        <v/>
      </c>
      <c r="P465" t="str">
        <f t="shared" si="83"/>
        <v/>
      </c>
      <c r="Q465" s="6" t="str">
        <f t="shared" si="79"/>
        <v/>
      </c>
      <c r="R465" s="6" t="str">
        <f t="shared" si="84"/>
        <v/>
      </c>
      <c r="S465" s="8" t="str">
        <f t="shared" si="85"/>
        <v/>
      </c>
      <c r="T465" s="8" t="str">
        <f t="shared" si="86"/>
        <v/>
      </c>
    </row>
    <row r="466" spans="1:20" x14ac:dyDescent="0.3">
      <c r="A466" s="111">
        <v>464</v>
      </c>
      <c r="B466" s="111" t="s">
        <v>7513</v>
      </c>
      <c r="E466" s="6" t="str">
        <f t="shared" si="77"/>
        <v/>
      </c>
      <c r="I466" t="str">
        <f t="shared" si="80"/>
        <v/>
      </c>
      <c r="J466" t="str">
        <f t="shared" si="78"/>
        <v/>
      </c>
      <c r="K466" t="str">
        <f t="shared" si="81"/>
        <v/>
      </c>
      <c r="L466" s="6" t="str">
        <f t="shared" si="82"/>
        <v/>
      </c>
      <c r="N466" s="130" t="s">
        <v>7521</v>
      </c>
      <c r="O466" t="str">
        <f t="shared" si="87"/>
        <v/>
      </c>
      <c r="P466" t="str">
        <f t="shared" si="83"/>
        <v/>
      </c>
      <c r="Q466" s="6" t="str">
        <f t="shared" si="79"/>
        <v/>
      </c>
      <c r="R466" s="6" t="str">
        <f t="shared" si="84"/>
        <v/>
      </c>
      <c r="S466" s="8" t="str">
        <f t="shared" si="85"/>
        <v/>
      </c>
      <c r="T466" s="8" t="str">
        <f t="shared" si="86"/>
        <v/>
      </c>
    </row>
    <row r="467" spans="1:20" x14ac:dyDescent="0.3">
      <c r="A467" s="111">
        <v>465</v>
      </c>
      <c r="B467" s="111" t="s">
        <v>7513</v>
      </c>
      <c r="E467" s="6" t="str">
        <f t="shared" si="77"/>
        <v/>
      </c>
      <c r="I467" t="str">
        <f t="shared" si="80"/>
        <v/>
      </c>
      <c r="J467" t="str">
        <f t="shared" si="78"/>
        <v/>
      </c>
      <c r="K467" t="str">
        <f t="shared" si="81"/>
        <v/>
      </c>
      <c r="L467" s="6" t="str">
        <f t="shared" si="82"/>
        <v/>
      </c>
      <c r="N467" s="130" t="s">
        <v>7521</v>
      </c>
      <c r="O467" t="str">
        <f t="shared" si="87"/>
        <v/>
      </c>
      <c r="P467" t="str">
        <f t="shared" si="83"/>
        <v/>
      </c>
      <c r="Q467" s="6" t="str">
        <f t="shared" si="79"/>
        <v/>
      </c>
      <c r="R467" s="6" t="str">
        <f t="shared" si="84"/>
        <v/>
      </c>
      <c r="S467" s="8" t="str">
        <f t="shared" si="85"/>
        <v/>
      </c>
      <c r="T467" s="8" t="str">
        <f t="shared" si="86"/>
        <v/>
      </c>
    </row>
    <row r="468" spans="1:20" x14ac:dyDescent="0.3">
      <c r="A468" s="111">
        <v>466</v>
      </c>
      <c r="B468" s="111" t="s">
        <v>7513</v>
      </c>
      <c r="E468" s="6" t="str">
        <f t="shared" si="77"/>
        <v/>
      </c>
      <c r="I468" t="str">
        <f t="shared" si="80"/>
        <v/>
      </c>
      <c r="J468" t="str">
        <f t="shared" si="78"/>
        <v/>
      </c>
      <c r="K468" t="str">
        <f t="shared" si="81"/>
        <v/>
      </c>
      <c r="L468" s="6" t="str">
        <f t="shared" si="82"/>
        <v/>
      </c>
      <c r="N468" s="130" t="s">
        <v>7521</v>
      </c>
      <c r="O468" t="str">
        <f t="shared" si="87"/>
        <v/>
      </c>
      <c r="P468" t="str">
        <f t="shared" si="83"/>
        <v/>
      </c>
      <c r="Q468" s="6" t="str">
        <f t="shared" si="79"/>
        <v/>
      </c>
      <c r="R468" s="6" t="str">
        <f t="shared" si="84"/>
        <v/>
      </c>
      <c r="S468" s="8" t="str">
        <f t="shared" si="85"/>
        <v/>
      </c>
      <c r="T468" s="8" t="str">
        <f t="shared" si="86"/>
        <v/>
      </c>
    </row>
    <row r="469" spans="1:20" x14ac:dyDescent="0.3">
      <c r="A469" s="111">
        <v>467</v>
      </c>
      <c r="B469" s="111" t="s">
        <v>7513</v>
      </c>
      <c r="E469" s="6" t="str">
        <f t="shared" si="77"/>
        <v/>
      </c>
      <c r="I469" t="str">
        <f t="shared" si="80"/>
        <v/>
      </c>
      <c r="J469" t="str">
        <f t="shared" si="78"/>
        <v/>
      </c>
      <c r="K469" t="str">
        <f t="shared" si="81"/>
        <v/>
      </c>
      <c r="L469" s="6" t="str">
        <f t="shared" si="82"/>
        <v/>
      </c>
      <c r="N469" s="130" t="s">
        <v>7521</v>
      </c>
      <c r="O469" t="str">
        <f t="shared" si="87"/>
        <v/>
      </c>
      <c r="P469" t="str">
        <f t="shared" si="83"/>
        <v/>
      </c>
      <c r="Q469" s="6" t="str">
        <f t="shared" si="79"/>
        <v/>
      </c>
      <c r="R469" s="6" t="str">
        <f t="shared" si="84"/>
        <v/>
      </c>
      <c r="S469" s="8" t="str">
        <f t="shared" si="85"/>
        <v/>
      </c>
      <c r="T469" s="8" t="str">
        <f t="shared" si="86"/>
        <v/>
      </c>
    </row>
    <row r="470" spans="1:20" x14ac:dyDescent="0.3">
      <c r="A470" s="111">
        <v>468</v>
      </c>
      <c r="B470" s="111" t="s">
        <v>7513</v>
      </c>
      <c r="E470" s="6" t="str">
        <f t="shared" si="77"/>
        <v/>
      </c>
      <c r="I470" t="str">
        <f t="shared" si="80"/>
        <v/>
      </c>
      <c r="J470" t="str">
        <f t="shared" si="78"/>
        <v/>
      </c>
      <c r="K470" t="str">
        <f t="shared" si="81"/>
        <v/>
      </c>
      <c r="L470" s="6" t="str">
        <f t="shared" si="82"/>
        <v/>
      </c>
      <c r="N470" s="130" t="s">
        <v>7521</v>
      </c>
      <c r="O470" t="str">
        <f t="shared" si="87"/>
        <v/>
      </c>
      <c r="P470" t="str">
        <f t="shared" si="83"/>
        <v/>
      </c>
      <c r="Q470" s="6" t="str">
        <f t="shared" si="79"/>
        <v/>
      </c>
      <c r="R470" s="6" t="str">
        <f t="shared" si="84"/>
        <v/>
      </c>
      <c r="S470" s="8" t="str">
        <f t="shared" si="85"/>
        <v/>
      </c>
      <c r="T470" s="8" t="str">
        <f t="shared" si="86"/>
        <v/>
      </c>
    </row>
    <row r="471" spans="1:20" x14ac:dyDescent="0.3">
      <c r="A471" s="111">
        <v>469</v>
      </c>
      <c r="B471" s="111" t="s">
        <v>7513</v>
      </c>
      <c r="E471" s="6" t="str">
        <f t="shared" si="77"/>
        <v/>
      </c>
      <c r="I471" t="str">
        <f t="shared" si="80"/>
        <v/>
      </c>
      <c r="J471" t="str">
        <f t="shared" si="78"/>
        <v/>
      </c>
      <c r="K471" t="str">
        <f t="shared" si="81"/>
        <v/>
      </c>
      <c r="L471" s="6" t="str">
        <f t="shared" si="82"/>
        <v/>
      </c>
      <c r="N471" s="130" t="s">
        <v>7521</v>
      </c>
      <c r="O471" t="str">
        <f t="shared" si="87"/>
        <v/>
      </c>
      <c r="P471" t="str">
        <f t="shared" si="83"/>
        <v/>
      </c>
      <c r="Q471" s="6" t="str">
        <f t="shared" si="79"/>
        <v/>
      </c>
      <c r="R471" s="6" t="str">
        <f t="shared" si="84"/>
        <v/>
      </c>
      <c r="S471" s="8" t="str">
        <f t="shared" si="85"/>
        <v/>
      </c>
      <c r="T471" s="8" t="str">
        <f t="shared" si="86"/>
        <v/>
      </c>
    </row>
    <row r="472" spans="1:20" x14ac:dyDescent="0.3">
      <c r="A472" s="111">
        <v>470</v>
      </c>
      <c r="B472" s="111" t="s">
        <v>7513</v>
      </c>
      <c r="E472" s="6" t="str">
        <f t="shared" si="77"/>
        <v/>
      </c>
      <c r="I472" t="str">
        <f t="shared" si="80"/>
        <v/>
      </c>
      <c r="J472" t="str">
        <f t="shared" si="78"/>
        <v/>
      </c>
      <c r="K472" t="str">
        <f t="shared" si="81"/>
        <v/>
      </c>
      <c r="L472" s="6" t="str">
        <f t="shared" si="82"/>
        <v/>
      </c>
      <c r="N472" s="130" t="s">
        <v>7521</v>
      </c>
      <c r="O472" t="str">
        <f t="shared" si="87"/>
        <v/>
      </c>
      <c r="P472" t="str">
        <f t="shared" si="83"/>
        <v/>
      </c>
      <c r="Q472" s="6" t="str">
        <f t="shared" si="79"/>
        <v/>
      </c>
      <c r="R472" s="6" t="str">
        <f t="shared" si="84"/>
        <v/>
      </c>
      <c r="S472" s="8" t="str">
        <f t="shared" si="85"/>
        <v/>
      </c>
      <c r="T472" s="8" t="str">
        <f t="shared" si="86"/>
        <v/>
      </c>
    </row>
    <row r="473" spans="1:20" x14ac:dyDescent="0.3">
      <c r="A473" s="111">
        <v>471</v>
      </c>
      <c r="B473" s="111" t="s">
        <v>7513</v>
      </c>
      <c r="E473" s="6" t="str">
        <f t="shared" si="77"/>
        <v/>
      </c>
      <c r="I473" t="str">
        <f t="shared" si="80"/>
        <v/>
      </c>
      <c r="J473" t="str">
        <f t="shared" si="78"/>
        <v/>
      </c>
      <c r="K473" t="str">
        <f t="shared" si="81"/>
        <v/>
      </c>
      <c r="L473" s="6" t="str">
        <f t="shared" si="82"/>
        <v/>
      </c>
      <c r="N473" s="130" t="s">
        <v>7521</v>
      </c>
      <c r="O473" t="str">
        <f t="shared" si="87"/>
        <v/>
      </c>
      <c r="P473" t="str">
        <f t="shared" si="83"/>
        <v/>
      </c>
      <c r="Q473" s="6" t="str">
        <f t="shared" si="79"/>
        <v/>
      </c>
      <c r="R473" s="6" t="str">
        <f t="shared" si="84"/>
        <v/>
      </c>
      <c r="S473" s="8" t="str">
        <f t="shared" si="85"/>
        <v/>
      </c>
      <c r="T473" s="8" t="str">
        <f t="shared" si="86"/>
        <v/>
      </c>
    </row>
    <row r="474" spans="1:20" x14ac:dyDescent="0.3">
      <c r="A474" s="111">
        <v>472</v>
      </c>
      <c r="B474" s="111" t="s">
        <v>7513</v>
      </c>
      <c r="E474" s="6" t="str">
        <f t="shared" si="77"/>
        <v/>
      </c>
      <c r="I474" t="str">
        <f t="shared" si="80"/>
        <v/>
      </c>
      <c r="J474" t="str">
        <f t="shared" si="78"/>
        <v/>
      </c>
      <c r="K474" t="str">
        <f t="shared" si="81"/>
        <v/>
      </c>
      <c r="L474" s="6" t="str">
        <f t="shared" si="82"/>
        <v/>
      </c>
      <c r="N474" s="130" t="s">
        <v>7521</v>
      </c>
      <c r="O474" t="str">
        <f t="shared" si="87"/>
        <v/>
      </c>
      <c r="P474" t="str">
        <f t="shared" si="83"/>
        <v/>
      </c>
      <c r="Q474" s="6" t="str">
        <f t="shared" si="79"/>
        <v/>
      </c>
      <c r="R474" s="6" t="str">
        <f t="shared" si="84"/>
        <v/>
      </c>
      <c r="S474" s="8" t="str">
        <f t="shared" si="85"/>
        <v/>
      </c>
      <c r="T474" s="8" t="str">
        <f t="shared" si="86"/>
        <v/>
      </c>
    </row>
    <row r="475" spans="1:20" x14ac:dyDescent="0.3">
      <c r="A475" s="111">
        <v>473</v>
      </c>
      <c r="B475" s="111" t="s">
        <v>7513</v>
      </c>
      <c r="E475" s="6" t="str">
        <f t="shared" si="77"/>
        <v/>
      </c>
      <c r="I475" t="str">
        <f t="shared" si="80"/>
        <v/>
      </c>
      <c r="J475" t="str">
        <f t="shared" si="78"/>
        <v/>
      </c>
      <c r="K475" t="str">
        <f t="shared" si="81"/>
        <v/>
      </c>
      <c r="L475" s="6" t="str">
        <f t="shared" si="82"/>
        <v/>
      </c>
      <c r="N475" s="130" t="s">
        <v>7521</v>
      </c>
      <c r="O475" t="str">
        <f t="shared" si="87"/>
        <v/>
      </c>
      <c r="P475" t="str">
        <f t="shared" si="83"/>
        <v/>
      </c>
      <c r="Q475" s="6" t="str">
        <f t="shared" si="79"/>
        <v/>
      </c>
      <c r="R475" s="6" t="str">
        <f t="shared" si="84"/>
        <v/>
      </c>
      <c r="S475" s="8" t="str">
        <f t="shared" si="85"/>
        <v/>
      </c>
      <c r="T475" s="8" t="str">
        <f t="shared" si="86"/>
        <v/>
      </c>
    </row>
    <row r="476" spans="1:20" x14ac:dyDescent="0.3">
      <c r="A476" s="111">
        <v>474</v>
      </c>
      <c r="B476" s="111" t="s">
        <v>7513</v>
      </c>
      <c r="E476" s="6" t="str">
        <f t="shared" si="77"/>
        <v/>
      </c>
      <c r="I476" t="str">
        <f t="shared" si="80"/>
        <v/>
      </c>
      <c r="J476" t="str">
        <f t="shared" si="78"/>
        <v/>
      </c>
      <c r="K476" t="str">
        <f t="shared" si="81"/>
        <v/>
      </c>
      <c r="L476" s="6" t="str">
        <f t="shared" si="82"/>
        <v/>
      </c>
      <c r="N476" s="130" t="s">
        <v>7521</v>
      </c>
      <c r="O476" t="str">
        <f t="shared" si="87"/>
        <v/>
      </c>
      <c r="P476" t="str">
        <f t="shared" si="83"/>
        <v/>
      </c>
      <c r="Q476" s="6" t="str">
        <f t="shared" si="79"/>
        <v/>
      </c>
      <c r="R476" s="6" t="str">
        <f t="shared" si="84"/>
        <v/>
      </c>
      <c r="S476" s="8" t="str">
        <f t="shared" si="85"/>
        <v/>
      </c>
      <c r="T476" s="8" t="str">
        <f t="shared" si="86"/>
        <v/>
      </c>
    </row>
    <row r="477" spans="1:20" x14ac:dyDescent="0.3">
      <c r="A477" s="111">
        <v>475</v>
      </c>
      <c r="B477" s="111" t="s">
        <v>7513</v>
      </c>
      <c r="E477" s="6" t="str">
        <f t="shared" si="77"/>
        <v/>
      </c>
      <c r="I477" t="str">
        <f t="shared" si="80"/>
        <v/>
      </c>
      <c r="J477" t="str">
        <f t="shared" si="78"/>
        <v/>
      </c>
      <c r="K477" t="str">
        <f t="shared" si="81"/>
        <v/>
      </c>
      <c r="L477" s="6" t="str">
        <f t="shared" si="82"/>
        <v/>
      </c>
      <c r="N477" s="130" t="s">
        <v>7521</v>
      </c>
      <c r="O477" t="str">
        <f t="shared" si="87"/>
        <v/>
      </c>
      <c r="P477" t="str">
        <f t="shared" si="83"/>
        <v/>
      </c>
      <c r="Q477" s="6" t="str">
        <f t="shared" si="79"/>
        <v/>
      </c>
      <c r="R477" s="6" t="str">
        <f t="shared" si="84"/>
        <v/>
      </c>
      <c r="S477" s="8" t="str">
        <f t="shared" si="85"/>
        <v/>
      </c>
      <c r="T477" s="8" t="str">
        <f t="shared" si="86"/>
        <v/>
      </c>
    </row>
    <row r="478" spans="1:20" x14ac:dyDescent="0.3">
      <c r="A478" s="111">
        <v>476</v>
      </c>
      <c r="B478" s="111" t="s">
        <v>7513</v>
      </c>
      <c r="E478" s="6" t="str">
        <f t="shared" si="77"/>
        <v/>
      </c>
      <c r="I478" t="str">
        <f t="shared" si="80"/>
        <v/>
      </c>
      <c r="J478" t="str">
        <f t="shared" si="78"/>
        <v/>
      </c>
      <c r="K478" t="str">
        <f t="shared" si="81"/>
        <v/>
      </c>
      <c r="L478" s="6" t="str">
        <f t="shared" si="82"/>
        <v/>
      </c>
      <c r="N478" s="130" t="s">
        <v>7521</v>
      </c>
      <c r="O478" t="str">
        <f t="shared" si="87"/>
        <v/>
      </c>
      <c r="P478" t="str">
        <f t="shared" si="83"/>
        <v/>
      </c>
      <c r="Q478" s="6" t="str">
        <f t="shared" si="79"/>
        <v/>
      </c>
      <c r="R478" s="6" t="str">
        <f t="shared" si="84"/>
        <v/>
      </c>
      <c r="S478" s="8" t="str">
        <f t="shared" si="85"/>
        <v/>
      </c>
      <c r="T478" s="8" t="str">
        <f t="shared" si="86"/>
        <v/>
      </c>
    </row>
    <row r="479" spans="1:20" x14ac:dyDescent="0.3">
      <c r="A479" s="111">
        <v>477</v>
      </c>
      <c r="B479" s="111" t="s">
        <v>7513</v>
      </c>
      <c r="E479" s="6" t="str">
        <f t="shared" si="77"/>
        <v/>
      </c>
      <c r="I479" t="str">
        <f t="shared" si="80"/>
        <v/>
      </c>
      <c r="J479" t="str">
        <f t="shared" si="78"/>
        <v/>
      </c>
      <c r="K479" t="str">
        <f t="shared" si="81"/>
        <v/>
      </c>
      <c r="L479" s="6" t="str">
        <f t="shared" si="82"/>
        <v/>
      </c>
      <c r="N479" s="130" t="s">
        <v>7521</v>
      </c>
      <c r="O479" t="str">
        <f t="shared" si="87"/>
        <v/>
      </c>
      <c r="P479" t="str">
        <f t="shared" si="83"/>
        <v/>
      </c>
      <c r="Q479" s="6" t="str">
        <f t="shared" si="79"/>
        <v/>
      </c>
      <c r="R479" s="6" t="str">
        <f t="shared" si="84"/>
        <v/>
      </c>
      <c r="S479" s="8" t="str">
        <f t="shared" si="85"/>
        <v/>
      </c>
      <c r="T479" s="8" t="str">
        <f t="shared" si="86"/>
        <v/>
      </c>
    </row>
    <row r="480" spans="1:20" x14ac:dyDescent="0.3">
      <c r="A480" s="111">
        <v>478</v>
      </c>
      <c r="B480" s="111" t="s">
        <v>7513</v>
      </c>
      <c r="E480" s="6" t="str">
        <f t="shared" si="77"/>
        <v/>
      </c>
      <c r="I480" t="str">
        <f t="shared" si="80"/>
        <v/>
      </c>
      <c r="J480" t="str">
        <f t="shared" si="78"/>
        <v/>
      </c>
      <c r="K480" t="str">
        <f t="shared" si="81"/>
        <v/>
      </c>
      <c r="L480" s="6" t="str">
        <f t="shared" si="82"/>
        <v/>
      </c>
      <c r="N480" s="130" t="s">
        <v>7521</v>
      </c>
      <c r="O480" t="str">
        <f t="shared" si="87"/>
        <v/>
      </c>
      <c r="P480" t="str">
        <f t="shared" si="83"/>
        <v/>
      </c>
      <c r="Q480" s="6" t="str">
        <f t="shared" si="79"/>
        <v/>
      </c>
      <c r="R480" s="6" t="str">
        <f t="shared" si="84"/>
        <v/>
      </c>
      <c r="S480" s="8" t="str">
        <f t="shared" si="85"/>
        <v/>
      </c>
      <c r="T480" s="8" t="str">
        <f t="shared" si="86"/>
        <v/>
      </c>
    </row>
    <row r="481" spans="1:20" x14ac:dyDescent="0.3">
      <c r="A481" s="111">
        <v>479</v>
      </c>
      <c r="B481" s="111" t="s">
        <v>7513</v>
      </c>
      <c r="E481" s="6" t="str">
        <f t="shared" si="77"/>
        <v/>
      </c>
      <c r="I481" t="str">
        <f t="shared" si="80"/>
        <v/>
      </c>
      <c r="J481" t="str">
        <f t="shared" si="78"/>
        <v/>
      </c>
      <c r="K481" t="str">
        <f t="shared" si="81"/>
        <v/>
      </c>
      <c r="L481" s="6" t="str">
        <f t="shared" si="82"/>
        <v/>
      </c>
      <c r="N481" s="130" t="s">
        <v>7521</v>
      </c>
      <c r="O481" t="str">
        <f t="shared" si="87"/>
        <v/>
      </c>
      <c r="P481" t="str">
        <f t="shared" si="83"/>
        <v/>
      </c>
      <c r="Q481" s="6" t="str">
        <f t="shared" si="79"/>
        <v/>
      </c>
      <c r="R481" s="6" t="str">
        <f t="shared" si="84"/>
        <v/>
      </c>
      <c r="S481" s="8" t="str">
        <f t="shared" si="85"/>
        <v/>
      </c>
      <c r="T481" s="8" t="str">
        <f t="shared" si="86"/>
        <v/>
      </c>
    </row>
    <row r="482" spans="1:20" x14ac:dyDescent="0.3">
      <c r="A482" s="111">
        <v>480</v>
      </c>
      <c r="B482" s="111" t="s">
        <v>7513</v>
      </c>
      <c r="E482" s="6" t="str">
        <f t="shared" si="77"/>
        <v/>
      </c>
      <c r="I482" t="str">
        <f t="shared" si="80"/>
        <v/>
      </c>
      <c r="J482" t="str">
        <f t="shared" si="78"/>
        <v/>
      </c>
      <c r="K482" t="str">
        <f t="shared" si="81"/>
        <v/>
      </c>
      <c r="L482" s="6" t="str">
        <f t="shared" si="82"/>
        <v/>
      </c>
      <c r="N482" s="130" t="s">
        <v>7521</v>
      </c>
      <c r="O482" t="str">
        <f t="shared" si="87"/>
        <v/>
      </c>
      <c r="P482" t="str">
        <f t="shared" si="83"/>
        <v/>
      </c>
      <c r="Q482" s="6" t="str">
        <f t="shared" si="79"/>
        <v/>
      </c>
      <c r="R482" s="6" t="str">
        <f t="shared" si="84"/>
        <v/>
      </c>
      <c r="S482" s="8" t="str">
        <f t="shared" si="85"/>
        <v/>
      </c>
      <c r="T482" s="8" t="str">
        <f t="shared" si="86"/>
        <v/>
      </c>
    </row>
    <row r="483" spans="1:20" x14ac:dyDescent="0.3">
      <c r="A483" s="111">
        <v>481</v>
      </c>
      <c r="B483" s="111" t="s">
        <v>7513</v>
      </c>
      <c r="E483" s="6" t="str">
        <f t="shared" si="77"/>
        <v/>
      </c>
      <c r="I483" t="str">
        <f t="shared" si="80"/>
        <v/>
      </c>
      <c r="J483" t="str">
        <f t="shared" si="78"/>
        <v/>
      </c>
      <c r="K483" t="str">
        <f t="shared" si="81"/>
        <v/>
      </c>
      <c r="L483" s="6" t="str">
        <f t="shared" si="82"/>
        <v/>
      </c>
      <c r="N483" s="130" t="s">
        <v>7521</v>
      </c>
      <c r="O483" t="str">
        <f t="shared" si="87"/>
        <v/>
      </c>
      <c r="P483" t="str">
        <f t="shared" si="83"/>
        <v/>
      </c>
      <c r="Q483" s="6" t="str">
        <f t="shared" si="79"/>
        <v/>
      </c>
      <c r="R483" s="6" t="str">
        <f t="shared" si="84"/>
        <v/>
      </c>
      <c r="S483" s="8" t="str">
        <f t="shared" si="85"/>
        <v/>
      </c>
      <c r="T483" s="8" t="str">
        <f t="shared" si="86"/>
        <v/>
      </c>
    </row>
    <row r="484" spans="1:20" x14ac:dyDescent="0.3">
      <c r="A484" s="111">
        <v>482</v>
      </c>
      <c r="B484" s="111" t="s">
        <v>7513</v>
      </c>
      <c r="E484" s="6" t="str">
        <f t="shared" si="77"/>
        <v/>
      </c>
      <c r="I484" t="str">
        <f t="shared" si="80"/>
        <v/>
      </c>
      <c r="J484" t="str">
        <f t="shared" si="78"/>
        <v/>
      </c>
      <c r="K484" t="str">
        <f t="shared" si="81"/>
        <v/>
      </c>
      <c r="L484" s="6" t="str">
        <f t="shared" si="82"/>
        <v/>
      </c>
      <c r="N484" s="130" t="s">
        <v>7521</v>
      </c>
      <c r="O484" t="str">
        <f t="shared" si="87"/>
        <v/>
      </c>
      <c r="P484" t="str">
        <f t="shared" si="83"/>
        <v/>
      </c>
      <c r="Q484" s="6" t="str">
        <f t="shared" si="79"/>
        <v/>
      </c>
      <c r="R484" s="6" t="str">
        <f t="shared" si="84"/>
        <v/>
      </c>
      <c r="S484" s="8" t="str">
        <f t="shared" si="85"/>
        <v/>
      </c>
      <c r="T484" s="8" t="str">
        <f t="shared" si="86"/>
        <v/>
      </c>
    </row>
    <row r="485" spans="1:20" x14ac:dyDescent="0.3">
      <c r="A485" s="111">
        <v>483</v>
      </c>
      <c r="B485" s="111" t="s">
        <v>7513</v>
      </c>
      <c r="E485" s="6" t="str">
        <f t="shared" si="77"/>
        <v/>
      </c>
      <c r="I485" t="str">
        <f t="shared" si="80"/>
        <v/>
      </c>
      <c r="J485" t="str">
        <f t="shared" si="78"/>
        <v/>
      </c>
      <c r="K485" t="str">
        <f t="shared" si="81"/>
        <v/>
      </c>
      <c r="L485" s="6" t="str">
        <f t="shared" si="82"/>
        <v/>
      </c>
      <c r="N485" s="130" t="s">
        <v>7521</v>
      </c>
      <c r="O485" t="str">
        <f t="shared" si="87"/>
        <v/>
      </c>
      <c r="P485" t="str">
        <f t="shared" si="83"/>
        <v/>
      </c>
      <c r="Q485" s="6" t="str">
        <f t="shared" si="79"/>
        <v/>
      </c>
      <c r="R485" s="6" t="str">
        <f t="shared" si="84"/>
        <v/>
      </c>
      <c r="S485" s="8" t="str">
        <f t="shared" si="85"/>
        <v/>
      </c>
      <c r="T485" s="8" t="str">
        <f t="shared" si="86"/>
        <v/>
      </c>
    </row>
    <row r="486" spans="1:20" x14ac:dyDescent="0.3">
      <c r="A486" s="111">
        <v>484</v>
      </c>
      <c r="B486" s="111" t="s">
        <v>7513</v>
      </c>
      <c r="E486" s="6" t="str">
        <f t="shared" si="77"/>
        <v/>
      </c>
      <c r="I486" t="str">
        <f t="shared" si="80"/>
        <v/>
      </c>
      <c r="J486" t="str">
        <f t="shared" si="78"/>
        <v/>
      </c>
      <c r="K486" t="str">
        <f t="shared" si="81"/>
        <v/>
      </c>
      <c r="L486" s="6" t="str">
        <f t="shared" si="82"/>
        <v/>
      </c>
      <c r="N486" s="130" t="s">
        <v>7521</v>
      </c>
      <c r="O486" t="str">
        <f t="shared" si="87"/>
        <v/>
      </c>
      <c r="P486" t="str">
        <f t="shared" si="83"/>
        <v/>
      </c>
      <c r="Q486" s="6" t="str">
        <f t="shared" si="79"/>
        <v/>
      </c>
      <c r="R486" s="6" t="str">
        <f t="shared" si="84"/>
        <v/>
      </c>
      <c r="S486" s="8" t="str">
        <f t="shared" si="85"/>
        <v/>
      </c>
      <c r="T486" s="8" t="str">
        <f t="shared" si="86"/>
        <v/>
      </c>
    </row>
    <row r="487" spans="1:20" x14ac:dyDescent="0.3">
      <c r="A487" s="111">
        <v>485</v>
      </c>
      <c r="B487" s="111" t="s">
        <v>7513</v>
      </c>
      <c r="E487" s="6" t="str">
        <f t="shared" si="77"/>
        <v/>
      </c>
      <c r="I487" t="str">
        <f t="shared" si="80"/>
        <v/>
      </c>
      <c r="J487" t="str">
        <f t="shared" si="78"/>
        <v/>
      </c>
      <c r="K487" t="str">
        <f t="shared" si="81"/>
        <v/>
      </c>
      <c r="L487" s="6" t="str">
        <f t="shared" si="82"/>
        <v/>
      </c>
      <c r="N487" s="130" t="s">
        <v>7521</v>
      </c>
      <c r="O487" t="str">
        <f t="shared" si="87"/>
        <v/>
      </c>
      <c r="P487" t="str">
        <f t="shared" si="83"/>
        <v/>
      </c>
      <c r="Q487" s="6" t="str">
        <f t="shared" si="79"/>
        <v/>
      </c>
      <c r="R487" s="6" t="str">
        <f t="shared" si="84"/>
        <v/>
      </c>
      <c r="S487" s="8" t="str">
        <f t="shared" si="85"/>
        <v/>
      </c>
      <c r="T487" s="8" t="str">
        <f t="shared" si="86"/>
        <v/>
      </c>
    </row>
    <row r="488" spans="1:20" x14ac:dyDescent="0.3">
      <c r="A488" s="111">
        <v>486</v>
      </c>
      <c r="B488" s="111" t="s">
        <v>7513</v>
      </c>
      <c r="E488" s="6" t="str">
        <f t="shared" si="77"/>
        <v/>
      </c>
      <c r="I488" t="str">
        <f t="shared" si="80"/>
        <v/>
      </c>
      <c r="J488" t="str">
        <f t="shared" si="78"/>
        <v/>
      </c>
      <c r="K488" t="str">
        <f t="shared" si="81"/>
        <v/>
      </c>
      <c r="L488" s="6" t="str">
        <f t="shared" si="82"/>
        <v/>
      </c>
      <c r="N488" s="130" t="s">
        <v>7521</v>
      </c>
      <c r="O488" t="str">
        <f t="shared" si="87"/>
        <v/>
      </c>
      <c r="P488" t="str">
        <f t="shared" si="83"/>
        <v/>
      </c>
      <c r="Q488" s="6" t="str">
        <f t="shared" si="79"/>
        <v/>
      </c>
      <c r="R488" s="6" t="str">
        <f t="shared" si="84"/>
        <v/>
      </c>
      <c r="S488" s="8" t="str">
        <f t="shared" si="85"/>
        <v/>
      </c>
      <c r="T488" s="8" t="str">
        <f t="shared" si="86"/>
        <v/>
      </c>
    </row>
    <row r="489" spans="1:20" x14ac:dyDescent="0.3">
      <c r="A489" s="111">
        <v>487</v>
      </c>
      <c r="B489" s="111" t="s">
        <v>7513</v>
      </c>
      <c r="E489" s="6" t="str">
        <f t="shared" si="77"/>
        <v/>
      </c>
      <c r="I489" t="str">
        <f t="shared" si="80"/>
        <v/>
      </c>
      <c r="J489" t="str">
        <f t="shared" si="78"/>
        <v/>
      </c>
      <c r="K489" t="str">
        <f t="shared" si="81"/>
        <v/>
      </c>
      <c r="L489" s="6" t="str">
        <f t="shared" si="82"/>
        <v/>
      </c>
      <c r="N489" s="130" t="s">
        <v>7521</v>
      </c>
      <c r="O489" t="str">
        <f t="shared" si="87"/>
        <v/>
      </c>
      <c r="P489" t="str">
        <f t="shared" si="83"/>
        <v/>
      </c>
      <c r="Q489" s="6" t="str">
        <f t="shared" si="79"/>
        <v/>
      </c>
      <c r="R489" s="6" t="str">
        <f t="shared" si="84"/>
        <v/>
      </c>
      <c r="S489" s="8" t="str">
        <f t="shared" si="85"/>
        <v/>
      </c>
      <c r="T489" s="8" t="str">
        <f t="shared" si="86"/>
        <v/>
      </c>
    </row>
    <row r="490" spans="1:20" x14ac:dyDescent="0.3">
      <c r="A490" s="111">
        <v>488</v>
      </c>
      <c r="B490" s="111" t="s">
        <v>7513</v>
      </c>
      <c r="E490" s="6" t="str">
        <f t="shared" si="77"/>
        <v/>
      </c>
      <c r="I490" t="str">
        <f t="shared" si="80"/>
        <v/>
      </c>
      <c r="J490" t="str">
        <f t="shared" si="78"/>
        <v/>
      </c>
      <c r="K490" t="str">
        <f t="shared" si="81"/>
        <v/>
      </c>
      <c r="L490" s="6" t="str">
        <f t="shared" si="82"/>
        <v/>
      </c>
      <c r="N490" s="130" t="s">
        <v>7521</v>
      </c>
      <c r="O490" t="str">
        <f t="shared" si="87"/>
        <v/>
      </c>
      <c r="P490" t="str">
        <f t="shared" si="83"/>
        <v/>
      </c>
      <c r="Q490" s="6" t="str">
        <f t="shared" si="79"/>
        <v/>
      </c>
      <c r="R490" s="6" t="str">
        <f t="shared" si="84"/>
        <v/>
      </c>
      <c r="S490" s="8" t="str">
        <f t="shared" si="85"/>
        <v/>
      </c>
      <c r="T490" s="8" t="str">
        <f t="shared" si="86"/>
        <v/>
      </c>
    </row>
    <row r="491" spans="1:20" x14ac:dyDescent="0.3">
      <c r="A491" s="111">
        <v>489</v>
      </c>
      <c r="B491" s="111" t="s">
        <v>7513</v>
      </c>
      <c r="E491" s="6" t="str">
        <f t="shared" si="77"/>
        <v/>
      </c>
      <c r="I491" t="str">
        <f t="shared" si="80"/>
        <v/>
      </c>
      <c r="J491" t="str">
        <f t="shared" si="78"/>
        <v/>
      </c>
      <c r="K491" t="str">
        <f t="shared" si="81"/>
        <v/>
      </c>
      <c r="L491" s="6" t="str">
        <f t="shared" si="82"/>
        <v/>
      </c>
      <c r="N491" s="130" t="s">
        <v>7521</v>
      </c>
      <c r="O491" t="str">
        <f t="shared" si="87"/>
        <v/>
      </c>
      <c r="P491" t="str">
        <f t="shared" si="83"/>
        <v/>
      </c>
      <c r="Q491" s="6" t="str">
        <f t="shared" si="79"/>
        <v/>
      </c>
      <c r="R491" s="6" t="str">
        <f t="shared" si="84"/>
        <v/>
      </c>
      <c r="S491" s="8" t="str">
        <f t="shared" si="85"/>
        <v/>
      </c>
      <c r="T491" s="8" t="str">
        <f t="shared" si="86"/>
        <v/>
      </c>
    </row>
    <row r="492" spans="1:20" x14ac:dyDescent="0.3">
      <c r="A492" s="111">
        <v>490</v>
      </c>
      <c r="B492" s="111" t="s">
        <v>7513</v>
      </c>
      <c r="E492" s="6" t="str">
        <f t="shared" si="77"/>
        <v/>
      </c>
      <c r="I492" t="str">
        <f t="shared" si="80"/>
        <v/>
      </c>
      <c r="J492" t="str">
        <f t="shared" si="78"/>
        <v/>
      </c>
      <c r="K492" t="str">
        <f t="shared" si="81"/>
        <v/>
      </c>
      <c r="L492" s="6" t="str">
        <f t="shared" si="82"/>
        <v/>
      </c>
      <c r="N492" s="130" t="s">
        <v>7521</v>
      </c>
      <c r="O492" t="str">
        <f t="shared" si="87"/>
        <v/>
      </c>
      <c r="P492" t="str">
        <f t="shared" si="83"/>
        <v/>
      </c>
      <c r="Q492" s="6" t="str">
        <f t="shared" si="79"/>
        <v/>
      </c>
      <c r="R492" s="6" t="str">
        <f t="shared" si="84"/>
        <v/>
      </c>
      <c r="S492" s="8" t="str">
        <f t="shared" si="85"/>
        <v/>
      </c>
      <c r="T492" s="8" t="str">
        <f t="shared" si="86"/>
        <v/>
      </c>
    </row>
    <row r="493" spans="1:20" x14ac:dyDescent="0.3">
      <c r="A493" s="111">
        <v>491</v>
      </c>
      <c r="B493" s="111" t="s">
        <v>7513</v>
      </c>
      <c r="E493" s="6" t="str">
        <f t="shared" si="77"/>
        <v/>
      </c>
      <c r="I493" t="str">
        <f t="shared" si="80"/>
        <v/>
      </c>
      <c r="J493" t="str">
        <f t="shared" si="78"/>
        <v/>
      </c>
      <c r="K493" t="str">
        <f t="shared" si="81"/>
        <v/>
      </c>
      <c r="L493" s="6" t="str">
        <f t="shared" si="82"/>
        <v/>
      </c>
      <c r="N493" s="130" t="s">
        <v>7521</v>
      </c>
      <c r="O493" t="str">
        <f t="shared" si="87"/>
        <v/>
      </c>
      <c r="P493" t="str">
        <f t="shared" si="83"/>
        <v/>
      </c>
      <c r="Q493" s="6" t="str">
        <f t="shared" si="79"/>
        <v/>
      </c>
      <c r="R493" s="6" t="str">
        <f t="shared" si="84"/>
        <v/>
      </c>
      <c r="S493" s="8" t="str">
        <f t="shared" si="85"/>
        <v/>
      </c>
      <c r="T493" s="8" t="str">
        <f t="shared" si="86"/>
        <v/>
      </c>
    </row>
    <row r="494" spans="1:20" x14ac:dyDescent="0.3">
      <c r="A494" s="111">
        <v>492</v>
      </c>
      <c r="B494" s="111" t="s">
        <v>7513</v>
      </c>
      <c r="E494" s="6" t="str">
        <f t="shared" si="77"/>
        <v/>
      </c>
      <c r="I494" t="str">
        <f t="shared" si="80"/>
        <v/>
      </c>
      <c r="J494" t="str">
        <f t="shared" si="78"/>
        <v/>
      </c>
      <c r="K494" t="str">
        <f t="shared" si="81"/>
        <v/>
      </c>
      <c r="L494" s="6" t="str">
        <f t="shared" si="82"/>
        <v/>
      </c>
      <c r="N494" s="130" t="s">
        <v>7521</v>
      </c>
      <c r="O494" t="str">
        <f t="shared" si="87"/>
        <v/>
      </c>
      <c r="P494" t="str">
        <f t="shared" si="83"/>
        <v/>
      </c>
      <c r="Q494" s="6" t="str">
        <f t="shared" si="79"/>
        <v/>
      </c>
      <c r="R494" s="6" t="str">
        <f t="shared" si="84"/>
        <v/>
      </c>
      <c r="S494" s="8" t="str">
        <f t="shared" si="85"/>
        <v/>
      </c>
      <c r="T494" s="8" t="str">
        <f t="shared" si="86"/>
        <v/>
      </c>
    </row>
    <row r="495" spans="1:20" x14ac:dyDescent="0.3">
      <c r="A495" s="111">
        <v>493</v>
      </c>
      <c r="B495" s="111" t="s">
        <v>7513</v>
      </c>
      <c r="E495" s="6" t="str">
        <f t="shared" si="77"/>
        <v/>
      </c>
      <c r="I495" t="str">
        <f t="shared" si="80"/>
        <v/>
      </c>
      <c r="J495" t="str">
        <f t="shared" si="78"/>
        <v/>
      </c>
      <c r="K495" t="str">
        <f t="shared" si="81"/>
        <v/>
      </c>
      <c r="L495" s="6" t="str">
        <f t="shared" si="82"/>
        <v/>
      </c>
      <c r="N495" s="130" t="s">
        <v>7521</v>
      </c>
      <c r="O495" t="str">
        <f t="shared" si="87"/>
        <v/>
      </c>
      <c r="P495" t="str">
        <f t="shared" si="83"/>
        <v/>
      </c>
      <c r="Q495" s="6" t="str">
        <f t="shared" si="79"/>
        <v/>
      </c>
      <c r="R495" s="6" t="str">
        <f t="shared" si="84"/>
        <v/>
      </c>
      <c r="S495" s="8" t="str">
        <f t="shared" si="85"/>
        <v/>
      </c>
      <c r="T495" s="8" t="str">
        <f t="shared" si="86"/>
        <v/>
      </c>
    </row>
    <row r="496" spans="1:20" x14ac:dyDescent="0.3">
      <c r="A496" s="111">
        <v>494</v>
      </c>
      <c r="B496" s="111" t="s">
        <v>7513</v>
      </c>
      <c r="E496" s="6" t="str">
        <f t="shared" si="77"/>
        <v/>
      </c>
      <c r="I496" t="str">
        <f t="shared" si="80"/>
        <v/>
      </c>
      <c r="J496" t="str">
        <f t="shared" si="78"/>
        <v/>
      </c>
      <c r="K496" t="str">
        <f t="shared" si="81"/>
        <v/>
      </c>
      <c r="L496" s="6" t="str">
        <f t="shared" si="82"/>
        <v/>
      </c>
      <c r="N496" s="130" t="s">
        <v>7521</v>
      </c>
      <c r="O496" t="str">
        <f t="shared" si="87"/>
        <v/>
      </c>
      <c r="P496" t="str">
        <f t="shared" si="83"/>
        <v/>
      </c>
      <c r="Q496" s="6" t="str">
        <f t="shared" si="79"/>
        <v/>
      </c>
      <c r="R496" s="6" t="str">
        <f t="shared" si="84"/>
        <v/>
      </c>
      <c r="S496" s="8" t="str">
        <f t="shared" si="85"/>
        <v/>
      </c>
      <c r="T496" s="8" t="str">
        <f t="shared" si="86"/>
        <v/>
      </c>
    </row>
    <row r="497" spans="1:20" x14ac:dyDescent="0.3">
      <c r="A497" s="111">
        <v>495</v>
      </c>
      <c r="B497" s="111" t="s">
        <v>7513</v>
      </c>
      <c r="E497" s="6" t="str">
        <f t="shared" si="77"/>
        <v/>
      </c>
      <c r="I497" t="str">
        <f t="shared" si="80"/>
        <v/>
      </c>
      <c r="J497" t="str">
        <f t="shared" si="78"/>
        <v/>
      </c>
      <c r="K497" t="str">
        <f t="shared" si="81"/>
        <v/>
      </c>
      <c r="L497" s="6" t="str">
        <f t="shared" si="82"/>
        <v/>
      </c>
      <c r="N497" s="130" t="s">
        <v>7521</v>
      </c>
      <c r="O497" t="str">
        <f t="shared" si="87"/>
        <v/>
      </c>
      <c r="P497" t="str">
        <f t="shared" si="83"/>
        <v/>
      </c>
      <c r="Q497" s="6" t="str">
        <f t="shared" si="79"/>
        <v/>
      </c>
      <c r="R497" s="6" t="str">
        <f t="shared" si="84"/>
        <v/>
      </c>
      <c r="S497" s="8" t="str">
        <f t="shared" si="85"/>
        <v/>
      </c>
      <c r="T497" s="8" t="str">
        <f t="shared" si="86"/>
        <v/>
      </c>
    </row>
    <row r="498" spans="1:20" x14ac:dyDescent="0.3">
      <c r="A498" s="111">
        <v>496</v>
      </c>
      <c r="B498" s="111" t="s">
        <v>7513</v>
      </c>
      <c r="E498" s="6" t="str">
        <f t="shared" si="77"/>
        <v/>
      </c>
      <c r="I498" t="str">
        <f t="shared" si="80"/>
        <v/>
      </c>
      <c r="J498" t="str">
        <f t="shared" si="78"/>
        <v/>
      </c>
      <c r="K498" t="str">
        <f t="shared" si="81"/>
        <v/>
      </c>
      <c r="L498" s="6" t="str">
        <f t="shared" si="82"/>
        <v/>
      </c>
      <c r="N498" s="130" t="s">
        <v>7521</v>
      </c>
      <c r="O498" t="str">
        <f t="shared" si="87"/>
        <v/>
      </c>
      <c r="P498" t="str">
        <f t="shared" si="83"/>
        <v/>
      </c>
      <c r="Q498" s="6" t="str">
        <f t="shared" si="79"/>
        <v/>
      </c>
      <c r="R498" s="6" t="str">
        <f t="shared" si="84"/>
        <v/>
      </c>
      <c r="S498" s="8" t="str">
        <f t="shared" si="85"/>
        <v/>
      </c>
      <c r="T498" s="8" t="str">
        <f t="shared" si="86"/>
        <v/>
      </c>
    </row>
    <row r="499" spans="1:20" x14ac:dyDescent="0.3">
      <c r="A499" s="111">
        <v>497</v>
      </c>
      <c r="B499" s="111" t="s">
        <v>7513</v>
      </c>
      <c r="E499" s="6" t="str">
        <f t="shared" si="77"/>
        <v/>
      </c>
      <c r="I499" t="str">
        <f t="shared" si="80"/>
        <v/>
      </c>
      <c r="J499" t="str">
        <f t="shared" si="78"/>
        <v/>
      </c>
      <c r="K499" t="str">
        <f t="shared" si="81"/>
        <v/>
      </c>
      <c r="L499" s="6" t="str">
        <f t="shared" si="82"/>
        <v/>
      </c>
      <c r="N499" s="130" t="s">
        <v>7521</v>
      </c>
      <c r="O499" t="str">
        <f t="shared" si="87"/>
        <v/>
      </c>
      <c r="P499" t="str">
        <f t="shared" si="83"/>
        <v/>
      </c>
      <c r="Q499" s="6" t="str">
        <f t="shared" si="79"/>
        <v/>
      </c>
      <c r="R499" s="6" t="str">
        <f t="shared" si="84"/>
        <v/>
      </c>
      <c r="S499" s="8" t="str">
        <f t="shared" si="85"/>
        <v/>
      </c>
      <c r="T499" s="8" t="str">
        <f t="shared" si="86"/>
        <v/>
      </c>
    </row>
    <row r="500" spans="1:20" x14ac:dyDescent="0.3">
      <c r="A500" s="111">
        <v>498</v>
      </c>
      <c r="B500" s="111" t="s">
        <v>7513</v>
      </c>
      <c r="E500" s="6" t="str">
        <f t="shared" si="77"/>
        <v/>
      </c>
      <c r="I500" t="str">
        <f t="shared" si="80"/>
        <v/>
      </c>
      <c r="J500" t="str">
        <f t="shared" si="78"/>
        <v/>
      </c>
      <c r="K500" t="str">
        <f t="shared" si="81"/>
        <v/>
      </c>
      <c r="L500" s="6" t="str">
        <f t="shared" si="82"/>
        <v/>
      </c>
      <c r="N500" s="130" t="s">
        <v>7521</v>
      </c>
      <c r="O500" t="str">
        <f t="shared" si="87"/>
        <v/>
      </c>
      <c r="P500" t="str">
        <f t="shared" si="83"/>
        <v/>
      </c>
      <c r="Q500" s="6" t="str">
        <f t="shared" si="79"/>
        <v/>
      </c>
      <c r="R500" s="6" t="str">
        <f t="shared" si="84"/>
        <v/>
      </c>
      <c r="S500" s="8" t="str">
        <f t="shared" si="85"/>
        <v/>
      </c>
      <c r="T500" s="8" t="str">
        <f t="shared" si="86"/>
        <v/>
      </c>
    </row>
    <row r="501" spans="1:20" x14ac:dyDescent="0.3">
      <c r="A501" s="111">
        <v>499</v>
      </c>
      <c r="B501" s="111" t="s">
        <v>7513</v>
      </c>
      <c r="E501" s="6" t="str">
        <f t="shared" si="77"/>
        <v/>
      </c>
      <c r="I501" t="str">
        <f t="shared" si="80"/>
        <v/>
      </c>
      <c r="J501" t="str">
        <f t="shared" si="78"/>
        <v/>
      </c>
      <c r="K501" t="str">
        <f t="shared" si="81"/>
        <v/>
      </c>
      <c r="L501" s="6" t="str">
        <f t="shared" si="82"/>
        <v/>
      </c>
      <c r="N501" s="130" t="s">
        <v>7521</v>
      </c>
      <c r="O501" t="str">
        <f t="shared" si="87"/>
        <v/>
      </c>
      <c r="P501" t="str">
        <f t="shared" si="83"/>
        <v/>
      </c>
      <c r="Q501" s="6" t="str">
        <f t="shared" si="79"/>
        <v/>
      </c>
      <c r="R501" s="6" t="str">
        <f t="shared" si="84"/>
        <v/>
      </c>
      <c r="S501" s="8" t="str">
        <f t="shared" si="85"/>
        <v/>
      </c>
      <c r="T501" s="8" t="str">
        <f t="shared" si="86"/>
        <v/>
      </c>
    </row>
    <row r="502" spans="1:20" x14ac:dyDescent="0.3">
      <c r="A502" s="111">
        <v>500</v>
      </c>
      <c r="B502" s="111" t="s">
        <v>7513</v>
      </c>
      <c r="E502" s="6" t="str">
        <f t="shared" si="77"/>
        <v/>
      </c>
      <c r="I502" t="str">
        <f t="shared" si="80"/>
        <v/>
      </c>
      <c r="J502" t="str">
        <f t="shared" si="78"/>
        <v/>
      </c>
      <c r="K502" t="str">
        <f t="shared" si="81"/>
        <v/>
      </c>
      <c r="L502" s="6" t="str">
        <f t="shared" si="82"/>
        <v/>
      </c>
      <c r="N502" s="130" t="s">
        <v>7521</v>
      </c>
      <c r="O502" t="str">
        <f t="shared" si="87"/>
        <v/>
      </c>
      <c r="P502" t="str">
        <f t="shared" si="83"/>
        <v/>
      </c>
      <c r="Q502" s="6" t="str">
        <f t="shared" si="79"/>
        <v/>
      </c>
      <c r="R502" s="6" t="str">
        <f t="shared" si="84"/>
        <v/>
      </c>
      <c r="S502" s="8" t="str">
        <f t="shared" si="85"/>
        <v/>
      </c>
      <c r="T502" s="8" t="str">
        <f t="shared" si="86"/>
        <v/>
      </c>
    </row>
    <row r="503" spans="1:20" x14ac:dyDescent="0.3">
      <c r="A503" s="111">
        <v>501</v>
      </c>
      <c r="B503" s="111" t="s">
        <v>7513</v>
      </c>
      <c r="E503" s="6" t="str">
        <f t="shared" si="77"/>
        <v/>
      </c>
      <c r="I503" t="str">
        <f t="shared" si="80"/>
        <v/>
      </c>
      <c r="J503" t="str">
        <f t="shared" si="78"/>
        <v/>
      </c>
      <c r="K503" t="str">
        <f t="shared" si="81"/>
        <v/>
      </c>
      <c r="L503" s="6" t="str">
        <f t="shared" si="82"/>
        <v/>
      </c>
      <c r="N503" s="130" t="s">
        <v>7521</v>
      </c>
      <c r="O503" t="str">
        <f t="shared" si="87"/>
        <v/>
      </c>
      <c r="P503" t="str">
        <f t="shared" si="83"/>
        <v/>
      </c>
      <c r="Q503" s="6" t="str">
        <f t="shared" si="79"/>
        <v/>
      </c>
      <c r="R503" s="6" t="str">
        <f t="shared" si="84"/>
        <v/>
      </c>
      <c r="S503" s="8" t="str">
        <f t="shared" si="85"/>
        <v/>
      </c>
      <c r="T503" s="8" t="str">
        <f t="shared" si="86"/>
        <v/>
      </c>
    </row>
    <row r="504" spans="1:20" x14ac:dyDescent="0.3">
      <c r="A504" s="111">
        <v>502</v>
      </c>
      <c r="B504" s="111" t="s">
        <v>7513</v>
      </c>
      <c r="E504" s="6" t="str">
        <f t="shared" si="77"/>
        <v/>
      </c>
      <c r="I504" t="str">
        <f t="shared" si="80"/>
        <v/>
      </c>
      <c r="J504" t="str">
        <f t="shared" si="78"/>
        <v/>
      </c>
      <c r="K504" t="str">
        <f t="shared" si="81"/>
        <v/>
      </c>
      <c r="L504" s="6" t="str">
        <f t="shared" si="82"/>
        <v/>
      </c>
      <c r="N504" s="130" t="s">
        <v>7521</v>
      </c>
      <c r="O504" t="str">
        <f t="shared" si="87"/>
        <v/>
      </c>
      <c r="P504" t="str">
        <f t="shared" si="83"/>
        <v/>
      </c>
      <c r="Q504" s="6" t="str">
        <f t="shared" si="79"/>
        <v/>
      </c>
      <c r="R504" s="6" t="str">
        <f t="shared" si="84"/>
        <v/>
      </c>
      <c r="S504" s="8" t="str">
        <f t="shared" si="85"/>
        <v/>
      </c>
      <c r="T504" s="8" t="str">
        <f t="shared" si="86"/>
        <v/>
      </c>
    </row>
    <row r="505" spans="1:20" x14ac:dyDescent="0.3">
      <c r="A505" s="111">
        <v>503</v>
      </c>
      <c r="B505" s="111" t="s">
        <v>7513</v>
      </c>
      <c r="E505" s="6" t="str">
        <f t="shared" si="77"/>
        <v/>
      </c>
      <c r="I505" t="str">
        <f t="shared" si="80"/>
        <v/>
      </c>
      <c r="J505" t="str">
        <f t="shared" si="78"/>
        <v/>
      </c>
      <c r="K505" t="str">
        <f t="shared" si="81"/>
        <v/>
      </c>
      <c r="L505" s="6" t="str">
        <f t="shared" si="82"/>
        <v/>
      </c>
      <c r="N505" s="130" t="s">
        <v>7521</v>
      </c>
      <c r="O505" t="str">
        <f t="shared" si="87"/>
        <v/>
      </c>
      <c r="P505" t="str">
        <f t="shared" si="83"/>
        <v/>
      </c>
      <c r="Q505" s="6" t="str">
        <f t="shared" si="79"/>
        <v/>
      </c>
      <c r="R505" s="6" t="str">
        <f t="shared" si="84"/>
        <v/>
      </c>
      <c r="S505" s="8" t="str">
        <f t="shared" si="85"/>
        <v/>
      </c>
      <c r="T505" s="8" t="str">
        <f t="shared" si="86"/>
        <v/>
      </c>
    </row>
    <row r="506" spans="1:20" x14ac:dyDescent="0.3">
      <c r="A506" s="111">
        <v>504</v>
      </c>
      <c r="B506" s="111" t="s">
        <v>7513</v>
      </c>
      <c r="E506" s="6" t="str">
        <f t="shared" si="77"/>
        <v/>
      </c>
      <c r="I506" t="str">
        <f t="shared" si="80"/>
        <v/>
      </c>
      <c r="J506" t="str">
        <f t="shared" si="78"/>
        <v/>
      </c>
      <c r="K506" t="str">
        <f t="shared" si="81"/>
        <v/>
      </c>
      <c r="L506" s="6" t="str">
        <f t="shared" si="82"/>
        <v/>
      </c>
      <c r="N506" s="130" t="s">
        <v>7521</v>
      </c>
      <c r="O506" t="str">
        <f t="shared" si="87"/>
        <v/>
      </c>
      <c r="P506" t="str">
        <f t="shared" si="83"/>
        <v/>
      </c>
      <c r="Q506" s="6" t="str">
        <f t="shared" si="79"/>
        <v/>
      </c>
      <c r="R506" s="6" t="str">
        <f t="shared" si="84"/>
        <v/>
      </c>
      <c r="S506" s="8" t="str">
        <f t="shared" si="85"/>
        <v/>
      </c>
      <c r="T506" s="8" t="str">
        <f t="shared" si="86"/>
        <v/>
      </c>
    </row>
    <row r="507" spans="1:20" x14ac:dyDescent="0.3">
      <c r="A507" s="111">
        <v>505</v>
      </c>
      <c r="B507" s="111" t="s">
        <v>7513</v>
      </c>
      <c r="E507" s="6" t="str">
        <f t="shared" si="77"/>
        <v/>
      </c>
      <c r="I507" t="str">
        <f t="shared" si="80"/>
        <v/>
      </c>
      <c r="J507" t="str">
        <f t="shared" si="78"/>
        <v/>
      </c>
      <c r="K507" t="str">
        <f t="shared" si="81"/>
        <v/>
      </c>
      <c r="L507" s="6" t="str">
        <f t="shared" si="82"/>
        <v/>
      </c>
      <c r="N507" s="130" t="s">
        <v>7521</v>
      </c>
      <c r="O507" t="str">
        <f t="shared" si="87"/>
        <v/>
      </c>
      <c r="P507" t="str">
        <f t="shared" si="83"/>
        <v/>
      </c>
      <c r="Q507" s="6" t="str">
        <f t="shared" si="79"/>
        <v/>
      </c>
      <c r="R507" s="6" t="str">
        <f t="shared" si="84"/>
        <v/>
      </c>
      <c r="S507" s="8" t="str">
        <f t="shared" si="85"/>
        <v/>
      </c>
      <c r="T507" s="8" t="str">
        <f t="shared" si="86"/>
        <v/>
      </c>
    </row>
    <row r="508" spans="1:20" x14ac:dyDescent="0.3">
      <c r="A508" s="111">
        <v>506</v>
      </c>
      <c r="B508" s="111" t="s">
        <v>7513</v>
      </c>
      <c r="E508" s="6" t="str">
        <f t="shared" si="77"/>
        <v/>
      </c>
      <c r="I508" t="str">
        <f t="shared" si="80"/>
        <v/>
      </c>
      <c r="J508" t="str">
        <f t="shared" si="78"/>
        <v/>
      </c>
      <c r="K508" t="str">
        <f t="shared" si="81"/>
        <v/>
      </c>
      <c r="L508" s="6" t="str">
        <f t="shared" si="82"/>
        <v/>
      </c>
      <c r="N508" s="130" t="s">
        <v>7521</v>
      </c>
      <c r="O508" t="str">
        <f t="shared" si="87"/>
        <v/>
      </c>
      <c r="P508" t="str">
        <f t="shared" si="83"/>
        <v/>
      </c>
      <c r="Q508" s="6" t="str">
        <f t="shared" si="79"/>
        <v/>
      </c>
      <c r="R508" s="6" t="str">
        <f t="shared" si="84"/>
        <v/>
      </c>
      <c r="S508" s="8" t="str">
        <f t="shared" si="85"/>
        <v/>
      </c>
      <c r="T508" s="8" t="str">
        <f t="shared" si="86"/>
        <v/>
      </c>
    </row>
    <row r="509" spans="1:20" x14ac:dyDescent="0.3">
      <c r="A509" s="111">
        <v>507</v>
      </c>
      <c r="B509" s="111" t="s">
        <v>7513</v>
      </c>
      <c r="E509" s="6" t="str">
        <f t="shared" si="77"/>
        <v/>
      </c>
      <c r="I509" t="str">
        <f t="shared" si="80"/>
        <v/>
      </c>
      <c r="J509" t="str">
        <f t="shared" si="78"/>
        <v/>
      </c>
      <c r="K509" t="str">
        <f t="shared" si="81"/>
        <v/>
      </c>
      <c r="L509" s="6" t="str">
        <f t="shared" si="82"/>
        <v/>
      </c>
      <c r="N509" s="130" t="s">
        <v>7521</v>
      </c>
      <c r="O509" t="str">
        <f t="shared" si="87"/>
        <v/>
      </c>
      <c r="P509" t="str">
        <f t="shared" si="83"/>
        <v/>
      </c>
      <c r="Q509" s="6" t="str">
        <f t="shared" si="79"/>
        <v/>
      </c>
      <c r="R509" s="6" t="str">
        <f t="shared" si="84"/>
        <v/>
      </c>
      <c r="S509" s="8" t="str">
        <f t="shared" si="85"/>
        <v/>
      </c>
      <c r="T509" s="8" t="str">
        <f t="shared" si="86"/>
        <v/>
      </c>
    </row>
    <row r="510" spans="1:20" x14ac:dyDescent="0.3">
      <c r="A510" s="111">
        <v>508</v>
      </c>
      <c r="B510" s="111" t="s">
        <v>7513</v>
      </c>
      <c r="E510" s="6" t="str">
        <f t="shared" si="77"/>
        <v/>
      </c>
      <c r="I510" t="str">
        <f t="shared" si="80"/>
        <v/>
      </c>
      <c r="J510" t="str">
        <f t="shared" si="78"/>
        <v/>
      </c>
      <c r="K510" t="str">
        <f t="shared" si="81"/>
        <v/>
      </c>
      <c r="L510" s="6" t="str">
        <f t="shared" si="82"/>
        <v/>
      </c>
      <c r="N510" s="130" t="s">
        <v>7521</v>
      </c>
      <c r="O510" t="str">
        <f t="shared" si="87"/>
        <v/>
      </c>
      <c r="P510" t="str">
        <f t="shared" si="83"/>
        <v/>
      </c>
      <c r="Q510" s="6" t="str">
        <f t="shared" si="79"/>
        <v/>
      </c>
      <c r="R510" s="6" t="str">
        <f t="shared" si="84"/>
        <v/>
      </c>
      <c r="S510" s="8" t="str">
        <f t="shared" si="85"/>
        <v/>
      </c>
      <c r="T510" s="8" t="str">
        <f t="shared" si="86"/>
        <v/>
      </c>
    </row>
    <row r="511" spans="1:20" x14ac:dyDescent="0.3">
      <c r="A511" s="111">
        <v>509</v>
      </c>
      <c r="B511" s="111" t="s">
        <v>7513</v>
      </c>
      <c r="E511" s="6" t="str">
        <f t="shared" si="77"/>
        <v/>
      </c>
      <c r="I511" t="str">
        <f t="shared" si="80"/>
        <v/>
      </c>
      <c r="J511" t="str">
        <f t="shared" si="78"/>
        <v/>
      </c>
      <c r="K511" t="str">
        <f t="shared" si="81"/>
        <v/>
      </c>
      <c r="L511" s="6" t="str">
        <f t="shared" si="82"/>
        <v/>
      </c>
      <c r="N511" s="130" t="s">
        <v>7521</v>
      </c>
      <c r="O511" t="str">
        <f t="shared" si="87"/>
        <v/>
      </c>
      <c r="P511" t="str">
        <f t="shared" si="83"/>
        <v/>
      </c>
      <c r="Q511" s="6" t="str">
        <f t="shared" si="79"/>
        <v/>
      </c>
      <c r="R511" s="6" t="str">
        <f t="shared" si="84"/>
        <v/>
      </c>
      <c r="S511" s="8" t="str">
        <f t="shared" si="85"/>
        <v/>
      </c>
      <c r="T511" s="8" t="str">
        <f t="shared" si="86"/>
        <v/>
      </c>
    </row>
    <row r="512" spans="1:20" x14ac:dyDescent="0.3">
      <c r="A512" s="111">
        <v>510</v>
      </c>
      <c r="B512" s="111" t="s">
        <v>7513</v>
      </c>
      <c r="E512" s="6" t="str">
        <f t="shared" si="77"/>
        <v/>
      </c>
      <c r="I512" t="str">
        <f t="shared" si="80"/>
        <v/>
      </c>
      <c r="J512" t="str">
        <f t="shared" si="78"/>
        <v/>
      </c>
      <c r="K512" t="str">
        <f t="shared" si="81"/>
        <v/>
      </c>
      <c r="L512" s="6" t="str">
        <f t="shared" si="82"/>
        <v/>
      </c>
      <c r="N512" s="130" t="s">
        <v>7521</v>
      </c>
      <c r="O512" t="str">
        <f t="shared" si="87"/>
        <v/>
      </c>
      <c r="P512" t="str">
        <f t="shared" si="83"/>
        <v/>
      </c>
      <c r="Q512" s="6" t="str">
        <f t="shared" si="79"/>
        <v/>
      </c>
      <c r="R512" s="6" t="str">
        <f t="shared" si="84"/>
        <v/>
      </c>
      <c r="S512" s="8" t="str">
        <f t="shared" si="85"/>
        <v/>
      </c>
      <c r="T512" s="8" t="str">
        <f t="shared" si="86"/>
        <v/>
      </c>
    </row>
    <row r="513" spans="1:20" x14ac:dyDescent="0.3">
      <c r="A513" s="111">
        <v>511</v>
      </c>
      <c r="B513" s="111" t="s">
        <v>7513</v>
      </c>
      <c r="E513" s="6" t="str">
        <f t="shared" si="77"/>
        <v/>
      </c>
      <c r="I513" t="str">
        <f t="shared" si="80"/>
        <v/>
      </c>
      <c r="J513" t="str">
        <f t="shared" si="78"/>
        <v/>
      </c>
      <c r="K513" t="str">
        <f t="shared" si="81"/>
        <v/>
      </c>
      <c r="L513" s="6" t="str">
        <f t="shared" si="82"/>
        <v/>
      </c>
      <c r="N513" s="130" t="s">
        <v>7521</v>
      </c>
      <c r="O513" t="str">
        <f t="shared" si="87"/>
        <v/>
      </c>
      <c r="P513" t="str">
        <f t="shared" si="83"/>
        <v/>
      </c>
      <c r="Q513" s="6" t="str">
        <f t="shared" si="79"/>
        <v/>
      </c>
      <c r="R513" s="6" t="str">
        <f t="shared" si="84"/>
        <v/>
      </c>
      <c r="S513" s="8" t="str">
        <f t="shared" si="85"/>
        <v/>
      </c>
      <c r="T513" s="8" t="str">
        <f t="shared" si="86"/>
        <v/>
      </c>
    </row>
    <row r="514" spans="1:20" x14ac:dyDescent="0.3">
      <c r="A514" s="111">
        <v>512</v>
      </c>
      <c r="B514" s="111" t="s">
        <v>7513</v>
      </c>
      <c r="E514" s="6" t="str">
        <f t="shared" si="77"/>
        <v/>
      </c>
      <c r="I514" t="str">
        <f t="shared" si="80"/>
        <v/>
      </c>
      <c r="J514" t="str">
        <f t="shared" si="78"/>
        <v/>
      </c>
      <c r="K514" t="str">
        <f t="shared" si="81"/>
        <v/>
      </c>
      <c r="L514" s="6" t="str">
        <f t="shared" si="82"/>
        <v/>
      </c>
      <c r="N514" s="130" t="s">
        <v>7521</v>
      </c>
      <c r="O514" t="str">
        <f t="shared" si="87"/>
        <v/>
      </c>
      <c r="P514" t="str">
        <f t="shared" si="83"/>
        <v/>
      </c>
      <c r="Q514" s="6" t="str">
        <f t="shared" si="79"/>
        <v/>
      </c>
      <c r="R514" s="6" t="str">
        <f t="shared" si="84"/>
        <v/>
      </c>
      <c r="S514" s="8" t="str">
        <f t="shared" si="85"/>
        <v/>
      </c>
      <c r="T514" s="8" t="str">
        <f t="shared" si="86"/>
        <v/>
      </c>
    </row>
    <row r="515" spans="1:20" x14ac:dyDescent="0.3">
      <c r="A515" s="111">
        <v>513</v>
      </c>
      <c r="B515" s="111" t="s">
        <v>7513</v>
      </c>
      <c r="E515" s="6" t="str">
        <f t="shared" ref="E515:E578" si="88">IFERROR(VLOOKUP(D515,Rate,3,FALSE),"")</f>
        <v/>
      </c>
      <c r="I515" t="str">
        <f t="shared" si="80"/>
        <v/>
      </c>
      <c r="J515" t="str">
        <f t="shared" ref="J515:J578" si="89">IFERROR(VLOOKUP(B515,ExchangeFee,2,FALSE)*I515,"")</f>
        <v/>
      </c>
      <c r="K515" t="str">
        <f t="shared" si="81"/>
        <v/>
      </c>
      <c r="L515" s="6" t="str">
        <f t="shared" si="82"/>
        <v/>
      </c>
      <c r="N515" s="130" t="s">
        <v>7521</v>
      </c>
      <c r="O515" t="str">
        <f t="shared" si="87"/>
        <v/>
      </c>
      <c r="P515" t="str">
        <f t="shared" si="83"/>
        <v/>
      </c>
      <c r="Q515" s="6" t="str">
        <f t="shared" ref="Q515:Q578" si="90">IFERROR(VLOOKUP(B515,ExchangeFee,2,FALSE)*P515,"")</f>
        <v/>
      </c>
      <c r="R515" s="6" t="str">
        <f t="shared" si="84"/>
        <v/>
      </c>
      <c r="S515" s="8" t="str">
        <f t="shared" si="85"/>
        <v/>
      </c>
      <c r="T515" s="8" t="str">
        <f t="shared" si="86"/>
        <v/>
      </c>
    </row>
    <row r="516" spans="1:20" x14ac:dyDescent="0.3">
      <c r="A516" s="111">
        <v>514</v>
      </c>
      <c r="B516" s="111" t="s">
        <v>7513</v>
      </c>
      <c r="E516" s="6" t="str">
        <f t="shared" si="88"/>
        <v/>
      </c>
      <c r="I516" t="str">
        <f t="shared" ref="I516:I579" si="91">IFERROR(H516/G516,"")</f>
        <v/>
      </c>
      <c r="J516" t="str">
        <f t="shared" si="89"/>
        <v/>
      </c>
      <c r="K516" t="str">
        <f t="shared" ref="K516:K579" si="92">IFERROR(I516-J516,"")</f>
        <v/>
      </c>
      <c r="L516" s="6" t="str">
        <f t="shared" ref="L516:L579" si="93">IFERROR(K516*G516,"")</f>
        <v/>
      </c>
      <c r="N516" s="130" t="s">
        <v>7521</v>
      </c>
      <c r="O516" t="str">
        <f t="shared" si="87"/>
        <v/>
      </c>
      <c r="P516" t="str">
        <f t="shared" ref="P516:P579" si="94">IFERROR(O516*N516,"")</f>
        <v/>
      </c>
      <c r="Q516" s="6" t="str">
        <f t="shared" si="90"/>
        <v/>
      </c>
      <c r="R516" s="6" t="str">
        <f t="shared" ref="R516:R579" si="95">IFERROR(P516-Q516,"")</f>
        <v/>
      </c>
      <c r="S516" s="8" t="str">
        <f t="shared" ref="S516:S579" si="96">IFERROR((N516-G516)/G516,"")</f>
        <v/>
      </c>
      <c r="T516" s="8" t="str">
        <f t="shared" ref="T516:T579" si="97">IFERROR((R516-H516)/H516,"")</f>
        <v/>
      </c>
    </row>
    <row r="517" spans="1:20" x14ac:dyDescent="0.3">
      <c r="A517" s="111">
        <v>515</v>
      </c>
      <c r="B517" s="111" t="s">
        <v>7513</v>
      </c>
      <c r="E517" s="6" t="str">
        <f t="shared" si="88"/>
        <v/>
      </c>
      <c r="I517" t="str">
        <f t="shared" si="91"/>
        <v/>
      </c>
      <c r="J517" t="str">
        <f t="shared" si="89"/>
        <v/>
      </c>
      <c r="K517" t="str">
        <f t="shared" si="92"/>
        <v/>
      </c>
      <c r="L517" s="6" t="str">
        <f t="shared" si="93"/>
        <v/>
      </c>
      <c r="N517" s="130" t="s">
        <v>7521</v>
      </c>
      <c r="O517" t="str">
        <f t="shared" ref="O517:O580" si="98">K517</f>
        <v/>
      </c>
      <c r="P517" t="str">
        <f t="shared" si="94"/>
        <v/>
      </c>
      <c r="Q517" s="6" t="str">
        <f t="shared" si="90"/>
        <v/>
      </c>
      <c r="R517" s="6" t="str">
        <f t="shared" si="95"/>
        <v/>
      </c>
      <c r="S517" s="8" t="str">
        <f t="shared" si="96"/>
        <v/>
      </c>
      <c r="T517" s="8" t="str">
        <f t="shared" si="97"/>
        <v/>
      </c>
    </row>
    <row r="518" spans="1:20" x14ac:dyDescent="0.3">
      <c r="A518" s="111">
        <v>516</v>
      </c>
      <c r="B518" s="111" t="s">
        <v>7513</v>
      </c>
      <c r="E518" s="6" t="str">
        <f t="shared" si="88"/>
        <v/>
      </c>
      <c r="I518" t="str">
        <f t="shared" si="91"/>
        <v/>
      </c>
      <c r="J518" t="str">
        <f t="shared" si="89"/>
        <v/>
      </c>
      <c r="K518" t="str">
        <f t="shared" si="92"/>
        <v/>
      </c>
      <c r="L518" s="6" t="str">
        <f t="shared" si="93"/>
        <v/>
      </c>
      <c r="N518" s="130" t="s">
        <v>7521</v>
      </c>
      <c r="O518" t="str">
        <f t="shared" si="98"/>
        <v/>
      </c>
      <c r="P518" t="str">
        <f t="shared" si="94"/>
        <v/>
      </c>
      <c r="Q518" s="6" t="str">
        <f t="shared" si="90"/>
        <v/>
      </c>
      <c r="R518" s="6" t="str">
        <f t="shared" si="95"/>
        <v/>
      </c>
      <c r="S518" s="8" t="str">
        <f t="shared" si="96"/>
        <v/>
      </c>
      <c r="T518" s="8" t="str">
        <f t="shared" si="97"/>
        <v/>
      </c>
    </row>
    <row r="519" spans="1:20" x14ac:dyDescent="0.3">
      <c r="A519" s="111">
        <v>517</v>
      </c>
      <c r="B519" s="111" t="s">
        <v>7513</v>
      </c>
      <c r="E519" s="6" t="str">
        <f t="shared" si="88"/>
        <v/>
      </c>
      <c r="I519" t="str">
        <f t="shared" si="91"/>
        <v/>
      </c>
      <c r="J519" t="str">
        <f t="shared" si="89"/>
        <v/>
      </c>
      <c r="K519" t="str">
        <f t="shared" si="92"/>
        <v/>
      </c>
      <c r="L519" s="6" t="str">
        <f t="shared" si="93"/>
        <v/>
      </c>
      <c r="N519" s="130" t="s">
        <v>7521</v>
      </c>
      <c r="O519" t="str">
        <f t="shared" si="98"/>
        <v/>
      </c>
      <c r="P519" t="str">
        <f t="shared" si="94"/>
        <v/>
      </c>
      <c r="Q519" s="6" t="str">
        <f t="shared" si="90"/>
        <v/>
      </c>
      <c r="R519" s="6" t="str">
        <f t="shared" si="95"/>
        <v/>
      </c>
      <c r="S519" s="8" t="str">
        <f t="shared" si="96"/>
        <v/>
      </c>
      <c r="T519" s="8" t="str">
        <f t="shared" si="97"/>
        <v/>
      </c>
    </row>
    <row r="520" spans="1:20" x14ac:dyDescent="0.3">
      <c r="A520" s="111">
        <v>518</v>
      </c>
      <c r="B520" s="111" t="s">
        <v>7513</v>
      </c>
      <c r="E520" s="6" t="str">
        <f t="shared" si="88"/>
        <v/>
      </c>
      <c r="I520" t="str">
        <f t="shared" si="91"/>
        <v/>
      </c>
      <c r="J520" t="str">
        <f t="shared" si="89"/>
        <v/>
      </c>
      <c r="K520" t="str">
        <f t="shared" si="92"/>
        <v/>
      </c>
      <c r="L520" s="6" t="str">
        <f t="shared" si="93"/>
        <v/>
      </c>
      <c r="N520" s="130" t="s">
        <v>7521</v>
      </c>
      <c r="O520" t="str">
        <f t="shared" si="98"/>
        <v/>
      </c>
      <c r="P520" t="str">
        <f t="shared" si="94"/>
        <v/>
      </c>
      <c r="Q520" s="6" t="str">
        <f t="shared" si="90"/>
        <v/>
      </c>
      <c r="R520" s="6" t="str">
        <f t="shared" si="95"/>
        <v/>
      </c>
      <c r="S520" s="8" t="str">
        <f t="shared" si="96"/>
        <v/>
      </c>
      <c r="T520" s="8" t="str">
        <f t="shared" si="97"/>
        <v/>
      </c>
    </row>
    <row r="521" spans="1:20" x14ac:dyDescent="0.3">
      <c r="A521" s="111">
        <v>519</v>
      </c>
      <c r="B521" s="111" t="s">
        <v>7513</v>
      </c>
      <c r="E521" s="6" t="str">
        <f t="shared" si="88"/>
        <v/>
      </c>
      <c r="I521" t="str">
        <f t="shared" si="91"/>
        <v/>
      </c>
      <c r="J521" t="str">
        <f t="shared" si="89"/>
        <v/>
      </c>
      <c r="K521" t="str">
        <f t="shared" si="92"/>
        <v/>
      </c>
      <c r="L521" s="6" t="str">
        <f t="shared" si="93"/>
        <v/>
      </c>
      <c r="N521" s="130" t="s">
        <v>7521</v>
      </c>
      <c r="O521" t="str">
        <f t="shared" si="98"/>
        <v/>
      </c>
      <c r="P521" t="str">
        <f t="shared" si="94"/>
        <v/>
      </c>
      <c r="Q521" s="6" t="str">
        <f t="shared" si="90"/>
        <v/>
      </c>
      <c r="R521" s="6" t="str">
        <f t="shared" si="95"/>
        <v/>
      </c>
      <c r="S521" s="8" t="str">
        <f t="shared" si="96"/>
        <v/>
      </c>
      <c r="T521" s="8" t="str">
        <f t="shared" si="97"/>
        <v/>
      </c>
    </row>
    <row r="522" spans="1:20" x14ac:dyDescent="0.3">
      <c r="A522" s="111">
        <v>520</v>
      </c>
      <c r="B522" s="111" t="s">
        <v>7513</v>
      </c>
      <c r="E522" s="6" t="str">
        <f t="shared" si="88"/>
        <v/>
      </c>
      <c r="I522" t="str">
        <f t="shared" si="91"/>
        <v/>
      </c>
      <c r="J522" t="str">
        <f t="shared" si="89"/>
        <v/>
      </c>
      <c r="K522" t="str">
        <f t="shared" si="92"/>
        <v/>
      </c>
      <c r="L522" s="6" t="str">
        <f t="shared" si="93"/>
        <v/>
      </c>
      <c r="N522" s="130" t="s">
        <v>7521</v>
      </c>
      <c r="O522" t="str">
        <f t="shared" si="98"/>
        <v/>
      </c>
      <c r="P522" t="str">
        <f t="shared" si="94"/>
        <v/>
      </c>
      <c r="Q522" s="6" t="str">
        <f t="shared" si="90"/>
        <v/>
      </c>
      <c r="R522" s="6" t="str">
        <f t="shared" si="95"/>
        <v/>
      </c>
      <c r="S522" s="8" t="str">
        <f t="shared" si="96"/>
        <v/>
      </c>
      <c r="T522" s="8" t="str">
        <f t="shared" si="97"/>
        <v/>
      </c>
    </row>
    <row r="523" spans="1:20" x14ac:dyDescent="0.3">
      <c r="A523" s="111">
        <v>521</v>
      </c>
      <c r="B523" s="111" t="s">
        <v>7513</v>
      </c>
      <c r="E523" s="6" t="str">
        <f t="shared" si="88"/>
        <v/>
      </c>
      <c r="I523" t="str">
        <f t="shared" si="91"/>
        <v/>
      </c>
      <c r="J523" t="str">
        <f t="shared" si="89"/>
        <v/>
      </c>
      <c r="K523" t="str">
        <f t="shared" si="92"/>
        <v/>
      </c>
      <c r="L523" s="6" t="str">
        <f t="shared" si="93"/>
        <v/>
      </c>
      <c r="N523" s="130" t="s">
        <v>7521</v>
      </c>
      <c r="O523" t="str">
        <f t="shared" si="98"/>
        <v/>
      </c>
      <c r="P523" t="str">
        <f t="shared" si="94"/>
        <v/>
      </c>
      <c r="Q523" s="6" t="str">
        <f t="shared" si="90"/>
        <v/>
      </c>
      <c r="R523" s="6" t="str">
        <f t="shared" si="95"/>
        <v/>
      </c>
      <c r="S523" s="8" t="str">
        <f t="shared" si="96"/>
        <v/>
      </c>
      <c r="T523" s="8" t="str">
        <f t="shared" si="97"/>
        <v/>
      </c>
    </row>
    <row r="524" spans="1:20" x14ac:dyDescent="0.3">
      <c r="A524" s="111">
        <v>522</v>
      </c>
      <c r="B524" s="111" t="s">
        <v>7513</v>
      </c>
      <c r="E524" s="6" t="str">
        <f t="shared" si="88"/>
        <v/>
      </c>
      <c r="I524" t="str">
        <f t="shared" si="91"/>
        <v/>
      </c>
      <c r="J524" t="str">
        <f t="shared" si="89"/>
        <v/>
      </c>
      <c r="K524" t="str">
        <f t="shared" si="92"/>
        <v/>
      </c>
      <c r="L524" s="6" t="str">
        <f t="shared" si="93"/>
        <v/>
      </c>
      <c r="N524" s="130" t="s">
        <v>7521</v>
      </c>
      <c r="O524" t="str">
        <f t="shared" si="98"/>
        <v/>
      </c>
      <c r="P524" t="str">
        <f t="shared" si="94"/>
        <v/>
      </c>
      <c r="Q524" s="6" t="str">
        <f t="shared" si="90"/>
        <v/>
      </c>
      <c r="R524" s="6" t="str">
        <f t="shared" si="95"/>
        <v/>
      </c>
      <c r="S524" s="8" t="str">
        <f t="shared" si="96"/>
        <v/>
      </c>
      <c r="T524" s="8" t="str">
        <f t="shared" si="97"/>
        <v/>
      </c>
    </row>
    <row r="525" spans="1:20" x14ac:dyDescent="0.3">
      <c r="A525" s="111">
        <v>523</v>
      </c>
      <c r="B525" s="111" t="s">
        <v>7513</v>
      </c>
      <c r="E525" s="6" t="str">
        <f t="shared" si="88"/>
        <v/>
      </c>
      <c r="I525" t="str">
        <f t="shared" si="91"/>
        <v/>
      </c>
      <c r="J525" t="str">
        <f t="shared" si="89"/>
        <v/>
      </c>
      <c r="K525" t="str">
        <f t="shared" si="92"/>
        <v/>
      </c>
      <c r="L525" s="6" t="str">
        <f t="shared" si="93"/>
        <v/>
      </c>
      <c r="N525" s="130" t="s">
        <v>7521</v>
      </c>
      <c r="O525" t="str">
        <f t="shared" si="98"/>
        <v/>
      </c>
      <c r="P525" t="str">
        <f t="shared" si="94"/>
        <v/>
      </c>
      <c r="Q525" s="6" t="str">
        <f t="shared" si="90"/>
        <v/>
      </c>
      <c r="R525" s="6" t="str">
        <f t="shared" si="95"/>
        <v/>
      </c>
      <c r="S525" s="8" t="str">
        <f t="shared" si="96"/>
        <v/>
      </c>
      <c r="T525" s="8" t="str">
        <f t="shared" si="97"/>
        <v/>
      </c>
    </row>
    <row r="526" spans="1:20" x14ac:dyDescent="0.3">
      <c r="A526" s="111">
        <v>524</v>
      </c>
      <c r="B526" s="111" t="s">
        <v>7513</v>
      </c>
      <c r="E526" s="6" t="str">
        <f t="shared" si="88"/>
        <v/>
      </c>
      <c r="I526" t="str">
        <f t="shared" si="91"/>
        <v/>
      </c>
      <c r="J526" t="str">
        <f t="shared" si="89"/>
        <v/>
      </c>
      <c r="K526" t="str">
        <f t="shared" si="92"/>
        <v/>
      </c>
      <c r="L526" s="6" t="str">
        <f t="shared" si="93"/>
        <v/>
      </c>
      <c r="N526" s="130" t="s">
        <v>7521</v>
      </c>
      <c r="O526" t="str">
        <f t="shared" si="98"/>
        <v/>
      </c>
      <c r="P526" t="str">
        <f t="shared" si="94"/>
        <v/>
      </c>
      <c r="Q526" s="6" t="str">
        <f t="shared" si="90"/>
        <v/>
      </c>
      <c r="R526" s="6" t="str">
        <f t="shared" si="95"/>
        <v/>
      </c>
      <c r="S526" s="8" t="str">
        <f t="shared" si="96"/>
        <v/>
      </c>
      <c r="T526" s="8" t="str">
        <f t="shared" si="97"/>
        <v/>
      </c>
    </row>
    <row r="527" spans="1:20" x14ac:dyDescent="0.3">
      <c r="A527" s="111">
        <v>525</v>
      </c>
      <c r="B527" s="111" t="s">
        <v>7513</v>
      </c>
      <c r="E527" s="6" t="str">
        <f t="shared" si="88"/>
        <v/>
      </c>
      <c r="I527" t="str">
        <f t="shared" si="91"/>
        <v/>
      </c>
      <c r="J527" t="str">
        <f t="shared" si="89"/>
        <v/>
      </c>
      <c r="K527" t="str">
        <f t="shared" si="92"/>
        <v/>
      </c>
      <c r="L527" s="6" t="str">
        <f t="shared" si="93"/>
        <v/>
      </c>
      <c r="N527" s="130" t="s">
        <v>7521</v>
      </c>
      <c r="O527" t="str">
        <f t="shared" si="98"/>
        <v/>
      </c>
      <c r="P527" t="str">
        <f t="shared" si="94"/>
        <v/>
      </c>
      <c r="Q527" s="6" t="str">
        <f t="shared" si="90"/>
        <v/>
      </c>
      <c r="R527" s="6" t="str">
        <f t="shared" si="95"/>
        <v/>
      </c>
      <c r="S527" s="8" t="str">
        <f t="shared" si="96"/>
        <v/>
      </c>
      <c r="T527" s="8" t="str">
        <f t="shared" si="97"/>
        <v/>
      </c>
    </row>
    <row r="528" spans="1:20" x14ac:dyDescent="0.3">
      <c r="A528" s="111">
        <v>526</v>
      </c>
      <c r="B528" s="111" t="s">
        <v>7513</v>
      </c>
      <c r="E528" s="6" t="str">
        <f t="shared" si="88"/>
        <v/>
      </c>
      <c r="I528" t="str">
        <f t="shared" si="91"/>
        <v/>
      </c>
      <c r="J528" t="str">
        <f t="shared" si="89"/>
        <v/>
      </c>
      <c r="K528" t="str">
        <f t="shared" si="92"/>
        <v/>
      </c>
      <c r="L528" s="6" t="str">
        <f t="shared" si="93"/>
        <v/>
      </c>
      <c r="N528" s="130" t="s">
        <v>7521</v>
      </c>
      <c r="O528" t="str">
        <f t="shared" si="98"/>
        <v/>
      </c>
      <c r="P528" t="str">
        <f t="shared" si="94"/>
        <v/>
      </c>
      <c r="Q528" s="6" t="str">
        <f t="shared" si="90"/>
        <v/>
      </c>
      <c r="R528" s="6" t="str">
        <f t="shared" si="95"/>
        <v/>
      </c>
      <c r="S528" s="8" t="str">
        <f t="shared" si="96"/>
        <v/>
      </c>
      <c r="T528" s="8" t="str">
        <f t="shared" si="97"/>
        <v/>
      </c>
    </row>
    <row r="529" spans="1:20" x14ac:dyDescent="0.3">
      <c r="A529" s="111">
        <v>527</v>
      </c>
      <c r="B529" s="111" t="s">
        <v>7513</v>
      </c>
      <c r="E529" s="6" t="str">
        <f t="shared" si="88"/>
        <v/>
      </c>
      <c r="I529" t="str">
        <f t="shared" si="91"/>
        <v/>
      </c>
      <c r="J529" t="str">
        <f t="shared" si="89"/>
        <v/>
      </c>
      <c r="K529" t="str">
        <f t="shared" si="92"/>
        <v/>
      </c>
      <c r="L529" s="6" t="str">
        <f t="shared" si="93"/>
        <v/>
      </c>
      <c r="N529" s="130" t="s">
        <v>7521</v>
      </c>
      <c r="O529" t="str">
        <f t="shared" si="98"/>
        <v/>
      </c>
      <c r="P529" t="str">
        <f t="shared" si="94"/>
        <v/>
      </c>
      <c r="Q529" s="6" t="str">
        <f t="shared" si="90"/>
        <v/>
      </c>
      <c r="R529" s="6" t="str">
        <f t="shared" si="95"/>
        <v/>
      </c>
      <c r="S529" s="8" t="str">
        <f t="shared" si="96"/>
        <v/>
      </c>
      <c r="T529" s="8" t="str">
        <f t="shared" si="97"/>
        <v/>
      </c>
    </row>
    <row r="530" spans="1:20" x14ac:dyDescent="0.3">
      <c r="A530" s="111">
        <v>528</v>
      </c>
      <c r="B530" s="111" t="s">
        <v>7513</v>
      </c>
      <c r="E530" s="6" t="str">
        <f t="shared" si="88"/>
        <v/>
      </c>
      <c r="I530" t="str">
        <f t="shared" si="91"/>
        <v/>
      </c>
      <c r="J530" t="str">
        <f t="shared" si="89"/>
        <v/>
      </c>
      <c r="K530" t="str">
        <f t="shared" si="92"/>
        <v/>
      </c>
      <c r="L530" s="6" t="str">
        <f t="shared" si="93"/>
        <v/>
      </c>
      <c r="N530" s="130" t="s">
        <v>7521</v>
      </c>
      <c r="O530" t="str">
        <f t="shared" si="98"/>
        <v/>
      </c>
      <c r="P530" t="str">
        <f t="shared" si="94"/>
        <v/>
      </c>
      <c r="Q530" s="6" t="str">
        <f t="shared" si="90"/>
        <v/>
      </c>
      <c r="R530" s="6" t="str">
        <f t="shared" si="95"/>
        <v/>
      </c>
      <c r="S530" s="8" t="str">
        <f t="shared" si="96"/>
        <v/>
      </c>
      <c r="T530" s="8" t="str">
        <f t="shared" si="97"/>
        <v/>
      </c>
    </row>
    <row r="531" spans="1:20" x14ac:dyDescent="0.3">
      <c r="A531" s="111">
        <v>529</v>
      </c>
      <c r="B531" s="111" t="s">
        <v>7513</v>
      </c>
      <c r="E531" s="6" t="str">
        <f t="shared" si="88"/>
        <v/>
      </c>
      <c r="I531" t="str">
        <f t="shared" si="91"/>
        <v/>
      </c>
      <c r="J531" t="str">
        <f t="shared" si="89"/>
        <v/>
      </c>
      <c r="K531" t="str">
        <f t="shared" si="92"/>
        <v/>
      </c>
      <c r="L531" s="6" t="str">
        <f t="shared" si="93"/>
        <v/>
      </c>
      <c r="N531" s="130" t="s">
        <v>7521</v>
      </c>
      <c r="O531" t="str">
        <f t="shared" si="98"/>
        <v/>
      </c>
      <c r="P531" t="str">
        <f t="shared" si="94"/>
        <v/>
      </c>
      <c r="Q531" s="6" t="str">
        <f t="shared" si="90"/>
        <v/>
      </c>
      <c r="R531" s="6" t="str">
        <f t="shared" si="95"/>
        <v/>
      </c>
      <c r="S531" s="8" t="str">
        <f t="shared" si="96"/>
        <v/>
      </c>
      <c r="T531" s="8" t="str">
        <f t="shared" si="97"/>
        <v/>
      </c>
    </row>
    <row r="532" spans="1:20" x14ac:dyDescent="0.3">
      <c r="A532" s="111">
        <v>530</v>
      </c>
      <c r="B532" s="111" t="s">
        <v>7513</v>
      </c>
      <c r="E532" s="6" t="str">
        <f t="shared" si="88"/>
        <v/>
      </c>
      <c r="I532" t="str">
        <f t="shared" si="91"/>
        <v/>
      </c>
      <c r="J532" t="str">
        <f t="shared" si="89"/>
        <v/>
      </c>
      <c r="K532" t="str">
        <f t="shared" si="92"/>
        <v/>
      </c>
      <c r="L532" s="6" t="str">
        <f t="shared" si="93"/>
        <v/>
      </c>
      <c r="N532" s="130" t="s">
        <v>7521</v>
      </c>
      <c r="O532" t="str">
        <f t="shared" si="98"/>
        <v/>
      </c>
      <c r="P532" t="str">
        <f t="shared" si="94"/>
        <v/>
      </c>
      <c r="Q532" s="6" t="str">
        <f t="shared" si="90"/>
        <v/>
      </c>
      <c r="R532" s="6" t="str">
        <f t="shared" si="95"/>
        <v/>
      </c>
      <c r="S532" s="8" t="str">
        <f t="shared" si="96"/>
        <v/>
      </c>
      <c r="T532" s="8" t="str">
        <f t="shared" si="97"/>
        <v/>
      </c>
    </row>
    <row r="533" spans="1:20" x14ac:dyDescent="0.3">
      <c r="A533" s="111">
        <v>531</v>
      </c>
      <c r="B533" s="111" t="s">
        <v>7513</v>
      </c>
      <c r="E533" s="6" t="str">
        <f t="shared" si="88"/>
        <v/>
      </c>
      <c r="I533" t="str">
        <f t="shared" si="91"/>
        <v/>
      </c>
      <c r="J533" t="str">
        <f t="shared" si="89"/>
        <v/>
      </c>
      <c r="K533" t="str">
        <f t="shared" si="92"/>
        <v/>
      </c>
      <c r="L533" s="6" t="str">
        <f t="shared" si="93"/>
        <v/>
      </c>
      <c r="N533" s="130" t="s">
        <v>7521</v>
      </c>
      <c r="O533" t="str">
        <f t="shared" si="98"/>
        <v/>
      </c>
      <c r="P533" t="str">
        <f t="shared" si="94"/>
        <v/>
      </c>
      <c r="Q533" s="6" t="str">
        <f t="shared" si="90"/>
        <v/>
      </c>
      <c r="R533" s="6" t="str">
        <f t="shared" si="95"/>
        <v/>
      </c>
      <c r="S533" s="8" t="str">
        <f t="shared" si="96"/>
        <v/>
      </c>
      <c r="T533" s="8" t="str">
        <f t="shared" si="97"/>
        <v/>
      </c>
    </row>
    <row r="534" spans="1:20" x14ac:dyDescent="0.3">
      <c r="A534" s="111">
        <v>532</v>
      </c>
      <c r="B534" s="111" t="s">
        <v>7513</v>
      </c>
      <c r="E534" s="6" t="str">
        <f t="shared" si="88"/>
        <v/>
      </c>
      <c r="I534" t="str">
        <f t="shared" si="91"/>
        <v/>
      </c>
      <c r="J534" t="str">
        <f t="shared" si="89"/>
        <v/>
      </c>
      <c r="K534" t="str">
        <f t="shared" si="92"/>
        <v/>
      </c>
      <c r="L534" s="6" t="str">
        <f t="shared" si="93"/>
        <v/>
      </c>
      <c r="N534" s="130" t="s">
        <v>7521</v>
      </c>
      <c r="O534" t="str">
        <f t="shared" si="98"/>
        <v/>
      </c>
      <c r="P534" t="str">
        <f t="shared" si="94"/>
        <v/>
      </c>
      <c r="Q534" s="6" t="str">
        <f t="shared" si="90"/>
        <v/>
      </c>
      <c r="R534" s="6" t="str">
        <f t="shared" si="95"/>
        <v/>
      </c>
      <c r="S534" s="8" t="str">
        <f t="shared" si="96"/>
        <v/>
      </c>
      <c r="T534" s="8" t="str">
        <f t="shared" si="97"/>
        <v/>
      </c>
    </row>
    <row r="535" spans="1:20" x14ac:dyDescent="0.3">
      <c r="A535" s="111">
        <v>533</v>
      </c>
      <c r="B535" s="111" t="s">
        <v>7513</v>
      </c>
      <c r="E535" s="6" t="str">
        <f t="shared" si="88"/>
        <v/>
      </c>
      <c r="I535" t="str">
        <f t="shared" si="91"/>
        <v/>
      </c>
      <c r="J535" t="str">
        <f t="shared" si="89"/>
        <v/>
      </c>
      <c r="K535" t="str">
        <f t="shared" si="92"/>
        <v/>
      </c>
      <c r="L535" s="6" t="str">
        <f t="shared" si="93"/>
        <v/>
      </c>
      <c r="N535" s="130" t="s">
        <v>7521</v>
      </c>
      <c r="O535" t="str">
        <f t="shared" si="98"/>
        <v/>
      </c>
      <c r="P535" t="str">
        <f t="shared" si="94"/>
        <v/>
      </c>
      <c r="Q535" s="6" t="str">
        <f t="shared" si="90"/>
        <v/>
      </c>
      <c r="R535" s="6" t="str">
        <f t="shared" si="95"/>
        <v/>
      </c>
      <c r="S535" s="8" t="str">
        <f t="shared" si="96"/>
        <v/>
      </c>
      <c r="T535" s="8" t="str">
        <f t="shared" si="97"/>
        <v/>
      </c>
    </row>
    <row r="536" spans="1:20" x14ac:dyDescent="0.3">
      <c r="A536" s="111">
        <v>534</v>
      </c>
      <c r="B536" s="111" t="s">
        <v>7513</v>
      </c>
      <c r="E536" s="6" t="str">
        <f t="shared" si="88"/>
        <v/>
      </c>
      <c r="I536" t="str">
        <f t="shared" si="91"/>
        <v/>
      </c>
      <c r="J536" t="str">
        <f t="shared" si="89"/>
        <v/>
      </c>
      <c r="K536" t="str">
        <f t="shared" si="92"/>
        <v/>
      </c>
      <c r="L536" s="6" t="str">
        <f t="shared" si="93"/>
        <v/>
      </c>
      <c r="N536" s="130" t="s">
        <v>7521</v>
      </c>
      <c r="O536" t="str">
        <f t="shared" si="98"/>
        <v/>
      </c>
      <c r="P536" t="str">
        <f t="shared" si="94"/>
        <v/>
      </c>
      <c r="Q536" s="6" t="str">
        <f t="shared" si="90"/>
        <v/>
      </c>
      <c r="R536" s="6" t="str">
        <f t="shared" si="95"/>
        <v/>
      </c>
      <c r="S536" s="8" t="str">
        <f t="shared" si="96"/>
        <v/>
      </c>
      <c r="T536" s="8" t="str">
        <f t="shared" si="97"/>
        <v/>
      </c>
    </row>
    <row r="537" spans="1:20" x14ac:dyDescent="0.3">
      <c r="A537" s="111">
        <v>535</v>
      </c>
      <c r="B537" s="111" t="s">
        <v>7513</v>
      </c>
      <c r="E537" s="6" t="str">
        <f t="shared" si="88"/>
        <v/>
      </c>
      <c r="I537" t="str">
        <f t="shared" si="91"/>
        <v/>
      </c>
      <c r="J537" t="str">
        <f t="shared" si="89"/>
        <v/>
      </c>
      <c r="K537" t="str">
        <f t="shared" si="92"/>
        <v/>
      </c>
      <c r="L537" s="6" t="str">
        <f t="shared" si="93"/>
        <v/>
      </c>
      <c r="N537" s="130" t="s">
        <v>7521</v>
      </c>
      <c r="O537" t="str">
        <f t="shared" si="98"/>
        <v/>
      </c>
      <c r="P537" t="str">
        <f t="shared" si="94"/>
        <v/>
      </c>
      <c r="Q537" s="6" t="str">
        <f t="shared" si="90"/>
        <v/>
      </c>
      <c r="R537" s="6" t="str">
        <f t="shared" si="95"/>
        <v/>
      </c>
      <c r="S537" s="8" t="str">
        <f t="shared" si="96"/>
        <v/>
      </c>
      <c r="T537" s="8" t="str">
        <f t="shared" si="97"/>
        <v/>
      </c>
    </row>
    <row r="538" spans="1:20" x14ac:dyDescent="0.3">
      <c r="A538" s="111">
        <v>536</v>
      </c>
      <c r="B538" s="111" t="s">
        <v>7513</v>
      </c>
      <c r="E538" s="6" t="str">
        <f t="shared" si="88"/>
        <v/>
      </c>
      <c r="I538" t="str">
        <f t="shared" si="91"/>
        <v/>
      </c>
      <c r="J538" t="str">
        <f t="shared" si="89"/>
        <v/>
      </c>
      <c r="K538" t="str">
        <f t="shared" si="92"/>
        <v/>
      </c>
      <c r="L538" s="6" t="str">
        <f t="shared" si="93"/>
        <v/>
      </c>
      <c r="N538" s="130" t="s">
        <v>7521</v>
      </c>
      <c r="O538" t="str">
        <f t="shared" si="98"/>
        <v/>
      </c>
      <c r="P538" t="str">
        <f t="shared" si="94"/>
        <v/>
      </c>
      <c r="Q538" s="6" t="str">
        <f t="shared" si="90"/>
        <v/>
      </c>
      <c r="R538" s="6" t="str">
        <f t="shared" si="95"/>
        <v/>
      </c>
      <c r="S538" s="8" t="str">
        <f t="shared" si="96"/>
        <v/>
      </c>
      <c r="T538" s="8" t="str">
        <f t="shared" si="97"/>
        <v/>
      </c>
    </row>
    <row r="539" spans="1:20" x14ac:dyDescent="0.3">
      <c r="A539" s="111">
        <v>537</v>
      </c>
      <c r="B539" s="111" t="s">
        <v>7513</v>
      </c>
      <c r="E539" s="6" t="str">
        <f t="shared" si="88"/>
        <v/>
      </c>
      <c r="I539" t="str">
        <f t="shared" si="91"/>
        <v/>
      </c>
      <c r="J539" t="str">
        <f t="shared" si="89"/>
        <v/>
      </c>
      <c r="K539" t="str">
        <f t="shared" si="92"/>
        <v/>
      </c>
      <c r="L539" s="6" t="str">
        <f t="shared" si="93"/>
        <v/>
      </c>
      <c r="N539" s="130" t="s">
        <v>7521</v>
      </c>
      <c r="O539" t="str">
        <f t="shared" si="98"/>
        <v/>
      </c>
      <c r="P539" t="str">
        <f t="shared" si="94"/>
        <v/>
      </c>
      <c r="Q539" s="6" t="str">
        <f t="shared" si="90"/>
        <v/>
      </c>
      <c r="R539" s="6" t="str">
        <f t="shared" si="95"/>
        <v/>
      </c>
      <c r="S539" s="8" t="str">
        <f t="shared" si="96"/>
        <v/>
      </c>
      <c r="T539" s="8" t="str">
        <f t="shared" si="97"/>
        <v/>
      </c>
    </row>
    <row r="540" spans="1:20" x14ac:dyDescent="0.3">
      <c r="A540" s="111">
        <v>538</v>
      </c>
      <c r="B540" s="111" t="s">
        <v>7513</v>
      </c>
      <c r="E540" s="6" t="str">
        <f t="shared" si="88"/>
        <v/>
      </c>
      <c r="I540" t="str">
        <f t="shared" si="91"/>
        <v/>
      </c>
      <c r="J540" t="str">
        <f t="shared" si="89"/>
        <v/>
      </c>
      <c r="K540" t="str">
        <f t="shared" si="92"/>
        <v/>
      </c>
      <c r="L540" s="6" t="str">
        <f t="shared" si="93"/>
        <v/>
      </c>
      <c r="N540" s="130" t="s">
        <v>7521</v>
      </c>
      <c r="O540" t="str">
        <f t="shared" si="98"/>
        <v/>
      </c>
      <c r="P540" t="str">
        <f t="shared" si="94"/>
        <v/>
      </c>
      <c r="Q540" s="6" t="str">
        <f t="shared" si="90"/>
        <v/>
      </c>
      <c r="R540" s="6" t="str">
        <f t="shared" si="95"/>
        <v/>
      </c>
      <c r="S540" s="8" t="str">
        <f t="shared" si="96"/>
        <v/>
      </c>
      <c r="T540" s="8" t="str">
        <f t="shared" si="97"/>
        <v/>
      </c>
    </row>
    <row r="541" spans="1:20" x14ac:dyDescent="0.3">
      <c r="A541" s="111">
        <v>539</v>
      </c>
      <c r="B541" s="111" t="s">
        <v>7513</v>
      </c>
      <c r="E541" s="6" t="str">
        <f t="shared" si="88"/>
        <v/>
      </c>
      <c r="I541" t="str">
        <f t="shared" si="91"/>
        <v/>
      </c>
      <c r="J541" t="str">
        <f t="shared" si="89"/>
        <v/>
      </c>
      <c r="K541" t="str">
        <f t="shared" si="92"/>
        <v/>
      </c>
      <c r="L541" s="6" t="str">
        <f t="shared" si="93"/>
        <v/>
      </c>
      <c r="N541" s="130" t="s">
        <v>7521</v>
      </c>
      <c r="O541" t="str">
        <f t="shared" si="98"/>
        <v/>
      </c>
      <c r="P541" t="str">
        <f t="shared" si="94"/>
        <v/>
      </c>
      <c r="Q541" s="6" t="str">
        <f t="shared" si="90"/>
        <v/>
      </c>
      <c r="R541" s="6" t="str">
        <f t="shared" si="95"/>
        <v/>
      </c>
      <c r="S541" s="8" t="str">
        <f t="shared" si="96"/>
        <v/>
      </c>
      <c r="T541" s="8" t="str">
        <f t="shared" si="97"/>
        <v/>
      </c>
    </row>
    <row r="542" spans="1:20" x14ac:dyDescent="0.3">
      <c r="A542" s="111">
        <v>540</v>
      </c>
      <c r="B542" s="111" t="s">
        <v>7513</v>
      </c>
      <c r="E542" s="6" t="str">
        <f t="shared" si="88"/>
        <v/>
      </c>
      <c r="I542" t="str">
        <f t="shared" si="91"/>
        <v/>
      </c>
      <c r="J542" t="str">
        <f t="shared" si="89"/>
        <v/>
      </c>
      <c r="K542" t="str">
        <f t="shared" si="92"/>
        <v/>
      </c>
      <c r="L542" s="6" t="str">
        <f t="shared" si="93"/>
        <v/>
      </c>
      <c r="N542" s="130" t="s">
        <v>7521</v>
      </c>
      <c r="O542" t="str">
        <f t="shared" si="98"/>
        <v/>
      </c>
      <c r="P542" t="str">
        <f t="shared" si="94"/>
        <v/>
      </c>
      <c r="Q542" s="6" t="str">
        <f t="shared" si="90"/>
        <v/>
      </c>
      <c r="R542" s="6" t="str">
        <f t="shared" si="95"/>
        <v/>
      </c>
      <c r="S542" s="8" t="str">
        <f t="shared" si="96"/>
        <v/>
      </c>
      <c r="T542" s="8" t="str">
        <f t="shared" si="97"/>
        <v/>
      </c>
    </row>
    <row r="543" spans="1:20" x14ac:dyDescent="0.3">
      <c r="A543" s="111">
        <v>541</v>
      </c>
      <c r="B543" s="111" t="s">
        <v>7513</v>
      </c>
      <c r="E543" s="6" t="str">
        <f t="shared" si="88"/>
        <v/>
      </c>
      <c r="I543" t="str">
        <f t="shared" si="91"/>
        <v/>
      </c>
      <c r="J543" t="str">
        <f t="shared" si="89"/>
        <v/>
      </c>
      <c r="K543" t="str">
        <f t="shared" si="92"/>
        <v/>
      </c>
      <c r="L543" s="6" t="str">
        <f t="shared" si="93"/>
        <v/>
      </c>
      <c r="N543" s="130" t="s">
        <v>7521</v>
      </c>
      <c r="O543" t="str">
        <f t="shared" si="98"/>
        <v/>
      </c>
      <c r="P543" t="str">
        <f t="shared" si="94"/>
        <v/>
      </c>
      <c r="Q543" s="6" t="str">
        <f t="shared" si="90"/>
        <v/>
      </c>
      <c r="R543" s="6" t="str">
        <f t="shared" si="95"/>
        <v/>
      </c>
      <c r="S543" s="8" t="str">
        <f t="shared" si="96"/>
        <v/>
      </c>
      <c r="T543" s="8" t="str">
        <f t="shared" si="97"/>
        <v/>
      </c>
    </row>
    <row r="544" spans="1:20" x14ac:dyDescent="0.3">
      <c r="A544" s="111">
        <v>542</v>
      </c>
      <c r="B544" s="111" t="s">
        <v>7513</v>
      </c>
      <c r="E544" s="6" t="str">
        <f t="shared" si="88"/>
        <v/>
      </c>
      <c r="I544" t="str">
        <f t="shared" si="91"/>
        <v/>
      </c>
      <c r="J544" t="str">
        <f t="shared" si="89"/>
        <v/>
      </c>
      <c r="K544" t="str">
        <f t="shared" si="92"/>
        <v/>
      </c>
      <c r="L544" s="6" t="str">
        <f t="shared" si="93"/>
        <v/>
      </c>
      <c r="N544" s="130" t="s">
        <v>7521</v>
      </c>
      <c r="O544" t="str">
        <f t="shared" si="98"/>
        <v/>
      </c>
      <c r="P544" t="str">
        <f t="shared" si="94"/>
        <v/>
      </c>
      <c r="Q544" s="6" t="str">
        <f t="shared" si="90"/>
        <v/>
      </c>
      <c r="R544" s="6" t="str">
        <f t="shared" si="95"/>
        <v/>
      </c>
      <c r="S544" s="8" t="str">
        <f t="shared" si="96"/>
        <v/>
      </c>
      <c r="T544" s="8" t="str">
        <f t="shared" si="97"/>
        <v/>
      </c>
    </row>
    <row r="545" spans="1:20" x14ac:dyDescent="0.3">
      <c r="A545" s="111">
        <v>543</v>
      </c>
      <c r="B545" s="111" t="s">
        <v>7513</v>
      </c>
      <c r="E545" s="6" t="str">
        <f t="shared" si="88"/>
        <v/>
      </c>
      <c r="I545" t="str">
        <f t="shared" si="91"/>
        <v/>
      </c>
      <c r="J545" t="str">
        <f t="shared" si="89"/>
        <v/>
      </c>
      <c r="K545" t="str">
        <f t="shared" si="92"/>
        <v/>
      </c>
      <c r="L545" s="6" t="str">
        <f t="shared" si="93"/>
        <v/>
      </c>
      <c r="N545" s="130" t="s">
        <v>7521</v>
      </c>
      <c r="O545" t="str">
        <f t="shared" si="98"/>
        <v/>
      </c>
      <c r="P545" t="str">
        <f t="shared" si="94"/>
        <v/>
      </c>
      <c r="Q545" s="6" t="str">
        <f t="shared" si="90"/>
        <v/>
      </c>
      <c r="R545" s="6" t="str">
        <f t="shared" si="95"/>
        <v/>
      </c>
      <c r="S545" s="8" t="str">
        <f t="shared" si="96"/>
        <v/>
      </c>
      <c r="T545" s="8" t="str">
        <f t="shared" si="97"/>
        <v/>
      </c>
    </row>
    <row r="546" spans="1:20" x14ac:dyDescent="0.3">
      <c r="A546" s="111">
        <v>544</v>
      </c>
      <c r="B546" s="111" t="s">
        <v>7513</v>
      </c>
      <c r="E546" s="6" t="str">
        <f t="shared" si="88"/>
        <v/>
      </c>
      <c r="I546" t="str">
        <f t="shared" si="91"/>
        <v/>
      </c>
      <c r="J546" t="str">
        <f t="shared" si="89"/>
        <v/>
      </c>
      <c r="K546" t="str">
        <f t="shared" si="92"/>
        <v/>
      </c>
      <c r="L546" s="6" t="str">
        <f t="shared" si="93"/>
        <v/>
      </c>
      <c r="N546" s="130" t="s">
        <v>7521</v>
      </c>
      <c r="O546" t="str">
        <f t="shared" si="98"/>
        <v/>
      </c>
      <c r="P546" t="str">
        <f t="shared" si="94"/>
        <v/>
      </c>
      <c r="Q546" s="6" t="str">
        <f t="shared" si="90"/>
        <v/>
      </c>
      <c r="R546" s="6" t="str">
        <f t="shared" si="95"/>
        <v/>
      </c>
      <c r="S546" s="8" t="str">
        <f t="shared" si="96"/>
        <v/>
      </c>
      <c r="T546" s="8" t="str">
        <f t="shared" si="97"/>
        <v/>
      </c>
    </row>
    <row r="547" spans="1:20" x14ac:dyDescent="0.3">
      <c r="A547" s="111">
        <v>545</v>
      </c>
      <c r="B547" s="111" t="s">
        <v>7513</v>
      </c>
      <c r="E547" s="6" t="str">
        <f t="shared" si="88"/>
        <v/>
      </c>
      <c r="I547" t="str">
        <f t="shared" si="91"/>
        <v/>
      </c>
      <c r="J547" t="str">
        <f t="shared" si="89"/>
        <v/>
      </c>
      <c r="K547" t="str">
        <f t="shared" si="92"/>
        <v/>
      </c>
      <c r="L547" s="6" t="str">
        <f t="shared" si="93"/>
        <v/>
      </c>
      <c r="N547" s="130" t="s">
        <v>7521</v>
      </c>
      <c r="O547" t="str">
        <f t="shared" si="98"/>
        <v/>
      </c>
      <c r="P547" t="str">
        <f t="shared" si="94"/>
        <v/>
      </c>
      <c r="Q547" s="6" t="str">
        <f t="shared" si="90"/>
        <v/>
      </c>
      <c r="R547" s="6" t="str">
        <f t="shared" si="95"/>
        <v/>
      </c>
      <c r="S547" s="8" t="str">
        <f t="shared" si="96"/>
        <v/>
      </c>
      <c r="T547" s="8" t="str">
        <f t="shared" si="97"/>
        <v/>
      </c>
    </row>
    <row r="548" spans="1:20" x14ac:dyDescent="0.3">
      <c r="A548" s="111">
        <v>546</v>
      </c>
      <c r="B548" s="111" t="s">
        <v>7513</v>
      </c>
      <c r="E548" s="6" t="str">
        <f t="shared" si="88"/>
        <v/>
      </c>
      <c r="I548" t="str">
        <f t="shared" si="91"/>
        <v/>
      </c>
      <c r="J548" t="str">
        <f t="shared" si="89"/>
        <v/>
      </c>
      <c r="K548" t="str">
        <f t="shared" si="92"/>
        <v/>
      </c>
      <c r="L548" s="6" t="str">
        <f t="shared" si="93"/>
        <v/>
      </c>
      <c r="N548" s="130" t="s">
        <v>7521</v>
      </c>
      <c r="O548" t="str">
        <f t="shared" si="98"/>
        <v/>
      </c>
      <c r="P548" t="str">
        <f t="shared" si="94"/>
        <v/>
      </c>
      <c r="Q548" s="6" t="str">
        <f t="shared" si="90"/>
        <v/>
      </c>
      <c r="R548" s="6" t="str">
        <f t="shared" si="95"/>
        <v/>
      </c>
      <c r="S548" s="8" t="str">
        <f t="shared" si="96"/>
        <v/>
      </c>
      <c r="T548" s="8" t="str">
        <f t="shared" si="97"/>
        <v/>
      </c>
    </row>
    <row r="549" spans="1:20" x14ac:dyDescent="0.3">
      <c r="A549" s="111">
        <v>547</v>
      </c>
      <c r="B549" s="111" t="s">
        <v>7513</v>
      </c>
      <c r="E549" s="6" t="str">
        <f t="shared" si="88"/>
        <v/>
      </c>
      <c r="I549" t="str">
        <f t="shared" si="91"/>
        <v/>
      </c>
      <c r="J549" t="str">
        <f t="shared" si="89"/>
        <v/>
      </c>
      <c r="K549" t="str">
        <f t="shared" si="92"/>
        <v/>
      </c>
      <c r="L549" s="6" t="str">
        <f t="shared" si="93"/>
        <v/>
      </c>
      <c r="N549" s="130" t="s">
        <v>7521</v>
      </c>
      <c r="O549" t="str">
        <f t="shared" si="98"/>
        <v/>
      </c>
      <c r="P549" t="str">
        <f t="shared" si="94"/>
        <v/>
      </c>
      <c r="Q549" s="6" t="str">
        <f t="shared" si="90"/>
        <v/>
      </c>
      <c r="R549" s="6" t="str">
        <f t="shared" si="95"/>
        <v/>
      </c>
      <c r="S549" s="8" t="str">
        <f t="shared" si="96"/>
        <v/>
      </c>
      <c r="T549" s="8" t="str">
        <f t="shared" si="97"/>
        <v/>
      </c>
    </row>
    <row r="550" spans="1:20" x14ac:dyDescent="0.3">
      <c r="A550" s="111">
        <v>548</v>
      </c>
      <c r="B550" s="111" t="s">
        <v>7513</v>
      </c>
      <c r="E550" s="6" t="str">
        <f t="shared" si="88"/>
        <v/>
      </c>
      <c r="I550" t="str">
        <f t="shared" si="91"/>
        <v/>
      </c>
      <c r="J550" t="str">
        <f t="shared" si="89"/>
        <v/>
      </c>
      <c r="K550" t="str">
        <f t="shared" si="92"/>
        <v/>
      </c>
      <c r="L550" s="6" t="str">
        <f t="shared" si="93"/>
        <v/>
      </c>
      <c r="N550" s="130" t="s">
        <v>7521</v>
      </c>
      <c r="O550" t="str">
        <f t="shared" si="98"/>
        <v/>
      </c>
      <c r="P550" t="str">
        <f t="shared" si="94"/>
        <v/>
      </c>
      <c r="Q550" s="6" t="str">
        <f t="shared" si="90"/>
        <v/>
      </c>
      <c r="R550" s="6" t="str">
        <f t="shared" si="95"/>
        <v/>
      </c>
      <c r="S550" s="8" t="str">
        <f t="shared" si="96"/>
        <v/>
      </c>
      <c r="T550" s="8" t="str">
        <f t="shared" si="97"/>
        <v/>
      </c>
    </row>
    <row r="551" spans="1:20" x14ac:dyDescent="0.3">
      <c r="A551" s="111">
        <v>549</v>
      </c>
      <c r="B551" s="111" t="s">
        <v>7513</v>
      </c>
      <c r="E551" s="6" t="str">
        <f t="shared" si="88"/>
        <v/>
      </c>
      <c r="I551" t="str">
        <f t="shared" si="91"/>
        <v/>
      </c>
      <c r="J551" t="str">
        <f t="shared" si="89"/>
        <v/>
      </c>
      <c r="K551" t="str">
        <f t="shared" si="92"/>
        <v/>
      </c>
      <c r="L551" s="6" t="str">
        <f t="shared" si="93"/>
        <v/>
      </c>
      <c r="N551" s="130" t="s">
        <v>7521</v>
      </c>
      <c r="O551" t="str">
        <f t="shared" si="98"/>
        <v/>
      </c>
      <c r="P551" t="str">
        <f t="shared" si="94"/>
        <v/>
      </c>
      <c r="Q551" s="6" t="str">
        <f t="shared" si="90"/>
        <v/>
      </c>
      <c r="R551" s="6" t="str">
        <f t="shared" si="95"/>
        <v/>
      </c>
      <c r="S551" s="8" t="str">
        <f t="shared" si="96"/>
        <v/>
      </c>
      <c r="T551" s="8" t="str">
        <f t="shared" si="97"/>
        <v/>
      </c>
    </row>
    <row r="552" spans="1:20" x14ac:dyDescent="0.3">
      <c r="A552" s="111">
        <v>550</v>
      </c>
      <c r="B552" s="111" t="s">
        <v>7513</v>
      </c>
      <c r="E552" s="6" t="str">
        <f t="shared" si="88"/>
        <v/>
      </c>
      <c r="I552" t="str">
        <f t="shared" si="91"/>
        <v/>
      </c>
      <c r="J552" t="str">
        <f t="shared" si="89"/>
        <v/>
      </c>
      <c r="K552" t="str">
        <f t="shared" si="92"/>
        <v/>
      </c>
      <c r="L552" s="6" t="str">
        <f t="shared" si="93"/>
        <v/>
      </c>
      <c r="N552" s="130" t="s">
        <v>7521</v>
      </c>
      <c r="O552" t="str">
        <f t="shared" si="98"/>
        <v/>
      </c>
      <c r="P552" t="str">
        <f t="shared" si="94"/>
        <v/>
      </c>
      <c r="Q552" s="6" t="str">
        <f t="shared" si="90"/>
        <v/>
      </c>
      <c r="R552" s="6" t="str">
        <f t="shared" si="95"/>
        <v/>
      </c>
      <c r="S552" s="8" t="str">
        <f t="shared" si="96"/>
        <v/>
      </c>
      <c r="T552" s="8" t="str">
        <f t="shared" si="97"/>
        <v/>
      </c>
    </row>
    <row r="553" spans="1:20" x14ac:dyDescent="0.3">
      <c r="A553" s="111">
        <v>551</v>
      </c>
      <c r="B553" s="111" t="s">
        <v>7513</v>
      </c>
      <c r="E553" s="6" t="str">
        <f t="shared" si="88"/>
        <v/>
      </c>
      <c r="I553" t="str">
        <f t="shared" si="91"/>
        <v/>
      </c>
      <c r="J553" t="str">
        <f t="shared" si="89"/>
        <v/>
      </c>
      <c r="K553" t="str">
        <f t="shared" si="92"/>
        <v/>
      </c>
      <c r="L553" s="6" t="str">
        <f t="shared" si="93"/>
        <v/>
      </c>
      <c r="N553" s="130" t="s">
        <v>7521</v>
      </c>
      <c r="O553" t="str">
        <f t="shared" si="98"/>
        <v/>
      </c>
      <c r="P553" t="str">
        <f t="shared" si="94"/>
        <v/>
      </c>
      <c r="Q553" s="6" t="str">
        <f t="shared" si="90"/>
        <v/>
      </c>
      <c r="R553" s="6" t="str">
        <f t="shared" si="95"/>
        <v/>
      </c>
      <c r="S553" s="8" t="str">
        <f t="shared" si="96"/>
        <v/>
      </c>
      <c r="T553" s="8" t="str">
        <f t="shared" si="97"/>
        <v/>
      </c>
    </row>
    <row r="554" spans="1:20" x14ac:dyDescent="0.3">
      <c r="A554" s="111">
        <v>552</v>
      </c>
      <c r="B554" s="111" t="s">
        <v>7513</v>
      </c>
      <c r="E554" s="6" t="str">
        <f t="shared" si="88"/>
        <v/>
      </c>
      <c r="I554" t="str">
        <f t="shared" si="91"/>
        <v/>
      </c>
      <c r="J554" t="str">
        <f t="shared" si="89"/>
        <v/>
      </c>
      <c r="K554" t="str">
        <f t="shared" si="92"/>
        <v/>
      </c>
      <c r="L554" s="6" t="str">
        <f t="shared" si="93"/>
        <v/>
      </c>
      <c r="N554" s="130" t="s">
        <v>7521</v>
      </c>
      <c r="O554" t="str">
        <f t="shared" si="98"/>
        <v/>
      </c>
      <c r="P554" t="str">
        <f t="shared" si="94"/>
        <v/>
      </c>
      <c r="Q554" s="6" t="str">
        <f t="shared" si="90"/>
        <v/>
      </c>
      <c r="R554" s="6" t="str">
        <f t="shared" si="95"/>
        <v/>
      </c>
      <c r="S554" s="8" t="str">
        <f t="shared" si="96"/>
        <v/>
      </c>
      <c r="T554" s="8" t="str">
        <f t="shared" si="97"/>
        <v/>
      </c>
    </row>
    <row r="555" spans="1:20" x14ac:dyDescent="0.3">
      <c r="A555" s="111">
        <v>553</v>
      </c>
      <c r="B555" s="111" t="s">
        <v>7513</v>
      </c>
      <c r="E555" s="6" t="str">
        <f t="shared" si="88"/>
        <v/>
      </c>
      <c r="I555" t="str">
        <f t="shared" si="91"/>
        <v/>
      </c>
      <c r="J555" t="str">
        <f t="shared" si="89"/>
        <v/>
      </c>
      <c r="K555" t="str">
        <f t="shared" si="92"/>
        <v/>
      </c>
      <c r="L555" s="6" t="str">
        <f t="shared" si="93"/>
        <v/>
      </c>
      <c r="N555" s="130" t="s">
        <v>7521</v>
      </c>
      <c r="O555" t="str">
        <f t="shared" si="98"/>
        <v/>
      </c>
      <c r="P555" t="str">
        <f t="shared" si="94"/>
        <v/>
      </c>
      <c r="Q555" s="6" t="str">
        <f t="shared" si="90"/>
        <v/>
      </c>
      <c r="R555" s="6" t="str">
        <f t="shared" si="95"/>
        <v/>
      </c>
      <c r="S555" s="8" t="str">
        <f t="shared" si="96"/>
        <v/>
      </c>
      <c r="T555" s="8" t="str">
        <f t="shared" si="97"/>
        <v/>
      </c>
    </row>
    <row r="556" spans="1:20" x14ac:dyDescent="0.3">
      <c r="A556" s="111">
        <v>554</v>
      </c>
      <c r="B556" s="111" t="s">
        <v>7513</v>
      </c>
      <c r="E556" s="6" t="str">
        <f t="shared" si="88"/>
        <v/>
      </c>
      <c r="I556" t="str">
        <f t="shared" si="91"/>
        <v/>
      </c>
      <c r="J556" t="str">
        <f t="shared" si="89"/>
        <v/>
      </c>
      <c r="K556" t="str">
        <f t="shared" si="92"/>
        <v/>
      </c>
      <c r="L556" s="6" t="str">
        <f t="shared" si="93"/>
        <v/>
      </c>
      <c r="N556" s="130" t="s">
        <v>7521</v>
      </c>
      <c r="O556" t="str">
        <f t="shared" si="98"/>
        <v/>
      </c>
      <c r="P556" t="str">
        <f t="shared" si="94"/>
        <v/>
      </c>
      <c r="Q556" s="6" t="str">
        <f t="shared" si="90"/>
        <v/>
      </c>
      <c r="R556" s="6" t="str">
        <f t="shared" si="95"/>
        <v/>
      </c>
      <c r="S556" s="8" t="str">
        <f t="shared" si="96"/>
        <v/>
      </c>
      <c r="T556" s="8" t="str">
        <f t="shared" si="97"/>
        <v/>
      </c>
    </row>
    <row r="557" spans="1:20" x14ac:dyDescent="0.3">
      <c r="A557" s="111">
        <v>555</v>
      </c>
      <c r="B557" s="111" t="s">
        <v>7513</v>
      </c>
      <c r="E557" s="6" t="str">
        <f t="shared" si="88"/>
        <v/>
      </c>
      <c r="I557" t="str">
        <f t="shared" si="91"/>
        <v/>
      </c>
      <c r="J557" t="str">
        <f t="shared" si="89"/>
        <v/>
      </c>
      <c r="K557" t="str">
        <f t="shared" si="92"/>
        <v/>
      </c>
      <c r="L557" s="6" t="str">
        <f t="shared" si="93"/>
        <v/>
      </c>
      <c r="N557" s="130" t="s">
        <v>7521</v>
      </c>
      <c r="O557" t="str">
        <f t="shared" si="98"/>
        <v/>
      </c>
      <c r="P557" t="str">
        <f t="shared" si="94"/>
        <v/>
      </c>
      <c r="Q557" s="6" t="str">
        <f t="shared" si="90"/>
        <v/>
      </c>
      <c r="R557" s="6" t="str">
        <f t="shared" si="95"/>
        <v/>
      </c>
      <c r="S557" s="8" t="str">
        <f t="shared" si="96"/>
        <v/>
      </c>
      <c r="T557" s="8" t="str">
        <f t="shared" si="97"/>
        <v/>
      </c>
    </row>
    <row r="558" spans="1:20" x14ac:dyDescent="0.3">
      <c r="A558" s="111">
        <v>556</v>
      </c>
      <c r="B558" s="111" t="s">
        <v>7513</v>
      </c>
      <c r="E558" s="6" t="str">
        <f t="shared" si="88"/>
        <v/>
      </c>
      <c r="I558" t="str">
        <f t="shared" si="91"/>
        <v/>
      </c>
      <c r="J558" t="str">
        <f t="shared" si="89"/>
        <v/>
      </c>
      <c r="K558" t="str">
        <f t="shared" si="92"/>
        <v/>
      </c>
      <c r="L558" s="6" t="str">
        <f t="shared" si="93"/>
        <v/>
      </c>
      <c r="N558" s="130" t="s">
        <v>7521</v>
      </c>
      <c r="O558" t="str">
        <f t="shared" si="98"/>
        <v/>
      </c>
      <c r="P558" t="str">
        <f t="shared" si="94"/>
        <v/>
      </c>
      <c r="Q558" s="6" t="str">
        <f t="shared" si="90"/>
        <v/>
      </c>
      <c r="R558" s="6" t="str">
        <f t="shared" si="95"/>
        <v/>
      </c>
      <c r="S558" s="8" t="str">
        <f t="shared" si="96"/>
        <v/>
      </c>
      <c r="T558" s="8" t="str">
        <f t="shared" si="97"/>
        <v/>
      </c>
    </row>
    <row r="559" spans="1:20" x14ac:dyDescent="0.3">
      <c r="A559" s="111">
        <v>557</v>
      </c>
      <c r="B559" s="111" t="s">
        <v>7513</v>
      </c>
      <c r="E559" s="6" t="str">
        <f t="shared" si="88"/>
        <v/>
      </c>
      <c r="I559" t="str">
        <f t="shared" si="91"/>
        <v/>
      </c>
      <c r="J559" t="str">
        <f t="shared" si="89"/>
        <v/>
      </c>
      <c r="K559" t="str">
        <f t="shared" si="92"/>
        <v/>
      </c>
      <c r="L559" s="6" t="str">
        <f t="shared" si="93"/>
        <v/>
      </c>
      <c r="N559" s="130" t="s">
        <v>7521</v>
      </c>
      <c r="O559" t="str">
        <f t="shared" si="98"/>
        <v/>
      </c>
      <c r="P559" t="str">
        <f t="shared" si="94"/>
        <v/>
      </c>
      <c r="Q559" s="6" t="str">
        <f t="shared" si="90"/>
        <v/>
      </c>
      <c r="R559" s="6" t="str">
        <f t="shared" si="95"/>
        <v/>
      </c>
      <c r="S559" s="8" t="str">
        <f t="shared" si="96"/>
        <v/>
      </c>
      <c r="T559" s="8" t="str">
        <f t="shared" si="97"/>
        <v/>
      </c>
    </row>
    <row r="560" spans="1:20" x14ac:dyDescent="0.3">
      <c r="A560" s="111">
        <v>558</v>
      </c>
      <c r="B560" s="111" t="s">
        <v>7513</v>
      </c>
      <c r="E560" s="6" t="str">
        <f t="shared" si="88"/>
        <v/>
      </c>
      <c r="I560" t="str">
        <f t="shared" si="91"/>
        <v/>
      </c>
      <c r="J560" t="str">
        <f t="shared" si="89"/>
        <v/>
      </c>
      <c r="K560" t="str">
        <f t="shared" si="92"/>
        <v/>
      </c>
      <c r="L560" s="6" t="str">
        <f t="shared" si="93"/>
        <v/>
      </c>
      <c r="N560" s="130" t="s">
        <v>7521</v>
      </c>
      <c r="O560" t="str">
        <f t="shared" si="98"/>
        <v/>
      </c>
      <c r="P560" t="str">
        <f t="shared" si="94"/>
        <v/>
      </c>
      <c r="Q560" s="6" t="str">
        <f t="shared" si="90"/>
        <v/>
      </c>
      <c r="R560" s="6" t="str">
        <f t="shared" si="95"/>
        <v/>
      </c>
      <c r="S560" s="8" t="str">
        <f t="shared" si="96"/>
        <v/>
      </c>
      <c r="T560" s="8" t="str">
        <f t="shared" si="97"/>
        <v/>
      </c>
    </row>
    <row r="561" spans="1:20" x14ac:dyDescent="0.3">
      <c r="A561" s="111">
        <v>559</v>
      </c>
      <c r="B561" s="111" t="s">
        <v>7513</v>
      </c>
      <c r="E561" s="6" t="str">
        <f t="shared" si="88"/>
        <v/>
      </c>
      <c r="I561" t="str">
        <f t="shared" si="91"/>
        <v/>
      </c>
      <c r="J561" t="str">
        <f t="shared" si="89"/>
        <v/>
      </c>
      <c r="K561" t="str">
        <f t="shared" si="92"/>
        <v/>
      </c>
      <c r="L561" s="6" t="str">
        <f t="shared" si="93"/>
        <v/>
      </c>
      <c r="N561" s="130" t="s">
        <v>7521</v>
      </c>
      <c r="O561" t="str">
        <f t="shared" si="98"/>
        <v/>
      </c>
      <c r="P561" t="str">
        <f t="shared" si="94"/>
        <v/>
      </c>
      <c r="Q561" s="6" t="str">
        <f t="shared" si="90"/>
        <v/>
      </c>
      <c r="R561" s="6" t="str">
        <f t="shared" si="95"/>
        <v/>
      </c>
      <c r="S561" s="8" t="str">
        <f t="shared" si="96"/>
        <v/>
      </c>
      <c r="T561" s="8" t="str">
        <f t="shared" si="97"/>
        <v/>
      </c>
    </row>
    <row r="562" spans="1:20" x14ac:dyDescent="0.3">
      <c r="A562" s="111">
        <v>560</v>
      </c>
      <c r="B562" s="111" t="s">
        <v>7513</v>
      </c>
      <c r="E562" s="6" t="str">
        <f t="shared" si="88"/>
        <v/>
      </c>
      <c r="I562" t="str">
        <f t="shared" si="91"/>
        <v/>
      </c>
      <c r="J562" t="str">
        <f t="shared" si="89"/>
        <v/>
      </c>
      <c r="K562" t="str">
        <f t="shared" si="92"/>
        <v/>
      </c>
      <c r="L562" s="6" t="str">
        <f t="shared" si="93"/>
        <v/>
      </c>
      <c r="N562" s="130" t="s">
        <v>7521</v>
      </c>
      <c r="O562" t="str">
        <f t="shared" si="98"/>
        <v/>
      </c>
      <c r="P562" t="str">
        <f t="shared" si="94"/>
        <v/>
      </c>
      <c r="Q562" s="6" t="str">
        <f t="shared" si="90"/>
        <v/>
      </c>
      <c r="R562" s="6" t="str">
        <f t="shared" si="95"/>
        <v/>
      </c>
      <c r="S562" s="8" t="str">
        <f t="shared" si="96"/>
        <v/>
      </c>
      <c r="T562" s="8" t="str">
        <f t="shared" si="97"/>
        <v/>
      </c>
    </row>
    <row r="563" spans="1:20" x14ac:dyDescent="0.3">
      <c r="A563" s="111">
        <v>561</v>
      </c>
      <c r="B563" s="111" t="s">
        <v>7513</v>
      </c>
      <c r="E563" s="6" t="str">
        <f t="shared" si="88"/>
        <v/>
      </c>
      <c r="I563" t="str">
        <f t="shared" si="91"/>
        <v/>
      </c>
      <c r="J563" t="str">
        <f t="shared" si="89"/>
        <v/>
      </c>
      <c r="K563" t="str">
        <f t="shared" si="92"/>
        <v/>
      </c>
      <c r="L563" s="6" t="str">
        <f t="shared" si="93"/>
        <v/>
      </c>
      <c r="N563" s="130" t="s">
        <v>7521</v>
      </c>
      <c r="O563" t="str">
        <f t="shared" si="98"/>
        <v/>
      </c>
      <c r="P563" t="str">
        <f t="shared" si="94"/>
        <v/>
      </c>
      <c r="Q563" s="6" t="str">
        <f t="shared" si="90"/>
        <v/>
      </c>
      <c r="R563" s="6" t="str">
        <f t="shared" si="95"/>
        <v/>
      </c>
      <c r="S563" s="8" t="str">
        <f t="shared" si="96"/>
        <v/>
      </c>
      <c r="T563" s="8" t="str">
        <f t="shared" si="97"/>
        <v/>
      </c>
    </row>
    <row r="564" spans="1:20" x14ac:dyDescent="0.3">
      <c r="A564" s="111">
        <v>562</v>
      </c>
      <c r="B564" s="111" t="s">
        <v>7513</v>
      </c>
      <c r="E564" s="6" t="str">
        <f t="shared" si="88"/>
        <v/>
      </c>
      <c r="I564" t="str">
        <f t="shared" si="91"/>
        <v/>
      </c>
      <c r="J564" t="str">
        <f t="shared" si="89"/>
        <v/>
      </c>
      <c r="K564" t="str">
        <f t="shared" si="92"/>
        <v/>
      </c>
      <c r="L564" s="6" t="str">
        <f t="shared" si="93"/>
        <v/>
      </c>
      <c r="N564" s="130" t="s">
        <v>7521</v>
      </c>
      <c r="O564" t="str">
        <f t="shared" si="98"/>
        <v/>
      </c>
      <c r="P564" t="str">
        <f t="shared" si="94"/>
        <v/>
      </c>
      <c r="Q564" s="6" t="str">
        <f t="shared" si="90"/>
        <v/>
      </c>
      <c r="R564" s="6" t="str">
        <f t="shared" si="95"/>
        <v/>
      </c>
      <c r="S564" s="8" t="str">
        <f t="shared" si="96"/>
        <v/>
      </c>
      <c r="T564" s="8" t="str">
        <f t="shared" si="97"/>
        <v/>
      </c>
    </row>
    <row r="565" spans="1:20" x14ac:dyDescent="0.3">
      <c r="A565" s="111">
        <v>563</v>
      </c>
      <c r="B565" s="111" t="s">
        <v>7513</v>
      </c>
      <c r="E565" s="6" t="str">
        <f t="shared" si="88"/>
        <v/>
      </c>
      <c r="I565" t="str">
        <f t="shared" si="91"/>
        <v/>
      </c>
      <c r="J565" t="str">
        <f t="shared" si="89"/>
        <v/>
      </c>
      <c r="K565" t="str">
        <f t="shared" si="92"/>
        <v/>
      </c>
      <c r="L565" s="6" t="str">
        <f t="shared" si="93"/>
        <v/>
      </c>
      <c r="N565" s="130" t="s">
        <v>7521</v>
      </c>
      <c r="O565" t="str">
        <f t="shared" si="98"/>
        <v/>
      </c>
      <c r="P565" t="str">
        <f t="shared" si="94"/>
        <v/>
      </c>
      <c r="Q565" s="6" t="str">
        <f t="shared" si="90"/>
        <v/>
      </c>
      <c r="R565" s="6" t="str">
        <f t="shared" si="95"/>
        <v/>
      </c>
      <c r="S565" s="8" t="str">
        <f t="shared" si="96"/>
        <v/>
      </c>
      <c r="T565" s="8" t="str">
        <f t="shared" si="97"/>
        <v/>
      </c>
    </row>
    <row r="566" spans="1:20" x14ac:dyDescent="0.3">
      <c r="A566" s="111">
        <v>564</v>
      </c>
      <c r="B566" s="111" t="s">
        <v>7513</v>
      </c>
      <c r="E566" s="6" t="str">
        <f t="shared" si="88"/>
        <v/>
      </c>
      <c r="I566" t="str">
        <f t="shared" si="91"/>
        <v/>
      </c>
      <c r="J566" t="str">
        <f t="shared" si="89"/>
        <v/>
      </c>
      <c r="K566" t="str">
        <f t="shared" si="92"/>
        <v/>
      </c>
      <c r="L566" s="6" t="str">
        <f t="shared" si="93"/>
        <v/>
      </c>
      <c r="N566" s="130" t="s">
        <v>7521</v>
      </c>
      <c r="O566" t="str">
        <f t="shared" si="98"/>
        <v/>
      </c>
      <c r="P566" t="str">
        <f t="shared" si="94"/>
        <v/>
      </c>
      <c r="Q566" s="6" t="str">
        <f t="shared" si="90"/>
        <v/>
      </c>
      <c r="R566" s="6" t="str">
        <f t="shared" si="95"/>
        <v/>
      </c>
      <c r="S566" s="8" t="str">
        <f t="shared" si="96"/>
        <v/>
      </c>
      <c r="T566" s="8" t="str">
        <f t="shared" si="97"/>
        <v/>
      </c>
    </row>
    <row r="567" spans="1:20" x14ac:dyDescent="0.3">
      <c r="A567" s="111">
        <v>565</v>
      </c>
      <c r="B567" s="111" t="s">
        <v>7513</v>
      </c>
      <c r="E567" s="6" t="str">
        <f t="shared" si="88"/>
        <v/>
      </c>
      <c r="I567" t="str">
        <f t="shared" si="91"/>
        <v/>
      </c>
      <c r="J567" t="str">
        <f t="shared" si="89"/>
        <v/>
      </c>
      <c r="K567" t="str">
        <f t="shared" si="92"/>
        <v/>
      </c>
      <c r="L567" s="6" t="str">
        <f t="shared" si="93"/>
        <v/>
      </c>
      <c r="N567" s="130" t="s">
        <v>7521</v>
      </c>
      <c r="O567" t="str">
        <f t="shared" si="98"/>
        <v/>
      </c>
      <c r="P567" t="str">
        <f t="shared" si="94"/>
        <v/>
      </c>
      <c r="Q567" s="6" t="str">
        <f t="shared" si="90"/>
        <v/>
      </c>
      <c r="R567" s="6" t="str">
        <f t="shared" si="95"/>
        <v/>
      </c>
      <c r="S567" s="8" t="str">
        <f t="shared" si="96"/>
        <v/>
      </c>
      <c r="T567" s="8" t="str">
        <f t="shared" si="97"/>
        <v/>
      </c>
    </row>
    <row r="568" spans="1:20" x14ac:dyDescent="0.3">
      <c r="A568" s="111">
        <v>566</v>
      </c>
      <c r="B568" s="111" t="s">
        <v>7513</v>
      </c>
      <c r="E568" s="6" t="str">
        <f t="shared" si="88"/>
        <v/>
      </c>
      <c r="I568" t="str">
        <f t="shared" si="91"/>
        <v/>
      </c>
      <c r="J568" t="str">
        <f t="shared" si="89"/>
        <v/>
      </c>
      <c r="K568" t="str">
        <f t="shared" si="92"/>
        <v/>
      </c>
      <c r="L568" s="6" t="str">
        <f t="shared" si="93"/>
        <v/>
      </c>
      <c r="N568" s="130" t="s">
        <v>7521</v>
      </c>
      <c r="O568" t="str">
        <f t="shared" si="98"/>
        <v/>
      </c>
      <c r="P568" t="str">
        <f t="shared" si="94"/>
        <v/>
      </c>
      <c r="Q568" s="6" t="str">
        <f t="shared" si="90"/>
        <v/>
      </c>
      <c r="R568" s="6" t="str">
        <f t="shared" si="95"/>
        <v/>
      </c>
      <c r="S568" s="8" t="str">
        <f t="shared" si="96"/>
        <v/>
      </c>
      <c r="T568" s="8" t="str">
        <f t="shared" si="97"/>
        <v/>
      </c>
    </row>
    <row r="569" spans="1:20" x14ac:dyDescent="0.3">
      <c r="A569" s="111">
        <v>567</v>
      </c>
      <c r="B569" s="111" t="s">
        <v>7513</v>
      </c>
      <c r="E569" s="6" t="str">
        <f t="shared" si="88"/>
        <v/>
      </c>
      <c r="I569" t="str">
        <f t="shared" si="91"/>
        <v/>
      </c>
      <c r="J569" t="str">
        <f t="shared" si="89"/>
        <v/>
      </c>
      <c r="K569" t="str">
        <f t="shared" si="92"/>
        <v/>
      </c>
      <c r="L569" s="6" t="str">
        <f t="shared" si="93"/>
        <v/>
      </c>
      <c r="N569" s="130" t="s">
        <v>7521</v>
      </c>
      <c r="O569" t="str">
        <f t="shared" si="98"/>
        <v/>
      </c>
      <c r="P569" t="str">
        <f t="shared" si="94"/>
        <v/>
      </c>
      <c r="Q569" s="6" t="str">
        <f t="shared" si="90"/>
        <v/>
      </c>
      <c r="R569" s="6" t="str">
        <f t="shared" si="95"/>
        <v/>
      </c>
      <c r="S569" s="8" t="str">
        <f t="shared" si="96"/>
        <v/>
      </c>
      <c r="T569" s="8" t="str">
        <f t="shared" si="97"/>
        <v/>
      </c>
    </row>
    <row r="570" spans="1:20" x14ac:dyDescent="0.3">
      <c r="A570" s="111">
        <v>568</v>
      </c>
      <c r="B570" s="111" t="s">
        <v>7513</v>
      </c>
      <c r="E570" s="6" t="str">
        <f t="shared" si="88"/>
        <v/>
      </c>
      <c r="I570" t="str">
        <f t="shared" si="91"/>
        <v/>
      </c>
      <c r="J570" t="str">
        <f t="shared" si="89"/>
        <v/>
      </c>
      <c r="K570" t="str">
        <f t="shared" si="92"/>
        <v/>
      </c>
      <c r="L570" s="6" t="str">
        <f t="shared" si="93"/>
        <v/>
      </c>
      <c r="N570" s="130" t="s">
        <v>7521</v>
      </c>
      <c r="O570" t="str">
        <f t="shared" si="98"/>
        <v/>
      </c>
      <c r="P570" t="str">
        <f t="shared" si="94"/>
        <v/>
      </c>
      <c r="Q570" s="6" t="str">
        <f t="shared" si="90"/>
        <v/>
      </c>
      <c r="R570" s="6" t="str">
        <f t="shared" si="95"/>
        <v/>
      </c>
      <c r="S570" s="8" t="str">
        <f t="shared" si="96"/>
        <v/>
      </c>
      <c r="T570" s="8" t="str">
        <f t="shared" si="97"/>
        <v/>
      </c>
    </row>
    <row r="571" spans="1:20" x14ac:dyDescent="0.3">
      <c r="A571" s="111">
        <v>569</v>
      </c>
      <c r="B571" s="111" t="s">
        <v>7513</v>
      </c>
      <c r="E571" s="6" t="str">
        <f t="shared" si="88"/>
        <v/>
      </c>
      <c r="I571" t="str">
        <f t="shared" si="91"/>
        <v/>
      </c>
      <c r="J571" t="str">
        <f t="shared" si="89"/>
        <v/>
      </c>
      <c r="K571" t="str">
        <f t="shared" si="92"/>
        <v/>
      </c>
      <c r="L571" s="6" t="str">
        <f t="shared" si="93"/>
        <v/>
      </c>
      <c r="N571" s="130" t="s">
        <v>7521</v>
      </c>
      <c r="O571" t="str">
        <f t="shared" si="98"/>
        <v/>
      </c>
      <c r="P571" t="str">
        <f t="shared" si="94"/>
        <v/>
      </c>
      <c r="Q571" s="6" t="str">
        <f t="shared" si="90"/>
        <v/>
      </c>
      <c r="R571" s="6" t="str">
        <f t="shared" si="95"/>
        <v/>
      </c>
      <c r="S571" s="8" t="str">
        <f t="shared" si="96"/>
        <v/>
      </c>
      <c r="T571" s="8" t="str">
        <f t="shared" si="97"/>
        <v/>
      </c>
    </row>
    <row r="572" spans="1:20" x14ac:dyDescent="0.3">
      <c r="A572" s="111">
        <v>570</v>
      </c>
      <c r="B572" s="111" t="s">
        <v>7513</v>
      </c>
      <c r="E572" s="6" t="str">
        <f t="shared" si="88"/>
        <v/>
      </c>
      <c r="I572" t="str">
        <f t="shared" si="91"/>
        <v/>
      </c>
      <c r="J572" t="str">
        <f t="shared" si="89"/>
        <v/>
      </c>
      <c r="K572" t="str">
        <f t="shared" si="92"/>
        <v/>
      </c>
      <c r="L572" s="6" t="str">
        <f t="shared" si="93"/>
        <v/>
      </c>
      <c r="N572" s="130" t="s">
        <v>7521</v>
      </c>
      <c r="O572" t="str">
        <f t="shared" si="98"/>
        <v/>
      </c>
      <c r="P572" t="str">
        <f t="shared" si="94"/>
        <v/>
      </c>
      <c r="Q572" s="6" t="str">
        <f t="shared" si="90"/>
        <v/>
      </c>
      <c r="R572" s="6" t="str">
        <f t="shared" si="95"/>
        <v/>
      </c>
      <c r="S572" s="8" t="str">
        <f t="shared" si="96"/>
        <v/>
      </c>
      <c r="T572" s="8" t="str">
        <f t="shared" si="97"/>
        <v/>
      </c>
    </row>
    <row r="573" spans="1:20" x14ac:dyDescent="0.3">
      <c r="A573" s="111">
        <v>571</v>
      </c>
      <c r="B573" s="111" t="s">
        <v>7513</v>
      </c>
      <c r="E573" s="6" t="str">
        <f t="shared" si="88"/>
        <v/>
      </c>
      <c r="I573" t="str">
        <f t="shared" si="91"/>
        <v/>
      </c>
      <c r="J573" t="str">
        <f t="shared" si="89"/>
        <v/>
      </c>
      <c r="K573" t="str">
        <f t="shared" si="92"/>
        <v/>
      </c>
      <c r="L573" s="6" t="str">
        <f t="shared" si="93"/>
        <v/>
      </c>
      <c r="N573" s="130" t="s">
        <v>7521</v>
      </c>
      <c r="O573" t="str">
        <f t="shared" si="98"/>
        <v/>
      </c>
      <c r="P573" t="str">
        <f t="shared" si="94"/>
        <v/>
      </c>
      <c r="Q573" s="6" t="str">
        <f t="shared" si="90"/>
        <v/>
      </c>
      <c r="R573" s="6" t="str">
        <f t="shared" si="95"/>
        <v/>
      </c>
      <c r="S573" s="8" t="str">
        <f t="shared" si="96"/>
        <v/>
      </c>
      <c r="T573" s="8" t="str">
        <f t="shared" si="97"/>
        <v/>
      </c>
    </row>
    <row r="574" spans="1:20" x14ac:dyDescent="0.3">
      <c r="A574" s="111">
        <v>572</v>
      </c>
      <c r="B574" s="111" t="s">
        <v>7513</v>
      </c>
      <c r="E574" s="6" t="str">
        <f t="shared" si="88"/>
        <v/>
      </c>
      <c r="I574" t="str">
        <f t="shared" si="91"/>
        <v/>
      </c>
      <c r="J574" t="str">
        <f t="shared" si="89"/>
        <v/>
      </c>
      <c r="K574" t="str">
        <f t="shared" si="92"/>
        <v/>
      </c>
      <c r="L574" s="6" t="str">
        <f t="shared" si="93"/>
        <v/>
      </c>
      <c r="N574" s="130" t="s">
        <v>7521</v>
      </c>
      <c r="O574" t="str">
        <f t="shared" si="98"/>
        <v/>
      </c>
      <c r="P574" t="str">
        <f t="shared" si="94"/>
        <v/>
      </c>
      <c r="Q574" s="6" t="str">
        <f t="shared" si="90"/>
        <v/>
      </c>
      <c r="R574" s="6" t="str">
        <f t="shared" si="95"/>
        <v/>
      </c>
      <c r="S574" s="8" t="str">
        <f t="shared" si="96"/>
        <v/>
      </c>
      <c r="T574" s="8" t="str">
        <f t="shared" si="97"/>
        <v/>
      </c>
    </row>
    <row r="575" spans="1:20" x14ac:dyDescent="0.3">
      <c r="A575" s="111">
        <v>573</v>
      </c>
      <c r="B575" s="111" t="s">
        <v>7513</v>
      </c>
      <c r="E575" s="6" t="str">
        <f t="shared" si="88"/>
        <v/>
      </c>
      <c r="I575" t="str">
        <f t="shared" si="91"/>
        <v/>
      </c>
      <c r="J575" t="str">
        <f t="shared" si="89"/>
        <v/>
      </c>
      <c r="K575" t="str">
        <f t="shared" si="92"/>
        <v/>
      </c>
      <c r="L575" s="6" t="str">
        <f t="shared" si="93"/>
        <v/>
      </c>
      <c r="N575" s="130" t="s">
        <v>7521</v>
      </c>
      <c r="O575" t="str">
        <f t="shared" si="98"/>
        <v/>
      </c>
      <c r="P575" t="str">
        <f t="shared" si="94"/>
        <v/>
      </c>
      <c r="Q575" s="6" t="str">
        <f t="shared" si="90"/>
        <v/>
      </c>
      <c r="R575" s="6" t="str">
        <f t="shared" si="95"/>
        <v/>
      </c>
      <c r="S575" s="8" t="str">
        <f t="shared" si="96"/>
        <v/>
      </c>
      <c r="T575" s="8" t="str">
        <f t="shared" si="97"/>
        <v/>
      </c>
    </row>
    <row r="576" spans="1:20" x14ac:dyDescent="0.3">
      <c r="A576" s="111">
        <v>574</v>
      </c>
      <c r="B576" s="111" t="s">
        <v>7513</v>
      </c>
      <c r="E576" s="6" t="str">
        <f t="shared" si="88"/>
        <v/>
      </c>
      <c r="I576" t="str">
        <f t="shared" si="91"/>
        <v/>
      </c>
      <c r="J576" t="str">
        <f t="shared" si="89"/>
        <v/>
      </c>
      <c r="K576" t="str">
        <f t="shared" si="92"/>
        <v/>
      </c>
      <c r="L576" s="6" t="str">
        <f t="shared" si="93"/>
        <v/>
      </c>
      <c r="N576" s="130" t="s">
        <v>7521</v>
      </c>
      <c r="O576" t="str">
        <f t="shared" si="98"/>
        <v/>
      </c>
      <c r="P576" t="str">
        <f t="shared" si="94"/>
        <v/>
      </c>
      <c r="Q576" s="6" t="str">
        <f t="shared" si="90"/>
        <v/>
      </c>
      <c r="R576" s="6" t="str">
        <f t="shared" si="95"/>
        <v/>
      </c>
      <c r="S576" s="8" t="str">
        <f t="shared" si="96"/>
        <v/>
      </c>
      <c r="T576" s="8" t="str">
        <f t="shared" si="97"/>
        <v/>
      </c>
    </row>
    <row r="577" spans="1:20" x14ac:dyDescent="0.3">
      <c r="A577" s="111">
        <v>575</v>
      </c>
      <c r="B577" s="111" t="s">
        <v>7513</v>
      </c>
      <c r="E577" s="6" t="str">
        <f t="shared" si="88"/>
        <v/>
      </c>
      <c r="I577" t="str">
        <f t="shared" si="91"/>
        <v/>
      </c>
      <c r="J577" t="str">
        <f t="shared" si="89"/>
        <v/>
      </c>
      <c r="K577" t="str">
        <f t="shared" si="92"/>
        <v/>
      </c>
      <c r="L577" s="6" t="str">
        <f t="shared" si="93"/>
        <v/>
      </c>
      <c r="N577" s="130" t="s">
        <v>7521</v>
      </c>
      <c r="O577" t="str">
        <f t="shared" si="98"/>
        <v/>
      </c>
      <c r="P577" t="str">
        <f t="shared" si="94"/>
        <v/>
      </c>
      <c r="Q577" s="6" t="str">
        <f t="shared" si="90"/>
        <v/>
      </c>
      <c r="R577" s="6" t="str">
        <f t="shared" si="95"/>
        <v/>
      </c>
      <c r="S577" s="8" t="str">
        <f t="shared" si="96"/>
        <v/>
      </c>
      <c r="T577" s="8" t="str">
        <f t="shared" si="97"/>
        <v/>
      </c>
    </row>
    <row r="578" spans="1:20" x14ac:dyDescent="0.3">
      <c r="A578" s="111">
        <v>576</v>
      </c>
      <c r="B578" s="111" t="s">
        <v>7513</v>
      </c>
      <c r="E578" s="6" t="str">
        <f t="shared" si="88"/>
        <v/>
      </c>
      <c r="I578" t="str">
        <f t="shared" si="91"/>
        <v/>
      </c>
      <c r="J578" t="str">
        <f t="shared" si="89"/>
        <v/>
      </c>
      <c r="K578" t="str">
        <f t="shared" si="92"/>
        <v/>
      </c>
      <c r="L578" s="6" t="str">
        <f t="shared" si="93"/>
        <v/>
      </c>
      <c r="N578" s="130" t="s">
        <v>7521</v>
      </c>
      <c r="O578" t="str">
        <f t="shared" si="98"/>
        <v/>
      </c>
      <c r="P578" t="str">
        <f t="shared" si="94"/>
        <v/>
      </c>
      <c r="Q578" s="6" t="str">
        <f t="shared" si="90"/>
        <v/>
      </c>
      <c r="R578" s="6" t="str">
        <f t="shared" si="95"/>
        <v/>
      </c>
      <c r="S578" s="8" t="str">
        <f t="shared" si="96"/>
        <v/>
      </c>
      <c r="T578" s="8" t="str">
        <f t="shared" si="97"/>
        <v/>
      </c>
    </row>
    <row r="579" spans="1:20" x14ac:dyDescent="0.3">
      <c r="A579" s="111">
        <v>577</v>
      </c>
      <c r="B579" s="111" t="s">
        <v>7513</v>
      </c>
      <c r="E579" s="6" t="str">
        <f t="shared" ref="E579:E642" si="99">IFERROR(VLOOKUP(D579,Rate,3,FALSE),"")</f>
        <v/>
      </c>
      <c r="I579" t="str">
        <f t="shared" si="91"/>
        <v/>
      </c>
      <c r="J579" t="str">
        <f t="shared" ref="J579:J642" si="100">IFERROR(VLOOKUP(B579,ExchangeFee,2,FALSE)*I579,"")</f>
        <v/>
      </c>
      <c r="K579" t="str">
        <f t="shared" si="92"/>
        <v/>
      </c>
      <c r="L579" s="6" t="str">
        <f t="shared" si="93"/>
        <v/>
      </c>
      <c r="N579" s="130" t="s">
        <v>7521</v>
      </c>
      <c r="O579" t="str">
        <f t="shared" si="98"/>
        <v/>
      </c>
      <c r="P579" t="str">
        <f t="shared" si="94"/>
        <v/>
      </c>
      <c r="Q579" s="6" t="str">
        <f t="shared" ref="Q579:Q642" si="101">IFERROR(VLOOKUP(B579,ExchangeFee,2,FALSE)*P579,"")</f>
        <v/>
      </c>
      <c r="R579" s="6" t="str">
        <f t="shared" si="95"/>
        <v/>
      </c>
      <c r="S579" s="8" t="str">
        <f t="shared" si="96"/>
        <v/>
      </c>
      <c r="T579" s="8" t="str">
        <f t="shared" si="97"/>
        <v/>
      </c>
    </row>
    <row r="580" spans="1:20" x14ac:dyDescent="0.3">
      <c r="A580" s="111">
        <v>578</v>
      </c>
      <c r="B580" s="111" t="s">
        <v>7513</v>
      </c>
      <c r="E580" s="6" t="str">
        <f t="shared" si="99"/>
        <v/>
      </c>
      <c r="I580" t="str">
        <f t="shared" ref="I580:I643" si="102">IFERROR(H580/G580,"")</f>
        <v/>
      </c>
      <c r="J580" t="str">
        <f t="shared" si="100"/>
        <v/>
      </c>
      <c r="K580" t="str">
        <f t="shared" ref="K580:K643" si="103">IFERROR(I580-J580,"")</f>
        <v/>
      </c>
      <c r="L580" s="6" t="str">
        <f t="shared" ref="L580:L643" si="104">IFERROR(K580*G580,"")</f>
        <v/>
      </c>
      <c r="N580" s="130" t="s">
        <v>7521</v>
      </c>
      <c r="O580" t="str">
        <f t="shared" si="98"/>
        <v/>
      </c>
      <c r="P580" t="str">
        <f t="shared" ref="P580:P643" si="105">IFERROR(O580*N580,"")</f>
        <v/>
      </c>
      <c r="Q580" s="6" t="str">
        <f t="shared" si="101"/>
        <v/>
      </c>
      <c r="R580" s="6" t="str">
        <f t="shared" ref="R580:R643" si="106">IFERROR(P580-Q580,"")</f>
        <v/>
      </c>
      <c r="S580" s="8" t="str">
        <f t="shared" ref="S580:S643" si="107">IFERROR((N580-G580)/G580,"")</f>
        <v/>
      </c>
      <c r="T580" s="8" t="str">
        <f t="shared" ref="T580:T643" si="108">IFERROR((R580-H580)/H580,"")</f>
        <v/>
      </c>
    </row>
    <row r="581" spans="1:20" x14ac:dyDescent="0.3">
      <c r="A581" s="111">
        <v>579</v>
      </c>
      <c r="B581" s="111" t="s">
        <v>7513</v>
      </c>
      <c r="E581" s="6" t="str">
        <f t="shared" si="99"/>
        <v/>
      </c>
      <c r="I581" t="str">
        <f t="shared" si="102"/>
        <v/>
      </c>
      <c r="J581" t="str">
        <f t="shared" si="100"/>
        <v/>
      </c>
      <c r="K581" t="str">
        <f t="shared" si="103"/>
        <v/>
      </c>
      <c r="L581" s="6" t="str">
        <f t="shared" si="104"/>
        <v/>
      </c>
      <c r="N581" s="130" t="s">
        <v>7521</v>
      </c>
      <c r="O581" t="str">
        <f t="shared" ref="O581:O644" si="109">K581</f>
        <v/>
      </c>
      <c r="P581" t="str">
        <f t="shared" si="105"/>
        <v/>
      </c>
      <c r="Q581" s="6" t="str">
        <f t="shared" si="101"/>
        <v/>
      </c>
      <c r="R581" s="6" t="str">
        <f t="shared" si="106"/>
        <v/>
      </c>
      <c r="S581" s="8" t="str">
        <f t="shared" si="107"/>
        <v/>
      </c>
      <c r="T581" s="8" t="str">
        <f t="shared" si="108"/>
        <v/>
      </c>
    </row>
    <row r="582" spans="1:20" x14ac:dyDescent="0.3">
      <c r="A582" s="111">
        <v>580</v>
      </c>
      <c r="B582" s="111" t="s">
        <v>7513</v>
      </c>
      <c r="E582" s="6" t="str">
        <f t="shared" si="99"/>
        <v/>
      </c>
      <c r="I582" t="str">
        <f t="shared" si="102"/>
        <v/>
      </c>
      <c r="J582" t="str">
        <f t="shared" si="100"/>
        <v/>
      </c>
      <c r="K582" t="str">
        <f t="shared" si="103"/>
        <v/>
      </c>
      <c r="L582" s="6" t="str">
        <f t="shared" si="104"/>
        <v/>
      </c>
      <c r="N582" s="130" t="s">
        <v>7521</v>
      </c>
      <c r="O582" t="str">
        <f t="shared" si="109"/>
        <v/>
      </c>
      <c r="P582" t="str">
        <f t="shared" si="105"/>
        <v/>
      </c>
      <c r="Q582" s="6" t="str">
        <f t="shared" si="101"/>
        <v/>
      </c>
      <c r="R582" s="6" t="str">
        <f t="shared" si="106"/>
        <v/>
      </c>
      <c r="S582" s="8" t="str">
        <f t="shared" si="107"/>
        <v/>
      </c>
      <c r="T582" s="8" t="str">
        <f t="shared" si="108"/>
        <v/>
      </c>
    </row>
    <row r="583" spans="1:20" x14ac:dyDescent="0.3">
      <c r="A583" s="111">
        <v>581</v>
      </c>
      <c r="B583" s="111" t="s">
        <v>7513</v>
      </c>
      <c r="E583" s="6" t="str">
        <f t="shared" si="99"/>
        <v/>
      </c>
      <c r="I583" t="str">
        <f t="shared" si="102"/>
        <v/>
      </c>
      <c r="J583" t="str">
        <f t="shared" si="100"/>
        <v/>
      </c>
      <c r="K583" t="str">
        <f t="shared" si="103"/>
        <v/>
      </c>
      <c r="L583" s="6" t="str">
        <f t="shared" si="104"/>
        <v/>
      </c>
      <c r="N583" s="130" t="s">
        <v>7521</v>
      </c>
      <c r="O583" t="str">
        <f t="shared" si="109"/>
        <v/>
      </c>
      <c r="P583" t="str">
        <f t="shared" si="105"/>
        <v/>
      </c>
      <c r="Q583" s="6" t="str">
        <f t="shared" si="101"/>
        <v/>
      </c>
      <c r="R583" s="6" t="str">
        <f t="shared" si="106"/>
        <v/>
      </c>
      <c r="S583" s="8" t="str">
        <f t="shared" si="107"/>
        <v/>
      </c>
      <c r="T583" s="8" t="str">
        <f t="shared" si="108"/>
        <v/>
      </c>
    </row>
    <row r="584" spans="1:20" x14ac:dyDescent="0.3">
      <c r="A584" s="111">
        <v>582</v>
      </c>
      <c r="B584" s="111" t="s">
        <v>7513</v>
      </c>
      <c r="E584" s="6" t="str">
        <f t="shared" si="99"/>
        <v/>
      </c>
      <c r="I584" t="str">
        <f t="shared" si="102"/>
        <v/>
      </c>
      <c r="J584" t="str">
        <f t="shared" si="100"/>
        <v/>
      </c>
      <c r="K584" t="str">
        <f t="shared" si="103"/>
        <v/>
      </c>
      <c r="L584" s="6" t="str">
        <f t="shared" si="104"/>
        <v/>
      </c>
      <c r="N584" s="130" t="s">
        <v>7521</v>
      </c>
      <c r="O584" t="str">
        <f t="shared" si="109"/>
        <v/>
      </c>
      <c r="P584" t="str">
        <f t="shared" si="105"/>
        <v/>
      </c>
      <c r="Q584" s="6" t="str">
        <f t="shared" si="101"/>
        <v/>
      </c>
      <c r="R584" s="6" t="str">
        <f t="shared" si="106"/>
        <v/>
      </c>
      <c r="S584" s="8" t="str">
        <f t="shared" si="107"/>
        <v/>
      </c>
      <c r="T584" s="8" t="str">
        <f t="shared" si="108"/>
        <v/>
      </c>
    </row>
    <row r="585" spans="1:20" x14ac:dyDescent="0.3">
      <c r="A585" s="111">
        <v>583</v>
      </c>
      <c r="B585" s="111" t="s">
        <v>7513</v>
      </c>
      <c r="E585" s="6" t="str">
        <f t="shared" si="99"/>
        <v/>
      </c>
      <c r="I585" t="str">
        <f t="shared" si="102"/>
        <v/>
      </c>
      <c r="J585" t="str">
        <f t="shared" si="100"/>
        <v/>
      </c>
      <c r="K585" t="str">
        <f t="shared" si="103"/>
        <v/>
      </c>
      <c r="L585" s="6" t="str">
        <f t="shared" si="104"/>
        <v/>
      </c>
      <c r="N585" s="130" t="s">
        <v>7521</v>
      </c>
      <c r="O585" t="str">
        <f t="shared" si="109"/>
        <v/>
      </c>
      <c r="P585" t="str">
        <f t="shared" si="105"/>
        <v/>
      </c>
      <c r="Q585" s="6" t="str">
        <f t="shared" si="101"/>
        <v/>
      </c>
      <c r="R585" s="6" t="str">
        <f t="shared" si="106"/>
        <v/>
      </c>
      <c r="S585" s="8" t="str">
        <f t="shared" si="107"/>
        <v/>
      </c>
      <c r="T585" s="8" t="str">
        <f t="shared" si="108"/>
        <v/>
      </c>
    </row>
    <row r="586" spans="1:20" x14ac:dyDescent="0.3">
      <c r="A586" s="111">
        <v>584</v>
      </c>
      <c r="B586" s="111" t="s">
        <v>7513</v>
      </c>
      <c r="E586" s="6" t="str">
        <f t="shared" si="99"/>
        <v/>
      </c>
      <c r="I586" t="str">
        <f t="shared" si="102"/>
        <v/>
      </c>
      <c r="J586" t="str">
        <f t="shared" si="100"/>
        <v/>
      </c>
      <c r="K586" t="str">
        <f t="shared" si="103"/>
        <v/>
      </c>
      <c r="L586" s="6" t="str">
        <f t="shared" si="104"/>
        <v/>
      </c>
      <c r="N586" s="130" t="s">
        <v>7521</v>
      </c>
      <c r="O586" t="str">
        <f t="shared" si="109"/>
        <v/>
      </c>
      <c r="P586" t="str">
        <f t="shared" si="105"/>
        <v/>
      </c>
      <c r="Q586" s="6" t="str">
        <f t="shared" si="101"/>
        <v/>
      </c>
      <c r="R586" s="6" t="str">
        <f t="shared" si="106"/>
        <v/>
      </c>
      <c r="S586" s="8" t="str">
        <f t="shared" si="107"/>
        <v/>
      </c>
      <c r="T586" s="8" t="str">
        <f t="shared" si="108"/>
        <v/>
      </c>
    </row>
    <row r="587" spans="1:20" x14ac:dyDescent="0.3">
      <c r="A587" s="111">
        <v>585</v>
      </c>
      <c r="B587" s="111" t="s">
        <v>7513</v>
      </c>
      <c r="E587" s="6" t="str">
        <f t="shared" si="99"/>
        <v/>
      </c>
      <c r="I587" t="str">
        <f t="shared" si="102"/>
        <v/>
      </c>
      <c r="J587" t="str">
        <f t="shared" si="100"/>
        <v/>
      </c>
      <c r="K587" t="str">
        <f t="shared" si="103"/>
        <v/>
      </c>
      <c r="L587" s="6" t="str">
        <f t="shared" si="104"/>
        <v/>
      </c>
      <c r="N587" s="130" t="s">
        <v>7521</v>
      </c>
      <c r="O587" t="str">
        <f t="shared" si="109"/>
        <v/>
      </c>
      <c r="P587" t="str">
        <f t="shared" si="105"/>
        <v/>
      </c>
      <c r="Q587" s="6" t="str">
        <f t="shared" si="101"/>
        <v/>
      </c>
      <c r="R587" s="6" t="str">
        <f t="shared" si="106"/>
        <v/>
      </c>
      <c r="S587" s="8" t="str">
        <f t="shared" si="107"/>
        <v/>
      </c>
      <c r="T587" s="8" t="str">
        <f t="shared" si="108"/>
        <v/>
      </c>
    </row>
    <row r="588" spans="1:20" x14ac:dyDescent="0.3">
      <c r="A588" s="111">
        <v>586</v>
      </c>
      <c r="B588" s="111" t="s">
        <v>7513</v>
      </c>
      <c r="E588" s="6" t="str">
        <f t="shared" si="99"/>
        <v/>
      </c>
      <c r="I588" t="str">
        <f t="shared" si="102"/>
        <v/>
      </c>
      <c r="J588" t="str">
        <f t="shared" si="100"/>
        <v/>
      </c>
      <c r="K588" t="str">
        <f t="shared" si="103"/>
        <v/>
      </c>
      <c r="L588" s="6" t="str">
        <f t="shared" si="104"/>
        <v/>
      </c>
      <c r="N588" s="130" t="s">
        <v>7521</v>
      </c>
      <c r="O588" t="str">
        <f t="shared" si="109"/>
        <v/>
      </c>
      <c r="P588" t="str">
        <f t="shared" si="105"/>
        <v/>
      </c>
      <c r="Q588" s="6" t="str">
        <f t="shared" si="101"/>
        <v/>
      </c>
      <c r="R588" s="6" t="str">
        <f t="shared" si="106"/>
        <v/>
      </c>
      <c r="S588" s="8" t="str">
        <f t="shared" si="107"/>
        <v/>
      </c>
      <c r="T588" s="8" t="str">
        <f t="shared" si="108"/>
        <v/>
      </c>
    </row>
    <row r="589" spans="1:20" x14ac:dyDescent="0.3">
      <c r="A589" s="111">
        <v>587</v>
      </c>
      <c r="B589" s="111" t="s">
        <v>7513</v>
      </c>
      <c r="E589" s="6" t="str">
        <f t="shared" si="99"/>
        <v/>
      </c>
      <c r="I589" t="str">
        <f t="shared" si="102"/>
        <v/>
      </c>
      <c r="J589" t="str">
        <f t="shared" si="100"/>
        <v/>
      </c>
      <c r="K589" t="str">
        <f t="shared" si="103"/>
        <v/>
      </c>
      <c r="L589" s="6" t="str">
        <f t="shared" si="104"/>
        <v/>
      </c>
      <c r="N589" s="130" t="s">
        <v>7521</v>
      </c>
      <c r="O589" t="str">
        <f t="shared" si="109"/>
        <v/>
      </c>
      <c r="P589" t="str">
        <f t="shared" si="105"/>
        <v/>
      </c>
      <c r="Q589" s="6" t="str">
        <f t="shared" si="101"/>
        <v/>
      </c>
      <c r="R589" s="6" t="str">
        <f t="shared" si="106"/>
        <v/>
      </c>
      <c r="S589" s="8" t="str">
        <f t="shared" si="107"/>
        <v/>
      </c>
      <c r="T589" s="8" t="str">
        <f t="shared" si="108"/>
        <v/>
      </c>
    </row>
    <row r="590" spans="1:20" x14ac:dyDescent="0.3">
      <c r="A590" s="111">
        <v>588</v>
      </c>
      <c r="B590" s="111" t="s">
        <v>7513</v>
      </c>
      <c r="E590" s="6" t="str">
        <f t="shared" si="99"/>
        <v/>
      </c>
      <c r="I590" t="str">
        <f t="shared" si="102"/>
        <v/>
      </c>
      <c r="J590" t="str">
        <f t="shared" si="100"/>
        <v/>
      </c>
      <c r="K590" t="str">
        <f t="shared" si="103"/>
        <v/>
      </c>
      <c r="L590" s="6" t="str">
        <f t="shared" si="104"/>
        <v/>
      </c>
      <c r="N590" s="130" t="s">
        <v>7521</v>
      </c>
      <c r="O590" t="str">
        <f t="shared" si="109"/>
        <v/>
      </c>
      <c r="P590" t="str">
        <f t="shared" si="105"/>
        <v/>
      </c>
      <c r="Q590" s="6" t="str">
        <f t="shared" si="101"/>
        <v/>
      </c>
      <c r="R590" s="6" t="str">
        <f t="shared" si="106"/>
        <v/>
      </c>
      <c r="S590" s="8" t="str">
        <f t="shared" si="107"/>
        <v/>
      </c>
      <c r="T590" s="8" t="str">
        <f t="shared" si="108"/>
        <v/>
      </c>
    </row>
    <row r="591" spans="1:20" x14ac:dyDescent="0.3">
      <c r="A591" s="111">
        <v>589</v>
      </c>
      <c r="B591" s="111" t="s">
        <v>7513</v>
      </c>
      <c r="E591" s="6" t="str">
        <f t="shared" si="99"/>
        <v/>
      </c>
      <c r="I591" t="str">
        <f t="shared" si="102"/>
        <v/>
      </c>
      <c r="J591" t="str">
        <f t="shared" si="100"/>
        <v/>
      </c>
      <c r="K591" t="str">
        <f t="shared" si="103"/>
        <v/>
      </c>
      <c r="L591" s="6" t="str">
        <f t="shared" si="104"/>
        <v/>
      </c>
      <c r="N591" s="130" t="s">
        <v>7521</v>
      </c>
      <c r="O591" t="str">
        <f t="shared" si="109"/>
        <v/>
      </c>
      <c r="P591" t="str">
        <f t="shared" si="105"/>
        <v/>
      </c>
      <c r="Q591" s="6" t="str">
        <f t="shared" si="101"/>
        <v/>
      </c>
      <c r="R591" s="6" t="str">
        <f t="shared" si="106"/>
        <v/>
      </c>
      <c r="S591" s="8" t="str">
        <f t="shared" si="107"/>
        <v/>
      </c>
      <c r="T591" s="8" t="str">
        <f t="shared" si="108"/>
        <v/>
      </c>
    </row>
    <row r="592" spans="1:20" x14ac:dyDescent="0.3">
      <c r="A592" s="111">
        <v>590</v>
      </c>
      <c r="B592" s="111" t="s">
        <v>7513</v>
      </c>
      <c r="E592" s="6" t="str">
        <f t="shared" si="99"/>
        <v/>
      </c>
      <c r="I592" t="str">
        <f t="shared" si="102"/>
        <v/>
      </c>
      <c r="J592" t="str">
        <f t="shared" si="100"/>
        <v/>
      </c>
      <c r="K592" t="str">
        <f t="shared" si="103"/>
        <v/>
      </c>
      <c r="L592" s="6" t="str">
        <f t="shared" si="104"/>
        <v/>
      </c>
      <c r="N592" s="130" t="s">
        <v>7521</v>
      </c>
      <c r="O592" t="str">
        <f t="shared" si="109"/>
        <v/>
      </c>
      <c r="P592" t="str">
        <f t="shared" si="105"/>
        <v/>
      </c>
      <c r="Q592" s="6" t="str">
        <f t="shared" si="101"/>
        <v/>
      </c>
      <c r="R592" s="6" t="str">
        <f t="shared" si="106"/>
        <v/>
      </c>
      <c r="S592" s="8" t="str">
        <f t="shared" si="107"/>
        <v/>
      </c>
      <c r="T592" s="8" t="str">
        <f t="shared" si="108"/>
        <v/>
      </c>
    </row>
    <row r="593" spans="1:20" x14ac:dyDescent="0.3">
      <c r="A593" s="111">
        <v>591</v>
      </c>
      <c r="B593" s="111" t="s">
        <v>7513</v>
      </c>
      <c r="E593" s="6" t="str">
        <f t="shared" si="99"/>
        <v/>
      </c>
      <c r="I593" t="str">
        <f t="shared" si="102"/>
        <v/>
      </c>
      <c r="J593" t="str">
        <f t="shared" si="100"/>
        <v/>
      </c>
      <c r="K593" t="str">
        <f t="shared" si="103"/>
        <v/>
      </c>
      <c r="L593" s="6" t="str">
        <f t="shared" si="104"/>
        <v/>
      </c>
      <c r="N593" s="130" t="s">
        <v>7521</v>
      </c>
      <c r="O593" t="str">
        <f t="shared" si="109"/>
        <v/>
      </c>
      <c r="P593" t="str">
        <f t="shared" si="105"/>
        <v/>
      </c>
      <c r="Q593" s="6" t="str">
        <f t="shared" si="101"/>
        <v/>
      </c>
      <c r="R593" s="6" t="str">
        <f t="shared" si="106"/>
        <v/>
      </c>
      <c r="S593" s="8" t="str">
        <f t="shared" si="107"/>
        <v/>
      </c>
      <c r="T593" s="8" t="str">
        <f t="shared" si="108"/>
        <v/>
      </c>
    </row>
    <row r="594" spans="1:20" x14ac:dyDescent="0.3">
      <c r="A594" s="111">
        <v>592</v>
      </c>
      <c r="B594" s="111" t="s">
        <v>7513</v>
      </c>
      <c r="E594" s="6" t="str">
        <f t="shared" si="99"/>
        <v/>
      </c>
      <c r="I594" t="str">
        <f t="shared" si="102"/>
        <v/>
      </c>
      <c r="J594" t="str">
        <f t="shared" si="100"/>
        <v/>
      </c>
      <c r="K594" t="str">
        <f t="shared" si="103"/>
        <v/>
      </c>
      <c r="L594" s="6" t="str">
        <f t="shared" si="104"/>
        <v/>
      </c>
      <c r="N594" s="130" t="s">
        <v>7521</v>
      </c>
      <c r="O594" t="str">
        <f t="shared" si="109"/>
        <v/>
      </c>
      <c r="P594" t="str">
        <f t="shared" si="105"/>
        <v/>
      </c>
      <c r="Q594" s="6" t="str">
        <f t="shared" si="101"/>
        <v/>
      </c>
      <c r="R594" s="6" t="str">
        <f t="shared" si="106"/>
        <v/>
      </c>
      <c r="S594" s="8" t="str">
        <f t="shared" si="107"/>
        <v/>
      </c>
      <c r="T594" s="8" t="str">
        <f t="shared" si="108"/>
        <v/>
      </c>
    </row>
    <row r="595" spans="1:20" x14ac:dyDescent="0.3">
      <c r="A595" s="111">
        <v>593</v>
      </c>
      <c r="B595" s="111" t="s">
        <v>7513</v>
      </c>
      <c r="E595" s="6" t="str">
        <f t="shared" si="99"/>
        <v/>
      </c>
      <c r="I595" t="str">
        <f t="shared" si="102"/>
        <v/>
      </c>
      <c r="J595" t="str">
        <f t="shared" si="100"/>
        <v/>
      </c>
      <c r="K595" t="str">
        <f t="shared" si="103"/>
        <v/>
      </c>
      <c r="L595" s="6" t="str">
        <f t="shared" si="104"/>
        <v/>
      </c>
      <c r="N595" s="130" t="s">
        <v>7521</v>
      </c>
      <c r="O595" t="str">
        <f t="shared" si="109"/>
        <v/>
      </c>
      <c r="P595" t="str">
        <f t="shared" si="105"/>
        <v/>
      </c>
      <c r="Q595" s="6" t="str">
        <f t="shared" si="101"/>
        <v/>
      </c>
      <c r="R595" s="6" t="str">
        <f t="shared" si="106"/>
        <v/>
      </c>
      <c r="S595" s="8" t="str">
        <f t="shared" si="107"/>
        <v/>
      </c>
      <c r="T595" s="8" t="str">
        <f t="shared" si="108"/>
        <v/>
      </c>
    </row>
    <row r="596" spans="1:20" x14ac:dyDescent="0.3">
      <c r="A596" s="111">
        <v>594</v>
      </c>
      <c r="B596" s="111" t="s">
        <v>7513</v>
      </c>
      <c r="E596" s="6" t="str">
        <f t="shared" si="99"/>
        <v/>
      </c>
      <c r="I596" t="str">
        <f t="shared" si="102"/>
        <v/>
      </c>
      <c r="J596" t="str">
        <f t="shared" si="100"/>
        <v/>
      </c>
      <c r="K596" t="str">
        <f t="shared" si="103"/>
        <v/>
      </c>
      <c r="L596" s="6" t="str">
        <f t="shared" si="104"/>
        <v/>
      </c>
      <c r="N596" s="130" t="s">
        <v>7521</v>
      </c>
      <c r="O596" t="str">
        <f t="shared" si="109"/>
        <v/>
      </c>
      <c r="P596" t="str">
        <f t="shared" si="105"/>
        <v/>
      </c>
      <c r="Q596" s="6" t="str">
        <f t="shared" si="101"/>
        <v/>
      </c>
      <c r="R596" s="6" t="str">
        <f t="shared" si="106"/>
        <v/>
      </c>
      <c r="S596" s="8" t="str">
        <f t="shared" si="107"/>
        <v/>
      </c>
      <c r="T596" s="8" t="str">
        <f t="shared" si="108"/>
        <v/>
      </c>
    </row>
    <row r="597" spans="1:20" x14ac:dyDescent="0.3">
      <c r="A597" s="111">
        <v>595</v>
      </c>
      <c r="B597" s="111" t="s">
        <v>7513</v>
      </c>
      <c r="E597" s="6" t="str">
        <f t="shared" si="99"/>
        <v/>
      </c>
      <c r="I597" t="str">
        <f t="shared" si="102"/>
        <v/>
      </c>
      <c r="J597" t="str">
        <f t="shared" si="100"/>
        <v/>
      </c>
      <c r="K597" t="str">
        <f t="shared" si="103"/>
        <v/>
      </c>
      <c r="L597" s="6" t="str">
        <f t="shared" si="104"/>
        <v/>
      </c>
      <c r="N597" s="130" t="s">
        <v>7521</v>
      </c>
      <c r="O597" t="str">
        <f t="shared" si="109"/>
        <v/>
      </c>
      <c r="P597" t="str">
        <f t="shared" si="105"/>
        <v/>
      </c>
      <c r="Q597" s="6" t="str">
        <f t="shared" si="101"/>
        <v/>
      </c>
      <c r="R597" s="6" t="str">
        <f t="shared" si="106"/>
        <v/>
      </c>
      <c r="S597" s="8" t="str">
        <f t="shared" si="107"/>
        <v/>
      </c>
      <c r="T597" s="8" t="str">
        <f t="shared" si="108"/>
        <v/>
      </c>
    </row>
    <row r="598" spans="1:20" x14ac:dyDescent="0.3">
      <c r="A598" s="111">
        <v>596</v>
      </c>
      <c r="B598" s="111" t="s">
        <v>7513</v>
      </c>
      <c r="E598" s="6" t="str">
        <f t="shared" si="99"/>
        <v/>
      </c>
      <c r="I598" t="str">
        <f t="shared" si="102"/>
        <v/>
      </c>
      <c r="J598" t="str">
        <f t="shared" si="100"/>
        <v/>
      </c>
      <c r="K598" t="str">
        <f t="shared" si="103"/>
        <v/>
      </c>
      <c r="L598" s="6" t="str">
        <f t="shared" si="104"/>
        <v/>
      </c>
      <c r="N598" s="130" t="s">
        <v>7521</v>
      </c>
      <c r="O598" t="str">
        <f t="shared" si="109"/>
        <v/>
      </c>
      <c r="P598" t="str">
        <f t="shared" si="105"/>
        <v/>
      </c>
      <c r="Q598" s="6" t="str">
        <f t="shared" si="101"/>
        <v/>
      </c>
      <c r="R598" s="6" t="str">
        <f t="shared" si="106"/>
        <v/>
      </c>
      <c r="S598" s="8" t="str">
        <f t="shared" si="107"/>
        <v/>
      </c>
      <c r="T598" s="8" t="str">
        <f t="shared" si="108"/>
        <v/>
      </c>
    </row>
    <row r="599" spans="1:20" x14ac:dyDescent="0.3">
      <c r="A599" s="111">
        <v>597</v>
      </c>
      <c r="B599" s="111" t="s">
        <v>7513</v>
      </c>
      <c r="E599" s="6" t="str">
        <f t="shared" si="99"/>
        <v/>
      </c>
      <c r="I599" t="str">
        <f t="shared" si="102"/>
        <v/>
      </c>
      <c r="J599" t="str">
        <f t="shared" si="100"/>
        <v/>
      </c>
      <c r="K599" t="str">
        <f t="shared" si="103"/>
        <v/>
      </c>
      <c r="L599" s="6" t="str">
        <f t="shared" si="104"/>
        <v/>
      </c>
      <c r="N599" s="130" t="s">
        <v>7521</v>
      </c>
      <c r="O599" t="str">
        <f t="shared" si="109"/>
        <v/>
      </c>
      <c r="P599" t="str">
        <f t="shared" si="105"/>
        <v/>
      </c>
      <c r="Q599" s="6" t="str">
        <f t="shared" si="101"/>
        <v/>
      </c>
      <c r="R599" s="6" t="str">
        <f t="shared" si="106"/>
        <v/>
      </c>
      <c r="S599" s="8" t="str">
        <f t="shared" si="107"/>
        <v/>
      </c>
      <c r="T599" s="8" t="str">
        <f t="shared" si="108"/>
        <v/>
      </c>
    </row>
    <row r="600" spans="1:20" x14ac:dyDescent="0.3">
      <c r="A600" s="111">
        <v>598</v>
      </c>
      <c r="B600" s="111" t="s">
        <v>7513</v>
      </c>
      <c r="E600" s="6" t="str">
        <f t="shared" si="99"/>
        <v/>
      </c>
      <c r="I600" t="str">
        <f t="shared" si="102"/>
        <v/>
      </c>
      <c r="J600" t="str">
        <f t="shared" si="100"/>
        <v/>
      </c>
      <c r="K600" t="str">
        <f t="shared" si="103"/>
        <v/>
      </c>
      <c r="L600" s="6" t="str">
        <f t="shared" si="104"/>
        <v/>
      </c>
      <c r="N600" s="130" t="s">
        <v>7521</v>
      </c>
      <c r="O600" t="str">
        <f t="shared" si="109"/>
        <v/>
      </c>
      <c r="P600" t="str">
        <f t="shared" si="105"/>
        <v/>
      </c>
      <c r="Q600" s="6" t="str">
        <f t="shared" si="101"/>
        <v/>
      </c>
      <c r="R600" s="6" t="str">
        <f t="shared" si="106"/>
        <v/>
      </c>
      <c r="S600" s="8" t="str">
        <f t="shared" si="107"/>
        <v/>
      </c>
      <c r="T600" s="8" t="str">
        <f t="shared" si="108"/>
        <v/>
      </c>
    </row>
    <row r="601" spans="1:20" x14ac:dyDescent="0.3">
      <c r="A601" s="111">
        <v>599</v>
      </c>
      <c r="B601" s="111" t="s">
        <v>7513</v>
      </c>
      <c r="E601" s="6" t="str">
        <f t="shared" si="99"/>
        <v/>
      </c>
      <c r="I601" t="str">
        <f t="shared" si="102"/>
        <v/>
      </c>
      <c r="J601" t="str">
        <f t="shared" si="100"/>
        <v/>
      </c>
      <c r="K601" t="str">
        <f t="shared" si="103"/>
        <v/>
      </c>
      <c r="L601" s="6" t="str">
        <f t="shared" si="104"/>
        <v/>
      </c>
      <c r="N601" s="130" t="s">
        <v>7521</v>
      </c>
      <c r="O601" t="str">
        <f t="shared" si="109"/>
        <v/>
      </c>
      <c r="P601" t="str">
        <f t="shared" si="105"/>
        <v/>
      </c>
      <c r="Q601" s="6" t="str">
        <f t="shared" si="101"/>
        <v/>
      </c>
      <c r="R601" s="6" t="str">
        <f t="shared" si="106"/>
        <v/>
      </c>
      <c r="S601" s="8" t="str">
        <f t="shared" si="107"/>
        <v/>
      </c>
      <c r="T601" s="8" t="str">
        <f t="shared" si="108"/>
        <v/>
      </c>
    </row>
    <row r="602" spans="1:20" x14ac:dyDescent="0.3">
      <c r="A602" s="111">
        <v>600</v>
      </c>
      <c r="B602" s="111" t="s">
        <v>7513</v>
      </c>
      <c r="E602" s="6" t="str">
        <f t="shared" si="99"/>
        <v/>
      </c>
      <c r="I602" t="str">
        <f t="shared" si="102"/>
        <v/>
      </c>
      <c r="J602" t="str">
        <f t="shared" si="100"/>
        <v/>
      </c>
      <c r="K602" t="str">
        <f t="shared" si="103"/>
        <v/>
      </c>
      <c r="L602" s="6" t="str">
        <f t="shared" si="104"/>
        <v/>
      </c>
      <c r="N602" s="130" t="s">
        <v>7521</v>
      </c>
      <c r="O602" t="str">
        <f t="shared" si="109"/>
        <v/>
      </c>
      <c r="P602" t="str">
        <f t="shared" si="105"/>
        <v/>
      </c>
      <c r="Q602" s="6" t="str">
        <f t="shared" si="101"/>
        <v/>
      </c>
      <c r="R602" s="6" t="str">
        <f t="shared" si="106"/>
        <v/>
      </c>
      <c r="S602" s="8" t="str">
        <f t="shared" si="107"/>
        <v/>
      </c>
      <c r="T602" s="8" t="str">
        <f t="shared" si="108"/>
        <v/>
      </c>
    </row>
    <row r="603" spans="1:20" x14ac:dyDescent="0.3">
      <c r="A603" s="111">
        <v>601</v>
      </c>
      <c r="B603" s="111" t="s">
        <v>7513</v>
      </c>
      <c r="E603" s="6" t="str">
        <f t="shared" si="99"/>
        <v/>
      </c>
      <c r="I603" t="str">
        <f t="shared" si="102"/>
        <v/>
      </c>
      <c r="J603" t="str">
        <f t="shared" si="100"/>
        <v/>
      </c>
      <c r="K603" t="str">
        <f t="shared" si="103"/>
        <v/>
      </c>
      <c r="L603" s="6" t="str">
        <f t="shared" si="104"/>
        <v/>
      </c>
      <c r="N603" s="130" t="s">
        <v>7521</v>
      </c>
      <c r="O603" t="str">
        <f t="shared" si="109"/>
        <v/>
      </c>
      <c r="P603" t="str">
        <f t="shared" si="105"/>
        <v/>
      </c>
      <c r="Q603" s="6" t="str">
        <f t="shared" si="101"/>
        <v/>
      </c>
      <c r="R603" s="6" t="str">
        <f t="shared" si="106"/>
        <v/>
      </c>
      <c r="S603" s="8" t="str">
        <f t="shared" si="107"/>
        <v/>
      </c>
      <c r="T603" s="8" t="str">
        <f t="shared" si="108"/>
        <v/>
      </c>
    </row>
    <row r="604" spans="1:20" x14ac:dyDescent="0.3">
      <c r="A604" s="111">
        <v>602</v>
      </c>
      <c r="B604" s="111" t="s">
        <v>7513</v>
      </c>
      <c r="E604" s="6" t="str">
        <f t="shared" si="99"/>
        <v/>
      </c>
      <c r="I604" t="str">
        <f t="shared" si="102"/>
        <v/>
      </c>
      <c r="J604" t="str">
        <f t="shared" si="100"/>
        <v/>
      </c>
      <c r="K604" t="str">
        <f t="shared" si="103"/>
        <v/>
      </c>
      <c r="L604" s="6" t="str">
        <f t="shared" si="104"/>
        <v/>
      </c>
      <c r="N604" s="130" t="s">
        <v>7521</v>
      </c>
      <c r="O604" t="str">
        <f t="shared" si="109"/>
        <v/>
      </c>
      <c r="P604" t="str">
        <f t="shared" si="105"/>
        <v/>
      </c>
      <c r="Q604" s="6" t="str">
        <f t="shared" si="101"/>
        <v/>
      </c>
      <c r="R604" s="6" t="str">
        <f t="shared" si="106"/>
        <v/>
      </c>
      <c r="S604" s="8" t="str">
        <f t="shared" si="107"/>
        <v/>
      </c>
      <c r="T604" s="8" t="str">
        <f t="shared" si="108"/>
        <v/>
      </c>
    </row>
    <row r="605" spans="1:20" x14ac:dyDescent="0.3">
      <c r="A605" s="111">
        <v>603</v>
      </c>
      <c r="B605" s="111" t="s">
        <v>7513</v>
      </c>
      <c r="E605" s="6" t="str">
        <f t="shared" si="99"/>
        <v/>
      </c>
      <c r="I605" t="str">
        <f t="shared" si="102"/>
        <v/>
      </c>
      <c r="J605" t="str">
        <f t="shared" si="100"/>
        <v/>
      </c>
      <c r="K605" t="str">
        <f t="shared" si="103"/>
        <v/>
      </c>
      <c r="L605" s="6" t="str">
        <f t="shared" si="104"/>
        <v/>
      </c>
      <c r="N605" s="130" t="s">
        <v>7521</v>
      </c>
      <c r="O605" t="str">
        <f t="shared" si="109"/>
        <v/>
      </c>
      <c r="P605" t="str">
        <f t="shared" si="105"/>
        <v/>
      </c>
      <c r="Q605" s="6" t="str">
        <f t="shared" si="101"/>
        <v/>
      </c>
      <c r="R605" s="6" t="str">
        <f t="shared" si="106"/>
        <v/>
      </c>
      <c r="S605" s="8" t="str">
        <f t="shared" si="107"/>
        <v/>
      </c>
      <c r="T605" s="8" t="str">
        <f t="shared" si="108"/>
        <v/>
      </c>
    </row>
    <row r="606" spans="1:20" x14ac:dyDescent="0.3">
      <c r="A606" s="111">
        <v>604</v>
      </c>
      <c r="B606" s="111" t="s">
        <v>7513</v>
      </c>
      <c r="E606" s="6" t="str">
        <f t="shared" si="99"/>
        <v/>
      </c>
      <c r="I606" t="str">
        <f t="shared" si="102"/>
        <v/>
      </c>
      <c r="J606" t="str">
        <f t="shared" si="100"/>
        <v/>
      </c>
      <c r="K606" t="str">
        <f t="shared" si="103"/>
        <v/>
      </c>
      <c r="L606" s="6" t="str">
        <f t="shared" si="104"/>
        <v/>
      </c>
      <c r="N606" s="130" t="s">
        <v>7521</v>
      </c>
      <c r="O606" t="str">
        <f t="shared" si="109"/>
        <v/>
      </c>
      <c r="P606" t="str">
        <f t="shared" si="105"/>
        <v/>
      </c>
      <c r="Q606" s="6" t="str">
        <f t="shared" si="101"/>
        <v/>
      </c>
      <c r="R606" s="6" t="str">
        <f t="shared" si="106"/>
        <v/>
      </c>
      <c r="S606" s="8" t="str">
        <f t="shared" si="107"/>
        <v/>
      </c>
      <c r="T606" s="8" t="str">
        <f t="shared" si="108"/>
        <v/>
      </c>
    </row>
    <row r="607" spans="1:20" x14ac:dyDescent="0.3">
      <c r="A607" s="111">
        <v>605</v>
      </c>
      <c r="B607" s="111" t="s">
        <v>7513</v>
      </c>
      <c r="E607" s="6" t="str">
        <f t="shared" si="99"/>
        <v/>
      </c>
      <c r="I607" t="str">
        <f t="shared" si="102"/>
        <v/>
      </c>
      <c r="J607" t="str">
        <f t="shared" si="100"/>
        <v/>
      </c>
      <c r="K607" t="str">
        <f t="shared" si="103"/>
        <v/>
      </c>
      <c r="L607" s="6" t="str">
        <f t="shared" si="104"/>
        <v/>
      </c>
      <c r="N607" s="130" t="s">
        <v>7521</v>
      </c>
      <c r="O607" t="str">
        <f t="shared" si="109"/>
        <v/>
      </c>
      <c r="P607" t="str">
        <f t="shared" si="105"/>
        <v/>
      </c>
      <c r="Q607" s="6" t="str">
        <f t="shared" si="101"/>
        <v/>
      </c>
      <c r="R607" s="6" t="str">
        <f t="shared" si="106"/>
        <v/>
      </c>
      <c r="S607" s="8" t="str">
        <f t="shared" si="107"/>
        <v/>
      </c>
      <c r="T607" s="8" t="str">
        <f t="shared" si="108"/>
        <v/>
      </c>
    </row>
    <row r="608" spans="1:20" x14ac:dyDescent="0.3">
      <c r="A608" s="111">
        <v>606</v>
      </c>
      <c r="B608" s="111" t="s">
        <v>7513</v>
      </c>
      <c r="E608" s="6" t="str">
        <f t="shared" si="99"/>
        <v/>
      </c>
      <c r="I608" t="str">
        <f t="shared" si="102"/>
        <v/>
      </c>
      <c r="J608" t="str">
        <f t="shared" si="100"/>
        <v/>
      </c>
      <c r="K608" t="str">
        <f t="shared" si="103"/>
        <v/>
      </c>
      <c r="L608" s="6" t="str">
        <f t="shared" si="104"/>
        <v/>
      </c>
      <c r="N608" s="130" t="s">
        <v>7521</v>
      </c>
      <c r="O608" t="str">
        <f t="shared" si="109"/>
        <v/>
      </c>
      <c r="P608" t="str">
        <f t="shared" si="105"/>
        <v/>
      </c>
      <c r="Q608" s="6" t="str">
        <f t="shared" si="101"/>
        <v/>
      </c>
      <c r="R608" s="6" t="str">
        <f t="shared" si="106"/>
        <v/>
      </c>
      <c r="S608" s="8" t="str">
        <f t="shared" si="107"/>
        <v/>
      </c>
      <c r="T608" s="8" t="str">
        <f t="shared" si="108"/>
        <v/>
      </c>
    </row>
    <row r="609" spans="1:20" x14ac:dyDescent="0.3">
      <c r="A609" s="111">
        <v>607</v>
      </c>
      <c r="B609" s="111" t="s">
        <v>7513</v>
      </c>
      <c r="E609" s="6" t="str">
        <f t="shared" si="99"/>
        <v/>
      </c>
      <c r="I609" t="str">
        <f t="shared" si="102"/>
        <v/>
      </c>
      <c r="J609" t="str">
        <f t="shared" si="100"/>
        <v/>
      </c>
      <c r="K609" t="str">
        <f t="shared" si="103"/>
        <v/>
      </c>
      <c r="L609" s="6" t="str">
        <f t="shared" si="104"/>
        <v/>
      </c>
      <c r="N609" s="130" t="s">
        <v>7521</v>
      </c>
      <c r="O609" t="str">
        <f t="shared" si="109"/>
        <v/>
      </c>
      <c r="P609" t="str">
        <f t="shared" si="105"/>
        <v/>
      </c>
      <c r="Q609" s="6" t="str">
        <f t="shared" si="101"/>
        <v/>
      </c>
      <c r="R609" s="6" t="str">
        <f t="shared" si="106"/>
        <v/>
      </c>
      <c r="S609" s="8" t="str">
        <f t="shared" si="107"/>
        <v/>
      </c>
      <c r="T609" s="8" t="str">
        <f t="shared" si="108"/>
        <v/>
      </c>
    </row>
    <row r="610" spans="1:20" x14ac:dyDescent="0.3">
      <c r="A610" s="111">
        <v>608</v>
      </c>
      <c r="B610" s="111" t="s">
        <v>7513</v>
      </c>
      <c r="E610" s="6" t="str">
        <f t="shared" si="99"/>
        <v/>
      </c>
      <c r="I610" t="str">
        <f t="shared" si="102"/>
        <v/>
      </c>
      <c r="J610" t="str">
        <f t="shared" si="100"/>
        <v/>
      </c>
      <c r="K610" t="str">
        <f t="shared" si="103"/>
        <v/>
      </c>
      <c r="L610" s="6" t="str">
        <f t="shared" si="104"/>
        <v/>
      </c>
      <c r="N610" s="130" t="s">
        <v>7521</v>
      </c>
      <c r="O610" t="str">
        <f t="shared" si="109"/>
        <v/>
      </c>
      <c r="P610" t="str">
        <f t="shared" si="105"/>
        <v/>
      </c>
      <c r="Q610" s="6" t="str">
        <f t="shared" si="101"/>
        <v/>
      </c>
      <c r="R610" s="6" t="str">
        <f t="shared" si="106"/>
        <v/>
      </c>
      <c r="S610" s="8" t="str">
        <f t="shared" si="107"/>
        <v/>
      </c>
      <c r="T610" s="8" t="str">
        <f t="shared" si="108"/>
        <v/>
      </c>
    </row>
    <row r="611" spans="1:20" x14ac:dyDescent="0.3">
      <c r="A611" s="111">
        <v>609</v>
      </c>
      <c r="B611" s="111" t="s">
        <v>7513</v>
      </c>
      <c r="E611" s="6" t="str">
        <f t="shared" si="99"/>
        <v/>
      </c>
      <c r="I611" t="str">
        <f t="shared" si="102"/>
        <v/>
      </c>
      <c r="J611" t="str">
        <f t="shared" si="100"/>
        <v/>
      </c>
      <c r="K611" t="str">
        <f t="shared" si="103"/>
        <v/>
      </c>
      <c r="L611" s="6" t="str">
        <f t="shared" si="104"/>
        <v/>
      </c>
      <c r="N611" s="130" t="s">
        <v>7521</v>
      </c>
      <c r="O611" t="str">
        <f t="shared" si="109"/>
        <v/>
      </c>
      <c r="P611" t="str">
        <f t="shared" si="105"/>
        <v/>
      </c>
      <c r="Q611" s="6" t="str">
        <f t="shared" si="101"/>
        <v/>
      </c>
      <c r="R611" s="6" t="str">
        <f t="shared" si="106"/>
        <v/>
      </c>
      <c r="S611" s="8" t="str">
        <f t="shared" si="107"/>
        <v/>
      </c>
      <c r="T611" s="8" t="str">
        <f t="shared" si="108"/>
        <v/>
      </c>
    </row>
    <row r="612" spans="1:20" x14ac:dyDescent="0.3">
      <c r="A612" s="111">
        <v>610</v>
      </c>
      <c r="B612" s="111" t="s">
        <v>7513</v>
      </c>
      <c r="E612" s="6" t="str">
        <f t="shared" si="99"/>
        <v/>
      </c>
      <c r="I612" t="str">
        <f t="shared" si="102"/>
        <v/>
      </c>
      <c r="J612" t="str">
        <f t="shared" si="100"/>
        <v/>
      </c>
      <c r="K612" t="str">
        <f t="shared" si="103"/>
        <v/>
      </c>
      <c r="L612" s="6" t="str">
        <f t="shared" si="104"/>
        <v/>
      </c>
      <c r="N612" s="130" t="s">
        <v>7521</v>
      </c>
      <c r="O612" t="str">
        <f t="shared" si="109"/>
        <v/>
      </c>
      <c r="P612" t="str">
        <f t="shared" si="105"/>
        <v/>
      </c>
      <c r="Q612" s="6" t="str">
        <f t="shared" si="101"/>
        <v/>
      </c>
      <c r="R612" s="6" t="str">
        <f t="shared" si="106"/>
        <v/>
      </c>
      <c r="S612" s="8" t="str">
        <f t="shared" si="107"/>
        <v/>
      </c>
      <c r="T612" s="8" t="str">
        <f t="shared" si="108"/>
        <v/>
      </c>
    </row>
    <row r="613" spans="1:20" x14ac:dyDescent="0.3">
      <c r="A613" s="111">
        <v>611</v>
      </c>
      <c r="B613" s="111" t="s">
        <v>7513</v>
      </c>
      <c r="E613" s="6" t="str">
        <f t="shared" si="99"/>
        <v/>
      </c>
      <c r="I613" t="str">
        <f t="shared" si="102"/>
        <v/>
      </c>
      <c r="J613" t="str">
        <f t="shared" si="100"/>
        <v/>
      </c>
      <c r="K613" t="str">
        <f t="shared" si="103"/>
        <v/>
      </c>
      <c r="L613" s="6" t="str">
        <f t="shared" si="104"/>
        <v/>
      </c>
      <c r="N613" s="130" t="s">
        <v>7521</v>
      </c>
      <c r="O613" t="str">
        <f t="shared" si="109"/>
        <v/>
      </c>
      <c r="P613" t="str">
        <f t="shared" si="105"/>
        <v/>
      </c>
      <c r="Q613" s="6" t="str">
        <f t="shared" si="101"/>
        <v/>
      </c>
      <c r="R613" s="6" t="str">
        <f t="shared" si="106"/>
        <v/>
      </c>
      <c r="S613" s="8" t="str">
        <f t="shared" si="107"/>
        <v/>
      </c>
      <c r="T613" s="8" t="str">
        <f t="shared" si="108"/>
        <v/>
      </c>
    </row>
    <row r="614" spans="1:20" x14ac:dyDescent="0.3">
      <c r="A614" s="111">
        <v>612</v>
      </c>
      <c r="B614" s="111" t="s">
        <v>7513</v>
      </c>
      <c r="E614" s="6" t="str">
        <f t="shared" si="99"/>
        <v/>
      </c>
      <c r="I614" t="str">
        <f t="shared" si="102"/>
        <v/>
      </c>
      <c r="J614" t="str">
        <f t="shared" si="100"/>
        <v/>
      </c>
      <c r="K614" t="str">
        <f t="shared" si="103"/>
        <v/>
      </c>
      <c r="L614" s="6" t="str">
        <f t="shared" si="104"/>
        <v/>
      </c>
      <c r="N614" s="130" t="s">
        <v>7521</v>
      </c>
      <c r="O614" t="str">
        <f t="shared" si="109"/>
        <v/>
      </c>
      <c r="P614" t="str">
        <f t="shared" si="105"/>
        <v/>
      </c>
      <c r="Q614" s="6" t="str">
        <f t="shared" si="101"/>
        <v/>
      </c>
      <c r="R614" s="6" t="str">
        <f t="shared" si="106"/>
        <v/>
      </c>
      <c r="S614" s="8" t="str">
        <f t="shared" si="107"/>
        <v/>
      </c>
      <c r="T614" s="8" t="str">
        <f t="shared" si="108"/>
        <v/>
      </c>
    </row>
    <row r="615" spans="1:20" x14ac:dyDescent="0.3">
      <c r="A615" s="111">
        <v>613</v>
      </c>
      <c r="B615" s="111" t="s">
        <v>7513</v>
      </c>
      <c r="E615" s="6" t="str">
        <f t="shared" si="99"/>
        <v/>
      </c>
      <c r="I615" t="str">
        <f t="shared" si="102"/>
        <v/>
      </c>
      <c r="J615" t="str">
        <f t="shared" si="100"/>
        <v/>
      </c>
      <c r="K615" t="str">
        <f t="shared" si="103"/>
        <v/>
      </c>
      <c r="L615" s="6" t="str">
        <f t="shared" si="104"/>
        <v/>
      </c>
      <c r="N615" s="130" t="s">
        <v>7521</v>
      </c>
      <c r="O615" t="str">
        <f t="shared" si="109"/>
        <v/>
      </c>
      <c r="P615" t="str">
        <f t="shared" si="105"/>
        <v/>
      </c>
      <c r="Q615" s="6" t="str">
        <f t="shared" si="101"/>
        <v/>
      </c>
      <c r="R615" s="6" t="str">
        <f t="shared" si="106"/>
        <v/>
      </c>
      <c r="S615" s="8" t="str">
        <f t="shared" si="107"/>
        <v/>
      </c>
      <c r="T615" s="8" t="str">
        <f t="shared" si="108"/>
        <v/>
      </c>
    </row>
    <row r="616" spans="1:20" x14ac:dyDescent="0.3">
      <c r="A616" s="111">
        <v>614</v>
      </c>
      <c r="B616" s="111" t="s">
        <v>7513</v>
      </c>
      <c r="E616" s="6" t="str">
        <f t="shared" si="99"/>
        <v/>
      </c>
      <c r="I616" t="str">
        <f t="shared" si="102"/>
        <v/>
      </c>
      <c r="J616" t="str">
        <f t="shared" si="100"/>
        <v/>
      </c>
      <c r="K616" t="str">
        <f t="shared" si="103"/>
        <v/>
      </c>
      <c r="L616" s="6" t="str">
        <f t="shared" si="104"/>
        <v/>
      </c>
      <c r="N616" s="130" t="s">
        <v>7521</v>
      </c>
      <c r="O616" t="str">
        <f t="shared" si="109"/>
        <v/>
      </c>
      <c r="P616" t="str">
        <f t="shared" si="105"/>
        <v/>
      </c>
      <c r="Q616" s="6" t="str">
        <f t="shared" si="101"/>
        <v/>
      </c>
      <c r="R616" s="6" t="str">
        <f t="shared" si="106"/>
        <v/>
      </c>
      <c r="S616" s="8" t="str">
        <f t="shared" si="107"/>
        <v/>
      </c>
      <c r="T616" s="8" t="str">
        <f t="shared" si="108"/>
        <v/>
      </c>
    </row>
    <row r="617" spans="1:20" x14ac:dyDescent="0.3">
      <c r="A617" s="111">
        <v>615</v>
      </c>
      <c r="B617" s="111" t="s">
        <v>7513</v>
      </c>
      <c r="E617" s="6" t="str">
        <f t="shared" si="99"/>
        <v/>
      </c>
      <c r="I617" t="str">
        <f t="shared" si="102"/>
        <v/>
      </c>
      <c r="J617" t="str">
        <f t="shared" si="100"/>
        <v/>
      </c>
      <c r="K617" t="str">
        <f t="shared" si="103"/>
        <v/>
      </c>
      <c r="L617" s="6" t="str">
        <f t="shared" si="104"/>
        <v/>
      </c>
      <c r="N617" s="130" t="s">
        <v>7521</v>
      </c>
      <c r="O617" t="str">
        <f t="shared" si="109"/>
        <v/>
      </c>
      <c r="P617" t="str">
        <f t="shared" si="105"/>
        <v/>
      </c>
      <c r="Q617" s="6" t="str">
        <f t="shared" si="101"/>
        <v/>
      </c>
      <c r="R617" s="6" t="str">
        <f t="shared" si="106"/>
        <v/>
      </c>
      <c r="S617" s="8" t="str">
        <f t="shared" si="107"/>
        <v/>
      </c>
      <c r="T617" s="8" t="str">
        <f t="shared" si="108"/>
        <v/>
      </c>
    </row>
    <row r="618" spans="1:20" x14ac:dyDescent="0.3">
      <c r="A618" s="111">
        <v>616</v>
      </c>
      <c r="B618" s="111" t="s">
        <v>7513</v>
      </c>
      <c r="E618" s="6" t="str">
        <f t="shared" si="99"/>
        <v/>
      </c>
      <c r="I618" t="str">
        <f t="shared" si="102"/>
        <v/>
      </c>
      <c r="J618" t="str">
        <f t="shared" si="100"/>
        <v/>
      </c>
      <c r="K618" t="str">
        <f t="shared" si="103"/>
        <v/>
      </c>
      <c r="L618" s="6" t="str">
        <f t="shared" si="104"/>
        <v/>
      </c>
      <c r="N618" s="130" t="s">
        <v>7521</v>
      </c>
      <c r="O618" t="str">
        <f t="shared" si="109"/>
        <v/>
      </c>
      <c r="P618" t="str">
        <f t="shared" si="105"/>
        <v/>
      </c>
      <c r="Q618" s="6" t="str">
        <f t="shared" si="101"/>
        <v/>
      </c>
      <c r="R618" s="6" t="str">
        <f t="shared" si="106"/>
        <v/>
      </c>
      <c r="S618" s="8" t="str">
        <f t="shared" si="107"/>
        <v/>
      </c>
      <c r="T618" s="8" t="str">
        <f t="shared" si="108"/>
        <v/>
      </c>
    </row>
    <row r="619" spans="1:20" x14ac:dyDescent="0.3">
      <c r="A619" s="111">
        <v>617</v>
      </c>
      <c r="B619" s="111" t="s">
        <v>7513</v>
      </c>
      <c r="E619" s="6" t="str">
        <f t="shared" si="99"/>
        <v/>
      </c>
      <c r="I619" t="str">
        <f t="shared" si="102"/>
        <v/>
      </c>
      <c r="J619" t="str">
        <f t="shared" si="100"/>
        <v/>
      </c>
      <c r="K619" t="str">
        <f t="shared" si="103"/>
        <v/>
      </c>
      <c r="L619" s="6" t="str">
        <f t="shared" si="104"/>
        <v/>
      </c>
      <c r="N619" s="130" t="s">
        <v>7521</v>
      </c>
      <c r="O619" t="str">
        <f t="shared" si="109"/>
        <v/>
      </c>
      <c r="P619" t="str">
        <f t="shared" si="105"/>
        <v/>
      </c>
      <c r="Q619" s="6" t="str">
        <f t="shared" si="101"/>
        <v/>
      </c>
      <c r="R619" s="6" t="str">
        <f t="shared" si="106"/>
        <v/>
      </c>
      <c r="S619" s="8" t="str">
        <f t="shared" si="107"/>
        <v/>
      </c>
      <c r="T619" s="8" t="str">
        <f t="shared" si="108"/>
        <v/>
      </c>
    </row>
    <row r="620" spans="1:20" x14ac:dyDescent="0.3">
      <c r="A620" s="111">
        <v>618</v>
      </c>
      <c r="B620" s="111" t="s">
        <v>7513</v>
      </c>
      <c r="E620" s="6" t="str">
        <f t="shared" si="99"/>
        <v/>
      </c>
      <c r="I620" t="str">
        <f t="shared" si="102"/>
        <v/>
      </c>
      <c r="J620" t="str">
        <f t="shared" si="100"/>
        <v/>
      </c>
      <c r="K620" t="str">
        <f t="shared" si="103"/>
        <v/>
      </c>
      <c r="L620" s="6" t="str">
        <f t="shared" si="104"/>
        <v/>
      </c>
      <c r="N620" s="130" t="s">
        <v>7521</v>
      </c>
      <c r="O620" t="str">
        <f t="shared" si="109"/>
        <v/>
      </c>
      <c r="P620" t="str">
        <f t="shared" si="105"/>
        <v/>
      </c>
      <c r="Q620" s="6" t="str">
        <f t="shared" si="101"/>
        <v/>
      </c>
      <c r="R620" s="6" t="str">
        <f t="shared" si="106"/>
        <v/>
      </c>
      <c r="S620" s="8" t="str">
        <f t="shared" si="107"/>
        <v/>
      </c>
      <c r="T620" s="8" t="str">
        <f t="shared" si="108"/>
        <v/>
      </c>
    </row>
    <row r="621" spans="1:20" x14ac:dyDescent="0.3">
      <c r="A621" s="111">
        <v>619</v>
      </c>
      <c r="B621" s="111" t="s">
        <v>7513</v>
      </c>
      <c r="E621" s="6" t="str">
        <f t="shared" si="99"/>
        <v/>
      </c>
      <c r="I621" t="str">
        <f t="shared" si="102"/>
        <v/>
      </c>
      <c r="J621" t="str">
        <f t="shared" si="100"/>
        <v/>
      </c>
      <c r="K621" t="str">
        <f t="shared" si="103"/>
        <v/>
      </c>
      <c r="L621" s="6" t="str">
        <f t="shared" si="104"/>
        <v/>
      </c>
      <c r="N621" s="130" t="s">
        <v>7521</v>
      </c>
      <c r="O621" t="str">
        <f t="shared" si="109"/>
        <v/>
      </c>
      <c r="P621" t="str">
        <f t="shared" si="105"/>
        <v/>
      </c>
      <c r="Q621" s="6" t="str">
        <f t="shared" si="101"/>
        <v/>
      </c>
      <c r="R621" s="6" t="str">
        <f t="shared" si="106"/>
        <v/>
      </c>
      <c r="S621" s="8" t="str">
        <f t="shared" si="107"/>
        <v/>
      </c>
      <c r="T621" s="8" t="str">
        <f t="shared" si="108"/>
        <v/>
      </c>
    </row>
    <row r="622" spans="1:20" x14ac:dyDescent="0.3">
      <c r="A622" s="111">
        <v>620</v>
      </c>
      <c r="B622" s="111" t="s">
        <v>7513</v>
      </c>
      <c r="E622" s="6" t="str">
        <f t="shared" si="99"/>
        <v/>
      </c>
      <c r="I622" t="str">
        <f t="shared" si="102"/>
        <v/>
      </c>
      <c r="J622" t="str">
        <f t="shared" si="100"/>
        <v/>
      </c>
      <c r="K622" t="str">
        <f t="shared" si="103"/>
        <v/>
      </c>
      <c r="L622" s="6" t="str">
        <f t="shared" si="104"/>
        <v/>
      </c>
      <c r="N622" s="130" t="s">
        <v>7521</v>
      </c>
      <c r="O622" t="str">
        <f t="shared" si="109"/>
        <v/>
      </c>
      <c r="P622" t="str">
        <f t="shared" si="105"/>
        <v/>
      </c>
      <c r="Q622" s="6" t="str">
        <f t="shared" si="101"/>
        <v/>
      </c>
      <c r="R622" s="6" t="str">
        <f t="shared" si="106"/>
        <v/>
      </c>
      <c r="S622" s="8" t="str">
        <f t="shared" si="107"/>
        <v/>
      </c>
      <c r="T622" s="8" t="str">
        <f t="shared" si="108"/>
        <v/>
      </c>
    </row>
    <row r="623" spans="1:20" x14ac:dyDescent="0.3">
      <c r="A623" s="111">
        <v>621</v>
      </c>
      <c r="B623" s="111" t="s">
        <v>7513</v>
      </c>
      <c r="E623" s="6" t="str">
        <f t="shared" si="99"/>
        <v/>
      </c>
      <c r="I623" t="str">
        <f t="shared" si="102"/>
        <v/>
      </c>
      <c r="J623" t="str">
        <f t="shared" si="100"/>
        <v/>
      </c>
      <c r="K623" t="str">
        <f t="shared" si="103"/>
        <v/>
      </c>
      <c r="L623" s="6" t="str">
        <f t="shared" si="104"/>
        <v/>
      </c>
      <c r="N623" s="130" t="s">
        <v>7521</v>
      </c>
      <c r="O623" t="str">
        <f t="shared" si="109"/>
        <v/>
      </c>
      <c r="P623" t="str">
        <f t="shared" si="105"/>
        <v/>
      </c>
      <c r="Q623" s="6" t="str">
        <f t="shared" si="101"/>
        <v/>
      </c>
      <c r="R623" s="6" t="str">
        <f t="shared" si="106"/>
        <v/>
      </c>
      <c r="S623" s="8" t="str">
        <f t="shared" si="107"/>
        <v/>
      </c>
      <c r="T623" s="8" t="str">
        <f t="shared" si="108"/>
        <v/>
      </c>
    </row>
    <row r="624" spans="1:20" x14ac:dyDescent="0.3">
      <c r="A624" s="111">
        <v>622</v>
      </c>
      <c r="B624" s="111" t="s">
        <v>7513</v>
      </c>
      <c r="E624" s="6" t="str">
        <f t="shared" si="99"/>
        <v/>
      </c>
      <c r="I624" t="str">
        <f t="shared" si="102"/>
        <v/>
      </c>
      <c r="J624" t="str">
        <f t="shared" si="100"/>
        <v/>
      </c>
      <c r="K624" t="str">
        <f t="shared" si="103"/>
        <v/>
      </c>
      <c r="L624" s="6" t="str">
        <f t="shared" si="104"/>
        <v/>
      </c>
      <c r="N624" s="130" t="s">
        <v>7521</v>
      </c>
      <c r="O624" t="str">
        <f t="shared" si="109"/>
        <v/>
      </c>
      <c r="P624" t="str">
        <f t="shared" si="105"/>
        <v/>
      </c>
      <c r="Q624" s="6" t="str">
        <f t="shared" si="101"/>
        <v/>
      </c>
      <c r="R624" s="6" t="str">
        <f t="shared" si="106"/>
        <v/>
      </c>
      <c r="S624" s="8" t="str">
        <f t="shared" si="107"/>
        <v/>
      </c>
      <c r="T624" s="8" t="str">
        <f t="shared" si="108"/>
        <v/>
      </c>
    </row>
    <row r="625" spans="1:20" x14ac:dyDescent="0.3">
      <c r="A625" s="111">
        <v>623</v>
      </c>
      <c r="B625" s="111" t="s">
        <v>7513</v>
      </c>
      <c r="E625" s="6" t="str">
        <f t="shared" si="99"/>
        <v/>
      </c>
      <c r="I625" t="str">
        <f t="shared" si="102"/>
        <v/>
      </c>
      <c r="J625" t="str">
        <f t="shared" si="100"/>
        <v/>
      </c>
      <c r="K625" t="str">
        <f t="shared" si="103"/>
        <v/>
      </c>
      <c r="L625" s="6" t="str">
        <f t="shared" si="104"/>
        <v/>
      </c>
      <c r="N625" s="130" t="s">
        <v>7521</v>
      </c>
      <c r="O625" t="str">
        <f t="shared" si="109"/>
        <v/>
      </c>
      <c r="P625" t="str">
        <f t="shared" si="105"/>
        <v/>
      </c>
      <c r="Q625" s="6" t="str">
        <f t="shared" si="101"/>
        <v/>
      </c>
      <c r="R625" s="6" t="str">
        <f t="shared" si="106"/>
        <v/>
      </c>
      <c r="S625" s="8" t="str">
        <f t="shared" si="107"/>
        <v/>
      </c>
      <c r="T625" s="8" t="str">
        <f t="shared" si="108"/>
        <v/>
      </c>
    </row>
    <row r="626" spans="1:20" x14ac:dyDescent="0.3">
      <c r="A626" s="111">
        <v>624</v>
      </c>
      <c r="B626" s="111" t="s">
        <v>7513</v>
      </c>
      <c r="E626" s="6" t="str">
        <f t="shared" si="99"/>
        <v/>
      </c>
      <c r="I626" t="str">
        <f t="shared" si="102"/>
        <v/>
      </c>
      <c r="J626" t="str">
        <f t="shared" si="100"/>
        <v/>
      </c>
      <c r="K626" t="str">
        <f t="shared" si="103"/>
        <v/>
      </c>
      <c r="L626" s="6" t="str">
        <f t="shared" si="104"/>
        <v/>
      </c>
      <c r="N626" s="130" t="s">
        <v>7521</v>
      </c>
      <c r="O626" t="str">
        <f t="shared" si="109"/>
        <v/>
      </c>
      <c r="P626" t="str">
        <f t="shared" si="105"/>
        <v/>
      </c>
      <c r="Q626" s="6" t="str">
        <f t="shared" si="101"/>
        <v/>
      </c>
      <c r="R626" s="6" t="str">
        <f t="shared" si="106"/>
        <v/>
      </c>
      <c r="S626" s="8" t="str">
        <f t="shared" si="107"/>
        <v/>
      </c>
      <c r="T626" s="8" t="str">
        <f t="shared" si="108"/>
        <v/>
      </c>
    </row>
    <row r="627" spans="1:20" x14ac:dyDescent="0.3">
      <c r="A627" s="111">
        <v>625</v>
      </c>
      <c r="B627" s="111" t="s">
        <v>7513</v>
      </c>
      <c r="E627" s="6" t="str">
        <f t="shared" si="99"/>
        <v/>
      </c>
      <c r="I627" t="str">
        <f t="shared" si="102"/>
        <v/>
      </c>
      <c r="J627" t="str">
        <f t="shared" si="100"/>
        <v/>
      </c>
      <c r="K627" t="str">
        <f t="shared" si="103"/>
        <v/>
      </c>
      <c r="L627" s="6" t="str">
        <f t="shared" si="104"/>
        <v/>
      </c>
      <c r="N627" s="130" t="s">
        <v>7521</v>
      </c>
      <c r="O627" t="str">
        <f t="shared" si="109"/>
        <v/>
      </c>
      <c r="P627" t="str">
        <f t="shared" si="105"/>
        <v/>
      </c>
      <c r="Q627" s="6" t="str">
        <f t="shared" si="101"/>
        <v/>
      </c>
      <c r="R627" s="6" t="str">
        <f t="shared" si="106"/>
        <v/>
      </c>
      <c r="S627" s="8" t="str">
        <f t="shared" si="107"/>
        <v/>
      </c>
      <c r="T627" s="8" t="str">
        <f t="shared" si="108"/>
        <v/>
      </c>
    </row>
    <row r="628" spans="1:20" x14ac:dyDescent="0.3">
      <c r="A628" s="111">
        <v>626</v>
      </c>
      <c r="B628" s="111" t="s">
        <v>7513</v>
      </c>
      <c r="E628" s="6" t="str">
        <f t="shared" si="99"/>
        <v/>
      </c>
      <c r="I628" t="str">
        <f t="shared" si="102"/>
        <v/>
      </c>
      <c r="J628" t="str">
        <f t="shared" si="100"/>
        <v/>
      </c>
      <c r="K628" t="str">
        <f t="shared" si="103"/>
        <v/>
      </c>
      <c r="L628" s="6" t="str">
        <f t="shared" si="104"/>
        <v/>
      </c>
      <c r="N628" s="130" t="s">
        <v>7521</v>
      </c>
      <c r="O628" t="str">
        <f t="shared" si="109"/>
        <v/>
      </c>
      <c r="P628" t="str">
        <f t="shared" si="105"/>
        <v/>
      </c>
      <c r="Q628" s="6" t="str">
        <f t="shared" si="101"/>
        <v/>
      </c>
      <c r="R628" s="6" t="str">
        <f t="shared" si="106"/>
        <v/>
      </c>
      <c r="S628" s="8" t="str">
        <f t="shared" si="107"/>
        <v/>
      </c>
      <c r="T628" s="8" t="str">
        <f t="shared" si="108"/>
        <v/>
      </c>
    </row>
    <row r="629" spans="1:20" x14ac:dyDescent="0.3">
      <c r="A629" s="111">
        <v>627</v>
      </c>
      <c r="B629" s="111" t="s">
        <v>7513</v>
      </c>
      <c r="E629" s="6" t="str">
        <f t="shared" si="99"/>
        <v/>
      </c>
      <c r="I629" t="str">
        <f t="shared" si="102"/>
        <v/>
      </c>
      <c r="J629" t="str">
        <f t="shared" si="100"/>
        <v/>
      </c>
      <c r="K629" t="str">
        <f t="shared" si="103"/>
        <v/>
      </c>
      <c r="L629" s="6" t="str">
        <f t="shared" si="104"/>
        <v/>
      </c>
      <c r="N629" s="130" t="s">
        <v>7521</v>
      </c>
      <c r="O629" t="str">
        <f t="shared" si="109"/>
        <v/>
      </c>
      <c r="P629" t="str">
        <f t="shared" si="105"/>
        <v/>
      </c>
      <c r="Q629" s="6" t="str">
        <f t="shared" si="101"/>
        <v/>
      </c>
      <c r="R629" s="6" t="str">
        <f t="shared" si="106"/>
        <v/>
      </c>
      <c r="S629" s="8" t="str">
        <f t="shared" si="107"/>
        <v/>
      </c>
      <c r="T629" s="8" t="str">
        <f t="shared" si="108"/>
        <v/>
      </c>
    </row>
    <row r="630" spans="1:20" x14ac:dyDescent="0.3">
      <c r="A630" s="111">
        <v>628</v>
      </c>
      <c r="B630" s="111" t="s">
        <v>7513</v>
      </c>
      <c r="E630" s="6" t="str">
        <f t="shared" si="99"/>
        <v/>
      </c>
      <c r="I630" t="str">
        <f t="shared" si="102"/>
        <v/>
      </c>
      <c r="J630" t="str">
        <f t="shared" si="100"/>
        <v/>
      </c>
      <c r="K630" t="str">
        <f t="shared" si="103"/>
        <v/>
      </c>
      <c r="L630" s="6" t="str">
        <f t="shared" si="104"/>
        <v/>
      </c>
      <c r="N630" s="130" t="s">
        <v>7521</v>
      </c>
      <c r="O630" t="str">
        <f t="shared" si="109"/>
        <v/>
      </c>
      <c r="P630" t="str">
        <f t="shared" si="105"/>
        <v/>
      </c>
      <c r="Q630" s="6" t="str">
        <f t="shared" si="101"/>
        <v/>
      </c>
      <c r="R630" s="6" t="str">
        <f t="shared" si="106"/>
        <v/>
      </c>
      <c r="S630" s="8" t="str">
        <f t="shared" si="107"/>
        <v/>
      </c>
      <c r="T630" s="8" t="str">
        <f t="shared" si="108"/>
        <v/>
      </c>
    </row>
    <row r="631" spans="1:20" x14ac:dyDescent="0.3">
      <c r="A631" s="111">
        <v>629</v>
      </c>
      <c r="B631" s="111" t="s">
        <v>7513</v>
      </c>
      <c r="E631" s="6" t="str">
        <f t="shared" si="99"/>
        <v/>
      </c>
      <c r="I631" t="str">
        <f t="shared" si="102"/>
        <v/>
      </c>
      <c r="J631" t="str">
        <f t="shared" si="100"/>
        <v/>
      </c>
      <c r="K631" t="str">
        <f t="shared" si="103"/>
        <v/>
      </c>
      <c r="L631" s="6" t="str">
        <f t="shared" si="104"/>
        <v/>
      </c>
      <c r="N631" s="130" t="s">
        <v>7521</v>
      </c>
      <c r="O631" t="str">
        <f t="shared" si="109"/>
        <v/>
      </c>
      <c r="P631" t="str">
        <f t="shared" si="105"/>
        <v/>
      </c>
      <c r="Q631" s="6" t="str">
        <f t="shared" si="101"/>
        <v/>
      </c>
      <c r="R631" s="6" t="str">
        <f t="shared" si="106"/>
        <v/>
      </c>
      <c r="S631" s="8" t="str">
        <f t="shared" si="107"/>
        <v/>
      </c>
      <c r="T631" s="8" t="str">
        <f t="shared" si="108"/>
        <v/>
      </c>
    </row>
    <row r="632" spans="1:20" x14ac:dyDescent="0.3">
      <c r="A632" s="111">
        <v>630</v>
      </c>
      <c r="B632" s="111" t="s">
        <v>7513</v>
      </c>
      <c r="E632" s="6" t="str">
        <f t="shared" si="99"/>
        <v/>
      </c>
      <c r="I632" t="str">
        <f t="shared" si="102"/>
        <v/>
      </c>
      <c r="J632" t="str">
        <f t="shared" si="100"/>
        <v/>
      </c>
      <c r="K632" t="str">
        <f t="shared" si="103"/>
        <v/>
      </c>
      <c r="L632" s="6" t="str">
        <f t="shared" si="104"/>
        <v/>
      </c>
      <c r="N632" s="130" t="s">
        <v>7521</v>
      </c>
      <c r="O632" t="str">
        <f t="shared" si="109"/>
        <v/>
      </c>
      <c r="P632" t="str">
        <f t="shared" si="105"/>
        <v/>
      </c>
      <c r="Q632" s="6" t="str">
        <f t="shared" si="101"/>
        <v/>
      </c>
      <c r="R632" s="6" t="str">
        <f t="shared" si="106"/>
        <v/>
      </c>
      <c r="S632" s="8" t="str">
        <f t="shared" si="107"/>
        <v/>
      </c>
      <c r="T632" s="8" t="str">
        <f t="shared" si="108"/>
        <v/>
      </c>
    </row>
    <row r="633" spans="1:20" x14ac:dyDescent="0.3">
      <c r="A633" s="111">
        <v>631</v>
      </c>
      <c r="B633" s="111" t="s">
        <v>7513</v>
      </c>
      <c r="E633" s="6" t="str">
        <f t="shared" si="99"/>
        <v/>
      </c>
      <c r="I633" t="str">
        <f t="shared" si="102"/>
        <v/>
      </c>
      <c r="J633" t="str">
        <f t="shared" si="100"/>
        <v/>
      </c>
      <c r="K633" t="str">
        <f t="shared" si="103"/>
        <v/>
      </c>
      <c r="L633" s="6" t="str">
        <f t="shared" si="104"/>
        <v/>
      </c>
      <c r="N633" s="130" t="s">
        <v>7521</v>
      </c>
      <c r="O633" t="str">
        <f t="shared" si="109"/>
        <v/>
      </c>
      <c r="P633" t="str">
        <f t="shared" si="105"/>
        <v/>
      </c>
      <c r="Q633" s="6" t="str">
        <f t="shared" si="101"/>
        <v/>
      </c>
      <c r="R633" s="6" t="str">
        <f t="shared" si="106"/>
        <v/>
      </c>
      <c r="S633" s="8" t="str">
        <f t="shared" si="107"/>
        <v/>
      </c>
      <c r="T633" s="8" t="str">
        <f t="shared" si="108"/>
        <v/>
      </c>
    </row>
    <row r="634" spans="1:20" x14ac:dyDescent="0.3">
      <c r="A634" s="111">
        <v>632</v>
      </c>
      <c r="B634" s="111" t="s">
        <v>7513</v>
      </c>
      <c r="E634" s="6" t="str">
        <f t="shared" si="99"/>
        <v/>
      </c>
      <c r="I634" t="str">
        <f t="shared" si="102"/>
        <v/>
      </c>
      <c r="J634" t="str">
        <f t="shared" si="100"/>
        <v/>
      </c>
      <c r="K634" t="str">
        <f t="shared" si="103"/>
        <v/>
      </c>
      <c r="L634" s="6" t="str">
        <f t="shared" si="104"/>
        <v/>
      </c>
      <c r="N634" s="130" t="s">
        <v>7521</v>
      </c>
      <c r="O634" t="str">
        <f t="shared" si="109"/>
        <v/>
      </c>
      <c r="P634" t="str">
        <f t="shared" si="105"/>
        <v/>
      </c>
      <c r="Q634" s="6" t="str">
        <f t="shared" si="101"/>
        <v/>
      </c>
      <c r="R634" s="6" t="str">
        <f t="shared" si="106"/>
        <v/>
      </c>
      <c r="S634" s="8" t="str">
        <f t="shared" si="107"/>
        <v/>
      </c>
      <c r="T634" s="8" t="str">
        <f t="shared" si="108"/>
        <v/>
      </c>
    </row>
    <row r="635" spans="1:20" x14ac:dyDescent="0.3">
      <c r="A635" s="111">
        <v>633</v>
      </c>
      <c r="B635" s="111" t="s">
        <v>7513</v>
      </c>
      <c r="E635" s="6" t="str">
        <f t="shared" si="99"/>
        <v/>
      </c>
      <c r="I635" t="str">
        <f t="shared" si="102"/>
        <v/>
      </c>
      <c r="J635" t="str">
        <f t="shared" si="100"/>
        <v/>
      </c>
      <c r="K635" t="str">
        <f t="shared" si="103"/>
        <v/>
      </c>
      <c r="L635" s="6" t="str">
        <f t="shared" si="104"/>
        <v/>
      </c>
      <c r="N635" s="130" t="s">
        <v>7521</v>
      </c>
      <c r="O635" t="str">
        <f t="shared" si="109"/>
        <v/>
      </c>
      <c r="P635" t="str">
        <f t="shared" si="105"/>
        <v/>
      </c>
      <c r="Q635" s="6" t="str">
        <f t="shared" si="101"/>
        <v/>
      </c>
      <c r="R635" s="6" t="str">
        <f t="shared" si="106"/>
        <v/>
      </c>
      <c r="S635" s="8" t="str">
        <f t="shared" si="107"/>
        <v/>
      </c>
      <c r="T635" s="8" t="str">
        <f t="shared" si="108"/>
        <v/>
      </c>
    </row>
    <row r="636" spans="1:20" x14ac:dyDescent="0.3">
      <c r="A636" s="111">
        <v>634</v>
      </c>
      <c r="B636" s="111" t="s">
        <v>7513</v>
      </c>
      <c r="E636" s="6" t="str">
        <f t="shared" si="99"/>
        <v/>
      </c>
      <c r="I636" t="str">
        <f t="shared" si="102"/>
        <v/>
      </c>
      <c r="J636" t="str">
        <f t="shared" si="100"/>
        <v/>
      </c>
      <c r="K636" t="str">
        <f t="shared" si="103"/>
        <v/>
      </c>
      <c r="L636" s="6" t="str">
        <f t="shared" si="104"/>
        <v/>
      </c>
      <c r="N636" s="130" t="s">
        <v>7521</v>
      </c>
      <c r="O636" t="str">
        <f t="shared" si="109"/>
        <v/>
      </c>
      <c r="P636" t="str">
        <f t="shared" si="105"/>
        <v/>
      </c>
      <c r="Q636" s="6" t="str">
        <f t="shared" si="101"/>
        <v/>
      </c>
      <c r="R636" s="6" t="str">
        <f t="shared" si="106"/>
        <v/>
      </c>
      <c r="S636" s="8" t="str">
        <f t="shared" si="107"/>
        <v/>
      </c>
      <c r="T636" s="8" t="str">
        <f t="shared" si="108"/>
        <v/>
      </c>
    </row>
    <row r="637" spans="1:20" x14ac:dyDescent="0.3">
      <c r="A637" s="111">
        <v>635</v>
      </c>
      <c r="B637" s="111" t="s">
        <v>7513</v>
      </c>
      <c r="E637" s="6" t="str">
        <f t="shared" si="99"/>
        <v/>
      </c>
      <c r="I637" t="str">
        <f t="shared" si="102"/>
        <v/>
      </c>
      <c r="J637" t="str">
        <f t="shared" si="100"/>
        <v/>
      </c>
      <c r="K637" t="str">
        <f t="shared" si="103"/>
        <v/>
      </c>
      <c r="L637" s="6" t="str">
        <f t="shared" si="104"/>
        <v/>
      </c>
      <c r="N637" s="130" t="s">
        <v>7521</v>
      </c>
      <c r="O637" t="str">
        <f t="shared" si="109"/>
        <v/>
      </c>
      <c r="P637" t="str">
        <f t="shared" si="105"/>
        <v/>
      </c>
      <c r="Q637" s="6" t="str">
        <f t="shared" si="101"/>
        <v/>
      </c>
      <c r="R637" s="6" t="str">
        <f t="shared" si="106"/>
        <v/>
      </c>
      <c r="S637" s="8" t="str">
        <f t="shared" si="107"/>
        <v/>
      </c>
      <c r="T637" s="8" t="str">
        <f t="shared" si="108"/>
        <v/>
      </c>
    </row>
    <row r="638" spans="1:20" x14ac:dyDescent="0.3">
      <c r="A638" s="111">
        <v>636</v>
      </c>
      <c r="B638" s="111" t="s">
        <v>7513</v>
      </c>
      <c r="E638" s="6" t="str">
        <f t="shared" si="99"/>
        <v/>
      </c>
      <c r="I638" t="str">
        <f t="shared" si="102"/>
        <v/>
      </c>
      <c r="J638" t="str">
        <f t="shared" si="100"/>
        <v/>
      </c>
      <c r="K638" t="str">
        <f t="shared" si="103"/>
        <v/>
      </c>
      <c r="L638" s="6" t="str">
        <f t="shared" si="104"/>
        <v/>
      </c>
      <c r="N638" s="130" t="s">
        <v>7521</v>
      </c>
      <c r="O638" t="str">
        <f t="shared" si="109"/>
        <v/>
      </c>
      <c r="P638" t="str">
        <f t="shared" si="105"/>
        <v/>
      </c>
      <c r="Q638" s="6" t="str">
        <f t="shared" si="101"/>
        <v/>
      </c>
      <c r="R638" s="6" t="str">
        <f t="shared" si="106"/>
        <v/>
      </c>
      <c r="S638" s="8" t="str">
        <f t="shared" si="107"/>
        <v/>
      </c>
      <c r="T638" s="8" t="str">
        <f t="shared" si="108"/>
        <v/>
      </c>
    </row>
    <row r="639" spans="1:20" x14ac:dyDescent="0.3">
      <c r="A639" s="111">
        <v>637</v>
      </c>
      <c r="B639" s="111" t="s">
        <v>7513</v>
      </c>
      <c r="E639" s="6" t="str">
        <f t="shared" si="99"/>
        <v/>
      </c>
      <c r="I639" t="str">
        <f t="shared" si="102"/>
        <v/>
      </c>
      <c r="J639" t="str">
        <f t="shared" si="100"/>
        <v/>
      </c>
      <c r="K639" t="str">
        <f t="shared" si="103"/>
        <v/>
      </c>
      <c r="L639" s="6" t="str">
        <f t="shared" si="104"/>
        <v/>
      </c>
      <c r="N639" s="130" t="s">
        <v>7521</v>
      </c>
      <c r="O639" t="str">
        <f t="shared" si="109"/>
        <v/>
      </c>
      <c r="P639" t="str">
        <f t="shared" si="105"/>
        <v/>
      </c>
      <c r="Q639" s="6" t="str">
        <f t="shared" si="101"/>
        <v/>
      </c>
      <c r="R639" s="6" t="str">
        <f t="shared" si="106"/>
        <v/>
      </c>
      <c r="S639" s="8" t="str">
        <f t="shared" si="107"/>
        <v/>
      </c>
      <c r="T639" s="8" t="str">
        <f t="shared" si="108"/>
        <v/>
      </c>
    </row>
    <row r="640" spans="1:20" x14ac:dyDescent="0.3">
      <c r="A640" s="111">
        <v>638</v>
      </c>
      <c r="B640" s="111" t="s">
        <v>7513</v>
      </c>
      <c r="E640" s="6" t="str">
        <f t="shared" si="99"/>
        <v/>
      </c>
      <c r="I640" t="str">
        <f t="shared" si="102"/>
        <v/>
      </c>
      <c r="J640" t="str">
        <f t="shared" si="100"/>
        <v/>
      </c>
      <c r="K640" t="str">
        <f t="shared" si="103"/>
        <v/>
      </c>
      <c r="L640" s="6" t="str">
        <f t="shared" si="104"/>
        <v/>
      </c>
      <c r="N640" s="130" t="s">
        <v>7521</v>
      </c>
      <c r="O640" t="str">
        <f t="shared" si="109"/>
        <v/>
      </c>
      <c r="P640" t="str">
        <f t="shared" si="105"/>
        <v/>
      </c>
      <c r="Q640" s="6" t="str">
        <f t="shared" si="101"/>
        <v/>
      </c>
      <c r="R640" s="6" t="str">
        <f t="shared" si="106"/>
        <v/>
      </c>
      <c r="S640" s="8" t="str">
        <f t="shared" si="107"/>
        <v/>
      </c>
      <c r="T640" s="8" t="str">
        <f t="shared" si="108"/>
        <v/>
      </c>
    </row>
    <row r="641" spans="1:20" x14ac:dyDescent="0.3">
      <c r="A641" s="111">
        <v>639</v>
      </c>
      <c r="B641" s="111" t="s">
        <v>7513</v>
      </c>
      <c r="E641" s="6" t="str">
        <f t="shared" si="99"/>
        <v/>
      </c>
      <c r="I641" t="str">
        <f t="shared" si="102"/>
        <v/>
      </c>
      <c r="J641" t="str">
        <f t="shared" si="100"/>
        <v/>
      </c>
      <c r="K641" t="str">
        <f t="shared" si="103"/>
        <v/>
      </c>
      <c r="L641" s="6" t="str">
        <f t="shared" si="104"/>
        <v/>
      </c>
      <c r="N641" s="130" t="s">
        <v>7521</v>
      </c>
      <c r="O641" t="str">
        <f t="shared" si="109"/>
        <v/>
      </c>
      <c r="P641" t="str">
        <f t="shared" si="105"/>
        <v/>
      </c>
      <c r="Q641" s="6" t="str">
        <f t="shared" si="101"/>
        <v/>
      </c>
      <c r="R641" s="6" t="str">
        <f t="shared" si="106"/>
        <v/>
      </c>
      <c r="S641" s="8" t="str">
        <f t="shared" si="107"/>
        <v/>
      </c>
      <c r="T641" s="8" t="str">
        <f t="shared" si="108"/>
        <v/>
      </c>
    </row>
    <row r="642" spans="1:20" x14ac:dyDescent="0.3">
      <c r="A642" s="111">
        <v>640</v>
      </c>
      <c r="B642" s="111" t="s">
        <v>7513</v>
      </c>
      <c r="E642" s="6" t="str">
        <f t="shared" si="99"/>
        <v/>
      </c>
      <c r="I642" t="str">
        <f t="shared" si="102"/>
        <v/>
      </c>
      <c r="J642" t="str">
        <f t="shared" si="100"/>
        <v/>
      </c>
      <c r="K642" t="str">
        <f t="shared" si="103"/>
        <v/>
      </c>
      <c r="L642" s="6" t="str">
        <f t="shared" si="104"/>
        <v/>
      </c>
      <c r="N642" s="130" t="s">
        <v>7521</v>
      </c>
      <c r="O642" t="str">
        <f t="shared" si="109"/>
        <v/>
      </c>
      <c r="P642" t="str">
        <f t="shared" si="105"/>
        <v/>
      </c>
      <c r="Q642" s="6" t="str">
        <f t="shared" si="101"/>
        <v/>
      </c>
      <c r="R642" s="6" t="str">
        <f t="shared" si="106"/>
        <v/>
      </c>
      <c r="S642" s="8" t="str">
        <f t="shared" si="107"/>
        <v/>
      </c>
      <c r="T642" s="8" t="str">
        <f t="shared" si="108"/>
        <v/>
      </c>
    </row>
    <row r="643" spans="1:20" x14ac:dyDescent="0.3">
      <c r="A643" s="111">
        <v>641</v>
      </c>
      <c r="B643" s="111" t="s">
        <v>7513</v>
      </c>
      <c r="E643" s="6" t="str">
        <f t="shared" ref="E643:E706" si="110">IFERROR(VLOOKUP(D643,Rate,3,FALSE),"")</f>
        <v/>
      </c>
      <c r="I643" t="str">
        <f t="shared" si="102"/>
        <v/>
      </c>
      <c r="J643" t="str">
        <f t="shared" ref="J643:J706" si="111">IFERROR(VLOOKUP(B643,ExchangeFee,2,FALSE)*I643,"")</f>
        <v/>
      </c>
      <c r="K643" t="str">
        <f t="shared" si="103"/>
        <v/>
      </c>
      <c r="L643" s="6" t="str">
        <f t="shared" si="104"/>
        <v/>
      </c>
      <c r="N643" s="130" t="s">
        <v>7521</v>
      </c>
      <c r="O643" t="str">
        <f t="shared" si="109"/>
        <v/>
      </c>
      <c r="P643" t="str">
        <f t="shared" si="105"/>
        <v/>
      </c>
      <c r="Q643" s="6" t="str">
        <f t="shared" ref="Q643:Q706" si="112">IFERROR(VLOOKUP(B643,ExchangeFee,2,FALSE)*P643,"")</f>
        <v/>
      </c>
      <c r="R643" s="6" t="str">
        <f t="shared" si="106"/>
        <v/>
      </c>
      <c r="S643" s="8" t="str">
        <f t="shared" si="107"/>
        <v/>
      </c>
      <c r="T643" s="8" t="str">
        <f t="shared" si="108"/>
        <v/>
      </c>
    </row>
    <row r="644" spans="1:20" x14ac:dyDescent="0.3">
      <c r="A644" s="111">
        <v>642</v>
      </c>
      <c r="B644" s="111" t="s">
        <v>7513</v>
      </c>
      <c r="E644" s="6" t="str">
        <f t="shared" si="110"/>
        <v/>
      </c>
      <c r="I644" t="str">
        <f t="shared" ref="I644:I707" si="113">IFERROR(H644/G644,"")</f>
        <v/>
      </c>
      <c r="J644" t="str">
        <f t="shared" si="111"/>
        <v/>
      </c>
      <c r="K644" t="str">
        <f t="shared" ref="K644:K707" si="114">IFERROR(I644-J644,"")</f>
        <v/>
      </c>
      <c r="L644" s="6" t="str">
        <f t="shared" ref="L644:L707" si="115">IFERROR(K644*G644,"")</f>
        <v/>
      </c>
      <c r="N644" s="130" t="s">
        <v>7521</v>
      </c>
      <c r="O644" t="str">
        <f t="shared" si="109"/>
        <v/>
      </c>
      <c r="P644" t="str">
        <f t="shared" ref="P644:P707" si="116">IFERROR(O644*N644,"")</f>
        <v/>
      </c>
      <c r="Q644" s="6" t="str">
        <f t="shared" si="112"/>
        <v/>
      </c>
      <c r="R644" s="6" t="str">
        <f t="shared" ref="R644:R707" si="117">IFERROR(P644-Q644,"")</f>
        <v/>
      </c>
      <c r="S644" s="8" t="str">
        <f t="shared" ref="S644:S707" si="118">IFERROR((N644-G644)/G644,"")</f>
        <v/>
      </c>
      <c r="T644" s="8" t="str">
        <f t="shared" ref="T644:T707" si="119">IFERROR((R644-H644)/H644,"")</f>
        <v/>
      </c>
    </row>
    <row r="645" spans="1:20" x14ac:dyDescent="0.3">
      <c r="A645" s="111">
        <v>643</v>
      </c>
      <c r="B645" s="111" t="s">
        <v>7513</v>
      </c>
      <c r="E645" s="6" t="str">
        <f t="shared" si="110"/>
        <v/>
      </c>
      <c r="I645" t="str">
        <f t="shared" si="113"/>
        <v/>
      </c>
      <c r="J645" t="str">
        <f t="shared" si="111"/>
        <v/>
      </c>
      <c r="K645" t="str">
        <f t="shared" si="114"/>
        <v/>
      </c>
      <c r="L645" s="6" t="str">
        <f t="shared" si="115"/>
        <v/>
      </c>
      <c r="N645" s="130" t="s">
        <v>7521</v>
      </c>
      <c r="O645" t="str">
        <f t="shared" ref="O645:O708" si="120">K645</f>
        <v/>
      </c>
      <c r="P645" t="str">
        <f t="shared" si="116"/>
        <v/>
      </c>
      <c r="Q645" s="6" t="str">
        <f t="shared" si="112"/>
        <v/>
      </c>
      <c r="R645" s="6" t="str">
        <f t="shared" si="117"/>
        <v/>
      </c>
      <c r="S645" s="8" t="str">
        <f t="shared" si="118"/>
        <v/>
      </c>
      <c r="T645" s="8" t="str">
        <f t="shared" si="119"/>
        <v/>
      </c>
    </row>
    <row r="646" spans="1:20" x14ac:dyDescent="0.3">
      <c r="A646" s="111">
        <v>644</v>
      </c>
      <c r="B646" s="111" t="s">
        <v>7513</v>
      </c>
      <c r="E646" s="6" t="str">
        <f t="shared" si="110"/>
        <v/>
      </c>
      <c r="I646" t="str">
        <f t="shared" si="113"/>
        <v/>
      </c>
      <c r="J646" t="str">
        <f t="shared" si="111"/>
        <v/>
      </c>
      <c r="K646" t="str">
        <f t="shared" si="114"/>
        <v/>
      </c>
      <c r="L646" s="6" t="str">
        <f t="shared" si="115"/>
        <v/>
      </c>
      <c r="N646" s="130" t="s">
        <v>7521</v>
      </c>
      <c r="O646" t="str">
        <f t="shared" si="120"/>
        <v/>
      </c>
      <c r="P646" t="str">
        <f t="shared" si="116"/>
        <v/>
      </c>
      <c r="Q646" s="6" t="str">
        <f t="shared" si="112"/>
        <v/>
      </c>
      <c r="R646" s="6" t="str">
        <f t="shared" si="117"/>
        <v/>
      </c>
      <c r="S646" s="8" t="str">
        <f t="shared" si="118"/>
        <v/>
      </c>
      <c r="T646" s="8" t="str">
        <f t="shared" si="119"/>
        <v/>
      </c>
    </row>
    <row r="647" spans="1:20" x14ac:dyDescent="0.3">
      <c r="A647" s="111">
        <v>645</v>
      </c>
      <c r="B647" s="111" t="s">
        <v>7513</v>
      </c>
      <c r="E647" s="6" t="str">
        <f t="shared" si="110"/>
        <v/>
      </c>
      <c r="I647" t="str">
        <f t="shared" si="113"/>
        <v/>
      </c>
      <c r="J647" t="str">
        <f t="shared" si="111"/>
        <v/>
      </c>
      <c r="K647" t="str">
        <f t="shared" si="114"/>
        <v/>
      </c>
      <c r="L647" s="6" t="str">
        <f t="shared" si="115"/>
        <v/>
      </c>
      <c r="N647" s="130" t="s">
        <v>7521</v>
      </c>
      <c r="O647" t="str">
        <f t="shared" si="120"/>
        <v/>
      </c>
      <c r="P647" t="str">
        <f t="shared" si="116"/>
        <v/>
      </c>
      <c r="Q647" s="6" t="str">
        <f t="shared" si="112"/>
        <v/>
      </c>
      <c r="R647" s="6" t="str">
        <f t="shared" si="117"/>
        <v/>
      </c>
      <c r="S647" s="8" t="str">
        <f t="shared" si="118"/>
        <v/>
      </c>
      <c r="T647" s="8" t="str">
        <f t="shared" si="119"/>
        <v/>
      </c>
    </row>
    <row r="648" spans="1:20" x14ac:dyDescent="0.3">
      <c r="A648" s="111">
        <v>646</v>
      </c>
      <c r="B648" s="111" t="s">
        <v>7513</v>
      </c>
      <c r="E648" s="6" t="str">
        <f t="shared" si="110"/>
        <v/>
      </c>
      <c r="I648" t="str">
        <f t="shared" si="113"/>
        <v/>
      </c>
      <c r="J648" t="str">
        <f t="shared" si="111"/>
        <v/>
      </c>
      <c r="K648" t="str">
        <f t="shared" si="114"/>
        <v/>
      </c>
      <c r="L648" s="6" t="str">
        <f t="shared" si="115"/>
        <v/>
      </c>
      <c r="N648" s="130" t="s">
        <v>7521</v>
      </c>
      <c r="O648" t="str">
        <f t="shared" si="120"/>
        <v/>
      </c>
      <c r="P648" t="str">
        <f t="shared" si="116"/>
        <v/>
      </c>
      <c r="Q648" s="6" t="str">
        <f t="shared" si="112"/>
        <v/>
      </c>
      <c r="R648" s="6" t="str">
        <f t="shared" si="117"/>
        <v/>
      </c>
      <c r="S648" s="8" t="str">
        <f t="shared" si="118"/>
        <v/>
      </c>
      <c r="T648" s="8" t="str">
        <f t="shared" si="119"/>
        <v/>
      </c>
    </row>
    <row r="649" spans="1:20" x14ac:dyDescent="0.3">
      <c r="A649" s="111">
        <v>647</v>
      </c>
      <c r="B649" s="111" t="s">
        <v>7513</v>
      </c>
      <c r="E649" s="6" t="str">
        <f t="shared" si="110"/>
        <v/>
      </c>
      <c r="I649" t="str">
        <f t="shared" si="113"/>
        <v/>
      </c>
      <c r="J649" t="str">
        <f t="shared" si="111"/>
        <v/>
      </c>
      <c r="K649" t="str">
        <f t="shared" si="114"/>
        <v/>
      </c>
      <c r="L649" s="6" t="str">
        <f t="shared" si="115"/>
        <v/>
      </c>
      <c r="N649" s="130" t="s">
        <v>7521</v>
      </c>
      <c r="O649" t="str">
        <f t="shared" si="120"/>
        <v/>
      </c>
      <c r="P649" t="str">
        <f t="shared" si="116"/>
        <v/>
      </c>
      <c r="Q649" s="6" t="str">
        <f t="shared" si="112"/>
        <v/>
      </c>
      <c r="R649" s="6" t="str">
        <f t="shared" si="117"/>
        <v/>
      </c>
      <c r="S649" s="8" t="str">
        <f t="shared" si="118"/>
        <v/>
      </c>
      <c r="T649" s="8" t="str">
        <f t="shared" si="119"/>
        <v/>
      </c>
    </row>
    <row r="650" spans="1:20" x14ac:dyDescent="0.3">
      <c r="A650" s="111">
        <v>648</v>
      </c>
      <c r="B650" s="111" t="s">
        <v>7513</v>
      </c>
      <c r="E650" s="6" t="str">
        <f t="shared" si="110"/>
        <v/>
      </c>
      <c r="I650" t="str">
        <f t="shared" si="113"/>
        <v/>
      </c>
      <c r="J650" t="str">
        <f t="shared" si="111"/>
        <v/>
      </c>
      <c r="K650" t="str">
        <f t="shared" si="114"/>
        <v/>
      </c>
      <c r="L650" s="6" t="str">
        <f t="shared" si="115"/>
        <v/>
      </c>
      <c r="N650" s="130" t="s">
        <v>7521</v>
      </c>
      <c r="O650" t="str">
        <f t="shared" si="120"/>
        <v/>
      </c>
      <c r="P650" t="str">
        <f t="shared" si="116"/>
        <v/>
      </c>
      <c r="Q650" s="6" t="str">
        <f t="shared" si="112"/>
        <v/>
      </c>
      <c r="R650" s="6" t="str">
        <f t="shared" si="117"/>
        <v/>
      </c>
      <c r="S650" s="8" t="str">
        <f t="shared" si="118"/>
        <v/>
      </c>
      <c r="T650" s="8" t="str">
        <f t="shared" si="119"/>
        <v/>
      </c>
    </row>
    <row r="651" spans="1:20" x14ac:dyDescent="0.3">
      <c r="A651" s="111">
        <v>649</v>
      </c>
      <c r="B651" s="111" t="s">
        <v>7513</v>
      </c>
      <c r="E651" s="6" t="str">
        <f t="shared" si="110"/>
        <v/>
      </c>
      <c r="I651" t="str">
        <f t="shared" si="113"/>
        <v/>
      </c>
      <c r="J651" t="str">
        <f t="shared" si="111"/>
        <v/>
      </c>
      <c r="K651" t="str">
        <f t="shared" si="114"/>
        <v/>
      </c>
      <c r="L651" s="6" t="str">
        <f t="shared" si="115"/>
        <v/>
      </c>
      <c r="N651" s="130" t="s">
        <v>7521</v>
      </c>
      <c r="O651" t="str">
        <f t="shared" si="120"/>
        <v/>
      </c>
      <c r="P651" t="str">
        <f t="shared" si="116"/>
        <v/>
      </c>
      <c r="Q651" s="6" t="str">
        <f t="shared" si="112"/>
        <v/>
      </c>
      <c r="R651" s="6" t="str">
        <f t="shared" si="117"/>
        <v/>
      </c>
      <c r="S651" s="8" t="str">
        <f t="shared" si="118"/>
        <v/>
      </c>
      <c r="T651" s="8" t="str">
        <f t="shared" si="119"/>
        <v/>
      </c>
    </row>
    <row r="652" spans="1:20" x14ac:dyDescent="0.3">
      <c r="A652" s="111">
        <v>650</v>
      </c>
      <c r="B652" s="111" t="s">
        <v>7513</v>
      </c>
      <c r="E652" s="6" t="str">
        <f t="shared" si="110"/>
        <v/>
      </c>
      <c r="I652" t="str">
        <f t="shared" si="113"/>
        <v/>
      </c>
      <c r="J652" t="str">
        <f t="shared" si="111"/>
        <v/>
      </c>
      <c r="K652" t="str">
        <f t="shared" si="114"/>
        <v/>
      </c>
      <c r="L652" s="6" t="str">
        <f t="shared" si="115"/>
        <v/>
      </c>
      <c r="N652" s="130" t="s">
        <v>7521</v>
      </c>
      <c r="O652" t="str">
        <f t="shared" si="120"/>
        <v/>
      </c>
      <c r="P652" t="str">
        <f t="shared" si="116"/>
        <v/>
      </c>
      <c r="Q652" s="6" t="str">
        <f t="shared" si="112"/>
        <v/>
      </c>
      <c r="R652" s="6" t="str">
        <f t="shared" si="117"/>
        <v/>
      </c>
      <c r="S652" s="8" t="str">
        <f t="shared" si="118"/>
        <v/>
      </c>
      <c r="T652" s="8" t="str">
        <f t="shared" si="119"/>
        <v/>
      </c>
    </row>
    <row r="653" spans="1:20" x14ac:dyDescent="0.3">
      <c r="A653" s="111">
        <v>651</v>
      </c>
      <c r="B653" s="111" t="s">
        <v>7513</v>
      </c>
      <c r="E653" s="6" t="str">
        <f t="shared" si="110"/>
        <v/>
      </c>
      <c r="I653" t="str">
        <f t="shared" si="113"/>
        <v/>
      </c>
      <c r="J653" t="str">
        <f t="shared" si="111"/>
        <v/>
      </c>
      <c r="K653" t="str">
        <f t="shared" si="114"/>
        <v/>
      </c>
      <c r="L653" s="6" t="str">
        <f t="shared" si="115"/>
        <v/>
      </c>
      <c r="N653" s="130" t="s">
        <v>7521</v>
      </c>
      <c r="O653" t="str">
        <f t="shared" si="120"/>
        <v/>
      </c>
      <c r="P653" t="str">
        <f t="shared" si="116"/>
        <v/>
      </c>
      <c r="Q653" s="6" t="str">
        <f t="shared" si="112"/>
        <v/>
      </c>
      <c r="R653" s="6" t="str">
        <f t="shared" si="117"/>
        <v/>
      </c>
      <c r="S653" s="8" t="str">
        <f t="shared" si="118"/>
        <v/>
      </c>
      <c r="T653" s="8" t="str">
        <f t="shared" si="119"/>
        <v/>
      </c>
    </row>
    <row r="654" spans="1:20" x14ac:dyDescent="0.3">
      <c r="A654" s="111">
        <v>652</v>
      </c>
      <c r="B654" s="111" t="s">
        <v>7513</v>
      </c>
      <c r="E654" s="6" t="str">
        <f t="shared" si="110"/>
        <v/>
      </c>
      <c r="I654" t="str">
        <f t="shared" si="113"/>
        <v/>
      </c>
      <c r="J654" t="str">
        <f t="shared" si="111"/>
        <v/>
      </c>
      <c r="K654" t="str">
        <f t="shared" si="114"/>
        <v/>
      </c>
      <c r="L654" s="6" t="str">
        <f t="shared" si="115"/>
        <v/>
      </c>
      <c r="N654" s="130" t="s">
        <v>7521</v>
      </c>
      <c r="O654" t="str">
        <f t="shared" si="120"/>
        <v/>
      </c>
      <c r="P654" t="str">
        <f t="shared" si="116"/>
        <v/>
      </c>
      <c r="Q654" s="6" t="str">
        <f t="shared" si="112"/>
        <v/>
      </c>
      <c r="R654" s="6" t="str">
        <f t="shared" si="117"/>
        <v/>
      </c>
      <c r="S654" s="8" t="str">
        <f t="shared" si="118"/>
        <v/>
      </c>
      <c r="T654" s="8" t="str">
        <f t="shared" si="119"/>
        <v/>
      </c>
    </row>
    <row r="655" spans="1:20" x14ac:dyDescent="0.3">
      <c r="A655" s="111">
        <v>653</v>
      </c>
      <c r="B655" s="111" t="s">
        <v>7513</v>
      </c>
      <c r="E655" s="6" t="str">
        <f t="shared" si="110"/>
        <v/>
      </c>
      <c r="I655" t="str">
        <f t="shared" si="113"/>
        <v/>
      </c>
      <c r="J655" t="str">
        <f t="shared" si="111"/>
        <v/>
      </c>
      <c r="K655" t="str">
        <f t="shared" si="114"/>
        <v/>
      </c>
      <c r="L655" s="6" t="str">
        <f t="shared" si="115"/>
        <v/>
      </c>
      <c r="N655" s="130" t="s">
        <v>7521</v>
      </c>
      <c r="O655" t="str">
        <f t="shared" si="120"/>
        <v/>
      </c>
      <c r="P655" t="str">
        <f t="shared" si="116"/>
        <v/>
      </c>
      <c r="Q655" s="6" t="str">
        <f t="shared" si="112"/>
        <v/>
      </c>
      <c r="R655" s="6" t="str">
        <f t="shared" si="117"/>
        <v/>
      </c>
      <c r="S655" s="8" t="str">
        <f t="shared" si="118"/>
        <v/>
      </c>
      <c r="T655" s="8" t="str">
        <f t="shared" si="119"/>
        <v/>
      </c>
    </row>
    <row r="656" spans="1:20" x14ac:dyDescent="0.3">
      <c r="A656" s="111">
        <v>654</v>
      </c>
      <c r="B656" s="111" t="s">
        <v>7513</v>
      </c>
      <c r="E656" s="6" t="str">
        <f t="shared" si="110"/>
        <v/>
      </c>
      <c r="I656" t="str">
        <f t="shared" si="113"/>
        <v/>
      </c>
      <c r="J656" t="str">
        <f t="shared" si="111"/>
        <v/>
      </c>
      <c r="K656" t="str">
        <f t="shared" si="114"/>
        <v/>
      </c>
      <c r="L656" s="6" t="str">
        <f t="shared" si="115"/>
        <v/>
      </c>
      <c r="N656" s="130" t="s">
        <v>7521</v>
      </c>
      <c r="O656" t="str">
        <f t="shared" si="120"/>
        <v/>
      </c>
      <c r="P656" t="str">
        <f t="shared" si="116"/>
        <v/>
      </c>
      <c r="Q656" s="6" t="str">
        <f t="shared" si="112"/>
        <v/>
      </c>
      <c r="R656" s="6" t="str">
        <f t="shared" si="117"/>
        <v/>
      </c>
      <c r="S656" s="8" t="str">
        <f t="shared" si="118"/>
        <v/>
      </c>
      <c r="T656" s="8" t="str">
        <f t="shared" si="119"/>
        <v/>
      </c>
    </row>
    <row r="657" spans="1:20" x14ac:dyDescent="0.3">
      <c r="A657" s="111">
        <v>655</v>
      </c>
      <c r="B657" s="111" t="s">
        <v>7513</v>
      </c>
      <c r="E657" s="6" t="str">
        <f t="shared" si="110"/>
        <v/>
      </c>
      <c r="I657" t="str">
        <f t="shared" si="113"/>
        <v/>
      </c>
      <c r="J657" t="str">
        <f t="shared" si="111"/>
        <v/>
      </c>
      <c r="K657" t="str">
        <f t="shared" si="114"/>
        <v/>
      </c>
      <c r="L657" s="6" t="str">
        <f t="shared" si="115"/>
        <v/>
      </c>
      <c r="N657" s="130" t="s">
        <v>7521</v>
      </c>
      <c r="O657" t="str">
        <f t="shared" si="120"/>
        <v/>
      </c>
      <c r="P657" t="str">
        <f t="shared" si="116"/>
        <v/>
      </c>
      <c r="Q657" s="6" t="str">
        <f t="shared" si="112"/>
        <v/>
      </c>
      <c r="R657" s="6" t="str">
        <f t="shared" si="117"/>
        <v/>
      </c>
      <c r="S657" s="8" t="str">
        <f t="shared" si="118"/>
        <v/>
      </c>
      <c r="T657" s="8" t="str">
        <f t="shared" si="119"/>
        <v/>
      </c>
    </row>
    <row r="658" spans="1:20" x14ac:dyDescent="0.3">
      <c r="A658" s="111">
        <v>656</v>
      </c>
      <c r="B658" s="111" t="s">
        <v>7513</v>
      </c>
      <c r="E658" s="6" t="str">
        <f t="shared" si="110"/>
        <v/>
      </c>
      <c r="I658" t="str">
        <f t="shared" si="113"/>
        <v/>
      </c>
      <c r="J658" t="str">
        <f t="shared" si="111"/>
        <v/>
      </c>
      <c r="K658" t="str">
        <f t="shared" si="114"/>
        <v/>
      </c>
      <c r="L658" s="6" t="str">
        <f t="shared" si="115"/>
        <v/>
      </c>
      <c r="N658" s="130" t="s">
        <v>7521</v>
      </c>
      <c r="O658" t="str">
        <f t="shared" si="120"/>
        <v/>
      </c>
      <c r="P658" t="str">
        <f t="shared" si="116"/>
        <v/>
      </c>
      <c r="Q658" s="6" t="str">
        <f t="shared" si="112"/>
        <v/>
      </c>
      <c r="R658" s="6" t="str">
        <f t="shared" si="117"/>
        <v/>
      </c>
      <c r="S658" s="8" t="str">
        <f t="shared" si="118"/>
        <v/>
      </c>
      <c r="T658" s="8" t="str">
        <f t="shared" si="119"/>
        <v/>
      </c>
    </row>
    <row r="659" spans="1:20" x14ac:dyDescent="0.3">
      <c r="A659" s="111">
        <v>657</v>
      </c>
      <c r="B659" s="111" t="s">
        <v>7513</v>
      </c>
      <c r="E659" s="6" t="str">
        <f t="shared" si="110"/>
        <v/>
      </c>
      <c r="I659" t="str">
        <f t="shared" si="113"/>
        <v/>
      </c>
      <c r="J659" t="str">
        <f t="shared" si="111"/>
        <v/>
      </c>
      <c r="K659" t="str">
        <f t="shared" si="114"/>
        <v/>
      </c>
      <c r="L659" s="6" t="str">
        <f t="shared" si="115"/>
        <v/>
      </c>
      <c r="N659" s="130" t="s">
        <v>7521</v>
      </c>
      <c r="O659" t="str">
        <f t="shared" si="120"/>
        <v/>
      </c>
      <c r="P659" t="str">
        <f t="shared" si="116"/>
        <v/>
      </c>
      <c r="Q659" s="6" t="str">
        <f t="shared" si="112"/>
        <v/>
      </c>
      <c r="R659" s="6" t="str">
        <f t="shared" si="117"/>
        <v/>
      </c>
      <c r="S659" s="8" t="str">
        <f t="shared" si="118"/>
        <v/>
      </c>
      <c r="T659" s="8" t="str">
        <f t="shared" si="119"/>
        <v/>
      </c>
    </row>
    <row r="660" spans="1:20" x14ac:dyDescent="0.3">
      <c r="A660" s="111">
        <v>658</v>
      </c>
      <c r="B660" s="111" t="s">
        <v>7513</v>
      </c>
      <c r="E660" s="6" t="str">
        <f t="shared" si="110"/>
        <v/>
      </c>
      <c r="I660" t="str">
        <f t="shared" si="113"/>
        <v/>
      </c>
      <c r="J660" t="str">
        <f t="shared" si="111"/>
        <v/>
      </c>
      <c r="K660" t="str">
        <f t="shared" si="114"/>
        <v/>
      </c>
      <c r="L660" s="6" t="str">
        <f t="shared" si="115"/>
        <v/>
      </c>
      <c r="N660" s="130" t="s">
        <v>7521</v>
      </c>
      <c r="O660" t="str">
        <f t="shared" si="120"/>
        <v/>
      </c>
      <c r="P660" t="str">
        <f t="shared" si="116"/>
        <v/>
      </c>
      <c r="Q660" s="6" t="str">
        <f t="shared" si="112"/>
        <v/>
      </c>
      <c r="R660" s="6" t="str">
        <f t="shared" si="117"/>
        <v/>
      </c>
      <c r="S660" s="8" t="str">
        <f t="shared" si="118"/>
        <v/>
      </c>
      <c r="T660" s="8" t="str">
        <f t="shared" si="119"/>
        <v/>
      </c>
    </row>
    <row r="661" spans="1:20" x14ac:dyDescent="0.3">
      <c r="A661" s="111">
        <v>659</v>
      </c>
      <c r="B661" s="111" t="s">
        <v>7513</v>
      </c>
      <c r="E661" s="6" t="str">
        <f t="shared" si="110"/>
        <v/>
      </c>
      <c r="I661" t="str">
        <f t="shared" si="113"/>
        <v/>
      </c>
      <c r="J661" t="str">
        <f t="shared" si="111"/>
        <v/>
      </c>
      <c r="K661" t="str">
        <f t="shared" si="114"/>
        <v/>
      </c>
      <c r="L661" s="6" t="str">
        <f t="shared" si="115"/>
        <v/>
      </c>
      <c r="N661" s="130" t="s">
        <v>7521</v>
      </c>
      <c r="O661" t="str">
        <f t="shared" si="120"/>
        <v/>
      </c>
      <c r="P661" t="str">
        <f t="shared" si="116"/>
        <v/>
      </c>
      <c r="Q661" s="6" t="str">
        <f t="shared" si="112"/>
        <v/>
      </c>
      <c r="R661" s="6" t="str">
        <f t="shared" si="117"/>
        <v/>
      </c>
      <c r="S661" s="8" t="str">
        <f t="shared" si="118"/>
        <v/>
      </c>
      <c r="T661" s="8" t="str">
        <f t="shared" si="119"/>
        <v/>
      </c>
    </row>
    <row r="662" spans="1:20" x14ac:dyDescent="0.3">
      <c r="A662" s="111">
        <v>660</v>
      </c>
      <c r="B662" s="111" t="s">
        <v>7513</v>
      </c>
      <c r="E662" s="6" t="str">
        <f t="shared" si="110"/>
        <v/>
      </c>
      <c r="I662" t="str">
        <f t="shared" si="113"/>
        <v/>
      </c>
      <c r="J662" t="str">
        <f t="shared" si="111"/>
        <v/>
      </c>
      <c r="K662" t="str">
        <f t="shared" si="114"/>
        <v/>
      </c>
      <c r="L662" s="6" t="str">
        <f t="shared" si="115"/>
        <v/>
      </c>
      <c r="N662" s="130" t="s">
        <v>7521</v>
      </c>
      <c r="O662" t="str">
        <f t="shared" si="120"/>
        <v/>
      </c>
      <c r="P662" t="str">
        <f t="shared" si="116"/>
        <v/>
      </c>
      <c r="Q662" s="6" t="str">
        <f t="shared" si="112"/>
        <v/>
      </c>
      <c r="R662" s="6" t="str">
        <f t="shared" si="117"/>
        <v/>
      </c>
      <c r="S662" s="8" t="str">
        <f t="shared" si="118"/>
        <v/>
      </c>
      <c r="T662" s="8" t="str">
        <f t="shared" si="119"/>
        <v/>
      </c>
    </row>
    <row r="663" spans="1:20" x14ac:dyDescent="0.3">
      <c r="A663" s="111">
        <v>661</v>
      </c>
      <c r="B663" s="111" t="s">
        <v>7513</v>
      </c>
      <c r="E663" s="6" t="str">
        <f t="shared" si="110"/>
        <v/>
      </c>
      <c r="I663" t="str">
        <f t="shared" si="113"/>
        <v/>
      </c>
      <c r="J663" t="str">
        <f t="shared" si="111"/>
        <v/>
      </c>
      <c r="K663" t="str">
        <f t="shared" si="114"/>
        <v/>
      </c>
      <c r="L663" s="6" t="str">
        <f t="shared" si="115"/>
        <v/>
      </c>
      <c r="N663" s="130" t="s">
        <v>7521</v>
      </c>
      <c r="O663" t="str">
        <f t="shared" si="120"/>
        <v/>
      </c>
      <c r="P663" t="str">
        <f t="shared" si="116"/>
        <v/>
      </c>
      <c r="Q663" s="6" t="str">
        <f t="shared" si="112"/>
        <v/>
      </c>
      <c r="R663" s="6" t="str">
        <f t="shared" si="117"/>
        <v/>
      </c>
      <c r="S663" s="8" t="str">
        <f t="shared" si="118"/>
        <v/>
      </c>
      <c r="T663" s="8" t="str">
        <f t="shared" si="119"/>
        <v/>
      </c>
    </row>
    <row r="664" spans="1:20" x14ac:dyDescent="0.3">
      <c r="A664" s="111">
        <v>662</v>
      </c>
      <c r="B664" s="111" t="s">
        <v>7513</v>
      </c>
      <c r="E664" s="6" t="str">
        <f t="shared" si="110"/>
        <v/>
      </c>
      <c r="I664" t="str">
        <f t="shared" si="113"/>
        <v/>
      </c>
      <c r="J664" t="str">
        <f t="shared" si="111"/>
        <v/>
      </c>
      <c r="K664" t="str">
        <f t="shared" si="114"/>
        <v/>
      </c>
      <c r="L664" s="6" t="str">
        <f t="shared" si="115"/>
        <v/>
      </c>
      <c r="N664" s="130" t="s">
        <v>7521</v>
      </c>
      <c r="O664" t="str">
        <f t="shared" si="120"/>
        <v/>
      </c>
      <c r="P664" t="str">
        <f t="shared" si="116"/>
        <v/>
      </c>
      <c r="Q664" s="6" t="str">
        <f t="shared" si="112"/>
        <v/>
      </c>
      <c r="R664" s="6" t="str">
        <f t="shared" si="117"/>
        <v/>
      </c>
      <c r="S664" s="8" t="str">
        <f t="shared" si="118"/>
        <v/>
      </c>
      <c r="T664" s="8" t="str">
        <f t="shared" si="119"/>
        <v/>
      </c>
    </row>
    <row r="665" spans="1:20" x14ac:dyDescent="0.3">
      <c r="A665" s="111">
        <v>663</v>
      </c>
      <c r="B665" s="111" t="s">
        <v>7513</v>
      </c>
      <c r="E665" s="6" t="str">
        <f t="shared" si="110"/>
        <v/>
      </c>
      <c r="I665" t="str">
        <f t="shared" si="113"/>
        <v/>
      </c>
      <c r="J665" t="str">
        <f t="shared" si="111"/>
        <v/>
      </c>
      <c r="K665" t="str">
        <f t="shared" si="114"/>
        <v/>
      </c>
      <c r="L665" s="6" t="str">
        <f t="shared" si="115"/>
        <v/>
      </c>
      <c r="N665" s="130" t="s">
        <v>7521</v>
      </c>
      <c r="O665" t="str">
        <f t="shared" si="120"/>
        <v/>
      </c>
      <c r="P665" t="str">
        <f t="shared" si="116"/>
        <v/>
      </c>
      <c r="Q665" s="6" t="str">
        <f t="shared" si="112"/>
        <v/>
      </c>
      <c r="R665" s="6" t="str">
        <f t="shared" si="117"/>
        <v/>
      </c>
      <c r="S665" s="8" t="str">
        <f t="shared" si="118"/>
        <v/>
      </c>
      <c r="T665" s="8" t="str">
        <f t="shared" si="119"/>
        <v/>
      </c>
    </row>
    <row r="666" spans="1:20" x14ac:dyDescent="0.3">
      <c r="A666" s="111">
        <v>664</v>
      </c>
      <c r="B666" s="111" t="s">
        <v>7513</v>
      </c>
      <c r="E666" s="6" t="str">
        <f t="shared" si="110"/>
        <v/>
      </c>
      <c r="I666" t="str">
        <f t="shared" si="113"/>
        <v/>
      </c>
      <c r="J666" t="str">
        <f t="shared" si="111"/>
        <v/>
      </c>
      <c r="K666" t="str">
        <f t="shared" si="114"/>
        <v/>
      </c>
      <c r="L666" s="6" t="str">
        <f t="shared" si="115"/>
        <v/>
      </c>
      <c r="N666" s="130" t="s">
        <v>7521</v>
      </c>
      <c r="O666" t="str">
        <f t="shared" si="120"/>
        <v/>
      </c>
      <c r="P666" t="str">
        <f t="shared" si="116"/>
        <v/>
      </c>
      <c r="Q666" s="6" t="str">
        <f t="shared" si="112"/>
        <v/>
      </c>
      <c r="R666" s="6" t="str">
        <f t="shared" si="117"/>
        <v/>
      </c>
      <c r="S666" s="8" t="str">
        <f t="shared" si="118"/>
        <v/>
      </c>
      <c r="T666" s="8" t="str">
        <f t="shared" si="119"/>
        <v/>
      </c>
    </row>
    <row r="667" spans="1:20" x14ac:dyDescent="0.3">
      <c r="A667" s="111">
        <v>665</v>
      </c>
      <c r="B667" s="111" t="s">
        <v>7513</v>
      </c>
      <c r="E667" s="6" t="str">
        <f t="shared" si="110"/>
        <v/>
      </c>
      <c r="I667" t="str">
        <f t="shared" si="113"/>
        <v/>
      </c>
      <c r="J667" t="str">
        <f t="shared" si="111"/>
        <v/>
      </c>
      <c r="K667" t="str">
        <f t="shared" si="114"/>
        <v/>
      </c>
      <c r="L667" s="6" t="str">
        <f t="shared" si="115"/>
        <v/>
      </c>
      <c r="N667" s="130" t="s">
        <v>7521</v>
      </c>
      <c r="O667" t="str">
        <f t="shared" si="120"/>
        <v/>
      </c>
      <c r="P667" t="str">
        <f t="shared" si="116"/>
        <v/>
      </c>
      <c r="Q667" s="6" t="str">
        <f t="shared" si="112"/>
        <v/>
      </c>
      <c r="R667" s="6" t="str">
        <f t="shared" si="117"/>
        <v/>
      </c>
      <c r="S667" s="8" t="str">
        <f t="shared" si="118"/>
        <v/>
      </c>
      <c r="T667" s="8" t="str">
        <f t="shared" si="119"/>
        <v/>
      </c>
    </row>
    <row r="668" spans="1:20" x14ac:dyDescent="0.3">
      <c r="A668" s="111">
        <v>666</v>
      </c>
      <c r="B668" s="111" t="s">
        <v>7513</v>
      </c>
      <c r="E668" s="6" t="str">
        <f t="shared" si="110"/>
        <v/>
      </c>
      <c r="I668" t="str">
        <f t="shared" si="113"/>
        <v/>
      </c>
      <c r="J668" t="str">
        <f t="shared" si="111"/>
        <v/>
      </c>
      <c r="K668" t="str">
        <f t="shared" si="114"/>
        <v/>
      </c>
      <c r="L668" s="6" t="str">
        <f t="shared" si="115"/>
        <v/>
      </c>
      <c r="N668" s="130" t="s">
        <v>7521</v>
      </c>
      <c r="O668" t="str">
        <f t="shared" si="120"/>
        <v/>
      </c>
      <c r="P668" t="str">
        <f t="shared" si="116"/>
        <v/>
      </c>
      <c r="Q668" s="6" t="str">
        <f t="shared" si="112"/>
        <v/>
      </c>
      <c r="R668" s="6" t="str">
        <f t="shared" si="117"/>
        <v/>
      </c>
      <c r="S668" s="8" t="str">
        <f t="shared" si="118"/>
        <v/>
      </c>
      <c r="T668" s="8" t="str">
        <f t="shared" si="119"/>
        <v/>
      </c>
    </row>
    <row r="669" spans="1:20" x14ac:dyDescent="0.3">
      <c r="A669" s="111">
        <v>667</v>
      </c>
      <c r="B669" s="111" t="s">
        <v>7513</v>
      </c>
      <c r="E669" s="6" t="str">
        <f t="shared" si="110"/>
        <v/>
      </c>
      <c r="I669" t="str">
        <f t="shared" si="113"/>
        <v/>
      </c>
      <c r="J669" t="str">
        <f t="shared" si="111"/>
        <v/>
      </c>
      <c r="K669" t="str">
        <f t="shared" si="114"/>
        <v/>
      </c>
      <c r="L669" s="6" t="str">
        <f t="shared" si="115"/>
        <v/>
      </c>
      <c r="N669" s="130" t="s">
        <v>7521</v>
      </c>
      <c r="O669" t="str">
        <f t="shared" si="120"/>
        <v/>
      </c>
      <c r="P669" t="str">
        <f t="shared" si="116"/>
        <v/>
      </c>
      <c r="Q669" s="6" t="str">
        <f t="shared" si="112"/>
        <v/>
      </c>
      <c r="R669" s="6" t="str">
        <f t="shared" si="117"/>
        <v/>
      </c>
      <c r="S669" s="8" t="str">
        <f t="shared" si="118"/>
        <v/>
      </c>
      <c r="T669" s="8" t="str">
        <f t="shared" si="119"/>
        <v/>
      </c>
    </row>
    <row r="670" spans="1:20" x14ac:dyDescent="0.3">
      <c r="A670" s="111">
        <v>668</v>
      </c>
      <c r="B670" s="111" t="s">
        <v>7513</v>
      </c>
      <c r="E670" s="6" t="str">
        <f t="shared" si="110"/>
        <v/>
      </c>
      <c r="I670" t="str">
        <f t="shared" si="113"/>
        <v/>
      </c>
      <c r="J670" t="str">
        <f t="shared" si="111"/>
        <v/>
      </c>
      <c r="K670" t="str">
        <f t="shared" si="114"/>
        <v/>
      </c>
      <c r="L670" s="6" t="str">
        <f t="shared" si="115"/>
        <v/>
      </c>
      <c r="N670" s="130" t="s">
        <v>7521</v>
      </c>
      <c r="O670" t="str">
        <f t="shared" si="120"/>
        <v/>
      </c>
      <c r="P670" t="str">
        <f t="shared" si="116"/>
        <v/>
      </c>
      <c r="Q670" s="6" t="str">
        <f t="shared" si="112"/>
        <v/>
      </c>
      <c r="R670" s="6" t="str">
        <f t="shared" si="117"/>
        <v/>
      </c>
      <c r="S670" s="8" t="str">
        <f t="shared" si="118"/>
        <v/>
      </c>
      <c r="T670" s="8" t="str">
        <f t="shared" si="119"/>
        <v/>
      </c>
    </row>
    <row r="671" spans="1:20" x14ac:dyDescent="0.3">
      <c r="A671" s="111">
        <v>669</v>
      </c>
      <c r="B671" s="111" t="s">
        <v>7513</v>
      </c>
      <c r="E671" s="6" t="str">
        <f t="shared" si="110"/>
        <v/>
      </c>
      <c r="I671" t="str">
        <f t="shared" si="113"/>
        <v/>
      </c>
      <c r="J671" t="str">
        <f t="shared" si="111"/>
        <v/>
      </c>
      <c r="K671" t="str">
        <f t="shared" si="114"/>
        <v/>
      </c>
      <c r="L671" s="6" t="str">
        <f t="shared" si="115"/>
        <v/>
      </c>
      <c r="N671" s="130" t="s">
        <v>7521</v>
      </c>
      <c r="O671" t="str">
        <f t="shared" si="120"/>
        <v/>
      </c>
      <c r="P671" t="str">
        <f t="shared" si="116"/>
        <v/>
      </c>
      <c r="Q671" s="6" t="str">
        <f t="shared" si="112"/>
        <v/>
      </c>
      <c r="R671" s="6" t="str">
        <f t="shared" si="117"/>
        <v/>
      </c>
      <c r="S671" s="8" t="str">
        <f t="shared" si="118"/>
        <v/>
      </c>
      <c r="T671" s="8" t="str">
        <f t="shared" si="119"/>
        <v/>
      </c>
    </row>
    <row r="672" spans="1:20" x14ac:dyDescent="0.3">
      <c r="A672" s="111">
        <v>670</v>
      </c>
      <c r="B672" s="111" t="s">
        <v>7513</v>
      </c>
      <c r="E672" s="6" t="str">
        <f t="shared" si="110"/>
        <v/>
      </c>
      <c r="I672" t="str">
        <f t="shared" si="113"/>
        <v/>
      </c>
      <c r="J672" t="str">
        <f t="shared" si="111"/>
        <v/>
      </c>
      <c r="K672" t="str">
        <f t="shared" si="114"/>
        <v/>
      </c>
      <c r="L672" s="6" t="str">
        <f t="shared" si="115"/>
        <v/>
      </c>
      <c r="N672" s="130" t="s">
        <v>7521</v>
      </c>
      <c r="O672" t="str">
        <f t="shared" si="120"/>
        <v/>
      </c>
      <c r="P672" t="str">
        <f t="shared" si="116"/>
        <v/>
      </c>
      <c r="Q672" s="6" t="str">
        <f t="shared" si="112"/>
        <v/>
      </c>
      <c r="R672" s="6" t="str">
        <f t="shared" si="117"/>
        <v/>
      </c>
      <c r="S672" s="8" t="str">
        <f t="shared" si="118"/>
        <v/>
      </c>
      <c r="T672" s="8" t="str">
        <f t="shared" si="119"/>
        <v/>
      </c>
    </row>
    <row r="673" spans="1:20" x14ac:dyDescent="0.3">
      <c r="A673" s="111">
        <v>671</v>
      </c>
      <c r="B673" s="111" t="s">
        <v>7513</v>
      </c>
      <c r="E673" s="6" t="str">
        <f t="shared" si="110"/>
        <v/>
      </c>
      <c r="I673" t="str">
        <f t="shared" si="113"/>
        <v/>
      </c>
      <c r="J673" t="str">
        <f t="shared" si="111"/>
        <v/>
      </c>
      <c r="K673" t="str">
        <f t="shared" si="114"/>
        <v/>
      </c>
      <c r="L673" s="6" t="str">
        <f t="shared" si="115"/>
        <v/>
      </c>
      <c r="N673" s="130" t="s">
        <v>7521</v>
      </c>
      <c r="O673" t="str">
        <f t="shared" si="120"/>
        <v/>
      </c>
      <c r="P673" t="str">
        <f t="shared" si="116"/>
        <v/>
      </c>
      <c r="Q673" s="6" t="str">
        <f t="shared" si="112"/>
        <v/>
      </c>
      <c r="R673" s="6" t="str">
        <f t="shared" si="117"/>
        <v/>
      </c>
      <c r="S673" s="8" t="str">
        <f t="shared" si="118"/>
        <v/>
      </c>
      <c r="T673" s="8" t="str">
        <f t="shared" si="119"/>
        <v/>
      </c>
    </row>
    <row r="674" spans="1:20" x14ac:dyDescent="0.3">
      <c r="A674" s="111">
        <v>672</v>
      </c>
      <c r="B674" s="111" t="s">
        <v>7513</v>
      </c>
      <c r="E674" s="6" t="str">
        <f t="shared" si="110"/>
        <v/>
      </c>
      <c r="I674" t="str">
        <f t="shared" si="113"/>
        <v/>
      </c>
      <c r="J674" t="str">
        <f t="shared" si="111"/>
        <v/>
      </c>
      <c r="K674" t="str">
        <f t="shared" si="114"/>
        <v/>
      </c>
      <c r="L674" s="6" t="str">
        <f t="shared" si="115"/>
        <v/>
      </c>
      <c r="N674" s="130" t="s">
        <v>7521</v>
      </c>
      <c r="O674" t="str">
        <f t="shared" si="120"/>
        <v/>
      </c>
      <c r="P674" t="str">
        <f t="shared" si="116"/>
        <v/>
      </c>
      <c r="Q674" s="6" t="str">
        <f t="shared" si="112"/>
        <v/>
      </c>
      <c r="R674" s="6" t="str">
        <f t="shared" si="117"/>
        <v/>
      </c>
      <c r="S674" s="8" t="str">
        <f t="shared" si="118"/>
        <v/>
      </c>
      <c r="T674" s="8" t="str">
        <f t="shared" si="119"/>
        <v/>
      </c>
    </row>
    <row r="675" spans="1:20" x14ac:dyDescent="0.3">
      <c r="A675" s="111">
        <v>673</v>
      </c>
      <c r="B675" s="111" t="s">
        <v>7513</v>
      </c>
      <c r="E675" s="6" t="str">
        <f t="shared" si="110"/>
        <v/>
      </c>
      <c r="I675" t="str">
        <f t="shared" si="113"/>
        <v/>
      </c>
      <c r="J675" t="str">
        <f t="shared" si="111"/>
        <v/>
      </c>
      <c r="K675" t="str">
        <f t="shared" si="114"/>
        <v/>
      </c>
      <c r="L675" s="6" t="str">
        <f t="shared" si="115"/>
        <v/>
      </c>
      <c r="N675" s="130" t="s">
        <v>7521</v>
      </c>
      <c r="O675" t="str">
        <f t="shared" si="120"/>
        <v/>
      </c>
      <c r="P675" t="str">
        <f t="shared" si="116"/>
        <v/>
      </c>
      <c r="Q675" s="6" t="str">
        <f t="shared" si="112"/>
        <v/>
      </c>
      <c r="R675" s="6" t="str">
        <f t="shared" si="117"/>
        <v/>
      </c>
      <c r="S675" s="8" t="str">
        <f t="shared" si="118"/>
        <v/>
      </c>
      <c r="T675" s="8" t="str">
        <f t="shared" si="119"/>
        <v/>
      </c>
    </row>
    <row r="676" spans="1:20" x14ac:dyDescent="0.3">
      <c r="A676" s="111">
        <v>674</v>
      </c>
      <c r="B676" s="111" t="s">
        <v>7513</v>
      </c>
      <c r="E676" s="6" t="str">
        <f t="shared" si="110"/>
        <v/>
      </c>
      <c r="I676" t="str">
        <f t="shared" si="113"/>
        <v/>
      </c>
      <c r="J676" t="str">
        <f t="shared" si="111"/>
        <v/>
      </c>
      <c r="K676" t="str">
        <f t="shared" si="114"/>
        <v/>
      </c>
      <c r="L676" s="6" t="str">
        <f t="shared" si="115"/>
        <v/>
      </c>
      <c r="N676" s="130" t="s">
        <v>7521</v>
      </c>
      <c r="O676" t="str">
        <f t="shared" si="120"/>
        <v/>
      </c>
      <c r="P676" t="str">
        <f t="shared" si="116"/>
        <v/>
      </c>
      <c r="Q676" s="6" t="str">
        <f t="shared" si="112"/>
        <v/>
      </c>
      <c r="R676" s="6" t="str">
        <f t="shared" si="117"/>
        <v/>
      </c>
      <c r="S676" s="8" t="str">
        <f t="shared" si="118"/>
        <v/>
      </c>
      <c r="T676" s="8" t="str">
        <f t="shared" si="119"/>
        <v/>
      </c>
    </row>
    <row r="677" spans="1:20" x14ac:dyDescent="0.3">
      <c r="A677" s="111">
        <v>675</v>
      </c>
      <c r="B677" s="111" t="s">
        <v>7513</v>
      </c>
      <c r="E677" s="6" t="str">
        <f t="shared" si="110"/>
        <v/>
      </c>
      <c r="I677" t="str">
        <f t="shared" si="113"/>
        <v/>
      </c>
      <c r="J677" t="str">
        <f t="shared" si="111"/>
        <v/>
      </c>
      <c r="K677" t="str">
        <f t="shared" si="114"/>
        <v/>
      </c>
      <c r="L677" s="6" t="str">
        <f t="shared" si="115"/>
        <v/>
      </c>
      <c r="N677" s="130" t="s">
        <v>7521</v>
      </c>
      <c r="O677" t="str">
        <f t="shared" si="120"/>
        <v/>
      </c>
      <c r="P677" t="str">
        <f t="shared" si="116"/>
        <v/>
      </c>
      <c r="Q677" s="6" t="str">
        <f t="shared" si="112"/>
        <v/>
      </c>
      <c r="R677" s="6" t="str">
        <f t="shared" si="117"/>
        <v/>
      </c>
      <c r="S677" s="8" t="str">
        <f t="shared" si="118"/>
        <v/>
      </c>
      <c r="T677" s="8" t="str">
        <f t="shared" si="119"/>
        <v/>
      </c>
    </row>
    <row r="678" spans="1:20" x14ac:dyDescent="0.3">
      <c r="A678" s="111">
        <v>676</v>
      </c>
      <c r="B678" s="111" t="s">
        <v>7513</v>
      </c>
      <c r="E678" s="6" t="str">
        <f t="shared" si="110"/>
        <v/>
      </c>
      <c r="I678" t="str">
        <f t="shared" si="113"/>
        <v/>
      </c>
      <c r="J678" t="str">
        <f t="shared" si="111"/>
        <v/>
      </c>
      <c r="K678" t="str">
        <f t="shared" si="114"/>
        <v/>
      </c>
      <c r="L678" s="6" t="str">
        <f t="shared" si="115"/>
        <v/>
      </c>
      <c r="N678" s="130" t="s">
        <v>7521</v>
      </c>
      <c r="O678" t="str">
        <f t="shared" si="120"/>
        <v/>
      </c>
      <c r="P678" t="str">
        <f t="shared" si="116"/>
        <v/>
      </c>
      <c r="Q678" s="6" t="str">
        <f t="shared" si="112"/>
        <v/>
      </c>
      <c r="R678" s="6" t="str">
        <f t="shared" si="117"/>
        <v/>
      </c>
      <c r="S678" s="8" t="str">
        <f t="shared" si="118"/>
        <v/>
      </c>
      <c r="T678" s="8" t="str">
        <f t="shared" si="119"/>
        <v/>
      </c>
    </row>
    <row r="679" spans="1:20" x14ac:dyDescent="0.3">
      <c r="A679" s="111">
        <v>677</v>
      </c>
      <c r="B679" s="111" t="s">
        <v>7513</v>
      </c>
      <c r="E679" s="6" t="str">
        <f t="shared" si="110"/>
        <v/>
      </c>
      <c r="I679" t="str">
        <f t="shared" si="113"/>
        <v/>
      </c>
      <c r="J679" t="str">
        <f t="shared" si="111"/>
        <v/>
      </c>
      <c r="K679" t="str">
        <f t="shared" si="114"/>
        <v/>
      </c>
      <c r="L679" s="6" t="str">
        <f t="shared" si="115"/>
        <v/>
      </c>
      <c r="N679" s="130" t="s">
        <v>7521</v>
      </c>
      <c r="O679" t="str">
        <f t="shared" si="120"/>
        <v/>
      </c>
      <c r="P679" t="str">
        <f t="shared" si="116"/>
        <v/>
      </c>
      <c r="Q679" s="6" t="str">
        <f t="shared" si="112"/>
        <v/>
      </c>
      <c r="R679" s="6" t="str">
        <f t="shared" si="117"/>
        <v/>
      </c>
      <c r="S679" s="8" t="str">
        <f t="shared" si="118"/>
        <v/>
      </c>
      <c r="T679" s="8" t="str">
        <f t="shared" si="119"/>
        <v/>
      </c>
    </row>
    <row r="680" spans="1:20" x14ac:dyDescent="0.3">
      <c r="A680" s="111">
        <v>678</v>
      </c>
      <c r="B680" s="111" t="s">
        <v>7513</v>
      </c>
      <c r="E680" s="6" t="str">
        <f t="shared" si="110"/>
        <v/>
      </c>
      <c r="I680" t="str">
        <f t="shared" si="113"/>
        <v/>
      </c>
      <c r="J680" t="str">
        <f t="shared" si="111"/>
        <v/>
      </c>
      <c r="K680" t="str">
        <f t="shared" si="114"/>
        <v/>
      </c>
      <c r="L680" s="6" t="str">
        <f t="shared" si="115"/>
        <v/>
      </c>
      <c r="N680" s="130" t="s">
        <v>7521</v>
      </c>
      <c r="O680" t="str">
        <f t="shared" si="120"/>
        <v/>
      </c>
      <c r="P680" t="str">
        <f t="shared" si="116"/>
        <v/>
      </c>
      <c r="Q680" s="6" t="str">
        <f t="shared" si="112"/>
        <v/>
      </c>
      <c r="R680" s="6" t="str">
        <f t="shared" si="117"/>
        <v/>
      </c>
      <c r="S680" s="8" t="str">
        <f t="shared" si="118"/>
        <v/>
      </c>
      <c r="T680" s="8" t="str">
        <f t="shared" si="119"/>
        <v/>
      </c>
    </row>
    <row r="681" spans="1:20" x14ac:dyDescent="0.3">
      <c r="A681" s="111">
        <v>679</v>
      </c>
      <c r="B681" s="111" t="s">
        <v>7513</v>
      </c>
      <c r="E681" s="6" t="str">
        <f t="shared" si="110"/>
        <v/>
      </c>
      <c r="I681" t="str">
        <f t="shared" si="113"/>
        <v/>
      </c>
      <c r="J681" t="str">
        <f t="shared" si="111"/>
        <v/>
      </c>
      <c r="K681" t="str">
        <f t="shared" si="114"/>
        <v/>
      </c>
      <c r="L681" s="6" t="str">
        <f t="shared" si="115"/>
        <v/>
      </c>
      <c r="N681" s="130" t="s">
        <v>7521</v>
      </c>
      <c r="O681" t="str">
        <f t="shared" si="120"/>
        <v/>
      </c>
      <c r="P681" t="str">
        <f t="shared" si="116"/>
        <v/>
      </c>
      <c r="Q681" s="6" t="str">
        <f t="shared" si="112"/>
        <v/>
      </c>
      <c r="R681" s="6" t="str">
        <f t="shared" si="117"/>
        <v/>
      </c>
      <c r="S681" s="8" t="str">
        <f t="shared" si="118"/>
        <v/>
      </c>
      <c r="T681" s="8" t="str">
        <f t="shared" si="119"/>
        <v/>
      </c>
    </row>
    <row r="682" spans="1:20" x14ac:dyDescent="0.3">
      <c r="A682" s="111">
        <v>680</v>
      </c>
      <c r="B682" s="111" t="s">
        <v>7513</v>
      </c>
      <c r="E682" s="6" t="str">
        <f t="shared" si="110"/>
        <v/>
      </c>
      <c r="I682" t="str">
        <f t="shared" si="113"/>
        <v/>
      </c>
      <c r="J682" t="str">
        <f t="shared" si="111"/>
        <v/>
      </c>
      <c r="K682" t="str">
        <f t="shared" si="114"/>
        <v/>
      </c>
      <c r="L682" s="6" t="str">
        <f t="shared" si="115"/>
        <v/>
      </c>
      <c r="N682" s="130" t="s">
        <v>7521</v>
      </c>
      <c r="O682" t="str">
        <f t="shared" si="120"/>
        <v/>
      </c>
      <c r="P682" t="str">
        <f t="shared" si="116"/>
        <v/>
      </c>
      <c r="Q682" s="6" t="str">
        <f t="shared" si="112"/>
        <v/>
      </c>
      <c r="R682" s="6" t="str">
        <f t="shared" si="117"/>
        <v/>
      </c>
      <c r="S682" s="8" t="str">
        <f t="shared" si="118"/>
        <v/>
      </c>
      <c r="T682" s="8" t="str">
        <f t="shared" si="119"/>
        <v/>
      </c>
    </row>
    <row r="683" spans="1:20" x14ac:dyDescent="0.3">
      <c r="A683" s="111">
        <v>681</v>
      </c>
      <c r="B683" s="111" t="s">
        <v>7513</v>
      </c>
      <c r="E683" s="6" t="str">
        <f t="shared" si="110"/>
        <v/>
      </c>
      <c r="I683" t="str">
        <f t="shared" si="113"/>
        <v/>
      </c>
      <c r="J683" t="str">
        <f t="shared" si="111"/>
        <v/>
      </c>
      <c r="K683" t="str">
        <f t="shared" si="114"/>
        <v/>
      </c>
      <c r="L683" s="6" t="str">
        <f t="shared" si="115"/>
        <v/>
      </c>
      <c r="N683" s="130" t="s">
        <v>7521</v>
      </c>
      <c r="O683" t="str">
        <f t="shared" si="120"/>
        <v/>
      </c>
      <c r="P683" t="str">
        <f t="shared" si="116"/>
        <v/>
      </c>
      <c r="Q683" s="6" t="str">
        <f t="shared" si="112"/>
        <v/>
      </c>
      <c r="R683" s="6" t="str">
        <f t="shared" si="117"/>
        <v/>
      </c>
      <c r="S683" s="8" t="str">
        <f t="shared" si="118"/>
        <v/>
      </c>
      <c r="T683" s="8" t="str">
        <f t="shared" si="119"/>
        <v/>
      </c>
    </row>
    <row r="684" spans="1:20" x14ac:dyDescent="0.3">
      <c r="A684" s="111">
        <v>682</v>
      </c>
      <c r="B684" s="111" t="s">
        <v>7513</v>
      </c>
      <c r="E684" s="6" t="str">
        <f t="shared" si="110"/>
        <v/>
      </c>
      <c r="I684" t="str">
        <f t="shared" si="113"/>
        <v/>
      </c>
      <c r="J684" t="str">
        <f t="shared" si="111"/>
        <v/>
      </c>
      <c r="K684" t="str">
        <f t="shared" si="114"/>
        <v/>
      </c>
      <c r="L684" s="6" t="str">
        <f t="shared" si="115"/>
        <v/>
      </c>
      <c r="N684" s="130" t="s">
        <v>7521</v>
      </c>
      <c r="O684" t="str">
        <f t="shared" si="120"/>
        <v/>
      </c>
      <c r="P684" t="str">
        <f t="shared" si="116"/>
        <v/>
      </c>
      <c r="Q684" s="6" t="str">
        <f t="shared" si="112"/>
        <v/>
      </c>
      <c r="R684" s="6" t="str">
        <f t="shared" si="117"/>
        <v/>
      </c>
      <c r="S684" s="8" t="str">
        <f t="shared" si="118"/>
        <v/>
      </c>
      <c r="T684" s="8" t="str">
        <f t="shared" si="119"/>
        <v/>
      </c>
    </row>
    <row r="685" spans="1:20" x14ac:dyDescent="0.3">
      <c r="A685" s="111">
        <v>683</v>
      </c>
      <c r="B685" s="111" t="s">
        <v>7513</v>
      </c>
      <c r="E685" s="6" t="str">
        <f t="shared" si="110"/>
        <v/>
      </c>
      <c r="I685" t="str">
        <f t="shared" si="113"/>
        <v/>
      </c>
      <c r="J685" t="str">
        <f t="shared" si="111"/>
        <v/>
      </c>
      <c r="K685" t="str">
        <f t="shared" si="114"/>
        <v/>
      </c>
      <c r="L685" s="6" t="str">
        <f t="shared" si="115"/>
        <v/>
      </c>
      <c r="N685" s="130" t="s">
        <v>7521</v>
      </c>
      <c r="O685" t="str">
        <f t="shared" si="120"/>
        <v/>
      </c>
      <c r="P685" t="str">
        <f t="shared" si="116"/>
        <v/>
      </c>
      <c r="Q685" s="6" t="str">
        <f t="shared" si="112"/>
        <v/>
      </c>
      <c r="R685" s="6" t="str">
        <f t="shared" si="117"/>
        <v/>
      </c>
      <c r="S685" s="8" t="str">
        <f t="shared" si="118"/>
        <v/>
      </c>
      <c r="T685" s="8" t="str">
        <f t="shared" si="119"/>
        <v/>
      </c>
    </row>
    <row r="686" spans="1:20" x14ac:dyDescent="0.3">
      <c r="A686" s="111">
        <v>684</v>
      </c>
      <c r="B686" s="111" t="s">
        <v>7513</v>
      </c>
      <c r="E686" s="6" t="str">
        <f t="shared" si="110"/>
        <v/>
      </c>
      <c r="I686" t="str">
        <f t="shared" si="113"/>
        <v/>
      </c>
      <c r="J686" t="str">
        <f t="shared" si="111"/>
        <v/>
      </c>
      <c r="K686" t="str">
        <f t="shared" si="114"/>
        <v/>
      </c>
      <c r="L686" s="6" t="str">
        <f t="shared" si="115"/>
        <v/>
      </c>
      <c r="N686" s="130" t="s">
        <v>7521</v>
      </c>
      <c r="O686" t="str">
        <f t="shared" si="120"/>
        <v/>
      </c>
      <c r="P686" t="str">
        <f t="shared" si="116"/>
        <v/>
      </c>
      <c r="Q686" s="6" t="str">
        <f t="shared" si="112"/>
        <v/>
      </c>
      <c r="R686" s="6" t="str">
        <f t="shared" si="117"/>
        <v/>
      </c>
      <c r="S686" s="8" t="str">
        <f t="shared" si="118"/>
        <v/>
      </c>
      <c r="T686" s="8" t="str">
        <f t="shared" si="119"/>
        <v/>
      </c>
    </row>
    <row r="687" spans="1:20" x14ac:dyDescent="0.3">
      <c r="A687" s="111">
        <v>685</v>
      </c>
      <c r="B687" s="111" t="s">
        <v>7513</v>
      </c>
      <c r="E687" s="6" t="str">
        <f t="shared" si="110"/>
        <v/>
      </c>
      <c r="I687" t="str">
        <f t="shared" si="113"/>
        <v/>
      </c>
      <c r="J687" t="str">
        <f t="shared" si="111"/>
        <v/>
      </c>
      <c r="K687" t="str">
        <f t="shared" si="114"/>
        <v/>
      </c>
      <c r="L687" s="6" t="str">
        <f t="shared" si="115"/>
        <v/>
      </c>
      <c r="N687" s="130" t="s">
        <v>7521</v>
      </c>
      <c r="O687" t="str">
        <f t="shared" si="120"/>
        <v/>
      </c>
      <c r="P687" t="str">
        <f t="shared" si="116"/>
        <v/>
      </c>
      <c r="Q687" s="6" t="str">
        <f t="shared" si="112"/>
        <v/>
      </c>
      <c r="R687" s="6" t="str">
        <f t="shared" si="117"/>
        <v/>
      </c>
      <c r="S687" s="8" t="str">
        <f t="shared" si="118"/>
        <v/>
      </c>
      <c r="T687" s="8" t="str">
        <f t="shared" si="119"/>
        <v/>
      </c>
    </row>
    <row r="688" spans="1:20" x14ac:dyDescent="0.3">
      <c r="A688" s="111">
        <v>686</v>
      </c>
      <c r="B688" s="111" t="s">
        <v>7513</v>
      </c>
      <c r="E688" s="6" t="str">
        <f t="shared" si="110"/>
        <v/>
      </c>
      <c r="I688" t="str">
        <f t="shared" si="113"/>
        <v/>
      </c>
      <c r="J688" t="str">
        <f t="shared" si="111"/>
        <v/>
      </c>
      <c r="K688" t="str">
        <f t="shared" si="114"/>
        <v/>
      </c>
      <c r="L688" s="6" t="str">
        <f t="shared" si="115"/>
        <v/>
      </c>
      <c r="N688" s="130" t="s">
        <v>7521</v>
      </c>
      <c r="O688" t="str">
        <f t="shared" si="120"/>
        <v/>
      </c>
      <c r="P688" t="str">
        <f t="shared" si="116"/>
        <v/>
      </c>
      <c r="Q688" s="6" t="str">
        <f t="shared" si="112"/>
        <v/>
      </c>
      <c r="R688" s="6" t="str">
        <f t="shared" si="117"/>
        <v/>
      </c>
      <c r="S688" s="8" t="str">
        <f t="shared" si="118"/>
        <v/>
      </c>
      <c r="T688" s="8" t="str">
        <f t="shared" si="119"/>
        <v/>
      </c>
    </row>
    <row r="689" spans="1:20" x14ac:dyDescent="0.3">
      <c r="A689" s="111">
        <v>687</v>
      </c>
      <c r="B689" s="111" t="s">
        <v>7513</v>
      </c>
      <c r="E689" s="6" t="str">
        <f t="shared" si="110"/>
        <v/>
      </c>
      <c r="I689" t="str">
        <f t="shared" si="113"/>
        <v/>
      </c>
      <c r="J689" t="str">
        <f t="shared" si="111"/>
        <v/>
      </c>
      <c r="K689" t="str">
        <f t="shared" si="114"/>
        <v/>
      </c>
      <c r="L689" s="6" t="str">
        <f t="shared" si="115"/>
        <v/>
      </c>
      <c r="N689" s="130" t="s">
        <v>7521</v>
      </c>
      <c r="O689" t="str">
        <f t="shared" si="120"/>
        <v/>
      </c>
      <c r="P689" t="str">
        <f t="shared" si="116"/>
        <v/>
      </c>
      <c r="Q689" s="6" t="str">
        <f t="shared" si="112"/>
        <v/>
      </c>
      <c r="R689" s="6" t="str">
        <f t="shared" si="117"/>
        <v/>
      </c>
      <c r="S689" s="8" t="str">
        <f t="shared" si="118"/>
        <v/>
      </c>
      <c r="T689" s="8" t="str">
        <f t="shared" si="119"/>
        <v/>
      </c>
    </row>
    <row r="690" spans="1:20" x14ac:dyDescent="0.3">
      <c r="A690" s="111">
        <v>688</v>
      </c>
      <c r="B690" s="111" t="s">
        <v>7513</v>
      </c>
      <c r="E690" s="6" t="str">
        <f t="shared" si="110"/>
        <v/>
      </c>
      <c r="I690" t="str">
        <f t="shared" si="113"/>
        <v/>
      </c>
      <c r="J690" t="str">
        <f t="shared" si="111"/>
        <v/>
      </c>
      <c r="K690" t="str">
        <f t="shared" si="114"/>
        <v/>
      </c>
      <c r="L690" s="6" t="str">
        <f t="shared" si="115"/>
        <v/>
      </c>
      <c r="N690" s="130" t="s">
        <v>7521</v>
      </c>
      <c r="O690" t="str">
        <f t="shared" si="120"/>
        <v/>
      </c>
      <c r="P690" t="str">
        <f t="shared" si="116"/>
        <v/>
      </c>
      <c r="Q690" s="6" t="str">
        <f t="shared" si="112"/>
        <v/>
      </c>
      <c r="R690" s="6" t="str">
        <f t="shared" si="117"/>
        <v/>
      </c>
      <c r="S690" s="8" t="str">
        <f t="shared" si="118"/>
        <v/>
      </c>
      <c r="T690" s="8" t="str">
        <f t="shared" si="119"/>
        <v/>
      </c>
    </row>
    <row r="691" spans="1:20" x14ac:dyDescent="0.3">
      <c r="A691" s="111">
        <v>689</v>
      </c>
      <c r="B691" s="111" t="s">
        <v>7513</v>
      </c>
      <c r="E691" s="6" t="str">
        <f t="shared" si="110"/>
        <v/>
      </c>
      <c r="I691" t="str">
        <f t="shared" si="113"/>
        <v/>
      </c>
      <c r="J691" t="str">
        <f t="shared" si="111"/>
        <v/>
      </c>
      <c r="K691" t="str">
        <f t="shared" si="114"/>
        <v/>
      </c>
      <c r="L691" s="6" t="str">
        <f t="shared" si="115"/>
        <v/>
      </c>
      <c r="N691" s="130" t="s">
        <v>7521</v>
      </c>
      <c r="O691" t="str">
        <f t="shared" si="120"/>
        <v/>
      </c>
      <c r="P691" t="str">
        <f t="shared" si="116"/>
        <v/>
      </c>
      <c r="Q691" s="6" t="str">
        <f t="shared" si="112"/>
        <v/>
      </c>
      <c r="R691" s="6" t="str">
        <f t="shared" si="117"/>
        <v/>
      </c>
      <c r="S691" s="8" t="str">
        <f t="shared" si="118"/>
        <v/>
      </c>
      <c r="T691" s="8" t="str">
        <f t="shared" si="119"/>
        <v/>
      </c>
    </row>
    <row r="692" spans="1:20" x14ac:dyDescent="0.3">
      <c r="A692" s="111">
        <v>690</v>
      </c>
      <c r="B692" s="111" t="s">
        <v>7513</v>
      </c>
      <c r="E692" s="6" t="str">
        <f t="shared" si="110"/>
        <v/>
      </c>
      <c r="I692" t="str">
        <f t="shared" si="113"/>
        <v/>
      </c>
      <c r="J692" t="str">
        <f t="shared" si="111"/>
        <v/>
      </c>
      <c r="K692" t="str">
        <f t="shared" si="114"/>
        <v/>
      </c>
      <c r="L692" s="6" t="str">
        <f t="shared" si="115"/>
        <v/>
      </c>
      <c r="N692" s="130" t="s">
        <v>7521</v>
      </c>
      <c r="O692" t="str">
        <f t="shared" si="120"/>
        <v/>
      </c>
      <c r="P692" t="str">
        <f t="shared" si="116"/>
        <v/>
      </c>
      <c r="Q692" s="6" t="str">
        <f t="shared" si="112"/>
        <v/>
      </c>
      <c r="R692" s="6" t="str">
        <f t="shared" si="117"/>
        <v/>
      </c>
      <c r="S692" s="8" t="str">
        <f t="shared" si="118"/>
        <v/>
      </c>
      <c r="T692" s="8" t="str">
        <f t="shared" si="119"/>
        <v/>
      </c>
    </row>
    <row r="693" spans="1:20" x14ac:dyDescent="0.3">
      <c r="A693" s="111">
        <v>691</v>
      </c>
      <c r="B693" s="111" t="s">
        <v>7513</v>
      </c>
      <c r="E693" s="6" t="str">
        <f t="shared" si="110"/>
        <v/>
      </c>
      <c r="I693" t="str">
        <f t="shared" si="113"/>
        <v/>
      </c>
      <c r="J693" t="str">
        <f t="shared" si="111"/>
        <v/>
      </c>
      <c r="K693" t="str">
        <f t="shared" si="114"/>
        <v/>
      </c>
      <c r="L693" s="6" t="str">
        <f t="shared" si="115"/>
        <v/>
      </c>
      <c r="N693" s="130" t="s">
        <v>7521</v>
      </c>
      <c r="O693" t="str">
        <f t="shared" si="120"/>
        <v/>
      </c>
      <c r="P693" t="str">
        <f t="shared" si="116"/>
        <v/>
      </c>
      <c r="Q693" s="6" t="str">
        <f t="shared" si="112"/>
        <v/>
      </c>
      <c r="R693" s="6" t="str">
        <f t="shared" si="117"/>
        <v/>
      </c>
      <c r="S693" s="8" t="str">
        <f t="shared" si="118"/>
        <v/>
      </c>
      <c r="T693" s="8" t="str">
        <f t="shared" si="119"/>
        <v/>
      </c>
    </row>
    <row r="694" spans="1:20" x14ac:dyDescent="0.3">
      <c r="A694" s="111">
        <v>692</v>
      </c>
      <c r="B694" s="111" t="s">
        <v>7513</v>
      </c>
      <c r="E694" s="6" t="str">
        <f t="shared" si="110"/>
        <v/>
      </c>
      <c r="I694" t="str">
        <f t="shared" si="113"/>
        <v/>
      </c>
      <c r="J694" t="str">
        <f t="shared" si="111"/>
        <v/>
      </c>
      <c r="K694" t="str">
        <f t="shared" si="114"/>
        <v/>
      </c>
      <c r="L694" s="6" t="str">
        <f t="shared" si="115"/>
        <v/>
      </c>
      <c r="N694" s="130" t="s">
        <v>7521</v>
      </c>
      <c r="O694" t="str">
        <f t="shared" si="120"/>
        <v/>
      </c>
      <c r="P694" t="str">
        <f t="shared" si="116"/>
        <v/>
      </c>
      <c r="Q694" s="6" t="str">
        <f t="shared" si="112"/>
        <v/>
      </c>
      <c r="R694" s="6" t="str">
        <f t="shared" si="117"/>
        <v/>
      </c>
      <c r="S694" s="8" t="str">
        <f t="shared" si="118"/>
        <v/>
      </c>
      <c r="T694" s="8" t="str">
        <f t="shared" si="119"/>
        <v/>
      </c>
    </row>
    <row r="695" spans="1:20" x14ac:dyDescent="0.3">
      <c r="A695" s="111">
        <v>693</v>
      </c>
      <c r="B695" s="111" t="s">
        <v>7513</v>
      </c>
      <c r="E695" s="6" t="str">
        <f t="shared" si="110"/>
        <v/>
      </c>
      <c r="I695" t="str">
        <f t="shared" si="113"/>
        <v/>
      </c>
      <c r="J695" t="str">
        <f t="shared" si="111"/>
        <v/>
      </c>
      <c r="K695" t="str">
        <f t="shared" si="114"/>
        <v/>
      </c>
      <c r="L695" s="6" t="str">
        <f t="shared" si="115"/>
        <v/>
      </c>
      <c r="N695" s="130" t="s">
        <v>7521</v>
      </c>
      <c r="O695" t="str">
        <f t="shared" si="120"/>
        <v/>
      </c>
      <c r="P695" t="str">
        <f t="shared" si="116"/>
        <v/>
      </c>
      <c r="Q695" s="6" t="str">
        <f t="shared" si="112"/>
        <v/>
      </c>
      <c r="R695" s="6" t="str">
        <f t="shared" si="117"/>
        <v/>
      </c>
      <c r="S695" s="8" t="str">
        <f t="shared" si="118"/>
        <v/>
      </c>
      <c r="T695" s="8" t="str">
        <f t="shared" si="119"/>
        <v/>
      </c>
    </row>
    <row r="696" spans="1:20" x14ac:dyDescent="0.3">
      <c r="A696" s="111">
        <v>694</v>
      </c>
      <c r="B696" s="111" t="s">
        <v>7513</v>
      </c>
      <c r="E696" s="6" t="str">
        <f t="shared" si="110"/>
        <v/>
      </c>
      <c r="I696" t="str">
        <f t="shared" si="113"/>
        <v/>
      </c>
      <c r="J696" t="str">
        <f t="shared" si="111"/>
        <v/>
      </c>
      <c r="K696" t="str">
        <f t="shared" si="114"/>
        <v/>
      </c>
      <c r="L696" s="6" t="str">
        <f t="shared" si="115"/>
        <v/>
      </c>
      <c r="N696" s="130" t="s">
        <v>7521</v>
      </c>
      <c r="O696" t="str">
        <f t="shared" si="120"/>
        <v/>
      </c>
      <c r="P696" t="str">
        <f t="shared" si="116"/>
        <v/>
      </c>
      <c r="Q696" s="6" t="str">
        <f t="shared" si="112"/>
        <v/>
      </c>
      <c r="R696" s="6" t="str">
        <f t="shared" si="117"/>
        <v/>
      </c>
      <c r="S696" s="8" t="str">
        <f t="shared" si="118"/>
        <v/>
      </c>
      <c r="T696" s="8" t="str">
        <f t="shared" si="119"/>
        <v/>
      </c>
    </row>
    <row r="697" spans="1:20" x14ac:dyDescent="0.3">
      <c r="A697" s="111">
        <v>695</v>
      </c>
      <c r="B697" s="111" t="s">
        <v>7513</v>
      </c>
      <c r="E697" s="6" t="str">
        <f t="shared" si="110"/>
        <v/>
      </c>
      <c r="I697" t="str">
        <f t="shared" si="113"/>
        <v/>
      </c>
      <c r="J697" t="str">
        <f t="shared" si="111"/>
        <v/>
      </c>
      <c r="K697" t="str">
        <f t="shared" si="114"/>
        <v/>
      </c>
      <c r="L697" s="6" t="str">
        <f t="shared" si="115"/>
        <v/>
      </c>
      <c r="N697" s="130" t="s">
        <v>7521</v>
      </c>
      <c r="O697" t="str">
        <f t="shared" si="120"/>
        <v/>
      </c>
      <c r="P697" t="str">
        <f t="shared" si="116"/>
        <v/>
      </c>
      <c r="Q697" s="6" t="str">
        <f t="shared" si="112"/>
        <v/>
      </c>
      <c r="R697" s="6" t="str">
        <f t="shared" si="117"/>
        <v/>
      </c>
      <c r="S697" s="8" t="str">
        <f t="shared" si="118"/>
        <v/>
      </c>
      <c r="T697" s="8" t="str">
        <f t="shared" si="119"/>
        <v/>
      </c>
    </row>
    <row r="698" spans="1:20" x14ac:dyDescent="0.3">
      <c r="A698" s="111">
        <v>696</v>
      </c>
      <c r="B698" s="111" t="s">
        <v>7513</v>
      </c>
      <c r="E698" s="6" t="str">
        <f t="shared" si="110"/>
        <v/>
      </c>
      <c r="I698" t="str">
        <f t="shared" si="113"/>
        <v/>
      </c>
      <c r="J698" t="str">
        <f t="shared" si="111"/>
        <v/>
      </c>
      <c r="K698" t="str">
        <f t="shared" si="114"/>
        <v/>
      </c>
      <c r="L698" s="6" t="str">
        <f t="shared" si="115"/>
        <v/>
      </c>
      <c r="N698" s="130" t="s">
        <v>7521</v>
      </c>
      <c r="O698" t="str">
        <f t="shared" si="120"/>
        <v/>
      </c>
      <c r="P698" t="str">
        <f t="shared" si="116"/>
        <v/>
      </c>
      <c r="Q698" s="6" t="str">
        <f t="shared" si="112"/>
        <v/>
      </c>
      <c r="R698" s="6" t="str">
        <f t="shared" si="117"/>
        <v/>
      </c>
      <c r="S698" s="8" t="str">
        <f t="shared" si="118"/>
        <v/>
      </c>
      <c r="T698" s="8" t="str">
        <f t="shared" si="119"/>
        <v/>
      </c>
    </row>
    <row r="699" spans="1:20" x14ac:dyDescent="0.3">
      <c r="A699" s="111">
        <v>697</v>
      </c>
      <c r="B699" s="111" t="s">
        <v>7513</v>
      </c>
      <c r="E699" s="6" t="str">
        <f t="shared" si="110"/>
        <v/>
      </c>
      <c r="I699" t="str">
        <f t="shared" si="113"/>
        <v/>
      </c>
      <c r="J699" t="str">
        <f t="shared" si="111"/>
        <v/>
      </c>
      <c r="K699" t="str">
        <f t="shared" si="114"/>
        <v/>
      </c>
      <c r="L699" s="6" t="str">
        <f t="shared" si="115"/>
        <v/>
      </c>
      <c r="N699" s="130" t="s">
        <v>7521</v>
      </c>
      <c r="O699" t="str">
        <f t="shared" si="120"/>
        <v/>
      </c>
      <c r="P699" t="str">
        <f t="shared" si="116"/>
        <v/>
      </c>
      <c r="Q699" s="6" t="str">
        <f t="shared" si="112"/>
        <v/>
      </c>
      <c r="R699" s="6" t="str">
        <f t="shared" si="117"/>
        <v/>
      </c>
      <c r="S699" s="8" t="str">
        <f t="shared" si="118"/>
        <v/>
      </c>
      <c r="T699" s="8" t="str">
        <f t="shared" si="119"/>
        <v/>
      </c>
    </row>
    <row r="700" spans="1:20" x14ac:dyDescent="0.3">
      <c r="A700" s="111">
        <v>698</v>
      </c>
      <c r="B700" s="111" t="s">
        <v>7513</v>
      </c>
      <c r="E700" s="6" t="str">
        <f t="shared" si="110"/>
        <v/>
      </c>
      <c r="I700" t="str">
        <f t="shared" si="113"/>
        <v/>
      </c>
      <c r="J700" t="str">
        <f t="shared" si="111"/>
        <v/>
      </c>
      <c r="K700" t="str">
        <f t="shared" si="114"/>
        <v/>
      </c>
      <c r="L700" s="6" t="str">
        <f t="shared" si="115"/>
        <v/>
      </c>
      <c r="N700" s="130" t="s">
        <v>7521</v>
      </c>
      <c r="O700" t="str">
        <f t="shared" si="120"/>
        <v/>
      </c>
      <c r="P700" t="str">
        <f t="shared" si="116"/>
        <v/>
      </c>
      <c r="Q700" s="6" t="str">
        <f t="shared" si="112"/>
        <v/>
      </c>
      <c r="R700" s="6" t="str">
        <f t="shared" si="117"/>
        <v/>
      </c>
      <c r="S700" s="8" t="str">
        <f t="shared" si="118"/>
        <v/>
      </c>
      <c r="T700" s="8" t="str">
        <f t="shared" si="119"/>
        <v/>
      </c>
    </row>
    <row r="701" spans="1:20" x14ac:dyDescent="0.3">
      <c r="A701" s="111">
        <v>699</v>
      </c>
      <c r="B701" s="111" t="s">
        <v>7513</v>
      </c>
      <c r="E701" s="6" t="str">
        <f t="shared" si="110"/>
        <v/>
      </c>
      <c r="I701" t="str">
        <f t="shared" si="113"/>
        <v/>
      </c>
      <c r="J701" t="str">
        <f t="shared" si="111"/>
        <v/>
      </c>
      <c r="K701" t="str">
        <f t="shared" si="114"/>
        <v/>
      </c>
      <c r="L701" s="6" t="str">
        <f t="shared" si="115"/>
        <v/>
      </c>
      <c r="N701" s="130" t="s">
        <v>7521</v>
      </c>
      <c r="O701" t="str">
        <f t="shared" si="120"/>
        <v/>
      </c>
      <c r="P701" t="str">
        <f t="shared" si="116"/>
        <v/>
      </c>
      <c r="Q701" s="6" t="str">
        <f t="shared" si="112"/>
        <v/>
      </c>
      <c r="R701" s="6" t="str">
        <f t="shared" si="117"/>
        <v/>
      </c>
      <c r="S701" s="8" t="str">
        <f t="shared" si="118"/>
        <v/>
      </c>
      <c r="T701" s="8" t="str">
        <f t="shared" si="119"/>
        <v/>
      </c>
    </row>
    <row r="702" spans="1:20" x14ac:dyDescent="0.3">
      <c r="A702" s="111">
        <v>700</v>
      </c>
      <c r="B702" s="111" t="s">
        <v>7513</v>
      </c>
      <c r="E702" s="6" t="str">
        <f t="shared" si="110"/>
        <v/>
      </c>
      <c r="I702" t="str">
        <f t="shared" si="113"/>
        <v/>
      </c>
      <c r="J702" t="str">
        <f t="shared" si="111"/>
        <v/>
      </c>
      <c r="K702" t="str">
        <f t="shared" si="114"/>
        <v/>
      </c>
      <c r="L702" s="6" t="str">
        <f t="shared" si="115"/>
        <v/>
      </c>
      <c r="N702" s="130" t="s">
        <v>7521</v>
      </c>
      <c r="O702" t="str">
        <f t="shared" si="120"/>
        <v/>
      </c>
      <c r="P702" t="str">
        <f t="shared" si="116"/>
        <v/>
      </c>
      <c r="Q702" s="6" t="str">
        <f t="shared" si="112"/>
        <v/>
      </c>
      <c r="R702" s="6" t="str">
        <f t="shared" si="117"/>
        <v/>
      </c>
      <c r="S702" s="8" t="str">
        <f t="shared" si="118"/>
        <v/>
      </c>
      <c r="T702" s="8" t="str">
        <f t="shared" si="119"/>
        <v/>
      </c>
    </row>
    <row r="703" spans="1:20" x14ac:dyDescent="0.3">
      <c r="A703" s="111">
        <v>701</v>
      </c>
      <c r="B703" s="111" t="s">
        <v>7513</v>
      </c>
      <c r="E703" s="6" t="str">
        <f t="shared" si="110"/>
        <v/>
      </c>
      <c r="I703" t="str">
        <f t="shared" si="113"/>
        <v/>
      </c>
      <c r="J703" t="str">
        <f t="shared" si="111"/>
        <v/>
      </c>
      <c r="K703" t="str">
        <f t="shared" si="114"/>
        <v/>
      </c>
      <c r="L703" s="6" t="str">
        <f t="shared" si="115"/>
        <v/>
      </c>
      <c r="N703" s="130" t="s">
        <v>7521</v>
      </c>
      <c r="O703" t="str">
        <f t="shared" si="120"/>
        <v/>
      </c>
      <c r="P703" t="str">
        <f t="shared" si="116"/>
        <v/>
      </c>
      <c r="Q703" s="6" t="str">
        <f t="shared" si="112"/>
        <v/>
      </c>
      <c r="R703" s="6" t="str">
        <f t="shared" si="117"/>
        <v/>
      </c>
      <c r="S703" s="8" t="str">
        <f t="shared" si="118"/>
        <v/>
      </c>
      <c r="T703" s="8" t="str">
        <f t="shared" si="119"/>
        <v/>
      </c>
    </row>
    <row r="704" spans="1:20" x14ac:dyDescent="0.3">
      <c r="A704" s="111">
        <v>702</v>
      </c>
      <c r="B704" s="111" t="s">
        <v>7513</v>
      </c>
      <c r="E704" s="6" t="str">
        <f t="shared" si="110"/>
        <v/>
      </c>
      <c r="I704" t="str">
        <f t="shared" si="113"/>
        <v/>
      </c>
      <c r="J704" t="str">
        <f t="shared" si="111"/>
        <v/>
      </c>
      <c r="K704" t="str">
        <f t="shared" si="114"/>
        <v/>
      </c>
      <c r="L704" s="6" t="str">
        <f t="shared" si="115"/>
        <v/>
      </c>
      <c r="N704" s="130" t="s">
        <v>7521</v>
      </c>
      <c r="O704" t="str">
        <f t="shared" si="120"/>
        <v/>
      </c>
      <c r="P704" t="str">
        <f t="shared" si="116"/>
        <v/>
      </c>
      <c r="Q704" s="6" t="str">
        <f t="shared" si="112"/>
        <v/>
      </c>
      <c r="R704" s="6" t="str">
        <f t="shared" si="117"/>
        <v/>
      </c>
      <c r="S704" s="8" t="str">
        <f t="shared" si="118"/>
        <v/>
      </c>
      <c r="T704" s="8" t="str">
        <f t="shared" si="119"/>
        <v/>
      </c>
    </row>
    <row r="705" spans="1:20" x14ac:dyDescent="0.3">
      <c r="A705" s="111">
        <v>703</v>
      </c>
      <c r="B705" s="111" t="s">
        <v>7513</v>
      </c>
      <c r="E705" s="6" t="str">
        <f t="shared" si="110"/>
        <v/>
      </c>
      <c r="I705" t="str">
        <f t="shared" si="113"/>
        <v/>
      </c>
      <c r="J705" t="str">
        <f t="shared" si="111"/>
        <v/>
      </c>
      <c r="K705" t="str">
        <f t="shared" si="114"/>
        <v/>
      </c>
      <c r="L705" s="6" t="str">
        <f t="shared" si="115"/>
        <v/>
      </c>
      <c r="N705" s="130" t="s">
        <v>7521</v>
      </c>
      <c r="O705" t="str">
        <f t="shared" si="120"/>
        <v/>
      </c>
      <c r="P705" t="str">
        <f t="shared" si="116"/>
        <v/>
      </c>
      <c r="Q705" s="6" t="str">
        <f t="shared" si="112"/>
        <v/>
      </c>
      <c r="R705" s="6" t="str">
        <f t="shared" si="117"/>
        <v/>
      </c>
      <c r="S705" s="8" t="str">
        <f t="shared" si="118"/>
        <v/>
      </c>
      <c r="T705" s="8" t="str">
        <f t="shared" si="119"/>
        <v/>
      </c>
    </row>
    <row r="706" spans="1:20" x14ac:dyDescent="0.3">
      <c r="A706" s="111">
        <v>704</v>
      </c>
      <c r="B706" s="111" t="s">
        <v>7513</v>
      </c>
      <c r="E706" s="6" t="str">
        <f t="shared" si="110"/>
        <v/>
      </c>
      <c r="I706" t="str">
        <f t="shared" si="113"/>
        <v/>
      </c>
      <c r="J706" t="str">
        <f t="shared" si="111"/>
        <v/>
      </c>
      <c r="K706" t="str">
        <f t="shared" si="114"/>
        <v/>
      </c>
      <c r="L706" s="6" t="str">
        <f t="shared" si="115"/>
        <v/>
      </c>
      <c r="N706" s="130" t="s">
        <v>7521</v>
      </c>
      <c r="O706" t="str">
        <f t="shared" si="120"/>
        <v/>
      </c>
      <c r="P706" t="str">
        <f t="shared" si="116"/>
        <v/>
      </c>
      <c r="Q706" s="6" t="str">
        <f t="shared" si="112"/>
        <v/>
      </c>
      <c r="R706" s="6" t="str">
        <f t="shared" si="117"/>
        <v/>
      </c>
      <c r="S706" s="8" t="str">
        <f t="shared" si="118"/>
        <v/>
      </c>
      <c r="T706" s="8" t="str">
        <f t="shared" si="119"/>
        <v/>
      </c>
    </row>
    <row r="707" spans="1:20" x14ac:dyDescent="0.3">
      <c r="A707" s="111">
        <v>705</v>
      </c>
      <c r="B707" s="111" t="s">
        <v>7513</v>
      </c>
      <c r="E707" s="6" t="str">
        <f t="shared" ref="E707:E770" si="121">IFERROR(VLOOKUP(D707,Rate,3,FALSE),"")</f>
        <v/>
      </c>
      <c r="I707" t="str">
        <f t="shared" si="113"/>
        <v/>
      </c>
      <c r="J707" t="str">
        <f t="shared" ref="J707:J770" si="122">IFERROR(VLOOKUP(B707,ExchangeFee,2,FALSE)*I707,"")</f>
        <v/>
      </c>
      <c r="K707" t="str">
        <f t="shared" si="114"/>
        <v/>
      </c>
      <c r="L707" s="6" t="str">
        <f t="shared" si="115"/>
        <v/>
      </c>
      <c r="N707" s="130" t="s">
        <v>7521</v>
      </c>
      <c r="O707" t="str">
        <f t="shared" si="120"/>
        <v/>
      </c>
      <c r="P707" t="str">
        <f t="shared" si="116"/>
        <v/>
      </c>
      <c r="Q707" s="6" t="str">
        <f t="shared" ref="Q707:Q770" si="123">IFERROR(VLOOKUP(B707,ExchangeFee,2,FALSE)*P707,"")</f>
        <v/>
      </c>
      <c r="R707" s="6" t="str">
        <f t="shared" si="117"/>
        <v/>
      </c>
      <c r="S707" s="8" t="str">
        <f t="shared" si="118"/>
        <v/>
      </c>
      <c r="T707" s="8" t="str">
        <f t="shared" si="119"/>
        <v/>
      </c>
    </row>
    <row r="708" spans="1:20" x14ac:dyDescent="0.3">
      <c r="A708" s="111">
        <v>706</v>
      </c>
      <c r="B708" s="111" t="s">
        <v>7513</v>
      </c>
      <c r="E708" s="6" t="str">
        <f t="shared" si="121"/>
        <v/>
      </c>
      <c r="I708" t="str">
        <f t="shared" ref="I708:I771" si="124">IFERROR(H708/G708,"")</f>
        <v/>
      </c>
      <c r="J708" t="str">
        <f t="shared" si="122"/>
        <v/>
      </c>
      <c r="K708" t="str">
        <f t="shared" ref="K708:K771" si="125">IFERROR(I708-J708,"")</f>
        <v/>
      </c>
      <c r="L708" s="6" t="str">
        <f t="shared" ref="L708:L771" si="126">IFERROR(K708*G708,"")</f>
        <v/>
      </c>
      <c r="N708" s="130" t="s">
        <v>7521</v>
      </c>
      <c r="O708" t="str">
        <f t="shared" si="120"/>
        <v/>
      </c>
      <c r="P708" t="str">
        <f t="shared" ref="P708:P771" si="127">IFERROR(O708*N708,"")</f>
        <v/>
      </c>
      <c r="Q708" s="6" t="str">
        <f t="shared" si="123"/>
        <v/>
      </c>
      <c r="R708" s="6" t="str">
        <f t="shared" ref="R708:R771" si="128">IFERROR(P708-Q708,"")</f>
        <v/>
      </c>
      <c r="S708" s="8" t="str">
        <f t="shared" ref="S708:S771" si="129">IFERROR((N708-G708)/G708,"")</f>
        <v/>
      </c>
      <c r="T708" s="8" t="str">
        <f t="shared" ref="T708:T771" si="130">IFERROR((R708-H708)/H708,"")</f>
        <v/>
      </c>
    </row>
    <row r="709" spans="1:20" x14ac:dyDescent="0.3">
      <c r="A709" s="111">
        <v>707</v>
      </c>
      <c r="B709" s="111" t="s">
        <v>7513</v>
      </c>
      <c r="E709" s="6" t="str">
        <f t="shared" si="121"/>
        <v/>
      </c>
      <c r="I709" t="str">
        <f t="shared" si="124"/>
        <v/>
      </c>
      <c r="J709" t="str">
        <f t="shared" si="122"/>
        <v/>
      </c>
      <c r="K709" t="str">
        <f t="shared" si="125"/>
        <v/>
      </c>
      <c r="L709" s="6" t="str">
        <f t="shared" si="126"/>
        <v/>
      </c>
      <c r="N709" s="130" t="s">
        <v>7521</v>
      </c>
      <c r="O709" t="str">
        <f t="shared" ref="O709:O772" si="131">K709</f>
        <v/>
      </c>
      <c r="P709" t="str">
        <f t="shared" si="127"/>
        <v/>
      </c>
      <c r="Q709" s="6" t="str">
        <f t="shared" si="123"/>
        <v/>
      </c>
      <c r="R709" s="6" t="str">
        <f t="shared" si="128"/>
        <v/>
      </c>
      <c r="S709" s="8" t="str">
        <f t="shared" si="129"/>
        <v/>
      </c>
      <c r="T709" s="8" t="str">
        <f t="shared" si="130"/>
        <v/>
      </c>
    </row>
    <row r="710" spans="1:20" x14ac:dyDescent="0.3">
      <c r="A710" s="111">
        <v>708</v>
      </c>
      <c r="B710" s="111" t="s">
        <v>7513</v>
      </c>
      <c r="E710" s="6" t="str">
        <f t="shared" si="121"/>
        <v/>
      </c>
      <c r="I710" t="str">
        <f t="shared" si="124"/>
        <v/>
      </c>
      <c r="J710" t="str">
        <f t="shared" si="122"/>
        <v/>
      </c>
      <c r="K710" t="str">
        <f t="shared" si="125"/>
        <v/>
      </c>
      <c r="L710" s="6" t="str">
        <f t="shared" si="126"/>
        <v/>
      </c>
      <c r="N710" s="130" t="s">
        <v>7521</v>
      </c>
      <c r="O710" t="str">
        <f t="shared" si="131"/>
        <v/>
      </c>
      <c r="P710" t="str">
        <f t="shared" si="127"/>
        <v/>
      </c>
      <c r="Q710" s="6" t="str">
        <f t="shared" si="123"/>
        <v/>
      </c>
      <c r="R710" s="6" t="str">
        <f t="shared" si="128"/>
        <v/>
      </c>
      <c r="S710" s="8" t="str">
        <f t="shared" si="129"/>
        <v/>
      </c>
      <c r="T710" s="8" t="str">
        <f t="shared" si="130"/>
        <v/>
      </c>
    </row>
    <row r="711" spans="1:20" x14ac:dyDescent="0.3">
      <c r="A711" s="111">
        <v>709</v>
      </c>
      <c r="B711" s="111" t="s">
        <v>7513</v>
      </c>
      <c r="E711" s="6" t="str">
        <f t="shared" si="121"/>
        <v/>
      </c>
      <c r="I711" t="str">
        <f t="shared" si="124"/>
        <v/>
      </c>
      <c r="J711" t="str">
        <f t="shared" si="122"/>
        <v/>
      </c>
      <c r="K711" t="str">
        <f t="shared" si="125"/>
        <v/>
      </c>
      <c r="L711" s="6" t="str">
        <f t="shared" si="126"/>
        <v/>
      </c>
      <c r="N711" s="130" t="s">
        <v>7521</v>
      </c>
      <c r="O711" t="str">
        <f t="shared" si="131"/>
        <v/>
      </c>
      <c r="P711" t="str">
        <f t="shared" si="127"/>
        <v/>
      </c>
      <c r="Q711" s="6" t="str">
        <f t="shared" si="123"/>
        <v/>
      </c>
      <c r="R711" s="6" t="str">
        <f t="shared" si="128"/>
        <v/>
      </c>
      <c r="S711" s="8" t="str">
        <f t="shared" si="129"/>
        <v/>
      </c>
      <c r="T711" s="8" t="str">
        <f t="shared" si="130"/>
        <v/>
      </c>
    </row>
    <row r="712" spans="1:20" x14ac:dyDescent="0.3">
      <c r="A712" s="111">
        <v>710</v>
      </c>
      <c r="B712" s="111" t="s">
        <v>7513</v>
      </c>
      <c r="E712" s="6" t="str">
        <f t="shared" si="121"/>
        <v/>
      </c>
      <c r="I712" t="str">
        <f t="shared" si="124"/>
        <v/>
      </c>
      <c r="J712" t="str">
        <f t="shared" si="122"/>
        <v/>
      </c>
      <c r="K712" t="str">
        <f t="shared" si="125"/>
        <v/>
      </c>
      <c r="L712" s="6" t="str">
        <f t="shared" si="126"/>
        <v/>
      </c>
      <c r="N712" s="130" t="s">
        <v>7521</v>
      </c>
      <c r="O712" t="str">
        <f t="shared" si="131"/>
        <v/>
      </c>
      <c r="P712" t="str">
        <f t="shared" si="127"/>
        <v/>
      </c>
      <c r="Q712" s="6" t="str">
        <f t="shared" si="123"/>
        <v/>
      </c>
      <c r="R712" s="6" t="str">
        <f t="shared" si="128"/>
        <v/>
      </c>
      <c r="S712" s="8" t="str">
        <f t="shared" si="129"/>
        <v/>
      </c>
      <c r="T712" s="8" t="str">
        <f t="shared" si="130"/>
        <v/>
      </c>
    </row>
    <row r="713" spans="1:20" x14ac:dyDescent="0.3">
      <c r="A713" s="111">
        <v>711</v>
      </c>
      <c r="B713" s="111" t="s">
        <v>7513</v>
      </c>
      <c r="E713" s="6" t="str">
        <f t="shared" si="121"/>
        <v/>
      </c>
      <c r="I713" t="str">
        <f t="shared" si="124"/>
        <v/>
      </c>
      <c r="J713" t="str">
        <f t="shared" si="122"/>
        <v/>
      </c>
      <c r="K713" t="str">
        <f t="shared" si="125"/>
        <v/>
      </c>
      <c r="L713" s="6" t="str">
        <f t="shared" si="126"/>
        <v/>
      </c>
      <c r="N713" s="130" t="s">
        <v>7521</v>
      </c>
      <c r="O713" t="str">
        <f t="shared" si="131"/>
        <v/>
      </c>
      <c r="P713" t="str">
        <f t="shared" si="127"/>
        <v/>
      </c>
      <c r="Q713" s="6" t="str">
        <f t="shared" si="123"/>
        <v/>
      </c>
      <c r="R713" s="6" t="str">
        <f t="shared" si="128"/>
        <v/>
      </c>
      <c r="S713" s="8" t="str">
        <f t="shared" si="129"/>
        <v/>
      </c>
      <c r="T713" s="8" t="str">
        <f t="shared" si="130"/>
        <v/>
      </c>
    </row>
    <row r="714" spans="1:20" x14ac:dyDescent="0.3">
      <c r="A714" s="111">
        <v>712</v>
      </c>
      <c r="B714" s="111" t="s">
        <v>7513</v>
      </c>
      <c r="E714" s="6" t="str">
        <f t="shared" si="121"/>
        <v/>
      </c>
      <c r="I714" t="str">
        <f t="shared" si="124"/>
        <v/>
      </c>
      <c r="J714" t="str">
        <f t="shared" si="122"/>
        <v/>
      </c>
      <c r="K714" t="str">
        <f t="shared" si="125"/>
        <v/>
      </c>
      <c r="L714" s="6" t="str">
        <f t="shared" si="126"/>
        <v/>
      </c>
      <c r="N714" s="130" t="s">
        <v>7521</v>
      </c>
      <c r="O714" t="str">
        <f t="shared" si="131"/>
        <v/>
      </c>
      <c r="P714" t="str">
        <f t="shared" si="127"/>
        <v/>
      </c>
      <c r="Q714" s="6" t="str">
        <f t="shared" si="123"/>
        <v/>
      </c>
      <c r="R714" s="6" t="str">
        <f t="shared" si="128"/>
        <v/>
      </c>
      <c r="S714" s="8" t="str">
        <f t="shared" si="129"/>
        <v/>
      </c>
      <c r="T714" s="8" t="str">
        <f t="shared" si="130"/>
        <v/>
      </c>
    </row>
    <row r="715" spans="1:20" x14ac:dyDescent="0.3">
      <c r="A715" s="111">
        <v>713</v>
      </c>
      <c r="B715" s="111" t="s">
        <v>7513</v>
      </c>
      <c r="E715" s="6" t="str">
        <f t="shared" si="121"/>
        <v/>
      </c>
      <c r="I715" t="str">
        <f t="shared" si="124"/>
        <v/>
      </c>
      <c r="J715" t="str">
        <f t="shared" si="122"/>
        <v/>
      </c>
      <c r="K715" t="str">
        <f t="shared" si="125"/>
        <v/>
      </c>
      <c r="L715" s="6" t="str">
        <f t="shared" si="126"/>
        <v/>
      </c>
      <c r="N715" s="130" t="s">
        <v>7521</v>
      </c>
      <c r="O715" t="str">
        <f t="shared" si="131"/>
        <v/>
      </c>
      <c r="P715" t="str">
        <f t="shared" si="127"/>
        <v/>
      </c>
      <c r="Q715" s="6" t="str">
        <f t="shared" si="123"/>
        <v/>
      </c>
      <c r="R715" s="6" t="str">
        <f t="shared" si="128"/>
        <v/>
      </c>
      <c r="S715" s="8" t="str">
        <f t="shared" si="129"/>
        <v/>
      </c>
      <c r="T715" s="8" t="str">
        <f t="shared" si="130"/>
        <v/>
      </c>
    </row>
    <row r="716" spans="1:20" x14ac:dyDescent="0.3">
      <c r="A716" s="111">
        <v>714</v>
      </c>
      <c r="B716" s="111" t="s">
        <v>7513</v>
      </c>
      <c r="E716" s="6" t="str">
        <f t="shared" si="121"/>
        <v/>
      </c>
      <c r="I716" t="str">
        <f t="shared" si="124"/>
        <v/>
      </c>
      <c r="J716" t="str">
        <f t="shared" si="122"/>
        <v/>
      </c>
      <c r="K716" t="str">
        <f t="shared" si="125"/>
        <v/>
      </c>
      <c r="L716" s="6" t="str">
        <f t="shared" si="126"/>
        <v/>
      </c>
      <c r="N716" s="130" t="s">
        <v>7521</v>
      </c>
      <c r="O716" t="str">
        <f t="shared" si="131"/>
        <v/>
      </c>
      <c r="P716" t="str">
        <f t="shared" si="127"/>
        <v/>
      </c>
      <c r="Q716" s="6" t="str">
        <f t="shared" si="123"/>
        <v/>
      </c>
      <c r="R716" s="6" t="str">
        <f t="shared" si="128"/>
        <v/>
      </c>
      <c r="S716" s="8" t="str">
        <f t="shared" si="129"/>
        <v/>
      </c>
      <c r="T716" s="8" t="str">
        <f t="shared" si="130"/>
        <v/>
      </c>
    </row>
    <row r="717" spans="1:20" x14ac:dyDescent="0.3">
      <c r="A717" s="111">
        <v>715</v>
      </c>
      <c r="B717" s="111" t="s">
        <v>7513</v>
      </c>
      <c r="E717" s="6" t="str">
        <f t="shared" si="121"/>
        <v/>
      </c>
      <c r="I717" t="str">
        <f t="shared" si="124"/>
        <v/>
      </c>
      <c r="J717" t="str">
        <f t="shared" si="122"/>
        <v/>
      </c>
      <c r="K717" t="str">
        <f t="shared" si="125"/>
        <v/>
      </c>
      <c r="L717" s="6" t="str">
        <f t="shared" si="126"/>
        <v/>
      </c>
      <c r="N717" s="130" t="s">
        <v>7521</v>
      </c>
      <c r="O717" t="str">
        <f t="shared" si="131"/>
        <v/>
      </c>
      <c r="P717" t="str">
        <f t="shared" si="127"/>
        <v/>
      </c>
      <c r="Q717" s="6" t="str">
        <f t="shared" si="123"/>
        <v/>
      </c>
      <c r="R717" s="6" t="str">
        <f t="shared" si="128"/>
        <v/>
      </c>
      <c r="S717" s="8" t="str">
        <f t="shared" si="129"/>
        <v/>
      </c>
      <c r="T717" s="8" t="str">
        <f t="shared" si="130"/>
        <v/>
      </c>
    </row>
    <row r="718" spans="1:20" x14ac:dyDescent="0.3">
      <c r="A718" s="111">
        <v>716</v>
      </c>
      <c r="B718" s="111" t="s">
        <v>7513</v>
      </c>
      <c r="E718" s="6" t="str">
        <f t="shared" si="121"/>
        <v/>
      </c>
      <c r="I718" t="str">
        <f t="shared" si="124"/>
        <v/>
      </c>
      <c r="J718" t="str">
        <f t="shared" si="122"/>
        <v/>
      </c>
      <c r="K718" t="str">
        <f t="shared" si="125"/>
        <v/>
      </c>
      <c r="L718" s="6" t="str">
        <f t="shared" si="126"/>
        <v/>
      </c>
      <c r="N718" s="130" t="s">
        <v>7521</v>
      </c>
      <c r="O718" t="str">
        <f t="shared" si="131"/>
        <v/>
      </c>
      <c r="P718" t="str">
        <f t="shared" si="127"/>
        <v/>
      </c>
      <c r="Q718" s="6" t="str">
        <f t="shared" si="123"/>
        <v/>
      </c>
      <c r="R718" s="6" t="str">
        <f t="shared" si="128"/>
        <v/>
      </c>
      <c r="S718" s="8" t="str">
        <f t="shared" si="129"/>
        <v/>
      </c>
      <c r="T718" s="8" t="str">
        <f t="shared" si="130"/>
        <v/>
      </c>
    </row>
    <row r="719" spans="1:20" x14ac:dyDescent="0.3">
      <c r="A719" s="111">
        <v>717</v>
      </c>
      <c r="B719" s="111" t="s">
        <v>7513</v>
      </c>
      <c r="E719" s="6" t="str">
        <f t="shared" si="121"/>
        <v/>
      </c>
      <c r="I719" t="str">
        <f t="shared" si="124"/>
        <v/>
      </c>
      <c r="J719" t="str">
        <f t="shared" si="122"/>
        <v/>
      </c>
      <c r="K719" t="str">
        <f t="shared" si="125"/>
        <v/>
      </c>
      <c r="L719" s="6" t="str">
        <f t="shared" si="126"/>
        <v/>
      </c>
      <c r="N719" s="130" t="s">
        <v>7521</v>
      </c>
      <c r="O719" t="str">
        <f t="shared" si="131"/>
        <v/>
      </c>
      <c r="P719" t="str">
        <f t="shared" si="127"/>
        <v/>
      </c>
      <c r="Q719" s="6" t="str">
        <f t="shared" si="123"/>
        <v/>
      </c>
      <c r="R719" s="6" t="str">
        <f t="shared" si="128"/>
        <v/>
      </c>
      <c r="S719" s="8" t="str">
        <f t="shared" si="129"/>
        <v/>
      </c>
      <c r="T719" s="8" t="str">
        <f t="shared" si="130"/>
        <v/>
      </c>
    </row>
    <row r="720" spans="1:20" x14ac:dyDescent="0.3">
      <c r="A720" s="111">
        <v>718</v>
      </c>
      <c r="B720" s="111" t="s">
        <v>7513</v>
      </c>
      <c r="E720" s="6" t="str">
        <f t="shared" si="121"/>
        <v/>
      </c>
      <c r="I720" t="str">
        <f t="shared" si="124"/>
        <v/>
      </c>
      <c r="J720" t="str">
        <f t="shared" si="122"/>
        <v/>
      </c>
      <c r="K720" t="str">
        <f t="shared" si="125"/>
        <v/>
      </c>
      <c r="L720" s="6" t="str">
        <f t="shared" si="126"/>
        <v/>
      </c>
      <c r="N720" s="130" t="s">
        <v>7521</v>
      </c>
      <c r="O720" t="str">
        <f t="shared" si="131"/>
        <v/>
      </c>
      <c r="P720" t="str">
        <f t="shared" si="127"/>
        <v/>
      </c>
      <c r="Q720" s="6" t="str">
        <f t="shared" si="123"/>
        <v/>
      </c>
      <c r="R720" s="6" t="str">
        <f t="shared" si="128"/>
        <v/>
      </c>
      <c r="S720" s="8" t="str">
        <f t="shared" si="129"/>
        <v/>
      </c>
      <c r="T720" s="8" t="str">
        <f t="shared" si="130"/>
        <v/>
      </c>
    </row>
    <row r="721" spans="1:20" x14ac:dyDescent="0.3">
      <c r="A721" s="111">
        <v>719</v>
      </c>
      <c r="B721" s="111" t="s">
        <v>7513</v>
      </c>
      <c r="E721" s="6" t="str">
        <f t="shared" si="121"/>
        <v/>
      </c>
      <c r="I721" t="str">
        <f t="shared" si="124"/>
        <v/>
      </c>
      <c r="J721" t="str">
        <f t="shared" si="122"/>
        <v/>
      </c>
      <c r="K721" t="str">
        <f t="shared" si="125"/>
        <v/>
      </c>
      <c r="L721" s="6" t="str">
        <f t="shared" si="126"/>
        <v/>
      </c>
      <c r="N721" s="130" t="s">
        <v>7521</v>
      </c>
      <c r="O721" t="str">
        <f t="shared" si="131"/>
        <v/>
      </c>
      <c r="P721" t="str">
        <f t="shared" si="127"/>
        <v/>
      </c>
      <c r="Q721" s="6" t="str">
        <f t="shared" si="123"/>
        <v/>
      </c>
      <c r="R721" s="6" t="str">
        <f t="shared" si="128"/>
        <v/>
      </c>
      <c r="S721" s="8" t="str">
        <f t="shared" si="129"/>
        <v/>
      </c>
      <c r="T721" s="8" t="str">
        <f t="shared" si="130"/>
        <v/>
      </c>
    </row>
    <row r="722" spans="1:20" x14ac:dyDescent="0.3">
      <c r="A722" s="111">
        <v>720</v>
      </c>
      <c r="B722" s="111" t="s">
        <v>7513</v>
      </c>
      <c r="E722" s="6" t="str">
        <f t="shared" si="121"/>
        <v/>
      </c>
      <c r="I722" t="str">
        <f t="shared" si="124"/>
        <v/>
      </c>
      <c r="J722" t="str">
        <f t="shared" si="122"/>
        <v/>
      </c>
      <c r="K722" t="str">
        <f t="shared" si="125"/>
        <v/>
      </c>
      <c r="L722" s="6" t="str">
        <f t="shared" si="126"/>
        <v/>
      </c>
      <c r="N722" s="130" t="s">
        <v>7521</v>
      </c>
      <c r="O722" t="str">
        <f t="shared" si="131"/>
        <v/>
      </c>
      <c r="P722" t="str">
        <f t="shared" si="127"/>
        <v/>
      </c>
      <c r="Q722" s="6" t="str">
        <f t="shared" si="123"/>
        <v/>
      </c>
      <c r="R722" s="6" t="str">
        <f t="shared" si="128"/>
        <v/>
      </c>
      <c r="S722" s="8" t="str">
        <f t="shared" si="129"/>
        <v/>
      </c>
      <c r="T722" s="8" t="str">
        <f t="shared" si="130"/>
        <v/>
      </c>
    </row>
    <row r="723" spans="1:20" x14ac:dyDescent="0.3">
      <c r="A723" s="111">
        <v>721</v>
      </c>
      <c r="B723" s="111" t="s">
        <v>7513</v>
      </c>
      <c r="E723" s="6" t="str">
        <f t="shared" si="121"/>
        <v/>
      </c>
      <c r="I723" t="str">
        <f t="shared" si="124"/>
        <v/>
      </c>
      <c r="J723" t="str">
        <f t="shared" si="122"/>
        <v/>
      </c>
      <c r="K723" t="str">
        <f t="shared" si="125"/>
        <v/>
      </c>
      <c r="L723" s="6" t="str">
        <f t="shared" si="126"/>
        <v/>
      </c>
      <c r="N723" s="130" t="s">
        <v>7521</v>
      </c>
      <c r="O723" t="str">
        <f t="shared" si="131"/>
        <v/>
      </c>
      <c r="P723" t="str">
        <f t="shared" si="127"/>
        <v/>
      </c>
      <c r="Q723" s="6" t="str">
        <f t="shared" si="123"/>
        <v/>
      </c>
      <c r="R723" s="6" t="str">
        <f t="shared" si="128"/>
        <v/>
      </c>
      <c r="S723" s="8" t="str">
        <f t="shared" si="129"/>
        <v/>
      </c>
      <c r="T723" s="8" t="str">
        <f t="shared" si="130"/>
        <v/>
      </c>
    </row>
    <row r="724" spans="1:20" x14ac:dyDescent="0.3">
      <c r="A724" s="111">
        <v>722</v>
      </c>
      <c r="B724" s="111" t="s">
        <v>7513</v>
      </c>
      <c r="E724" s="6" t="str">
        <f t="shared" si="121"/>
        <v/>
      </c>
      <c r="I724" t="str">
        <f t="shared" si="124"/>
        <v/>
      </c>
      <c r="J724" t="str">
        <f t="shared" si="122"/>
        <v/>
      </c>
      <c r="K724" t="str">
        <f t="shared" si="125"/>
        <v/>
      </c>
      <c r="L724" s="6" t="str">
        <f t="shared" si="126"/>
        <v/>
      </c>
      <c r="N724" s="130" t="s">
        <v>7521</v>
      </c>
      <c r="O724" t="str">
        <f t="shared" si="131"/>
        <v/>
      </c>
      <c r="P724" t="str">
        <f t="shared" si="127"/>
        <v/>
      </c>
      <c r="Q724" s="6" t="str">
        <f t="shared" si="123"/>
        <v/>
      </c>
      <c r="R724" s="6" t="str">
        <f t="shared" si="128"/>
        <v/>
      </c>
      <c r="S724" s="8" t="str">
        <f t="shared" si="129"/>
        <v/>
      </c>
      <c r="T724" s="8" t="str">
        <f t="shared" si="130"/>
        <v/>
      </c>
    </row>
    <row r="725" spans="1:20" x14ac:dyDescent="0.3">
      <c r="A725" s="111">
        <v>723</v>
      </c>
      <c r="B725" s="111" t="s">
        <v>7513</v>
      </c>
      <c r="E725" s="6" t="str">
        <f t="shared" si="121"/>
        <v/>
      </c>
      <c r="I725" t="str">
        <f t="shared" si="124"/>
        <v/>
      </c>
      <c r="J725" t="str">
        <f t="shared" si="122"/>
        <v/>
      </c>
      <c r="K725" t="str">
        <f t="shared" si="125"/>
        <v/>
      </c>
      <c r="L725" s="6" t="str">
        <f t="shared" si="126"/>
        <v/>
      </c>
      <c r="N725" s="130" t="s">
        <v>7521</v>
      </c>
      <c r="O725" t="str">
        <f t="shared" si="131"/>
        <v/>
      </c>
      <c r="P725" t="str">
        <f t="shared" si="127"/>
        <v/>
      </c>
      <c r="Q725" s="6" t="str">
        <f t="shared" si="123"/>
        <v/>
      </c>
      <c r="R725" s="6" t="str">
        <f t="shared" si="128"/>
        <v/>
      </c>
      <c r="S725" s="8" t="str">
        <f t="shared" si="129"/>
        <v/>
      </c>
      <c r="T725" s="8" t="str">
        <f t="shared" si="130"/>
        <v/>
      </c>
    </row>
    <row r="726" spans="1:20" x14ac:dyDescent="0.3">
      <c r="A726" s="111">
        <v>724</v>
      </c>
      <c r="B726" s="111" t="s">
        <v>7513</v>
      </c>
      <c r="E726" s="6" t="str">
        <f t="shared" si="121"/>
        <v/>
      </c>
      <c r="I726" t="str">
        <f t="shared" si="124"/>
        <v/>
      </c>
      <c r="J726" t="str">
        <f t="shared" si="122"/>
        <v/>
      </c>
      <c r="K726" t="str">
        <f t="shared" si="125"/>
        <v/>
      </c>
      <c r="L726" s="6" t="str">
        <f t="shared" si="126"/>
        <v/>
      </c>
      <c r="N726" s="130" t="s">
        <v>7521</v>
      </c>
      <c r="O726" t="str">
        <f t="shared" si="131"/>
        <v/>
      </c>
      <c r="P726" t="str">
        <f t="shared" si="127"/>
        <v/>
      </c>
      <c r="Q726" s="6" t="str">
        <f t="shared" si="123"/>
        <v/>
      </c>
      <c r="R726" s="6" t="str">
        <f t="shared" si="128"/>
        <v/>
      </c>
      <c r="S726" s="8" t="str">
        <f t="shared" si="129"/>
        <v/>
      </c>
      <c r="T726" s="8" t="str">
        <f t="shared" si="130"/>
        <v/>
      </c>
    </row>
    <row r="727" spans="1:20" x14ac:dyDescent="0.3">
      <c r="A727" s="111">
        <v>725</v>
      </c>
      <c r="B727" s="111" t="s">
        <v>7513</v>
      </c>
      <c r="E727" s="6" t="str">
        <f t="shared" si="121"/>
        <v/>
      </c>
      <c r="I727" t="str">
        <f t="shared" si="124"/>
        <v/>
      </c>
      <c r="J727" t="str">
        <f t="shared" si="122"/>
        <v/>
      </c>
      <c r="K727" t="str">
        <f t="shared" si="125"/>
        <v/>
      </c>
      <c r="L727" s="6" t="str">
        <f t="shared" si="126"/>
        <v/>
      </c>
      <c r="N727" s="130" t="s">
        <v>7521</v>
      </c>
      <c r="O727" t="str">
        <f t="shared" si="131"/>
        <v/>
      </c>
      <c r="P727" t="str">
        <f t="shared" si="127"/>
        <v/>
      </c>
      <c r="Q727" s="6" t="str">
        <f t="shared" si="123"/>
        <v/>
      </c>
      <c r="R727" s="6" t="str">
        <f t="shared" si="128"/>
        <v/>
      </c>
      <c r="S727" s="8" t="str">
        <f t="shared" si="129"/>
        <v/>
      </c>
      <c r="T727" s="8" t="str">
        <f t="shared" si="130"/>
        <v/>
      </c>
    </row>
    <row r="728" spans="1:20" x14ac:dyDescent="0.3">
      <c r="A728" s="111">
        <v>726</v>
      </c>
      <c r="B728" s="111" t="s">
        <v>7513</v>
      </c>
      <c r="E728" s="6" t="str">
        <f t="shared" si="121"/>
        <v/>
      </c>
      <c r="I728" t="str">
        <f t="shared" si="124"/>
        <v/>
      </c>
      <c r="J728" t="str">
        <f t="shared" si="122"/>
        <v/>
      </c>
      <c r="K728" t="str">
        <f t="shared" si="125"/>
        <v/>
      </c>
      <c r="L728" s="6" t="str">
        <f t="shared" si="126"/>
        <v/>
      </c>
      <c r="N728" s="130" t="s">
        <v>7521</v>
      </c>
      <c r="O728" t="str">
        <f t="shared" si="131"/>
        <v/>
      </c>
      <c r="P728" t="str">
        <f t="shared" si="127"/>
        <v/>
      </c>
      <c r="Q728" s="6" t="str">
        <f t="shared" si="123"/>
        <v/>
      </c>
      <c r="R728" s="6" t="str">
        <f t="shared" si="128"/>
        <v/>
      </c>
      <c r="S728" s="8" t="str">
        <f t="shared" si="129"/>
        <v/>
      </c>
      <c r="T728" s="8" t="str">
        <f t="shared" si="130"/>
        <v/>
      </c>
    </row>
    <row r="729" spans="1:20" x14ac:dyDescent="0.3">
      <c r="A729" s="111">
        <v>727</v>
      </c>
      <c r="B729" s="111" t="s">
        <v>7513</v>
      </c>
      <c r="E729" s="6" t="str">
        <f t="shared" si="121"/>
        <v/>
      </c>
      <c r="I729" t="str">
        <f t="shared" si="124"/>
        <v/>
      </c>
      <c r="J729" t="str">
        <f t="shared" si="122"/>
        <v/>
      </c>
      <c r="K729" t="str">
        <f t="shared" si="125"/>
        <v/>
      </c>
      <c r="L729" s="6" t="str">
        <f t="shared" si="126"/>
        <v/>
      </c>
      <c r="N729" s="130" t="s">
        <v>7521</v>
      </c>
      <c r="O729" t="str">
        <f t="shared" si="131"/>
        <v/>
      </c>
      <c r="P729" t="str">
        <f t="shared" si="127"/>
        <v/>
      </c>
      <c r="Q729" s="6" t="str">
        <f t="shared" si="123"/>
        <v/>
      </c>
      <c r="R729" s="6" t="str">
        <f t="shared" si="128"/>
        <v/>
      </c>
      <c r="S729" s="8" t="str">
        <f t="shared" si="129"/>
        <v/>
      </c>
      <c r="T729" s="8" t="str">
        <f t="shared" si="130"/>
        <v/>
      </c>
    </row>
    <row r="730" spans="1:20" x14ac:dyDescent="0.3">
      <c r="A730" s="111">
        <v>728</v>
      </c>
      <c r="B730" s="111" t="s">
        <v>7513</v>
      </c>
      <c r="E730" s="6" t="str">
        <f t="shared" si="121"/>
        <v/>
      </c>
      <c r="I730" t="str">
        <f t="shared" si="124"/>
        <v/>
      </c>
      <c r="J730" t="str">
        <f t="shared" si="122"/>
        <v/>
      </c>
      <c r="K730" t="str">
        <f t="shared" si="125"/>
        <v/>
      </c>
      <c r="L730" s="6" t="str">
        <f t="shared" si="126"/>
        <v/>
      </c>
      <c r="N730" s="130" t="s">
        <v>7521</v>
      </c>
      <c r="O730" t="str">
        <f t="shared" si="131"/>
        <v/>
      </c>
      <c r="P730" t="str">
        <f t="shared" si="127"/>
        <v/>
      </c>
      <c r="Q730" s="6" t="str">
        <f t="shared" si="123"/>
        <v/>
      </c>
      <c r="R730" s="6" t="str">
        <f t="shared" si="128"/>
        <v/>
      </c>
      <c r="S730" s="8" t="str">
        <f t="shared" si="129"/>
        <v/>
      </c>
      <c r="T730" s="8" t="str">
        <f t="shared" si="130"/>
        <v/>
      </c>
    </row>
    <row r="731" spans="1:20" x14ac:dyDescent="0.3">
      <c r="A731" s="111">
        <v>729</v>
      </c>
      <c r="B731" s="111" t="s">
        <v>7513</v>
      </c>
      <c r="E731" s="6" t="str">
        <f t="shared" si="121"/>
        <v/>
      </c>
      <c r="I731" t="str">
        <f t="shared" si="124"/>
        <v/>
      </c>
      <c r="J731" t="str">
        <f t="shared" si="122"/>
        <v/>
      </c>
      <c r="K731" t="str">
        <f t="shared" si="125"/>
        <v/>
      </c>
      <c r="L731" s="6" t="str">
        <f t="shared" si="126"/>
        <v/>
      </c>
      <c r="N731" s="130" t="s">
        <v>7521</v>
      </c>
      <c r="O731" t="str">
        <f t="shared" si="131"/>
        <v/>
      </c>
      <c r="P731" t="str">
        <f t="shared" si="127"/>
        <v/>
      </c>
      <c r="Q731" s="6" t="str">
        <f t="shared" si="123"/>
        <v/>
      </c>
      <c r="R731" s="6" t="str">
        <f t="shared" si="128"/>
        <v/>
      </c>
      <c r="S731" s="8" t="str">
        <f t="shared" si="129"/>
        <v/>
      </c>
      <c r="T731" s="8" t="str">
        <f t="shared" si="130"/>
        <v/>
      </c>
    </row>
    <row r="732" spans="1:20" x14ac:dyDescent="0.3">
      <c r="A732" s="111">
        <v>730</v>
      </c>
      <c r="B732" s="111" t="s">
        <v>7513</v>
      </c>
      <c r="E732" s="6" t="str">
        <f t="shared" si="121"/>
        <v/>
      </c>
      <c r="I732" t="str">
        <f t="shared" si="124"/>
        <v/>
      </c>
      <c r="J732" t="str">
        <f t="shared" si="122"/>
        <v/>
      </c>
      <c r="K732" t="str">
        <f t="shared" si="125"/>
        <v/>
      </c>
      <c r="L732" s="6" t="str">
        <f t="shared" si="126"/>
        <v/>
      </c>
      <c r="N732" s="130" t="s">
        <v>7521</v>
      </c>
      <c r="O732" t="str">
        <f t="shared" si="131"/>
        <v/>
      </c>
      <c r="P732" t="str">
        <f t="shared" si="127"/>
        <v/>
      </c>
      <c r="Q732" s="6" t="str">
        <f t="shared" si="123"/>
        <v/>
      </c>
      <c r="R732" s="6" t="str">
        <f t="shared" si="128"/>
        <v/>
      </c>
      <c r="S732" s="8" t="str">
        <f t="shared" si="129"/>
        <v/>
      </c>
      <c r="T732" s="8" t="str">
        <f t="shared" si="130"/>
        <v/>
      </c>
    </row>
    <row r="733" spans="1:20" x14ac:dyDescent="0.3">
      <c r="A733" s="111">
        <v>731</v>
      </c>
      <c r="B733" s="111" t="s">
        <v>7513</v>
      </c>
      <c r="E733" s="6" t="str">
        <f t="shared" si="121"/>
        <v/>
      </c>
      <c r="I733" t="str">
        <f t="shared" si="124"/>
        <v/>
      </c>
      <c r="J733" t="str">
        <f t="shared" si="122"/>
        <v/>
      </c>
      <c r="K733" t="str">
        <f t="shared" si="125"/>
        <v/>
      </c>
      <c r="L733" s="6" t="str">
        <f t="shared" si="126"/>
        <v/>
      </c>
      <c r="N733" s="130" t="s">
        <v>7521</v>
      </c>
      <c r="O733" t="str">
        <f t="shared" si="131"/>
        <v/>
      </c>
      <c r="P733" t="str">
        <f t="shared" si="127"/>
        <v/>
      </c>
      <c r="Q733" s="6" t="str">
        <f t="shared" si="123"/>
        <v/>
      </c>
      <c r="R733" s="6" t="str">
        <f t="shared" si="128"/>
        <v/>
      </c>
      <c r="S733" s="8" t="str">
        <f t="shared" si="129"/>
        <v/>
      </c>
      <c r="T733" s="8" t="str">
        <f t="shared" si="130"/>
        <v/>
      </c>
    </row>
    <row r="734" spans="1:20" x14ac:dyDescent="0.3">
      <c r="A734" s="111">
        <v>732</v>
      </c>
      <c r="B734" s="111" t="s">
        <v>7513</v>
      </c>
      <c r="E734" s="6" t="str">
        <f t="shared" si="121"/>
        <v/>
      </c>
      <c r="I734" t="str">
        <f t="shared" si="124"/>
        <v/>
      </c>
      <c r="J734" t="str">
        <f t="shared" si="122"/>
        <v/>
      </c>
      <c r="K734" t="str">
        <f t="shared" si="125"/>
        <v/>
      </c>
      <c r="L734" s="6" t="str">
        <f t="shared" si="126"/>
        <v/>
      </c>
      <c r="N734" s="130" t="s">
        <v>7521</v>
      </c>
      <c r="O734" t="str">
        <f t="shared" si="131"/>
        <v/>
      </c>
      <c r="P734" t="str">
        <f t="shared" si="127"/>
        <v/>
      </c>
      <c r="Q734" s="6" t="str">
        <f t="shared" si="123"/>
        <v/>
      </c>
      <c r="R734" s="6" t="str">
        <f t="shared" si="128"/>
        <v/>
      </c>
      <c r="S734" s="8" t="str">
        <f t="shared" si="129"/>
        <v/>
      </c>
      <c r="T734" s="8" t="str">
        <f t="shared" si="130"/>
        <v/>
      </c>
    </row>
    <row r="735" spans="1:20" x14ac:dyDescent="0.3">
      <c r="A735" s="111">
        <v>733</v>
      </c>
      <c r="B735" s="111" t="s">
        <v>7513</v>
      </c>
      <c r="E735" s="6" t="str">
        <f t="shared" si="121"/>
        <v/>
      </c>
      <c r="I735" t="str">
        <f t="shared" si="124"/>
        <v/>
      </c>
      <c r="J735" t="str">
        <f t="shared" si="122"/>
        <v/>
      </c>
      <c r="K735" t="str">
        <f t="shared" si="125"/>
        <v/>
      </c>
      <c r="L735" s="6" t="str">
        <f t="shared" si="126"/>
        <v/>
      </c>
      <c r="N735" s="130" t="s">
        <v>7521</v>
      </c>
      <c r="O735" t="str">
        <f t="shared" si="131"/>
        <v/>
      </c>
      <c r="P735" t="str">
        <f t="shared" si="127"/>
        <v/>
      </c>
      <c r="Q735" s="6" t="str">
        <f t="shared" si="123"/>
        <v/>
      </c>
      <c r="R735" s="6" t="str">
        <f t="shared" si="128"/>
        <v/>
      </c>
      <c r="S735" s="8" t="str">
        <f t="shared" si="129"/>
        <v/>
      </c>
      <c r="T735" s="8" t="str">
        <f t="shared" si="130"/>
        <v/>
      </c>
    </row>
    <row r="736" spans="1:20" x14ac:dyDescent="0.3">
      <c r="A736" s="111">
        <v>734</v>
      </c>
      <c r="B736" s="111" t="s">
        <v>7513</v>
      </c>
      <c r="E736" s="6" t="str">
        <f t="shared" si="121"/>
        <v/>
      </c>
      <c r="I736" t="str">
        <f t="shared" si="124"/>
        <v/>
      </c>
      <c r="J736" t="str">
        <f t="shared" si="122"/>
        <v/>
      </c>
      <c r="K736" t="str">
        <f t="shared" si="125"/>
        <v/>
      </c>
      <c r="L736" s="6" t="str">
        <f t="shared" si="126"/>
        <v/>
      </c>
      <c r="N736" s="130" t="s">
        <v>7521</v>
      </c>
      <c r="O736" t="str">
        <f t="shared" si="131"/>
        <v/>
      </c>
      <c r="P736" t="str">
        <f t="shared" si="127"/>
        <v/>
      </c>
      <c r="Q736" s="6" t="str">
        <f t="shared" si="123"/>
        <v/>
      </c>
      <c r="R736" s="6" t="str">
        <f t="shared" si="128"/>
        <v/>
      </c>
      <c r="S736" s="8" t="str">
        <f t="shared" si="129"/>
        <v/>
      </c>
      <c r="T736" s="8" t="str">
        <f t="shared" si="130"/>
        <v/>
      </c>
    </row>
    <row r="737" spans="1:20" x14ac:dyDescent="0.3">
      <c r="A737" s="111">
        <v>735</v>
      </c>
      <c r="B737" s="111" t="s">
        <v>7513</v>
      </c>
      <c r="E737" s="6" t="str">
        <f t="shared" si="121"/>
        <v/>
      </c>
      <c r="I737" t="str">
        <f t="shared" si="124"/>
        <v/>
      </c>
      <c r="J737" t="str">
        <f t="shared" si="122"/>
        <v/>
      </c>
      <c r="K737" t="str">
        <f t="shared" si="125"/>
        <v/>
      </c>
      <c r="L737" s="6" t="str">
        <f t="shared" si="126"/>
        <v/>
      </c>
      <c r="N737" s="130" t="s">
        <v>7521</v>
      </c>
      <c r="O737" t="str">
        <f t="shared" si="131"/>
        <v/>
      </c>
      <c r="P737" t="str">
        <f t="shared" si="127"/>
        <v/>
      </c>
      <c r="Q737" s="6" t="str">
        <f t="shared" si="123"/>
        <v/>
      </c>
      <c r="R737" s="6" t="str">
        <f t="shared" si="128"/>
        <v/>
      </c>
      <c r="S737" s="8" t="str">
        <f t="shared" si="129"/>
        <v/>
      </c>
      <c r="T737" s="8" t="str">
        <f t="shared" si="130"/>
        <v/>
      </c>
    </row>
    <row r="738" spans="1:20" x14ac:dyDescent="0.3">
      <c r="A738" s="111">
        <v>736</v>
      </c>
      <c r="B738" s="111" t="s">
        <v>7513</v>
      </c>
      <c r="E738" s="6" t="str">
        <f t="shared" si="121"/>
        <v/>
      </c>
      <c r="I738" t="str">
        <f t="shared" si="124"/>
        <v/>
      </c>
      <c r="J738" t="str">
        <f t="shared" si="122"/>
        <v/>
      </c>
      <c r="K738" t="str">
        <f t="shared" si="125"/>
        <v/>
      </c>
      <c r="L738" s="6" t="str">
        <f t="shared" si="126"/>
        <v/>
      </c>
      <c r="N738" s="130" t="s">
        <v>7521</v>
      </c>
      <c r="O738" t="str">
        <f t="shared" si="131"/>
        <v/>
      </c>
      <c r="P738" t="str">
        <f t="shared" si="127"/>
        <v/>
      </c>
      <c r="Q738" s="6" t="str">
        <f t="shared" si="123"/>
        <v/>
      </c>
      <c r="R738" s="6" t="str">
        <f t="shared" si="128"/>
        <v/>
      </c>
      <c r="S738" s="8" t="str">
        <f t="shared" si="129"/>
        <v/>
      </c>
      <c r="T738" s="8" t="str">
        <f t="shared" si="130"/>
        <v/>
      </c>
    </row>
    <row r="739" spans="1:20" x14ac:dyDescent="0.3">
      <c r="A739" s="111">
        <v>737</v>
      </c>
      <c r="B739" s="111" t="s">
        <v>7513</v>
      </c>
      <c r="E739" s="6" t="str">
        <f t="shared" si="121"/>
        <v/>
      </c>
      <c r="I739" t="str">
        <f t="shared" si="124"/>
        <v/>
      </c>
      <c r="J739" t="str">
        <f t="shared" si="122"/>
        <v/>
      </c>
      <c r="K739" t="str">
        <f t="shared" si="125"/>
        <v/>
      </c>
      <c r="L739" s="6" t="str">
        <f t="shared" si="126"/>
        <v/>
      </c>
      <c r="N739" s="130" t="s">
        <v>7521</v>
      </c>
      <c r="O739" t="str">
        <f t="shared" si="131"/>
        <v/>
      </c>
      <c r="P739" t="str">
        <f t="shared" si="127"/>
        <v/>
      </c>
      <c r="Q739" s="6" t="str">
        <f t="shared" si="123"/>
        <v/>
      </c>
      <c r="R739" s="6" t="str">
        <f t="shared" si="128"/>
        <v/>
      </c>
      <c r="S739" s="8" t="str">
        <f t="shared" si="129"/>
        <v/>
      </c>
      <c r="T739" s="8" t="str">
        <f t="shared" si="130"/>
        <v/>
      </c>
    </row>
    <row r="740" spans="1:20" x14ac:dyDescent="0.3">
      <c r="A740" s="111">
        <v>738</v>
      </c>
      <c r="B740" s="111" t="s">
        <v>7513</v>
      </c>
      <c r="E740" s="6" t="str">
        <f t="shared" si="121"/>
        <v/>
      </c>
      <c r="I740" t="str">
        <f t="shared" si="124"/>
        <v/>
      </c>
      <c r="J740" t="str">
        <f t="shared" si="122"/>
        <v/>
      </c>
      <c r="K740" t="str">
        <f t="shared" si="125"/>
        <v/>
      </c>
      <c r="L740" s="6" t="str">
        <f t="shared" si="126"/>
        <v/>
      </c>
      <c r="N740" s="130" t="s">
        <v>7521</v>
      </c>
      <c r="O740" t="str">
        <f t="shared" si="131"/>
        <v/>
      </c>
      <c r="P740" t="str">
        <f t="shared" si="127"/>
        <v/>
      </c>
      <c r="Q740" s="6" t="str">
        <f t="shared" si="123"/>
        <v/>
      </c>
      <c r="R740" s="6" t="str">
        <f t="shared" si="128"/>
        <v/>
      </c>
      <c r="S740" s="8" t="str">
        <f t="shared" si="129"/>
        <v/>
      </c>
      <c r="T740" s="8" t="str">
        <f t="shared" si="130"/>
        <v/>
      </c>
    </row>
    <row r="741" spans="1:20" x14ac:dyDescent="0.3">
      <c r="A741" s="111">
        <v>739</v>
      </c>
      <c r="B741" s="111" t="s">
        <v>7513</v>
      </c>
      <c r="E741" s="6" t="str">
        <f t="shared" si="121"/>
        <v/>
      </c>
      <c r="I741" t="str">
        <f t="shared" si="124"/>
        <v/>
      </c>
      <c r="J741" t="str">
        <f t="shared" si="122"/>
        <v/>
      </c>
      <c r="K741" t="str">
        <f t="shared" si="125"/>
        <v/>
      </c>
      <c r="L741" s="6" t="str">
        <f t="shared" si="126"/>
        <v/>
      </c>
      <c r="N741" s="130" t="s">
        <v>7521</v>
      </c>
      <c r="O741" t="str">
        <f t="shared" si="131"/>
        <v/>
      </c>
      <c r="P741" t="str">
        <f t="shared" si="127"/>
        <v/>
      </c>
      <c r="Q741" s="6" t="str">
        <f t="shared" si="123"/>
        <v/>
      </c>
      <c r="R741" s="6" t="str">
        <f t="shared" si="128"/>
        <v/>
      </c>
      <c r="S741" s="8" t="str">
        <f t="shared" si="129"/>
        <v/>
      </c>
      <c r="T741" s="8" t="str">
        <f t="shared" si="130"/>
        <v/>
      </c>
    </row>
    <row r="742" spans="1:20" x14ac:dyDescent="0.3">
      <c r="A742" s="111">
        <v>740</v>
      </c>
      <c r="B742" s="111" t="s">
        <v>7513</v>
      </c>
      <c r="E742" s="6" t="str">
        <f t="shared" si="121"/>
        <v/>
      </c>
      <c r="I742" t="str">
        <f t="shared" si="124"/>
        <v/>
      </c>
      <c r="J742" t="str">
        <f t="shared" si="122"/>
        <v/>
      </c>
      <c r="K742" t="str">
        <f t="shared" si="125"/>
        <v/>
      </c>
      <c r="L742" s="6" t="str">
        <f t="shared" si="126"/>
        <v/>
      </c>
      <c r="N742" s="130" t="s">
        <v>7521</v>
      </c>
      <c r="O742" t="str">
        <f t="shared" si="131"/>
        <v/>
      </c>
      <c r="P742" t="str">
        <f t="shared" si="127"/>
        <v/>
      </c>
      <c r="Q742" s="6" t="str">
        <f t="shared" si="123"/>
        <v/>
      </c>
      <c r="R742" s="6" t="str">
        <f t="shared" si="128"/>
        <v/>
      </c>
      <c r="S742" s="8" t="str">
        <f t="shared" si="129"/>
        <v/>
      </c>
      <c r="T742" s="8" t="str">
        <f t="shared" si="130"/>
        <v/>
      </c>
    </row>
    <row r="743" spans="1:20" x14ac:dyDescent="0.3">
      <c r="A743" s="111">
        <v>741</v>
      </c>
      <c r="B743" s="111" t="s">
        <v>7513</v>
      </c>
      <c r="E743" s="6" t="str">
        <f t="shared" si="121"/>
        <v/>
      </c>
      <c r="I743" t="str">
        <f t="shared" si="124"/>
        <v/>
      </c>
      <c r="J743" t="str">
        <f t="shared" si="122"/>
        <v/>
      </c>
      <c r="K743" t="str">
        <f t="shared" si="125"/>
        <v/>
      </c>
      <c r="L743" s="6" t="str">
        <f t="shared" si="126"/>
        <v/>
      </c>
      <c r="N743" s="130" t="s">
        <v>7521</v>
      </c>
      <c r="O743" t="str">
        <f t="shared" si="131"/>
        <v/>
      </c>
      <c r="P743" t="str">
        <f t="shared" si="127"/>
        <v/>
      </c>
      <c r="Q743" s="6" t="str">
        <f t="shared" si="123"/>
        <v/>
      </c>
      <c r="R743" s="6" t="str">
        <f t="shared" si="128"/>
        <v/>
      </c>
      <c r="S743" s="8" t="str">
        <f t="shared" si="129"/>
        <v/>
      </c>
      <c r="T743" s="8" t="str">
        <f t="shared" si="130"/>
        <v/>
      </c>
    </row>
    <row r="744" spans="1:20" x14ac:dyDescent="0.3">
      <c r="A744" s="111">
        <v>742</v>
      </c>
      <c r="B744" s="111" t="s">
        <v>7513</v>
      </c>
      <c r="E744" s="6" t="str">
        <f t="shared" si="121"/>
        <v/>
      </c>
      <c r="I744" t="str">
        <f t="shared" si="124"/>
        <v/>
      </c>
      <c r="J744" t="str">
        <f t="shared" si="122"/>
        <v/>
      </c>
      <c r="K744" t="str">
        <f t="shared" si="125"/>
        <v/>
      </c>
      <c r="L744" s="6" t="str">
        <f t="shared" si="126"/>
        <v/>
      </c>
      <c r="N744" s="130" t="s">
        <v>7521</v>
      </c>
      <c r="O744" t="str">
        <f t="shared" si="131"/>
        <v/>
      </c>
      <c r="P744" t="str">
        <f t="shared" si="127"/>
        <v/>
      </c>
      <c r="Q744" s="6" t="str">
        <f t="shared" si="123"/>
        <v/>
      </c>
      <c r="R744" s="6" t="str">
        <f t="shared" si="128"/>
        <v/>
      </c>
      <c r="S744" s="8" t="str">
        <f t="shared" si="129"/>
        <v/>
      </c>
      <c r="T744" s="8" t="str">
        <f t="shared" si="130"/>
        <v/>
      </c>
    </row>
    <row r="745" spans="1:20" x14ac:dyDescent="0.3">
      <c r="A745" s="111">
        <v>743</v>
      </c>
      <c r="B745" s="111" t="s">
        <v>7513</v>
      </c>
      <c r="E745" s="6" t="str">
        <f t="shared" si="121"/>
        <v/>
      </c>
      <c r="I745" t="str">
        <f t="shared" si="124"/>
        <v/>
      </c>
      <c r="J745" t="str">
        <f t="shared" si="122"/>
        <v/>
      </c>
      <c r="K745" t="str">
        <f t="shared" si="125"/>
        <v/>
      </c>
      <c r="L745" s="6" t="str">
        <f t="shared" si="126"/>
        <v/>
      </c>
      <c r="N745" s="130" t="s">
        <v>7521</v>
      </c>
      <c r="O745" t="str">
        <f t="shared" si="131"/>
        <v/>
      </c>
      <c r="P745" t="str">
        <f t="shared" si="127"/>
        <v/>
      </c>
      <c r="Q745" s="6" t="str">
        <f t="shared" si="123"/>
        <v/>
      </c>
      <c r="R745" s="6" t="str">
        <f t="shared" si="128"/>
        <v/>
      </c>
      <c r="S745" s="8" t="str">
        <f t="shared" si="129"/>
        <v/>
      </c>
      <c r="T745" s="8" t="str">
        <f t="shared" si="130"/>
        <v/>
      </c>
    </row>
    <row r="746" spans="1:20" x14ac:dyDescent="0.3">
      <c r="A746" s="111">
        <v>744</v>
      </c>
      <c r="B746" s="111" t="s">
        <v>7513</v>
      </c>
      <c r="E746" s="6" t="str">
        <f t="shared" si="121"/>
        <v/>
      </c>
      <c r="I746" t="str">
        <f t="shared" si="124"/>
        <v/>
      </c>
      <c r="J746" t="str">
        <f t="shared" si="122"/>
        <v/>
      </c>
      <c r="K746" t="str">
        <f t="shared" si="125"/>
        <v/>
      </c>
      <c r="L746" s="6" t="str">
        <f t="shared" si="126"/>
        <v/>
      </c>
      <c r="N746" s="130" t="s">
        <v>7521</v>
      </c>
      <c r="O746" t="str">
        <f t="shared" si="131"/>
        <v/>
      </c>
      <c r="P746" t="str">
        <f t="shared" si="127"/>
        <v/>
      </c>
      <c r="Q746" s="6" t="str">
        <f t="shared" si="123"/>
        <v/>
      </c>
      <c r="R746" s="6" t="str">
        <f t="shared" si="128"/>
        <v/>
      </c>
      <c r="S746" s="8" t="str">
        <f t="shared" si="129"/>
        <v/>
      </c>
      <c r="T746" s="8" t="str">
        <f t="shared" si="130"/>
        <v/>
      </c>
    </row>
    <row r="747" spans="1:20" x14ac:dyDescent="0.3">
      <c r="A747" s="111">
        <v>745</v>
      </c>
      <c r="B747" s="111" t="s">
        <v>7513</v>
      </c>
      <c r="E747" s="6" t="str">
        <f t="shared" si="121"/>
        <v/>
      </c>
      <c r="I747" t="str">
        <f t="shared" si="124"/>
        <v/>
      </c>
      <c r="J747" t="str">
        <f t="shared" si="122"/>
        <v/>
      </c>
      <c r="K747" t="str">
        <f t="shared" si="125"/>
        <v/>
      </c>
      <c r="L747" s="6" t="str">
        <f t="shared" si="126"/>
        <v/>
      </c>
      <c r="N747" s="130" t="s">
        <v>7521</v>
      </c>
      <c r="O747" t="str">
        <f t="shared" si="131"/>
        <v/>
      </c>
      <c r="P747" t="str">
        <f t="shared" si="127"/>
        <v/>
      </c>
      <c r="Q747" s="6" t="str">
        <f t="shared" si="123"/>
        <v/>
      </c>
      <c r="R747" s="6" t="str">
        <f t="shared" si="128"/>
        <v/>
      </c>
      <c r="S747" s="8" t="str">
        <f t="shared" si="129"/>
        <v/>
      </c>
      <c r="T747" s="8" t="str">
        <f t="shared" si="130"/>
        <v/>
      </c>
    </row>
    <row r="748" spans="1:20" x14ac:dyDescent="0.3">
      <c r="A748" s="111">
        <v>746</v>
      </c>
      <c r="B748" s="111" t="s">
        <v>7513</v>
      </c>
      <c r="E748" s="6" t="str">
        <f t="shared" si="121"/>
        <v/>
      </c>
      <c r="I748" t="str">
        <f t="shared" si="124"/>
        <v/>
      </c>
      <c r="J748" t="str">
        <f t="shared" si="122"/>
        <v/>
      </c>
      <c r="K748" t="str">
        <f t="shared" si="125"/>
        <v/>
      </c>
      <c r="L748" s="6" t="str">
        <f t="shared" si="126"/>
        <v/>
      </c>
      <c r="N748" s="130" t="s">
        <v>7521</v>
      </c>
      <c r="O748" t="str">
        <f t="shared" si="131"/>
        <v/>
      </c>
      <c r="P748" t="str">
        <f t="shared" si="127"/>
        <v/>
      </c>
      <c r="Q748" s="6" t="str">
        <f t="shared" si="123"/>
        <v/>
      </c>
      <c r="R748" s="6" t="str">
        <f t="shared" si="128"/>
        <v/>
      </c>
      <c r="S748" s="8" t="str">
        <f t="shared" si="129"/>
        <v/>
      </c>
      <c r="T748" s="8" t="str">
        <f t="shared" si="130"/>
        <v/>
      </c>
    </row>
    <row r="749" spans="1:20" x14ac:dyDescent="0.3">
      <c r="A749" s="111">
        <v>747</v>
      </c>
      <c r="B749" s="111" t="s">
        <v>7513</v>
      </c>
      <c r="E749" s="6" t="str">
        <f t="shared" si="121"/>
        <v/>
      </c>
      <c r="I749" t="str">
        <f t="shared" si="124"/>
        <v/>
      </c>
      <c r="J749" t="str">
        <f t="shared" si="122"/>
        <v/>
      </c>
      <c r="K749" t="str">
        <f t="shared" si="125"/>
        <v/>
      </c>
      <c r="L749" s="6" t="str">
        <f t="shared" si="126"/>
        <v/>
      </c>
      <c r="N749" s="130" t="s">
        <v>7521</v>
      </c>
      <c r="O749" t="str">
        <f t="shared" si="131"/>
        <v/>
      </c>
      <c r="P749" t="str">
        <f t="shared" si="127"/>
        <v/>
      </c>
      <c r="Q749" s="6" t="str">
        <f t="shared" si="123"/>
        <v/>
      </c>
      <c r="R749" s="6" t="str">
        <f t="shared" si="128"/>
        <v/>
      </c>
      <c r="S749" s="8" t="str">
        <f t="shared" si="129"/>
        <v/>
      </c>
      <c r="T749" s="8" t="str">
        <f t="shared" si="130"/>
        <v/>
      </c>
    </row>
    <row r="750" spans="1:20" x14ac:dyDescent="0.3">
      <c r="A750" s="111">
        <v>748</v>
      </c>
      <c r="B750" s="111" t="s">
        <v>7513</v>
      </c>
      <c r="E750" s="6" t="str">
        <f t="shared" si="121"/>
        <v/>
      </c>
      <c r="I750" t="str">
        <f t="shared" si="124"/>
        <v/>
      </c>
      <c r="J750" t="str">
        <f t="shared" si="122"/>
        <v/>
      </c>
      <c r="K750" t="str">
        <f t="shared" si="125"/>
        <v/>
      </c>
      <c r="L750" s="6" t="str">
        <f t="shared" si="126"/>
        <v/>
      </c>
      <c r="N750" s="130" t="s">
        <v>7521</v>
      </c>
      <c r="O750" t="str">
        <f t="shared" si="131"/>
        <v/>
      </c>
      <c r="P750" t="str">
        <f t="shared" si="127"/>
        <v/>
      </c>
      <c r="Q750" s="6" t="str">
        <f t="shared" si="123"/>
        <v/>
      </c>
      <c r="R750" s="6" t="str">
        <f t="shared" si="128"/>
        <v/>
      </c>
      <c r="S750" s="8" t="str">
        <f t="shared" si="129"/>
        <v/>
      </c>
      <c r="T750" s="8" t="str">
        <f t="shared" si="130"/>
        <v/>
      </c>
    </row>
    <row r="751" spans="1:20" x14ac:dyDescent="0.3">
      <c r="A751" s="111">
        <v>749</v>
      </c>
      <c r="B751" s="111" t="s">
        <v>7513</v>
      </c>
      <c r="E751" s="6" t="str">
        <f t="shared" si="121"/>
        <v/>
      </c>
      <c r="I751" t="str">
        <f t="shared" si="124"/>
        <v/>
      </c>
      <c r="J751" t="str">
        <f t="shared" si="122"/>
        <v/>
      </c>
      <c r="K751" t="str">
        <f t="shared" si="125"/>
        <v/>
      </c>
      <c r="L751" s="6" t="str">
        <f t="shared" si="126"/>
        <v/>
      </c>
      <c r="N751" s="130" t="s">
        <v>7521</v>
      </c>
      <c r="O751" t="str">
        <f t="shared" si="131"/>
        <v/>
      </c>
      <c r="P751" t="str">
        <f t="shared" si="127"/>
        <v/>
      </c>
      <c r="Q751" s="6" t="str">
        <f t="shared" si="123"/>
        <v/>
      </c>
      <c r="R751" s="6" t="str">
        <f t="shared" si="128"/>
        <v/>
      </c>
      <c r="S751" s="8" t="str">
        <f t="shared" si="129"/>
        <v/>
      </c>
      <c r="T751" s="8" t="str">
        <f t="shared" si="130"/>
        <v/>
      </c>
    </row>
    <row r="752" spans="1:20" x14ac:dyDescent="0.3">
      <c r="A752" s="111">
        <v>750</v>
      </c>
      <c r="B752" s="111" t="s">
        <v>7513</v>
      </c>
      <c r="E752" s="6" t="str">
        <f t="shared" si="121"/>
        <v/>
      </c>
      <c r="I752" t="str">
        <f t="shared" si="124"/>
        <v/>
      </c>
      <c r="J752" t="str">
        <f t="shared" si="122"/>
        <v/>
      </c>
      <c r="K752" t="str">
        <f t="shared" si="125"/>
        <v/>
      </c>
      <c r="L752" s="6" t="str">
        <f t="shared" si="126"/>
        <v/>
      </c>
      <c r="N752" s="130" t="s">
        <v>7521</v>
      </c>
      <c r="O752" t="str">
        <f t="shared" si="131"/>
        <v/>
      </c>
      <c r="P752" t="str">
        <f t="shared" si="127"/>
        <v/>
      </c>
      <c r="Q752" s="6" t="str">
        <f t="shared" si="123"/>
        <v/>
      </c>
      <c r="R752" s="6" t="str">
        <f t="shared" si="128"/>
        <v/>
      </c>
      <c r="S752" s="8" t="str">
        <f t="shared" si="129"/>
        <v/>
      </c>
      <c r="T752" s="8" t="str">
        <f t="shared" si="130"/>
        <v/>
      </c>
    </row>
    <row r="753" spans="1:20" x14ac:dyDescent="0.3">
      <c r="A753" s="111">
        <v>751</v>
      </c>
      <c r="B753" s="111" t="s">
        <v>7513</v>
      </c>
      <c r="E753" s="6" t="str">
        <f t="shared" si="121"/>
        <v/>
      </c>
      <c r="I753" t="str">
        <f t="shared" si="124"/>
        <v/>
      </c>
      <c r="J753" t="str">
        <f t="shared" si="122"/>
        <v/>
      </c>
      <c r="K753" t="str">
        <f t="shared" si="125"/>
        <v/>
      </c>
      <c r="L753" s="6" t="str">
        <f t="shared" si="126"/>
        <v/>
      </c>
      <c r="N753" s="130" t="s">
        <v>7521</v>
      </c>
      <c r="O753" t="str">
        <f t="shared" si="131"/>
        <v/>
      </c>
      <c r="P753" t="str">
        <f t="shared" si="127"/>
        <v/>
      </c>
      <c r="Q753" s="6" t="str">
        <f t="shared" si="123"/>
        <v/>
      </c>
      <c r="R753" s="6" t="str">
        <f t="shared" si="128"/>
        <v/>
      </c>
      <c r="S753" s="8" t="str">
        <f t="shared" si="129"/>
        <v/>
      </c>
      <c r="T753" s="8" t="str">
        <f t="shared" si="130"/>
        <v/>
      </c>
    </row>
    <row r="754" spans="1:20" x14ac:dyDescent="0.3">
      <c r="A754" s="111">
        <v>752</v>
      </c>
      <c r="B754" s="111" t="s">
        <v>7513</v>
      </c>
      <c r="E754" s="6" t="str">
        <f t="shared" si="121"/>
        <v/>
      </c>
      <c r="I754" t="str">
        <f t="shared" si="124"/>
        <v/>
      </c>
      <c r="J754" t="str">
        <f t="shared" si="122"/>
        <v/>
      </c>
      <c r="K754" t="str">
        <f t="shared" si="125"/>
        <v/>
      </c>
      <c r="L754" s="6" t="str">
        <f t="shared" si="126"/>
        <v/>
      </c>
      <c r="N754" s="130" t="s">
        <v>7521</v>
      </c>
      <c r="O754" t="str">
        <f t="shared" si="131"/>
        <v/>
      </c>
      <c r="P754" t="str">
        <f t="shared" si="127"/>
        <v/>
      </c>
      <c r="Q754" s="6" t="str">
        <f t="shared" si="123"/>
        <v/>
      </c>
      <c r="R754" s="6" t="str">
        <f t="shared" si="128"/>
        <v/>
      </c>
      <c r="S754" s="8" t="str">
        <f t="shared" si="129"/>
        <v/>
      </c>
      <c r="T754" s="8" t="str">
        <f t="shared" si="130"/>
        <v/>
      </c>
    </row>
    <row r="755" spans="1:20" x14ac:dyDescent="0.3">
      <c r="A755" s="111">
        <v>753</v>
      </c>
      <c r="B755" s="111" t="s">
        <v>7513</v>
      </c>
      <c r="E755" s="6" t="str">
        <f t="shared" si="121"/>
        <v/>
      </c>
      <c r="I755" t="str">
        <f t="shared" si="124"/>
        <v/>
      </c>
      <c r="J755" t="str">
        <f t="shared" si="122"/>
        <v/>
      </c>
      <c r="K755" t="str">
        <f t="shared" si="125"/>
        <v/>
      </c>
      <c r="L755" s="6" t="str">
        <f t="shared" si="126"/>
        <v/>
      </c>
      <c r="N755" s="130" t="s">
        <v>7521</v>
      </c>
      <c r="O755" t="str">
        <f t="shared" si="131"/>
        <v/>
      </c>
      <c r="P755" t="str">
        <f t="shared" si="127"/>
        <v/>
      </c>
      <c r="Q755" s="6" t="str">
        <f t="shared" si="123"/>
        <v/>
      </c>
      <c r="R755" s="6" t="str">
        <f t="shared" si="128"/>
        <v/>
      </c>
      <c r="S755" s="8" t="str">
        <f t="shared" si="129"/>
        <v/>
      </c>
      <c r="T755" s="8" t="str">
        <f t="shared" si="130"/>
        <v/>
      </c>
    </row>
    <row r="756" spans="1:20" x14ac:dyDescent="0.3">
      <c r="A756" s="111">
        <v>754</v>
      </c>
      <c r="B756" s="111" t="s">
        <v>7513</v>
      </c>
      <c r="E756" s="6" t="str">
        <f t="shared" si="121"/>
        <v/>
      </c>
      <c r="I756" t="str">
        <f t="shared" si="124"/>
        <v/>
      </c>
      <c r="J756" t="str">
        <f t="shared" si="122"/>
        <v/>
      </c>
      <c r="K756" t="str">
        <f t="shared" si="125"/>
        <v/>
      </c>
      <c r="L756" s="6" t="str">
        <f t="shared" si="126"/>
        <v/>
      </c>
      <c r="N756" s="130" t="s">
        <v>7521</v>
      </c>
      <c r="O756" t="str">
        <f t="shared" si="131"/>
        <v/>
      </c>
      <c r="P756" t="str">
        <f t="shared" si="127"/>
        <v/>
      </c>
      <c r="Q756" s="6" t="str">
        <f t="shared" si="123"/>
        <v/>
      </c>
      <c r="R756" s="6" t="str">
        <f t="shared" si="128"/>
        <v/>
      </c>
      <c r="S756" s="8" t="str">
        <f t="shared" si="129"/>
        <v/>
      </c>
      <c r="T756" s="8" t="str">
        <f t="shared" si="130"/>
        <v/>
      </c>
    </row>
    <row r="757" spans="1:20" x14ac:dyDescent="0.3">
      <c r="A757" s="111">
        <v>755</v>
      </c>
      <c r="B757" s="111" t="s">
        <v>7513</v>
      </c>
      <c r="E757" s="6" t="str">
        <f t="shared" si="121"/>
        <v/>
      </c>
      <c r="I757" t="str">
        <f t="shared" si="124"/>
        <v/>
      </c>
      <c r="J757" t="str">
        <f t="shared" si="122"/>
        <v/>
      </c>
      <c r="K757" t="str">
        <f t="shared" si="125"/>
        <v/>
      </c>
      <c r="L757" s="6" t="str">
        <f t="shared" si="126"/>
        <v/>
      </c>
      <c r="N757" s="130" t="s">
        <v>7521</v>
      </c>
      <c r="O757" t="str">
        <f t="shared" si="131"/>
        <v/>
      </c>
      <c r="P757" t="str">
        <f t="shared" si="127"/>
        <v/>
      </c>
      <c r="Q757" s="6" t="str">
        <f t="shared" si="123"/>
        <v/>
      </c>
      <c r="R757" s="6" t="str">
        <f t="shared" si="128"/>
        <v/>
      </c>
      <c r="S757" s="8" t="str">
        <f t="shared" si="129"/>
        <v/>
      </c>
      <c r="T757" s="8" t="str">
        <f t="shared" si="130"/>
        <v/>
      </c>
    </row>
    <row r="758" spans="1:20" x14ac:dyDescent="0.3">
      <c r="A758" s="111">
        <v>756</v>
      </c>
      <c r="B758" s="111" t="s">
        <v>7513</v>
      </c>
      <c r="E758" s="6" t="str">
        <f t="shared" si="121"/>
        <v/>
      </c>
      <c r="I758" t="str">
        <f t="shared" si="124"/>
        <v/>
      </c>
      <c r="J758" t="str">
        <f t="shared" si="122"/>
        <v/>
      </c>
      <c r="K758" t="str">
        <f t="shared" si="125"/>
        <v/>
      </c>
      <c r="L758" s="6" t="str">
        <f t="shared" si="126"/>
        <v/>
      </c>
      <c r="N758" s="130" t="s">
        <v>7521</v>
      </c>
      <c r="O758" t="str">
        <f t="shared" si="131"/>
        <v/>
      </c>
      <c r="P758" t="str">
        <f t="shared" si="127"/>
        <v/>
      </c>
      <c r="Q758" s="6" t="str">
        <f t="shared" si="123"/>
        <v/>
      </c>
      <c r="R758" s="6" t="str">
        <f t="shared" si="128"/>
        <v/>
      </c>
      <c r="S758" s="8" t="str">
        <f t="shared" si="129"/>
        <v/>
      </c>
      <c r="T758" s="8" t="str">
        <f t="shared" si="130"/>
        <v/>
      </c>
    </row>
    <row r="759" spans="1:20" x14ac:dyDescent="0.3">
      <c r="A759" s="111">
        <v>757</v>
      </c>
      <c r="B759" s="111" t="s">
        <v>7513</v>
      </c>
      <c r="E759" s="6" t="str">
        <f t="shared" si="121"/>
        <v/>
      </c>
      <c r="I759" t="str">
        <f t="shared" si="124"/>
        <v/>
      </c>
      <c r="J759" t="str">
        <f t="shared" si="122"/>
        <v/>
      </c>
      <c r="K759" t="str">
        <f t="shared" si="125"/>
        <v/>
      </c>
      <c r="L759" s="6" t="str">
        <f t="shared" si="126"/>
        <v/>
      </c>
      <c r="N759" s="130" t="s">
        <v>7521</v>
      </c>
      <c r="O759" t="str">
        <f t="shared" si="131"/>
        <v/>
      </c>
      <c r="P759" t="str">
        <f t="shared" si="127"/>
        <v/>
      </c>
      <c r="Q759" s="6" t="str">
        <f t="shared" si="123"/>
        <v/>
      </c>
      <c r="R759" s="6" t="str">
        <f t="shared" si="128"/>
        <v/>
      </c>
      <c r="S759" s="8" t="str">
        <f t="shared" si="129"/>
        <v/>
      </c>
      <c r="T759" s="8" t="str">
        <f t="shared" si="130"/>
        <v/>
      </c>
    </row>
    <row r="760" spans="1:20" x14ac:dyDescent="0.3">
      <c r="A760" s="111">
        <v>758</v>
      </c>
      <c r="B760" s="111" t="s">
        <v>7513</v>
      </c>
      <c r="E760" s="6" t="str">
        <f t="shared" si="121"/>
        <v/>
      </c>
      <c r="I760" t="str">
        <f t="shared" si="124"/>
        <v/>
      </c>
      <c r="J760" t="str">
        <f t="shared" si="122"/>
        <v/>
      </c>
      <c r="K760" t="str">
        <f t="shared" si="125"/>
        <v/>
      </c>
      <c r="L760" s="6" t="str">
        <f t="shared" si="126"/>
        <v/>
      </c>
      <c r="N760" s="130" t="s">
        <v>7521</v>
      </c>
      <c r="O760" t="str">
        <f t="shared" si="131"/>
        <v/>
      </c>
      <c r="P760" t="str">
        <f t="shared" si="127"/>
        <v/>
      </c>
      <c r="Q760" s="6" t="str">
        <f t="shared" si="123"/>
        <v/>
      </c>
      <c r="R760" s="6" t="str">
        <f t="shared" si="128"/>
        <v/>
      </c>
      <c r="S760" s="8" t="str">
        <f t="shared" si="129"/>
        <v/>
      </c>
      <c r="T760" s="8" t="str">
        <f t="shared" si="130"/>
        <v/>
      </c>
    </row>
    <row r="761" spans="1:20" x14ac:dyDescent="0.3">
      <c r="A761" s="111">
        <v>759</v>
      </c>
      <c r="B761" s="111" t="s">
        <v>7513</v>
      </c>
      <c r="E761" s="6" t="str">
        <f t="shared" si="121"/>
        <v/>
      </c>
      <c r="I761" t="str">
        <f t="shared" si="124"/>
        <v/>
      </c>
      <c r="J761" t="str">
        <f t="shared" si="122"/>
        <v/>
      </c>
      <c r="K761" t="str">
        <f t="shared" si="125"/>
        <v/>
      </c>
      <c r="L761" s="6" t="str">
        <f t="shared" si="126"/>
        <v/>
      </c>
      <c r="N761" s="130" t="s">
        <v>7521</v>
      </c>
      <c r="O761" t="str">
        <f t="shared" si="131"/>
        <v/>
      </c>
      <c r="P761" t="str">
        <f t="shared" si="127"/>
        <v/>
      </c>
      <c r="Q761" s="6" t="str">
        <f t="shared" si="123"/>
        <v/>
      </c>
      <c r="R761" s="6" t="str">
        <f t="shared" si="128"/>
        <v/>
      </c>
      <c r="S761" s="8" t="str">
        <f t="shared" si="129"/>
        <v/>
      </c>
      <c r="T761" s="8" t="str">
        <f t="shared" si="130"/>
        <v/>
      </c>
    </row>
    <row r="762" spans="1:20" x14ac:dyDescent="0.3">
      <c r="A762" s="111">
        <v>760</v>
      </c>
      <c r="B762" s="111" t="s">
        <v>7513</v>
      </c>
      <c r="E762" s="6" t="str">
        <f t="shared" si="121"/>
        <v/>
      </c>
      <c r="I762" t="str">
        <f t="shared" si="124"/>
        <v/>
      </c>
      <c r="J762" t="str">
        <f t="shared" si="122"/>
        <v/>
      </c>
      <c r="K762" t="str">
        <f t="shared" si="125"/>
        <v/>
      </c>
      <c r="L762" s="6" t="str">
        <f t="shared" si="126"/>
        <v/>
      </c>
      <c r="N762" s="130" t="s">
        <v>7521</v>
      </c>
      <c r="O762" t="str">
        <f t="shared" si="131"/>
        <v/>
      </c>
      <c r="P762" t="str">
        <f t="shared" si="127"/>
        <v/>
      </c>
      <c r="Q762" s="6" t="str">
        <f t="shared" si="123"/>
        <v/>
      </c>
      <c r="R762" s="6" t="str">
        <f t="shared" si="128"/>
        <v/>
      </c>
      <c r="S762" s="8" t="str">
        <f t="shared" si="129"/>
        <v/>
      </c>
      <c r="T762" s="8" t="str">
        <f t="shared" si="130"/>
        <v/>
      </c>
    </row>
    <row r="763" spans="1:20" x14ac:dyDescent="0.3">
      <c r="A763" s="111">
        <v>761</v>
      </c>
      <c r="B763" s="111" t="s">
        <v>7513</v>
      </c>
      <c r="E763" s="6" t="str">
        <f t="shared" si="121"/>
        <v/>
      </c>
      <c r="I763" t="str">
        <f t="shared" si="124"/>
        <v/>
      </c>
      <c r="J763" t="str">
        <f t="shared" si="122"/>
        <v/>
      </c>
      <c r="K763" t="str">
        <f t="shared" si="125"/>
        <v/>
      </c>
      <c r="L763" s="6" t="str">
        <f t="shared" si="126"/>
        <v/>
      </c>
      <c r="N763" s="130" t="s">
        <v>7521</v>
      </c>
      <c r="O763" t="str">
        <f t="shared" si="131"/>
        <v/>
      </c>
      <c r="P763" t="str">
        <f t="shared" si="127"/>
        <v/>
      </c>
      <c r="Q763" s="6" t="str">
        <f t="shared" si="123"/>
        <v/>
      </c>
      <c r="R763" s="6" t="str">
        <f t="shared" si="128"/>
        <v/>
      </c>
      <c r="S763" s="8" t="str">
        <f t="shared" si="129"/>
        <v/>
      </c>
      <c r="T763" s="8" t="str">
        <f t="shared" si="130"/>
        <v/>
      </c>
    </row>
    <row r="764" spans="1:20" x14ac:dyDescent="0.3">
      <c r="A764" s="111">
        <v>762</v>
      </c>
      <c r="B764" s="111" t="s">
        <v>7513</v>
      </c>
      <c r="E764" s="6" t="str">
        <f t="shared" si="121"/>
        <v/>
      </c>
      <c r="I764" t="str">
        <f t="shared" si="124"/>
        <v/>
      </c>
      <c r="J764" t="str">
        <f t="shared" si="122"/>
        <v/>
      </c>
      <c r="K764" t="str">
        <f t="shared" si="125"/>
        <v/>
      </c>
      <c r="L764" s="6" t="str">
        <f t="shared" si="126"/>
        <v/>
      </c>
      <c r="N764" s="130" t="s">
        <v>7521</v>
      </c>
      <c r="O764" t="str">
        <f t="shared" si="131"/>
        <v/>
      </c>
      <c r="P764" t="str">
        <f t="shared" si="127"/>
        <v/>
      </c>
      <c r="Q764" s="6" t="str">
        <f t="shared" si="123"/>
        <v/>
      </c>
      <c r="R764" s="6" t="str">
        <f t="shared" si="128"/>
        <v/>
      </c>
      <c r="S764" s="8" t="str">
        <f t="shared" si="129"/>
        <v/>
      </c>
      <c r="T764" s="8" t="str">
        <f t="shared" si="130"/>
        <v/>
      </c>
    </row>
    <row r="765" spans="1:20" x14ac:dyDescent="0.3">
      <c r="A765" s="111">
        <v>763</v>
      </c>
      <c r="B765" s="111" t="s">
        <v>7513</v>
      </c>
      <c r="E765" s="6" t="str">
        <f t="shared" si="121"/>
        <v/>
      </c>
      <c r="I765" t="str">
        <f t="shared" si="124"/>
        <v/>
      </c>
      <c r="J765" t="str">
        <f t="shared" si="122"/>
        <v/>
      </c>
      <c r="K765" t="str">
        <f t="shared" si="125"/>
        <v/>
      </c>
      <c r="L765" s="6" t="str">
        <f t="shared" si="126"/>
        <v/>
      </c>
      <c r="N765" s="130" t="s">
        <v>7521</v>
      </c>
      <c r="O765" t="str">
        <f t="shared" si="131"/>
        <v/>
      </c>
      <c r="P765" t="str">
        <f t="shared" si="127"/>
        <v/>
      </c>
      <c r="Q765" s="6" t="str">
        <f t="shared" si="123"/>
        <v/>
      </c>
      <c r="R765" s="6" t="str">
        <f t="shared" si="128"/>
        <v/>
      </c>
      <c r="S765" s="8" t="str">
        <f t="shared" si="129"/>
        <v/>
      </c>
      <c r="T765" s="8" t="str">
        <f t="shared" si="130"/>
        <v/>
      </c>
    </row>
    <row r="766" spans="1:20" x14ac:dyDescent="0.3">
      <c r="A766" s="111">
        <v>764</v>
      </c>
      <c r="B766" s="111" t="s">
        <v>7513</v>
      </c>
      <c r="E766" s="6" t="str">
        <f t="shared" si="121"/>
        <v/>
      </c>
      <c r="I766" t="str">
        <f t="shared" si="124"/>
        <v/>
      </c>
      <c r="J766" t="str">
        <f t="shared" si="122"/>
        <v/>
      </c>
      <c r="K766" t="str">
        <f t="shared" si="125"/>
        <v/>
      </c>
      <c r="L766" s="6" t="str">
        <f t="shared" si="126"/>
        <v/>
      </c>
      <c r="N766" s="130" t="s">
        <v>7521</v>
      </c>
      <c r="O766" t="str">
        <f t="shared" si="131"/>
        <v/>
      </c>
      <c r="P766" t="str">
        <f t="shared" si="127"/>
        <v/>
      </c>
      <c r="Q766" s="6" t="str">
        <f t="shared" si="123"/>
        <v/>
      </c>
      <c r="R766" s="6" t="str">
        <f t="shared" si="128"/>
        <v/>
      </c>
      <c r="S766" s="8" t="str">
        <f t="shared" si="129"/>
        <v/>
      </c>
      <c r="T766" s="8" t="str">
        <f t="shared" si="130"/>
        <v/>
      </c>
    </row>
    <row r="767" spans="1:20" x14ac:dyDescent="0.3">
      <c r="A767" s="111">
        <v>765</v>
      </c>
      <c r="B767" s="111" t="s">
        <v>7513</v>
      </c>
      <c r="E767" s="6" t="str">
        <f t="shared" si="121"/>
        <v/>
      </c>
      <c r="I767" t="str">
        <f t="shared" si="124"/>
        <v/>
      </c>
      <c r="J767" t="str">
        <f t="shared" si="122"/>
        <v/>
      </c>
      <c r="K767" t="str">
        <f t="shared" si="125"/>
        <v/>
      </c>
      <c r="L767" s="6" t="str">
        <f t="shared" si="126"/>
        <v/>
      </c>
      <c r="N767" s="130" t="s">
        <v>7521</v>
      </c>
      <c r="O767" t="str">
        <f t="shared" si="131"/>
        <v/>
      </c>
      <c r="P767" t="str">
        <f t="shared" si="127"/>
        <v/>
      </c>
      <c r="Q767" s="6" t="str">
        <f t="shared" si="123"/>
        <v/>
      </c>
      <c r="R767" s="6" t="str">
        <f t="shared" si="128"/>
        <v/>
      </c>
      <c r="S767" s="8" t="str">
        <f t="shared" si="129"/>
        <v/>
      </c>
      <c r="T767" s="8" t="str">
        <f t="shared" si="130"/>
        <v/>
      </c>
    </row>
    <row r="768" spans="1:20" x14ac:dyDescent="0.3">
      <c r="A768" s="111">
        <v>766</v>
      </c>
      <c r="B768" s="111" t="s">
        <v>7513</v>
      </c>
      <c r="E768" s="6" t="str">
        <f t="shared" si="121"/>
        <v/>
      </c>
      <c r="I768" t="str">
        <f t="shared" si="124"/>
        <v/>
      </c>
      <c r="J768" t="str">
        <f t="shared" si="122"/>
        <v/>
      </c>
      <c r="K768" t="str">
        <f t="shared" si="125"/>
        <v/>
      </c>
      <c r="L768" s="6" t="str">
        <f t="shared" si="126"/>
        <v/>
      </c>
      <c r="N768" s="130" t="s">
        <v>7521</v>
      </c>
      <c r="O768" t="str">
        <f t="shared" si="131"/>
        <v/>
      </c>
      <c r="P768" t="str">
        <f t="shared" si="127"/>
        <v/>
      </c>
      <c r="Q768" s="6" t="str">
        <f t="shared" si="123"/>
        <v/>
      </c>
      <c r="R768" s="6" t="str">
        <f t="shared" si="128"/>
        <v/>
      </c>
      <c r="S768" s="8" t="str">
        <f t="shared" si="129"/>
        <v/>
      </c>
      <c r="T768" s="8" t="str">
        <f t="shared" si="130"/>
        <v/>
      </c>
    </row>
    <row r="769" spans="1:20" x14ac:dyDescent="0.3">
      <c r="A769" s="111">
        <v>767</v>
      </c>
      <c r="B769" s="111" t="s">
        <v>7513</v>
      </c>
      <c r="E769" s="6" t="str">
        <f t="shared" si="121"/>
        <v/>
      </c>
      <c r="I769" t="str">
        <f t="shared" si="124"/>
        <v/>
      </c>
      <c r="J769" t="str">
        <f t="shared" si="122"/>
        <v/>
      </c>
      <c r="K769" t="str">
        <f t="shared" si="125"/>
        <v/>
      </c>
      <c r="L769" s="6" t="str">
        <f t="shared" si="126"/>
        <v/>
      </c>
      <c r="N769" s="130" t="s">
        <v>7521</v>
      </c>
      <c r="O769" t="str">
        <f t="shared" si="131"/>
        <v/>
      </c>
      <c r="P769" t="str">
        <f t="shared" si="127"/>
        <v/>
      </c>
      <c r="Q769" s="6" t="str">
        <f t="shared" si="123"/>
        <v/>
      </c>
      <c r="R769" s="6" t="str">
        <f t="shared" si="128"/>
        <v/>
      </c>
      <c r="S769" s="8" t="str">
        <f t="shared" si="129"/>
        <v/>
      </c>
      <c r="T769" s="8" t="str">
        <f t="shared" si="130"/>
        <v/>
      </c>
    </row>
    <row r="770" spans="1:20" x14ac:dyDescent="0.3">
      <c r="A770" s="111">
        <v>768</v>
      </c>
      <c r="B770" s="111" t="s">
        <v>7513</v>
      </c>
      <c r="E770" s="6" t="str">
        <f t="shared" si="121"/>
        <v/>
      </c>
      <c r="I770" t="str">
        <f t="shared" si="124"/>
        <v/>
      </c>
      <c r="J770" t="str">
        <f t="shared" si="122"/>
        <v/>
      </c>
      <c r="K770" t="str">
        <f t="shared" si="125"/>
        <v/>
      </c>
      <c r="L770" s="6" t="str">
        <f t="shared" si="126"/>
        <v/>
      </c>
      <c r="N770" s="130" t="s">
        <v>7521</v>
      </c>
      <c r="O770" t="str">
        <f t="shared" si="131"/>
        <v/>
      </c>
      <c r="P770" t="str">
        <f t="shared" si="127"/>
        <v/>
      </c>
      <c r="Q770" s="6" t="str">
        <f t="shared" si="123"/>
        <v/>
      </c>
      <c r="R770" s="6" t="str">
        <f t="shared" si="128"/>
        <v/>
      </c>
      <c r="S770" s="8" t="str">
        <f t="shared" si="129"/>
        <v/>
      </c>
      <c r="T770" s="8" t="str">
        <f t="shared" si="130"/>
        <v/>
      </c>
    </row>
    <row r="771" spans="1:20" x14ac:dyDescent="0.3">
      <c r="A771" s="111">
        <v>769</v>
      </c>
      <c r="B771" s="111" t="s">
        <v>7513</v>
      </c>
      <c r="E771" s="6" t="str">
        <f t="shared" ref="E771:E834" si="132">IFERROR(VLOOKUP(D771,Rate,3,FALSE),"")</f>
        <v/>
      </c>
      <c r="I771" t="str">
        <f t="shared" si="124"/>
        <v/>
      </c>
      <c r="J771" t="str">
        <f t="shared" ref="J771:J834" si="133">IFERROR(VLOOKUP(B771,ExchangeFee,2,FALSE)*I771,"")</f>
        <v/>
      </c>
      <c r="K771" t="str">
        <f t="shared" si="125"/>
        <v/>
      </c>
      <c r="L771" s="6" t="str">
        <f t="shared" si="126"/>
        <v/>
      </c>
      <c r="N771" s="130" t="s">
        <v>7521</v>
      </c>
      <c r="O771" t="str">
        <f t="shared" si="131"/>
        <v/>
      </c>
      <c r="P771" t="str">
        <f t="shared" si="127"/>
        <v/>
      </c>
      <c r="Q771" s="6" t="str">
        <f t="shared" ref="Q771:Q834" si="134">IFERROR(VLOOKUP(B771,ExchangeFee,2,FALSE)*P771,"")</f>
        <v/>
      </c>
      <c r="R771" s="6" t="str">
        <f t="shared" si="128"/>
        <v/>
      </c>
      <c r="S771" s="8" t="str">
        <f t="shared" si="129"/>
        <v/>
      </c>
      <c r="T771" s="8" t="str">
        <f t="shared" si="130"/>
        <v/>
      </c>
    </row>
    <row r="772" spans="1:20" x14ac:dyDescent="0.3">
      <c r="A772" s="111">
        <v>770</v>
      </c>
      <c r="B772" s="111" t="s">
        <v>7513</v>
      </c>
      <c r="E772" s="6" t="str">
        <f t="shared" si="132"/>
        <v/>
      </c>
      <c r="I772" t="str">
        <f t="shared" ref="I772:I835" si="135">IFERROR(H772/G772,"")</f>
        <v/>
      </c>
      <c r="J772" t="str">
        <f t="shared" si="133"/>
        <v/>
      </c>
      <c r="K772" t="str">
        <f t="shared" ref="K772:K835" si="136">IFERROR(I772-J772,"")</f>
        <v/>
      </c>
      <c r="L772" s="6" t="str">
        <f t="shared" ref="L772:L835" si="137">IFERROR(K772*G772,"")</f>
        <v/>
      </c>
      <c r="N772" s="130" t="s">
        <v>7521</v>
      </c>
      <c r="O772" t="str">
        <f t="shared" si="131"/>
        <v/>
      </c>
      <c r="P772" t="str">
        <f t="shared" ref="P772:P835" si="138">IFERROR(O772*N772,"")</f>
        <v/>
      </c>
      <c r="Q772" s="6" t="str">
        <f t="shared" si="134"/>
        <v/>
      </c>
      <c r="R772" s="6" t="str">
        <f t="shared" ref="R772:R835" si="139">IFERROR(P772-Q772,"")</f>
        <v/>
      </c>
      <c r="S772" s="8" t="str">
        <f t="shared" ref="S772:S835" si="140">IFERROR((N772-G772)/G772,"")</f>
        <v/>
      </c>
      <c r="T772" s="8" t="str">
        <f t="shared" ref="T772:T835" si="141">IFERROR((R772-H772)/H772,"")</f>
        <v/>
      </c>
    </row>
    <row r="773" spans="1:20" x14ac:dyDescent="0.3">
      <c r="A773" s="111">
        <v>771</v>
      </c>
      <c r="B773" s="111" t="s">
        <v>7513</v>
      </c>
      <c r="E773" s="6" t="str">
        <f t="shared" si="132"/>
        <v/>
      </c>
      <c r="I773" t="str">
        <f t="shared" si="135"/>
        <v/>
      </c>
      <c r="J773" t="str">
        <f t="shared" si="133"/>
        <v/>
      </c>
      <c r="K773" t="str">
        <f t="shared" si="136"/>
        <v/>
      </c>
      <c r="L773" s="6" t="str">
        <f t="shared" si="137"/>
        <v/>
      </c>
      <c r="N773" s="130" t="s">
        <v>7521</v>
      </c>
      <c r="O773" t="str">
        <f t="shared" ref="O773:O836" si="142">K773</f>
        <v/>
      </c>
      <c r="P773" t="str">
        <f t="shared" si="138"/>
        <v/>
      </c>
      <c r="Q773" s="6" t="str">
        <f t="shared" si="134"/>
        <v/>
      </c>
      <c r="R773" s="6" t="str">
        <f t="shared" si="139"/>
        <v/>
      </c>
      <c r="S773" s="8" t="str">
        <f t="shared" si="140"/>
        <v/>
      </c>
      <c r="T773" s="8" t="str">
        <f t="shared" si="141"/>
        <v/>
      </c>
    </row>
    <row r="774" spans="1:20" x14ac:dyDescent="0.3">
      <c r="A774" s="111">
        <v>772</v>
      </c>
      <c r="B774" s="111" t="s">
        <v>7513</v>
      </c>
      <c r="E774" s="6" t="str">
        <f t="shared" si="132"/>
        <v/>
      </c>
      <c r="I774" t="str">
        <f t="shared" si="135"/>
        <v/>
      </c>
      <c r="J774" t="str">
        <f t="shared" si="133"/>
        <v/>
      </c>
      <c r="K774" t="str">
        <f t="shared" si="136"/>
        <v/>
      </c>
      <c r="L774" s="6" t="str">
        <f t="shared" si="137"/>
        <v/>
      </c>
      <c r="N774" s="130" t="s">
        <v>7521</v>
      </c>
      <c r="O774" t="str">
        <f t="shared" si="142"/>
        <v/>
      </c>
      <c r="P774" t="str">
        <f t="shared" si="138"/>
        <v/>
      </c>
      <c r="Q774" s="6" t="str">
        <f t="shared" si="134"/>
        <v/>
      </c>
      <c r="R774" s="6" t="str">
        <f t="shared" si="139"/>
        <v/>
      </c>
      <c r="S774" s="8" t="str">
        <f t="shared" si="140"/>
        <v/>
      </c>
      <c r="T774" s="8" t="str">
        <f t="shared" si="141"/>
        <v/>
      </c>
    </row>
    <row r="775" spans="1:20" x14ac:dyDescent="0.3">
      <c r="A775" s="111">
        <v>773</v>
      </c>
      <c r="B775" s="111" t="s">
        <v>7513</v>
      </c>
      <c r="E775" s="6" t="str">
        <f t="shared" si="132"/>
        <v/>
      </c>
      <c r="I775" t="str">
        <f t="shared" si="135"/>
        <v/>
      </c>
      <c r="J775" t="str">
        <f t="shared" si="133"/>
        <v/>
      </c>
      <c r="K775" t="str">
        <f t="shared" si="136"/>
        <v/>
      </c>
      <c r="L775" s="6" t="str">
        <f t="shared" si="137"/>
        <v/>
      </c>
      <c r="N775" s="130" t="s">
        <v>7521</v>
      </c>
      <c r="O775" t="str">
        <f t="shared" si="142"/>
        <v/>
      </c>
      <c r="P775" t="str">
        <f t="shared" si="138"/>
        <v/>
      </c>
      <c r="Q775" s="6" t="str">
        <f t="shared" si="134"/>
        <v/>
      </c>
      <c r="R775" s="6" t="str">
        <f t="shared" si="139"/>
        <v/>
      </c>
      <c r="S775" s="8" t="str">
        <f t="shared" si="140"/>
        <v/>
      </c>
      <c r="T775" s="8" t="str">
        <f t="shared" si="141"/>
        <v/>
      </c>
    </row>
    <row r="776" spans="1:20" x14ac:dyDescent="0.3">
      <c r="A776" s="111">
        <v>774</v>
      </c>
      <c r="B776" s="111" t="s">
        <v>7513</v>
      </c>
      <c r="E776" s="6" t="str">
        <f t="shared" si="132"/>
        <v/>
      </c>
      <c r="I776" t="str">
        <f t="shared" si="135"/>
        <v/>
      </c>
      <c r="J776" t="str">
        <f t="shared" si="133"/>
        <v/>
      </c>
      <c r="K776" t="str">
        <f t="shared" si="136"/>
        <v/>
      </c>
      <c r="L776" s="6" t="str">
        <f t="shared" si="137"/>
        <v/>
      </c>
      <c r="N776" s="130" t="s">
        <v>7521</v>
      </c>
      <c r="O776" t="str">
        <f t="shared" si="142"/>
        <v/>
      </c>
      <c r="P776" t="str">
        <f t="shared" si="138"/>
        <v/>
      </c>
      <c r="Q776" s="6" t="str">
        <f t="shared" si="134"/>
        <v/>
      </c>
      <c r="R776" s="6" t="str">
        <f t="shared" si="139"/>
        <v/>
      </c>
      <c r="S776" s="8" t="str">
        <f t="shared" si="140"/>
        <v/>
      </c>
      <c r="T776" s="8" t="str">
        <f t="shared" si="141"/>
        <v/>
      </c>
    </row>
    <row r="777" spans="1:20" x14ac:dyDescent="0.3">
      <c r="A777" s="111">
        <v>775</v>
      </c>
      <c r="B777" s="111" t="s">
        <v>7513</v>
      </c>
      <c r="E777" s="6" t="str">
        <f t="shared" si="132"/>
        <v/>
      </c>
      <c r="I777" t="str">
        <f t="shared" si="135"/>
        <v/>
      </c>
      <c r="J777" t="str">
        <f t="shared" si="133"/>
        <v/>
      </c>
      <c r="K777" t="str">
        <f t="shared" si="136"/>
        <v/>
      </c>
      <c r="L777" s="6" t="str">
        <f t="shared" si="137"/>
        <v/>
      </c>
      <c r="N777" s="130" t="s">
        <v>7521</v>
      </c>
      <c r="O777" t="str">
        <f t="shared" si="142"/>
        <v/>
      </c>
      <c r="P777" t="str">
        <f t="shared" si="138"/>
        <v/>
      </c>
      <c r="Q777" s="6" t="str">
        <f t="shared" si="134"/>
        <v/>
      </c>
      <c r="R777" s="6" t="str">
        <f t="shared" si="139"/>
        <v/>
      </c>
      <c r="S777" s="8" t="str">
        <f t="shared" si="140"/>
        <v/>
      </c>
      <c r="T777" s="8" t="str">
        <f t="shared" si="141"/>
        <v/>
      </c>
    </row>
    <row r="778" spans="1:20" x14ac:dyDescent="0.3">
      <c r="A778" s="111">
        <v>776</v>
      </c>
      <c r="B778" s="111" t="s">
        <v>7513</v>
      </c>
      <c r="E778" s="6" t="str">
        <f t="shared" si="132"/>
        <v/>
      </c>
      <c r="I778" t="str">
        <f t="shared" si="135"/>
        <v/>
      </c>
      <c r="J778" t="str">
        <f t="shared" si="133"/>
        <v/>
      </c>
      <c r="K778" t="str">
        <f t="shared" si="136"/>
        <v/>
      </c>
      <c r="L778" s="6" t="str">
        <f t="shared" si="137"/>
        <v/>
      </c>
      <c r="N778" s="130" t="s">
        <v>7521</v>
      </c>
      <c r="O778" t="str">
        <f t="shared" si="142"/>
        <v/>
      </c>
      <c r="P778" t="str">
        <f t="shared" si="138"/>
        <v/>
      </c>
      <c r="Q778" s="6" t="str">
        <f t="shared" si="134"/>
        <v/>
      </c>
      <c r="R778" s="6" t="str">
        <f t="shared" si="139"/>
        <v/>
      </c>
      <c r="S778" s="8" t="str">
        <f t="shared" si="140"/>
        <v/>
      </c>
      <c r="T778" s="8" t="str">
        <f t="shared" si="141"/>
        <v/>
      </c>
    </row>
    <row r="779" spans="1:20" x14ac:dyDescent="0.3">
      <c r="A779" s="111">
        <v>777</v>
      </c>
      <c r="B779" s="111" t="s">
        <v>7513</v>
      </c>
      <c r="E779" s="6" t="str">
        <f t="shared" si="132"/>
        <v/>
      </c>
      <c r="I779" t="str">
        <f t="shared" si="135"/>
        <v/>
      </c>
      <c r="J779" t="str">
        <f t="shared" si="133"/>
        <v/>
      </c>
      <c r="K779" t="str">
        <f t="shared" si="136"/>
        <v/>
      </c>
      <c r="L779" s="6" t="str">
        <f t="shared" si="137"/>
        <v/>
      </c>
      <c r="N779" s="130" t="s">
        <v>7521</v>
      </c>
      <c r="O779" t="str">
        <f t="shared" si="142"/>
        <v/>
      </c>
      <c r="P779" t="str">
        <f t="shared" si="138"/>
        <v/>
      </c>
      <c r="Q779" s="6" t="str">
        <f t="shared" si="134"/>
        <v/>
      </c>
      <c r="R779" s="6" t="str">
        <f t="shared" si="139"/>
        <v/>
      </c>
      <c r="S779" s="8" t="str">
        <f t="shared" si="140"/>
        <v/>
      </c>
      <c r="T779" s="8" t="str">
        <f t="shared" si="141"/>
        <v/>
      </c>
    </row>
    <row r="780" spans="1:20" x14ac:dyDescent="0.3">
      <c r="A780" s="111">
        <v>778</v>
      </c>
      <c r="B780" s="111" t="s">
        <v>7513</v>
      </c>
      <c r="E780" s="6" t="str">
        <f t="shared" si="132"/>
        <v/>
      </c>
      <c r="I780" t="str">
        <f t="shared" si="135"/>
        <v/>
      </c>
      <c r="J780" t="str">
        <f t="shared" si="133"/>
        <v/>
      </c>
      <c r="K780" t="str">
        <f t="shared" si="136"/>
        <v/>
      </c>
      <c r="L780" s="6" t="str">
        <f t="shared" si="137"/>
        <v/>
      </c>
      <c r="N780" s="130" t="s">
        <v>7521</v>
      </c>
      <c r="O780" t="str">
        <f t="shared" si="142"/>
        <v/>
      </c>
      <c r="P780" t="str">
        <f t="shared" si="138"/>
        <v/>
      </c>
      <c r="Q780" s="6" t="str">
        <f t="shared" si="134"/>
        <v/>
      </c>
      <c r="R780" s="6" t="str">
        <f t="shared" si="139"/>
        <v/>
      </c>
      <c r="S780" s="8" t="str">
        <f t="shared" si="140"/>
        <v/>
      </c>
      <c r="T780" s="8" t="str">
        <f t="shared" si="141"/>
        <v/>
      </c>
    </row>
    <row r="781" spans="1:20" x14ac:dyDescent="0.3">
      <c r="A781" s="111">
        <v>779</v>
      </c>
      <c r="B781" s="111" t="s">
        <v>7513</v>
      </c>
      <c r="E781" s="6" t="str">
        <f t="shared" si="132"/>
        <v/>
      </c>
      <c r="I781" t="str">
        <f t="shared" si="135"/>
        <v/>
      </c>
      <c r="J781" t="str">
        <f t="shared" si="133"/>
        <v/>
      </c>
      <c r="K781" t="str">
        <f t="shared" si="136"/>
        <v/>
      </c>
      <c r="L781" s="6" t="str">
        <f t="shared" si="137"/>
        <v/>
      </c>
      <c r="N781" s="130" t="s">
        <v>7521</v>
      </c>
      <c r="O781" t="str">
        <f t="shared" si="142"/>
        <v/>
      </c>
      <c r="P781" t="str">
        <f t="shared" si="138"/>
        <v/>
      </c>
      <c r="Q781" s="6" t="str">
        <f t="shared" si="134"/>
        <v/>
      </c>
      <c r="R781" s="6" t="str">
        <f t="shared" si="139"/>
        <v/>
      </c>
      <c r="S781" s="8" t="str">
        <f t="shared" si="140"/>
        <v/>
      </c>
      <c r="T781" s="8" t="str">
        <f t="shared" si="141"/>
        <v/>
      </c>
    </row>
    <row r="782" spans="1:20" x14ac:dyDescent="0.3">
      <c r="A782" s="111">
        <v>780</v>
      </c>
      <c r="B782" s="111" t="s">
        <v>7513</v>
      </c>
      <c r="E782" s="6" t="str">
        <f t="shared" si="132"/>
        <v/>
      </c>
      <c r="I782" t="str">
        <f t="shared" si="135"/>
        <v/>
      </c>
      <c r="J782" t="str">
        <f t="shared" si="133"/>
        <v/>
      </c>
      <c r="K782" t="str">
        <f t="shared" si="136"/>
        <v/>
      </c>
      <c r="L782" s="6" t="str">
        <f t="shared" si="137"/>
        <v/>
      </c>
      <c r="N782" s="130" t="s">
        <v>7521</v>
      </c>
      <c r="O782" t="str">
        <f t="shared" si="142"/>
        <v/>
      </c>
      <c r="P782" t="str">
        <f t="shared" si="138"/>
        <v/>
      </c>
      <c r="Q782" s="6" t="str">
        <f t="shared" si="134"/>
        <v/>
      </c>
      <c r="R782" s="6" t="str">
        <f t="shared" si="139"/>
        <v/>
      </c>
      <c r="S782" s="8" t="str">
        <f t="shared" si="140"/>
        <v/>
      </c>
      <c r="T782" s="8" t="str">
        <f t="shared" si="141"/>
        <v/>
      </c>
    </row>
    <row r="783" spans="1:20" x14ac:dyDescent="0.3">
      <c r="A783" s="111">
        <v>781</v>
      </c>
      <c r="B783" s="111" t="s">
        <v>7513</v>
      </c>
      <c r="E783" s="6" t="str">
        <f t="shared" si="132"/>
        <v/>
      </c>
      <c r="I783" t="str">
        <f t="shared" si="135"/>
        <v/>
      </c>
      <c r="J783" t="str">
        <f t="shared" si="133"/>
        <v/>
      </c>
      <c r="K783" t="str">
        <f t="shared" si="136"/>
        <v/>
      </c>
      <c r="L783" s="6" t="str">
        <f t="shared" si="137"/>
        <v/>
      </c>
      <c r="N783" s="130" t="s">
        <v>7521</v>
      </c>
      <c r="O783" t="str">
        <f t="shared" si="142"/>
        <v/>
      </c>
      <c r="P783" t="str">
        <f t="shared" si="138"/>
        <v/>
      </c>
      <c r="Q783" s="6" t="str">
        <f t="shared" si="134"/>
        <v/>
      </c>
      <c r="R783" s="6" t="str">
        <f t="shared" si="139"/>
        <v/>
      </c>
      <c r="S783" s="8" t="str">
        <f t="shared" si="140"/>
        <v/>
      </c>
      <c r="T783" s="8" t="str">
        <f t="shared" si="141"/>
        <v/>
      </c>
    </row>
    <row r="784" spans="1:20" x14ac:dyDescent="0.3">
      <c r="A784" s="111">
        <v>782</v>
      </c>
      <c r="B784" s="111" t="s">
        <v>7513</v>
      </c>
      <c r="E784" s="6" t="str">
        <f t="shared" si="132"/>
        <v/>
      </c>
      <c r="I784" t="str">
        <f t="shared" si="135"/>
        <v/>
      </c>
      <c r="J784" t="str">
        <f t="shared" si="133"/>
        <v/>
      </c>
      <c r="K784" t="str">
        <f t="shared" si="136"/>
        <v/>
      </c>
      <c r="L784" s="6" t="str">
        <f t="shared" si="137"/>
        <v/>
      </c>
      <c r="N784" s="130" t="s">
        <v>7521</v>
      </c>
      <c r="O784" t="str">
        <f t="shared" si="142"/>
        <v/>
      </c>
      <c r="P784" t="str">
        <f t="shared" si="138"/>
        <v/>
      </c>
      <c r="Q784" s="6" t="str">
        <f t="shared" si="134"/>
        <v/>
      </c>
      <c r="R784" s="6" t="str">
        <f t="shared" si="139"/>
        <v/>
      </c>
      <c r="S784" s="8" t="str">
        <f t="shared" si="140"/>
        <v/>
      </c>
      <c r="T784" s="8" t="str">
        <f t="shared" si="141"/>
        <v/>
      </c>
    </row>
    <row r="785" spans="1:20" x14ac:dyDescent="0.3">
      <c r="A785" s="111">
        <v>783</v>
      </c>
      <c r="B785" s="111" t="s">
        <v>7513</v>
      </c>
      <c r="E785" s="6" t="str">
        <f t="shared" si="132"/>
        <v/>
      </c>
      <c r="I785" t="str">
        <f t="shared" si="135"/>
        <v/>
      </c>
      <c r="J785" t="str">
        <f t="shared" si="133"/>
        <v/>
      </c>
      <c r="K785" t="str">
        <f t="shared" si="136"/>
        <v/>
      </c>
      <c r="L785" s="6" t="str">
        <f t="shared" si="137"/>
        <v/>
      </c>
      <c r="N785" s="130" t="s">
        <v>7521</v>
      </c>
      <c r="O785" t="str">
        <f t="shared" si="142"/>
        <v/>
      </c>
      <c r="P785" t="str">
        <f t="shared" si="138"/>
        <v/>
      </c>
      <c r="Q785" s="6" t="str">
        <f t="shared" si="134"/>
        <v/>
      </c>
      <c r="R785" s="6" t="str">
        <f t="shared" si="139"/>
        <v/>
      </c>
      <c r="S785" s="8" t="str">
        <f t="shared" si="140"/>
        <v/>
      </c>
      <c r="T785" s="8" t="str">
        <f t="shared" si="141"/>
        <v/>
      </c>
    </row>
    <row r="786" spans="1:20" x14ac:dyDescent="0.3">
      <c r="A786" s="111">
        <v>784</v>
      </c>
      <c r="B786" s="111" t="s">
        <v>7513</v>
      </c>
      <c r="E786" s="6" t="str">
        <f t="shared" si="132"/>
        <v/>
      </c>
      <c r="I786" t="str">
        <f t="shared" si="135"/>
        <v/>
      </c>
      <c r="J786" t="str">
        <f t="shared" si="133"/>
        <v/>
      </c>
      <c r="K786" t="str">
        <f t="shared" si="136"/>
        <v/>
      </c>
      <c r="L786" s="6" t="str">
        <f t="shared" si="137"/>
        <v/>
      </c>
      <c r="N786" s="130" t="s">
        <v>7521</v>
      </c>
      <c r="O786" t="str">
        <f t="shared" si="142"/>
        <v/>
      </c>
      <c r="P786" t="str">
        <f t="shared" si="138"/>
        <v/>
      </c>
      <c r="Q786" s="6" t="str">
        <f t="shared" si="134"/>
        <v/>
      </c>
      <c r="R786" s="6" t="str">
        <f t="shared" si="139"/>
        <v/>
      </c>
      <c r="S786" s="8" t="str">
        <f t="shared" si="140"/>
        <v/>
      </c>
      <c r="T786" s="8" t="str">
        <f t="shared" si="141"/>
        <v/>
      </c>
    </row>
    <row r="787" spans="1:20" x14ac:dyDescent="0.3">
      <c r="A787" s="111">
        <v>785</v>
      </c>
      <c r="B787" s="111" t="s">
        <v>7513</v>
      </c>
      <c r="E787" s="6" t="str">
        <f t="shared" si="132"/>
        <v/>
      </c>
      <c r="I787" t="str">
        <f t="shared" si="135"/>
        <v/>
      </c>
      <c r="J787" t="str">
        <f t="shared" si="133"/>
        <v/>
      </c>
      <c r="K787" t="str">
        <f t="shared" si="136"/>
        <v/>
      </c>
      <c r="L787" s="6" t="str">
        <f t="shared" si="137"/>
        <v/>
      </c>
      <c r="N787" s="130" t="s">
        <v>7521</v>
      </c>
      <c r="O787" t="str">
        <f t="shared" si="142"/>
        <v/>
      </c>
      <c r="P787" t="str">
        <f t="shared" si="138"/>
        <v/>
      </c>
      <c r="Q787" s="6" t="str">
        <f t="shared" si="134"/>
        <v/>
      </c>
      <c r="R787" s="6" t="str">
        <f t="shared" si="139"/>
        <v/>
      </c>
      <c r="S787" s="8" t="str">
        <f t="shared" si="140"/>
        <v/>
      </c>
      <c r="T787" s="8" t="str">
        <f t="shared" si="141"/>
        <v/>
      </c>
    </row>
    <row r="788" spans="1:20" x14ac:dyDescent="0.3">
      <c r="A788" s="111">
        <v>786</v>
      </c>
      <c r="B788" s="111" t="s">
        <v>7513</v>
      </c>
      <c r="E788" s="6" t="str">
        <f t="shared" si="132"/>
        <v/>
      </c>
      <c r="I788" t="str">
        <f t="shared" si="135"/>
        <v/>
      </c>
      <c r="J788" t="str">
        <f t="shared" si="133"/>
        <v/>
      </c>
      <c r="K788" t="str">
        <f t="shared" si="136"/>
        <v/>
      </c>
      <c r="L788" s="6" t="str">
        <f t="shared" si="137"/>
        <v/>
      </c>
      <c r="N788" s="130" t="s">
        <v>7521</v>
      </c>
      <c r="O788" t="str">
        <f t="shared" si="142"/>
        <v/>
      </c>
      <c r="P788" t="str">
        <f t="shared" si="138"/>
        <v/>
      </c>
      <c r="Q788" s="6" t="str">
        <f t="shared" si="134"/>
        <v/>
      </c>
      <c r="R788" s="6" t="str">
        <f t="shared" si="139"/>
        <v/>
      </c>
      <c r="S788" s="8" t="str">
        <f t="shared" si="140"/>
        <v/>
      </c>
      <c r="T788" s="8" t="str">
        <f t="shared" si="141"/>
        <v/>
      </c>
    </row>
    <row r="789" spans="1:20" x14ac:dyDescent="0.3">
      <c r="A789" s="111">
        <v>787</v>
      </c>
      <c r="B789" s="111" t="s">
        <v>7513</v>
      </c>
      <c r="E789" s="6" t="str">
        <f t="shared" si="132"/>
        <v/>
      </c>
      <c r="I789" t="str">
        <f t="shared" si="135"/>
        <v/>
      </c>
      <c r="J789" t="str">
        <f t="shared" si="133"/>
        <v/>
      </c>
      <c r="K789" t="str">
        <f t="shared" si="136"/>
        <v/>
      </c>
      <c r="L789" s="6" t="str">
        <f t="shared" si="137"/>
        <v/>
      </c>
      <c r="N789" s="130" t="s">
        <v>7521</v>
      </c>
      <c r="O789" t="str">
        <f t="shared" si="142"/>
        <v/>
      </c>
      <c r="P789" t="str">
        <f t="shared" si="138"/>
        <v/>
      </c>
      <c r="Q789" s="6" t="str">
        <f t="shared" si="134"/>
        <v/>
      </c>
      <c r="R789" s="6" t="str">
        <f t="shared" si="139"/>
        <v/>
      </c>
      <c r="S789" s="8" t="str">
        <f t="shared" si="140"/>
        <v/>
      </c>
      <c r="T789" s="8" t="str">
        <f t="shared" si="141"/>
        <v/>
      </c>
    </row>
    <row r="790" spans="1:20" x14ac:dyDescent="0.3">
      <c r="A790" s="111">
        <v>788</v>
      </c>
      <c r="B790" s="111" t="s">
        <v>7513</v>
      </c>
      <c r="E790" s="6" t="str">
        <f t="shared" si="132"/>
        <v/>
      </c>
      <c r="I790" t="str">
        <f t="shared" si="135"/>
        <v/>
      </c>
      <c r="J790" t="str">
        <f t="shared" si="133"/>
        <v/>
      </c>
      <c r="K790" t="str">
        <f t="shared" si="136"/>
        <v/>
      </c>
      <c r="L790" s="6" t="str">
        <f t="shared" si="137"/>
        <v/>
      </c>
      <c r="N790" s="130" t="s">
        <v>7521</v>
      </c>
      <c r="O790" t="str">
        <f t="shared" si="142"/>
        <v/>
      </c>
      <c r="P790" t="str">
        <f t="shared" si="138"/>
        <v/>
      </c>
      <c r="Q790" s="6" t="str">
        <f t="shared" si="134"/>
        <v/>
      </c>
      <c r="R790" s="6" t="str">
        <f t="shared" si="139"/>
        <v/>
      </c>
      <c r="S790" s="8" t="str">
        <f t="shared" si="140"/>
        <v/>
      </c>
      <c r="T790" s="8" t="str">
        <f t="shared" si="141"/>
        <v/>
      </c>
    </row>
    <row r="791" spans="1:20" x14ac:dyDescent="0.3">
      <c r="A791" s="111">
        <v>789</v>
      </c>
      <c r="B791" s="111" t="s">
        <v>7513</v>
      </c>
      <c r="E791" s="6" t="str">
        <f t="shared" si="132"/>
        <v/>
      </c>
      <c r="I791" t="str">
        <f t="shared" si="135"/>
        <v/>
      </c>
      <c r="J791" t="str">
        <f t="shared" si="133"/>
        <v/>
      </c>
      <c r="K791" t="str">
        <f t="shared" si="136"/>
        <v/>
      </c>
      <c r="L791" s="6" t="str">
        <f t="shared" si="137"/>
        <v/>
      </c>
      <c r="N791" s="130" t="s">
        <v>7521</v>
      </c>
      <c r="O791" t="str">
        <f t="shared" si="142"/>
        <v/>
      </c>
      <c r="P791" t="str">
        <f t="shared" si="138"/>
        <v/>
      </c>
      <c r="Q791" s="6" t="str">
        <f t="shared" si="134"/>
        <v/>
      </c>
      <c r="R791" s="6" t="str">
        <f t="shared" si="139"/>
        <v/>
      </c>
      <c r="S791" s="8" t="str">
        <f t="shared" si="140"/>
        <v/>
      </c>
      <c r="T791" s="8" t="str">
        <f t="shared" si="141"/>
        <v/>
      </c>
    </row>
    <row r="792" spans="1:20" x14ac:dyDescent="0.3">
      <c r="A792" s="111">
        <v>790</v>
      </c>
      <c r="B792" s="111" t="s">
        <v>7513</v>
      </c>
      <c r="E792" s="6" t="str">
        <f t="shared" si="132"/>
        <v/>
      </c>
      <c r="I792" t="str">
        <f t="shared" si="135"/>
        <v/>
      </c>
      <c r="J792" t="str">
        <f t="shared" si="133"/>
        <v/>
      </c>
      <c r="K792" t="str">
        <f t="shared" si="136"/>
        <v/>
      </c>
      <c r="L792" s="6" t="str">
        <f t="shared" si="137"/>
        <v/>
      </c>
      <c r="N792" s="130" t="s">
        <v>7521</v>
      </c>
      <c r="O792" t="str">
        <f t="shared" si="142"/>
        <v/>
      </c>
      <c r="P792" t="str">
        <f t="shared" si="138"/>
        <v/>
      </c>
      <c r="Q792" s="6" t="str">
        <f t="shared" si="134"/>
        <v/>
      </c>
      <c r="R792" s="6" t="str">
        <f t="shared" si="139"/>
        <v/>
      </c>
      <c r="S792" s="8" t="str">
        <f t="shared" si="140"/>
        <v/>
      </c>
      <c r="T792" s="8" t="str">
        <f t="shared" si="141"/>
        <v/>
      </c>
    </row>
    <row r="793" spans="1:20" x14ac:dyDescent="0.3">
      <c r="A793" s="111">
        <v>791</v>
      </c>
      <c r="B793" s="111" t="s">
        <v>7513</v>
      </c>
      <c r="E793" s="6" t="str">
        <f t="shared" si="132"/>
        <v/>
      </c>
      <c r="I793" t="str">
        <f t="shared" si="135"/>
        <v/>
      </c>
      <c r="J793" t="str">
        <f t="shared" si="133"/>
        <v/>
      </c>
      <c r="K793" t="str">
        <f t="shared" si="136"/>
        <v/>
      </c>
      <c r="L793" s="6" t="str">
        <f t="shared" si="137"/>
        <v/>
      </c>
      <c r="N793" s="130" t="s">
        <v>7521</v>
      </c>
      <c r="O793" t="str">
        <f t="shared" si="142"/>
        <v/>
      </c>
      <c r="P793" t="str">
        <f t="shared" si="138"/>
        <v/>
      </c>
      <c r="Q793" s="6" t="str">
        <f t="shared" si="134"/>
        <v/>
      </c>
      <c r="R793" s="6" t="str">
        <f t="shared" si="139"/>
        <v/>
      </c>
      <c r="S793" s="8" t="str">
        <f t="shared" si="140"/>
        <v/>
      </c>
      <c r="T793" s="8" t="str">
        <f t="shared" si="141"/>
        <v/>
      </c>
    </row>
    <row r="794" spans="1:20" x14ac:dyDescent="0.3">
      <c r="A794" s="111">
        <v>792</v>
      </c>
      <c r="B794" s="111" t="s">
        <v>7513</v>
      </c>
      <c r="E794" s="6" t="str">
        <f t="shared" si="132"/>
        <v/>
      </c>
      <c r="I794" t="str">
        <f t="shared" si="135"/>
        <v/>
      </c>
      <c r="J794" t="str">
        <f t="shared" si="133"/>
        <v/>
      </c>
      <c r="K794" t="str">
        <f t="shared" si="136"/>
        <v/>
      </c>
      <c r="L794" s="6" t="str">
        <f t="shared" si="137"/>
        <v/>
      </c>
      <c r="N794" s="130" t="s">
        <v>7521</v>
      </c>
      <c r="O794" t="str">
        <f t="shared" si="142"/>
        <v/>
      </c>
      <c r="P794" t="str">
        <f t="shared" si="138"/>
        <v/>
      </c>
      <c r="Q794" s="6" t="str">
        <f t="shared" si="134"/>
        <v/>
      </c>
      <c r="R794" s="6" t="str">
        <f t="shared" si="139"/>
        <v/>
      </c>
      <c r="S794" s="8" t="str">
        <f t="shared" si="140"/>
        <v/>
      </c>
      <c r="T794" s="8" t="str">
        <f t="shared" si="141"/>
        <v/>
      </c>
    </row>
    <row r="795" spans="1:20" x14ac:dyDescent="0.3">
      <c r="A795" s="111">
        <v>793</v>
      </c>
      <c r="B795" s="111" t="s">
        <v>7513</v>
      </c>
      <c r="E795" s="6" t="str">
        <f t="shared" si="132"/>
        <v/>
      </c>
      <c r="I795" t="str">
        <f t="shared" si="135"/>
        <v/>
      </c>
      <c r="J795" t="str">
        <f t="shared" si="133"/>
        <v/>
      </c>
      <c r="K795" t="str">
        <f t="shared" si="136"/>
        <v/>
      </c>
      <c r="L795" s="6" t="str">
        <f t="shared" si="137"/>
        <v/>
      </c>
      <c r="N795" s="130" t="s">
        <v>7521</v>
      </c>
      <c r="O795" t="str">
        <f t="shared" si="142"/>
        <v/>
      </c>
      <c r="P795" t="str">
        <f t="shared" si="138"/>
        <v/>
      </c>
      <c r="Q795" s="6" t="str">
        <f t="shared" si="134"/>
        <v/>
      </c>
      <c r="R795" s="6" t="str">
        <f t="shared" si="139"/>
        <v/>
      </c>
      <c r="S795" s="8" t="str">
        <f t="shared" si="140"/>
        <v/>
      </c>
      <c r="T795" s="8" t="str">
        <f t="shared" si="141"/>
        <v/>
      </c>
    </row>
    <row r="796" spans="1:20" x14ac:dyDescent="0.3">
      <c r="A796" s="111">
        <v>794</v>
      </c>
      <c r="B796" s="111" t="s">
        <v>7513</v>
      </c>
      <c r="E796" s="6" t="str">
        <f t="shared" si="132"/>
        <v/>
      </c>
      <c r="I796" t="str">
        <f t="shared" si="135"/>
        <v/>
      </c>
      <c r="J796" t="str">
        <f t="shared" si="133"/>
        <v/>
      </c>
      <c r="K796" t="str">
        <f t="shared" si="136"/>
        <v/>
      </c>
      <c r="L796" s="6" t="str">
        <f t="shared" si="137"/>
        <v/>
      </c>
      <c r="N796" s="130" t="s">
        <v>7521</v>
      </c>
      <c r="O796" t="str">
        <f t="shared" si="142"/>
        <v/>
      </c>
      <c r="P796" t="str">
        <f t="shared" si="138"/>
        <v/>
      </c>
      <c r="Q796" s="6" t="str">
        <f t="shared" si="134"/>
        <v/>
      </c>
      <c r="R796" s="6" t="str">
        <f t="shared" si="139"/>
        <v/>
      </c>
      <c r="S796" s="8" t="str">
        <f t="shared" si="140"/>
        <v/>
      </c>
      <c r="T796" s="8" t="str">
        <f t="shared" si="141"/>
        <v/>
      </c>
    </row>
    <row r="797" spans="1:20" x14ac:dyDescent="0.3">
      <c r="A797" s="111">
        <v>795</v>
      </c>
      <c r="B797" s="111" t="s">
        <v>7513</v>
      </c>
      <c r="E797" s="6" t="str">
        <f t="shared" si="132"/>
        <v/>
      </c>
      <c r="I797" t="str">
        <f t="shared" si="135"/>
        <v/>
      </c>
      <c r="J797" t="str">
        <f t="shared" si="133"/>
        <v/>
      </c>
      <c r="K797" t="str">
        <f t="shared" si="136"/>
        <v/>
      </c>
      <c r="L797" s="6" t="str">
        <f t="shared" si="137"/>
        <v/>
      </c>
      <c r="N797" s="130" t="s">
        <v>7521</v>
      </c>
      <c r="O797" t="str">
        <f t="shared" si="142"/>
        <v/>
      </c>
      <c r="P797" t="str">
        <f t="shared" si="138"/>
        <v/>
      </c>
      <c r="Q797" s="6" t="str">
        <f t="shared" si="134"/>
        <v/>
      </c>
      <c r="R797" s="6" t="str">
        <f t="shared" si="139"/>
        <v/>
      </c>
      <c r="S797" s="8" t="str">
        <f t="shared" si="140"/>
        <v/>
      </c>
      <c r="T797" s="8" t="str">
        <f t="shared" si="141"/>
        <v/>
      </c>
    </row>
    <row r="798" spans="1:20" x14ac:dyDescent="0.3">
      <c r="A798" s="111">
        <v>796</v>
      </c>
      <c r="B798" s="111" t="s">
        <v>7513</v>
      </c>
      <c r="E798" s="6" t="str">
        <f t="shared" si="132"/>
        <v/>
      </c>
      <c r="I798" t="str">
        <f t="shared" si="135"/>
        <v/>
      </c>
      <c r="J798" t="str">
        <f t="shared" si="133"/>
        <v/>
      </c>
      <c r="K798" t="str">
        <f t="shared" si="136"/>
        <v/>
      </c>
      <c r="L798" s="6" t="str">
        <f t="shared" si="137"/>
        <v/>
      </c>
      <c r="N798" s="130" t="s">
        <v>7521</v>
      </c>
      <c r="O798" t="str">
        <f t="shared" si="142"/>
        <v/>
      </c>
      <c r="P798" t="str">
        <f t="shared" si="138"/>
        <v/>
      </c>
      <c r="Q798" s="6" t="str">
        <f t="shared" si="134"/>
        <v/>
      </c>
      <c r="R798" s="6" t="str">
        <f t="shared" si="139"/>
        <v/>
      </c>
      <c r="S798" s="8" t="str">
        <f t="shared" si="140"/>
        <v/>
      </c>
      <c r="T798" s="8" t="str">
        <f t="shared" si="141"/>
        <v/>
      </c>
    </row>
    <row r="799" spans="1:20" x14ac:dyDescent="0.3">
      <c r="A799" s="111">
        <v>797</v>
      </c>
      <c r="B799" s="111" t="s">
        <v>7513</v>
      </c>
      <c r="E799" s="6" t="str">
        <f t="shared" si="132"/>
        <v/>
      </c>
      <c r="I799" t="str">
        <f t="shared" si="135"/>
        <v/>
      </c>
      <c r="J799" t="str">
        <f t="shared" si="133"/>
        <v/>
      </c>
      <c r="K799" t="str">
        <f t="shared" si="136"/>
        <v/>
      </c>
      <c r="L799" s="6" t="str">
        <f t="shared" si="137"/>
        <v/>
      </c>
      <c r="N799" s="130" t="s">
        <v>7521</v>
      </c>
      <c r="O799" t="str">
        <f t="shared" si="142"/>
        <v/>
      </c>
      <c r="P799" t="str">
        <f t="shared" si="138"/>
        <v/>
      </c>
      <c r="Q799" s="6" t="str">
        <f t="shared" si="134"/>
        <v/>
      </c>
      <c r="R799" s="6" t="str">
        <f t="shared" si="139"/>
        <v/>
      </c>
      <c r="S799" s="8" t="str">
        <f t="shared" si="140"/>
        <v/>
      </c>
      <c r="T799" s="8" t="str">
        <f t="shared" si="141"/>
        <v/>
      </c>
    </row>
    <row r="800" spans="1:20" x14ac:dyDescent="0.3">
      <c r="A800" s="111">
        <v>798</v>
      </c>
      <c r="B800" s="111" t="s">
        <v>7513</v>
      </c>
      <c r="E800" s="6" t="str">
        <f t="shared" si="132"/>
        <v/>
      </c>
      <c r="I800" t="str">
        <f t="shared" si="135"/>
        <v/>
      </c>
      <c r="J800" t="str">
        <f t="shared" si="133"/>
        <v/>
      </c>
      <c r="K800" t="str">
        <f t="shared" si="136"/>
        <v/>
      </c>
      <c r="L800" s="6" t="str">
        <f t="shared" si="137"/>
        <v/>
      </c>
      <c r="N800" s="130" t="s">
        <v>7521</v>
      </c>
      <c r="O800" t="str">
        <f t="shared" si="142"/>
        <v/>
      </c>
      <c r="P800" t="str">
        <f t="shared" si="138"/>
        <v/>
      </c>
      <c r="Q800" s="6" t="str">
        <f t="shared" si="134"/>
        <v/>
      </c>
      <c r="R800" s="6" t="str">
        <f t="shared" si="139"/>
        <v/>
      </c>
      <c r="S800" s="8" t="str">
        <f t="shared" si="140"/>
        <v/>
      </c>
      <c r="T800" s="8" t="str">
        <f t="shared" si="141"/>
        <v/>
      </c>
    </row>
    <row r="801" spans="1:20" x14ac:dyDescent="0.3">
      <c r="A801" s="111">
        <v>799</v>
      </c>
      <c r="B801" s="111" t="s">
        <v>7513</v>
      </c>
      <c r="E801" s="6" t="str">
        <f t="shared" si="132"/>
        <v/>
      </c>
      <c r="I801" t="str">
        <f t="shared" si="135"/>
        <v/>
      </c>
      <c r="J801" t="str">
        <f t="shared" si="133"/>
        <v/>
      </c>
      <c r="K801" t="str">
        <f t="shared" si="136"/>
        <v/>
      </c>
      <c r="L801" s="6" t="str">
        <f t="shared" si="137"/>
        <v/>
      </c>
      <c r="N801" s="130" t="s">
        <v>7521</v>
      </c>
      <c r="O801" t="str">
        <f t="shared" si="142"/>
        <v/>
      </c>
      <c r="P801" t="str">
        <f t="shared" si="138"/>
        <v/>
      </c>
      <c r="Q801" s="6" t="str">
        <f t="shared" si="134"/>
        <v/>
      </c>
      <c r="R801" s="6" t="str">
        <f t="shared" si="139"/>
        <v/>
      </c>
      <c r="S801" s="8" t="str">
        <f t="shared" si="140"/>
        <v/>
      </c>
      <c r="T801" s="8" t="str">
        <f t="shared" si="141"/>
        <v/>
      </c>
    </row>
    <row r="802" spans="1:20" x14ac:dyDescent="0.3">
      <c r="A802" s="111">
        <v>800</v>
      </c>
      <c r="B802" s="111" t="s">
        <v>7513</v>
      </c>
      <c r="E802" s="6" t="str">
        <f t="shared" si="132"/>
        <v/>
      </c>
      <c r="I802" t="str">
        <f t="shared" si="135"/>
        <v/>
      </c>
      <c r="J802" t="str">
        <f t="shared" si="133"/>
        <v/>
      </c>
      <c r="K802" t="str">
        <f t="shared" si="136"/>
        <v/>
      </c>
      <c r="L802" s="6" t="str">
        <f t="shared" si="137"/>
        <v/>
      </c>
      <c r="N802" s="130" t="s">
        <v>7521</v>
      </c>
      <c r="O802" t="str">
        <f t="shared" si="142"/>
        <v/>
      </c>
      <c r="P802" t="str">
        <f t="shared" si="138"/>
        <v/>
      </c>
      <c r="Q802" s="6" t="str">
        <f t="shared" si="134"/>
        <v/>
      </c>
      <c r="R802" s="6" t="str">
        <f t="shared" si="139"/>
        <v/>
      </c>
      <c r="S802" s="8" t="str">
        <f t="shared" si="140"/>
        <v/>
      </c>
      <c r="T802" s="8" t="str">
        <f t="shared" si="141"/>
        <v/>
      </c>
    </row>
    <row r="803" spans="1:20" x14ac:dyDescent="0.3">
      <c r="A803" s="111">
        <v>801</v>
      </c>
      <c r="B803" s="111" t="s">
        <v>7513</v>
      </c>
      <c r="E803" s="6" t="str">
        <f t="shared" si="132"/>
        <v/>
      </c>
      <c r="I803" t="str">
        <f t="shared" si="135"/>
        <v/>
      </c>
      <c r="J803" t="str">
        <f t="shared" si="133"/>
        <v/>
      </c>
      <c r="K803" t="str">
        <f t="shared" si="136"/>
        <v/>
      </c>
      <c r="L803" s="6" t="str">
        <f t="shared" si="137"/>
        <v/>
      </c>
      <c r="N803" s="130" t="s">
        <v>7521</v>
      </c>
      <c r="O803" t="str">
        <f t="shared" si="142"/>
        <v/>
      </c>
      <c r="P803" t="str">
        <f t="shared" si="138"/>
        <v/>
      </c>
      <c r="Q803" s="6" t="str">
        <f t="shared" si="134"/>
        <v/>
      </c>
      <c r="R803" s="6" t="str">
        <f t="shared" si="139"/>
        <v/>
      </c>
      <c r="S803" s="8" t="str">
        <f t="shared" si="140"/>
        <v/>
      </c>
      <c r="T803" s="8" t="str">
        <f t="shared" si="141"/>
        <v/>
      </c>
    </row>
    <row r="804" spans="1:20" x14ac:dyDescent="0.3">
      <c r="A804" s="111">
        <v>802</v>
      </c>
      <c r="B804" s="111" t="s">
        <v>7513</v>
      </c>
      <c r="E804" s="6" t="str">
        <f t="shared" si="132"/>
        <v/>
      </c>
      <c r="I804" t="str">
        <f t="shared" si="135"/>
        <v/>
      </c>
      <c r="J804" t="str">
        <f t="shared" si="133"/>
        <v/>
      </c>
      <c r="K804" t="str">
        <f t="shared" si="136"/>
        <v/>
      </c>
      <c r="L804" s="6" t="str">
        <f t="shared" si="137"/>
        <v/>
      </c>
      <c r="N804" s="130" t="s">
        <v>7521</v>
      </c>
      <c r="O804" t="str">
        <f t="shared" si="142"/>
        <v/>
      </c>
      <c r="P804" t="str">
        <f t="shared" si="138"/>
        <v/>
      </c>
      <c r="Q804" s="6" t="str">
        <f t="shared" si="134"/>
        <v/>
      </c>
      <c r="R804" s="6" t="str">
        <f t="shared" si="139"/>
        <v/>
      </c>
      <c r="S804" s="8" t="str">
        <f t="shared" si="140"/>
        <v/>
      </c>
      <c r="T804" s="8" t="str">
        <f t="shared" si="141"/>
        <v/>
      </c>
    </row>
    <row r="805" spans="1:20" x14ac:dyDescent="0.3">
      <c r="A805" s="111">
        <v>803</v>
      </c>
      <c r="B805" s="111" t="s">
        <v>7513</v>
      </c>
      <c r="E805" s="6" t="str">
        <f t="shared" si="132"/>
        <v/>
      </c>
      <c r="I805" t="str">
        <f t="shared" si="135"/>
        <v/>
      </c>
      <c r="J805" t="str">
        <f t="shared" si="133"/>
        <v/>
      </c>
      <c r="K805" t="str">
        <f t="shared" si="136"/>
        <v/>
      </c>
      <c r="L805" s="6" t="str">
        <f t="shared" si="137"/>
        <v/>
      </c>
      <c r="N805" s="130" t="s">
        <v>7521</v>
      </c>
      <c r="O805" t="str">
        <f t="shared" si="142"/>
        <v/>
      </c>
      <c r="P805" t="str">
        <f t="shared" si="138"/>
        <v/>
      </c>
      <c r="Q805" s="6" t="str">
        <f t="shared" si="134"/>
        <v/>
      </c>
      <c r="R805" s="6" t="str">
        <f t="shared" si="139"/>
        <v/>
      </c>
      <c r="S805" s="8" t="str">
        <f t="shared" si="140"/>
        <v/>
      </c>
      <c r="T805" s="8" t="str">
        <f t="shared" si="141"/>
        <v/>
      </c>
    </row>
    <row r="806" spans="1:20" x14ac:dyDescent="0.3">
      <c r="A806" s="111">
        <v>804</v>
      </c>
      <c r="B806" s="111" t="s">
        <v>7513</v>
      </c>
      <c r="E806" s="6" t="str">
        <f t="shared" si="132"/>
        <v/>
      </c>
      <c r="I806" t="str">
        <f t="shared" si="135"/>
        <v/>
      </c>
      <c r="J806" t="str">
        <f t="shared" si="133"/>
        <v/>
      </c>
      <c r="K806" t="str">
        <f t="shared" si="136"/>
        <v/>
      </c>
      <c r="L806" s="6" t="str">
        <f t="shared" si="137"/>
        <v/>
      </c>
      <c r="N806" s="130" t="s">
        <v>7521</v>
      </c>
      <c r="O806" t="str">
        <f t="shared" si="142"/>
        <v/>
      </c>
      <c r="P806" t="str">
        <f t="shared" si="138"/>
        <v/>
      </c>
      <c r="Q806" s="6" t="str">
        <f t="shared" si="134"/>
        <v/>
      </c>
      <c r="R806" s="6" t="str">
        <f t="shared" si="139"/>
        <v/>
      </c>
      <c r="S806" s="8" t="str">
        <f t="shared" si="140"/>
        <v/>
      </c>
      <c r="T806" s="8" t="str">
        <f t="shared" si="141"/>
        <v/>
      </c>
    </row>
    <row r="807" spans="1:20" x14ac:dyDescent="0.3">
      <c r="A807" s="111">
        <v>805</v>
      </c>
      <c r="B807" s="111" t="s">
        <v>7513</v>
      </c>
      <c r="E807" s="6" t="str">
        <f t="shared" si="132"/>
        <v/>
      </c>
      <c r="I807" t="str">
        <f t="shared" si="135"/>
        <v/>
      </c>
      <c r="J807" t="str">
        <f t="shared" si="133"/>
        <v/>
      </c>
      <c r="K807" t="str">
        <f t="shared" si="136"/>
        <v/>
      </c>
      <c r="L807" s="6" t="str">
        <f t="shared" si="137"/>
        <v/>
      </c>
      <c r="N807" s="130" t="s">
        <v>7521</v>
      </c>
      <c r="O807" t="str">
        <f t="shared" si="142"/>
        <v/>
      </c>
      <c r="P807" t="str">
        <f t="shared" si="138"/>
        <v/>
      </c>
      <c r="Q807" s="6" t="str">
        <f t="shared" si="134"/>
        <v/>
      </c>
      <c r="R807" s="6" t="str">
        <f t="shared" si="139"/>
        <v/>
      </c>
      <c r="S807" s="8" t="str">
        <f t="shared" si="140"/>
        <v/>
      </c>
      <c r="T807" s="8" t="str">
        <f t="shared" si="141"/>
        <v/>
      </c>
    </row>
    <row r="808" spans="1:20" x14ac:dyDescent="0.3">
      <c r="A808" s="111">
        <v>806</v>
      </c>
      <c r="B808" s="111" t="s">
        <v>7513</v>
      </c>
      <c r="E808" s="6" t="str">
        <f t="shared" si="132"/>
        <v/>
      </c>
      <c r="I808" t="str">
        <f t="shared" si="135"/>
        <v/>
      </c>
      <c r="J808" t="str">
        <f t="shared" si="133"/>
        <v/>
      </c>
      <c r="K808" t="str">
        <f t="shared" si="136"/>
        <v/>
      </c>
      <c r="L808" s="6" t="str">
        <f t="shared" si="137"/>
        <v/>
      </c>
      <c r="N808" s="130" t="s">
        <v>7521</v>
      </c>
      <c r="O808" t="str">
        <f t="shared" si="142"/>
        <v/>
      </c>
      <c r="P808" t="str">
        <f t="shared" si="138"/>
        <v/>
      </c>
      <c r="Q808" s="6" t="str">
        <f t="shared" si="134"/>
        <v/>
      </c>
      <c r="R808" s="6" t="str">
        <f t="shared" si="139"/>
        <v/>
      </c>
      <c r="S808" s="8" t="str">
        <f t="shared" si="140"/>
        <v/>
      </c>
      <c r="T808" s="8" t="str">
        <f t="shared" si="141"/>
        <v/>
      </c>
    </row>
    <row r="809" spans="1:20" x14ac:dyDescent="0.3">
      <c r="A809" s="111">
        <v>807</v>
      </c>
      <c r="B809" s="111" t="s">
        <v>7513</v>
      </c>
      <c r="E809" s="6" t="str">
        <f t="shared" si="132"/>
        <v/>
      </c>
      <c r="I809" t="str">
        <f t="shared" si="135"/>
        <v/>
      </c>
      <c r="J809" t="str">
        <f t="shared" si="133"/>
        <v/>
      </c>
      <c r="K809" t="str">
        <f t="shared" si="136"/>
        <v/>
      </c>
      <c r="L809" s="6" t="str">
        <f t="shared" si="137"/>
        <v/>
      </c>
      <c r="N809" s="130" t="s">
        <v>7521</v>
      </c>
      <c r="O809" t="str">
        <f t="shared" si="142"/>
        <v/>
      </c>
      <c r="P809" t="str">
        <f t="shared" si="138"/>
        <v/>
      </c>
      <c r="Q809" s="6" t="str">
        <f t="shared" si="134"/>
        <v/>
      </c>
      <c r="R809" s="6" t="str">
        <f t="shared" si="139"/>
        <v/>
      </c>
      <c r="S809" s="8" t="str">
        <f t="shared" si="140"/>
        <v/>
      </c>
      <c r="T809" s="8" t="str">
        <f t="shared" si="141"/>
        <v/>
      </c>
    </row>
    <row r="810" spans="1:20" x14ac:dyDescent="0.3">
      <c r="A810" s="111">
        <v>808</v>
      </c>
      <c r="B810" s="111" t="s">
        <v>7513</v>
      </c>
      <c r="E810" s="6" t="str">
        <f t="shared" si="132"/>
        <v/>
      </c>
      <c r="I810" t="str">
        <f t="shared" si="135"/>
        <v/>
      </c>
      <c r="J810" t="str">
        <f t="shared" si="133"/>
        <v/>
      </c>
      <c r="K810" t="str">
        <f t="shared" si="136"/>
        <v/>
      </c>
      <c r="L810" s="6" t="str">
        <f t="shared" si="137"/>
        <v/>
      </c>
      <c r="N810" s="130" t="s">
        <v>7521</v>
      </c>
      <c r="O810" t="str">
        <f t="shared" si="142"/>
        <v/>
      </c>
      <c r="P810" t="str">
        <f t="shared" si="138"/>
        <v/>
      </c>
      <c r="Q810" s="6" t="str">
        <f t="shared" si="134"/>
        <v/>
      </c>
      <c r="R810" s="6" t="str">
        <f t="shared" si="139"/>
        <v/>
      </c>
      <c r="S810" s="8" t="str">
        <f t="shared" si="140"/>
        <v/>
      </c>
      <c r="T810" s="8" t="str">
        <f t="shared" si="141"/>
        <v/>
      </c>
    </row>
    <row r="811" spans="1:20" x14ac:dyDescent="0.3">
      <c r="A811" s="111">
        <v>809</v>
      </c>
      <c r="B811" s="111" t="s">
        <v>7513</v>
      </c>
      <c r="E811" s="6" t="str">
        <f t="shared" si="132"/>
        <v/>
      </c>
      <c r="I811" t="str">
        <f t="shared" si="135"/>
        <v/>
      </c>
      <c r="J811" t="str">
        <f t="shared" si="133"/>
        <v/>
      </c>
      <c r="K811" t="str">
        <f t="shared" si="136"/>
        <v/>
      </c>
      <c r="L811" s="6" t="str">
        <f t="shared" si="137"/>
        <v/>
      </c>
      <c r="N811" s="130" t="s">
        <v>7521</v>
      </c>
      <c r="O811" t="str">
        <f t="shared" si="142"/>
        <v/>
      </c>
      <c r="P811" t="str">
        <f t="shared" si="138"/>
        <v/>
      </c>
      <c r="Q811" s="6" t="str">
        <f t="shared" si="134"/>
        <v/>
      </c>
      <c r="R811" s="6" t="str">
        <f t="shared" si="139"/>
        <v/>
      </c>
      <c r="S811" s="8" t="str">
        <f t="shared" si="140"/>
        <v/>
      </c>
      <c r="T811" s="8" t="str">
        <f t="shared" si="141"/>
        <v/>
      </c>
    </row>
    <row r="812" spans="1:20" x14ac:dyDescent="0.3">
      <c r="A812" s="111">
        <v>810</v>
      </c>
      <c r="B812" s="111" t="s">
        <v>7513</v>
      </c>
      <c r="E812" s="6" t="str">
        <f t="shared" si="132"/>
        <v/>
      </c>
      <c r="I812" t="str">
        <f t="shared" si="135"/>
        <v/>
      </c>
      <c r="J812" t="str">
        <f t="shared" si="133"/>
        <v/>
      </c>
      <c r="K812" t="str">
        <f t="shared" si="136"/>
        <v/>
      </c>
      <c r="L812" s="6" t="str">
        <f t="shared" si="137"/>
        <v/>
      </c>
      <c r="N812" s="130" t="s">
        <v>7521</v>
      </c>
      <c r="O812" t="str">
        <f t="shared" si="142"/>
        <v/>
      </c>
      <c r="P812" t="str">
        <f t="shared" si="138"/>
        <v/>
      </c>
      <c r="Q812" s="6" t="str">
        <f t="shared" si="134"/>
        <v/>
      </c>
      <c r="R812" s="6" t="str">
        <f t="shared" si="139"/>
        <v/>
      </c>
      <c r="S812" s="8" t="str">
        <f t="shared" si="140"/>
        <v/>
      </c>
      <c r="T812" s="8" t="str">
        <f t="shared" si="141"/>
        <v/>
      </c>
    </row>
    <row r="813" spans="1:20" x14ac:dyDescent="0.3">
      <c r="A813" s="111">
        <v>811</v>
      </c>
      <c r="B813" s="111" t="s">
        <v>7513</v>
      </c>
      <c r="E813" s="6" t="str">
        <f t="shared" si="132"/>
        <v/>
      </c>
      <c r="I813" t="str">
        <f t="shared" si="135"/>
        <v/>
      </c>
      <c r="J813" t="str">
        <f t="shared" si="133"/>
        <v/>
      </c>
      <c r="K813" t="str">
        <f t="shared" si="136"/>
        <v/>
      </c>
      <c r="L813" s="6" t="str">
        <f t="shared" si="137"/>
        <v/>
      </c>
      <c r="N813" s="130" t="s">
        <v>7521</v>
      </c>
      <c r="O813" t="str">
        <f t="shared" si="142"/>
        <v/>
      </c>
      <c r="P813" t="str">
        <f t="shared" si="138"/>
        <v/>
      </c>
      <c r="Q813" s="6" t="str">
        <f t="shared" si="134"/>
        <v/>
      </c>
      <c r="R813" s="6" t="str">
        <f t="shared" si="139"/>
        <v/>
      </c>
      <c r="S813" s="8" t="str">
        <f t="shared" si="140"/>
        <v/>
      </c>
      <c r="T813" s="8" t="str">
        <f t="shared" si="141"/>
        <v/>
      </c>
    </row>
    <row r="814" spans="1:20" x14ac:dyDescent="0.3">
      <c r="A814" s="111">
        <v>812</v>
      </c>
      <c r="B814" s="111" t="s">
        <v>7513</v>
      </c>
      <c r="E814" s="6" t="str">
        <f t="shared" si="132"/>
        <v/>
      </c>
      <c r="I814" t="str">
        <f t="shared" si="135"/>
        <v/>
      </c>
      <c r="J814" t="str">
        <f t="shared" si="133"/>
        <v/>
      </c>
      <c r="K814" t="str">
        <f t="shared" si="136"/>
        <v/>
      </c>
      <c r="L814" s="6" t="str">
        <f t="shared" si="137"/>
        <v/>
      </c>
      <c r="N814" s="130" t="s">
        <v>7521</v>
      </c>
      <c r="O814" t="str">
        <f t="shared" si="142"/>
        <v/>
      </c>
      <c r="P814" t="str">
        <f t="shared" si="138"/>
        <v/>
      </c>
      <c r="Q814" s="6" t="str">
        <f t="shared" si="134"/>
        <v/>
      </c>
      <c r="R814" s="6" t="str">
        <f t="shared" si="139"/>
        <v/>
      </c>
      <c r="S814" s="8" t="str">
        <f t="shared" si="140"/>
        <v/>
      </c>
      <c r="T814" s="8" t="str">
        <f t="shared" si="141"/>
        <v/>
      </c>
    </row>
    <row r="815" spans="1:20" x14ac:dyDescent="0.3">
      <c r="A815" s="111">
        <v>813</v>
      </c>
      <c r="B815" s="111" t="s">
        <v>7513</v>
      </c>
      <c r="E815" s="6" t="str">
        <f t="shared" si="132"/>
        <v/>
      </c>
      <c r="I815" t="str">
        <f t="shared" si="135"/>
        <v/>
      </c>
      <c r="J815" t="str">
        <f t="shared" si="133"/>
        <v/>
      </c>
      <c r="K815" t="str">
        <f t="shared" si="136"/>
        <v/>
      </c>
      <c r="L815" s="6" t="str">
        <f t="shared" si="137"/>
        <v/>
      </c>
      <c r="N815" s="130" t="s">
        <v>7521</v>
      </c>
      <c r="O815" t="str">
        <f t="shared" si="142"/>
        <v/>
      </c>
      <c r="P815" t="str">
        <f t="shared" si="138"/>
        <v/>
      </c>
      <c r="Q815" s="6" t="str">
        <f t="shared" si="134"/>
        <v/>
      </c>
      <c r="R815" s="6" t="str">
        <f t="shared" si="139"/>
        <v/>
      </c>
      <c r="S815" s="8" t="str">
        <f t="shared" si="140"/>
        <v/>
      </c>
      <c r="T815" s="8" t="str">
        <f t="shared" si="141"/>
        <v/>
      </c>
    </row>
    <row r="816" spans="1:20" x14ac:dyDescent="0.3">
      <c r="A816" s="111">
        <v>814</v>
      </c>
      <c r="B816" s="111" t="s">
        <v>7513</v>
      </c>
      <c r="E816" s="6" t="str">
        <f t="shared" si="132"/>
        <v/>
      </c>
      <c r="I816" t="str">
        <f t="shared" si="135"/>
        <v/>
      </c>
      <c r="J816" t="str">
        <f t="shared" si="133"/>
        <v/>
      </c>
      <c r="K816" t="str">
        <f t="shared" si="136"/>
        <v/>
      </c>
      <c r="L816" s="6" t="str">
        <f t="shared" si="137"/>
        <v/>
      </c>
      <c r="N816" s="130" t="s">
        <v>7521</v>
      </c>
      <c r="O816" t="str">
        <f t="shared" si="142"/>
        <v/>
      </c>
      <c r="P816" t="str">
        <f t="shared" si="138"/>
        <v/>
      </c>
      <c r="Q816" s="6" t="str">
        <f t="shared" si="134"/>
        <v/>
      </c>
      <c r="R816" s="6" t="str">
        <f t="shared" si="139"/>
        <v/>
      </c>
      <c r="S816" s="8" t="str">
        <f t="shared" si="140"/>
        <v/>
      </c>
      <c r="T816" s="8" t="str">
        <f t="shared" si="141"/>
        <v/>
      </c>
    </row>
    <row r="817" spans="1:20" x14ac:dyDescent="0.3">
      <c r="A817" s="111">
        <v>815</v>
      </c>
      <c r="B817" s="111" t="s">
        <v>7513</v>
      </c>
      <c r="E817" s="6" t="str">
        <f t="shared" si="132"/>
        <v/>
      </c>
      <c r="I817" t="str">
        <f t="shared" si="135"/>
        <v/>
      </c>
      <c r="J817" t="str">
        <f t="shared" si="133"/>
        <v/>
      </c>
      <c r="K817" t="str">
        <f t="shared" si="136"/>
        <v/>
      </c>
      <c r="L817" s="6" t="str">
        <f t="shared" si="137"/>
        <v/>
      </c>
      <c r="N817" s="130" t="s">
        <v>7521</v>
      </c>
      <c r="O817" t="str">
        <f t="shared" si="142"/>
        <v/>
      </c>
      <c r="P817" t="str">
        <f t="shared" si="138"/>
        <v/>
      </c>
      <c r="Q817" s="6" t="str">
        <f t="shared" si="134"/>
        <v/>
      </c>
      <c r="R817" s="6" t="str">
        <f t="shared" si="139"/>
        <v/>
      </c>
      <c r="S817" s="8" t="str">
        <f t="shared" si="140"/>
        <v/>
      </c>
      <c r="T817" s="8" t="str">
        <f t="shared" si="141"/>
        <v/>
      </c>
    </row>
    <row r="818" spans="1:20" x14ac:dyDescent="0.3">
      <c r="A818" s="111">
        <v>816</v>
      </c>
      <c r="B818" s="111" t="s">
        <v>7513</v>
      </c>
      <c r="E818" s="6" t="str">
        <f t="shared" si="132"/>
        <v/>
      </c>
      <c r="I818" t="str">
        <f t="shared" si="135"/>
        <v/>
      </c>
      <c r="J818" t="str">
        <f t="shared" si="133"/>
        <v/>
      </c>
      <c r="K818" t="str">
        <f t="shared" si="136"/>
        <v/>
      </c>
      <c r="L818" s="6" t="str">
        <f t="shared" si="137"/>
        <v/>
      </c>
      <c r="N818" s="130" t="s">
        <v>7521</v>
      </c>
      <c r="O818" t="str">
        <f t="shared" si="142"/>
        <v/>
      </c>
      <c r="P818" t="str">
        <f t="shared" si="138"/>
        <v/>
      </c>
      <c r="Q818" s="6" t="str">
        <f t="shared" si="134"/>
        <v/>
      </c>
      <c r="R818" s="6" t="str">
        <f t="shared" si="139"/>
        <v/>
      </c>
      <c r="S818" s="8" t="str">
        <f t="shared" si="140"/>
        <v/>
      </c>
      <c r="T818" s="8" t="str">
        <f t="shared" si="141"/>
        <v/>
      </c>
    </row>
    <row r="819" spans="1:20" x14ac:dyDescent="0.3">
      <c r="A819" s="111">
        <v>817</v>
      </c>
      <c r="B819" s="111" t="s">
        <v>7513</v>
      </c>
      <c r="E819" s="6" t="str">
        <f t="shared" si="132"/>
        <v/>
      </c>
      <c r="I819" t="str">
        <f t="shared" si="135"/>
        <v/>
      </c>
      <c r="J819" t="str">
        <f t="shared" si="133"/>
        <v/>
      </c>
      <c r="K819" t="str">
        <f t="shared" si="136"/>
        <v/>
      </c>
      <c r="L819" s="6" t="str">
        <f t="shared" si="137"/>
        <v/>
      </c>
      <c r="N819" s="130" t="s">
        <v>7521</v>
      </c>
      <c r="O819" t="str">
        <f t="shared" si="142"/>
        <v/>
      </c>
      <c r="P819" t="str">
        <f t="shared" si="138"/>
        <v/>
      </c>
      <c r="Q819" s="6" t="str">
        <f t="shared" si="134"/>
        <v/>
      </c>
      <c r="R819" s="6" t="str">
        <f t="shared" si="139"/>
        <v/>
      </c>
      <c r="S819" s="8" t="str">
        <f t="shared" si="140"/>
        <v/>
      </c>
      <c r="T819" s="8" t="str">
        <f t="shared" si="141"/>
        <v/>
      </c>
    </row>
    <row r="820" spans="1:20" x14ac:dyDescent="0.3">
      <c r="A820" s="111">
        <v>818</v>
      </c>
      <c r="B820" s="111" t="s">
        <v>7513</v>
      </c>
      <c r="E820" s="6" t="str">
        <f t="shared" si="132"/>
        <v/>
      </c>
      <c r="I820" t="str">
        <f t="shared" si="135"/>
        <v/>
      </c>
      <c r="J820" t="str">
        <f t="shared" si="133"/>
        <v/>
      </c>
      <c r="K820" t="str">
        <f t="shared" si="136"/>
        <v/>
      </c>
      <c r="L820" s="6" t="str">
        <f t="shared" si="137"/>
        <v/>
      </c>
      <c r="N820" s="130" t="s">
        <v>7521</v>
      </c>
      <c r="O820" t="str">
        <f t="shared" si="142"/>
        <v/>
      </c>
      <c r="P820" t="str">
        <f t="shared" si="138"/>
        <v/>
      </c>
      <c r="Q820" s="6" t="str">
        <f t="shared" si="134"/>
        <v/>
      </c>
      <c r="R820" s="6" t="str">
        <f t="shared" si="139"/>
        <v/>
      </c>
      <c r="S820" s="8" t="str">
        <f t="shared" si="140"/>
        <v/>
      </c>
      <c r="T820" s="8" t="str">
        <f t="shared" si="141"/>
        <v/>
      </c>
    </row>
    <row r="821" spans="1:20" x14ac:dyDescent="0.3">
      <c r="A821" s="111">
        <v>819</v>
      </c>
      <c r="B821" s="111" t="s">
        <v>7513</v>
      </c>
      <c r="E821" s="6" t="str">
        <f t="shared" si="132"/>
        <v/>
      </c>
      <c r="I821" t="str">
        <f t="shared" si="135"/>
        <v/>
      </c>
      <c r="J821" t="str">
        <f t="shared" si="133"/>
        <v/>
      </c>
      <c r="K821" t="str">
        <f t="shared" si="136"/>
        <v/>
      </c>
      <c r="L821" s="6" t="str">
        <f t="shared" si="137"/>
        <v/>
      </c>
      <c r="N821" s="130" t="s">
        <v>7521</v>
      </c>
      <c r="O821" t="str">
        <f t="shared" si="142"/>
        <v/>
      </c>
      <c r="P821" t="str">
        <f t="shared" si="138"/>
        <v/>
      </c>
      <c r="Q821" s="6" t="str">
        <f t="shared" si="134"/>
        <v/>
      </c>
      <c r="R821" s="6" t="str">
        <f t="shared" si="139"/>
        <v/>
      </c>
      <c r="S821" s="8" t="str">
        <f t="shared" si="140"/>
        <v/>
      </c>
      <c r="T821" s="8" t="str">
        <f t="shared" si="141"/>
        <v/>
      </c>
    </row>
    <row r="822" spans="1:20" x14ac:dyDescent="0.3">
      <c r="A822" s="111">
        <v>820</v>
      </c>
      <c r="B822" s="111" t="s">
        <v>7513</v>
      </c>
      <c r="E822" s="6" t="str">
        <f t="shared" si="132"/>
        <v/>
      </c>
      <c r="I822" t="str">
        <f t="shared" si="135"/>
        <v/>
      </c>
      <c r="J822" t="str">
        <f t="shared" si="133"/>
        <v/>
      </c>
      <c r="K822" t="str">
        <f t="shared" si="136"/>
        <v/>
      </c>
      <c r="L822" s="6" t="str">
        <f t="shared" si="137"/>
        <v/>
      </c>
      <c r="N822" s="130" t="s">
        <v>7521</v>
      </c>
      <c r="O822" t="str">
        <f t="shared" si="142"/>
        <v/>
      </c>
      <c r="P822" t="str">
        <f t="shared" si="138"/>
        <v/>
      </c>
      <c r="Q822" s="6" t="str">
        <f t="shared" si="134"/>
        <v/>
      </c>
      <c r="R822" s="6" t="str">
        <f t="shared" si="139"/>
        <v/>
      </c>
      <c r="S822" s="8" t="str">
        <f t="shared" si="140"/>
        <v/>
      </c>
      <c r="T822" s="8" t="str">
        <f t="shared" si="141"/>
        <v/>
      </c>
    </row>
    <row r="823" spans="1:20" x14ac:dyDescent="0.3">
      <c r="A823" s="111">
        <v>821</v>
      </c>
      <c r="B823" s="111" t="s">
        <v>7513</v>
      </c>
      <c r="E823" s="6" t="str">
        <f t="shared" si="132"/>
        <v/>
      </c>
      <c r="I823" t="str">
        <f t="shared" si="135"/>
        <v/>
      </c>
      <c r="J823" t="str">
        <f t="shared" si="133"/>
        <v/>
      </c>
      <c r="K823" t="str">
        <f t="shared" si="136"/>
        <v/>
      </c>
      <c r="L823" s="6" t="str">
        <f t="shared" si="137"/>
        <v/>
      </c>
      <c r="N823" s="130" t="s">
        <v>7521</v>
      </c>
      <c r="O823" t="str">
        <f t="shared" si="142"/>
        <v/>
      </c>
      <c r="P823" t="str">
        <f t="shared" si="138"/>
        <v/>
      </c>
      <c r="Q823" s="6" t="str">
        <f t="shared" si="134"/>
        <v/>
      </c>
      <c r="R823" s="6" t="str">
        <f t="shared" si="139"/>
        <v/>
      </c>
      <c r="S823" s="8" t="str">
        <f t="shared" si="140"/>
        <v/>
      </c>
      <c r="T823" s="8" t="str">
        <f t="shared" si="141"/>
        <v/>
      </c>
    </row>
    <row r="824" spans="1:20" x14ac:dyDescent="0.3">
      <c r="A824" s="111">
        <v>822</v>
      </c>
      <c r="B824" s="111" t="s">
        <v>7513</v>
      </c>
      <c r="E824" s="6" t="str">
        <f t="shared" si="132"/>
        <v/>
      </c>
      <c r="I824" t="str">
        <f t="shared" si="135"/>
        <v/>
      </c>
      <c r="J824" t="str">
        <f t="shared" si="133"/>
        <v/>
      </c>
      <c r="K824" t="str">
        <f t="shared" si="136"/>
        <v/>
      </c>
      <c r="L824" s="6" t="str">
        <f t="shared" si="137"/>
        <v/>
      </c>
      <c r="N824" s="130" t="s">
        <v>7521</v>
      </c>
      <c r="O824" t="str">
        <f t="shared" si="142"/>
        <v/>
      </c>
      <c r="P824" t="str">
        <f t="shared" si="138"/>
        <v/>
      </c>
      <c r="Q824" s="6" t="str">
        <f t="shared" si="134"/>
        <v/>
      </c>
      <c r="R824" s="6" t="str">
        <f t="shared" si="139"/>
        <v/>
      </c>
      <c r="S824" s="8" t="str">
        <f t="shared" si="140"/>
        <v/>
      </c>
      <c r="T824" s="8" t="str">
        <f t="shared" si="141"/>
        <v/>
      </c>
    </row>
    <row r="825" spans="1:20" x14ac:dyDescent="0.3">
      <c r="A825" s="111">
        <v>823</v>
      </c>
      <c r="B825" s="111" t="s">
        <v>7513</v>
      </c>
      <c r="E825" s="6" t="str">
        <f t="shared" si="132"/>
        <v/>
      </c>
      <c r="I825" t="str">
        <f t="shared" si="135"/>
        <v/>
      </c>
      <c r="J825" t="str">
        <f t="shared" si="133"/>
        <v/>
      </c>
      <c r="K825" t="str">
        <f t="shared" si="136"/>
        <v/>
      </c>
      <c r="L825" s="6" t="str">
        <f t="shared" si="137"/>
        <v/>
      </c>
      <c r="N825" s="130" t="s">
        <v>7521</v>
      </c>
      <c r="O825" t="str">
        <f t="shared" si="142"/>
        <v/>
      </c>
      <c r="P825" t="str">
        <f t="shared" si="138"/>
        <v/>
      </c>
      <c r="Q825" s="6" t="str">
        <f t="shared" si="134"/>
        <v/>
      </c>
      <c r="R825" s="6" t="str">
        <f t="shared" si="139"/>
        <v/>
      </c>
      <c r="S825" s="8" t="str">
        <f t="shared" si="140"/>
        <v/>
      </c>
      <c r="T825" s="8" t="str">
        <f t="shared" si="141"/>
        <v/>
      </c>
    </row>
    <row r="826" spans="1:20" x14ac:dyDescent="0.3">
      <c r="A826" s="111">
        <v>824</v>
      </c>
      <c r="B826" s="111" t="s">
        <v>7513</v>
      </c>
      <c r="E826" s="6" t="str">
        <f t="shared" si="132"/>
        <v/>
      </c>
      <c r="I826" t="str">
        <f t="shared" si="135"/>
        <v/>
      </c>
      <c r="J826" t="str">
        <f t="shared" si="133"/>
        <v/>
      </c>
      <c r="K826" t="str">
        <f t="shared" si="136"/>
        <v/>
      </c>
      <c r="L826" s="6" t="str">
        <f t="shared" si="137"/>
        <v/>
      </c>
      <c r="N826" s="130" t="s">
        <v>7521</v>
      </c>
      <c r="O826" t="str">
        <f t="shared" si="142"/>
        <v/>
      </c>
      <c r="P826" t="str">
        <f t="shared" si="138"/>
        <v/>
      </c>
      <c r="Q826" s="6" t="str">
        <f t="shared" si="134"/>
        <v/>
      </c>
      <c r="R826" s="6" t="str">
        <f t="shared" si="139"/>
        <v/>
      </c>
      <c r="S826" s="8" t="str">
        <f t="shared" si="140"/>
        <v/>
      </c>
      <c r="T826" s="8" t="str">
        <f t="shared" si="141"/>
        <v/>
      </c>
    </row>
    <row r="827" spans="1:20" x14ac:dyDescent="0.3">
      <c r="A827" s="111">
        <v>825</v>
      </c>
      <c r="B827" s="111" t="s">
        <v>7513</v>
      </c>
      <c r="E827" s="6" t="str">
        <f t="shared" si="132"/>
        <v/>
      </c>
      <c r="I827" t="str">
        <f t="shared" si="135"/>
        <v/>
      </c>
      <c r="J827" t="str">
        <f t="shared" si="133"/>
        <v/>
      </c>
      <c r="K827" t="str">
        <f t="shared" si="136"/>
        <v/>
      </c>
      <c r="L827" s="6" t="str">
        <f t="shared" si="137"/>
        <v/>
      </c>
      <c r="N827" s="130" t="s">
        <v>7521</v>
      </c>
      <c r="O827" t="str">
        <f t="shared" si="142"/>
        <v/>
      </c>
      <c r="P827" t="str">
        <f t="shared" si="138"/>
        <v/>
      </c>
      <c r="Q827" s="6" t="str">
        <f t="shared" si="134"/>
        <v/>
      </c>
      <c r="R827" s="6" t="str">
        <f t="shared" si="139"/>
        <v/>
      </c>
      <c r="S827" s="8" t="str">
        <f t="shared" si="140"/>
        <v/>
      </c>
      <c r="T827" s="8" t="str">
        <f t="shared" si="141"/>
        <v/>
      </c>
    </row>
    <row r="828" spans="1:20" x14ac:dyDescent="0.3">
      <c r="A828" s="111">
        <v>826</v>
      </c>
      <c r="B828" s="111" t="s">
        <v>7513</v>
      </c>
      <c r="E828" s="6" t="str">
        <f t="shared" si="132"/>
        <v/>
      </c>
      <c r="I828" t="str">
        <f t="shared" si="135"/>
        <v/>
      </c>
      <c r="J828" t="str">
        <f t="shared" si="133"/>
        <v/>
      </c>
      <c r="K828" t="str">
        <f t="shared" si="136"/>
        <v/>
      </c>
      <c r="L828" s="6" t="str">
        <f t="shared" si="137"/>
        <v/>
      </c>
      <c r="N828" s="130" t="s">
        <v>7521</v>
      </c>
      <c r="O828" t="str">
        <f t="shared" si="142"/>
        <v/>
      </c>
      <c r="P828" t="str">
        <f t="shared" si="138"/>
        <v/>
      </c>
      <c r="Q828" s="6" t="str">
        <f t="shared" si="134"/>
        <v/>
      </c>
      <c r="R828" s="6" t="str">
        <f t="shared" si="139"/>
        <v/>
      </c>
      <c r="S828" s="8" t="str">
        <f t="shared" si="140"/>
        <v/>
      </c>
      <c r="T828" s="8" t="str">
        <f t="shared" si="141"/>
        <v/>
      </c>
    </row>
    <row r="829" spans="1:20" x14ac:dyDescent="0.3">
      <c r="A829" s="111">
        <v>827</v>
      </c>
      <c r="B829" s="111" t="s">
        <v>7513</v>
      </c>
      <c r="E829" s="6" t="str">
        <f t="shared" si="132"/>
        <v/>
      </c>
      <c r="I829" t="str">
        <f t="shared" si="135"/>
        <v/>
      </c>
      <c r="J829" t="str">
        <f t="shared" si="133"/>
        <v/>
      </c>
      <c r="K829" t="str">
        <f t="shared" si="136"/>
        <v/>
      </c>
      <c r="L829" s="6" t="str">
        <f t="shared" si="137"/>
        <v/>
      </c>
      <c r="N829" s="130" t="s">
        <v>7521</v>
      </c>
      <c r="O829" t="str">
        <f t="shared" si="142"/>
        <v/>
      </c>
      <c r="P829" t="str">
        <f t="shared" si="138"/>
        <v/>
      </c>
      <c r="Q829" s="6" t="str">
        <f t="shared" si="134"/>
        <v/>
      </c>
      <c r="R829" s="6" t="str">
        <f t="shared" si="139"/>
        <v/>
      </c>
      <c r="S829" s="8" t="str">
        <f t="shared" si="140"/>
        <v/>
      </c>
      <c r="T829" s="8" t="str">
        <f t="shared" si="141"/>
        <v/>
      </c>
    </row>
    <row r="830" spans="1:20" x14ac:dyDescent="0.3">
      <c r="A830" s="111">
        <v>828</v>
      </c>
      <c r="B830" s="111" t="s">
        <v>7513</v>
      </c>
      <c r="E830" s="6" t="str">
        <f t="shared" si="132"/>
        <v/>
      </c>
      <c r="I830" t="str">
        <f t="shared" si="135"/>
        <v/>
      </c>
      <c r="J830" t="str">
        <f t="shared" si="133"/>
        <v/>
      </c>
      <c r="K830" t="str">
        <f t="shared" si="136"/>
        <v/>
      </c>
      <c r="L830" s="6" t="str">
        <f t="shared" si="137"/>
        <v/>
      </c>
      <c r="N830" s="130" t="s">
        <v>7521</v>
      </c>
      <c r="O830" t="str">
        <f t="shared" si="142"/>
        <v/>
      </c>
      <c r="P830" t="str">
        <f t="shared" si="138"/>
        <v/>
      </c>
      <c r="Q830" s="6" t="str">
        <f t="shared" si="134"/>
        <v/>
      </c>
      <c r="R830" s="6" t="str">
        <f t="shared" si="139"/>
        <v/>
      </c>
      <c r="S830" s="8" t="str">
        <f t="shared" si="140"/>
        <v/>
      </c>
      <c r="T830" s="8" t="str">
        <f t="shared" si="141"/>
        <v/>
      </c>
    </row>
    <row r="831" spans="1:20" x14ac:dyDescent="0.3">
      <c r="A831" s="111">
        <v>829</v>
      </c>
      <c r="B831" s="111" t="s">
        <v>7513</v>
      </c>
      <c r="E831" s="6" t="str">
        <f t="shared" si="132"/>
        <v/>
      </c>
      <c r="I831" t="str">
        <f t="shared" si="135"/>
        <v/>
      </c>
      <c r="J831" t="str">
        <f t="shared" si="133"/>
        <v/>
      </c>
      <c r="K831" t="str">
        <f t="shared" si="136"/>
        <v/>
      </c>
      <c r="L831" s="6" t="str">
        <f t="shared" si="137"/>
        <v/>
      </c>
      <c r="N831" s="130" t="s">
        <v>7521</v>
      </c>
      <c r="O831" t="str">
        <f t="shared" si="142"/>
        <v/>
      </c>
      <c r="P831" t="str">
        <f t="shared" si="138"/>
        <v/>
      </c>
      <c r="Q831" s="6" t="str">
        <f t="shared" si="134"/>
        <v/>
      </c>
      <c r="R831" s="6" t="str">
        <f t="shared" si="139"/>
        <v/>
      </c>
      <c r="S831" s="8" t="str">
        <f t="shared" si="140"/>
        <v/>
      </c>
      <c r="T831" s="8" t="str">
        <f t="shared" si="141"/>
        <v/>
      </c>
    </row>
    <row r="832" spans="1:20" x14ac:dyDescent="0.3">
      <c r="A832" s="111">
        <v>830</v>
      </c>
      <c r="B832" s="111" t="s">
        <v>7513</v>
      </c>
      <c r="E832" s="6" t="str">
        <f t="shared" si="132"/>
        <v/>
      </c>
      <c r="I832" t="str">
        <f t="shared" si="135"/>
        <v/>
      </c>
      <c r="J832" t="str">
        <f t="shared" si="133"/>
        <v/>
      </c>
      <c r="K832" t="str">
        <f t="shared" si="136"/>
        <v/>
      </c>
      <c r="L832" s="6" t="str">
        <f t="shared" si="137"/>
        <v/>
      </c>
      <c r="N832" s="130" t="s">
        <v>7521</v>
      </c>
      <c r="O832" t="str">
        <f t="shared" si="142"/>
        <v/>
      </c>
      <c r="P832" t="str">
        <f t="shared" si="138"/>
        <v/>
      </c>
      <c r="Q832" s="6" t="str">
        <f t="shared" si="134"/>
        <v/>
      </c>
      <c r="R832" s="6" t="str">
        <f t="shared" si="139"/>
        <v/>
      </c>
      <c r="S832" s="8" t="str">
        <f t="shared" si="140"/>
        <v/>
      </c>
      <c r="T832" s="8" t="str">
        <f t="shared" si="141"/>
        <v/>
      </c>
    </row>
    <row r="833" spans="1:20" x14ac:dyDescent="0.3">
      <c r="A833" s="111">
        <v>831</v>
      </c>
      <c r="B833" s="111" t="s">
        <v>7513</v>
      </c>
      <c r="E833" s="6" t="str">
        <f t="shared" si="132"/>
        <v/>
      </c>
      <c r="I833" t="str">
        <f t="shared" si="135"/>
        <v/>
      </c>
      <c r="J833" t="str">
        <f t="shared" si="133"/>
        <v/>
      </c>
      <c r="K833" t="str">
        <f t="shared" si="136"/>
        <v/>
      </c>
      <c r="L833" s="6" t="str">
        <f t="shared" si="137"/>
        <v/>
      </c>
      <c r="N833" s="130" t="s">
        <v>7521</v>
      </c>
      <c r="O833" t="str">
        <f t="shared" si="142"/>
        <v/>
      </c>
      <c r="P833" t="str">
        <f t="shared" si="138"/>
        <v/>
      </c>
      <c r="Q833" s="6" t="str">
        <f t="shared" si="134"/>
        <v/>
      </c>
      <c r="R833" s="6" t="str">
        <f t="shared" si="139"/>
        <v/>
      </c>
      <c r="S833" s="8" t="str">
        <f t="shared" si="140"/>
        <v/>
      </c>
      <c r="T833" s="8" t="str">
        <f t="shared" si="141"/>
        <v/>
      </c>
    </row>
    <row r="834" spans="1:20" x14ac:dyDescent="0.3">
      <c r="A834" s="111">
        <v>832</v>
      </c>
      <c r="B834" s="111" t="s">
        <v>7513</v>
      </c>
      <c r="E834" s="6" t="str">
        <f t="shared" si="132"/>
        <v/>
      </c>
      <c r="I834" t="str">
        <f t="shared" si="135"/>
        <v/>
      </c>
      <c r="J834" t="str">
        <f t="shared" si="133"/>
        <v/>
      </c>
      <c r="K834" t="str">
        <f t="shared" si="136"/>
        <v/>
      </c>
      <c r="L834" s="6" t="str">
        <f t="shared" si="137"/>
        <v/>
      </c>
      <c r="N834" s="130" t="s">
        <v>7521</v>
      </c>
      <c r="O834" t="str">
        <f t="shared" si="142"/>
        <v/>
      </c>
      <c r="P834" t="str">
        <f t="shared" si="138"/>
        <v/>
      </c>
      <c r="Q834" s="6" t="str">
        <f t="shared" si="134"/>
        <v/>
      </c>
      <c r="R834" s="6" t="str">
        <f t="shared" si="139"/>
        <v/>
      </c>
      <c r="S834" s="8" t="str">
        <f t="shared" si="140"/>
        <v/>
      </c>
      <c r="T834" s="8" t="str">
        <f t="shared" si="141"/>
        <v/>
      </c>
    </row>
    <row r="835" spans="1:20" x14ac:dyDescent="0.3">
      <c r="A835" s="111">
        <v>833</v>
      </c>
      <c r="B835" s="111" t="s">
        <v>7513</v>
      </c>
      <c r="E835" s="6" t="str">
        <f t="shared" ref="E835:E898" si="143">IFERROR(VLOOKUP(D835,Rate,3,FALSE),"")</f>
        <v/>
      </c>
      <c r="I835" t="str">
        <f t="shared" si="135"/>
        <v/>
      </c>
      <c r="J835" t="str">
        <f t="shared" ref="J835:J898" si="144">IFERROR(VLOOKUP(B835,ExchangeFee,2,FALSE)*I835,"")</f>
        <v/>
      </c>
      <c r="K835" t="str">
        <f t="shared" si="136"/>
        <v/>
      </c>
      <c r="L835" s="6" t="str">
        <f t="shared" si="137"/>
        <v/>
      </c>
      <c r="N835" s="130" t="s">
        <v>7521</v>
      </c>
      <c r="O835" t="str">
        <f t="shared" si="142"/>
        <v/>
      </c>
      <c r="P835" t="str">
        <f t="shared" si="138"/>
        <v/>
      </c>
      <c r="Q835" s="6" t="str">
        <f t="shared" ref="Q835:Q898" si="145">IFERROR(VLOOKUP(B835,ExchangeFee,2,FALSE)*P835,"")</f>
        <v/>
      </c>
      <c r="R835" s="6" t="str">
        <f t="shared" si="139"/>
        <v/>
      </c>
      <c r="S835" s="8" t="str">
        <f t="shared" si="140"/>
        <v/>
      </c>
      <c r="T835" s="8" t="str">
        <f t="shared" si="141"/>
        <v/>
      </c>
    </row>
    <row r="836" spans="1:20" x14ac:dyDescent="0.3">
      <c r="A836" s="111">
        <v>834</v>
      </c>
      <c r="B836" s="111" t="s">
        <v>7513</v>
      </c>
      <c r="E836" s="6" t="str">
        <f t="shared" si="143"/>
        <v/>
      </c>
      <c r="I836" t="str">
        <f t="shared" ref="I836:I899" si="146">IFERROR(H836/G836,"")</f>
        <v/>
      </c>
      <c r="J836" t="str">
        <f t="shared" si="144"/>
        <v/>
      </c>
      <c r="K836" t="str">
        <f t="shared" ref="K836:K899" si="147">IFERROR(I836-J836,"")</f>
        <v/>
      </c>
      <c r="L836" s="6" t="str">
        <f t="shared" ref="L836:L899" si="148">IFERROR(K836*G836,"")</f>
        <v/>
      </c>
      <c r="N836" s="130" t="s">
        <v>7521</v>
      </c>
      <c r="O836" t="str">
        <f t="shared" si="142"/>
        <v/>
      </c>
      <c r="P836" t="str">
        <f t="shared" ref="P836:P899" si="149">IFERROR(O836*N836,"")</f>
        <v/>
      </c>
      <c r="Q836" s="6" t="str">
        <f t="shared" si="145"/>
        <v/>
      </c>
      <c r="R836" s="6" t="str">
        <f t="shared" ref="R836:R899" si="150">IFERROR(P836-Q836,"")</f>
        <v/>
      </c>
      <c r="S836" s="8" t="str">
        <f t="shared" ref="S836:S899" si="151">IFERROR((N836-G836)/G836,"")</f>
        <v/>
      </c>
      <c r="T836" s="8" t="str">
        <f t="shared" ref="T836:T899" si="152">IFERROR((R836-H836)/H836,"")</f>
        <v/>
      </c>
    </row>
    <row r="837" spans="1:20" x14ac:dyDescent="0.3">
      <c r="A837" s="111">
        <v>835</v>
      </c>
      <c r="B837" s="111" t="s">
        <v>7513</v>
      </c>
      <c r="E837" s="6" t="str">
        <f t="shared" si="143"/>
        <v/>
      </c>
      <c r="I837" t="str">
        <f t="shared" si="146"/>
        <v/>
      </c>
      <c r="J837" t="str">
        <f t="shared" si="144"/>
        <v/>
      </c>
      <c r="K837" t="str">
        <f t="shared" si="147"/>
        <v/>
      </c>
      <c r="L837" s="6" t="str">
        <f t="shared" si="148"/>
        <v/>
      </c>
      <c r="N837" s="130" t="s">
        <v>7521</v>
      </c>
      <c r="O837" t="str">
        <f t="shared" ref="O837:O900" si="153">K837</f>
        <v/>
      </c>
      <c r="P837" t="str">
        <f t="shared" si="149"/>
        <v/>
      </c>
      <c r="Q837" s="6" t="str">
        <f t="shared" si="145"/>
        <v/>
      </c>
      <c r="R837" s="6" t="str">
        <f t="shared" si="150"/>
        <v/>
      </c>
      <c r="S837" s="8" t="str">
        <f t="shared" si="151"/>
        <v/>
      </c>
      <c r="T837" s="8" t="str">
        <f t="shared" si="152"/>
        <v/>
      </c>
    </row>
    <row r="838" spans="1:20" x14ac:dyDescent="0.3">
      <c r="A838" s="111">
        <v>836</v>
      </c>
      <c r="B838" s="111" t="s">
        <v>7513</v>
      </c>
      <c r="E838" s="6" t="str">
        <f t="shared" si="143"/>
        <v/>
      </c>
      <c r="I838" t="str">
        <f t="shared" si="146"/>
        <v/>
      </c>
      <c r="J838" t="str">
        <f t="shared" si="144"/>
        <v/>
      </c>
      <c r="K838" t="str">
        <f t="shared" si="147"/>
        <v/>
      </c>
      <c r="L838" s="6" t="str">
        <f t="shared" si="148"/>
        <v/>
      </c>
      <c r="N838" s="130" t="s">
        <v>7521</v>
      </c>
      <c r="O838" t="str">
        <f t="shared" si="153"/>
        <v/>
      </c>
      <c r="P838" t="str">
        <f t="shared" si="149"/>
        <v/>
      </c>
      <c r="Q838" s="6" t="str">
        <f t="shared" si="145"/>
        <v/>
      </c>
      <c r="R838" s="6" t="str">
        <f t="shared" si="150"/>
        <v/>
      </c>
      <c r="S838" s="8" t="str">
        <f t="shared" si="151"/>
        <v/>
      </c>
      <c r="T838" s="8" t="str">
        <f t="shared" si="152"/>
        <v/>
      </c>
    </row>
    <row r="839" spans="1:20" x14ac:dyDescent="0.3">
      <c r="A839" s="111">
        <v>837</v>
      </c>
      <c r="B839" s="111" t="s">
        <v>7513</v>
      </c>
      <c r="E839" s="6" t="str">
        <f t="shared" si="143"/>
        <v/>
      </c>
      <c r="I839" t="str">
        <f t="shared" si="146"/>
        <v/>
      </c>
      <c r="J839" t="str">
        <f t="shared" si="144"/>
        <v/>
      </c>
      <c r="K839" t="str">
        <f t="shared" si="147"/>
        <v/>
      </c>
      <c r="L839" s="6" t="str">
        <f t="shared" si="148"/>
        <v/>
      </c>
      <c r="N839" s="130" t="s">
        <v>7521</v>
      </c>
      <c r="O839" t="str">
        <f t="shared" si="153"/>
        <v/>
      </c>
      <c r="P839" t="str">
        <f t="shared" si="149"/>
        <v/>
      </c>
      <c r="Q839" s="6" t="str">
        <f t="shared" si="145"/>
        <v/>
      </c>
      <c r="R839" s="6" t="str">
        <f t="shared" si="150"/>
        <v/>
      </c>
      <c r="S839" s="8" t="str">
        <f t="shared" si="151"/>
        <v/>
      </c>
      <c r="T839" s="8" t="str">
        <f t="shared" si="152"/>
        <v/>
      </c>
    </row>
    <row r="840" spans="1:20" x14ac:dyDescent="0.3">
      <c r="A840" s="111">
        <v>838</v>
      </c>
      <c r="B840" s="111" t="s">
        <v>7513</v>
      </c>
      <c r="E840" s="6" t="str">
        <f t="shared" si="143"/>
        <v/>
      </c>
      <c r="I840" t="str">
        <f t="shared" si="146"/>
        <v/>
      </c>
      <c r="J840" t="str">
        <f t="shared" si="144"/>
        <v/>
      </c>
      <c r="K840" t="str">
        <f t="shared" si="147"/>
        <v/>
      </c>
      <c r="L840" s="6" t="str">
        <f t="shared" si="148"/>
        <v/>
      </c>
      <c r="N840" s="130" t="s">
        <v>7521</v>
      </c>
      <c r="O840" t="str">
        <f t="shared" si="153"/>
        <v/>
      </c>
      <c r="P840" t="str">
        <f t="shared" si="149"/>
        <v/>
      </c>
      <c r="Q840" s="6" t="str">
        <f t="shared" si="145"/>
        <v/>
      </c>
      <c r="R840" s="6" t="str">
        <f t="shared" si="150"/>
        <v/>
      </c>
      <c r="S840" s="8" t="str">
        <f t="shared" si="151"/>
        <v/>
      </c>
      <c r="T840" s="8" t="str">
        <f t="shared" si="152"/>
        <v/>
      </c>
    </row>
    <row r="841" spans="1:20" x14ac:dyDescent="0.3">
      <c r="A841" s="111">
        <v>839</v>
      </c>
      <c r="B841" s="111" t="s">
        <v>7513</v>
      </c>
      <c r="E841" s="6" t="str">
        <f t="shared" si="143"/>
        <v/>
      </c>
      <c r="I841" t="str">
        <f t="shared" si="146"/>
        <v/>
      </c>
      <c r="J841" t="str">
        <f t="shared" si="144"/>
        <v/>
      </c>
      <c r="K841" t="str">
        <f t="shared" si="147"/>
        <v/>
      </c>
      <c r="L841" s="6" t="str">
        <f t="shared" si="148"/>
        <v/>
      </c>
      <c r="N841" s="130" t="s">
        <v>7521</v>
      </c>
      <c r="O841" t="str">
        <f t="shared" si="153"/>
        <v/>
      </c>
      <c r="P841" t="str">
        <f t="shared" si="149"/>
        <v/>
      </c>
      <c r="Q841" s="6" t="str">
        <f t="shared" si="145"/>
        <v/>
      </c>
      <c r="R841" s="6" t="str">
        <f t="shared" si="150"/>
        <v/>
      </c>
      <c r="S841" s="8" t="str">
        <f t="shared" si="151"/>
        <v/>
      </c>
      <c r="T841" s="8" t="str">
        <f t="shared" si="152"/>
        <v/>
      </c>
    </row>
    <row r="842" spans="1:20" x14ac:dyDescent="0.3">
      <c r="A842" s="111">
        <v>840</v>
      </c>
      <c r="B842" s="111" t="s">
        <v>7513</v>
      </c>
      <c r="E842" s="6" t="str">
        <f t="shared" si="143"/>
        <v/>
      </c>
      <c r="I842" t="str">
        <f t="shared" si="146"/>
        <v/>
      </c>
      <c r="J842" t="str">
        <f t="shared" si="144"/>
        <v/>
      </c>
      <c r="K842" t="str">
        <f t="shared" si="147"/>
        <v/>
      </c>
      <c r="L842" s="6" t="str">
        <f t="shared" si="148"/>
        <v/>
      </c>
      <c r="N842" s="130" t="s">
        <v>7521</v>
      </c>
      <c r="O842" t="str">
        <f t="shared" si="153"/>
        <v/>
      </c>
      <c r="P842" t="str">
        <f t="shared" si="149"/>
        <v/>
      </c>
      <c r="Q842" s="6" t="str">
        <f t="shared" si="145"/>
        <v/>
      </c>
      <c r="R842" s="6" t="str">
        <f t="shared" si="150"/>
        <v/>
      </c>
      <c r="S842" s="8" t="str">
        <f t="shared" si="151"/>
        <v/>
      </c>
      <c r="T842" s="8" t="str">
        <f t="shared" si="152"/>
        <v/>
      </c>
    </row>
    <row r="843" spans="1:20" x14ac:dyDescent="0.3">
      <c r="A843" s="111">
        <v>841</v>
      </c>
      <c r="B843" s="111" t="s">
        <v>7513</v>
      </c>
      <c r="E843" s="6" t="str">
        <f t="shared" si="143"/>
        <v/>
      </c>
      <c r="I843" t="str">
        <f t="shared" si="146"/>
        <v/>
      </c>
      <c r="J843" t="str">
        <f t="shared" si="144"/>
        <v/>
      </c>
      <c r="K843" t="str">
        <f t="shared" si="147"/>
        <v/>
      </c>
      <c r="L843" s="6" t="str">
        <f t="shared" si="148"/>
        <v/>
      </c>
      <c r="N843" s="130" t="s">
        <v>7521</v>
      </c>
      <c r="O843" t="str">
        <f t="shared" si="153"/>
        <v/>
      </c>
      <c r="P843" t="str">
        <f t="shared" si="149"/>
        <v/>
      </c>
      <c r="Q843" s="6" t="str">
        <f t="shared" si="145"/>
        <v/>
      </c>
      <c r="R843" s="6" t="str">
        <f t="shared" si="150"/>
        <v/>
      </c>
      <c r="S843" s="8" t="str">
        <f t="shared" si="151"/>
        <v/>
      </c>
      <c r="T843" s="8" t="str">
        <f t="shared" si="152"/>
        <v/>
      </c>
    </row>
    <row r="844" spans="1:20" x14ac:dyDescent="0.3">
      <c r="A844" s="111">
        <v>842</v>
      </c>
      <c r="B844" s="111" t="s">
        <v>7513</v>
      </c>
      <c r="E844" s="6" t="str">
        <f t="shared" si="143"/>
        <v/>
      </c>
      <c r="I844" t="str">
        <f t="shared" si="146"/>
        <v/>
      </c>
      <c r="J844" t="str">
        <f t="shared" si="144"/>
        <v/>
      </c>
      <c r="K844" t="str">
        <f t="shared" si="147"/>
        <v/>
      </c>
      <c r="L844" s="6" t="str">
        <f t="shared" si="148"/>
        <v/>
      </c>
      <c r="N844" s="130" t="s">
        <v>7521</v>
      </c>
      <c r="O844" t="str">
        <f t="shared" si="153"/>
        <v/>
      </c>
      <c r="P844" t="str">
        <f t="shared" si="149"/>
        <v/>
      </c>
      <c r="Q844" s="6" t="str">
        <f t="shared" si="145"/>
        <v/>
      </c>
      <c r="R844" s="6" t="str">
        <f t="shared" si="150"/>
        <v/>
      </c>
      <c r="S844" s="8" t="str">
        <f t="shared" si="151"/>
        <v/>
      </c>
      <c r="T844" s="8" t="str">
        <f t="shared" si="152"/>
        <v/>
      </c>
    </row>
    <row r="845" spans="1:20" x14ac:dyDescent="0.3">
      <c r="A845" s="111">
        <v>843</v>
      </c>
      <c r="B845" s="111" t="s">
        <v>7513</v>
      </c>
      <c r="E845" s="6" t="str">
        <f t="shared" si="143"/>
        <v/>
      </c>
      <c r="I845" t="str">
        <f t="shared" si="146"/>
        <v/>
      </c>
      <c r="J845" t="str">
        <f t="shared" si="144"/>
        <v/>
      </c>
      <c r="K845" t="str">
        <f t="shared" si="147"/>
        <v/>
      </c>
      <c r="L845" s="6" t="str">
        <f t="shared" si="148"/>
        <v/>
      </c>
      <c r="N845" s="130" t="s">
        <v>7521</v>
      </c>
      <c r="O845" t="str">
        <f t="shared" si="153"/>
        <v/>
      </c>
      <c r="P845" t="str">
        <f t="shared" si="149"/>
        <v/>
      </c>
      <c r="Q845" s="6" t="str">
        <f t="shared" si="145"/>
        <v/>
      </c>
      <c r="R845" s="6" t="str">
        <f t="shared" si="150"/>
        <v/>
      </c>
      <c r="S845" s="8" t="str">
        <f t="shared" si="151"/>
        <v/>
      </c>
      <c r="T845" s="8" t="str">
        <f t="shared" si="152"/>
        <v/>
      </c>
    </row>
    <row r="846" spans="1:20" x14ac:dyDescent="0.3">
      <c r="A846" s="111">
        <v>844</v>
      </c>
      <c r="B846" s="111" t="s">
        <v>7513</v>
      </c>
      <c r="E846" s="6" t="str">
        <f t="shared" si="143"/>
        <v/>
      </c>
      <c r="I846" t="str">
        <f t="shared" si="146"/>
        <v/>
      </c>
      <c r="J846" t="str">
        <f t="shared" si="144"/>
        <v/>
      </c>
      <c r="K846" t="str">
        <f t="shared" si="147"/>
        <v/>
      </c>
      <c r="L846" s="6" t="str">
        <f t="shared" si="148"/>
        <v/>
      </c>
      <c r="N846" s="130" t="s">
        <v>7521</v>
      </c>
      <c r="O846" t="str">
        <f t="shared" si="153"/>
        <v/>
      </c>
      <c r="P846" t="str">
        <f t="shared" si="149"/>
        <v/>
      </c>
      <c r="Q846" s="6" t="str">
        <f t="shared" si="145"/>
        <v/>
      </c>
      <c r="R846" s="6" t="str">
        <f t="shared" si="150"/>
        <v/>
      </c>
      <c r="S846" s="8" t="str">
        <f t="shared" si="151"/>
        <v/>
      </c>
      <c r="T846" s="8" t="str">
        <f t="shared" si="152"/>
        <v/>
      </c>
    </row>
    <row r="847" spans="1:20" x14ac:dyDescent="0.3">
      <c r="A847" s="111">
        <v>845</v>
      </c>
      <c r="B847" s="111" t="s">
        <v>7513</v>
      </c>
      <c r="E847" s="6" t="str">
        <f t="shared" si="143"/>
        <v/>
      </c>
      <c r="I847" t="str">
        <f t="shared" si="146"/>
        <v/>
      </c>
      <c r="J847" t="str">
        <f t="shared" si="144"/>
        <v/>
      </c>
      <c r="K847" t="str">
        <f t="shared" si="147"/>
        <v/>
      </c>
      <c r="L847" s="6" t="str">
        <f t="shared" si="148"/>
        <v/>
      </c>
      <c r="N847" s="130" t="s">
        <v>7521</v>
      </c>
      <c r="O847" t="str">
        <f t="shared" si="153"/>
        <v/>
      </c>
      <c r="P847" t="str">
        <f t="shared" si="149"/>
        <v/>
      </c>
      <c r="Q847" s="6" t="str">
        <f t="shared" si="145"/>
        <v/>
      </c>
      <c r="R847" s="6" t="str">
        <f t="shared" si="150"/>
        <v/>
      </c>
      <c r="S847" s="8" t="str">
        <f t="shared" si="151"/>
        <v/>
      </c>
      <c r="T847" s="8" t="str">
        <f t="shared" si="152"/>
        <v/>
      </c>
    </row>
    <row r="848" spans="1:20" x14ac:dyDescent="0.3">
      <c r="A848" s="111">
        <v>846</v>
      </c>
      <c r="B848" s="111" t="s">
        <v>7513</v>
      </c>
      <c r="E848" s="6" t="str">
        <f t="shared" si="143"/>
        <v/>
      </c>
      <c r="I848" t="str">
        <f t="shared" si="146"/>
        <v/>
      </c>
      <c r="J848" t="str">
        <f t="shared" si="144"/>
        <v/>
      </c>
      <c r="K848" t="str">
        <f t="shared" si="147"/>
        <v/>
      </c>
      <c r="L848" s="6" t="str">
        <f t="shared" si="148"/>
        <v/>
      </c>
      <c r="N848" s="130" t="s">
        <v>7521</v>
      </c>
      <c r="O848" t="str">
        <f t="shared" si="153"/>
        <v/>
      </c>
      <c r="P848" t="str">
        <f t="shared" si="149"/>
        <v/>
      </c>
      <c r="Q848" s="6" t="str">
        <f t="shared" si="145"/>
        <v/>
      </c>
      <c r="R848" s="6" t="str">
        <f t="shared" si="150"/>
        <v/>
      </c>
      <c r="S848" s="8" t="str">
        <f t="shared" si="151"/>
        <v/>
      </c>
      <c r="T848" s="8" t="str">
        <f t="shared" si="152"/>
        <v/>
      </c>
    </row>
    <row r="849" spans="1:20" x14ac:dyDescent="0.3">
      <c r="A849" s="111">
        <v>847</v>
      </c>
      <c r="B849" s="111" t="s">
        <v>7513</v>
      </c>
      <c r="E849" s="6" t="str">
        <f t="shared" si="143"/>
        <v/>
      </c>
      <c r="I849" t="str">
        <f t="shared" si="146"/>
        <v/>
      </c>
      <c r="J849" t="str">
        <f t="shared" si="144"/>
        <v/>
      </c>
      <c r="K849" t="str">
        <f t="shared" si="147"/>
        <v/>
      </c>
      <c r="L849" s="6" t="str">
        <f t="shared" si="148"/>
        <v/>
      </c>
      <c r="N849" s="130" t="s">
        <v>7521</v>
      </c>
      <c r="O849" t="str">
        <f t="shared" si="153"/>
        <v/>
      </c>
      <c r="P849" t="str">
        <f t="shared" si="149"/>
        <v/>
      </c>
      <c r="Q849" s="6" t="str">
        <f t="shared" si="145"/>
        <v/>
      </c>
      <c r="R849" s="6" t="str">
        <f t="shared" si="150"/>
        <v/>
      </c>
      <c r="S849" s="8" t="str">
        <f t="shared" si="151"/>
        <v/>
      </c>
      <c r="T849" s="8" t="str">
        <f t="shared" si="152"/>
        <v/>
      </c>
    </row>
    <row r="850" spans="1:20" x14ac:dyDescent="0.3">
      <c r="A850" s="111">
        <v>848</v>
      </c>
      <c r="B850" s="111" t="s">
        <v>7513</v>
      </c>
      <c r="E850" s="6" t="str">
        <f t="shared" si="143"/>
        <v/>
      </c>
      <c r="I850" t="str">
        <f t="shared" si="146"/>
        <v/>
      </c>
      <c r="J850" t="str">
        <f t="shared" si="144"/>
        <v/>
      </c>
      <c r="K850" t="str">
        <f t="shared" si="147"/>
        <v/>
      </c>
      <c r="L850" s="6" t="str">
        <f t="shared" si="148"/>
        <v/>
      </c>
      <c r="N850" s="130" t="s">
        <v>7521</v>
      </c>
      <c r="O850" t="str">
        <f t="shared" si="153"/>
        <v/>
      </c>
      <c r="P850" t="str">
        <f t="shared" si="149"/>
        <v/>
      </c>
      <c r="Q850" s="6" t="str">
        <f t="shared" si="145"/>
        <v/>
      </c>
      <c r="R850" s="6" t="str">
        <f t="shared" si="150"/>
        <v/>
      </c>
      <c r="S850" s="8" t="str">
        <f t="shared" si="151"/>
        <v/>
      </c>
      <c r="T850" s="8" t="str">
        <f t="shared" si="152"/>
        <v/>
      </c>
    </row>
    <row r="851" spans="1:20" x14ac:dyDescent="0.3">
      <c r="A851" s="111">
        <v>849</v>
      </c>
      <c r="B851" s="111" t="s">
        <v>7513</v>
      </c>
      <c r="E851" s="6" t="str">
        <f t="shared" si="143"/>
        <v/>
      </c>
      <c r="I851" t="str">
        <f t="shared" si="146"/>
        <v/>
      </c>
      <c r="J851" t="str">
        <f t="shared" si="144"/>
        <v/>
      </c>
      <c r="K851" t="str">
        <f t="shared" si="147"/>
        <v/>
      </c>
      <c r="L851" s="6" t="str">
        <f t="shared" si="148"/>
        <v/>
      </c>
      <c r="N851" s="130" t="s">
        <v>7521</v>
      </c>
      <c r="O851" t="str">
        <f t="shared" si="153"/>
        <v/>
      </c>
      <c r="P851" t="str">
        <f t="shared" si="149"/>
        <v/>
      </c>
      <c r="Q851" s="6" t="str">
        <f t="shared" si="145"/>
        <v/>
      </c>
      <c r="R851" s="6" t="str">
        <f t="shared" si="150"/>
        <v/>
      </c>
      <c r="S851" s="8" t="str">
        <f t="shared" si="151"/>
        <v/>
      </c>
      <c r="T851" s="8" t="str">
        <f t="shared" si="152"/>
        <v/>
      </c>
    </row>
    <row r="852" spans="1:20" x14ac:dyDescent="0.3">
      <c r="A852" s="111">
        <v>850</v>
      </c>
      <c r="B852" s="111" t="s">
        <v>7513</v>
      </c>
      <c r="E852" s="6" t="str">
        <f t="shared" si="143"/>
        <v/>
      </c>
      <c r="I852" t="str">
        <f t="shared" si="146"/>
        <v/>
      </c>
      <c r="J852" t="str">
        <f t="shared" si="144"/>
        <v/>
      </c>
      <c r="K852" t="str">
        <f t="shared" si="147"/>
        <v/>
      </c>
      <c r="L852" s="6" t="str">
        <f t="shared" si="148"/>
        <v/>
      </c>
      <c r="N852" s="130" t="s">
        <v>7521</v>
      </c>
      <c r="O852" t="str">
        <f t="shared" si="153"/>
        <v/>
      </c>
      <c r="P852" t="str">
        <f t="shared" si="149"/>
        <v/>
      </c>
      <c r="Q852" s="6" t="str">
        <f t="shared" si="145"/>
        <v/>
      </c>
      <c r="R852" s="6" t="str">
        <f t="shared" si="150"/>
        <v/>
      </c>
      <c r="S852" s="8" t="str">
        <f t="shared" si="151"/>
        <v/>
      </c>
      <c r="T852" s="8" t="str">
        <f t="shared" si="152"/>
        <v/>
      </c>
    </row>
    <row r="853" spans="1:20" x14ac:dyDescent="0.3">
      <c r="A853" s="111">
        <v>851</v>
      </c>
      <c r="B853" s="111" t="s">
        <v>7513</v>
      </c>
      <c r="E853" s="6" t="str">
        <f t="shared" si="143"/>
        <v/>
      </c>
      <c r="I853" t="str">
        <f t="shared" si="146"/>
        <v/>
      </c>
      <c r="J853" t="str">
        <f t="shared" si="144"/>
        <v/>
      </c>
      <c r="K853" t="str">
        <f t="shared" si="147"/>
        <v/>
      </c>
      <c r="L853" s="6" t="str">
        <f t="shared" si="148"/>
        <v/>
      </c>
      <c r="N853" s="130" t="s">
        <v>7521</v>
      </c>
      <c r="O853" t="str">
        <f t="shared" si="153"/>
        <v/>
      </c>
      <c r="P853" t="str">
        <f t="shared" si="149"/>
        <v/>
      </c>
      <c r="Q853" s="6" t="str">
        <f t="shared" si="145"/>
        <v/>
      </c>
      <c r="R853" s="6" t="str">
        <f t="shared" si="150"/>
        <v/>
      </c>
      <c r="S853" s="8" t="str">
        <f t="shared" si="151"/>
        <v/>
      </c>
      <c r="T853" s="8" t="str">
        <f t="shared" si="152"/>
        <v/>
      </c>
    </row>
    <row r="854" spans="1:20" x14ac:dyDescent="0.3">
      <c r="A854" s="111">
        <v>852</v>
      </c>
      <c r="B854" s="111" t="s">
        <v>7513</v>
      </c>
      <c r="E854" s="6" t="str">
        <f t="shared" si="143"/>
        <v/>
      </c>
      <c r="I854" t="str">
        <f t="shared" si="146"/>
        <v/>
      </c>
      <c r="J854" t="str">
        <f t="shared" si="144"/>
        <v/>
      </c>
      <c r="K854" t="str">
        <f t="shared" si="147"/>
        <v/>
      </c>
      <c r="L854" s="6" t="str">
        <f t="shared" si="148"/>
        <v/>
      </c>
      <c r="N854" s="130" t="s">
        <v>7521</v>
      </c>
      <c r="O854" t="str">
        <f t="shared" si="153"/>
        <v/>
      </c>
      <c r="P854" t="str">
        <f t="shared" si="149"/>
        <v/>
      </c>
      <c r="Q854" s="6" t="str">
        <f t="shared" si="145"/>
        <v/>
      </c>
      <c r="R854" s="6" t="str">
        <f t="shared" si="150"/>
        <v/>
      </c>
      <c r="S854" s="8" t="str">
        <f t="shared" si="151"/>
        <v/>
      </c>
      <c r="T854" s="8" t="str">
        <f t="shared" si="152"/>
        <v/>
      </c>
    </row>
    <row r="855" spans="1:20" x14ac:dyDescent="0.3">
      <c r="A855" s="111">
        <v>853</v>
      </c>
      <c r="B855" s="111" t="s">
        <v>7513</v>
      </c>
      <c r="E855" s="6" t="str">
        <f t="shared" si="143"/>
        <v/>
      </c>
      <c r="I855" t="str">
        <f t="shared" si="146"/>
        <v/>
      </c>
      <c r="J855" t="str">
        <f t="shared" si="144"/>
        <v/>
      </c>
      <c r="K855" t="str">
        <f t="shared" si="147"/>
        <v/>
      </c>
      <c r="L855" s="6" t="str">
        <f t="shared" si="148"/>
        <v/>
      </c>
      <c r="N855" s="130" t="s">
        <v>7521</v>
      </c>
      <c r="O855" t="str">
        <f t="shared" si="153"/>
        <v/>
      </c>
      <c r="P855" t="str">
        <f t="shared" si="149"/>
        <v/>
      </c>
      <c r="Q855" s="6" t="str">
        <f t="shared" si="145"/>
        <v/>
      </c>
      <c r="R855" s="6" t="str">
        <f t="shared" si="150"/>
        <v/>
      </c>
      <c r="S855" s="8" t="str">
        <f t="shared" si="151"/>
        <v/>
      </c>
      <c r="T855" s="8" t="str">
        <f t="shared" si="152"/>
        <v/>
      </c>
    </row>
    <row r="856" spans="1:20" x14ac:dyDescent="0.3">
      <c r="A856" s="111">
        <v>854</v>
      </c>
      <c r="B856" s="111" t="s">
        <v>7513</v>
      </c>
      <c r="E856" s="6" t="str">
        <f t="shared" si="143"/>
        <v/>
      </c>
      <c r="I856" t="str">
        <f t="shared" si="146"/>
        <v/>
      </c>
      <c r="J856" t="str">
        <f t="shared" si="144"/>
        <v/>
      </c>
      <c r="K856" t="str">
        <f t="shared" si="147"/>
        <v/>
      </c>
      <c r="L856" s="6" t="str">
        <f t="shared" si="148"/>
        <v/>
      </c>
      <c r="N856" s="130" t="s">
        <v>7521</v>
      </c>
      <c r="O856" t="str">
        <f t="shared" si="153"/>
        <v/>
      </c>
      <c r="P856" t="str">
        <f t="shared" si="149"/>
        <v/>
      </c>
      <c r="Q856" s="6" t="str">
        <f t="shared" si="145"/>
        <v/>
      </c>
      <c r="R856" s="6" t="str">
        <f t="shared" si="150"/>
        <v/>
      </c>
      <c r="S856" s="8" t="str">
        <f t="shared" si="151"/>
        <v/>
      </c>
      <c r="T856" s="8" t="str">
        <f t="shared" si="152"/>
        <v/>
      </c>
    </row>
    <row r="857" spans="1:20" x14ac:dyDescent="0.3">
      <c r="A857" s="111">
        <v>855</v>
      </c>
      <c r="B857" s="111" t="s">
        <v>7513</v>
      </c>
      <c r="E857" s="6" t="str">
        <f t="shared" si="143"/>
        <v/>
      </c>
      <c r="I857" t="str">
        <f t="shared" si="146"/>
        <v/>
      </c>
      <c r="J857" t="str">
        <f t="shared" si="144"/>
        <v/>
      </c>
      <c r="K857" t="str">
        <f t="shared" si="147"/>
        <v/>
      </c>
      <c r="L857" s="6" t="str">
        <f t="shared" si="148"/>
        <v/>
      </c>
      <c r="N857" s="130" t="s">
        <v>7521</v>
      </c>
      <c r="O857" t="str">
        <f t="shared" si="153"/>
        <v/>
      </c>
      <c r="P857" t="str">
        <f t="shared" si="149"/>
        <v/>
      </c>
      <c r="Q857" s="6" t="str">
        <f t="shared" si="145"/>
        <v/>
      </c>
      <c r="R857" s="6" t="str">
        <f t="shared" si="150"/>
        <v/>
      </c>
      <c r="S857" s="8" t="str">
        <f t="shared" si="151"/>
        <v/>
      </c>
      <c r="T857" s="8" t="str">
        <f t="shared" si="152"/>
        <v/>
      </c>
    </row>
    <row r="858" spans="1:20" x14ac:dyDescent="0.3">
      <c r="A858" s="111">
        <v>856</v>
      </c>
      <c r="B858" s="111" t="s">
        <v>7513</v>
      </c>
      <c r="E858" s="6" t="str">
        <f t="shared" si="143"/>
        <v/>
      </c>
      <c r="I858" t="str">
        <f t="shared" si="146"/>
        <v/>
      </c>
      <c r="J858" t="str">
        <f t="shared" si="144"/>
        <v/>
      </c>
      <c r="K858" t="str">
        <f t="shared" si="147"/>
        <v/>
      </c>
      <c r="L858" s="6" t="str">
        <f t="shared" si="148"/>
        <v/>
      </c>
      <c r="N858" s="130" t="s">
        <v>7521</v>
      </c>
      <c r="O858" t="str">
        <f t="shared" si="153"/>
        <v/>
      </c>
      <c r="P858" t="str">
        <f t="shared" si="149"/>
        <v/>
      </c>
      <c r="Q858" s="6" t="str">
        <f t="shared" si="145"/>
        <v/>
      </c>
      <c r="R858" s="6" t="str">
        <f t="shared" si="150"/>
        <v/>
      </c>
      <c r="S858" s="8" t="str">
        <f t="shared" si="151"/>
        <v/>
      </c>
      <c r="T858" s="8" t="str">
        <f t="shared" si="152"/>
        <v/>
      </c>
    </row>
    <row r="859" spans="1:20" x14ac:dyDescent="0.3">
      <c r="A859" s="111">
        <v>857</v>
      </c>
      <c r="B859" s="111" t="s">
        <v>7513</v>
      </c>
      <c r="E859" s="6" t="str">
        <f t="shared" si="143"/>
        <v/>
      </c>
      <c r="I859" t="str">
        <f t="shared" si="146"/>
        <v/>
      </c>
      <c r="J859" t="str">
        <f t="shared" si="144"/>
        <v/>
      </c>
      <c r="K859" t="str">
        <f t="shared" si="147"/>
        <v/>
      </c>
      <c r="L859" s="6" t="str">
        <f t="shared" si="148"/>
        <v/>
      </c>
      <c r="N859" s="130" t="s">
        <v>7521</v>
      </c>
      <c r="O859" t="str">
        <f t="shared" si="153"/>
        <v/>
      </c>
      <c r="P859" t="str">
        <f t="shared" si="149"/>
        <v/>
      </c>
      <c r="Q859" s="6" t="str">
        <f t="shared" si="145"/>
        <v/>
      </c>
      <c r="R859" s="6" t="str">
        <f t="shared" si="150"/>
        <v/>
      </c>
      <c r="S859" s="8" t="str">
        <f t="shared" si="151"/>
        <v/>
      </c>
      <c r="T859" s="8" t="str">
        <f t="shared" si="152"/>
        <v/>
      </c>
    </row>
    <row r="860" spans="1:20" x14ac:dyDescent="0.3">
      <c r="A860" s="111">
        <v>858</v>
      </c>
      <c r="B860" s="111" t="s">
        <v>7513</v>
      </c>
      <c r="E860" s="6" t="str">
        <f t="shared" si="143"/>
        <v/>
      </c>
      <c r="I860" t="str">
        <f t="shared" si="146"/>
        <v/>
      </c>
      <c r="J860" t="str">
        <f t="shared" si="144"/>
        <v/>
      </c>
      <c r="K860" t="str">
        <f t="shared" si="147"/>
        <v/>
      </c>
      <c r="L860" s="6" t="str">
        <f t="shared" si="148"/>
        <v/>
      </c>
      <c r="N860" s="130" t="s">
        <v>7521</v>
      </c>
      <c r="O860" t="str">
        <f t="shared" si="153"/>
        <v/>
      </c>
      <c r="P860" t="str">
        <f t="shared" si="149"/>
        <v/>
      </c>
      <c r="Q860" s="6" t="str">
        <f t="shared" si="145"/>
        <v/>
      </c>
      <c r="R860" s="6" t="str">
        <f t="shared" si="150"/>
        <v/>
      </c>
      <c r="S860" s="8" t="str">
        <f t="shared" si="151"/>
        <v/>
      </c>
      <c r="T860" s="8" t="str">
        <f t="shared" si="152"/>
        <v/>
      </c>
    </row>
    <row r="861" spans="1:20" x14ac:dyDescent="0.3">
      <c r="A861" s="111">
        <v>859</v>
      </c>
      <c r="B861" s="111" t="s">
        <v>7513</v>
      </c>
      <c r="E861" s="6" t="str">
        <f t="shared" si="143"/>
        <v/>
      </c>
      <c r="I861" t="str">
        <f t="shared" si="146"/>
        <v/>
      </c>
      <c r="J861" t="str">
        <f t="shared" si="144"/>
        <v/>
      </c>
      <c r="K861" t="str">
        <f t="shared" si="147"/>
        <v/>
      </c>
      <c r="L861" s="6" t="str">
        <f t="shared" si="148"/>
        <v/>
      </c>
      <c r="N861" s="130" t="s">
        <v>7521</v>
      </c>
      <c r="O861" t="str">
        <f t="shared" si="153"/>
        <v/>
      </c>
      <c r="P861" t="str">
        <f t="shared" si="149"/>
        <v/>
      </c>
      <c r="Q861" s="6" t="str">
        <f t="shared" si="145"/>
        <v/>
      </c>
      <c r="R861" s="6" t="str">
        <f t="shared" si="150"/>
        <v/>
      </c>
      <c r="S861" s="8" t="str">
        <f t="shared" si="151"/>
        <v/>
      </c>
      <c r="T861" s="8" t="str">
        <f t="shared" si="152"/>
        <v/>
      </c>
    </row>
    <row r="862" spans="1:20" x14ac:dyDescent="0.3">
      <c r="A862" s="111">
        <v>860</v>
      </c>
      <c r="B862" s="111" t="s">
        <v>7513</v>
      </c>
      <c r="E862" s="6" t="str">
        <f t="shared" si="143"/>
        <v/>
      </c>
      <c r="I862" t="str">
        <f t="shared" si="146"/>
        <v/>
      </c>
      <c r="J862" t="str">
        <f t="shared" si="144"/>
        <v/>
      </c>
      <c r="K862" t="str">
        <f t="shared" si="147"/>
        <v/>
      </c>
      <c r="L862" s="6" t="str">
        <f t="shared" si="148"/>
        <v/>
      </c>
      <c r="N862" s="130" t="s">
        <v>7521</v>
      </c>
      <c r="O862" t="str">
        <f t="shared" si="153"/>
        <v/>
      </c>
      <c r="P862" t="str">
        <f t="shared" si="149"/>
        <v/>
      </c>
      <c r="Q862" s="6" t="str">
        <f t="shared" si="145"/>
        <v/>
      </c>
      <c r="R862" s="6" t="str">
        <f t="shared" si="150"/>
        <v/>
      </c>
      <c r="S862" s="8" t="str">
        <f t="shared" si="151"/>
        <v/>
      </c>
      <c r="T862" s="8" t="str">
        <f t="shared" si="152"/>
        <v/>
      </c>
    </row>
    <row r="863" spans="1:20" x14ac:dyDescent="0.3">
      <c r="A863" s="111">
        <v>861</v>
      </c>
      <c r="B863" s="111" t="s">
        <v>7513</v>
      </c>
      <c r="E863" s="6" t="str">
        <f t="shared" si="143"/>
        <v/>
      </c>
      <c r="I863" t="str">
        <f t="shared" si="146"/>
        <v/>
      </c>
      <c r="J863" t="str">
        <f t="shared" si="144"/>
        <v/>
      </c>
      <c r="K863" t="str">
        <f t="shared" si="147"/>
        <v/>
      </c>
      <c r="L863" s="6" t="str">
        <f t="shared" si="148"/>
        <v/>
      </c>
      <c r="N863" s="130" t="s">
        <v>7521</v>
      </c>
      <c r="O863" t="str">
        <f t="shared" si="153"/>
        <v/>
      </c>
      <c r="P863" t="str">
        <f t="shared" si="149"/>
        <v/>
      </c>
      <c r="Q863" s="6" t="str">
        <f t="shared" si="145"/>
        <v/>
      </c>
      <c r="R863" s="6" t="str">
        <f t="shared" si="150"/>
        <v/>
      </c>
      <c r="S863" s="8" t="str">
        <f t="shared" si="151"/>
        <v/>
      </c>
      <c r="T863" s="8" t="str">
        <f t="shared" si="152"/>
        <v/>
      </c>
    </row>
    <row r="864" spans="1:20" x14ac:dyDescent="0.3">
      <c r="A864" s="111">
        <v>862</v>
      </c>
      <c r="B864" s="111" t="s">
        <v>7513</v>
      </c>
      <c r="E864" s="6" t="str">
        <f t="shared" si="143"/>
        <v/>
      </c>
      <c r="I864" t="str">
        <f t="shared" si="146"/>
        <v/>
      </c>
      <c r="J864" t="str">
        <f t="shared" si="144"/>
        <v/>
      </c>
      <c r="K864" t="str">
        <f t="shared" si="147"/>
        <v/>
      </c>
      <c r="L864" s="6" t="str">
        <f t="shared" si="148"/>
        <v/>
      </c>
      <c r="N864" s="130" t="s">
        <v>7521</v>
      </c>
      <c r="O864" t="str">
        <f t="shared" si="153"/>
        <v/>
      </c>
      <c r="P864" t="str">
        <f t="shared" si="149"/>
        <v/>
      </c>
      <c r="Q864" s="6" t="str">
        <f t="shared" si="145"/>
        <v/>
      </c>
      <c r="R864" s="6" t="str">
        <f t="shared" si="150"/>
        <v/>
      </c>
      <c r="S864" s="8" t="str">
        <f t="shared" si="151"/>
        <v/>
      </c>
      <c r="T864" s="8" t="str">
        <f t="shared" si="152"/>
        <v/>
      </c>
    </row>
    <row r="865" spans="1:20" x14ac:dyDescent="0.3">
      <c r="A865" s="111">
        <v>863</v>
      </c>
      <c r="B865" s="111" t="s">
        <v>7513</v>
      </c>
      <c r="E865" s="6" t="str">
        <f t="shared" si="143"/>
        <v/>
      </c>
      <c r="I865" t="str">
        <f t="shared" si="146"/>
        <v/>
      </c>
      <c r="J865" t="str">
        <f t="shared" si="144"/>
        <v/>
      </c>
      <c r="K865" t="str">
        <f t="shared" si="147"/>
        <v/>
      </c>
      <c r="L865" s="6" t="str">
        <f t="shared" si="148"/>
        <v/>
      </c>
      <c r="N865" s="130" t="s">
        <v>7521</v>
      </c>
      <c r="O865" t="str">
        <f t="shared" si="153"/>
        <v/>
      </c>
      <c r="P865" t="str">
        <f t="shared" si="149"/>
        <v/>
      </c>
      <c r="Q865" s="6" t="str">
        <f t="shared" si="145"/>
        <v/>
      </c>
      <c r="R865" s="6" t="str">
        <f t="shared" si="150"/>
        <v/>
      </c>
      <c r="S865" s="8" t="str">
        <f t="shared" si="151"/>
        <v/>
      </c>
      <c r="T865" s="8" t="str">
        <f t="shared" si="152"/>
        <v/>
      </c>
    </row>
    <row r="866" spans="1:20" x14ac:dyDescent="0.3">
      <c r="A866" s="111">
        <v>864</v>
      </c>
      <c r="B866" s="111" t="s">
        <v>7513</v>
      </c>
      <c r="E866" s="6" t="str">
        <f t="shared" si="143"/>
        <v/>
      </c>
      <c r="I866" t="str">
        <f t="shared" si="146"/>
        <v/>
      </c>
      <c r="J866" t="str">
        <f t="shared" si="144"/>
        <v/>
      </c>
      <c r="K866" t="str">
        <f t="shared" si="147"/>
        <v/>
      </c>
      <c r="L866" s="6" t="str">
        <f t="shared" si="148"/>
        <v/>
      </c>
      <c r="N866" s="130" t="s">
        <v>7521</v>
      </c>
      <c r="O866" t="str">
        <f t="shared" si="153"/>
        <v/>
      </c>
      <c r="P866" t="str">
        <f t="shared" si="149"/>
        <v/>
      </c>
      <c r="Q866" s="6" t="str">
        <f t="shared" si="145"/>
        <v/>
      </c>
      <c r="R866" s="6" t="str">
        <f t="shared" si="150"/>
        <v/>
      </c>
      <c r="S866" s="8" t="str">
        <f t="shared" si="151"/>
        <v/>
      </c>
      <c r="T866" s="8" t="str">
        <f t="shared" si="152"/>
        <v/>
      </c>
    </row>
    <row r="867" spans="1:20" x14ac:dyDescent="0.3">
      <c r="A867" s="111">
        <v>865</v>
      </c>
      <c r="B867" s="111" t="s">
        <v>7513</v>
      </c>
      <c r="E867" s="6" t="str">
        <f t="shared" si="143"/>
        <v/>
      </c>
      <c r="I867" t="str">
        <f t="shared" si="146"/>
        <v/>
      </c>
      <c r="J867" t="str">
        <f t="shared" si="144"/>
        <v/>
      </c>
      <c r="K867" t="str">
        <f t="shared" si="147"/>
        <v/>
      </c>
      <c r="L867" s="6" t="str">
        <f t="shared" si="148"/>
        <v/>
      </c>
      <c r="N867" s="130" t="s">
        <v>7521</v>
      </c>
      <c r="O867" t="str">
        <f t="shared" si="153"/>
        <v/>
      </c>
      <c r="P867" t="str">
        <f t="shared" si="149"/>
        <v/>
      </c>
      <c r="Q867" s="6" t="str">
        <f t="shared" si="145"/>
        <v/>
      </c>
      <c r="R867" s="6" t="str">
        <f t="shared" si="150"/>
        <v/>
      </c>
      <c r="S867" s="8" t="str">
        <f t="shared" si="151"/>
        <v/>
      </c>
      <c r="T867" s="8" t="str">
        <f t="shared" si="152"/>
        <v/>
      </c>
    </row>
    <row r="868" spans="1:20" x14ac:dyDescent="0.3">
      <c r="A868" s="111">
        <v>866</v>
      </c>
      <c r="B868" s="111" t="s">
        <v>7513</v>
      </c>
      <c r="E868" s="6" t="str">
        <f t="shared" si="143"/>
        <v/>
      </c>
      <c r="I868" t="str">
        <f t="shared" si="146"/>
        <v/>
      </c>
      <c r="J868" t="str">
        <f t="shared" si="144"/>
        <v/>
      </c>
      <c r="K868" t="str">
        <f t="shared" si="147"/>
        <v/>
      </c>
      <c r="L868" s="6" t="str">
        <f t="shared" si="148"/>
        <v/>
      </c>
      <c r="N868" s="130" t="s">
        <v>7521</v>
      </c>
      <c r="O868" t="str">
        <f t="shared" si="153"/>
        <v/>
      </c>
      <c r="P868" t="str">
        <f t="shared" si="149"/>
        <v/>
      </c>
      <c r="Q868" s="6" t="str">
        <f t="shared" si="145"/>
        <v/>
      </c>
      <c r="R868" s="6" t="str">
        <f t="shared" si="150"/>
        <v/>
      </c>
      <c r="S868" s="8" t="str">
        <f t="shared" si="151"/>
        <v/>
      </c>
      <c r="T868" s="8" t="str">
        <f t="shared" si="152"/>
        <v/>
      </c>
    </row>
    <row r="869" spans="1:20" x14ac:dyDescent="0.3">
      <c r="A869" s="111">
        <v>867</v>
      </c>
      <c r="B869" s="111" t="s">
        <v>7513</v>
      </c>
      <c r="E869" s="6" t="str">
        <f t="shared" si="143"/>
        <v/>
      </c>
      <c r="I869" t="str">
        <f t="shared" si="146"/>
        <v/>
      </c>
      <c r="J869" t="str">
        <f t="shared" si="144"/>
        <v/>
      </c>
      <c r="K869" t="str">
        <f t="shared" si="147"/>
        <v/>
      </c>
      <c r="L869" s="6" t="str">
        <f t="shared" si="148"/>
        <v/>
      </c>
      <c r="N869" s="130" t="s">
        <v>7521</v>
      </c>
      <c r="O869" t="str">
        <f t="shared" si="153"/>
        <v/>
      </c>
      <c r="P869" t="str">
        <f t="shared" si="149"/>
        <v/>
      </c>
      <c r="Q869" s="6" t="str">
        <f t="shared" si="145"/>
        <v/>
      </c>
      <c r="R869" s="6" t="str">
        <f t="shared" si="150"/>
        <v/>
      </c>
      <c r="S869" s="8" t="str">
        <f t="shared" si="151"/>
        <v/>
      </c>
      <c r="T869" s="8" t="str">
        <f t="shared" si="152"/>
        <v/>
      </c>
    </row>
    <row r="870" spans="1:20" x14ac:dyDescent="0.3">
      <c r="A870" s="111">
        <v>868</v>
      </c>
      <c r="B870" s="111" t="s">
        <v>7513</v>
      </c>
      <c r="E870" s="6" t="str">
        <f t="shared" si="143"/>
        <v/>
      </c>
      <c r="I870" t="str">
        <f t="shared" si="146"/>
        <v/>
      </c>
      <c r="J870" t="str">
        <f t="shared" si="144"/>
        <v/>
      </c>
      <c r="K870" t="str">
        <f t="shared" si="147"/>
        <v/>
      </c>
      <c r="L870" s="6" t="str">
        <f t="shared" si="148"/>
        <v/>
      </c>
      <c r="N870" s="130" t="s">
        <v>7521</v>
      </c>
      <c r="O870" t="str">
        <f t="shared" si="153"/>
        <v/>
      </c>
      <c r="P870" t="str">
        <f t="shared" si="149"/>
        <v/>
      </c>
      <c r="Q870" s="6" t="str">
        <f t="shared" si="145"/>
        <v/>
      </c>
      <c r="R870" s="6" t="str">
        <f t="shared" si="150"/>
        <v/>
      </c>
      <c r="S870" s="8" t="str">
        <f t="shared" si="151"/>
        <v/>
      </c>
      <c r="T870" s="8" t="str">
        <f t="shared" si="152"/>
        <v/>
      </c>
    </row>
    <row r="871" spans="1:20" x14ac:dyDescent="0.3">
      <c r="A871" s="111">
        <v>869</v>
      </c>
      <c r="B871" s="111" t="s">
        <v>7513</v>
      </c>
      <c r="E871" s="6" t="str">
        <f t="shared" si="143"/>
        <v/>
      </c>
      <c r="I871" t="str">
        <f t="shared" si="146"/>
        <v/>
      </c>
      <c r="J871" t="str">
        <f t="shared" si="144"/>
        <v/>
      </c>
      <c r="K871" t="str">
        <f t="shared" si="147"/>
        <v/>
      </c>
      <c r="L871" s="6" t="str">
        <f t="shared" si="148"/>
        <v/>
      </c>
      <c r="N871" s="130" t="s">
        <v>7521</v>
      </c>
      <c r="O871" t="str">
        <f t="shared" si="153"/>
        <v/>
      </c>
      <c r="P871" t="str">
        <f t="shared" si="149"/>
        <v/>
      </c>
      <c r="Q871" s="6" t="str">
        <f t="shared" si="145"/>
        <v/>
      </c>
      <c r="R871" s="6" t="str">
        <f t="shared" si="150"/>
        <v/>
      </c>
      <c r="S871" s="8" t="str">
        <f t="shared" si="151"/>
        <v/>
      </c>
      <c r="T871" s="8" t="str">
        <f t="shared" si="152"/>
        <v/>
      </c>
    </row>
    <row r="872" spans="1:20" x14ac:dyDescent="0.3">
      <c r="A872" s="111">
        <v>870</v>
      </c>
      <c r="B872" s="111" t="s">
        <v>7513</v>
      </c>
      <c r="E872" s="6" t="str">
        <f t="shared" si="143"/>
        <v/>
      </c>
      <c r="I872" t="str">
        <f t="shared" si="146"/>
        <v/>
      </c>
      <c r="J872" t="str">
        <f t="shared" si="144"/>
        <v/>
      </c>
      <c r="K872" t="str">
        <f t="shared" si="147"/>
        <v/>
      </c>
      <c r="L872" s="6" t="str">
        <f t="shared" si="148"/>
        <v/>
      </c>
      <c r="N872" s="130" t="s">
        <v>7521</v>
      </c>
      <c r="O872" t="str">
        <f t="shared" si="153"/>
        <v/>
      </c>
      <c r="P872" t="str">
        <f t="shared" si="149"/>
        <v/>
      </c>
      <c r="Q872" s="6" t="str">
        <f t="shared" si="145"/>
        <v/>
      </c>
      <c r="R872" s="6" t="str">
        <f t="shared" si="150"/>
        <v/>
      </c>
      <c r="S872" s="8" t="str">
        <f t="shared" si="151"/>
        <v/>
      </c>
      <c r="T872" s="8" t="str">
        <f t="shared" si="152"/>
        <v/>
      </c>
    </row>
    <row r="873" spans="1:20" x14ac:dyDescent="0.3">
      <c r="A873" s="111">
        <v>871</v>
      </c>
      <c r="B873" s="111" t="s">
        <v>7513</v>
      </c>
      <c r="E873" s="6" t="str">
        <f t="shared" si="143"/>
        <v/>
      </c>
      <c r="I873" t="str">
        <f t="shared" si="146"/>
        <v/>
      </c>
      <c r="J873" t="str">
        <f t="shared" si="144"/>
        <v/>
      </c>
      <c r="K873" t="str">
        <f t="shared" si="147"/>
        <v/>
      </c>
      <c r="L873" s="6" t="str">
        <f t="shared" si="148"/>
        <v/>
      </c>
      <c r="N873" s="130" t="s">
        <v>7521</v>
      </c>
      <c r="O873" t="str">
        <f t="shared" si="153"/>
        <v/>
      </c>
      <c r="P873" t="str">
        <f t="shared" si="149"/>
        <v/>
      </c>
      <c r="Q873" s="6" t="str">
        <f t="shared" si="145"/>
        <v/>
      </c>
      <c r="R873" s="6" t="str">
        <f t="shared" si="150"/>
        <v/>
      </c>
      <c r="S873" s="8" t="str">
        <f t="shared" si="151"/>
        <v/>
      </c>
      <c r="T873" s="8" t="str">
        <f t="shared" si="152"/>
        <v/>
      </c>
    </row>
    <row r="874" spans="1:20" x14ac:dyDescent="0.3">
      <c r="A874" s="111">
        <v>872</v>
      </c>
      <c r="B874" s="111" t="s">
        <v>7513</v>
      </c>
      <c r="E874" s="6" t="str">
        <f t="shared" si="143"/>
        <v/>
      </c>
      <c r="I874" t="str">
        <f t="shared" si="146"/>
        <v/>
      </c>
      <c r="J874" t="str">
        <f t="shared" si="144"/>
        <v/>
      </c>
      <c r="K874" t="str">
        <f t="shared" si="147"/>
        <v/>
      </c>
      <c r="L874" s="6" t="str">
        <f t="shared" si="148"/>
        <v/>
      </c>
      <c r="N874" s="130" t="s">
        <v>7521</v>
      </c>
      <c r="O874" t="str">
        <f t="shared" si="153"/>
        <v/>
      </c>
      <c r="P874" t="str">
        <f t="shared" si="149"/>
        <v/>
      </c>
      <c r="Q874" s="6" t="str">
        <f t="shared" si="145"/>
        <v/>
      </c>
      <c r="R874" s="6" t="str">
        <f t="shared" si="150"/>
        <v/>
      </c>
      <c r="S874" s="8" t="str">
        <f t="shared" si="151"/>
        <v/>
      </c>
      <c r="T874" s="8" t="str">
        <f t="shared" si="152"/>
        <v/>
      </c>
    </row>
    <row r="875" spans="1:20" x14ac:dyDescent="0.3">
      <c r="A875" s="111">
        <v>873</v>
      </c>
      <c r="B875" s="111" t="s">
        <v>7513</v>
      </c>
      <c r="E875" s="6" t="str">
        <f t="shared" si="143"/>
        <v/>
      </c>
      <c r="I875" t="str">
        <f t="shared" si="146"/>
        <v/>
      </c>
      <c r="J875" t="str">
        <f t="shared" si="144"/>
        <v/>
      </c>
      <c r="K875" t="str">
        <f t="shared" si="147"/>
        <v/>
      </c>
      <c r="L875" s="6" t="str">
        <f t="shared" si="148"/>
        <v/>
      </c>
      <c r="N875" s="130" t="s">
        <v>7521</v>
      </c>
      <c r="O875" t="str">
        <f t="shared" si="153"/>
        <v/>
      </c>
      <c r="P875" t="str">
        <f t="shared" si="149"/>
        <v/>
      </c>
      <c r="Q875" s="6" t="str">
        <f t="shared" si="145"/>
        <v/>
      </c>
      <c r="R875" s="6" t="str">
        <f t="shared" si="150"/>
        <v/>
      </c>
      <c r="S875" s="8" t="str">
        <f t="shared" si="151"/>
        <v/>
      </c>
      <c r="T875" s="8" t="str">
        <f t="shared" si="152"/>
        <v/>
      </c>
    </row>
    <row r="876" spans="1:20" x14ac:dyDescent="0.3">
      <c r="A876" s="111">
        <v>874</v>
      </c>
      <c r="B876" s="111" t="s">
        <v>7513</v>
      </c>
      <c r="E876" s="6" t="str">
        <f t="shared" si="143"/>
        <v/>
      </c>
      <c r="I876" t="str">
        <f t="shared" si="146"/>
        <v/>
      </c>
      <c r="J876" t="str">
        <f t="shared" si="144"/>
        <v/>
      </c>
      <c r="K876" t="str">
        <f t="shared" si="147"/>
        <v/>
      </c>
      <c r="L876" s="6" t="str">
        <f t="shared" si="148"/>
        <v/>
      </c>
      <c r="N876" s="130" t="s">
        <v>7521</v>
      </c>
      <c r="O876" t="str">
        <f t="shared" si="153"/>
        <v/>
      </c>
      <c r="P876" t="str">
        <f t="shared" si="149"/>
        <v/>
      </c>
      <c r="Q876" s="6" t="str">
        <f t="shared" si="145"/>
        <v/>
      </c>
      <c r="R876" s="6" t="str">
        <f t="shared" si="150"/>
        <v/>
      </c>
      <c r="S876" s="8" t="str">
        <f t="shared" si="151"/>
        <v/>
      </c>
      <c r="T876" s="8" t="str">
        <f t="shared" si="152"/>
        <v/>
      </c>
    </row>
    <row r="877" spans="1:20" x14ac:dyDescent="0.3">
      <c r="A877" s="111">
        <v>875</v>
      </c>
      <c r="B877" s="111" t="s">
        <v>7513</v>
      </c>
      <c r="E877" s="6" t="str">
        <f t="shared" si="143"/>
        <v/>
      </c>
      <c r="I877" t="str">
        <f t="shared" si="146"/>
        <v/>
      </c>
      <c r="J877" t="str">
        <f t="shared" si="144"/>
        <v/>
      </c>
      <c r="K877" t="str">
        <f t="shared" si="147"/>
        <v/>
      </c>
      <c r="L877" s="6" t="str">
        <f t="shared" si="148"/>
        <v/>
      </c>
      <c r="N877" s="130" t="s">
        <v>7521</v>
      </c>
      <c r="O877" t="str">
        <f t="shared" si="153"/>
        <v/>
      </c>
      <c r="P877" t="str">
        <f t="shared" si="149"/>
        <v/>
      </c>
      <c r="Q877" s="6" t="str">
        <f t="shared" si="145"/>
        <v/>
      </c>
      <c r="R877" s="6" t="str">
        <f t="shared" si="150"/>
        <v/>
      </c>
      <c r="S877" s="8" t="str">
        <f t="shared" si="151"/>
        <v/>
      </c>
      <c r="T877" s="8" t="str">
        <f t="shared" si="152"/>
        <v/>
      </c>
    </row>
    <row r="878" spans="1:20" x14ac:dyDescent="0.3">
      <c r="A878" s="111">
        <v>876</v>
      </c>
      <c r="B878" s="111" t="s">
        <v>7513</v>
      </c>
      <c r="E878" s="6" t="str">
        <f t="shared" si="143"/>
        <v/>
      </c>
      <c r="I878" t="str">
        <f t="shared" si="146"/>
        <v/>
      </c>
      <c r="J878" t="str">
        <f t="shared" si="144"/>
        <v/>
      </c>
      <c r="K878" t="str">
        <f t="shared" si="147"/>
        <v/>
      </c>
      <c r="L878" s="6" t="str">
        <f t="shared" si="148"/>
        <v/>
      </c>
      <c r="N878" s="130" t="s">
        <v>7521</v>
      </c>
      <c r="O878" t="str">
        <f t="shared" si="153"/>
        <v/>
      </c>
      <c r="P878" t="str">
        <f t="shared" si="149"/>
        <v/>
      </c>
      <c r="Q878" s="6" t="str">
        <f t="shared" si="145"/>
        <v/>
      </c>
      <c r="R878" s="6" t="str">
        <f t="shared" si="150"/>
        <v/>
      </c>
      <c r="S878" s="8" t="str">
        <f t="shared" si="151"/>
        <v/>
      </c>
      <c r="T878" s="8" t="str">
        <f t="shared" si="152"/>
        <v/>
      </c>
    </row>
    <row r="879" spans="1:20" x14ac:dyDescent="0.3">
      <c r="A879" s="111">
        <v>877</v>
      </c>
      <c r="B879" s="111" t="s">
        <v>7513</v>
      </c>
      <c r="E879" s="6" t="str">
        <f t="shared" si="143"/>
        <v/>
      </c>
      <c r="I879" t="str">
        <f t="shared" si="146"/>
        <v/>
      </c>
      <c r="J879" t="str">
        <f t="shared" si="144"/>
        <v/>
      </c>
      <c r="K879" t="str">
        <f t="shared" si="147"/>
        <v/>
      </c>
      <c r="L879" s="6" t="str">
        <f t="shared" si="148"/>
        <v/>
      </c>
      <c r="N879" s="130" t="s">
        <v>7521</v>
      </c>
      <c r="O879" t="str">
        <f t="shared" si="153"/>
        <v/>
      </c>
      <c r="P879" t="str">
        <f t="shared" si="149"/>
        <v/>
      </c>
      <c r="Q879" s="6" t="str">
        <f t="shared" si="145"/>
        <v/>
      </c>
      <c r="R879" s="6" t="str">
        <f t="shared" si="150"/>
        <v/>
      </c>
      <c r="S879" s="8" t="str">
        <f t="shared" si="151"/>
        <v/>
      </c>
      <c r="T879" s="8" t="str">
        <f t="shared" si="152"/>
        <v/>
      </c>
    </row>
    <row r="880" spans="1:20" x14ac:dyDescent="0.3">
      <c r="A880" s="111">
        <v>878</v>
      </c>
      <c r="B880" s="111" t="s">
        <v>7513</v>
      </c>
      <c r="E880" s="6" t="str">
        <f t="shared" si="143"/>
        <v/>
      </c>
      <c r="I880" t="str">
        <f t="shared" si="146"/>
        <v/>
      </c>
      <c r="J880" t="str">
        <f t="shared" si="144"/>
        <v/>
      </c>
      <c r="K880" t="str">
        <f t="shared" si="147"/>
        <v/>
      </c>
      <c r="L880" s="6" t="str">
        <f t="shared" si="148"/>
        <v/>
      </c>
      <c r="N880" s="130" t="s">
        <v>7521</v>
      </c>
      <c r="O880" t="str">
        <f t="shared" si="153"/>
        <v/>
      </c>
      <c r="P880" t="str">
        <f t="shared" si="149"/>
        <v/>
      </c>
      <c r="Q880" s="6" t="str">
        <f t="shared" si="145"/>
        <v/>
      </c>
      <c r="R880" s="6" t="str">
        <f t="shared" si="150"/>
        <v/>
      </c>
      <c r="S880" s="8" t="str">
        <f t="shared" si="151"/>
        <v/>
      </c>
      <c r="T880" s="8" t="str">
        <f t="shared" si="152"/>
        <v/>
      </c>
    </row>
    <row r="881" spans="1:20" x14ac:dyDescent="0.3">
      <c r="A881" s="111">
        <v>879</v>
      </c>
      <c r="B881" s="111" t="s">
        <v>7513</v>
      </c>
      <c r="E881" s="6" t="str">
        <f t="shared" si="143"/>
        <v/>
      </c>
      <c r="I881" t="str">
        <f t="shared" si="146"/>
        <v/>
      </c>
      <c r="J881" t="str">
        <f t="shared" si="144"/>
        <v/>
      </c>
      <c r="K881" t="str">
        <f t="shared" si="147"/>
        <v/>
      </c>
      <c r="L881" s="6" t="str">
        <f t="shared" si="148"/>
        <v/>
      </c>
      <c r="N881" s="130" t="s">
        <v>7521</v>
      </c>
      <c r="O881" t="str">
        <f t="shared" si="153"/>
        <v/>
      </c>
      <c r="P881" t="str">
        <f t="shared" si="149"/>
        <v/>
      </c>
      <c r="Q881" s="6" t="str">
        <f t="shared" si="145"/>
        <v/>
      </c>
      <c r="R881" s="6" t="str">
        <f t="shared" si="150"/>
        <v/>
      </c>
      <c r="S881" s="8" t="str">
        <f t="shared" si="151"/>
        <v/>
      </c>
      <c r="T881" s="8" t="str">
        <f t="shared" si="152"/>
        <v/>
      </c>
    </row>
    <row r="882" spans="1:20" x14ac:dyDescent="0.3">
      <c r="A882" s="111">
        <v>880</v>
      </c>
      <c r="B882" s="111" t="s">
        <v>7513</v>
      </c>
      <c r="E882" s="6" t="str">
        <f t="shared" si="143"/>
        <v/>
      </c>
      <c r="I882" t="str">
        <f t="shared" si="146"/>
        <v/>
      </c>
      <c r="J882" t="str">
        <f t="shared" si="144"/>
        <v/>
      </c>
      <c r="K882" t="str">
        <f t="shared" si="147"/>
        <v/>
      </c>
      <c r="L882" s="6" t="str">
        <f t="shared" si="148"/>
        <v/>
      </c>
      <c r="N882" s="130" t="s">
        <v>7521</v>
      </c>
      <c r="O882" t="str">
        <f t="shared" si="153"/>
        <v/>
      </c>
      <c r="P882" t="str">
        <f t="shared" si="149"/>
        <v/>
      </c>
      <c r="Q882" s="6" t="str">
        <f t="shared" si="145"/>
        <v/>
      </c>
      <c r="R882" s="6" t="str">
        <f t="shared" si="150"/>
        <v/>
      </c>
      <c r="S882" s="8" t="str">
        <f t="shared" si="151"/>
        <v/>
      </c>
      <c r="T882" s="8" t="str">
        <f t="shared" si="152"/>
        <v/>
      </c>
    </row>
    <row r="883" spans="1:20" x14ac:dyDescent="0.3">
      <c r="A883" s="111">
        <v>881</v>
      </c>
      <c r="B883" s="111" t="s">
        <v>7513</v>
      </c>
      <c r="E883" s="6" t="str">
        <f t="shared" si="143"/>
        <v/>
      </c>
      <c r="I883" t="str">
        <f t="shared" si="146"/>
        <v/>
      </c>
      <c r="J883" t="str">
        <f t="shared" si="144"/>
        <v/>
      </c>
      <c r="K883" t="str">
        <f t="shared" si="147"/>
        <v/>
      </c>
      <c r="L883" s="6" t="str">
        <f t="shared" si="148"/>
        <v/>
      </c>
      <c r="N883" s="130" t="s">
        <v>7521</v>
      </c>
      <c r="O883" t="str">
        <f t="shared" si="153"/>
        <v/>
      </c>
      <c r="P883" t="str">
        <f t="shared" si="149"/>
        <v/>
      </c>
      <c r="Q883" s="6" t="str">
        <f t="shared" si="145"/>
        <v/>
      </c>
      <c r="R883" s="6" t="str">
        <f t="shared" si="150"/>
        <v/>
      </c>
      <c r="S883" s="8" t="str">
        <f t="shared" si="151"/>
        <v/>
      </c>
      <c r="T883" s="8" t="str">
        <f t="shared" si="152"/>
        <v/>
      </c>
    </row>
    <row r="884" spans="1:20" x14ac:dyDescent="0.3">
      <c r="A884" s="111">
        <v>882</v>
      </c>
      <c r="B884" s="111" t="s">
        <v>7513</v>
      </c>
      <c r="E884" s="6" t="str">
        <f t="shared" si="143"/>
        <v/>
      </c>
      <c r="I884" t="str">
        <f t="shared" si="146"/>
        <v/>
      </c>
      <c r="J884" t="str">
        <f t="shared" si="144"/>
        <v/>
      </c>
      <c r="K884" t="str">
        <f t="shared" si="147"/>
        <v/>
      </c>
      <c r="L884" s="6" t="str">
        <f t="shared" si="148"/>
        <v/>
      </c>
      <c r="N884" s="130" t="s">
        <v>7521</v>
      </c>
      <c r="O884" t="str">
        <f t="shared" si="153"/>
        <v/>
      </c>
      <c r="P884" t="str">
        <f t="shared" si="149"/>
        <v/>
      </c>
      <c r="Q884" s="6" t="str">
        <f t="shared" si="145"/>
        <v/>
      </c>
      <c r="R884" s="6" t="str">
        <f t="shared" si="150"/>
        <v/>
      </c>
      <c r="S884" s="8" t="str">
        <f t="shared" si="151"/>
        <v/>
      </c>
      <c r="T884" s="8" t="str">
        <f t="shared" si="152"/>
        <v/>
      </c>
    </row>
    <row r="885" spans="1:20" x14ac:dyDescent="0.3">
      <c r="A885" s="111">
        <v>883</v>
      </c>
      <c r="B885" s="111" t="s">
        <v>7513</v>
      </c>
      <c r="E885" s="6" t="str">
        <f t="shared" si="143"/>
        <v/>
      </c>
      <c r="I885" t="str">
        <f t="shared" si="146"/>
        <v/>
      </c>
      <c r="J885" t="str">
        <f t="shared" si="144"/>
        <v/>
      </c>
      <c r="K885" t="str">
        <f t="shared" si="147"/>
        <v/>
      </c>
      <c r="L885" s="6" t="str">
        <f t="shared" si="148"/>
        <v/>
      </c>
      <c r="N885" s="130" t="s">
        <v>7521</v>
      </c>
      <c r="O885" t="str">
        <f t="shared" si="153"/>
        <v/>
      </c>
      <c r="P885" t="str">
        <f t="shared" si="149"/>
        <v/>
      </c>
      <c r="Q885" s="6" t="str">
        <f t="shared" si="145"/>
        <v/>
      </c>
      <c r="R885" s="6" t="str">
        <f t="shared" si="150"/>
        <v/>
      </c>
      <c r="S885" s="8" t="str">
        <f t="shared" si="151"/>
        <v/>
      </c>
      <c r="T885" s="8" t="str">
        <f t="shared" si="152"/>
        <v/>
      </c>
    </row>
    <row r="886" spans="1:20" x14ac:dyDescent="0.3">
      <c r="A886" s="111">
        <v>884</v>
      </c>
      <c r="B886" s="111" t="s">
        <v>7513</v>
      </c>
      <c r="E886" s="6" t="str">
        <f t="shared" si="143"/>
        <v/>
      </c>
      <c r="I886" t="str">
        <f t="shared" si="146"/>
        <v/>
      </c>
      <c r="J886" t="str">
        <f t="shared" si="144"/>
        <v/>
      </c>
      <c r="K886" t="str">
        <f t="shared" si="147"/>
        <v/>
      </c>
      <c r="L886" s="6" t="str">
        <f t="shared" si="148"/>
        <v/>
      </c>
      <c r="N886" s="130" t="s">
        <v>7521</v>
      </c>
      <c r="O886" t="str">
        <f t="shared" si="153"/>
        <v/>
      </c>
      <c r="P886" t="str">
        <f t="shared" si="149"/>
        <v/>
      </c>
      <c r="Q886" s="6" t="str">
        <f t="shared" si="145"/>
        <v/>
      </c>
      <c r="R886" s="6" t="str">
        <f t="shared" si="150"/>
        <v/>
      </c>
      <c r="S886" s="8" t="str">
        <f t="shared" si="151"/>
        <v/>
      </c>
      <c r="T886" s="8" t="str">
        <f t="shared" si="152"/>
        <v/>
      </c>
    </row>
    <row r="887" spans="1:20" x14ac:dyDescent="0.3">
      <c r="A887" s="111">
        <v>885</v>
      </c>
      <c r="B887" s="111" t="s">
        <v>7513</v>
      </c>
      <c r="E887" s="6" t="str">
        <f t="shared" si="143"/>
        <v/>
      </c>
      <c r="I887" t="str">
        <f t="shared" si="146"/>
        <v/>
      </c>
      <c r="J887" t="str">
        <f t="shared" si="144"/>
        <v/>
      </c>
      <c r="K887" t="str">
        <f t="shared" si="147"/>
        <v/>
      </c>
      <c r="L887" s="6" t="str">
        <f t="shared" si="148"/>
        <v/>
      </c>
      <c r="N887" s="130" t="s">
        <v>7521</v>
      </c>
      <c r="O887" t="str">
        <f t="shared" si="153"/>
        <v/>
      </c>
      <c r="P887" t="str">
        <f t="shared" si="149"/>
        <v/>
      </c>
      <c r="Q887" s="6" t="str">
        <f t="shared" si="145"/>
        <v/>
      </c>
      <c r="R887" s="6" t="str">
        <f t="shared" si="150"/>
        <v/>
      </c>
      <c r="S887" s="8" t="str">
        <f t="shared" si="151"/>
        <v/>
      </c>
      <c r="T887" s="8" t="str">
        <f t="shared" si="152"/>
        <v/>
      </c>
    </row>
    <row r="888" spans="1:20" x14ac:dyDescent="0.3">
      <c r="A888" s="111">
        <v>886</v>
      </c>
      <c r="B888" s="111" t="s">
        <v>7513</v>
      </c>
      <c r="E888" s="6" t="str">
        <f t="shared" si="143"/>
        <v/>
      </c>
      <c r="I888" t="str">
        <f t="shared" si="146"/>
        <v/>
      </c>
      <c r="J888" t="str">
        <f t="shared" si="144"/>
        <v/>
      </c>
      <c r="K888" t="str">
        <f t="shared" si="147"/>
        <v/>
      </c>
      <c r="L888" s="6" t="str">
        <f t="shared" si="148"/>
        <v/>
      </c>
      <c r="N888" s="130" t="s">
        <v>7521</v>
      </c>
      <c r="O888" t="str">
        <f t="shared" si="153"/>
        <v/>
      </c>
      <c r="P888" t="str">
        <f t="shared" si="149"/>
        <v/>
      </c>
      <c r="Q888" s="6" t="str">
        <f t="shared" si="145"/>
        <v/>
      </c>
      <c r="R888" s="6" t="str">
        <f t="shared" si="150"/>
        <v/>
      </c>
      <c r="S888" s="8" t="str">
        <f t="shared" si="151"/>
        <v/>
      </c>
      <c r="T888" s="8" t="str">
        <f t="shared" si="152"/>
        <v/>
      </c>
    </row>
    <row r="889" spans="1:20" x14ac:dyDescent="0.3">
      <c r="A889" s="111">
        <v>887</v>
      </c>
      <c r="B889" s="111" t="s">
        <v>7513</v>
      </c>
      <c r="E889" s="6" t="str">
        <f t="shared" si="143"/>
        <v/>
      </c>
      <c r="I889" t="str">
        <f t="shared" si="146"/>
        <v/>
      </c>
      <c r="J889" t="str">
        <f t="shared" si="144"/>
        <v/>
      </c>
      <c r="K889" t="str">
        <f t="shared" si="147"/>
        <v/>
      </c>
      <c r="L889" s="6" t="str">
        <f t="shared" si="148"/>
        <v/>
      </c>
      <c r="N889" s="130" t="s">
        <v>7521</v>
      </c>
      <c r="O889" t="str">
        <f t="shared" si="153"/>
        <v/>
      </c>
      <c r="P889" t="str">
        <f t="shared" si="149"/>
        <v/>
      </c>
      <c r="Q889" s="6" t="str">
        <f t="shared" si="145"/>
        <v/>
      </c>
      <c r="R889" s="6" t="str">
        <f t="shared" si="150"/>
        <v/>
      </c>
      <c r="S889" s="8" t="str">
        <f t="shared" si="151"/>
        <v/>
      </c>
      <c r="T889" s="8" t="str">
        <f t="shared" si="152"/>
        <v/>
      </c>
    </row>
    <row r="890" spans="1:20" x14ac:dyDescent="0.3">
      <c r="A890" s="111">
        <v>888</v>
      </c>
      <c r="B890" s="111" t="s">
        <v>7513</v>
      </c>
      <c r="E890" s="6" t="str">
        <f t="shared" si="143"/>
        <v/>
      </c>
      <c r="I890" t="str">
        <f t="shared" si="146"/>
        <v/>
      </c>
      <c r="J890" t="str">
        <f t="shared" si="144"/>
        <v/>
      </c>
      <c r="K890" t="str">
        <f t="shared" si="147"/>
        <v/>
      </c>
      <c r="L890" s="6" t="str">
        <f t="shared" si="148"/>
        <v/>
      </c>
      <c r="N890" s="130" t="s">
        <v>7521</v>
      </c>
      <c r="O890" t="str">
        <f t="shared" si="153"/>
        <v/>
      </c>
      <c r="P890" t="str">
        <f t="shared" si="149"/>
        <v/>
      </c>
      <c r="Q890" s="6" t="str">
        <f t="shared" si="145"/>
        <v/>
      </c>
      <c r="R890" s="6" t="str">
        <f t="shared" si="150"/>
        <v/>
      </c>
      <c r="S890" s="8" t="str">
        <f t="shared" si="151"/>
        <v/>
      </c>
      <c r="T890" s="8" t="str">
        <f t="shared" si="152"/>
        <v/>
      </c>
    </row>
    <row r="891" spans="1:20" x14ac:dyDescent="0.3">
      <c r="A891" s="111">
        <v>889</v>
      </c>
      <c r="B891" s="111" t="s">
        <v>7513</v>
      </c>
      <c r="E891" s="6" t="str">
        <f t="shared" si="143"/>
        <v/>
      </c>
      <c r="I891" t="str">
        <f t="shared" si="146"/>
        <v/>
      </c>
      <c r="J891" t="str">
        <f t="shared" si="144"/>
        <v/>
      </c>
      <c r="K891" t="str">
        <f t="shared" si="147"/>
        <v/>
      </c>
      <c r="L891" s="6" t="str">
        <f t="shared" si="148"/>
        <v/>
      </c>
      <c r="N891" s="130" t="s">
        <v>7521</v>
      </c>
      <c r="O891" t="str">
        <f t="shared" si="153"/>
        <v/>
      </c>
      <c r="P891" t="str">
        <f t="shared" si="149"/>
        <v/>
      </c>
      <c r="Q891" s="6" t="str">
        <f t="shared" si="145"/>
        <v/>
      </c>
      <c r="R891" s="6" t="str">
        <f t="shared" si="150"/>
        <v/>
      </c>
      <c r="S891" s="8" t="str">
        <f t="shared" si="151"/>
        <v/>
      </c>
      <c r="T891" s="8" t="str">
        <f t="shared" si="152"/>
        <v/>
      </c>
    </row>
    <row r="892" spans="1:20" x14ac:dyDescent="0.3">
      <c r="A892" s="111">
        <v>890</v>
      </c>
      <c r="B892" s="111" t="s">
        <v>7513</v>
      </c>
      <c r="E892" s="6" t="str">
        <f t="shared" si="143"/>
        <v/>
      </c>
      <c r="I892" t="str">
        <f t="shared" si="146"/>
        <v/>
      </c>
      <c r="J892" t="str">
        <f t="shared" si="144"/>
        <v/>
      </c>
      <c r="K892" t="str">
        <f t="shared" si="147"/>
        <v/>
      </c>
      <c r="L892" s="6" t="str">
        <f t="shared" si="148"/>
        <v/>
      </c>
      <c r="N892" s="130" t="s">
        <v>7521</v>
      </c>
      <c r="O892" t="str">
        <f t="shared" si="153"/>
        <v/>
      </c>
      <c r="P892" t="str">
        <f t="shared" si="149"/>
        <v/>
      </c>
      <c r="Q892" s="6" t="str">
        <f t="shared" si="145"/>
        <v/>
      </c>
      <c r="R892" s="6" t="str">
        <f t="shared" si="150"/>
        <v/>
      </c>
      <c r="S892" s="8" t="str">
        <f t="shared" si="151"/>
        <v/>
      </c>
      <c r="T892" s="8" t="str">
        <f t="shared" si="152"/>
        <v/>
      </c>
    </row>
    <row r="893" spans="1:20" x14ac:dyDescent="0.3">
      <c r="A893" s="111">
        <v>891</v>
      </c>
      <c r="B893" s="111" t="s">
        <v>7513</v>
      </c>
      <c r="E893" s="6" t="str">
        <f t="shared" si="143"/>
        <v/>
      </c>
      <c r="I893" t="str">
        <f t="shared" si="146"/>
        <v/>
      </c>
      <c r="J893" t="str">
        <f t="shared" si="144"/>
        <v/>
      </c>
      <c r="K893" t="str">
        <f t="shared" si="147"/>
        <v/>
      </c>
      <c r="L893" s="6" t="str">
        <f t="shared" si="148"/>
        <v/>
      </c>
      <c r="N893" s="130" t="s">
        <v>7521</v>
      </c>
      <c r="O893" t="str">
        <f t="shared" si="153"/>
        <v/>
      </c>
      <c r="P893" t="str">
        <f t="shared" si="149"/>
        <v/>
      </c>
      <c r="Q893" s="6" t="str">
        <f t="shared" si="145"/>
        <v/>
      </c>
      <c r="R893" s="6" t="str">
        <f t="shared" si="150"/>
        <v/>
      </c>
      <c r="S893" s="8" t="str">
        <f t="shared" si="151"/>
        <v/>
      </c>
      <c r="T893" s="8" t="str">
        <f t="shared" si="152"/>
        <v/>
      </c>
    </row>
    <row r="894" spans="1:20" x14ac:dyDescent="0.3">
      <c r="A894" s="111">
        <v>892</v>
      </c>
      <c r="B894" s="111" t="s">
        <v>7513</v>
      </c>
      <c r="E894" s="6" t="str">
        <f t="shared" si="143"/>
        <v/>
      </c>
      <c r="I894" t="str">
        <f t="shared" si="146"/>
        <v/>
      </c>
      <c r="J894" t="str">
        <f t="shared" si="144"/>
        <v/>
      </c>
      <c r="K894" t="str">
        <f t="shared" si="147"/>
        <v/>
      </c>
      <c r="L894" s="6" t="str">
        <f t="shared" si="148"/>
        <v/>
      </c>
      <c r="N894" s="130" t="s">
        <v>7521</v>
      </c>
      <c r="O894" t="str">
        <f t="shared" si="153"/>
        <v/>
      </c>
      <c r="P894" t="str">
        <f t="shared" si="149"/>
        <v/>
      </c>
      <c r="Q894" s="6" t="str">
        <f t="shared" si="145"/>
        <v/>
      </c>
      <c r="R894" s="6" t="str">
        <f t="shared" si="150"/>
        <v/>
      </c>
      <c r="S894" s="8" t="str">
        <f t="shared" si="151"/>
        <v/>
      </c>
      <c r="T894" s="8" t="str">
        <f t="shared" si="152"/>
        <v/>
      </c>
    </row>
    <row r="895" spans="1:20" x14ac:dyDescent="0.3">
      <c r="A895" s="111">
        <v>893</v>
      </c>
      <c r="B895" s="111" t="s">
        <v>7513</v>
      </c>
      <c r="E895" s="6" t="str">
        <f t="shared" si="143"/>
        <v/>
      </c>
      <c r="I895" t="str">
        <f t="shared" si="146"/>
        <v/>
      </c>
      <c r="J895" t="str">
        <f t="shared" si="144"/>
        <v/>
      </c>
      <c r="K895" t="str">
        <f t="shared" si="147"/>
        <v/>
      </c>
      <c r="L895" s="6" t="str">
        <f t="shared" si="148"/>
        <v/>
      </c>
      <c r="N895" s="130" t="s">
        <v>7521</v>
      </c>
      <c r="O895" t="str">
        <f t="shared" si="153"/>
        <v/>
      </c>
      <c r="P895" t="str">
        <f t="shared" si="149"/>
        <v/>
      </c>
      <c r="Q895" s="6" t="str">
        <f t="shared" si="145"/>
        <v/>
      </c>
      <c r="R895" s="6" t="str">
        <f t="shared" si="150"/>
        <v/>
      </c>
      <c r="S895" s="8" t="str">
        <f t="shared" si="151"/>
        <v/>
      </c>
      <c r="T895" s="8" t="str">
        <f t="shared" si="152"/>
        <v/>
      </c>
    </row>
    <row r="896" spans="1:20" x14ac:dyDescent="0.3">
      <c r="A896" s="111">
        <v>894</v>
      </c>
      <c r="B896" s="111" t="s">
        <v>7513</v>
      </c>
      <c r="E896" s="6" t="str">
        <f t="shared" si="143"/>
        <v/>
      </c>
      <c r="I896" t="str">
        <f t="shared" si="146"/>
        <v/>
      </c>
      <c r="J896" t="str">
        <f t="shared" si="144"/>
        <v/>
      </c>
      <c r="K896" t="str">
        <f t="shared" si="147"/>
        <v/>
      </c>
      <c r="L896" s="6" t="str">
        <f t="shared" si="148"/>
        <v/>
      </c>
      <c r="N896" s="130" t="s">
        <v>7521</v>
      </c>
      <c r="O896" t="str">
        <f t="shared" si="153"/>
        <v/>
      </c>
      <c r="P896" t="str">
        <f t="shared" si="149"/>
        <v/>
      </c>
      <c r="Q896" s="6" t="str">
        <f t="shared" si="145"/>
        <v/>
      </c>
      <c r="R896" s="6" t="str">
        <f t="shared" si="150"/>
        <v/>
      </c>
      <c r="S896" s="8" t="str">
        <f t="shared" si="151"/>
        <v/>
      </c>
      <c r="T896" s="8" t="str">
        <f t="shared" si="152"/>
        <v/>
      </c>
    </row>
    <row r="897" spans="1:20" x14ac:dyDescent="0.3">
      <c r="A897" s="111">
        <v>895</v>
      </c>
      <c r="B897" s="111" t="s">
        <v>7513</v>
      </c>
      <c r="E897" s="6" t="str">
        <f t="shared" si="143"/>
        <v/>
      </c>
      <c r="I897" t="str">
        <f t="shared" si="146"/>
        <v/>
      </c>
      <c r="J897" t="str">
        <f t="shared" si="144"/>
        <v/>
      </c>
      <c r="K897" t="str">
        <f t="shared" si="147"/>
        <v/>
      </c>
      <c r="L897" s="6" t="str">
        <f t="shared" si="148"/>
        <v/>
      </c>
      <c r="N897" s="130" t="s">
        <v>7521</v>
      </c>
      <c r="O897" t="str">
        <f t="shared" si="153"/>
        <v/>
      </c>
      <c r="P897" t="str">
        <f t="shared" si="149"/>
        <v/>
      </c>
      <c r="Q897" s="6" t="str">
        <f t="shared" si="145"/>
        <v/>
      </c>
      <c r="R897" s="6" t="str">
        <f t="shared" si="150"/>
        <v/>
      </c>
      <c r="S897" s="8" t="str">
        <f t="shared" si="151"/>
        <v/>
      </c>
      <c r="T897" s="8" t="str">
        <f t="shared" si="152"/>
        <v/>
      </c>
    </row>
    <row r="898" spans="1:20" x14ac:dyDescent="0.3">
      <c r="A898" s="111">
        <v>896</v>
      </c>
      <c r="B898" s="111" t="s">
        <v>7513</v>
      </c>
      <c r="E898" s="6" t="str">
        <f t="shared" si="143"/>
        <v/>
      </c>
      <c r="I898" t="str">
        <f t="shared" si="146"/>
        <v/>
      </c>
      <c r="J898" t="str">
        <f t="shared" si="144"/>
        <v/>
      </c>
      <c r="K898" t="str">
        <f t="shared" si="147"/>
        <v/>
      </c>
      <c r="L898" s="6" t="str">
        <f t="shared" si="148"/>
        <v/>
      </c>
      <c r="N898" s="130" t="s">
        <v>7521</v>
      </c>
      <c r="O898" t="str">
        <f t="shared" si="153"/>
        <v/>
      </c>
      <c r="P898" t="str">
        <f t="shared" si="149"/>
        <v/>
      </c>
      <c r="Q898" s="6" t="str">
        <f t="shared" si="145"/>
        <v/>
      </c>
      <c r="R898" s="6" t="str">
        <f t="shared" si="150"/>
        <v/>
      </c>
      <c r="S898" s="8" t="str">
        <f t="shared" si="151"/>
        <v/>
      </c>
      <c r="T898" s="8" t="str">
        <f t="shared" si="152"/>
        <v/>
      </c>
    </row>
    <row r="899" spans="1:20" x14ac:dyDescent="0.3">
      <c r="A899" s="111">
        <v>897</v>
      </c>
      <c r="B899" s="111" t="s">
        <v>7513</v>
      </c>
      <c r="E899" s="6" t="str">
        <f t="shared" ref="E899:E962" si="154">IFERROR(VLOOKUP(D899,Rate,3,FALSE),"")</f>
        <v/>
      </c>
      <c r="I899" t="str">
        <f t="shared" si="146"/>
        <v/>
      </c>
      <c r="J899" t="str">
        <f t="shared" ref="J899:J962" si="155">IFERROR(VLOOKUP(B899,ExchangeFee,2,FALSE)*I899,"")</f>
        <v/>
      </c>
      <c r="K899" t="str">
        <f t="shared" si="147"/>
        <v/>
      </c>
      <c r="L899" s="6" t="str">
        <f t="shared" si="148"/>
        <v/>
      </c>
      <c r="N899" s="130" t="s">
        <v>7521</v>
      </c>
      <c r="O899" t="str">
        <f t="shared" si="153"/>
        <v/>
      </c>
      <c r="P899" t="str">
        <f t="shared" si="149"/>
        <v/>
      </c>
      <c r="Q899" s="6" t="str">
        <f t="shared" ref="Q899:Q962" si="156">IFERROR(VLOOKUP(B899,ExchangeFee,2,FALSE)*P899,"")</f>
        <v/>
      </c>
      <c r="R899" s="6" t="str">
        <f t="shared" si="150"/>
        <v/>
      </c>
      <c r="S899" s="8" t="str">
        <f t="shared" si="151"/>
        <v/>
      </c>
      <c r="T899" s="8" t="str">
        <f t="shared" si="152"/>
        <v/>
      </c>
    </row>
    <row r="900" spans="1:20" x14ac:dyDescent="0.3">
      <c r="A900" s="111">
        <v>898</v>
      </c>
      <c r="B900" s="111" t="s">
        <v>7513</v>
      </c>
      <c r="E900" s="6" t="str">
        <f t="shared" si="154"/>
        <v/>
      </c>
      <c r="I900" t="str">
        <f t="shared" ref="I900:I963" si="157">IFERROR(H900/G900,"")</f>
        <v/>
      </c>
      <c r="J900" t="str">
        <f t="shared" si="155"/>
        <v/>
      </c>
      <c r="K900" t="str">
        <f t="shared" ref="K900:K963" si="158">IFERROR(I900-J900,"")</f>
        <v/>
      </c>
      <c r="L900" s="6" t="str">
        <f t="shared" ref="L900:L963" si="159">IFERROR(K900*G900,"")</f>
        <v/>
      </c>
      <c r="N900" s="130" t="s">
        <v>7521</v>
      </c>
      <c r="O900" t="str">
        <f t="shared" si="153"/>
        <v/>
      </c>
      <c r="P900" t="str">
        <f t="shared" ref="P900:P963" si="160">IFERROR(O900*N900,"")</f>
        <v/>
      </c>
      <c r="Q900" s="6" t="str">
        <f t="shared" si="156"/>
        <v/>
      </c>
      <c r="R900" s="6" t="str">
        <f t="shared" ref="R900:R963" si="161">IFERROR(P900-Q900,"")</f>
        <v/>
      </c>
      <c r="S900" s="8" t="str">
        <f t="shared" ref="S900:S963" si="162">IFERROR((N900-G900)/G900,"")</f>
        <v/>
      </c>
      <c r="T900" s="8" t="str">
        <f t="shared" ref="T900:T963" si="163">IFERROR((R900-H900)/H900,"")</f>
        <v/>
      </c>
    </row>
    <row r="901" spans="1:20" x14ac:dyDescent="0.3">
      <c r="A901" s="111">
        <v>899</v>
      </c>
      <c r="B901" s="111" t="s">
        <v>7513</v>
      </c>
      <c r="E901" s="6" t="str">
        <f t="shared" si="154"/>
        <v/>
      </c>
      <c r="I901" t="str">
        <f t="shared" si="157"/>
        <v/>
      </c>
      <c r="J901" t="str">
        <f t="shared" si="155"/>
        <v/>
      </c>
      <c r="K901" t="str">
        <f t="shared" si="158"/>
        <v/>
      </c>
      <c r="L901" s="6" t="str">
        <f t="shared" si="159"/>
        <v/>
      </c>
      <c r="N901" s="130" t="s">
        <v>7521</v>
      </c>
      <c r="O901" t="str">
        <f t="shared" ref="O901:O964" si="164">K901</f>
        <v/>
      </c>
      <c r="P901" t="str">
        <f t="shared" si="160"/>
        <v/>
      </c>
      <c r="Q901" s="6" t="str">
        <f t="shared" si="156"/>
        <v/>
      </c>
      <c r="R901" s="6" t="str">
        <f t="shared" si="161"/>
        <v/>
      </c>
      <c r="S901" s="8" t="str">
        <f t="shared" si="162"/>
        <v/>
      </c>
      <c r="T901" s="8" t="str">
        <f t="shared" si="163"/>
        <v/>
      </c>
    </row>
    <row r="902" spans="1:20" x14ac:dyDescent="0.3">
      <c r="A902" s="111">
        <v>900</v>
      </c>
      <c r="B902" s="111" t="s">
        <v>7513</v>
      </c>
      <c r="E902" s="6" t="str">
        <f t="shared" si="154"/>
        <v/>
      </c>
      <c r="I902" t="str">
        <f t="shared" si="157"/>
        <v/>
      </c>
      <c r="J902" t="str">
        <f t="shared" si="155"/>
        <v/>
      </c>
      <c r="K902" t="str">
        <f t="shared" si="158"/>
        <v/>
      </c>
      <c r="L902" s="6" t="str">
        <f t="shared" si="159"/>
        <v/>
      </c>
      <c r="N902" s="130" t="s">
        <v>7521</v>
      </c>
      <c r="O902" t="str">
        <f t="shared" si="164"/>
        <v/>
      </c>
      <c r="P902" t="str">
        <f t="shared" si="160"/>
        <v/>
      </c>
      <c r="Q902" s="6" t="str">
        <f t="shared" si="156"/>
        <v/>
      </c>
      <c r="R902" s="6" t="str">
        <f t="shared" si="161"/>
        <v/>
      </c>
      <c r="S902" s="8" t="str">
        <f t="shared" si="162"/>
        <v/>
      </c>
      <c r="T902" s="8" t="str">
        <f t="shared" si="163"/>
        <v/>
      </c>
    </row>
    <row r="903" spans="1:20" x14ac:dyDescent="0.3">
      <c r="A903" s="111">
        <v>901</v>
      </c>
      <c r="B903" s="111" t="s">
        <v>7513</v>
      </c>
      <c r="E903" s="6" t="str">
        <f t="shared" si="154"/>
        <v/>
      </c>
      <c r="I903" t="str">
        <f t="shared" si="157"/>
        <v/>
      </c>
      <c r="J903" t="str">
        <f t="shared" si="155"/>
        <v/>
      </c>
      <c r="K903" t="str">
        <f t="shared" si="158"/>
        <v/>
      </c>
      <c r="L903" s="6" t="str">
        <f t="shared" si="159"/>
        <v/>
      </c>
      <c r="N903" s="130" t="s">
        <v>7521</v>
      </c>
      <c r="O903" t="str">
        <f t="shared" si="164"/>
        <v/>
      </c>
      <c r="P903" t="str">
        <f t="shared" si="160"/>
        <v/>
      </c>
      <c r="Q903" s="6" t="str">
        <f t="shared" si="156"/>
        <v/>
      </c>
      <c r="R903" s="6" t="str">
        <f t="shared" si="161"/>
        <v/>
      </c>
      <c r="S903" s="8" t="str">
        <f t="shared" si="162"/>
        <v/>
      </c>
      <c r="T903" s="8" t="str">
        <f t="shared" si="163"/>
        <v/>
      </c>
    </row>
    <row r="904" spans="1:20" x14ac:dyDescent="0.3">
      <c r="A904" s="111">
        <v>902</v>
      </c>
      <c r="B904" s="111" t="s">
        <v>7513</v>
      </c>
      <c r="E904" s="6" t="str">
        <f t="shared" si="154"/>
        <v/>
      </c>
      <c r="I904" t="str">
        <f t="shared" si="157"/>
        <v/>
      </c>
      <c r="J904" t="str">
        <f t="shared" si="155"/>
        <v/>
      </c>
      <c r="K904" t="str">
        <f t="shared" si="158"/>
        <v/>
      </c>
      <c r="L904" s="6" t="str">
        <f t="shared" si="159"/>
        <v/>
      </c>
      <c r="N904" s="130" t="s">
        <v>7521</v>
      </c>
      <c r="O904" t="str">
        <f t="shared" si="164"/>
        <v/>
      </c>
      <c r="P904" t="str">
        <f t="shared" si="160"/>
        <v/>
      </c>
      <c r="Q904" s="6" t="str">
        <f t="shared" si="156"/>
        <v/>
      </c>
      <c r="R904" s="6" t="str">
        <f t="shared" si="161"/>
        <v/>
      </c>
      <c r="S904" s="8" t="str">
        <f t="shared" si="162"/>
        <v/>
      </c>
      <c r="T904" s="8" t="str">
        <f t="shared" si="163"/>
        <v/>
      </c>
    </row>
    <row r="905" spans="1:20" x14ac:dyDescent="0.3">
      <c r="A905" s="111">
        <v>903</v>
      </c>
      <c r="B905" s="111" t="s">
        <v>7513</v>
      </c>
      <c r="E905" s="6" t="str">
        <f t="shared" si="154"/>
        <v/>
      </c>
      <c r="I905" t="str">
        <f t="shared" si="157"/>
        <v/>
      </c>
      <c r="J905" t="str">
        <f t="shared" si="155"/>
        <v/>
      </c>
      <c r="K905" t="str">
        <f t="shared" si="158"/>
        <v/>
      </c>
      <c r="L905" s="6" t="str">
        <f t="shared" si="159"/>
        <v/>
      </c>
      <c r="N905" s="130" t="s">
        <v>7521</v>
      </c>
      <c r="O905" t="str">
        <f t="shared" si="164"/>
        <v/>
      </c>
      <c r="P905" t="str">
        <f t="shared" si="160"/>
        <v/>
      </c>
      <c r="Q905" s="6" t="str">
        <f t="shared" si="156"/>
        <v/>
      </c>
      <c r="R905" s="6" t="str">
        <f t="shared" si="161"/>
        <v/>
      </c>
      <c r="S905" s="8" t="str">
        <f t="shared" si="162"/>
        <v/>
      </c>
      <c r="T905" s="8" t="str">
        <f t="shared" si="163"/>
        <v/>
      </c>
    </row>
    <row r="906" spans="1:20" x14ac:dyDescent="0.3">
      <c r="A906" s="111">
        <v>904</v>
      </c>
      <c r="B906" s="111" t="s">
        <v>7513</v>
      </c>
      <c r="E906" s="6" t="str">
        <f t="shared" si="154"/>
        <v/>
      </c>
      <c r="I906" t="str">
        <f t="shared" si="157"/>
        <v/>
      </c>
      <c r="J906" t="str">
        <f t="shared" si="155"/>
        <v/>
      </c>
      <c r="K906" t="str">
        <f t="shared" si="158"/>
        <v/>
      </c>
      <c r="L906" s="6" t="str">
        <f t="shared" si="159"/>
        <v/>
      </c>
      <c r="N906" s="130" t="s">
        <v>7521</v>
      </c>
      <c r="O906" t="str">
        <f t="shared" si="164"/>
        <v/>
      </c>
      <c r="P906" t="str">
        <f t="shared" si="160"/>
        <v/>
      </c>
      <c r="Q906" s="6" t="str">
        <f t="shared" si="156"/>
        <v/>
      </c>
      <c r="R906" s="6" t="str">
        <f t="shared" si="161"/>
        <v/>
      </c>
      <c r="S906" s="8" t="str">
        <f t="shared" si="162"/>
        <v/>
      </c>
      <c r="T906" s="8" t="str">
        <f t="shared" si="163"/>
        <v/>
      </c>
    </row>
    <row r="907" spans="1:20" x14ac:dyDescent="0.3">
      <c r="A907" s="111">
        <v>905</v>
      </c>
      <c r="B907" s="111" t="s">
        <v>7513</v>
      </c>
      <c r="E907" s="6" t="str">
        <f t="shared" si="154"/>
        <v/>
      </c>
      <c r="I907" t="str">
        <f t="shared" si="157"/>
        <v/>
      </c>
      <c r="J907" t="str">
        <f t="shared" si="155"/>
        <v/>
      </c>
      <c r="K907" t="str">
        <f t="shared" si="158"/>
        <v/>
      </c>
      <c r="L907" s="6" t="str">
        <f t="shared" si="159"/>
        <v/>
      </c>
      <c r="N907" s="130" t="s">
        <v>7521</v>
      </c>
      <c r="O907" t="str">
        <f t="shared" si="164"/>
        <v/>
      </c>
      <c r="P907" t="str">
        <f t="shared" si="160"/>
        <v/>
      </c>
      <c r="Q907" s="6" t="str">
        <f t="shared" si="156"/>
        <v/>
      </c>
      <c r="R907" s="6" t="str">
        <f t="shared" si="161"/>
        <v/>
      </c>
      <c r="S907" s="8" t="str">
        <f t="shared" si="162"/>
        <v/>
      </c>
      <c r="T907" s="8" t="str">
        <f t="shared" si="163"/>
        <v/>
      </c>
    </row>
    <row r="908" spans="1:20" x14ac:dyDescent="0.3">
      <c r="A908" s="111">
        <v>906</v>
      </c>
      <c r="B908" s="111" t="s">
        <v>7513</v>
      </c>
      <c r="E908" s="6" t="str">
        <f t="shared" si="154"/>
        <v/>
      </c>
      <c r="I908" t="str">
        <f t="shared" si="157"/>
        <v/>
      </c>
      <c r="J908" t="str">
        <f t="shared" si="155"/>
        <v/>
      </c>
      <c r="K908" t="str">
        <f t="shared" si="158"/>
        <v/>
      </c>
      <c r="L908" s="6" t="str">
        <f t="shared" si="159"/>
        <v/>
      </c>
      <c r="N908" s="130" t="s">
        <v>7521</v>
      </c>
      <c r="O908" t="str">
        <f t="shared" si="164"/>
        <v/>
      </c>
      <c r="P908" t="str">
        <f t="shared" si="160"/>
        <v/>
      </c>
      <c r="Q908" s="6" t="str">
        <f t="shared" si="156"/>
        <v/>
      </c>
      <c r="R908" s="6" t="str">
        <f t="shared" si="161"/>
        <v/>
      </c>
      <c r="S908" s="8" t="str">
        <f t="shared" si="162"/>
        <v/>
      </c>
      <c r="T908" s="8" t="str">
        <f t="shared" si="163"/>
        <v/>
      </c>
    </row>
    <row r="909" spans="1:20" x14ac:dyDescent="0.3">
      <c r="A909" s="111">
        <v>907</v>
      </c>
      <c r="B909" s="111" t="s">
        <v>7513</v>
      </c>
      <c r="E909" s="6" t="str">
        <f t="shared" si="154"/>
        <v/>
      </c>
      <c r="I909" t="str">
        <f t="shared" si="157"/>
        <v/>
      </c>
      <c r="J909" t="str">
        <f t="shared" si="155"/>
        <v/>
      </c>
      <c r="K909" t="str">
        <f t="shared" si="158"/>
        <v/>
      </c>
      <c r="L909" s="6" t="str">
        <f t="shared" si="159"/>
        <v/>
      </c>
      <c r="N909" s="130" t="s">
        <v>7521</v>
      </c>
      <c r="O909" t="str">
        <f t="shared" si="164"/>
        <v/>
      </c>
      <c r="P909" t="str">
        <f t="shared" si="160"/>
        <v/>
      </c>
      <c r="Q909" s="6" t="str">
        <f t="shared" si="156"/>
        <v/>
      </c>
      <c r="R909" s="6" t="str">
        <f t="shared" si="161"/>
        <v/>
      </c>
      <c r="S909" s="8" t="str">
        <f t="shared" si="162"/>
        <v/>
      </c>
      <c r="T909" s="8" t="str">
        <f t="shared" si="163"/>
        <v/>
      </c>
    </row>
    <row r="910" spans="1:20" x14ac:dyDescent="0.3">
      <c r="A910" s="111">
        <v>908</v>
      </c>
      <c r="B910" s="111" t="s">
        <v>7513</v>
      </c>
      <c r="E910" s="6" t="str">
        <f t="shared" si="154"/>
        <v/>
      </c>
      <c r="I910" t="str">
        <f t="shared" si="157"/>
        <v/>
      </c>
      <c r="J910" t="str">
        <f t="shared" si="155"/>
        <v/>
      </c>
      <c r="K910" t="str">
        <f t="shared" si="158"/>
        <v/>
      </c>
      <c r="L910" s="6" t="str">
        <f t="shared" si="159"/>
        <v/>
      </c>
      <c r="N910" s="130" t="s">
        <v>7521</v>
      </c>
      <c r="O910" t="str">
        <f t="shared" si="164"/>
        <v/>
      </c>
      <c r="P910" t="str">
        <f t="shared" si="160"/>
        <v/>
      </c>
      <c r="Q910" s="6" t="str">
        <f t="shared" si="156"/>
        <v/>
      </c>
      <c r="R910" s="6" t="str">
        <f t="shared" si="161"/>
        <v/>
      </c>
      <c r="S910" s="8" t="str">
        <f t="shared" si="162"/>
        <v/>
      </c>
      <c r="T910" s="8" t="str">
        <f t="shared" si="163"/>
        <v/>
      </c>
    </row>
    <row r="911" spans="1:20" x14ac:dyDescent="0.3">
      <c r="A911" s="111">
        <v>909</v>
      </c>
      <c r="B911" s="111" t="s">
        <v>7513</v>
      </c>
      <c r="E911" s="6" t="str">
        <f t="shared" si="154"/>
        <v/>
      </c>
      <c r="I911" t="str">
        <f t="shared" si="157"/>
        <v/>
      </c>
      <c r="J911" t="str">
        <f t="shared" si="155"/>
        <v/>
      </c>
      <c r="K911" t="str">
        <f t="shared" si="158"/>
        <v/>
      </c>
      <c r="L911" s="6" t="str">
        <f t="shared" si="159"/>
        <v/>
      </c>
      <c r="N911" s="130" t="s">
        <v>7521</v>
      </c>
      <c r="O911" t="str">
        <f t="shared" si="164"/>
        <v/>
      </c>
      <c r="P911" t="str">
        <f t="shared" si="160"/>
        <v/>
      </c>
      <c r="Q911" s="6" t="str">
        <f t="shared" si="156"/>
        <v/>
      </c>
      <c r="R911" s="6" t="str">
        <f t="shared" si="161"/>
        <v/>
      </c>
      <c r="S911" s="8" t="str">
        <f t="shared" si="162"/>
        <v/>
      </c>
      <c r="T911" s="8" t="str">
        <f t="shared" si="163"/>
        <v/>
      </c>
    </row>
    <row r="912" spans="1:20" x14ac:dyDescent="0.3">
      <c r="A912" s="111">
        <v>910</v>
      </c>
      <c r="B912" s="111" t="s">
        <v>7513</v>
      </c>
      <c r="E912" s="6" t="str">
        <f t="shared" si="154"/>
        <v/>
      </c>
      <c r="I912" t="str">
        <f t="shared" si="157"/>
        <v/>
      </c>
      <c r="J912" t="str">
        <f t="shared" si="155"/>
        <v/>
      </c>
      <c r="K912" t="str">
        <f t="shared" si="158"/>
        <v/>
      </c>
      <c r="L912" s="6" t="str">
        <f t="shared" si="159"/>
        <v/>
      </c>
      <c r="N912" s="130" t="s">
        <v>7521</v>
      </c>
      <c r="O912" t="str">
        <f t="shared" si="164"/>
        <v/>
      </c>
      <c r="P912" t="str">
        <f t="shared" si="160"/>
        <v/>
      </c>
      <c r="Q912" s="6" t="str">
        <f t="shared" si="156"/>
        <v/>
      </c>
      <c r="R912" s="6" t="str">
        <f t="shared" si="161"/>
        <v/>
      </c>
      <c r="S912" s="8" t="str">
        <f t="shared" si="162"/>
        <v/>
      </c>
      <c r="T912" s="8" t="str">
        <f t="shared" si="163"/>
        <v/>
      </c>
    </row>
    <row r="913" spans="1:20" x14ac:dyDescent="0.3">
      <c r="A913" s="111">
        <v>911</v>
      </c>
      <c r="B913" s="111" t="s">
        <v>7513</v>
      </c>
      <c r="E913" s="6" t="str">
        <f t="shared" si="154"/>
        <v/>
      </c>
      <c r="I913" t="str">
        <f t="shared" si="157"/>
        <v/>
      </c>
      <c r="J913" t="str">
        <f t="shared" si="155"/>
        <v/>
      </c>
      <c r="K913" t="str">
        <f t="shared" si="158"/>
        <v/>
      </c>
      <c r="L913" s="6" t="str">
        <f t="shared" si="159"/>
        <v/>
      </c>
      <c r="N913" s="130" t="s">
        <v>7521</v>
      </c>
      <c r="O913" t="str">
        <f t="shared" si="164"/>
        <v/>
      </c>
      <c r="P913" t="str">
        <f t="shared" si="160"/>
        <v/>
      </c>
      <c r="Q913" s="6" t="str">
        <f t="shared" si="156"/>
        <v/>
      </c>
      <c r="R913" s="6" t="str">
        <f t="shared" si="161"/>
        <v/>
      </c>
      <c r="S913" s="8" t="str">
        <f t="shared" si="162"/>
        <v/>
      </c>
      <c r="T913" s="8" t="str">
        <f t="shared" si="163"/>
        <v/>
      </c>
    </row>
    <row r="914" spans="1:20" x14ac:dyDescent="0.3">
      <c r="A914" s="111">
        <v>912</v>
      </c>
      <c r="B914" s="111" t="s">
        <v>7513</v>
      </c>
      <c r="E914" s="6" t="str">
        <f t="shared" si="154"/>
        <v/>
      </c>
      <c r="I914" t="str">
        <f t="shared" si="157"/>
        <v/>
      </c>
      <c r="J914" t="str">
        <f t="shared" si="155"/>
        <v/>
      </c>
      <c r="K914" t="str">
        <f t="shared" si="158"/>
        <v/>
      </c>
      <c r="L914" s="6" t="str">
        <f t="shared" si="159"/>
        <v/>
      </c>
      <c r="N914" s="130" t="s">
        <v>7521</v>
      </c>
      <c r="O914" t="str">
        <f t="shared" si="164"/>
        <v/>
      </c>
      <c r="P914" t="str">
        <f t="shared" si="160"/>
        <v/>
      </c>
      <c r="Q914" s="6" t="str">
        <f t="shared" si="156"/>
        <v/>
      </c>
      <c r="R914" s="6" t="str">
        <f t="shared" si="161"/>
        <v/>
      </c>
      <c r="S914" s="8" t="str">
        <f t="shared" si="162"/>
        <v/>
      </c>
      <c r="T914" s="8" t="str">
        <f t="shared" si="163"/>
        <v/>
      </c>
    </row>
    <row r="915" spans="1:20" x14ac:dyDescent="0.3">
      <c r="A915" s="111">
        <v>913</v>
      </c>
      <c r="B915" s="111" t="s">
        <v>7513</v>
      </c>
      <c r="E915" s="6" t="str">
        <f t="shared" si="154"/>
        <v/>
      </c>
      <c r="I915" t="str">
        <f t="shared" si="157"/>
        <v/>
      </c>
      <c r="J915" t="str">
        <f t="shared" si="155"/>
        <v/>
      </c>
      <c r="K915" t="str">
        <f t="shared" si="158"/>
        <v/>
      </c>
      <c r="L915" s="6" t="str">
        <f t="shared" si="159"/>
        <v/>
      </c>
      <c r="N915" s="130" t="s">
        <v>7521</v>
      </c>
      <c r="O915" t="str">
        <f t="shared" si="164"/>
        <v/>
      </c>
      <c r="P915" t="str">
        <f t="shared" si="160"/>
        <v/>
      </c>
      <c r="Q915" s="6" t="str">
        <f t="shared" si="156"/>
        <v/>
      </c>
      <c r="R915" s="6" t="str">
        <f t="shared" si="161"/>
        <v/>
      </c>
      <c r="S915" s="8" t="str">
        <f t="shared" si="162"/>
        <v/>
      </c>
      <c r="T915" s="8" t="str">
        <f t="shared" si="163"/>
        <v/>
      </c>
    </row>
    <row r="916" spans="1:20" x14ac:dyDescent="0.3">
      <c r="A916" s="111">
        <v>914</v>
      </c>
      <c r="B916" s="111" t="s">
        <v>7513</v>
      </c>
      <c r="E916" s="6" t="str">
        <f t="shared" si="154"/>
        <v/>
      </c>
      <c r="I916" t="str">
        <f t="shared" si="157"/>
        <v/>
      </c>
      <c r="J916" t="str">
        <f t="shared" si="155"/>
        <v/>
      </c>
      <c r="K916" t="str">
        <f t="shared" si="158"/>
        <v/>
      </c>
      <c r="L916" s="6" t="str">
        <f t="shared" si="159"/>
        <v/>
      </c>
      <c r="N916" s="130" t="s">
        <v>7521</v>
      </c>
      <c r="O916" t="str">
        <f t="shared" si="164"/>
        <v/>
      </c>
      <c r="P916" t="str">
        <f t="shared" si="160"/>
        <v/>
      </c>
      <c r="Q916" s="6" t="str">
        <f t="shared" si="156"/>
        <v/>
      </c>
      <c r="R916" s="6" t="str">
        <f t="shared" si="161"/>
        <v/>
      </c>
      <c r="S916" s="8" t="str">
        <f t="shared" si="162"/>
        <v/>
      </c>
      <c r="T916" s="8" t="str">
        <f t="shared" si="163"/>
        <v/>
      </c>
    </row>
    <row r="917" spans="1:20" x14ac:dyDescent="0.3">
      <c r="A917" s="111">
        <v>915</v>
      </c>
      <c r="B917" s="111" t="s">
        <v>7513</v>
      </c>
      <c r="E917" s="6" t="str">
        <f t="shared" si="154"/>
        <v/>
      </c>
      <c r="I917" t="str">
        <f t="shared" si="157"/>
        <v/>
      </c>
      <c r="J917" t="str">
        <f t="shared" si="155"/>
        <v/>
      </c>
      <c r="K917" t="str">
        <f t="shared" si="158"/>
        <v/>
      </c>
      <c r="L917" s="6" t="str">
        <f t="shared" si="159"/>
        <v/>
      </c>
      <c r="N917" s="130" t="s">
        <v>7521</v>
      </c>
      <c r="O917" t="str">
        <f t="shared" si="164"/>
        <v/>
      </c>
      <c r="P917" t="str">
        <f t="shared" si="160"/>
        <v/>
      </c>
      <c r="Q917" s="6" t="str">
        <f t="shared" si="156"/>
        <v/>
      </c>
      <c r="R917" s="6" t="str">
        <f t="shared" si="161"/>
        <v/>
      </c>
      <c r="S917" s="8" t="str">
        <f t="shared" si="162"/>
        <v/>
      </c>
      <c r="T917" s="8" t="str">
        <f t="shared" si="163"/>
        <v/>
      </c>
    </row>
    <row r="918" spans="1:20" x14ac:dyDescent="0.3">
      <c r="A918" s="111">
        <v>916</v>
      </c>
      <c r="B918" s="111" t="s">
        <v>7513</v>
      </c>
      <c r="E918" s="6" t="str">
        <f t="shared" si="154"/>
        <v/>
      </c>
      <c r="I918" t="str">
        <f t="shared" si="157"/>
        <v/>
      </c>
      <c r="J918" t="str">
        <f t="shared" si="155"/>
        <v/>
      </c>
      <c r="K918" t="str">
        <f t="shared" si="158"/>
        <v/>
      </c>
      <c r="L918" s="6" t="str">
        <f t="shared" si="159"/>
        <v/>
      </c>
      <c r="N918" s="130" t="s">
        <v>7521</v>
      </c>
      <c r="O918" t="str">
        <f t="shared" si="164"/>
        <v/>
      </c>
      <c r="P918" t="str">
        <f t="shared" si="160"/>
        <v/>
      </c>
      <c r="Q918" s="6" t="str">
        <f t="shared" si="156"/>
        <v/>
      </c>
      <c r="R918" s="6" t="str">
        <f t="shared" si="161"/>
        <v/>
      </c>
      <c r="S918" s="8" t="str">
        <f t="shared" si="162"/>
        <v/>
      </c>
      <c r="T918" s="8" t="str">
        <f t="shared" si="163"/>
        <v/>
      </c>
    </row>
    <row r="919" spans="1:20" x14ac:dyDescent="0.3">
      <c r="A919" s="111">
        <v>917</v>
      </c>
      <c r="B919" s="111" t="s">
        <v>7513</v>
      </c>
      <c r="E919" s="6" t="str">
        <f t="shared" si="154"/>
        <v/>
      </c>
      <c r="I919" t="str">
        <f t="shared" si="157"/>
        <v/>
      </c>
      <c r="J919" t="str">
        <f t="shared" si="155"/>
        <v/>
      </c>
      <c r="K919" t="str">
        <f t="shared" si="158"/>
        <v/>
      </c>
      <c r="L919" s="6" t="str">
        <f t="shared" si="159"/>
        <v/>
      </c>
      <c r="N919" s="130" t="s">
        <v>7521</v>
      </c>
      <c r="O919" t="str">
        <f t="shared" si="164"/>
        <v/>
      </c>
      <c r="P919" t="str">
        <f t="shared" si="160"/>
        <v/>
      </c>
      <c r="Q919" s="6" t="str">
        <f t="shared" si="156"/>
        <v/>
      </c>
      <c r="R919" s="6" t="str">
        <f t="shared" si="161"/>
        <v/>
      </c>
      <c r="S919" s="8" t="str">
        <f t="shared" si="162"/>
        <v/>
      </c>
      <c r="T919" s="8" t="str">
        <f t="shared" si="163"/>
        <v/>
      </c>
    </row>
    <row r="920" spans="1:20" x14ac:dyDescent="0.3">
      <c r="A920" s="111">
        <v>918</v>
      </c>
      <c r="B920" s="111" t="s">
        <v>7513</v>
      </c>
      <c r="E920" s="6" t="str">
        <f t="shared" si="154"/>
        <v/>
      </c>
      <c r="I920" t="str">
        <f t="shared" si="157"/>
        <v/>
      </c>
      <c r="J920" t="str">
        <f t="shared" si="155"/>
        <v/>
      </c>
      <c r="K920" t="str">
        <f t="shared" si="158"/>
        <v/>
      </c>
      <c r="L920" s="6" t="str">
        <f t="shared" si="159"/>
        <v/>
      </c>
      <c r="N920" s="130" t="s">
        <v>7521</v>
      </c>
      <c r="O920" t="str">
        <f t="shared" si="164"/>
        <v/>
      </c>
      <c r="P920" t="str">
        <f t="shared" si="160"/>
        <v/>
      </c>
      <c r="Q920" s="6" t="str">
        <f t="shared" si="156"/>
        <v/>
      </c>
      <c r="R920" s="6" t="str">
        <f t="shared" si="161"/>
        <v/>
      </c>
      <c r="S920" s="8" t="str">
        <f t="shared" si="162"/>
        <v/>
      </c>
      <c r="T920" s="8" t="str">
        <f t="shared" si="163"/>
        <v/>
      </c>
    </row>
    <row r="921" spans="1:20" x14ac:dyDescent="0.3">
      <c r="A921" s="111">
        <v>919</v>
      </c>
      <c r="B921" s="111" t="s">
        <v>7513</v>
      </c>
      <c r="E921" s="6" t="str">
        <f t="shared" si="154"/>
        <v/>
      </c>
      <c r="I921" t="str">
        <f t="shared" si="157"/>
        <v/>
      </c>
      <c r="J921" t="str">
        <f t="shared" si="155"/>
        <v/>
      </c>
      <c r="K921" t="str">
        <f t="shared" si="158"/>
        <v/>
      </c>
      <c r="L921" s="6" t="str">
        <f t="shared" si="159"/>
        <v/>
      </c>
      <c r="N921" s="130" t="s">
        <v>7521</v>
      </c>
      <c r="O921" t="str">
        <f t="shared" si="164"/>
        <v/>
      </c>
      <c r="P921" t="str">
        <f t="shared" si="160"/>
        <v/>
      </c>
      <c r="Q921" s="6" t="str">
        <f t="shared" si="156"/>
        <v/>
      </c>
      <c r="R921" s="6" t="str">
        <f t="shared" si="161"/>
        <v/>
      </c>
      <c r="S921" s="8" t="str">
        <f t="shared" si="162"/>
        <v/>
      </c>
      <c r="T921" s="8" t="str">
        <f t="shared" si="163"/>
        <v/>
      </c>
    </row>
    <row r="922" spans="1:20" x14ac:dyDescent="0.3">
      <c r="A922" s="111">
        <v>920</v>
      </c>
      <c r="B922" s="111" t="s">
        <v>7513</v>
      </c>
      <c r="E922" s="6" t="str">
        <f t="shared" si="154"/>
        <v/>
      </c>
      <c r="I922" t="str">
        <f t="shared" si="157"/>
        <v/>
      </c>
      <c r="J922" t="str">
        <f t="shared" si="155"/>
        <v/>
      </c>
      <c r="K922" t="str">
        <f t="shared" si="158"/>
        <v/>
      </c>
      <c r="L922" s="6" t="str">
        <f t="shared" si="159"/>
        <v/>
      </c>
      <c r="N922" s="130" t="s">
        <v>7521</v>
      </c>
      <c r="O922" t="str">
        <f t="shared" si="164"/>
        <v/>
      </c>
      <c r="P922" t="str">
        <f t="shared" si="160"/>
        <v/>
      </c>
      <c r="Q922" s="6" t="str">
        <f t="shared" si="156"/>
        <v/>
      </c>
      <c r="R922" s="6" t="str">
        <f t="shared" si="161"/>
        <v/>
      </c>
      <c r="S922" s="8" t="str">
        <f t="shared" si="162"/>
        <v/>
      </c>
      <c r="T922" s="8" t="str">
        <f t="shared" si="163"/>
        <v/>
      </c>
    </row>
    <row r="923" spans="1:20" x14ac:dyDescent="0.3">
      <c r="A923" s="111">
        <v>921</v>
      </c>
      <c r="B923" s="111" t="s">
        <v>7513</v>
      </c>
      <c r="E923" s="6" t="str">
        <f t="shared" si="154"/>
        <v/>
      </c>
      <c r="I923" t="str">
        <f t="shared" si="157"/>
        <v/>
      </c>
      <c r="J923" t="str">
        <f t="shared" si="155"/>
        <v/>
      </c>
      <c r="K923" t="str">
        <f t="shared" si="158"/>
        <v/>
      </c>
      <c r="L923" s="6" t="str">
        <f t="shared" si="159"/>
        <v/>
      </c>
      <c r="N923" s="130" t="s">
        <v>7521</v>
      </c>
      <c r="O923" t="str">
        <f t="shared" si="164"/>
        <v/>
      </c>
      <c r="P923" t="str">
        <f t="shared" si="160"/>
        <v/>
      </c>
      <c r="Q923" s="6" t="str">
        <f t="shared" si="156"/>
        <v/>
      </c>
      <c r="R923" s="6" t="str">
        <f t="shared" si="161"/>
        <v/>
      </c>
      <c r="S923" s="8" t="str">
        <f t="shared" si="162"/>
        <v/>
      </c>
      <c r="T923" s="8" t="str">
        <f t="shared" si="163"/>
        <v/>
      </c>
    </row>
    <row r="924" spans="1:20" x14ac:dyDescent="0.3">
      <c r="A924" s="111">
        <v>922</v>
      </c>
      <c r="B924" s="111" t="s">
        <v>7513</v>
      </c>
      <c r="E924" s="6" t="str">
        <f t="shared" si="154"/>
        <v/>
      </c>
      <c r="I924" t="str">
        <f t="shared" si="157"/>
        <v/>
      </c>
      <c r="J924" t="str">
        <f t="shared" si="155"/>
        <v/>
      </c>
      <c r="K924" t="str">
        <f t="shared" si="158"/>
        <v/>
      </c>
      <c r="L924" s="6" t="str">
        <f t="shared" si="159"/>
        <v/>
      </c>
      <c r="N924" s="130" t="s">
        <v>7521</v>
      </c>
      <c r="O924" t="str">
        <f t="shared" si="164"/>
        <v/>
      </c>
      <c r="P924" t="str">
        <f t="shared" si="160"/>
        <v/>
      </c>
      <c r="Q924" s="6" t="str">
        <f t="shared" si="156"/>
        <v/>
      </c>
      <c r="R924" s="6" t="str">
        <f t="shared" si="161"/>
        <v/>
      </c>
      <c r="S924" s="8" t="str">
        <f t="shared" si="162"/>
        <v/>
      </c>
      <c r="T924" s="8" t="str">
        <f t="shared" si="163"/>
        <v/>
      </c>
    </row>
    <row r="925" spans="1:20" x14ac:dyDescent="0.3">
      <c r="A925" s="111">
        <v>923</v>
      </c>
      <c r="B925" s="111" t="s">
        <v>7513</v>
      </c>
      <c r="E925" s="6" t="str">
        <f t="shared" si="154"/>
        <v/>
      </c>
      <c r="I925" t="str">
        <f t="shared" si="157"/>
        <v/>
      </c>
      <c r="J925" t="str">
        <f t="shared" si="155"/>
        <v/>
      </c>
      <c r="K925" t="str">
        <f t="shared" si="158"/>
        <v/>
      </c>
      <c r="L925" s="6" t="str">
        <f t="shared" si="159"/>
        <v/>
      </c>
      <c r="N925" s="130" t="s">
        <v>7521</v>
      </c>
      <c r="O925" t="str">
        <f t="shared" si="164"/>
        <v/>
      </c>
      <c r="P925" t="str">
        <f t="shared" si="160"/>
        <v/>
      </c>
      <c r="Q925" s="6" t="str">
        <f t="shared" si="156"/>
        <v/>
      </c>
      <c r="R925" s="6" t="str">
        <f t="shared" si="161"/>
        <v/>
      </c>
      <c r="S925" s="8" t="str">
        <f t="shared" si="162"/>
        <v/>
      </c>
      <c r="T925" s="8" t="str">
        <f t="shared" si="163"/>
        <v/>
      </c>
    </row>
    <row r="926" spans="1:20" x14ac:dyDescent="0.3">
      <c r="A926" s="111">
        <v>924</v>
      </c>
      <c r="B926" s="111" t="s">
        <v>7513</v>
      </c>
      <c r="E926" s="6" t="str">
        <f t="shared" si="154"/>
        <v/>
      </c>
      <c r="I926" t="str">
        <f t="shared" si="157"/>
        <v/>
      </c>
      <c r="J926" t="str">
        <f t="shared" si="155"/>
        <v/>
      </c>
      <c r="K926" t="str">
        <f t="shared" si="158"/>
        <v/>
      </c>
      <c r="L926" s="6" t="str">
        <f t="shared" si="159"/>
        <v/>
      </c>
      <c r="N926" s="130" t="s">
        <v>7521</v>
      </c>
      <c r="O926" t="str">
        <f t="shared" si="164"/>
        <v/>
      </c>
      <c r="P926" t="str">
        <f t="shared" si="160"/>
        <v/>
      </c>
      <c r="Q926" s="6" t="str">
        <f t="shared" si="156"/>
        <v/>
      </c>
      <c r="R926" s="6" t="str">
        <f t="shared" si="161"/>
        <v/>
      </c>
      <c r="S926" s="8" t="str">
        <f t="shared" si="162"/>
        <v/>
      </c>
      <c r="T926" s="8" t="str">
        <f t="shared" si="163"/>
        <v/>
      </c>
    </row>
    <row r="927" spans="1:20" x14ac:dyDescent="0.3">
      <c r="A927" s="111">
        <v>925</v>
      </c>
      <c r="B927" s="111" t="s">
        <v>7513</v>
      </c>
      <c r="E927" s="6" t="str">
        <f t="shared" si="154"/>
        <v/>
      </c>
      <c r="I927" t="str">
        <f t="shared" si="157"/>
        <v/>
      </c>
      <c r="J927" t="str">
        <f t="shared" si="155"/>
        <v/>
      </c>
      <c r="K927" t="str">
        <f t="shared" si="158"/>
        <v/>
      </c>
      <c r="L927" s="6" t="str">
        <f t="shared" si="159"/>
        <v/>
      </c>
      <c r="N927" s="130" t="s">
        <v>7521</v>
      </c>
      <c r="O927" t="str">
        <f t="shared" si="164"/>
        <v/>
      </c>
      <c r="P927" t="str">
        <f t="shared" si="160"/>
        <v/>
      </c>
      <c r="Q927" s="6" t="str">
        <f t="shared" si="156"/>
        <v/>
      </c>
      <c r="R927" s="6" t="str">
        <f t="shared" si="161"/>
        <v/>
      </c>
      <c r="S927" s="8" t="str">
        <f t="shared" si="162"/>
        <v/>
      </c>
      <c r="T927" s="8" t="str">
        <f t="shared" si="163"/>
        <v/>
      </c>
    </row>
    <row r="928" spans="1:20" x14ac:dyDescent="0.3">
      <c r="A928" s="111">
        <v>926</v>
      </c>
      <c r="B928" s="111" t="s">
        <v>7513</v>
      </c>
      <c r="E928" s="6" t="str">
        <f t="shared" si="154"/>
        <v/>
      </c>
      <c r="I928" t="str">
        <f t="shared" si="157"/>
        <v/>
      </c>
      <c r="J928" t="str">
        <f t="shared" si="155"/>
        <v/>
      </c>
      <c r="K928" t="str">
        <f t="shared" si="158"/>
        <v/>
      </c>
      <c r="L928" s="6" t="str">
        <f t="shared" si="159"/>
        <v/>
      </c>
      <c r="N928" s="130" t="s">
        <v>7521</v>
      </c>
      <c r="O928" t="str">
        <f t="shared" si="164"/>
        <v/>
      </c>
      <c r="P928" t="str">
        <f t="shared" si="160"/>
        <v/>
      </c>
      <c r="Q928" s="6" t="str">
        <f t="shared" si="156"/>
        <v/>
      </c>
      <c r="R928" s="6" t="str">
        <f t="shared" si="161"/>
        <v/>
      </c>
      <c r="S928" s="8" t="str">
        <f t="shared" si="162"/>
        <v/>
      </c>
      <c r="T928" s="8" t="str">
        <f t="shared" si="163"/>
        <v/>
      </c>
    </row>
    <row r="929" spans="1:20" x14ac:dyDescent="0.3">
      <c r="A929" s="111">
        <v>927</v>
      </c>
      <c r="B929" s="111" t="s">
        <v>7513</v>
      </c>
      <c r="E929" s="6" t="str">
        <f t="shared" si="154"/>
        <v/>
      </c>
      <c r="I929" t="str">
        <f t="shared" si="157"/>
        <v/>
      </c>
      <c r="J929" t="str">
        <f t="shared" si="155"/>
        <v/>
      </c>
      <c r="K929" t="str">
        <f t="shared" si="158"/>
        <v/>
      </c>
      <c r="L929" s="6" t="str">
        <f t="shared" si="159"/>
        <v/>
      </c>
      <c r="N929" s="130" t="s">
        <v>7521</v>
      </c>
      <c r="O929" t="str">
        <f t="shared" si="164"/>
        <v/>
      </c>
      <c r="P929" t="str">
        <f t="shared" si="160"/>
        <v/>
      </c>
      <c r="Q929" s="6" t="str">
        <f t="shared" si="156"/>
        <v/>
      </c>
      <c r="R929" s="6" t="str">
        <f t="shared" si="161"/>
        <v/>
      </c>
      <c r="S929" s="8" t="str">
        <f t="shared" si="162"/>
        <v/>
      </c>
      <c r="T929" s="8" t="str">
        <f t="shared" si="163"/>
        <v/>
      </c>
    </row>
    <row r="930" spans="1:20" x14ac:dyDescent="0.3">
      <c r="A930" s="111">
        <v>928</v>
      </c>
      <c r="B930" s="111" t="s">
        <v>7513</v>
      </c>
      <c r="E930" s="6" t="str">
        <f t="shared" si="154"/>
        <v/>
      </c>
      <c r="I930" t="str">
        <f t="shared" si="157"/>
        <v/>
      </c>
      <c r="J930" t="str">
        <f t="shared" si="155"/>
        <v/>
      </c>
      <c r="K930" t="str">
        <f t="shared" si="158"/>
        <v/>
      </c>
      <c r="L930" s="6" t="str">
        <f t="shared" si="159"/>
        <v/>
      </c>
      <c r="N930" s="130" t="s">
        <v>7521</v>
      </c>
      <c r="O930" t="str">
        <f t="shared" si="164"/>
        <v/>
      </c>
      <c r="P930" t="str">
        <f t="shared" si="160"/>
        <v/>
      </c>
      <c r="Q930" s="6" t="str">
        <f t="shared" si="156"/>
        <v/>
      </c>
      <c r="R930" s="6" t="str">
        <f t="shared" si="161"/>
        <v/>
      </c>
      <c r="S930" s="8" t="str">
        <f t="shared" si="162"/>
        <v/>
      </c>
      <c r="T930" s="8" t="str">
        <f t="shared" si="163"/>
        <v/>
      </c>
    </row>
    <row r="931" spans="1:20" x14ac:dyDescent="0.3">
      <c r="A931" s="111">
        <v>929</v>
      </c>
      <c r="B931" s="111" t="s">
        <v>7513</v>
      </c>
      <c r="E931" s="6" t="str">
        <f t="shared" si="154"/>
        <v/>
      </c>
      <c r="I931" t="str">
        <f t="shared" si="157"/>
        <v/>
      </c>
      <c r="J931" t="str">
        <f t="shared" si="155"/>
        <v/>
      </c>
      <c r="K931" t="str">
        <f t="shared" si="158"/>
        <v/>
      </c>
      <c r="L931" s="6" t="str">
        <f t="shared" si="159"/>
        <v/>
      </c>
      <c r="N931" s="130" t="s">
        <v>7521</v>
      </c>
      <c r="O931" t="str">
        <f t="shared" si="164"/>
        <v/>
      </c>
      <c r="P931" t="str">
        <f t="shared" si="160"/>
        <v/>
      </c>
      <c r="Q931" s="6" t="str">
        <f t="shared" si="156"/>
        <v/>
      </c>
      <c r="R931" s="6" t="str">
        <f t="shared" si="161"/>
        <v/>
      </c>
      <c r="S931" s="8" t="str">
        <f t="shared" si="162"/>
        <v/>
      </c>
      <c r="T931" s="8" t="str">
        <f t="shared" si="163"/>
        <v/>
      </c>
    </row>
    <row r="932" spans="1:20" x14ac:dyDescent="0.3">
      <c r="A932" s="111">
        <v>930</v>
      </c>
      <c r="B932" s="111" t="s">
        <v>7513</v>
      </c>
      <c r="E932" s="6" t="str">
        <f t="shared" si="154"/>
        <v/>
      </c>
      <c r="I932" t="str">
        <f t="shared" si="157"/>
        <v/>
      </c>
      <c r="J932" t="str">
        <f t="shared" si="155"/>
        <v/>
      </c>
      <c r="K932" t="str">
        <f t="shared" si="158"/>
        <v/>
      </c>
      <c r="L932" s="6" t="str">
        <f t="shared" si="159"/>
        <v/>
      </c>
      <c r="N932" s="130" t="s">
        <v>7521</v>
      </c>
      <c r="O932" t="str">
        <f t="shared" si="164"/>
        <v/>
      </c>
      <c r="P932" t="str">
        <f t="shared" si="160"/>
        <v/>
      </c>
      <c r="Q932" s="6" t="str">
        <f t="shared" si="156"/>
        <v/>
      </c>
      <c r="R932" s="6" t="str">
        <f t="shared" si="161"/>
        <v/>
      </c>
      <c r="S932" s="8" t="str">
        <f t="shared" si="162"/>
        <v/>
      </c>
      <c r="T932" s="8" t="str">
        <f t="shared" si="163"/>
        <v/>
      </c>
    </row>
    <row r="933" spans="1:20" x14ac:dyDescent="0.3">
      <c r="A933" s="111">
        <v>931</v>
      </c>
      <c r="B933" s="111" t="s">
        <v>7513</v>
      </c>
      <c r="E933" s="6" t="str">
        <f t="shared" si="154"/>
        <v/>
      </c>
      <c r="I933" t="str">
        <f t="shared" si="157"/>
        <v/>
      </c>
      <c r="J933" t="str">
        <f t="shared" si="155"/>
        <v/>
      </c>
      <c r="K933" t="str">
        <f t="shared" si="158"/>
        <v/>
      </c>
      <c r="L933" s="6" t="str">
        <f t="shared" si="159"/>
        <v/>
      </c>
      <c r="N933" s="130" t="s">
        <v>7521</v>
      </c>
      <c r="O933" t="str">
        <f t="shared" si="164"/>
        <v/>
      </c>
      <c r="P933" t="str">
        <f t="shared" si="160"/>
        <v/>
      </c>
      <c r="Q933" s="6" t="str">
        <f t="shared" si="156"/>
        <v/>
      </c>
      <c r="R933" s="6" t="str">
        <f t="shared" si="161"/>
        <v/>
      </c>
      <c r="S933" s="8" t="str">
        <f t="shared" si="162"/>
        <v/>
      </c>
      <c r="T933" s="8" t="str">
        <f t="shared" si="163"/>
        <v/>
      </c>
    </row>
    <row r="934" spans="1:20" x14ac:dyDescent="0.3">
      <c r="A934" s="111">
        <v>932</v>
      </c>
      <c r="B934" s="111" t="s">
        <v>7513</v>
      </c>
      <c r="E934" s="6" t="str">
        <f t="shared" si="154"/>
        <v/>
      </c>
      <c r="I934" t="str">
        <f t="shared" si="157"/>
        <v/>
      </c>
      <c r="J934" t="str">
        <f t="shared" si="155"/>
        <v/>
      </c>
      <c r="K934" t="str">
        <f t="shared" si="158"/>
        <v/>
      </c>
      <c r="L934" s="6" t="str">
        <f t="shared" si="159"/>
        <v/>
      </c>
      <c r="N934" s="130" t="s">
        <v>7521</v>
      </c>
      <c r="O934" t="str">
        <f t="shared" si="164"/>
        <v/>
      </c>
      <c r="P934" t="str">
        <f t="shared" si="160"/>
        <v/>
      </c>
      <c r="Q934" s="6" t="str">
        <f t="shared" si="156"/>
        <v/>
      </c>
      <c r="R934" s="6" t="str">
        <f t="shared" si="161"/>
        <v/>
      </c>
      <c r="S934" s="8" t="str">
        <f t="shared" si="162"/>
        <v/>
      </c>
      <c r="T934" s="8" t="str">
        <f t="shared" si="163"/>
        <v/>
      </c>
    </row>
    <row r="935" spans="1:20" x14ac:dyDescent="0.3">
      <c r="A935" s="111">
        <v>933</v>
      </c>
      <c r="B935" s="111" t="s">
        <v>7513</v>
      </c>
      <c r="E935" s="6" t="str">
        <f t="shared" si="154"/>
        <v/>
      </c>
      <c r="I935" t="str">
        <f t="shared" si="157"/>
        <v/>
      </c>
      <c r="J935" t="str">
        <f t="shared" si="155"/>
        <v/>
      </c>
      <c r="K935" t="str">
        <f t="shared" si="158"/>
        <v/>
      </c>
      <c r="L935" s="6" t="str">
        <f t="shared" si="159"/>
        <v/>
      </c>
      <c r="N935" s="130" t="s">
        <v>7521</v>
      </c>
      <c r="O935" t="str">
        <f t="shared" si="164"/>
        <v/>
      </c>
      <c r="P935" t="str">
        <f t="shared" si="160"/>
        <v/>
      </c>
      <c r="Q935" s="6" t="str">
        <f t="shared" si="156"/>
        <v/>
      </c>
      <c r="R935" s="6" t="str">
        <f t="shared" si="161"/>
        <v/>
      </c>
      <c r="S935" s="8" t="str">
        <f t="shared" si="162"/>
        <v/>
      </c>
      <c r="T935" s="8" t="str">
        <f t="shared" si="163"/>
        <v/>
      </c>
    </row>
    <row r="936" spans="1:20" x14ac:dyDescent="0.3">
      <c r="A936" s="111">
        <v>934</v>
      </c>
      <c r="B936" s="111" t="s">
        <v>7513</v>
      </c>
      <c r="E936" s="6" t="str">
        <f t="shared" si="154"/>
        <v/>
      </c>
      <c r="I936" t="str">
        <f t="shared" si="157"/>
        <v/>
      </c>
      <c r="J936" t="str">
        <f t="shared" si="155"/>
        <v/>
      </c>
      <c r="K936" t="str">
        <f t="shared" si="158"/>
        <v/>
      </c>
      <c r="L936" s="6" t="str">
        <f t="shared" si="159"/>
        <v/>
      </c>
      <c r="N936" s="130" t="s">
        <v>7521</v>
      </c>
      <c r="O936" t="str">
        <f t="shared" si="164"/>
        <v/>
      </c>
      <c r="P936" t="str">
        <f t="shared" si="160"/>
        <v/>
      </c>
      <c r="Q936" s="6" t="str">
        <f t="shared" si="156"/>
        <v/>
      </c>
      <c r="R936" s="6" t="str">
        <f t="shared" si="161"/>
        <v/>
      </c>
      <c r="S936" s="8" t="str">
        <f t="shared" si="162"/>
        <v/>
      </c>
      <c r="T936" s="8" t="str">
        <f t="shared" si="163"/>
        <v/>
      </c>
    </row>
    <row r="937" spans="1:20" x14ac:dyDescent="0.3">
      <c r="A937" s="111">
        <v>935</v>
      </c>
      <c r="B937" s="111" t="s">
        <v>7513</v>
      </c>
      <c r="E937" s="6" t="str">
        <f t="shared" si="154"/>
        <v/>
      </c>
      <c r="I937" t="str">
        <f t="shared" si="157"/>
        <v/>
      </c>
      <c r="J937" t="str">
        <f t="shared" si="155"/>
        <v/>
      </c>
      <c r="K937" t="str">
        <f t="shared" si="158"/>
        <v/>
      </c>
      <c r="L937" s="6" t="str">
        <f t="shared" si="159"/>
        <v/>
      </c>
      <c r="N937" s="130" t="s">
        <v>7521</v>
      </c>
      <c r="O937" t="str">
        <f t="shared" si="164"/>
        <v/>
      </c>
      <c r="P937" t="str">
        <f t="shared" si="160"/>
        <v/>
      </c>
      <c r="Q937" s="6" t="str">
        <f t="shared" si="156"/>
        <v/>
      </c>
      <c r="R937" s="6" t="str">
        <f t="shared" si="161"/>
        <v/>
      </c>
      <c r="S937" s="8" t="str">
        <f t="shared" si="162"/>
        <v/>
      </c>
      <c r="T937" s="8" t="str">
        <f t="shared" si="163"/>
        <v/>
      </c>
    </row>
    <row r="938" spans="1:20" x14ac:dyDescent="0.3">
      <c r="A938" s="111">
        <v>936</v>
      </c>
      <c r="B938" s="111" t="s">
        <v>7513</v>
      </c>
      <c r="E938" s="6" t="str">
        <f t="shared" si="154"/>
        <v/>
      </c>
      <c r="I938" t="str">
        <f t="shared" si="157"/>
        <v/>
      </c>
      <c r="J938" t="str">
        <f t="shared" si="155"/>
        <v/>
      </c>
      <c r="K938" t="str">
        <f t="shared" si="158"/>
        <v/>
      </c>
      <c r="L938" s="6" t="str">
        <f t="shared" si="159"/>
        <v/>
      </c>
      <c r="N938" s="130" t="s">
        <v>7521</v>
      </c>
      <c r="O938" t="str">
        <f t="shared" si="164"/>
        <v/>
      </c>
      <c r="P938" t="str">
        <f t="shared" si="160"/>
        <v/>
      </c>
      <c r="Q938" s="6" t="str">
        <f t="shared" si="156"/>
        <v/>
      </c>
      <c r="R938" s="6" t="str">
        <f t="shared" si="161"/>
        <v/>
      </c>
      <c r="S938" s="8" t="str">
        <f t="shared" si="162"/>
        <v/>
      </c>
      <c r="T938" s="8" t="str">
        <f t="shared" si="163"/>
        <v/>
      </c>
    </row>
    <row r="939" spans="1:20" x14ac:dyDescent="0.3">
      <c r="A939" s="111">
        <v>937</v>
      </c>
      <c r="B939" s="111" t="s">
        <v>7513</v>
      </c>
      <c r="E939" s="6" t="str">
        <f t="shared" si="154"/>
        <v/>
      </c>
      <c r="I939" t="str">
        <f t="shared" si="157"/>
        <v/>
      </c>
      <c r="J939" t="str">
        <f t="shared" si="155"/>
        <v/>
      </c>
      <c r="K939" t="str">
        <f t="shared" si="158"/>
        <v/>
      </c>
      <c r="L939" s="6" t="str">
        <f t="shared" si="159"/>
        <v/>
      </c>
      <c r="N939" s="130" t="s">
        <v>7521</v>
      </c>
      <c r="O939" t="str">
        <f t="shared" si="164"/>
        <v/>
      </c>
      <c r="P939" t="str">
        <f t="shared" si="160"/>
        <v/>
      </c>
      <c r="Q939" s="6" t="str">
        <f t="shared" si="156"/>
        <v/>
      </c>
      <c r="R939" s="6" t="str">
        <f t="shared" si="161"/>
        <v/>
      </c>
      <c r="S939" s="8" t="str">
        <f t="shared" si="162"/>
        <v/>
      </c>
      <c r="T939" s="8" t="str">
        <f t="shared" si="163"/>
        <v/>
      </c>
    </row>
    <row r="940" spans="1:20" x14ac:dyDescent="0.3">
      <c r="A940" s="111">
        <v>938</v>
      </c>
      <c r="B940" s="111" t="s">
        <v>7513</v>
      </c>
      <c r="E940" s="6" t="str">
        <f t="shared" si="154"/>
        <v/>
      </c>
      <c r="I940" t="str">
        <f t="shared" si="157"/>
        <v/>
      </c>
      <c r="J940" t="str">
        <f t="shared" si="155"/>
        <v/>
      </c>
      <c r="K940" t="str">
        <f t="shared" si="158"/>
        <v/>
      </c>
      <c r="L940" s="6" t="str">
        <f t="shared" si="159"/>
        <v/>
      </c>
      <c r="N940" s="130" t="s">
        <v>7521</v>
      </c>
      <c r="O940" t="str">
        <f t="shared" si="164"/>
        <v/>
      </c>
      <c r="P940" t="str">
        <f t="shared" si="160"/>
        <v/>
      </c>
      <c r="Q940" s="6" t="str">
        <f t="shared" si="156"/>
        <v/>
      </c>
      <c r="R940" s="6" t="str">
        <f t="shared" si="161"/>
        <v/>
      </c>
      <c r="S940" s="8" t="str">
        <f t="shared" si="162"/>
        <v/>
      </c>
      <c r="T940" s="8" t="str">
        <f t="shared" si="163"/>
        <v/>
      </c>
    </row>
    <row r="941" spans="1:20" x14ac:dyDescent="0.3">
      <c r="A941" s="111">
        <v>939</v>
      </c>
      <c r="B941" s="111" t="s">
        <v>7513</v>
      </c>
      <c r="E941" s="6" t="str">
        <f t="shared" si="154"/>
        <v/>
      </c>
      <c r="I941" t="str">
        <f t="shared" si="157"/>
        <v/>
      </c>
      <c r="J941" t="str">
        <f t="shared" si="155"/>
        <v/>
      </c>
      <c r="K941" t="str">
        <f t="shared" si="158"/>
        <v/>
      </c>
      <c r="L941" s="6" t="str">
        <f t="shared" si="159"/>
        <v/>
      </c>
      <c r="N941" s="130" t="s">
        <v>7521</v>
      </c>
      <c r="O941" t="str">
        <f t="shared" si="164"/>
        <v/>
      </c>
      <c r="P941" t="str">
        <f t="shared" si="160"/>
        <v/>
      </c>
      <c r="Q941" s="6" t="str">
        <f t="shared" si="156"/>
        <v/>
      </c>
      <c r="R941" s="6" t="str">
        <f t="shared" si="161"/>
        <v/>
      </c>
      <c r="S941" s="8" t="str">
        <f t="shared" si="162"/>
        <v/>
      </c>
      <c r="T941" s="8" t="str">
        <f t="shared" si="163"/>
        <v/>
      </c>
    </row>
    <row r="942" spans="1:20" x14ac:dyDescent="0.3">
      <c r="A942" s="111">
        <v>940</v>
      </c>
      <c r="B942" s="111" t="s">
        <v>7513</v>
      </c>
      <c r="E942" s="6" t="str">
        <f t="shared" si="154"/>
        <v/>
      </c>
      <c r="I942" t="str">
        <f t="shared" si="157"/>
        <v/>
      </c>
      <c r="J942" t="str">
        <f t="shared" si="155"/>
        <v/>
      </c>
      <c r="K942" t="str">
        <f t="shared" si="158"/>
        <v/>
      </c>
      <c r="L942" s="6" t="str">
        <f t="shared" si="159"/>
        <v/>
      </c>
      <c r="N942" s="130" t="s">
        <v>7521</v>
      </c>
      <c r="O942" t="str">
        <f t="shared" si="164"/>
        <v/>
      </c>
      <c r="P942" t="str">
        <f t="shared" si="160"/>
        <v/>
      </c>
      <c r="Q942" s="6" t="str">
        <f t="shared" si="156"/>
        <v/>
      </c>
      <c r="R942" s="6" t="str">
        <f t="shared" si="161"/>
        <v/>
      </c>
      <c r="S942" s="8" t="str">
        <f t="shared" si="162"/>
        <v/>
      </c>
      <c r="T942" s="8" t="str">
        <f t="shared" si="163"/>
        <v/>
      </c>
    </row>
    <row r="943" spans="1:20" x14ac:dyDescent="0.3">
      <c r="A943" s="111">
        <v>941</v>
      </c>
      <c r="B943" s="111" t="s">
        <v>7513</v>
      </c>
      <c r="E943" s="6" t="str">
        <f t="shared" si="154"/>
        <v/>
      </c>
      <c r="I943" t="str">
        <f t="shared" si="157"/>
        <v/>
      </c>
      <c r="J943" t="str">
        <f t="shared" si="155"/>
        <v/>
      </c>
      <c r="K943" t="str">
        <f t="shared" si="158"/>
        <v/>
      </c>
      <c r="L943" s="6" t="str">
        <f t="shared" si="159"/>
        <v/>
      </c>
      <c r="N943" s="130" t="s">
        <v>7521</v>
      </c>
      <c r="O943" t="str">
        <f t="shared" si="164"/>
        <v/>
      </c>
      <c r="P943" t="str">
        <f t="shared" si="160"/>
        <v/>
      </c>
      <c r="Q943" s="6" t="str">
        <f t="shared" si="156"/>
        <v/>
      </c>
      <c r="R943" s="6" t="str">
        <f t="shared" si="161"/>
        <v/>
      </c>
      <c r="S943" s="8" t="str">
        <f t="shared" si="162"/>
        <v/>
      </c>
      <c r="T943" s="8" t="str">
        <f t="shared" si="163"/>
        <v/>
      </c>
    </row>
    <row r="944" spans="1:20" x14ac:dyDescent="0.3">
      <c r="A944" s="111">
        <v>942</v>
      </c>
      <c r="B944" s="111" t="s">
        <v>7513</v>
      </c>
      <c r="E944" s="6" t="str">
        <f t="shared" si="154"/>
        <v/>
      </c>
      <c r="I944" t="str">
        <f t="shared" si="157"/>
        <v/>
      </c>
      <c r="J944" t="str">
        <f t="shared" si="155"/>
        <v/>
      </c>
      <c r="K944" t="str">
        <f t="shared" si="158"/>
        <v/>
      </c>
      <c r="L944" s="6" t="str">
        <f t="shared" si="159"/>
        <v/>
      </c>
      <c r="N944" s="130" t="s">
        <v>7521</v>
      </c>
      <c r="O944" t="str">
        <f t="shared" si="164"/>
        <v/>
      </c>
      <c r="P944" t="str">
        <f t="shared" si="160"/>
        <v/>
      </c>
      <c r="Q944" s="6" t="str">
        <f t="shared" si="156"/>
        <v/>
      </c>
      <c r="R944" s="6" t="str">
        <f t="shared" si="161"/>
        <v/>
      </c>
      <c r="S944" s="8" t="str">
        <f t="shared" si="162"/>
        <v/>
      </c>
      <c r="T944" s="8" t="str">
        <f t="shared" si="163"/>
        <v/>
      </c>
    </row>
    <row r="945" spans="1:20" x14ac:dyDescent="0.3">
      <c r="A945" s="111">
        <v>943</v>
      </c>
      <c r="B945" s="111" t="s">
        <v>7513</v>
      </c>
      <c r="E945" s="6" t="str">
        <f t="shared" si="154"/>
        <v/>
      </c>
      <c r="I945" t="str">
        <f t="shared" si="157"/>
        <v/>
      </c>
      <c r="J945" t="str">
        <f t="shared" si="155"/>
        <v/>
      </c>
      <c r="K945" t="str">
        <f t="shared" si="158"/>
        <v/>
      </c>
      <c r="L945" s="6" t="str">
        <f t="shared" si="159"/>
        <v/>
      </c>
      <c r="N945" s="130" t="s">
        <v>7521</v>
      </c>
      <c r="O945" t="str">
        <f t="shared" si="164"/>
        <v/>
      </c>
      <c r="P945" t="str">
        <f t="shared" si="160"/>
        <v/>
      </c>
      <c r="Q945" s="6" t="str">
        <f t="shared" si="156"/>
        <v/>
      </c>
      <c r="R945" s="6" t="str">
        <f t="shared" si="161"/>
        <v/>
      </c>
      <c r="S945" s="8" t="str">
        <f t="shared" si="162"/>
        <v/>
      </c>
      <c r="T945" s="8" t="str">
        <f t="shared" si="163"/>
        <v/>
      </c>
    </row>
    <row r="946" spans="1:20" x14ac:dyDescent="0.3">
      <c r="A946" s="111">
        <v>944</v>
      </c>
      <c r="B946" s="111" t="s">
        <v>7513</v>
      </c>
      <c r="E946" s="6" t="str">
        <f t="shared" si="154"/>
        <v/>
      </c>
      <c r="I946" t="str">
        <f t="shared" si="157"/>
        <v/>
      </c>
      <c r="J946" t="str">
        <f t="shared" si="155"/>
        <v/>
      </c>
      <c r="K946" t="str">
        <f t="shared" si="158"/>
        <v/>
      </c>
      <c r="L946" s="6" t="str">
        <f t="shared" si="159"/>
        <v/>
      </c>
      <c r="N946" s="130" t="s">
        <v>7521</v>
      </c>
      <c r="O946" t="str">
        <f t="shared" si="164"/>
        <v/>
      </c>
      <c r="P946" t="str">
        <f t="shared" si="160"/>
        <v/>
      </c>
      <c r="Q946" s="6" t="str">
        <f t="shared" si="156"/>
        <v/>
      </c>
      <c r="R946" s="6" t="str">
        <f t="shared" si="161"/>
        <v/>
      </c>
      <c r="S946" s="8" t="str">
        <f t="shared" si="162"/>
        <v/>
      </c>
      <c r="T946" s="8" t="str">
        <f t="shared" si="163"/>
        <v/>
      </c>
    </row>
    <row r="947" spans="1:20" x14ac:dyDescent="0.3">
      <c r="A947" s="111">
        <v>945</v>
      </c>
      <c r="B947" s="111" t="s">
        <v>7513</v>
      </c>
      <c r="E947" s="6" t="str">
        <f t="shared" si="154"/>
        <v/>
      </c>
      <c r="I947" t="str">
        <f t="shared" si="157"/>
        <v/>
      </c>
      <c r="J947" t="str">
        <f t="shared" si="155"/>
        <v/>
      </c>
      <c r="K947" t="str">
        <f t="shared" si="158"/>
        <v/>
      </c>
      <c r="L947" s="6" t="str">
        <f t="shared" si="159"/>
        <v/>
      </c>
      <c r="N947" s="130" t="s">
        <v>7521</v>
      </c>
      <c r="O947" t="str">
        <f t="shared" si="164"/>
        <v/>
      </c>
      <c r="P947" t="str">
        <f t="shared" si="160"/>
        <v/>
      </c>
      <c r="Q947" s="6" t="str">
        <f t="shared" si="156"/>
        <v/>
      </c>
      <c r="R947" s="6" t="str">
        <f t="shared" si="161"/>
        <v/>
      </c>
      <c r="S947" s="8" t="str">
        <f t="shared" si="162"/>
        <v/>
      </c>
      <c r="T947" s="8" t="str">
        <f t="shared" si="163"/>
        <v/>
      </c>
    </row>
    <row r="948" spans="1:20" x14ac:dyDescent="0.3">
      <c r="A948" s="111">
        <v>946</v>
      </c>
      <c r="B948" s="111" t="s">
        <v>7513</v>
      </c>
      <c r="E948" s="6" t="str">
        <f t="shared" si="154"/>
        <v/>
      </c>
      <c r="I948" t="str">
        <f t="shared" si="157"/>
        <v/>
      </c>
      <c r="J948" t="str">
        <f t="shared" si="155"/>
        <v/>
      </c>
      <c r="K948" t="str">
        <f t="shared" si="158"/>
        <v/>
      </c>
      <c r="L948" s="6" t="str">
        <f t="shared" si="159"/>
        <v/>
      </c>
      <c r="N948" s="130" t="s">
        <v>7521</v>
      </c>
      <c r="O948" t="str">
        <f t="shared" si="164"/>
        <v/>
      </c>
      <c r="P948" t="str">
        <f t="shared" si="160"/>
        <v/>
      </c>
      <c r="Q948" s="6" t="str">
        <f t="shared" si="156"/>
        <v/>
      </c>
      <c r="R948" s="6" t="str">
        <f t="shared" si="161"/>
        <v/>
      </c>
      <c r="S948" s="8" t="str">
        <f t="shared" si="162"/>
        <v/>
      </c>
      <c r="T948" s="8" t="str">
        <f t="shared" si="163"/>
        <v/>
      </c>
    </row>
    <row r="949" spans="1:20" x14ac:dyDescent="0.3">
      <c r="A949" s="111">
        <v>947</v>
      </c>
      <c r="B949" s="111" t="s">
        <v>7513</v>
      </c>
      <c r="E949" s="6" t="str">
        <f t="shared" si="154"/>
        <v/>
      </c>
      <c r="I949" t="str">
        <f t="shared" si="157"/>
        <v/>
      </c>
      <c r="J949" t="str">
        <f t="shared" si="155"/>
        <v/>
      </c>
      <c r="K949" t="str">
        <f t="shared" si="158"/>
        <v/>
      </c>
      <c r="L949" s="6" t="str">
        <f t="shared" si="159"/>
        <v/>
      </c>
      <c r="N949" s="130" t="s">
        <v>7521</v>
      </c>
      <c r="O949" t="str">
        <f t="shared" si="164"/>
        <v/>
      </c>
      <c r="P949" t="str">
        <f t="shared" si="160"/>
        <v/>
      </c>
      <c r="Q949" s="6" t="str">
        <f t="shared" si="156"/>
        <v/>
      </c>
      <c r="R949" s="6" t="str">
        <f t="shared" si="161"/>
        <v/>
      </c>
      <c r="S949" s="8" t="str">
        <f t="shared" si="162"/>
        <v/>
      </c>
      <c r="T949" s="8" t="str">
        <f t="shared" si="163"/>
        <v/>
      </c>
    </row>
    <row r="950" spans="1:20" x14ac:dyDescent="0.3">
      <c r="A950" s="111">
        <v>948</v>
      </c>
      <c r="B950" s="111" t="s">
        <v>7513</v>
      </c>
      <c r="E950" s="6" t="str">
        <f t="shared" si="154"/>
        <v/>
      </c>
      <c r="I950" t="str">
        <f t="shared" si="157"/>
        <v/>
      </c>
      <c r="J950" t="str">
        <f t="shared" si="155"/>
        <v/>
      </c>
      <c r="K950" t="str">
        <f t="shared" si="158"/>
        <v/>
      </c>
      <c r="L950" s="6" t="str">
        <f t="shared" si="159"/>
        <v/>
      </c>
      <c r="N950" s="130" t="s">
        <v>7521</v>
      </c>
      <c r="O950" t="str">
        <f t="shared" si="164"/>
        <v/>
      </c>
      <c r="P950" t="str">
        <f t="shared" si="160"/>
        <v/>
      </c>
      <c r="Q950" s="6" t="str">
        <f t="shared" si="156"/>
        <v/>
      </c>
      <c r="R950" s="6" t="str">
        <f t="shared" si="161"/>
        <v/>
      </c>
      <c r="S950" s="8" t="str">
        <f t="shared" si="162"/>
        <v/>
      </c>
      <c r="T950" s="8" t="str">
        <f t="shared" si="163"/>
        <v/>
      </c>
    </row>
    <row r="951" spans="1:20" x14ac:dyDescent="0.3">
      <c r="A951" s="111">
        <v>949</v>
      </c>
      <c r="B951" s="111" t="s">
        <v>7513</v>
      </c>
      <c r="E951" s="6" t="str">
        <f t="shared" si="154"/>
        <v/>
      </c>
      <c r="I951" t="str">
        <f t="shared" si="157"/>
        <v/>
      </c>
      <c r="J951" t="str">
        <f t="shared" si="155"/>
        <v/>
      </c>
      <c r="K951" t="str">
        <f t="shared" si="158"/>
        <v/>
      </c>
      <c r="L951" s="6" t="str">
        <f t="shared" si="159"/>
        <v/>
      </c>
      <c r="N951" s="130" t="s">
        <v>7521</v>
      </c>
      <c r="O951" t="str">
        <f t="shared" si="164"/>
        <v/>
      </c>
      <c r="P951" t="str">
        <f t="shared" si="160"/>
        <v/>
      </c>
      <c r="Q951" s="6" t="str">
        <f t="shared" si="156"/>
        <v/>
      </c>
      <c r="R951" s="6" t="str">
        <f t="shared" si="161"/>
        <v/>
      </c>
      <c r="S951" s="8" t="str">
        <f t="shared" si="162"/>
        <v/>
      </c>
      <c r="T951" s="8" t="str">
        <f t="shared" si="163"/>
        <v/>
      </c>
    </row>
    <row r="952" spans="1:20" x14ac:dyDescent="0.3">
      <c r="A952" s="111">
        <v>950</v>
      </c>
      <c r="B952" s="111" t="s">
        <v>7513</v>
      </c>
      <c r="E952" s="6" t="str">
        <f t="shared" si="154"/>
        <v/>
      </c>
      <c r="I952" t="str">
        <f t="shared" si="157"/>
        <v/>
      </c>
      <c r="J952" t="str">
        <f t="shared" si="155"/>
        <v/>
      </c>
      <c r="K952" t="str">
        <f t="shared" si="158"/>
        <v/>
      </c>
      <c r="L952" s="6" t="str">
        <f t="shared" si="159"/>
        <v/>
      </c>
      <c r="N952" s="130" t="s">
        <v>7521</v>
      </c>
      <c r="O952" t="str">
        <f t="shared" si="164"/>
        <v/>
      </c>
      <c r="P952" t="str">
        <f t="shared" si="160"/>
        <v/>
      </c>
      <c r="Q952" s="6" t="str">
        <f t="shared" si="156"/>
        <v/>
      </c>
      <c r="R952" s="6" t="str">
        <f t="shared" si="161"/>
        <v/>
      </c>
      <c r="S952" s="8" t="str">
        <f t="shared" si="162"/>
        <v/>
      </c>
      <c r="T952" s="8" t="str">
        <f t="shared" si="163"/>
        <v/>
      </c>
    </row>
    <row r="953" spans="1:20" x14ac:dyDescent="0.3">
      <c r="A953" s="111">
        <v>951</v>
      </c>
      <c r="B953" s="111" t="s">
        <v>7513</v>
      </c>
      <c r="E953" s="6" t="str">
        <f t="shared" si="154"/>
        <v/>
      </c>
      <c r="I953" t="str">
        <f t="shared" si="157"/>
        <v/>
      </c>
      <c r="J953" t="str">
        <f t="shared" si="155"/>
        <v/>
      </c>
      <c r="K953" t="str">
        <f t="shared" si="158"/>
        <v/>
      </c>
      <c r="L953" s="6" t="str">
        <f t="shared" si="159"/>
        <v/>
      </c>
      <c r="N953" s="130" t="s">
        <v>7521</v>
      </c>
      <c r="O953" t="str">
        <f t="shared" si="164"/>
        <v/>
      </c>
      <c r="P953" t="str">
        <f t="shared" si="160"/>
        <v/>
      </c>
      <c r="Q953" s="6" t="str">
        <f t="shared" si="156"/>
        <v/>
      </c>
      <c r="R953" s="6" t="str">
        <f t="shared" si="161"/>
        <v/>
      </c>
      <c r="S953" s="8" t="str">
        <f t="shared" si="162"/>
        <v/>
      </c>
      <c r="T953" s="8" t="str">
        <f t="shared" si="163"/>
        <v/>
      </c>
    </row>
    <row r="954" spans="1:20" x14ac:dyDescent="0.3">
      <c r="A954" s="111">
        <v>952</v>
      </c>
      <c r="B954" s="111" t="s">
        <v>7513</v>
      </c>
      <c r="E954" s="6" t="str">
        <f t="shared" si="154"/>
        <v/>
      </c>
      <c r="I954" t="str">
        <f t="shared" si="157"/>
        <v/>
      </c>
      <c r="J954" t="str">
        <f t="shared" si="155"/>
        <v/>
      </c>
      <c r="K954" t="str">
        <f t="shared" si="158"/>
        <v/>
      </c>
      <c r="L954" s="6" t="str">
        <f t="shared" si="159"/>
        <v/>
      </c>
      <c r="N954" s="130" t="s">
        <v>7521</v>
      </c>
      <c r="O954" t="str">
        <f t="shared" si="164"/>
        <v/>
      </c>
      <c r="P954" t="str">
        <f t="shared" si="160"/>
        <v/>
      </c>
      <c r="Q954" s="6" t="str">
        <f t="shared" si="156"/>
        <v/>
      </c>
      <c r="R954" s="6" t="str">
        <f t="shared" si="161"/>
        <v/>
      </c>
      <c r="S954" s="8" t="str">
        <f t="shared" si="162"/>
        <v/>
      </c>
      <c r="T954" s="8" t="str">
        <f t="shared" si="163"/>
        <v/>
      </c>
    </row>
    <row r="955" spans="1:20" x14ac:dyDescent="0.3">
      <c r="A955" s="111">
        <v>953</v>
      </c>
      <c r="B955" s="111" t="s">
        <v>7513</v>
      </c>
      <c r="E955" s="6" t="str">
        <f t="shared" si="154"/>
        <v/>
      </c>
      <c r="I955" t="str">
        <f t="shared" si="157"/>
        <v/>
      </c>
      <c r="J955" t="str">
        <f t="shared" si="155"/>
        <v/>
      </c>
      <c r="K955" t="str">
        <f t="shared" si="158"/>
        <v/>
      </c>
      <c r="L955" s="6" t="str">
        <f t="shared" si="159"/>
        <v/>
      </c>
      <c r="N955" s="130" t="s">
        <v>7521</v>
      </c>
      <c r="O955" t="str">
        <f t="shared" si="164"/>
        <v/>
      </c>
      <c r="P955" t="str">
        <f t="shared" si="160"/>
        <v/>
      </c>
      <c r="Q955" s="6" t="str">
        <f t="shared" si="156"/>
        <v/>
      </c>
      <c r="R955" s="6" t="str">
        <f t="shared" si="161"/>
        <v/>
      </c>
      <c r="S955" s="8" t="str">
        <f t="shared" si="162"/>
        <v/>
      </c>
      <c r="T955" s="8" t="str">
        <f t="shared" si="163"/>
        <v/>
      </c>
    </row>
    <row r="956" spans="1:20" x14ac:dyDescent="0.3">
      <c r="A956" s="111">
        <v>954</v>
      </c>
      <c r="B956" s="111" t="s">
        <v>7513</v>
      </c>
      <c r="E956" s="6" t="str">
        <f t="shared" si="154"/>
        <v/>
      </c>
      <c r="I956" t="str">
        <f t="shared" si="157"/>
        <v/>
      </c>
      <c r="J956" t="str">
        <f t="shared" si="155"/>
        <v/>
      </c>
      <c r="K956" t="str">
        <f t="shared" si="158"/>
        <v/>
      </c>
      <c r="L956" s="6" t="str">
        <f t="shared" si="159"/>
        <v/>
      </c>
      <c r="N956" s="130" t="s">
        <v>7521</v>
      </c>
      <c r="O956" t="str">
        <f t="shared" si="164"/>
        <v/>
      </c>
      <c r="P956" t="str">
        <f t="shared" si="160"/>
        <v/>
      </c>
      <c r="Q956" s="6" t="str">
        <f t="shared" si="156"/>
        <v/>
      </c>
      <c r="R956" s="6" t="str">
        <f t="shared" si="161"/>
        <v/>
      </c>
      <c r="S956" s="8" t="str">
        <f t="shared" si="162"/>
        <v/>
      </c>
      <c r="T956" s="8" t="str">
        <f t="shared" si="163"/>
        <v/>
      </c>
    </row>
    <row r="957" spans="1:20" x14ac:dyDescent="0.3">
      <c r="A957" s="111">
        <v>955</v>
      </c>
      <c r="B957" s="111" t="s">
        <v>7513</v>
      </c>
      <c r="E957" s="6" t="str">
        <f t="shared" si="154"/>
        <v/>
      </c>
      <c r="I957" t="str">
        <f t="shared" si="157"/>
        <v/>
      </c>
      <c r="J957" t="str">
        <f t="shared" si="155"/>
        <v/>
      </c>
      <c r="K957" t="str">
        <f t="shared" si="158"/>
        <v/>
      </c>
      <c r="L957" s="6" t="str">
        <f t="shared" si="159"/>
        <v/>
      </c>
      <c r="N957" s="130" t="s">
        <v>7521</v>
      </c>
      <c r="O957" t="str">
        <f t="shared" si="164"/>
        <v/>
      </c>
      <c r="P957" t="str">
        <f t="shared" si="160"/>
        <v/>
      </c>
      <c r="Q957" s="6" t="str">
        <f t="shared" si="156"/>
        <v/>
      </c>
      <c r="R957" s="6" t="str">
        <f t="shared" si="161"/>
        <v/>
      </c>
      <c r="S957" s="8" t="str">
        <f t="shared" si="162"/>
        <v/>
      </c>
      <c r="T957" s="8" t="str">
        <f t="shared" si="163"/>
        <v/>
      </c>
    </row>
    <row r="958" spans="1:20" x14ac:dyDescent="0.3">
      <c r="A958" s="111">
        <v>956</v>
      </c>
      <c r="B958" s="111" t="s">
        <v>7513</v>
      </c>
      <c r="E958" s="6" t="str">
        <f t="shared" si="154"/>
        <v/>
      </c>
      <c r="I958" t="str">
        <f t="shared" si="157"/>
        <v/>
      </c>
      <c r="J958" t="str">
        <f t="shared" si="155"/>
        <v/>
      </c>
      <c r="K958" t="str">
        <f t="shared" si="158"/>
        <v/>
      </c>
      <c r="L958" s="6" t="str">
        <f t="shared" si="159"/>
        <v/>
      </c>
      <c r="N958" s="130" t="s">
        <v>7521</v>
      </c>
      <c r="O958" t="str">
        <f t="shared" si="164"/>
        <v/>
      </c>
      <c r="P958" t="str">
        <f t="shared" si="160"/>
        <v/>
      </c>
      <c r="Q958" s="6" t="str">
        <f t="shared" si="156"/>
        <v/>
      </c>
      <c r="R958" s="6" t="str">
        <f t="shared" si="161"/>
        <v/>
      </c>
      <c r="S958" s="8" t="str">
        <f t="shared" si="162"/>
        <v/>
      </c>
      <c r="T958" s="8" t="str">
        <f t="shared" si="163"/>
        <v/>
      </c>
    </row>
    <row r="959" spans="1:20" x14ac:dyDescent="0.3">
      <c r="A959" s="111">
        <v>957</v>
      </c>
      <c r="B959" s="111" t="s">
        <v>7513</v>
      </c>
      <c r="E959" s="6" t="str">
        <f t="shared" si="154"/>
        <v/>
      </c>
      <c r="I959" t="str">
        <f t="shared" si="157"/>
        <v/>
      </c>
      <c r="J959" t="str">
        <f t="shared" si="155"/>
        <v/>
      </c>
      <c r="K959" t="str">
        <f t="shared" si="158"/>
        <v/>
      </c>
      <c r="L959" s="6" t="str">
        <f t="shared" si="159"/>
        <v/>
      </c>
      <c r="N959" s="130" t="s">
        <v>7521</v>
      </c>
      <c r="O959" t="str">
        <f t="shared" si="164"/>
        <v/>
      </c>
      <c r="P959" t="str">
        <f t="shared" si="160"/>
        <v/>
      </c>
      <c r="Q959" s="6" t="str">
        <f t="shared" si="156"/>
        <v/>
      </c>
      <c r="R959" s="6" t="str">
        <f t="shared" si="161"/>
        <v/>
      </c>
      <c r="S959" s="8" t="str">
        <f t="shared" si="162"/>
        <v/>
      </c>
      <c r="T959" s="8" t="str">
        <f t="shared" si="163"/>
        <v/>
      </c>
    </row>
    <row r="960" spans="1:20" x14ac:dyDescent="0.3">
      <c r="A960" s="111">
        <v>958</v>
      </c>
      <c r="B960" s="111" t="s">
        <v>7513</v>
      </c>
      <c r="E960" s="6" t="str">
        <f t="shared" si="154"/>
        <v/>
      </c>
      <c r="I960" t="str">
        <f t="shared" si="157"/>
        <v/>
      </c>
      <c r="J960" t="str">
        <f t="shared" si="155"/>
        <v/>
      </c>
      <c r="K960" t="str">
        <f t="shared" si="158"/>
        <v/>
      </c>
      <c r="L960" s="6" t="str">
        <f t="shared" si="159"/>
        <v/>
      </c>
      <c r="N960" s="130" t="s">
        <v>7521</v>
      </c>
      <c r="O960" t="str">
        <f t="shared" si="164"/>
        <v/>
      </c>
      <c r="P960" t="str">
        <f t="shared" si="160"/>
        <v/>
      </c>
      <c r="Q960" s="6" t="str">
        <f t="shared" si="156"/>
        <v/>
      </c>
      <c r="R960" s="6" t="str">
        <f t="shared" si="161"/>
        <v/>
      </c>
      <c r="S960" s="8" t="str">
        <f t="shared" si="162"/>
        <v/>
      </c>
      <c r="T960" s="8" t="str">
        <f t="shared" si="163"/>
        <v/>
      </c>
    </row>
    <row r="961" spans="1:20" x14ac:dyDescent="0.3">
      <c r="A961" s="111">
        <v>959</v>
      </c>
      <c r="B961" s="111" t="s">
        <v>7513</v>
      </c>
      <c r="E961" s="6" t="str">
        <f t="shared" si="154"/>
        <v/>
      </c>
      <c r="I961" t="str">
        <f t="shared" si="157"/>
        <v/>
      </c>
      <c r="J961" t="str">
        <f t="shared" si="155"/>
        <v/>
      </c>
      <c r="K961" t="str">
        <f t="shared" si="158"/>
        <v/>
      </c>
      <c r="L961" s="6" t="str">
        <f t="shared" si="159"/>
        <v/>
      </c>
      <c r="N961" s="130" t="s">
        <v>7521</v>
      </c>
      <c r="O961" t="str">
        <f t="shared" si="164"/>
        <v/>
      </c>
      <c r="P961" t="str">
        <f t="shared" si="160"/>
        <v/>
      </c>
      <c r="Q961" s="6" t="str">
        <f t="shared" si="156"/>
        <v/>
      </c>
      <c r="R961" s="6" t="str">
        <f t="shared" si="161"/>
        <v/>
      </c>
      <c r="S961" s="8" t="str">
        <f t="shared" si="162"/>
        <v/>
      </c>
      <c r="T961" s="8" t="str">
        <f t="shared" si="163"/>
        <v/>
      </c>
    </row>
    <row r="962" spans="1:20" x14ac:dyDescent="0.3">
      <c r="A962" s="111">
        <v>960</v>
      </c>
      <c r="B962" s="111" t="s">
        <v>7513</v>
      </c>
      <c r="E962" s="6" t="str">
        <f t="shared" si="154"/>
        <v/>
      </c>
      <c r="I962" t="str">
        <f t="shared" si="157"/>
        <v/>
      </c>
      <c r="J962" t="str">
        <f t="shared" si="155"/>
        <v/>
      </c>
      <c r="K962" t="str">
        <f t="shared" si="158"/>
        <v/>
      </c>
      <c r="L962" s="6" t="str">
        <f t="shared" si="159"/>
        <v/>
      </c>
      <c r="N962" s="130" t="s">
        <v>7521</v>
      </c>
      <c r="O962" t="str">
        <f t="shared" si="164"/>
        <v/>
      </c>
      <c r="P962" t="str">
        <f t="shared" si="160"/>
        <v/>
      </c>
      <c r="Q962" s="6" t="str">
        <f t="shared" si="156"/>
        <v/>
      </c>
      <c r="R962" s="6" t="str">
        <f t="shared" si="161"/>
        <v/>
      </c>
      <c r="S962" s="8" t="str">
        <f t="shared" si="162"/>
        <v/>
      </c>
      <c r="T962" s="8" t="str">
        <f t="shared" si="163"/>
        <v/>
      </c>
    </row>
    <row r="963" spans="1:20" x14ac:dyDescent="0.3">
      <c r="A963" s="111">
        <v>961</v>
      </c>
      <c r="B963" s="111" t="s">
        <v>7513</v>
      </c>
      <c r="E963" s="6" t="str">
        <f t="shared" ref="E963:E1026" si="165">IFERROR(VLOOKUP(D963,Rate,3,FALSE),"")</f>
        <v/>
      </c>
      <c r="I963" t="str">
        <f t="shared" si="157"/>
        <v/>
      </c>
      <c r="J963" t="str">
        <f t="shared" ref="J963:J1026" si="166">IFERROR(VLOOKUP(B963,ExchangeFee,2,FALSE)*I963,"")</f>
        <v/>
      </c>
      <c r="K963" t="str">
        <f t="shared" si="158"/>
        <v/>
      </c>
      <c r="L963" s="6" t="str">
        <f t="shared" si="159"/>
        <v/>
      </c>
      <c r="N963" s="130" t="s">
        <v>7521</v>
      </c>
      <c r="O963" t="str">
        <f t="shared" si="164"/>
        <v/>
      </c>
      <c r="P963" t="str">
        <f t="shared" si="160"/>
        <v/>
      </c>
      <c r="Q963" s="6" t="str">
        <f t="shared" ref="Q963:Q1026" si="167">IFERROR(VLOOKUP(B963,ExchangeFee,2,FALSE)*P963,"")</f>
        <v/>
      </c>
      <c r="R963" s="6" t="str">
        <f t="shared" si="161"/>
        <v/>
      </c>
      <c r="S963" s="8" t="str">
        <f t="shared" si="162"/>
        <v/>
      </c>
      <c r="T963" s="8" t="str">
        <f t="shared" si="163"/>
        <v/>
      </c>
    </row>
    <row r="964" spans="1:20" x14ac:dyDescent="0.3">
      <c r="A964" s="111">
        <v>962</v>
      </c>
      <c r="B964" s="111" t="s">
        <v>7513</v>
      </c>
      <c r="E964" s="6" t="str">
        <f t="shared" si="165"/>
        <v/>
      </c>
      <c r="I964" t="str">
        <f t="shared" ref="I964:I1027" si="168">IFERROR(H964/G964,"")</f>
        <v/>
      </c>
      <c r="J964" t="str">
        <f t="shared" si="166"/>
        <v/>
      </c>
      <c r="K964" t="str">
        <f t="shared" ref="K964:K1027" si="169">IFERROR(I964-J964,"")</f>
        <v/>
      </c>
      <c r="L964" s="6" t="str">
        <f t="shared" ref="L964:L1027" si="170">IFERROR(K964*G964,"")</f>
        <v/>
      </c>
      <c r="N964" s="130" t="s">
        <v>7521</v>
      </c>
      <c r="O964" t="str">
        <f t="shared" si="164"/>
        <v/>
      </c>
      <c r="P964" t="str">
        <f t="shared" ref="P964:P1027" si="171">IFERROR(O964*N964,"")</f>
        <v/>
      </c>
      <c r="Q964" s="6" t="str">
        <f t="shared" si="167"/>
        <v/>
      </c>
      <c r="R964" s="6" t="str">
        <f t="shared" ref="R964:R1027" si="172">IFERROR(P964-Q964,"")</f>
        <v/>
      </c>
      <c r="S964" s="8" t="str">
        <f t="shared" ref="S964:S1027" si="173">IFERROR((N964-G964)/G964,"")</f>
        <v/>
      </c>
      <c r="T964" s="8" t="str">
        <f t="shared" ref="T964:T1027" si="174">IFERROR((R964-H964)/H964,"")</f>
        <v/>
      </c>
    </row>
    <row r="965" spans="1:20" x14ac:dyDescent="0.3">
      <c r="A965" s="111">
        <v>963</v>
      </c>
      <c r="B965" s="111" t="s">
        <v>7513</v>
      </c>
      <c r="E965" s="6" t="str">
        <f t="shared" si="165"/>
        <v/>
      </c>
      <c r="I965" t="str">
        <f t="shared" si="168"/>
        <v/>
      </c>
      <c r="J965" t="str">
        <f t="shared" si="166"/>
        <v/>
      </c>
      <c r="K965" t="str">
        <f t="shared" si="169"/>
        <v/>
      </c>
      <c r="L965" s="6" t="str">
        <f t="shared" si="170"/>
        <v/>
      </c>
      <c r="N965" s="130" t="s">
        <v>7521</v>
      </c>
      <c r="O965" t="str">
        <f t="shared" ref="O965:O1028" si="175">K965</f>
        <v/>
      </c>
      <c r="P965" t="str">
        <f t="shared" si="171"/>
        <v/>
      </c>
      <c r="Q965" s="6" t="str">
        <f t="shared" si="167"/>
        <v/>
      </c>
      <c r="R965" s="6" t="str">
        <f t="shared" si="172"/>
        <v/>
      </c>
      <c r="S965" s="8" t="str">
        <f t="shared" si="173"/>
        <v/>
      </c>
      <c r="T965" s="8" t="str">
        <f t="shared" si="174"/>
        <v/>
      </c>
    </row>
    <row r="966" spans="1:20" x14ac:dyDescent="0.3">
      <c r="A966" s="111">
        <v>964</v>
      </c>
      <c r="B966" s="111" t="s">
        <v>7513</v>
      </c>
      <c r="E966" s="6" t="str">
        <f t="shared" si="165"/>
        <v/>
      </c>
      <c r="I966" t="str">
        <f t="shared" si="168"/>
        <v/>
      </c>
      <c r="J966" t="str">
        <f t="shared" si="166"/>
        <v/>
      </c>
      <c r="K966" t="str">
        <f t="shared" si="169"/>
        <v/>
      </c>
      <c r="L966" s="6" t="str">
        <f t="shared" si="170"/>
        <v/>
      </c>
      <c r="N966" s="130" t="s">
        <v>7521</v>
      </c>
      <c r="O966" t="str">
        <f t="shared" si="175"/>
        <v/>
      </c>
      <c r="P966" t="str">
        <f t="shared" si="171"/>
        <v/>
      </c>
      <c r="Q966" s="6" t="str">
        <f t="shared" si="167"/>
        <v/>
      </c>
      <c r="R966" s="6" t="str">
        <f t="shared" si="172"/>
        <v/>
      </c>
      <c r="S966" s="8" t="str">
        <f t="shared" si="173"/>
        <v/>
      </c>
      <c r="T966" s="8" t="str">
        <f t="shared" si="174"/>
        <v/>
      </c>
    </row>
    <row r="967" spans="1:20" x14ac:dyDescent="0.3">
      <c r="A967" s="111">
        <v>965</v>
      </c>
      <c r="B967" s="111" t="s">
        <v>7513</v>
      </c>
      <c r="E967" s="6" t="str">
        <f t="shared" si="165"/>
        <v/>
      </c>
      <c r="I967" t="str">
        <f t="shared" si="168"/>
        <v/>
      </c>
      <c r="J967" t="str">
        <f t="shared" si="166"/>
        <v/>
      </c>
      <c r="K967" t="str">
        <f t="shared" si="169"/>
        <v/>
      </c>
      <c r="L967" s="6" t="str">
        <f t="shared" si="170"/>
        <v/>
      </c>
      <c r="N967" s="130" t="s">
        <v>7521</v>
      </c>
      <c r="O967" t="str">
        <f t="shared" si="175"/>
        <v/>
      </c>
      <c r="P967" t="str">
        <f t="shared" si="171"/>
        <v/>
      </c>
      <c r="Q967" s="6" t="str">
        <f t="shared" si="167"/>
        <v/>
      </c>
      <c r="R967" s="6" t="str">
        <f t="shared" si="172"/>
        <v/>
      </c>
      <c r="S967" s="8" t="str">
        <f t="shared" si="173"/>
        <v/>
      </c>
      <c r="T967" s="8" t="str">
        <f t="shared" si="174"/>
        <v/>
      </c>
    </row>
    <row r="968" spans="1:20" x14ac:dyDescent="0.3">
      <c r="A968" s="111">
        <v>966</v>
      </c>
      <c r="B968" s="111" t="s">
        <v>7513</v>
      </c>
      <c r="E968" s="6" t="str">
        <f t="shared" si="165"/>
        <v/>
      </c>
      <c r="I968" t="str">
        <f t="shared" si="168"/>
        <v/>
      </c>
      <c r="J968" t="str">
        <f t="shared" si="166"/>
        <v/>
      </c>
      <c r="K968" t="str">
        <f t="shared" si="169"/>
        <v/>
      </c>
      <c r="L968" s="6" t="str">
        <f t="shared" si="170"/>
        <v/>
      </c>
      <c r="N968" s="130" t="s">
        <v>7521</v>
      </c>
      <c r="O968" t="str">
        <f t="shared" si="175"/>
        <v/>
      </c>
      <c r="P968" t="str">
        <f t="shared" si="171"/>
        <v/>
      </c>
      <c r="Q968" s="6" t="str">
        <f t="shared" si="167"/>
        <v/>
      </c>
      <c r="R968" s="6" t="str">
        <f t="shared" si="172"/>
        <v/>
      </c>
      <c r="S968" s="8" t="str">
        <f t="shared" si="173"/>
        <v/>
      </c>
      <c r="T968" s="8" t="str">
        <f t="shared" si="174"/>
        <v/>
      </c>
    </row>
    <row r="969" spans="1:20" x14ac:dyDescent="0.3">
      <c r="A969" s="111">
        <v>967</v>
      </c>
      <c r="B969" s="111" t="s">
        <v>7513</v>
      </c>
      <c r="E969" s="6" t="str">
        <f t="shared" si="165"/>
        <v/>
      </c>
      <c r="I969" t="str">
        <f t="shared" si="168"/>
        <v/>
      </c>
      <c r="J969" t="str">
        <f t="shared" si="166"/>
        <v/>
      </c>
      <c r="K969" t="str">
        <f t="shared" si="169"/>
        <v/>
      </c>
      <c r="L969" s="6" t="str">
        <f t="shared" si="170"/>
        <v/>
      </c>
      <c r="N969" s="130" t="s">
        <v>7521</v>
      </c>
      <c r="O969" t="str">
        <f t="shared" si="175"/>
        <v/>
      </c>
      <c r="P969" t="str">
        <f t="shared" si="171"/>
        <v/>
      </c>
      <c r="Q969" s="6" t="str">
        <f t="shared" si="167"/>
        <v/>
      </c>
      <c r="R969" s="6" t="str">
        <f t="shared" si="172"/>
        <v/>
      </c>
      <c r="S969" s="8" t="str">
        <f t="shared" si="173"/>
        <v/>
      </c>
      <c r="T969" s="8" t="str">
        <f t="shared" si="174"/>
        <v/>
      </c>
    </row>
    <row r="970" spans="1:20" x14ac:dyDescent="0.3">
      <c r="A970" s="111">
        <v>968</v>
      </c>
      <c r="B970" s="111" t="s">
        <v>7513</v>
      </c>
      <c r="E970" s="6" t="str">
        <f t="shared" si="165"/>
        <v/>
      </c>
      <c r="I970" t="str">
        <f t="shared" si="168"/>
        <v/>
      </c>
      <c r="J970" t="str">
        <f t="shared" si="166"/>
        <v/>
      </c>
      <c r="K970" t="str">
        <f t="shared" si="169"/>
        <v/>
      </c>
      <c r="L970" s="6" t="str">
        <f t="shared" si="170"/>
        <v/>
      </c>
      <c r="N970" s="130" t="s">
        <v>7521</v>
      </c>
      <c r="O970" t="str">
        <f t="shared" si="175"/>
        <v/>
      </c>
      <c r="P970" t="str">
        <f t="shared" si="171"/>
        <v/>
      </c>
      <c r="Q970" s="6" t="str">
        <f t="shared" si="167"/>
        <v/>
      </c>
      <c r="R970" s="6" t="str">
        <f t="shared" si="172"/>
        <v/>
      </c>
      <c r="S970" s="8" t="str">
        <f t="shared" si="173"/>
        <v/>
      </c>
      <c r="T970" s="8" t="str">
        <f t="shared" si="174"/>
        <v/>
      </c>
    </row>
    <row r="971" spans="1:20" x14ac:dyDescent="0.3">
      <c r="A971" s="111">
        <v>969</v>
      </c>
      <c r="B971" s="111" t="s">
        <v>7513</v>
      </c>
      <c r="E971" s="6" t="str">
        <f t="shared" si="165"/>
        <v/>
      </c>
      <c r="I971" t="str">
        <f t="shared" si="168"/>
        <v/>
      </c>
      <c r="J971" t="str">
        <f t="shared" si="166"/>
        <v/>
      </c>
      <c r="K971" t="str">
        <f t="shared" si="169"/>
        <v/>
      </c>
      <c r="L971" s="6" t="str">
        <f t="shared" si="170"/>
        <v/>
      </c>
      <c r="N971" s="130" t="s">
        <v>7521</v>
      </c>
      <c r="O971" t="str">
        <f t="shared" si="175"/>
        <v/>
      </c>
      <c r="P971" t="str">
        <f t="shared" si="171"/>
        <v/>
      </c>
      <c r="Q971" s="6" t="str">
        <f t="shared" si="167"/>
        <v/>
      </c>
      <c r="R971" s="6" t="str">
        <f t="shared" si="172"/>
        <v/>
      </c>
      <c r="S971" s="8" t="str">
        <f t="shared" si="173"/>
        <v/>
      </c>
      <c r="T971" s="8" t="str">
        <f t="shared" si="174"/>
        <v/>
      </c>
    </row>
    <row r="972" spans="1:20" x14ac:dyDescent="0.3">
      <c r="A972" s="111">
        <v>970</v>
      </c>
      <c r="B972" s="111" t="s">
        <v>7513</v>
      </c>
      <c r="E972" s="6" t="str">
        <f t="shared" si="165"/>
        <v/>
      </c>
      <c r="I972" t="str">
        <f t="shared" si="168"/>
        <v/>
      </c>
      <c r="J972" t="str">
        <f t="shared" si="166"/>
        <v/>
      </c>
      <c r="K972" t="str">
        <f t="shared" si="169"/>
        <v/>
      </c>
      <c r="L972" s="6" t="str">
        <f t="shared" si="170"/>
        <v/>
      </c>
      <c r="N972" s="130" t="s">
        <v>7521</v>
      </c>
      <c r="O972" t="str">
        <f t="shared" si="175"/>
        <v/>
      </c>
      <c r="P972" t="str">
        <f t="shared" si="171"/>
        <v/>
      </c>
      <c r="Q972" s="6" t="str">
        <f t="shared" si="167"/>
        <v/>
      </c>
      <c r="R972" s="6" t="str">
        <f t="shared" si="172"/>
        <v/>
      </c>
      <c r="S972" s="8" t="str">
        <f t="shared" si="173"/>
        <v/>
      </c>
      <c r="T972" s="8" t="str">
        <f t="shared" si="174"/>
        <v/>
      </c>
    </row>
    <row r="973" spans="1:20" x14ac:dyDescent="0.3">
      <c r="A973" s="111">
        <v>971</v>
      </c>
      <c r="B973" s="111" t="s">
        <v>7513</v>
      </c>
      <c r="E973" s="6" t="str">
        <f t="shared" si="165"/>
        <v/>
      </c>
      <c r="I973" t="str">
        <f t="shared" si="168"/>
        <v/>
      </c>
      <c r="J973" t="str">
        <f t="shared" si="166"/>
        <v/>
      </c>
      <c r="K973" t="str">
        <f t="shared" si="169"/>
        <v/>
      </c>
      <c r="L973" s="6" t="str">
        <f t="shared" si="170"/>
        <v/>
      </c>
      <c r="N973" s="130" t="s">
        <v>7521</v>
      </c>
      <c r="O973" t="str">
        <f t="shared" si="175"/>
        <v/>
      </c>
      <c r="P973" t="str">
        <f t="shared" si="171"/>
        <v/>
      </c>
      <c r="Q973" s="6" t="str">
        <f t="shared" si="167"/>
        <v/>
      </c>
      <c r="R973" s="6" t="str">
        <f t="shared" si="172"/>
        <v/>
      </c>
      <c r="S973" s="8" t="str">
        <f t="shared" si="173"/>
        <v/>
      </c>
      <c r="T973" s="8" t="str">
        <f t="shared" si="174"/>
        <v/>
      </c>
    </row>
    <row r="974" spans="1:20" x14ac:dyDescent="0.3">
      <c r="A974" s="111">
        <v>972</v>
      </c>
      <c r="B974" s="111" t="s">
        <v>7513</v>
      </c>
      <c r="E974" s="6" t="str">
        <f t="shared" si="165"/>
        <v/>
      </c>
      <c r="I974" t="str">
        <f t="shared" si="168"/>
        <v/>
      </c>
      <c r="J974" t="str">
        <f t="shared" si="166"/>
        <v/>
      </c>
      <c r="K974" t="str">
        <f t="shared" si="169"/>
        <v/>
      </c>
      <c r="L974" s="6" t="str">
        <f t="shared" si="170"/>
        <v/>
      </c>
      <c r="N974" s="130" t="s">
        <v>7521</v>
      </c>
      <c r="O974" t="str">
        <f t="shared" si="175"/>
        <v/>
      </c>
      <c r="P974" t="str">
        <f t="shared" si="171"/>
        <v/>
      </c>
      <c r="Q974" s="6" t="str">
        <f t="shared" si="167"/>
        <v/>
      </c>
      <c r="R974" s="6" t="str">
        <f t="shared" si="172"/>
        <v/>
      </c>
      <c r="S974" s="8" t="str">
        <f t="shared" si="173"/>
        <v/>
      </c>
      <c r="T974" s="8" t="str">
        <f t="shared" si="174"/>
        <v/>
      </c>
    </row>
    <row r="975" spans="1:20" x14ac:dyDescent="0.3">
      <c r="A975" s="111">
        <v>973</v>
      </c>
      <c r="B975" s="111" t="s">
        <v>7513</v>
      </c>
      <c r="E975" s="6" t="str">
        <f t="shared" si="165"/>
        <v/>
      </c>
      <c r="I975" t="str">
        <f t="shared" si="168"/>
        <v/>
      </c>
      <c r="J975" t="str">
        <f t="shared" si="166"/>
        <v/>
      </c>
      <c r="K975" t="str">
        <f t="shared" si="169"/>
        <v/>
      </c>
      <c r="L975" s="6" t="str">
        <f t="shared" si="170"/>
        <v/>
      </c>
      <c r="N975" s="130" t="s">
        <v>7521</v>
      </c>
      <c r="O975" t="str">
        <f t="shared" si="175"/>
        <v/>
      </c>
      <c r="P975" t="str">
        <f t="shared" si="171"/>
        <v/>
      </c>
      <c r="Q975" s="6" t="str">
        <f t="shared" si="167"/>
        <v/>
      </c>
      <c r="R975" s="6" t="str">
        <f t="shared" si="172"/>
        <v/>
      </c>
      <c r="S975" s="8" t="str">
        <f t="shared" si="173"/>
        <v/>
      </c>
      <c r="T975" s="8" t="str">
        <f t="shared" si="174"/>
        <v/>
      </c>
    </row>
    <row r="976" spans="1:20" x14ac:dyDescent="0.3">
      <c r="A976" s="111">
        <v>974</v>
      </c>
      <c r="B976" s="111" t="s">
        <v>7513</v>
      </c>
      <c r="E976" s="6" t="str">
        <f t="shared" si="165"/>
        <v/>
      </c>
      <c r="I976" t="str">
        <f t="shared" si="168"/>
        <v/>
      </c>
      <c r="J976" t="str">
        <f t="shared" si="166"/>
        <v/>
      </c>
      <c r="K976" t="str">
        <f t="shared" si="169"/>
        <v/>
      </c>
      <c r="L976" s="6" t="str">
        <f t="shared" si="170"/>
        <v/>
      </c>
      <c r="N976" s="130" t="s">
        <v>7521</v>
      </c>
      <c r="O976" t="str">
        <f t="shared" si="175"/>
        <v/>
      </c>
      <c r="P976" t="str">
        <f t="shared" si="171"/>
        <v/>
      </c>
      <c r="Q976" s="6" t="str">
        <f t="shared" si="167"/>
        <v/>
      </c>
      <c r="R976" s="6" t="str">
        <f t="shared" si="172"/>
        <v/>
      </c>
      <c r="S976" s="8" t="str">
        <f t="shared" si="173"/>
        <v/>
      </c>
      <c r="T976" s="8" t="str">
        <f t="shared" si="174"/>
        <v/>
      </c>
    </row>
    <row r="977" spans="1:20" x14ac:dyDescent="0.3">
      <c r="A977" s="111">
        <v>975</v>
      </c>
      <c r="B977" s="111" t="s">
        <v>7513</v>
      </c>
      <c r="E977" s="6" t="str">
        <f t="shared" si="165"/>
        <v/>
      </c>
      <c r="I977" t="str">
        <f t="shared" si="168"/>
        <v/>
      </c>
      <c r="J977" t="str">
        <f t="shared" si="166"/>
        <v/>
      </c>
      <c r="K977" t="str">
        <f t="shared" si="169"/>
        <v/>
      </c>
      <c r="L977" s="6" t="str">
        <f t="shared" si="170"/>
        <v/>
      </c>
      <c r="N977" s="130" t="s">
        <v>7521</v>
      </c>
      <c r="O977" t="str">
        <f t="shared" si="175"/>
        <v/>
      </c>
      <c r="P977" t="str">
        <f t="shared" si="171"/>
        <v/>
      </c>
      <c r="Q977" s="6" t="str">
        <f t="shared" si="167"/>
        <v/>
      </c>
      <c r="R977" s="6" t="str">
        <f t="shared" si="172"/>
        <v/>
      </c>
      <c r="S977" s="8" t="str">
        <f t="shared" si="173"/>
        <v/>
      </c>
      <c r="T977" s="8" t="str">
        <f t="shared" si="174"/>
        <v/>
      </c>
    </row>
    <row r="978" spans="1:20" x14ac:dyDescent="0.3">
      <c r="A978" s="111">
        <v>976</v>
      </c>
      <c r="B978" s="111" t="s">
        <v>7513</v>
      </c>
      <c r="E978" s="6" t="str">
        <f t="shared" si="165"/>
        <v/>
      </c>
      <c r="I978" t="str">
        <f t="shared" si="168"/>
        <v/>
      </c>
      <c r="J978" t="str">
        <f t="shared" si="166"/>
        <v/>
      </c>
      <c r="K978" t="str">
        <f t="shared" si="169"/>
        <v/>
      </c>
      <c r="L978" s="6" t="str">
        <f t="shared" si="170"/>
        <v/>
      </c>
      <c r="N978" s="130" t="s">
        <v>7521</v>
      </c>
      <c r="O978" t="str">
        <f t="shared" si="175"/>
        <v/>
      </c>
      <c r="P978" t="str">
        <f t="shared" si="171"/>
        <v/>
      </c>
      <c r="Q978" s="6" t="str">
        <f t="shared" si="167"/>
        <v/>
      </c>
      <c r="R978" s="6" t="str">
        <f t="shared" si="172"/>
        <v/>
      </c>
      <c r="S978" s="8" t="str">
        <f t="shared" si="173"/>
        <v/>
      </c>
      <c r="T978" s="8" t="str">
        <f t="shared" si="174"/>
        <v/>
      </c>
    </row>
    <row r="979" spans="1:20" x14ac:dyDescent="0.3">
      <c r="A979" s="111">
        <v>977</v>
      </c>
      <c r="B979" s="111" t="s">
        <v>7513</v>
      </c>
      <c r="E979" s="6" t="str">
        <f t="shared" si="165"/>
        <v/>
      </c>
      <c r="I979" t="str">
        <f t="shared" si="168"/>
        <v/>
      </c>
      <c r="J979" t="str">
        <f t="shared" si="166"/>
        <v/>
      </c>
      <c r="K979" t="str">
        <f t="shared" si="169"/>
        <v/>
      </c>
      <c r="L979" s="6" t="str">
        <f t="shared" si="170"/>
        <v/>
      </c>
      <c r="N979" s="130" t="s">
        <v>7521</v>
      </c>
      <c r="O979" t="str">
        <f t="shared" si="175"/>
        <v/>
      </c>
      <c r="P979" t="str">
        <f t="shared" si="171"/>
        <v/>
      </c>
      <c r="Q979" s="6" t="str">
        <f t="shared" si="167"/>
        <v/>
      </c>
      <c r="R979" s="6" t="str">
        <f t="shared" si="172"/>
        <v/>
      </c>
      <c r="S979" s="8" t="str">
        <f t="shared" si="173"/>
        <v/>
      </c>
      <c r="T979" s="8" t="str">
        <f t="shared" si="174"/>
        <v/>
      </c>
    </row>
    <row r="980" spans="1:20" x14ac:dyDescent="0.3">
      <c r="A980" s="111">
        <v>978</v>
      </c>
      <c r="B980" s="111" t="s">
        <v>7513</v>
      </c>
      <c r="E980" s="6" t="str">
        <f t="shared" si="165"/>
        <v/>
      </c>
      <c r="I980" t="str">
        <f t="shared" si="168"/>
        <v/>
      </c>
      <c r="J980" t="str">
        <f t="shared" si="166"/>
        <v/>
      </c>
      <c r="K980" t="str">
        <f t="shared" si="169"/>
        <v/>
      </c>
      <c r="L980" s="6" t="str">
        <f t="shared" si="170"/>
        <v/>
      </c>
      <c r="N980" s="130" t="s">
        <v>7521</v>
      </c>
      <c r="O980" t="str">
        <f t="shared" si="175"/>
        <v/>
      </c>
      <c r="P980" t="str">
        <f t="shared" si="171"/>
        <v/>
      </c>
      <c r="Q980" s="6" t="str">
        <f t="shared" si="167"/>
        <v/>
      </c>
      <c r="R980" s="6" t="str">
        <f t="shared" si="172"/>
        <v/>
      </c>
      <c r="S980" s="8" t="str">
        <f t="shared" si="173"/>
        <v/>
      </c>
      <c r="T980" s="8" t="str">
        <f t="shared" si="174"/>
        <v/>
      </c>
    </row>
    <row r="981" spans="1:20" x14ac:dyDescent="0.3">
      <c r="A981" s="111">
        <v>979</v>
      </c>
      <c r="B981" s="111" t="s">
        <v>7513</v>
      </c>
      <c r="E981" s="6" t="str">
        <f t="shared" si="165"/>
        <v/>
      </c>
      <c r="I981" t="str">
        <f t="shared" si="168"/>
        <v/>
      </c>
      <c r="J981" t="str">
        <f t="shared" si="166"/>
        <v/>
      </c>
      <c r="K981" t="str">
        <f t="shared" si="169"/>
        <v/>
      </c>
      <c r="L981" s="6" t="str">
        <f t="shared" si="170"/>
        <v/>
      </c>
      <c r="N981" s="130" t="s">
        <v>7521</v>
      </c>
      <c r="O981" t="str">
        <f t="shared" si="175"/>
        <v/>
      </c>
      <c r="P981" t="str">
        <f t="shared" si="171"/>
        <v/>
      </c>
      <c r="Q981" s="6" t="str">
        <f t="shared" si="167"/>
        <v/>
      </c>
      <c r="R981" s="6" t="str">
        <f t="shared" si="172"/>
        <v/>
      </c>
      <c r="S981" s="8" t="str">
        <f t="shared" si="173"/>
        <v/>
      </c>
      <c r="T981" s="8" t="str">
        <f t="shared" si="174"/>
        <v/>
      </c>
    </row>
    <row r="982" spans="1:20" x14ac:dyDescent="0.3">
      <c r="A982" s="111">
        <v>980</v>
      </c>
      <c r="B982" s="111" t="s">
        <v>7513</v>
      </c>
      <c r="E982" s="6" t="str">
        <f t="shared" si="165"/>
        <v/>
      </c>
      <c r="I982" t="str">
        <f t="shared" si="168"/>
        <v/>
      </c>
      <c r="J982" t="str">
        <f t="shared" si="166"/>
        <v/>
      </c>
      <c r="K982" t="str">
        <f t="shared" si="169"/>
        <v/>
      </c>
      <c r="L982" s="6" t="str">
        <f t="shared" si="170"/>
        <v/>
      </c>
      <c r="N982" s="130" t="s">
        <v>7521</v>
      </c>
      <c r="O982" t="str">
        <f t="shared" si="175"/>
        <v/>
      </c>
      <c r="P982" t="str">
        <f t="shared" si="171"/>
        <v/>
      </c>
      <c r="Q982" s="6" t="str">
        <f t="shared" si="167"/>
        <v/>
      </c>
      <c r="R982" s="6" t="str">
        <f t="shared" si="172"/>
        <v/>
      </c>
      <c r="S982" s="8" t="str">
        <f t="shared" si="173"/>
        <v/>
      </c>
      <c r="T982" s="8" t="str">
        <f t="shared" si="174"/>
        <v/>
      </c>
    </row>
    <row r="983" spans="1:20" x14ac:dyDescent="0.3">
      <c r="A983" s="111">
        <v>981</v>
      </c>
      <c r="B983" s="111" t="s">
        <v>7513</v>
      </c>
      <c r="E983" s="6" t="str">
        <f t="shared" si="165"/>
        <v/>
      </c>
      <c r="I983" t="str">
        <f t="shared" si="168"/>
        <v/>
      </c>
      <c r="J983" t="str">
        <f t="shared" si="166"/>
        <v/>
      </c>
      <c r="K983" t="str">
        <f t="shared" si="169"/>
        <v/>
      </c>
      <c r="L983" s="6" t="str">
        <f t="shared" si="170"/>
        <v/>
      </c>
      <c r="N983" s="130" t="s">
        <v>7521</v>
      </c>
      <c r="O983" t="str">
        <f t="shared" si="175"/>
        <v/>
      </c>
      <c r="P983" t="str">
        <f t="shared" si="171"/>
        <v/>
      </c>
      <c r="Q983" s="6" t="str">
        <f t="shared" si="167"/>
        <v/>
      </c>
      <c r="R983" s="6" t="str">
        <f t="shared" si="172"/>
        <v/>
      </c>
      <c r="S983" s="8" t="str">
        <f t="shared" si="173"/>
        <v/>
      </c>
      <c r="T983" s="8" t="str">
        <f t="shared" si="174"/>
        <v/>
      </c>
    </row>
    <row r="984" spans="1:20" x14ac:dyDescent="0.3">
      <c r="A984" s="111">
        <v>982</v>
      </c>
      <c r="B984" s="111" t="s">
        <v>7513</v>
      </c>
      <c r="E984" s="6" t="str">
        <f t="shared" si="165"/>
        <v/>
      </c>
      <c r="I984" t="str">
        <f t="shared" si="168"/>
        <v/>
      </c>
      <c r="J984" t="str">
        <f t="shared" si="166"/>
        <v/>
      </c>
      <c r="K984" t="str">
        <f t="shared" si="169"/>
        <v/>
      </c>
      <c r="L984" s="6" t="str">
        <f t="shared" si="170"/>
        <v/>
      </c>
      <c r="N984" s="130" t="s">
        <v>7521</v>
      </c>
      <c r="O984" t="str">
        <f t="shared" si="175"/>
        <v/>
      </c>
      <c r="P984" t="str">
        <f t="shared" si="171"/>
        <v/>
      </c>
      <c r="Q984" s="6" t="str">
        <f t="shared" si="167"/>
        <v/>
      </c>
      <c r="R984" s="6" t="str">
        <f t="shared" si="172"/>
        <v/>
      </c>
      <c r="S984" s="8" t="str">
        <f t="shared" si="173"/>
        <v/>
      </c>
      <c r="T984" s="8" t="str">
        <f t="shared" si="174"/>
        <v/>
      </c>
    </row>
    <row r="985" spans="1:20" x14ac:dyDescent="0.3">
      <c r="A985" s="111">
        <v>983</v>
      </c>
      <c r="B985" s="111" t="s">
        <v>7513</v>
      </c>
      <c r="E985" s="6" t="str">
        <f t="shared" si="165"/>
        <v/>
      </c>
      <c r="I985" t="str">
        <f t="shared" si="168"/>
        <v/>
      </c>
      <c r="J985" t="str">
        <f t="shared" si="166"/>
        <v/>
      </c>
      <c r="K985" t="str">
        <f t="shared" si="169"/>
        <v/>
      </c>
      <c r="L985" s="6" t="str">
        <f t="shared" si="170"/>
        <v/>
      </c>
      <c r="N985" s="130" t="s">
        <v>7521</v>
      </c>
      <c r="O985" t="str">
        <f t="shared" si="175"/>
        <v/>
      </c>
      <c r="P985" t="str">
        <f t="shared" si="171"/>
        <v/>
      </c>
      <c r="Q985" s="6" t="str">
        <f t="shared" si="167"/>
        <v/>
      </c>
      <c r="R985" s="6" t="str">
        <f t="shared" si="172"/>
        <v/>
      </c>
      <c r="S985" s="8" t="str">
        <f t="shared" si="173"/>
        <v/>
      </c>
      <c r="T985" s="8" t="str">
        <f t="shared" si="174"/>
        <v/>
      </c>
    </row>
    <row r="986" spans="1:20" x14ac:dyDescent="0.3">
      <c r="A986" s="111">
        <v>984</v>
      </c>
      <c r="B986" s="111" t="s">
        <v>7513</v>
      </c>
      <c r="E986" s="6" t="str">
        <f t="shared" si="165"/>
        <v/>
      </c>
      <c r="I986" t="str">
        <f t="shared" si="168"/>
        <v/>
      </c>
      <c r="J986" t="str">
        <f t="shared" si="166"/>
        <v/>
      </c>
      <c r="K986" t="str">
        <f t="shared" si="169"/>
        <v/>
      </c>
      <c r="L986" s="6" t="str">
        <f t="shared" si="170"/>
        <v/>
      </c>
      <c r="N986" s="130" t="s">
        <v>7521</v>
      </c>
      <c r="O986" t="str">
        <f t="shared" si="175"/>
        <v/>
      </c>
      <c r="P986" t="str">
        <f t="shared" si="171"/>
        <v/>
      </c>
      <c r="Q986" s="6" t="str">
        <f t="shared" si="167"/>
        <v/>
      </c>
      <c r="R986" s="6" t="str">
        <f t="shared" si="172"/>
        <v/>
      </c>
      <c r="S986" s="8" t="str">
        <f t="shared" si="173"/>
        <v/>
      </c>
      <c r="T986" s="8" t="str">
        <f t="shared" si="174"/>
        <v/>
      </c>
    </row>
    <row r="987" spans="1:20" x14ac:dyDescent="0.3">
      <c r="A987" s="111">
        <v>985</v>
      </c>
      <c r="B987" s="111" t="s">
        <v>7513</v>
      </c>
      <c r="E987" s="6" t="str">
        <f t="shared" si="165"/>
        <v/>
      </c>
      <c r="I987" t="str">
        <f t="shared" si="168"/>
        <v/>
      </c>
      <c r="J987" t="str">
        <f t="shared" si="166"/>
        <v/>
      </c>
      <c r="K987" t="str">
        <f t="shared" si="169"/>
        <v/>
      </c>
      <c r="L987" s="6" t="str">
        <f t="shared" si="170"/>
        <v/>
      </c>
      <c r="N987" s="130" t="s">
        <v>7521</v>
      </c>
      <c r="O987" t="str">
        <f t="shared" si="175"/>
        <v/>
      </c>
      <c r="P987" t="str">
        <f t="shared" si="171"/>
        <v/>
      </c>
      <c r="Q987" s="6" t="str">
        <f t="shared" si="167"/>
        <v/>
      </c>
      <c r="R987" s="6" t="str">
        <f t="shared" si="172"/>
        <v/>
      </c>
      <c r="S987" s="8" t="str">
        <f t="shared" si="173"/>
        <v/>
      </c>
      <c r="T987" s="8" t="str">
        <f t="shared" si="174"/>
        <v/>
      </c>
    </row>
    <row r="988" spans="1:20" x14ac:dyDescent="0.3">
      <c r="A988" s="111">
        <v>986</v>
      </c>
      <c r="B988" s="111" t="s">
        <v>7513</v>
      </c>
      <c r="E988" s="6" t="str">
        <f t="shared" si="165"/>
        <v/>
      </c>
      <c r="I988" t="str">
        <f t="shared" si="168"/>
        <v/>
      </c>
      <c r="J988" t="str">
        <f t="shared" si="166"/>
        <v/>
      </c>
      <c r="K988" t="str">
        <f t="shared" si="169"/>
        <v/>
      </c>
      <c r="L988" s="6" t="str">
        <f t="shared" si="170"/>
        <v/>
      </c>
      <c r="N988" s="130" t="s">
        <v>7521</v>
      </c>
      <c r="O988" t="str">
        <f t="shared" si="175"/>
        <v/>
      </c>
      <c r="P988" t="str">
        <f t="shared" si="171"/>
        <v/>
      </c>
      <c r="Q988" s="6" t="str">
        <f t="shared" si="167"/>
        <v/>
      </c>
      <c r="R988" s="6" t="str">
        <f t="shared" si="172"/>
        <v/>
      </c>
      <c r="S988" s="8" t="str">
        <f t="shared" si="173"/>
        <v/>
      </c>
      <c r="T988" s="8" t="str">
        <f t="shared" si="174"/>
        <v/>
      </c>
    </row>
    <row r="989" spans="1:20" x14ac:dyDescent="0.3">
      <c r="A989" s="111">
        <v>987</v>
      </c>
      <c r="B989" s="111" t="s">
        <v>7513</v>
      </c>
      <c r="E989" s="6" t="str">
        <f t="shared" si="165"/>
        <v/>
      </c>
      <c r="I989" t="str">
        <f t="shared" si="168"/>
        <v/>
      </c>
      <c r="J989" t="str">
        <f t="shared" si="166"/>
        <v/>
      </c>
      <c r="K989" t="str">
        <f t="shared" si="169"/>
        <v/>
      </c>
      <c r="L989" s="6" t="str">
        <f t="shared" si="170"/>
        <v/>
      </c>
      <c r="N989" s="130" t="s">
        <v>7521</v>
      </c>
      <c r="O989" t="str">
        <f t="shared" si="175"/>
        <v/>
      </c>
      <c r="P989" t="str">
        <f t="shared" si="171"/>
        <v/>
      </c>
      <c r="Q989" s="6" t="str">
        <f t="shared" si="167"/>
        <v/>
      </c>
      <c r="R989" s="6" t="str">
        <f t="shared" si="172"/>
        <v/>
      </c>
      <c r="S989" s="8" t="str">
        <f t="shared" si="173"/>
        <v/>
      </c>
      <c r="T989" s="8" t="str">
        <f t="shared" si="174"/>
        <v/>
      </c>
    </row>
    <row r="990" spans="1:20" x14ac:dyDescent="0.3">
      <c r="A990" s="111">
        <v>988</v>
      </c>
      <c r="B990" s="111" t="s">
        <v>7513</v>
      </c>
      <c r="E990" s="6" t="str">
        <f t="shared" si="165"/>
        <v/>
      </c>
      <c r="I990" t="str">
        <f t="shared" si="168"/>
        <v/>
      </c>
      <c r="J990" t="str">
        <f t="shared" si="166"/>
        <v/>
      </c>
      <c r="K990" t="str">
        <f t="shared" si="169"/>
        <v/>
      </c>
      <c r="L990" s="6" t="str">
        <f t="shared" si="170"/>
        <v/>
      </c>
      <c r="N990" s="130" t="s">
        <v>7521</v>
      </c>
      <c r="O990" t="str">
        <f t="shared" si="175"/>
        <v/>
      </c>
      <c r="P990" t="str">
        <f t="shared" si="171"/>
        <v/>
      </c>
      <c r="Q990" s="6" t="str">
        <f t="shared" si="167"/>
        <v/>
      </c>
      <c r="R990" s="6" t="str">
        <f t="shared" si="172"/>
        <v/>
      </c>
      <c r="S990" s="8" t="str">
        <f t="shared" si="173"/>
        <v/>
      </c>
      <c r="T990" s="8" t="str">
        <f t="shared" si="174"/>
        <v/>
      </c>
    </row>
    <row r="991" spans="1:20" x14ac:dyDescent="0.3">
      <c r="A991" s="111">
        <v>989</v>
      </c>
      <c r="B991" s="111" t="s">
        <v>7513</v>
      </c>
      <c r="E991" s="6" t="str">
        <f t="shared" si="165"/>
        <v/>
      </c>
      <c r="I991" t="str">
        <f t="shared" si="168"/>
        <v/>
      </c>
      <c r="J991" t="str">
        <f t="shared" si="166"/>
        <v/>
      </c>
      <c r="K991" t="str">
        <f t="shared" si="169"/>
        <v/>
      </c>
      <c r="L991" s="6" t="str">
        <f t="shared" si="170"/>
        <v/>
      </c>
      <c r="N991" s="130" t="s">
        <v>7521</v>
      </c>
      <c r="O991" t="str">
        <f t="shared" si="175"/>
        <v/>
      </c>
      <c r="P991" t="str">
        <f t="shared" si="171"/>
        <v/>
      </c>
      <c r="Q991" s="6" t="str">
        <f t="shared" si="167"/>
        <v/>
      </c>
      <c r="R991" s="6" t="str">
        <f t="shared" si="172"/>
        <v/>
      </c>
      <c r="S991" s="8" t="str">
        <f t="shared" si="173"/>
        <v/>
      </c>
      <c r="T991" s="8" t="str">
        <f t="shared" si="174"/>
        <v/>
      </c>
    </row>
    <row r="992" spans="1:20" x14ac:dyDescent="0.3">
      <c r="A992" s="111">
        <v>990</v>
      </c>
      <c r="B992" s="111" t="s">
        <v>7513</v>
      </c>
      <c r="E992" s="6" t="str">
        <f t="shared" si="165"/>
        <v/>
      </c>
      <c r="I992" t="str">
        <f t="shared" si="168"/>
        <v/>
      </c>
      <c r="J992" t="str">
        <f t="shared" si="166"/>
        <v/>
      </c>
      <c r="K992" t="str">
        <f t="shared" si="169"/>
        <v/>
      </c>
      <c r="L992" s="6" t="str">
        <f t="shared" si="170"/>
        <v/>
      </c>
      <c r="N992" s="130" t="s">
        <v>7521</v>
      </c>
      <c r="O992" t="str">
        <f t="shared" si="175"/>
        <v/>
      </c>
      <c r="P992" t="str">
        <f t="shared" si="171"/>
        <v/>
      </c>
      <c r="Q992" s="6" t="str">
        <f t="shared" si="167"/>
        <v/>
      </c>
      <c r="R992" s="6" t="str">
        <f t="shared" si="172"/>
        <v/>
      </c>
      <c r="S992" s="8" t="str">
        <f t="shared" si="173"/>
        <v/>
      </c>
      <c r="T992" s="8" t="str">
        <f t="shared" si="174"/>
        <v/>
      </c>
    </row>
    <row r="993" spans="1:20" x14ac:dyDescent="0.3">
      <c r="A993" s="111">
        <v>991</v>
      </c>
      <c r="B993" s="111" t="s">
        <v>7513</v>
      </c>
      <c r="E993" s="6" t="str">
        <f t="shared" si="165"/>
        <v/>
      </c>
      <c r="I993" t="str">
        <f t="shared" si="168"/>
        <v/>
      </c>
      <c r="J993" t="str">
        <f t="shared" si="166"/>
        <v/>
      </c>
      <c r="K993" t="str">
        <f t="shared" si="169"/>
        <v/>
      </c>
      <c r="L993" s="6" t="str">
        <f t="shared" si="170"/>
        <v/>
      </c>
      <c r="N993" s="130" t="s">
        <v>7521</v>
      </c>
      <c r="O993" t="str">
        <f t="shared" si="175"/>
        <v/>
      </c>
      <c r="P993" t="str">
        <f t="shared" si="171"/>
        <v/>
      </c>
      <c r="Q993" s="6" t="str">
        <f t="shared" si="167"/>
        <v/>
      </c>
      <c r="R993" s="6" t="str">
        <f t="shared" si="172"/>
        <v/>
      </c>
      <c r="S993" s="8" t="str">
        <f t="shared" si="173"/>
        <v/>
      </c>
      <c r="T993" s="8" t="str">
        <f t="shared" si="174"/>
        <v/>
      </c>
    </row>
    <row r="994" spans="1:20" x14ac:dyDescent="0.3">
      <c r="A994" s="111">
        <v>992</v>
      </c>
      <c r="B994" s="111" t="s">
        <v>7513</v>
      </c>
      <c r="E994" s="6" t="str">
        <f t="shared" si="165"/>
        <v/>
      </c>
      <c r="I994" t="str">
        <f t="shared" si="168"/>
        <v/>
      </c>
      <c r="J994" t="str">
        <f t="shared" si="166"/>
        <v/>
      </c>
      <c r="K994" t="str">
        <f t="shared" si="169"/>
        <v/>
      </c>
      <c r="L994" s="6" t="str">
        <f t="shared" si="170"/>
        <v/>
      </c>
      <c r="N994" s="130" t="s">
        <v>7521</v>
      </c>
      <c r="O994" t="str">
        <f t="shared" si="175"/>
        <v/>
      </c>
      <c r="P994" t="str">
        <f t="shared" si="171"/>
        <v/>
      </c>
      <c r="Q994" s="6" t="str">
        <f t="shared" si="167"/>
        <v/>
      </c>
      <c r="R994" s="6" t="str">
        <f t="shared" si="172"/>
        <v/>
      </c>
      <c r="S994" s="8" t="str">
        <f t="shared" si="173"/>
        <v/>
      </c>
      <c r="T994" s="8" t="str">
        <f t="shared" si="174"/>
        <v/>
      </c>
    </row>
    <row r="995" spans="1:20" x14ac:dyDescent="0.3">
      <c r="A995" s="111">
        <v>993</v>
      </c>
      <c r="B995" s="111" t="s">
        <v>7513</v>
      </c>
      <c r="E995" s="6" t="str">
        <f t="shared" si="165"/>
        <v/>
      </c>
      <c r="I995" t="str">
        <f t="shared" si="168"/>
        <v/>
      </c>
      <c r="J995" t="str">
        <f t="shared" si="166"/>
        <v/>
      </c>
      <c r="K995" t="str">
        <f t="shared" si="169"/>
        <v/>
      </c>
      <c r="L995" s="6" t="str">
        <f t="shared" si="170"/>
        <v/>
      </c>
      <c r="N995" s="130" t="s">
        <v>7521</v>
      </c>
      <c r="O995" t="str">
        <f t="shared" si="175"/>
        <v/>
      </c>
      <c r="P995" t="str">
        <f t="shared" si="171"/>
        <v/>
      </c>
      <c r="Q995" s="6" t="str">
        <f t="shared" si="167"/>
        <v/>
      </c>
      <c r="R995" s="6" t="str">
        <f t="shared" si="172"/>
        <v/>
      </c>
      <c r="S995" s="8" t="str">
        <f t="shared" si="173"/>
        <v/>
      </c>
      <c r="T995" s="8" t="str">
        <f t="shared" si="174"/>
        <v/>
      </c>
    </row>
    <row r="996" spans="1:20" x14ac:dyDescent="0.3">
      <c r="A996" s="111">
        <v>994</v>
      </c>
      <c r="B996" s="111" t="s">
        <v>7513</v>
      </c>
      <c r="E996" s="6" t="str">
        <f t="shared" si="165"/>
        <v/>
      </c>
      <c r="I996" t="str">
        <f t="shared" si="168"/>
        <v/>
      </c>
      <c r="J996" t="str">
        <f t="shared" si="166"/>
        <v/>
      </c>
      <c r="K996" t="str">
        <f t="shared" si="169"/>
        <v/>
      </c>
      <c r="L996" s="6" t="str">
        <f t="shared" si="170"/>
        <v/>
      </c>
      <c r="N996" s="130" t="s">
        <v>7521</v>
      </c>
      <c r="O996" t="str">
        <f t="shared" si="175"/>
        <v/>
      </c>
      <c r="P996" t="str">
        <f t="shared" si="171"/>
        <v/>
      </c>
      <c r="Q996" s="6" t="str">
        <f t="shared" si="167"/>
        <v/>
      </c>
      <c r="R996" s="6" t="str">
        <f t="shared" si="172"/>
        <v/>
      </c>
      <c r="S996" s="8" t="str">
        <f t="shared" si="173"/>
        <v/>
      </c>
      <c r="T996" s="8" t="str">
        <f t="shared" si="174"/>
        <v/>
      </c>
    </row>
    <row r="997" spans="1:20" x14ac:dyDescent="0.3">
      <c r="A997" s="111">
        <v>995</v>
      </c>
      <c r="B997" s="111" t="s">
        <v>7513</v>
      </c>
      <c r="E997" s="6" t="str">
        <f t="shared" si="165"/>
        <v/>
      </c>
      <c r="I997" t="str">
        <f t="shared" si="168"/>
        <v/>
      </c>
      <c r="J997" t="str">
        <f t="shared" si="166"/>
        <v/>
      </c>
      <c r="K997" t="str">
        <f t="shared" si="169"/>
        <v/>
      </c>
      <c r="L997" s="6" t="str">
        <f t="shared" si="170"/>
        <v/>
      </c>
      <c r="N997" s="130" t="s">
        <v>7521</v>
      </c>
      <c r="O997" t="str">
        <f t="shared" si="175"/>
        <v/>
      </c>
      <c r="P997" t="str">
        <f t="shared" si="171"/>
        <v/>
      </c>
      <c r="Q997" s="6" t="str">
        <f t="shared" si="167"/>
        <v/>
      </c>
      <c r="R997" s="6" t="str">
        <f t="shared" si="172"/>
        <v/>
      </c>
      <c r="S997" s="8" t="str">
        <f t="shared" si="173"/>
        <v/>
      </c>
      <c r="T997" s="8" t="str">
        <f t="shared" si="174"/>
        <v/>
      </c>
    </row>
    <row r="998" spans="1:20" x14ac:dyDescent="0.3">
      <c r="A998" s="111">
        <v>996</v>
      </c>
      <c r="B998" s="111" t="s">
        <v>7513</v>
      </c>
      <c r="E998" s="6" t="str">
        <f t="shared" si="165"/>
        <v/>
      </c>
      <c r="I998" t="str">
        <f t="shared" si="168"/>
        <v/>
      </c>
      <c r="J998" t="str">
        <f t="shared" si="166"/>
        <v/>
      </c>
      <c r="K998" t="str">
        <f t="shared" si="169"/>
        <v/>
      </c>
      <c r="L998" s="6" t="str">
        <f t="shared" si="170"/>
        <v/>
      </c>
      <c r="N998" s="130" t="s">
        <v>7521</v>
      </c>
      <c r="O998" t="str">
        <f t="shared" si="175"/>
        <v/>
      </c>
      <c r="P998" t="str">
        <f t="shared" si="171"/>
        <v/>
      </c>
      <c r="Q998" s="6" t="str">
        <f t="shared" si="167"/>
        <v/>
      </c>
      <c r="R998" s="6" t="str">
        <f t="shared" si="172"/>
        <v/>
      </c>
      <c r="S998" s="8" t="str">
        <f t="shared" si="173"/>
        <v/>
      </c>
      <c r="T998" s="8" t="str">
        <f t="shared" si="174"/>
        <v/>
      </c>
    </row>
    <row r="999" spans="1:20" x14ac:dyDescent="0.3">
      <c r="A999" s="111">
        <v>997</v>
      </c>
      <c r="B999" s="111" t="s">
        <v>7513</v>
      </c>
      <c r="E999" s="6" t="str">
        <f t="shared" si="165"/>
        <v/>
      </c>
      <c r="I999" t="str">
        <f t="shared" si="168"/>
        <v/>
      </c>
      <c r="J999" t="str">
        <f t="shared" si="166"/>
        <v/>
      </c>
      <c r="K999" t="str">
        <f t="shared" si="169"/>
        <v/>
      </c>
      <c r="L999" s="6" t="str">
        <f t="shared" si="170"/>
        <v/>
      </c>
      <c r="N999" s="130" t="s">
        <v>7521</v>
      </c>
      <c r="O999" t="str">
        <f t="shared" si="175"/>
        <v/>
      </c>
      <c r="P999" t="str">
        <f t="shared" si="171"/>
        <v/>
      </c>
      <c r="Q999" s="6" t="str">
        <f t="shared" si="167"/>
        <v/>
      </c>
      <c r="R999" s="6" t="str">
        <f t="shared" si="172"/>
        <v/>
      </c>
      <c r="S999" s="8" t="str">
        <f t="shared" si="173"/>
        <v/>
      </c>
      <c r="T999" s="8" t="str">
        <f t="shared" si="174"/>
        <v/>
      </c>
    </row>
    <row r="1000" spans="1:20" x14ac:dyDescent="0.3">
      <c r="A1000" s="111">
        <v>998</v>
      </c>
      <c r="B1000" s="111" t="s">
        <v>7513</v>
      </c>
      <c r="E1000" s="6" t="str">
        <f t="shared" si="165"/>
        <v/>
      </c>
      <c r="I1000" t="str">
        <f t="shared" si="168"/>
        <v/>
      </c>
      <c r="J1000" t="str">
        <f t="shared" si="166"/>
        <v/>
      </c>
      <c r="K1000" t="str">
        <f t="shared" si="169"/>
        <v/>
      </c>
      <c r="L1000" s="6" t="str">
        <f t="shared" si="170"/>
        <v/>
      </c>
      <c r="N1000" s="130" t="s">
        <v>7521</v>
      </c>
      <c r="O1000" t="str">
        <f t="shared" si="175"/>
        <v/>
      </c>
      <c r="P1000" t="str">
        <f t="shared" si="171"/>
        <v/>
      </c>
      <c r="Q1000" s="6" t="str">
        <f t="shared" si="167"/>
        <v/>
      </c>
      <c r="R1000" s="6" t="str">
        <f t="shared" si="172"/>
        <v/>
      </c>
      <c r="S1000" s="8" t="str">
        <f t="shared" si="173"/>
        <v/>
      </c>
      <c r="T1000" s="8" t="str">
        <f t="shared" si="174"/>
        <v/>
      </c>
    </row>
    <row r="1001" spans="1:20" x14ac:dyDescent="0.3">
      <c r="A1001" s="111">
        <v>999</v>
      </c>
      <c r="B1001" s="111" t="s">
        <v>7513</v>
      </c>
      <c r="E1001" s="6" t="str">
        <f t="shared" si="165"/>
        <v/>
      </c>
      <c r="I1001" t="str">
        <f t="shared" si="168"/>
        <v/>
      </c>
      <c r="J1001" t="str">
        <f t="shared" si="166"/>
        <v/>
      </c>
      <c r="K1001" t="str">
        <f t="shared" si="169"/>
        <v/>
      </c>
      <c r="L1001" s="6" t="str">
        <f t="shared" si="170"/>
        <v/>
      </c>
      <c r="N1001" s="130" t="s">
        <v>7521</v>
      </c>
      <c r="O1001" t="str">
        <f t="shared" si="175"/>
        <v/>
      </c>
      <c r="P1001" t="str">
        <f t="shared" si="171"/>
        <v/>
      </c>
      <c r="Q1001" s="6" t="str">
        <f t="shared" si="167"/>
        <v/>
      </c>
      <c r="R1001" s="6" t="str">
        <f t="shared" si="172"/>
        <v/>
      </c>
      <c r="S1001" s="8" t="str">
        <f t="shared" si="173"/>
        <v/>
      </c>
      <c r="T1001" s="8" t="str">
        <f t="shared" si="174"/>
        <v/>
      </c>
    </row>
    <row r="1002" spans="1:20" x14ac:dyDescent="0.3">
      <c r="A1002" s="111">
        <v>1000</v>
      </c>
      <c r="B1002" s="111" t="s">
        <v>7513</v>
      </c>
      <c r="E1002" s="6" t="str">
        <f t="shared" si="165"/>
        <v/>
      </c>
      <c r="I1002" t="str">
        <f t="shared" si="168"/>
        <v/>
      </c>
      <c r="J1002" t="str">
        <f t="shared" si="166"/>
        <v/>
      </c>
      <c r="K1002" t="str">
        <f t="shared" si="169"/>
        <v/>
      </c>
      <c r="L1002" s="6" t="str">
        <f t="shared" si="170"/>
        <v/>
      </c>
      <c r="N1002" s="130" t="s">
        <v>7521</v>
      </c>
      <c r="O1002" t="str">
        <f t="shared" si="175"/>
        <v/>
      </c>
      <c r="P1002" t="str">
        <f t="shared" si="171"/>
        <v/>
      </c>
      <c r="Q1002" s="6" t="str">
        <f t="shared" si="167"/>
        <v/>
      </c>
      <c r="R1002" s="6" t="str">
        <f t="shared" si="172"/>
        <v/>
      </c>
      <c r="S1002" s="8" t="str">
        <f t="shared" si="173"/>
        <v/>
      </c>
      <c r="T1002" s="8" t="str">
        <f t="shared" si="174"/>
        <v/>
      </c>
    </row>
    <row r="1003" spans="1:20" x14ac:dyDescent="0.3">
      <c r="A1003" s="111">
        <v>1001</v>
      </c>
      <c r="B1003" s="111" t="s">
        <v>7513</v>
      </c>
      <c r="E1003" s="6" t="str">
        <f t="shared" si="165"/>
        <v/>
      </c>
      <c r="I1003" t="str">
        <f t="shared" si="168"/>
        <v/>
      </c>
      <c r="J1003" t="str">
        <f t="shared" si="166"/>
        <v/>
      </c>
      <c r="K1003" t="str">
        <f t="shared" si="169"/>
        <v/>
      </c>
      <c r="L1003" s="6" t="str">
        <f t="shared" si="170"/>
        <v/>
      </c>
      <c r="N1003" s="130" t="s">
        <v>7521</v>
      </c>
      <c r="O1003" t="str">
        <f t="shared" si="175"/>
        <v/>
      </c>
      <c r="P1003" t="str">
        <f t="shared" si="171"/>
        <v/>
      </c>
      <c r="Q1003" s="6" t="str">
        <f t="shared" si="167"/>
        <v/>
      </c>
      <c r="R1003" s="6" t="str">
        <f t="shared" si="172"/>
        <v/>
      </c>
      <c r="S1003" s="8" t="str">
        <f t="shared" si="173"/>
        <v/>
      </c>
      <c r="T1003" s="8" t="str">
        <f t="shared" si="174"/>
        <v/>
      </c>
    </row>
    <row r="1004" spans="1:20" x14ac:dyDescent="0.3">
      <c r="A1004" s="111">
        <v>1002</v>
      </c>
      <c r="B1004" s="111" t="s">
        <v>7513</v>
      </c>
      <c r="E1004" s="6" t="str">
        <f t="shared" si="165"/>
        <v/>
      </c>
      <c r="I1004" t="str">
        <f t="shared" si="168"/>
        <v/>
      </c>
      <c r="J1004" t="str">
        <f t="shared" si="166"/>
        <v/>
      </c>
      <c r="K1004" t="str">
        <f t="shared" si="169"/>
        <v/>
      </c>
      <c r="L1004" s="6" t="str">
        <f t="shared" si="170"/>
        <v/>
      </c>
      <c r="N1004" s="130" t="s">
        <v>7521</v>
      </c>
      <c r="O1004" t="str">
        <f t="shared" si="175"/>
        <v/>
      </c>
      <c r="P1004" t="str">
        <f t="shared" si="171"/>
        <v/>
      </c>
      <c r="Q1004" s="6" t="str">
        <f t="shared" si="167"/>
        <v/>
      </c>
      <c r="R1004" s="6" t="str">
        <f t="shared" si="172"/>
        <v/>
      </c>
      <c r="S1004" s="8" t="str">
        <f t="shared" si="173"/>
        <v/>
      </c>
      <c r="T1004" s="8" t="str">
        <f t="shared" si="174"/>
        <v/>
      </c>
    </row>
    <row r="1005" spans="1:20" x14ac:dyDescent="0.3">
      <c r="A1005" s="111">
        <v>1003</v>
      </c>
      <c r="B1005" s="111" t="s">
        <v>7513</v>
      </c>
      <c r="E1005" s="6" t="str">
        <f t="shared" si="165"/>
        <v/>
      </c>
      <c r="I1005" t="str">
        <f t="shared" si="168"/>
        <v/>
      </c>
      <c r="J1005" t="str">
        <f t="shared" si="166"/>
        <v/>
      </c>
      <c r="K1005" t="str">
        <f t="shared" si="169"/>
        <v/>
      </c>
      <c r="L1005" s="6" t="str">
        <f t="shared" si="170"/>
        <v/>
      </c>
      <c r="N1005" s="130" t="s">
        <v>7521</v>
      </c>
      <c r="O1005" t="str">
        <f t="shared" si="175"/>
        <v/>
      </c>
      <c r="P1005" t="str">
        <f t="shared" si="171"/>
        <v/>
      </c>
      <c r="Q1005" s="6" t="str">
        <f t="shared" si="167"/>
        <v/>
      </c>
      <c r="R1005" s="6" t="str">
        <f t="shared" si="172"/>
        <v/>
      </c>
      <c r="S1005" s="8" t="str">
        <f t="shared" si="173"/>
        <v/>
      </c>
      <c r="T1005" s="8" t="str">
        <f t="shared" si="174"/>
        <v/>
      </c>
    </row>
    <row r="1006" spans="1:20" x14ac:dyDescent="0.3">
      <c r="A1006" s="111">
        <v>1004</v>
      </c>
      <c r="B1006" s="111" t="s">
        <v>7513</v>
      </c>
      <c r="E1006" s="6" t="str">
        <f t="shared" si="165"/>
        <v/>
      </c>
      <c r="I1006" t="str">
        <f t="shared" si="168"/>
        <v/>
      </c>
      <c r="J1006" t="str">
        <f t="shared" si="166"/>
        <v/>
      </c>
      <c r="K1006" t="str">
        <f t="shared" si="169"/>
        <v/>
      </c>
      <c r="L1006" s="6" t="str">
        <f t="shared" si="170"/>
        <v/>
      </c>
      <c r="N1006" s="130" t="s">
        <v>7521</v>
      </c>
      <c r="O1006" t="str">
        <f t="shared" si="175"/>
        <v/>
      </c>
      <c r="P1006" t="str">
        <f t="shared" si="171"/>
        <v/>
      </c>
      <c r="Q1006" s="6" t="str">
        <f t="shared" si="167"/>
        <v/>
      </c>
      <c r="R1006" s="6" t="str">
        <f t="shared" si="172"/>
        <v/>
      </c>
      <c r="S1006" s="8" t="str">
        <f t="shared" si="173"/>
        <v/>
      </c>
      <c r="T1006" s="8" t="str">
        <f t="shared" si="174"/>
        <v/>
      </c>
    </row>
    <row r="1007" spans="1:20" x14ac:dyDescent="0.3">
      <c r="A1007" s="111">
        <v>1005</v>
      </c>
      <c r="B1007" s="111" t="s">
        <v>7513</v>
      </c>
      <c r="E1007" s="6" t="str">
        <f t="shared" si="165"/>
        <v/>
      </c>
      <c r="I1007" t="str">
        <f t="shared" si="168"/>
        <v/>
      </c>
      <c r="J1007" t="str">
        <f t="shared" si="166"/>
        <v/>
      </c>
      <c r="K1007" t="str">
        <f t="shared" si="169"/>
        <v/>
      </c>
      <c r="L1007" s="6" t="str">
        <f t="shared" si="170"/>
        <v/>
      </c>
      <c r="N1007" s="130" t="s">
        <v>7521</v>
      </c>
      <c r="O1007" t="str">
        <f t="shared" si="175"/>
        <v/>
      </c>
      <c r="P1007" t="str">
        <f t="shared" si="171"/>
        <v/>
      </c>
      <c r="Q1007" s="6" t="str">
        <f t="shared" si="167"/>
        <v/>
      </c>
      <c r="R1007" s="6" t="str">
        <f t="shared" si="172"/>
        <v/>
      </c>
      <c r="S1007" s="8" t="str">
        <f t="shared" si="173"/>
        <v/>
      </c>
      <c r="T1007" s="8" t="str">
        <f t="shared" si="174"/>
        <v/>
      </c>
    </row>
    <row r="1008" spans="1:20" x14ac:dyDescent="0.3">
      <c r="A1008" s="111">
        <v>1006</v>
      </c>
      <c r="B1008" s="111" t="s">
        <v>7513</v>
      </c>
      <c r="E1008" s="6" t="str">
        <f t="shared" si="165"/>
        <v/>
      </c>
      <c r="I1008" t="str">
        <f t="shared" si="168"/>
        <v/>
      </c>
      <c r="J1008" t="str">
        <f t="shared" si="166"/>
        <v/>
      </c>
      <c r="K1008" t="str">
        <f t="shared" si="169"/>
        <v/>
      </c>
      <c r="L1008" s="6" t="str">
        <f t="shared" si="170"/>
        <v/>
      </c>
      <c r="N1008" s="130" t="s">
        <v>7521</v>
      </c>
      <c r="O1008" t="str">
        <f t="shared" si="175"/>
        <v/>
      </c>
      <c r="P1008" t="str">
        <f t="shared" si="171"/>
        <v/>
      </c>
      <c r="Q1008" s="6" t="str">
        <f t="shared" si="167"/>
        <v/>
      </c>
      <c r="R1008" s="6" t="str">
        <f t="shared" si="172"/>
        <v/>
      </c>
      <c r="S1008" s="8" t="str">
        <f t="shared" si="173"/>
        <v/>
      </c>
      <c r="T1008" s="8" t="str">
        <f t="shared" si="174"/>
        <v/>
      </c>
    </row>
    <row r="1009" spans="1:20" x14ac:dyDescent="0.3">
      <c r="A1009" s="111">
        <v>1007</v>
      </c>
      <c r="B1009" s="111" t="s">
        <v>7513</v>
      </c>
      <c r="E1009" s="6" t="str">
        <f t="shared" si="165"/>
        <v/>
      </c>
      <c r="I1009" t="str">
        <f t="shared" si="168"/>
        <v/>
      </c>
      <c r="J1009" t="str">
        <f t="shared" si="166"/>
        <v/>
      </c>
      <c r="K1009" t="str">
        <f t="shared" si="169"/>
        <v/>
      </c>
      <c r="L1009" s="6" t="str">
        <f t="shared" si="170"/>
        <v/>
      </c>
      <c r="N1009" s="130" t="s">
        <v>7521</v>
      </c>
      <c r="O1009" t="str">
        <f t="shared" si="175"/>
        <v/>
      </c>
      <c r="P1009" t="str">
        <f t="shared" si="171"/>
        <v/>
      </c>
      <c r="Q1009" s="6" t="str">
        <f t="shared" si="167"/>
        <v/>
      </c>
      <c r="R1009" s="6" t="str">
        <f t="shared" si="172"/>
        <v/>
      </c>
      <c r="S1009" s="8" t="str">
        <f t="shared" si="173"/>
        <v/>
      </c>
      <c r="T1009" s="8" t="str">
        <f t="shared" si="174"/>
        <v/>
      </c>
    </row>
    <row r="1010" spans="1:20" x14ac:dyDescent="0.3">
      <c r="A1010" s="111">
        <v>1008</v>
      </c>
      <c r="B1010" s="111" t="s">
        <v>7513</v>
      </c>
      <c r="E1010" s="6" t="str">
        <f t="shared" si="165"/>
        <v/>
      </c>
      <c r="I1010" t="str">
        <f t="shared" si="168"/>
        <v/>
      </c>
      <c r="J1010" t="str">
        <f t="shared" si="166"/>
        <v/>
      </c>
      <c r="K1010" t="str">
        <f t="shared" si="169"/>
        <v/>
      </c>
      <c r="L1010" s="6" t="str">
        <f t="shared" si="170"/>
        <v/>
      </c>
      <c r="N1010" s="130" t="s">
        <v>7521</v>
      </c>
      <c r="O1010" t="str">
        <f t="shared" si="175"/>
        <v/>
      </c>
      <c r="P1010" t="str">
        <f t="shared" si="171"/>
        <v/>
      </c>
      <c r="Q1010" s="6" t="str">
        <f t="shared" si="167"/>
        <v/>
      </c>
      <c r="R1010" s="6" t="str">
        <f t="shared" si="172"/>
        <v/>
      </c>
      <c r="S1010" s="8" t="str">
        <f t="shared" si="173"/>
        <v/>
      </c>
      <c r="T1010" s="8" t="str">
        <f t="shared" si="174"/>
        <v/>
      </c>
    </row>
    <row r="1011" spans="1:20" x14ac:dyDescent="0.3">
      <c r="A1011" s="111">
        <v>1009</v>
      </c>
      <c r="B1011" s="111" t="s">
        <v>7513</v>
      </c>
      <c r="E1011" s="6" t="str">
        <f t="shared" si="165"/>
        <v/>
      </c>
      <c r="I1011" t="str">
        <f t="shared" si="168"/>
        <v/>
      </c>
      <c r="J1011" t="str">
        <f t="shared" si="166"/>
        <v/>
      </c>
      <c r="K1011" t="str">
        <f t="shared" si="169"/>
        <v/>
      </c>
      <c r="L1011" s="6" t="str">
        <f t="shared" si="170"/>
        <v/>
      </c>
      <c r="N1011" s="130" t="s">
        <v>7521</v>
      </c>
      <c r="O1011" t="str">
        <f t="shared" si="175"/>
        <v/>
      </c>
      <c r="P1011" t="str">
        <f t="shared" si="171"/>
        <v/>
      </c>
      <c r="Q1011" s="6" t="str">
        <f t="shared" si="167"/>
        <v/>
      </c>
      <c r="R1011" s="6" t="str">
        <f t="shared" si="172"/>
        <v/>
      </c>
      <c r="S1011" s="8" t="str">
        <f t="shared" si="173"/>
        <v/>
      </c>
      <c r="T1011" s="8" t="str">
        <f t="shared" si="174"/>
        <v/>
      </c>
    </row>
    <row r="1012" spans="1:20" x14ac:dyDescent="0.3">
      <c r="A1012" s="111">
        <v>1010</v>
      </c>
      <c r="B1012" s="111" t="s">
        <v>7513</v>
      </c>
      <c r="E1012" s="6" t="str">
        <f t="shared" si="165"/>
        <v/>
      </c>
      <c r="I1012" t="str">
        <f t="shared" si="168"/>
        <v/>
      </c>
      <c r="J1012" t="str">
        <f t="shared" si="166"/>
        <v/>
      </c>
      <c r="K1012" t="str">
        <f t="shared" si="169"/>
        <v/>
      </c>
      <c r="L1012" s="6" t="str">
        <f t="shared" si="170"/>
        <v/>
      </c>
      <c r="N1012" s="130" t="s">
        <v>7521</v>
      </c>
      <c r="O1012" t="str">
        <f t="shared" si="175"/>
        <v/>
      </c>
      <c r="P1012" t="str">
        <f t="shared" si="171"/>
        <v/>
      </c>
      <c r="Q1012" s="6" t="str">
        <f t="shared" si="167"/>
        <v/>
      </c>
      <c r="R1012" s="6" t="str">
        <f t="shared" si="172"/>
        <v/>
      </c>
      <c r="S1012" s="8" t="str">
        <f t="shared" si="173"/>
        <v/>
      </c>
      <c r="T1012" s="8" t="str">
        <f t="shared" si="174"/>
        <v/>
      </c>
    </row>
    <row r="1013" spans="1:20" x14ac:dyDescent="0.3">
      <c r="A1013" s="111">
        <v>1011</v>
      </c>
      <c r="B1013" s="111" t="s">
        <v>7513</v>
      </c>
      <c r="E1013" s="6" t="str">
        <f t="shared" si="165"/>
        <v/>
      </c>
      <c r="I1013" t="str">
        <f t="shared" si="168"/>
        <v/>
      </c>
      <c r="J1013" t="str">
        <f t="shared" si="166"/>
        <v/>
      </c>
      <c r="K1013" t="str">
        <f t="shared" si="169"/>
        <v/>
      </c>
      <c r="L1013" s="6" t="str">
        <f t="shared" si="170"/>
        <v/>
      </c>
      <c r="N1013" s="130" t="s">
        <v>7521</v>
      </c>
      <c r="O1013" t="str">
        <f t="shared" si="175"/>
        <v/>
      </c>
      <c r="P1013" t="str">
        <f t="shared" si="171"/>
        <v/>
      </c>
      <c r="Q1013" s="6" t="str">
        <f t="shared" si="167"/>
        <v/>
      </c>
      <c r="R1013" s="6" t="str">
        <f t="shared" si="172"/>
        <v/>
      </c>
      <c r="S1013" s="8" t="str">
        <f t="shared" si="173"/>
        <v/>
      </c>
      <c r="T1013" s="8" t="str">
        <f t="shared" si="174"/>
        <v/>
      </c>
    </row>
    <row r="1014" spans="1:20" x14ac:dyDescent="0.3">
      <c r="A1014" s="111">
        <v>1012</v>
      </c>
      <c r="B1014" s="111" t="s">
        <v>7513</v>
      </c>
      <c r="E1014" s="6" t="str">
        <f t="shared" si="165"/>
        <v/>
      </c>
      <c r="I1014" t="str">
        <f t="shared" si="168"/>
        <v/>
      </c>
      <c r="J1014" t="str">
        <f t="shared" si="166"/>
        <v/>
      </c>
      <c r="K1014" t="str">
        <f t="shared" si="169"/>
        <v/>
      </c>
      <c r="L1014" s="6" t="str">
        <f t="shared" si="170"/>
        <v/>
      </c>
      <c r="N1014" s="130" t="s">
        <v>7521</v>
      </c>
      <c r="O1014" t="str">
        <f t="shared" si="175"/>
        <v/>
      </c>
      <c r="P1014" t="str">
        <f t="shared" si="171"/>
        <v/>
      </c>
      <c r="Q1014" s="6" t="str">
        <f t="shared" si="167"/>
        <v/>
      </c>
      <c r="R1014" s="6" t="str">
        <f t="shared" si="172"/>
        <v/>
      </c>
      <c r="S1014" s="8" t="str">
        <f t="shared" si="173"/>
        <v/>
      </c>
      <c r="T1014" s="8" t="str">
        <f t="shared" si="174"/>
        <v/>
      </c>
    </row>
    <row r="1015" spans="1:20" x14ac:dyDescent="0.3">
      <c r="A1015" s="111">
        <v>1013</v>
      </c>
      <c r="B1015" s="111" t="s">
        <v>7513</v>
      </c>
      <c r="E1015" s="6" t="str">
        <f t="shared" si="165"/>
        <v/>
      </c>
      <c r="I1015" t="str">
        <f t="shared" si="168"/>
        <v/>
      </c>
      <c r="J1015" t="str">
        <f t="shared" si="166"/>
        <v/>
      </c>
      <c r="K1015" t="str">
        <f t="shared" si="169"/>
        <v/>
      </c>
      <c r="L1015" s="6" t="str">
        <f t="shared" si="170"/>
        <v/>
      </c>
      <c r="N1015" s="130" t="s">
        <v>7521</v>
      </c>
      <c r="O1015" t="str">
        <f t="shared" si="175"/>
        <v/>
      </c>
      <c r="P1015" t="str">
        <f t="shared" si="171"/>
        <v/>
      </c>
      <c r="Q1015" s="6" t="str">
        <f t="shared" si="167"/>
        <v/>
      </c>
      <c r="R1015" s="6" t="str">
        <f t="shared" si="172"/>
        <v/>
      </c>
      <c r="S1015" s="8" t="str">
        <f t="shared" si="173"/>
        <v/>
      </c>
      <c r="T1015" s="8" t="str">
        <f t="shared" si="174"/>
        <v/>
      </c>
    </row>
    <row r="1016" spans="1:20" x14ac:dyDescent="0.3">
      <c r="A1016" s="111">
        <v>1014</v>
      </c>
      <c r="B1016" s="111" t="s">
        <v>7513</v>
      </c>
      <c r="E1016" s="6" t="str">
        <f t="shared" si="165"/>
        <v/>
      </c>
      <c r="I1016" t="str">
        <f t="shared" si="168"/>
        <v/>
      </c>
      <c r="J1016" t="str">
        <f t="shared" si="166"/>
        <v/>
      </c>
      <c r="K1016" t="str">
        <f t="shared" si="169"/>
        <v/>
      </c>
      <c r="L1016" s="6" t="str">
        <f t="shared" si="170"/>
        <v/>
      </c>
      <c r="N1016" s="130" t="s">
        <v>7521</v>
      </c>
      <c r="O1016" t="str">
        <f t="shared" si="175"/>
        <v/>
      </c>
      <c r="P1016" t="str">
        <f t="shared" si="171"/>
        <v/>
      </c>
      <c r="Q1016" s="6" t="str">
        <f t="shared" si="167"/>
        <v/>
      </c>
      <c r="R1016" s="6" t="str">
        <f t="shared" si="172"/>
        <v/>
      </c>
      <c r="S1016" s="8" t="str">
        <f t="shared" si="173"/>
        <v/>
      </c>
      <c r="T1016" s="8" t="str">
        <f t="shared" si="174"/>
        <v/>
      </c>
    </row>
    <row r="1017" spans="1:20" x14ac:dyDescent="0.3">
      <c r="A1017" s="111">
        <v>1015</v>
      </c>
      <c r="B1017" s="111" t="s">
        <v>7513</v>
      </c>
      <c r="E1017" s="6" t="str">
        <f t="shared" si="165"/>
        <v/>
      </c>
      <c r="I1017" t="str">
        <f t="shared" si="168"/>
        <v/>
      </c>
      <c r="J1017" t="str">
        <f t="shared" si="166"/>
        <v/>
      </c>
      <c r="K1017" t="str">
        <f t="shared" si="169"/>
        <v/>
      </c>
      <c r="L1017" s="6" t="str">
        <f t="shared" si="170"/>
        <v/>
      </c>
      <c r="N1017" s="130" t="s">
        <v>7521</v>
      </c>
      <c r="O1017" t="str">
        <f t="shared" si="175"/>
        <v/>
      </c>
      <c r="P1017" t="str">
        <f t="shared" si="171"/>
        <v/>
      </c>
      <c r="Q1017" s="6" t="str">
        <f t="shared" si="167"/>
        <v/>
      </c>
      <c r="R1017" s="6" t="str">
        <f t="shared" si="172"/>
        <v/>
      </c>
      <c r="S1017" s="8" t="str">
        <f t="shared" si="173"/>
        <v/>
      </c>
      <c r="T1017" s="8" t="str">
        <f t="shared" si="174"/>
        <v/>
      </c>
    </row>
    <row r="1018" spans="1:20" x14ac:dyDescent="0.3">
      <c r="A1018" s="111">
        <v>1016</v>
      </c>
      <c r="B1018" s="111" t="s">
        <v>7513</v>
      </c>
      <c r="E1018" s="6" t="str">
        <f t="shared" si="165"/>
        <v/>
      </c>
      <c r="I1018" t="str">
        <f t="shared" si="168"/>
        <v/>
      </c>
      <c r="J1018" t="str">
        <f t="shared" si="166"/>
        <v/>
      </c>
      <c r="K1018" t="str">
        <f t="shared" si="169"/>
        <v/>
      </c>
      <c r="L1018" s="6" t="str">
        <f t="shared" si="170"/>
        <v/>
      </c>
      <c r="N1018" s="130" t="s">
        <v>7521</v>
      </c>
      <c r="O1018" t="str">
        <f t="shared" si="175"/>
        <v/>
      </c>
      <c r="P1018" t="str">
        <f t="shared" si="171"/>
        <v/>
      </c>
      <c r="Q1018" s="6" t="str">
        <f t="shared" si="167"/>
        <v/>
      </c>
      <c r="R1018" s="6" t="str">
        <f t="shared" si="172"/>
        <v/>
      </c>
      <c r="S1018" s="8" t="str">
        <f t="shared" si="173"/>
        <v/>
      </c>
      <c r="T1018" s="8" t="str">
        <f t="shared" si="174"/>
        <v/>
      </c>
    </row>
    <row r="1019" spans="1:20" x14ac:dyDescent="0.3">
      <c r="A1019" s="111">
        <v>1017</v>
      </c>
      <c r="B1019" s="111" t="s">
        <v>7513</v>
      </c>
      <c r="E1019" s="6" t="str">
        <f t="shared" si="165"/>
        <v/>
      </c>
      <c r="I1019" t="str">
        <f t="shared" si="168"/>
        <v/>
      </c>
      <c r="J1019" t="str">
        <f t="shared" si="166"/>
        <v/>
      </c>
      <c r="K1019" t="str">
        <f t="shared" si="169"/>
        <v/>
      </c>
      <c r="L1019" s="6" t="str">
        <f t="shared" si="170"/>
        <v/>
      </c>
      <c r="N1019" s="130" t="s">
        <v>7521</v>
      </c>
      <c r="O1019" t="str">
        <f t="shared" si="175"/>
        <v/>
      </c>
      <c r="P1019" t="str">
        <f t="shared" si="171"/>
        <v/>
      </c>
      <c r="Q1019" s="6" t="str">
        <f t="shared" si="167"/>
        <v/>
      </c>
      <c r="R1019" s="6" t="str">
        <f t="shared" si="172"/>
        <v/>
      </c>
      <c r="S1019" s="8" t="str">
        <f t="shared" si="173"/>
        <v/>
      </c>
      <c r="T1019" s="8" t="str">
        <f t="shared" si="174"/>
        <v/>
      </c>
    </row>
    <row r="1020" spans="1:20" x14ac:dyDescent="0.3">
      <c r="A1020" s="111">
        <v>1018</v>
      </c>
      <c r="B1020" s="111" t="s">
        <v>7513</v>
      </c>
      <c r="E1020" s="6" t="str">
        <f t="shared" si="165"/>
        <v/>
      </c>
      <c r="I1020" t="str">
        <f t="shared" si="168"/>
        <v/>
      </c>
      <c r="J1020" t="str">
        <f t="shared" si="166"/>
        <v/>
      </c>
      <c r="K1020" t="str">
        <f t="shared" si="169"/>
        <v/>
      </c>
      <c r="L1020" s="6" t="str">
        <f t="shared" si="170"/>
        <v/>
      </c>
      <c r="N1020" s="130" t="s">
        <v>7521</v>
      </c>
      <c r="O1020" t="str">
        <f t="shared" si="175"/>
        <v/>
      </c>
      <c r="P1020" t="str">
        <f t="shared" si="171"/>
        <v/>
      </c>
      <c r="Q1020" s="6" t="str">
        <f t="shared" si="167"/>
        <v/>
      </c>
      <c r="R1020" s="6" t="str">
        <f t="shared" si="172"/>
        <v/>
      </c>
      <c r="S1020" s="8" t="str">
        <f t="shared" si="173"/>
        <v/>
      </c>
      <c r="T1020" s="8" t="str">
        <f t="shared" si="174"/>
        <v/>
      </c>
    </row>
    <row r="1021" spans="1:20" x14ac:dyDescent="0.3">
      <c r="A1021" s="111">
        <v>1019</v>
      </c>
      <c r="B1021" s="111" t="s">
        <v>7513</v>
      </c>
      <c r="E1021" s="6" t="str">
        <f t="shared" si="165"/>
        <v/>
      </c>
      <c r="I1021" t="str">
        <f t="shared" si="168"/>
        <v/>
      </c>
      <c r="J1021" t="str">
        <f t="shared" si="166"/>
        <v/>
      </c>
      <c r="K1021" t="str">
        <f t="shared" si="169"/>
        <v/>
      </c>
      <c r="L1021" s="6" t="str">
        <f t="shared" si="170"/>
        <v/>
      </c>
      <c r="N1021" s="130" t="s">
        <v>7521</v>
      </c>
      <c r="O1021" t="str">
        <f t="shared" si="175"/>
        <v/>
      </c>
      <c r="P1021" t="str">
        <f t="shared" si="171"/>
        <v/>
      </c>
      <c r="Q1021" s="6" t="str">
        <f t="shared" si="167"/>
        <v/>
      </c>
      <c r="R1021" s="6" t="str">
        <f t="shared" si="172"/>
        <v/>
      </c>
      <c r="S1021" s="8" t="str">
        <f t="shared" si="173"/>
        <v/>
      </c>
      <c r="T1021" s="8" t="str">
        <f t="shared" si="174"/>
        <v/>
      </c>
    </row>
    <row r="1022" spans="1:20" x14ac:dyDescent="0.3">
      <c r="A1022" s="111">
        <v>1020</v>
      </c>
      <c r="B1022" s="111" t="s">
        <v>7513</v>
      </c>
      <c r="E1022" s="6" t="str">
        <f t="shared" si="165"/>
        <v/>
      </c>
      <c r="I1022" t="str">
        <f t="shared" si="168"/>
        <v/>
      </c>
      <c r="J1022" t="str">
        <f t="shared" si="166"/>
        <v/>
      </c>
      <c r="K1022" t="str">
        <f t="shared" si="169"/>
        <v/>
      </c>
      <c r="L1022" s="6" t="str">
        <f t="shared" si="170"/>
        <v/>
      </c>
      <c r="N1022" s="130" t="s">
        <v>7521</v>
      </c>
      <c r="O1022" t="str">
        <f t="shared" si="175"/>
        <v/>
      </c>
      <c r="P1022" t="str">
        <f t="shared" si="171"/>
        <v/>
      </c>
      <c r="Q1022" s="6" t="str">
        <f t="shared" si="167"/>
        <v/>
      </c>
      <c r="R1022" s="6" t="str">
        <f t="shared" si="172"/>
        <v/>
      </c>
      <c r="S1022" s="8" t="str">
        <f t="shared" si="173"/>
        <v/>
      </c>
      <c r="T1022" s="8" t="str">
        <f t="shared" si="174"/>
        <v/>
      </c>
    </row>
    <row r="1023" spans="1:20" x14ac:dyDescent="0.3">
      <c r="A1023" s="111">
        <v>1021</v>
      </c>
      <c r="B1023" s="111" t="s">
        <v>7513</v>
      </c>
      <c r="E1023" s="6" t="str">
        <f t="shared" si="165"/>
        <v/>
      </c>
      <c r="I1023" t="str">
        <f t="shared" si="168"/>
        <v/>
      </c>
      <c r="J1023" t="str">
        <f t="shared" si="166"/>
        <v/>
      </c>
      <c r="K1023" t="str">
        <f t="shared" si="169"/>
        <v/>
      </c>
      <c r="L1023" s="6" t="str">
        <f t="shared" si="170"/>
        <v/>
      </c>
      <c r="N1023" s="130" t="s">
        <v>7521</v>
      </c>
      <c r="O1023" t="str">
        <f t="shared" si="175"/>
        <v/>
      </c>
      <c r="P1023" t="str">
        <f t="shared" si="171"/>
        <v/>
      </c>
      <c r="Q1023" s="6" t="str">
        <f t="shared" si="167"/>
        <v/>
      </c>
      <c r="R1023" s="6" t="str">
        <f t="shared" si="172"/>
        <v/>
      </c>
      <c r="S1023" s="8" t="str">
        <f t="shared" si="173"/>
        <v/>
      </c>
      <c r="T1023" s="8" t="str">
        <f t="shared" si="174"/>
        <v/>
      </c>
    </row>
    <row r="1024" spans="1:20" x14ac:dyDescent="0.3">
      <c r="A1024" s="111">
        <v>1022</v>
      </c>
      <c r="B1024" s="111" t="s">
        <v>7513</v>
      </c>
      <c r="E1024" s="6" t="str">
        <f t="shared" si="165"/>
        <v/>
      </c>
      <c r="I1024" t="str">
        <f t="shared" si="168"/>
        <v/>
      </c>
      <c r="J1024" t="str">
        <f t="shared" si="166"/>
        <v/>
      </c>
      <c r="K1024" t="str">
        <f t="shared" si="169"/>
        <v/>
      </c>
      <c r="L1024" s="6" t="str">
        <f t="shared" si="170"/>
        <v/>
      </c>
      <c r="N1024" s="130" t="s">
        <v>7521</v>
      </c>
      <c r="O1024" t="str">
        <f t="shared" si="175"/>
        <v/>
      </c>
      <c r="P1024" t="str">
        <f t="shared" si="171"/>
        <v/>
      </c>
      <c r="Q1024" s="6" t="str">
        <f t="shared" si="167"/>
        <v/>
      </c>
      <c r="R1024" s="6" t="str">
        <f t="shared" si="172"/>
        <v/>
      </c>
      <c r="S1024" s="8" t="str">
        <f t="shared" si="173"/>
        <v/>
      </c>
      <c r="T1024" s="8" t="str">
        <f t="shared" si="174"/>
        <v/>
      </c>
    </row>
    <row r="1025" spans="1:20" x14ac:dyDescent="0.3">
      <c r="A1025" s="111">
        <v>1023</v>
      </c>
      <c r="B1025" s="111" t="s">
        <v>7513</v>
      </c>
      <c r="E1025" s="6" t="str">
        <f t="shared" si="165"/>
        <v/>
      </c>
      <c r="I1025" t="str">
        <f t="shared" si="168"/>
        <v/>
      </c>
      <c r="J1025" t="str">
        <f t="shared" si="166"/>
        <v/>
      </c>
      <c r="K1025" t="str">
        <f t="shared" si="169"/>
        <v/>
      </c>
      <c r="L1025" s="6" t="str">
        <f t="shared" si="170"/>
        <v/>
      </c>
      <c r="N1025" s="130" t="s">
        <v>7521</v>
      </c>
      <c r="O1025" t="str">
        <f t="shared" si="175"/>
        <v/>
      </c>
      <c r="P1025" t="str">
        <f t="shared" si="171"/>
        <v/>
      </c>
      <c r="Q1025" s="6" t="str">
        <f t="shared" si="167"/>
        <v/>
      </c>
      <c r="R1025" s="6" t="str">
        <f t="shared" si="172"/>
        <v/>
      </c>
      <c r="S1025" s="8" t="str">
        <f t="shared" si="173"/>
        <v/>
      </c>
      <c r="T1025" s="8" t="str">
        <f t="shared" si="174"/>
        <v/>
      </c>
    </row>
    <row r="1026" spans="1:20" x14ac:dyDescent="0.3">
      <c r="A1026" s="111">
        <v>1024</v>
      </c>
      <c r="B1026" s="111" t="s">
        <v>7513</v>
      </c>
      <c r="E1026" s="6" t="str">
        <f t="shared" si="165"/>
        <v/>
      </c>
      <c r="I1026" t="str">
        <f t="shared" si="168"/>
        <v/>
      </c>
      <c r="J1026" t="str">
        <f t="shared" si="166"/>
        <v/>
      </c>
      <c r="K1026" t="str">
        <f t="shared" si="169"/>
        <v/>
      </c>
      <c r="L1026" s="6" t="str">
        <f t="shared" si="170"/>
        <v/>
      </c>
      <c r="N1026" s="130" t="s">
        <v>7521</v>
      </c>
      <c r="O1026" t="str">
        <f t="shared" si="175"/>
        <v/>
      </c>
      <c r="P1026" t="str">
        <f t="shared" si="171"/>
        <v/>
      </c>
      <c r="Q1026" s="6" t="str">
        <f t="shared" si="167"/>
        <v/>
      </c>
      <c r="R1026" s="6" t="str">
        <f t="shared" si="172"/>
        <v/>
      </c>
      <c r="S1026" s="8" t="str">
        <f t="shared" si="173"/>
        <v/>
      </c>
      <c r="T1026" s="8" t="str">
        <f t="shared" si="174"/>
        <v/>
      </c>
    </row>
    <row r="1027" spans="1:20" x14ac:dyDescent="0.3">
      <c r="A1027" s="111">
        <v>1025</v>
      </c>
      <c r="B1027" s="111" t="s">
        <v>7513</v>
      </c>
      <c r="E1027" s="6" t="str">
        <f t="shared" ref="E1027:E1090" si="176">IFERROR(VLOOKUP(D1027,Rate,3,FALSE),"")</f>
        <v/>
      </c>
      <c r="I1027" t="str">
        <f t="shared" si="168"/>
        <v/>
      </c>
      <c r="J1027" t="str">
        <f t="shared" ref="J1027:J1090" si="177">IFERROR(VLOOKUP(B1027,ExchangeFee,2,FALSE)*I1027,"")</f>
        <v/>
      </c>
      <c r="K1027" t="str">
        <f t="shared" si="169"/>
        <v/>
      </c>
      <c r="L1027" s="6" t="str">
        <f t="shared" si="170"/>
        <v/>
      </c>
      <c r="N1027" s="130" t="s">
        <v>7521</v>
      </c>
      <c r="O1027" t="str">
        <f t="shared" si="175"/>
        <v/>
      </c>
      <c r="P1027" t="str">
        <f t="shared" si="171"/>
        <v/>
      </c>
      <c r="Q1027" s="6" t="str">
        <f t="shared" ref="Q1027:Q1090" si="178">IFERROR(VLOOKUP(B1027,ExchangeFee,2,FALSE)*P1027,"")</f>
        <v/>
      </c>
      <c r="R1027" s="6" t="str">
        <f t="shared" si="172"/>
        <v/>
      </c>
      <c r="S1027" s="8" t="str">
        <f t="shared" si="173"/>
        <v/>
      </c>
      <c r="T1027" s="8" t="str">
        <f t="shared" si="174"/>
        <v/>
      </c>
    </row>
    <row r="1028" spans="1:20" x14ac:dyDescent="0.3">
      <c r="A1028" s="111">
        <v>1026</v>
      </c>
      <c r="B1028" s="111" t="s">
        <v>7513</v>
      </c>
      <c r="E1028" s="6" t="str">
        <f t="shared" si="176"/>
        <v/>
      </c>
      <c r="I1028" t="str">
        <f t="shared" ref="I1028:I1091" si="179">IFERROR(H1028/G1028,"")</f>
        <v/>
      </c>
      <c r="J1028" t="str">
        <f t="shared" si="177"/>
        <v/>
      </c>
      <c r="K1028" t="str">
        <f t="shared" ref="K1028:K1091" si="180">IFERROR(I1028-J1028,"")</f>
        <v/>
      </c>
      <c r="L1028" s="6" t="str">
        <f t="shared" ref="L1028:L1091" si="181">IFERROR(K1028*G1028,"")</f>
        <v/>
      </c>
      <c r="N1028" s="130" t="s">
        <v>7521</v>
      </c>
      <c r="O1028" t="str">
        <f t="shared" si="175"/>
        <v/>
      </c>
      <c r="P1028" t="str">
        <f t="shared" ref="P1028:P1091" si="182">IFERROR(O1028*N1028,"")</f>
        <v/>
      </c>
      <c r="Q1028" s="6" t="str">
        <f t="shared" si="178"/>
        <v/>
      </c>
      <c r="R1028" s="6" t="str">
        <f t="shared" ref="R1028:R1091" si="183">IFERROR(P1028-Q1028,"")</f>
        <v/>
      </c>
      <c r="S1028" s="8" t="str">
        <f t="shared" ref="S1028:S1091" si="184">IFERROR((N1028-G1028)/G1028,"")</f>
        <v/>
      </c>
      <c r="T1028" s="8" t="str">
        <f t="shared" ref="T1028:T1091" si="185">IFERROR((R1028-H1028)/H1028,"")</f>
        <v/>
      </c>
    </row>
    <row r="1029" spans="1:20" x14ac:dyDescent="0.3">
      <c r="A1029" s="111">
        <v>1027</v>
      </c>
      <c r="B1029" s="111" t="s">
        <v>7513</v>
      </c>
      <c r="E1029" s="6" t="str">
        <f t="shared" si="176"/>
        <v/>
      </c>
      <c r="I1029" t="str">
        <f t="shared" si="179"/>
        <v/>
      </c>
      <c r="J1029" t="str">
        <f t="shared" si="177"/>
        <v/>
      </c>
      <c r="K1029" t="str">
        <f t="shared" si="180"/>
        <v/>
      </c>
      <c r="L1029" s="6" t="str">
        <f t="shared" si="181"/>
        <v/>
      </c>
      <c r="N1029" s="130" t="s">
        <v>7521</v>
      </c>
      <c r="O1029" t="str">
        <f t="shared" ref="O1029:O1092" si="186">K1029</f>
        <v/>
      </c>
      <c r="P1029" t="str">
        <f t="shared" si="182"/>
        <v/>
      </c>
      <c r="Q1029" s="6" t="str">
        <f t="shared" si="178"/>
        <v/>
      </c>
      <c r="R1029" s="6" t="str">
        <f t="shared" si="183"/>
        <v/>
      </c>
      <c r="S1029" s="8" t="str">
        <f t="shared" si="184"/>
        <v/>
      </c>
      <c r="T1029" s="8" t="str">
        <f t="shared" si="185"/>
        <v/>
      </c>
    </row>
    <row r="1030" spans="1:20" x14ac:dyDescent="0.3">
      <c r="A1030" s="111">
        <v>1028</v>
      </c>
      <c r="B1030" s="111" t="s">
        <v>7513</v>
      </c>
      <c r="E1030" s="6" t="str">
        <f t="shared" si="176"/>
        <v/>
      </c>
      <c r="I1030" t="str">
        <f t="shared" si="179"/>
        <v/>
      </c>
      <c r="J1030" t="str">
        <f t="shared" si="177"/>
        <v/>
      </c>
      <c r="K1030" t="str">
        <f t="shared" si="180"/>
        <v/>
      </c>
      <c r="L1030" s="6" t="str">
        <f t="shared" si="181"/>
        <v/>
      </c>
      <c r="N1030" s="130" t="s">
        <v>7521</v>
      </c>
      <c r="O1030" t="str">
        <f t="shared" si="186"/>
        <v/>
      </c>
      <c r="P1030" t="str">
        <f t="shared" si="182"/>
        <v/>
      </c>
      <c r="Q1030" s="6" t="str">
        <f t="shared" si="178"/>
        <v/>
      </c>
      <c r="R1030" s="6" t="str">
        <f t="shared" si="183"/>
        <v/>
      </c>
      <c r="S1030" s="8" t="str">
        <f t="shared" si="184"/>
        <v/>
      </c>
      <c r="T1030" s="8" t="str">
        <f t="shared" si="185"/>
        <v/>
      </c>
    </row>
    <row r="1031" spans="1:20" x14ac:dyDescent="0.3">
      <c r="A1031" s="111">
        <v>1029</v>
      </c>
      <c r="B1031" s="111" t="s">
        <v>7513</v>
      </c>
      <c r="E1031" s="6" t="str">
        <f t="shared" si="176"/>
        <v/>
      </c>
      <c r="I1031" t="str">
        <f t="shared" si="179"/>
        <v/>
      </c>
      <c r="J1031" t="str">
        <f t="shared" si="177"/>
        <v/>
      </c>
      <c r="K1031" t="str">
        <f t="shared" si="180"/>
        <v/>
      </c>
      <c r="L1031" s="6" t="str">
        <f t="shared" si="181"/>
        <v/>
      </c>
      <c r="N1031" s="130" t="s">
        <v>7521</v>
      </c>
      <c r="O1031" t="str">
        <f t="shared" si="186"/>
        <v/>
      </c>
      <c r="P1031" t="str">
        <f t="shared" si="182"/>
        <v/>
      </c>
      <c r="Q1031" s="6" t="str">
        <f t="shared" si="178"/>
        <v/>
      </c>
      <c r="R1031" s="6" t="str">
        <f t="shared" si="183"/>
        <v/>
      </c>
      <c r="S1031" s="8" t="str">
        <f t="shared" si="184"/>
        <v/>
      </c>
      <c r="T1031" s="8" t="str">
        <f t="shared" si="185"/>
        <v/>
      </c>
    </row>
    <row r="1032" spans="1:20" x14ac:dyDescent="0.3">
      <c r="A1032" s="111">
        <v>1030</v>
      </c>
      <c r="B1032" s="111" t="s">
        <v>7513</v>
      </c>
      <c r="E1032" s="6" t="str">
        <f t="shared" si="176"/>
        <v/>
      </c>
      <c r="I1032" t="str">
        <f t="shared" si="179"/>
        <v/>
      </c>
      <c r="J1032" t="str">
        <f t="shared" si="177"/>
        <v/>
      </c>
      <c r="K1032" t="str">
        <f t="shared" si="180"/>
        <v/>
      </c>
      <c r="L1032" s="6" t="str">
        <f t="shared" si="181"/>
        <v/>
      </c>
      <c r="N1032" s="130" t="s">
        <v>7521</v>
      </c>
      <c r="O1032" t="str">
        <f t="shared" si="186"/>
        <v/>
      </c>
      <c r="P1032" t="str">
        <f t="shared" si="182"/>
        <v/>
      </c>
      <c r="Q1032" s="6" t="str">
        <f t="shared" si="178"/>
        <v/>
      </c>
      <c r="R1032" s="6" t="str">
        <f t="shared" si="183"/>
        <v/>
      </c>
      <c r="S1032" s="8" t="str">
        <f t="shared" si="184"/>
        <v/>
      </c>
      <c r="T1032" s="8" t="str">
        <f t="shared" si="185"/>
        <v/>
      </c>
    </row>
    <row r="1033" spans="1:20" x14ac:dyDescent="0.3">
      <c r="A1033" s="111">
        <v>1031</v>
      </c>
      <c r="B1033" s="111" t="s">
        <v>7513</v>
      </c>
      <c r="E1033" s="6" t="str">
        <f t="shared" si="176"/>
        <v/>
      </c>
      <c r="I1033" t="str">
        <f t="shared" si="179"/>
        <v/>
      </c>
      <c r="J1033" t="str">
        <f t="shared" si="177"/>
        <v/>
      </c>
      <c r="K1033" t="str">
        <f t="shared" si="180"/>
        <v/>
      </c>
      <c r="L1033" s="6" t="str">
        <f t="shared" si="181"/>
        <v/>
      </c>
      <c r="N1033" s="130" t="s">
        <v>7521</v>
      </c>
      <c r="O1033" t="str">
        <f t="shared" si="186"/>
        <v/>
      </c>
      <c r="P1033" t="str">
        <f t="shared" si="182"/>
        <v/>
      </c>
      <c r="Q1033" s="6" t="str">
        <f t="shared" si="178"/>
        <v/>
      </c>
      <c r="R1033" s="6" t="str">
        <f t="shared" si="183"/>
        <v/>
      </c>
      <c r="S1033" s="8" t="str">
        <f t="shared" si="184"/>
        <v/>
      </c>
      <c r="T1033" s="8" t="str">
        <f t="shared" si="185"/>
        <v/>
      </c>
    </row>
    <row r="1034" spans="1:20" x14ac:dyDescent="0.3">
      <c r="A1034" s="111">
        <v>1032</v>
      </c>
      <c r="B1034" s="111" t="s">
        <v>7513</v>
      </c>
      <c r="E1034" s="6" t="str">
        <f t="shared" si="176"/>
        <v/>
      </c>
      <c r="I1034" t="str">
        <f t="shared" si="179"/>
        <v/>
      </c>
      <c r="J1034" t="str">
        <f t="shared" si="177"/>
        <v/>
      </c>
      <c r="K1034" t="str">
        <f t="shared" si="180"/>
        <v/>
      </c>
      <c r="L1034" s="6" t="str">
        <f t="shared" si="181"/>
        <v/>
      </c>
      <c r="N1034" s="130" t="s">
        <v>7521</v>
      </c>
      <c r="O1034" t="str">
        <f t="shared" si="186"/>
        <v/>
      </c>
      <c r="P1034" t="str">
        <f t="shared" si="182"/>
        <v/>
      </c>
      <c r="Q1034" s="6" t="str">
        <f t="shared" si="178"/>
        <v/>
      </c>
      <c r="R1034" s="6" t="str">
        <f t="shared" si="183"/>
        <v/>
      </c>
      <c r="S1034" s="8" t="str">
        <f t="shared" si="184"/>
        <v/>
      </c>
      <c r="T1034" s="8" t="str">
        <f t="shared" si="185"/>
        <v/>
      </c>
    </row>
    <row r="1035" spans="1:20" x14ac:dyDescent="0.3">
      <c r="A1035" s="111">
        <v>1033</v>
      </c>
      <c r="B1035" s="111" t="s">
        <v>7513</v>
      </c>
      <c r="E1035" s="6" t="str">
        <f t="shared" si="176"/>
        <v/>
      </c>
      <c r="I1035" t="str">
        <f t="shared" si="179"/>
        <v/>
      </c>
      <c r="J1035" t="str">
        <f t="shared" si="177"/>
        <v/>
      </c>
      <c r="K1035" t="str">
        <f t="shared" si="180"/>
        <v/>
      </c>
      <c r="L1035" s="6" t="str">
        <f t="shared" si="181"/>
        <v/>
      </c>
      <c r="N1035" s="130" t="s">
        <v>7521</v>
      </c>
      <c r="O1035" t="str">
        <f t="shared" si="186"/>
        <v/>
      </c>
      <c r="P1035" t="str">
        <f t="shared" si="182"/>
        <v/>
      </c>
      <c r="Q1035" s="6" t="str">
        <f t="shared" si="178"/>
        <v/>
      </c>
      <c r="R1035" s="6" t="str">
        <f t="shared" si="183"/>
        <v/>
      </c>
      <c r="S1035" s="8" t="str">
        <f t="shared" si="184"/>
        <v/>
      </c>
      <c r="T1035" s="8" t="str">
        <f t="shared" si="185"/>
        <v/>
      </c>
    </row>
    <row r="1036" spans="1:20" x14ac:dyDescent="0.3">
      <c r="A1036" s="111">
        <v>1034</v>
      </c>
      <c r="B1036" s="111" t="s">
        <v>7513</v>
      </c>
      <c r="E1036" s="6" t="str">
        <f t="shared" si="176"/>
        <v/>
      </c>
      <c r="I1036" t="str">
        <f t="shared" si="179"/>
        <v/>
      </c>
      <c r="J1036" t="str">
        <f t="shared" si="177"/>
        <v/>
      </c>
      <c r="K1036" t="str">
        <f t="shared" si="180"/>
        <v/>
      </c>
      <c r="L1036" s="6" t="str">
        <f t="shared" si="181"/>
        <v/>
      </c>
      <c r="N1036" s="130" t="s">
        <v>7521</v>
      </c>
      <c r="O1036" t="str">
        <f t="shared" si="186"/>
        <v/>
      </c>
      <c r="P1036" t="str">
        <f t="shared" si="182"/>
        <v/>
      </c>
      <c r="Q1036" s="6" t="str">
        <f t="shared" si="178"/>
        <v/>
      </c>
      <c r="R1036" s="6" t="str">
        <f t="shared" si="183"/>
        <v/>
      </c>
      <c r="S1036" s="8" t="str">
        <f t="shared" si="184"/>
        <v/>
      </c>
      <c r="T1036" s="8" t="str">
        <f t="shared" si="185"/>
        <v/>
      </c>
    </row>
    <row r="1037" spans="1:20" x14ac:dyDescent="0.3">
      <c r="A1037" s="111">
        <v>1035</v>
      </c>
      <c r="B1037" s="111" t="s">
        <v>7513</v>
      </c>
      <c r="E1037" s="6" t="str">
        <f t="shared" si="176"/>
        <v/>
      </c>
      <c r="I1037" t="str">
        <f t="shared" si="179"/>
        <v/>
      </c>
      <c r="J1037" t="str">
        <f t="shared" si="177"/>
        <v/>
      </c>
      <c r="K1037" t="str">
        <f t="shared" si="180"/>
        <v/>
      </c>
      <c r="L1037" s="6" t="str">
        <f t="shared" si="181"/>
        <v/>
      </c>
      <c r="N1037" s="130" t="s">
        <v>7521</v>
      </c>
      <c r="O1037" t="str">
        <f t="shared" si="186"/>
        <v/>
      </c>
      <c r="P1037" t="str">
        <f t="shared" si="182"/>
        <v/>
      </c>
      <c r="Q1037" s="6" t="str">
        <f t="shared" si="178"/>
        <v/>
      </c>
      <c r="R1037" s="6" t="str">
        <f t="shared" si="183"/>
        <v/>
      </c>
      <c r="S1037" s="8" t="str">
        <f t="shared" si="184"/>
        <v/>
      </c>
      <c r="T1037" s="8" t="str">
        <f t="shared" si="185"/>
        <v/>
      </c>
    </row>
    <row r="1038" spans="1:20" x14ac:dyDescent="0.3">
      <c r="A1038" s="111">
        <v>1036</v>
      </c>
      <c r="B1038" s="111" t="s">
        <v>7513</v>
      </c>
      <c r="E1038" s="6" t="str">
        <f t="shared" si="176"/>
        <v/>
      </c>
      <c r="I1038" t="str">
        <f t="shared" si="179"/>
        <v/>
      </c>
      <c r="J1038" t="str">
        <f t="shared" si="177"/>
        <v/>
      </c>
      <c r="K1038" t="str">
        <f t="shared" si="180"/>
        <v/>
      </c>
      <c r="L1038" s="6" t="str">
        <f t="shared" si="181"/>
        <v/>
      </c>
      <c r="N1038" s="130" t="s">
        <v>7521</v>
      </c>
      <c r="O1038" t="str">
        <f t="shared" si="186"/>
        <v/>
      </c>
      <c r="P1038" t="str">
        <f t="shared" si="182"/>
        <v/>
      </c>
      <c r="Q1038" s="6" t="str">
        <f t="shared" si="178"/>
        <v/>
      </c>
      <c r="R1038" s="6" t="str">
        <f t="shared" si="183"/>
        <v/>
      </c>
      <c r="S1038" s="8" t="str">
        <f t="shared" si="184"/>
        <v/>
      </c>
      <c r="T1038" s="8" t="str">
        <f t="shared" si="185"/>
        <v/>
      </c>
    </row>
    <row r="1039" spans="1:20" x14ac:dyDescent="0.3">
      <c r="A1039" s="111">
        <v>1037</v>
      </c>
      <c r="B1039" s="111" t="s">
        <v>7513</v>
      </c>
      <c r="E1039" s="6" t="str">
        <f t="shared" si="176"/>
        <v/>
      </c>
      <c r="I1039" t="str">
        <f t="shared" si="179"/>
        <v/>
      </c>
      <c r="J1039" t="str">
        <f t="shared" si="177"/>
        <v/>
      </c>
      <c r="K1039" t="str">
        <f t="shared" si="180"/>
        <v/>
      </c>
      <c r="L1039" s="6" t="str">
        <f t="shared" si="181"/>
        <v/>
      </c>
      <c r="N1039" s="130" t="s">
        <v>7521</v>
      </c>
      <c r="O1039" t="str">
        <f t="shared" si="186"/>
        <v/>
      </c>
      <c r="P1039" t="str">
        <f t="shared" si="182"/>
        <v/>
      </c>
      <c r="Q1039" s="6" t="str">
        <f t="shared" si="178"/>
        <v/>
      </c>
      <c r="R1039" s="6" t="str">
        <f t="shared" si="183"/>
        <v/>
      </c>
      <c r="S1039" s="8" t="str">
        <f t="shared" si="184"/>
        <v/>
      </c>
      <c r="T1039" s="8" t="str">
        <f t="shared" si="185"/>
        <v/>
      </c>
    </row>
    <row r="1040" spans="1:20" x14ac:dyDescent="0.3">
      <c r="A1040" s="111">
        <v>1038</v>
      </c>
      <c r="B1040" s="111" t="s">
        <v>7513</v>
      </c>
      <c r="E1040" s="6" t="str">
        <f t="shared" si="176"/>
        <v/>
      </c>
      <c r="I1040" t="str">
        <f t="shared" si="179"/>
        <v/>
      </c>
      <c r="J1040" t="str">
        <f t="shared" si="177"/>
        <v/>
      </c>
      <c r="K1040" t="str">
        <f t="shared" si="180"/>
        <v/>
      </c>
      <c r="L1040" s="6" t="str">
        <f t="shared" si="181"/>
        <v/>
      </c>
      <c r="N1040" s="130" t="s">
        <v>7521</v>
      </c>
      <c r="O1040" t="str">
        <f t="shared" si="186"/>
        <v/>
      </c>
      <c r="P1040" t="str">
        <f t="shared" si="182"/>
        <v/>
      </c>
      <c r="Q1040" s="6" t="str">
        <f t="shared" si="178"/>
        <v/>
      </c>
      <c r="R1040" s="6" t="str">
        <f t="shared" si="183"/>
        <v/>
      </c>
      <c r="S1040" s="8" t="str">
        <f t="shared" si="184"/>
        <v/>
      </c>
      <c r="T1040" s="8" t="str">
        <f t="shared" si="185"/>
        <v/>
      </c>
    </row>
    <row r="1041" spans="1:20" x14ac:dyDescent="0.3">
      <c r="A1041" s="111">
        <v>1039</v>
      </c>
      <c r="B1041" s="111" t="s">
        <v>7513</v>
      </c>
      <c r="E1041" s="6" t="str">
        <f t="shared" si="176"/>
        <v/>
      </c>
      <c r="I1041" t="str">
        <f t="shared" si="179"/>
        <v/>
      </c>
      <c r="J1041" t="str">
        <f t="shared" si="177"/>
        <v/>
      </c>
      <c r="K1041" t="str">
        <f t="shared" si="180"/>
        <v/>
      </c>
      <c r="L1041" s="6" t="str">
        <f t="shared" si="181"/>
        <v/>
      </c>
      <c r="N1041" s="130" t="s">
        <v>7521</v>
      </c>
      <c r="O1041" t="str">
        <f t="shared" si="186"/>
        <v/>
      </c>
      <c r="P1041" t="str">
        <f t="shared" si="182"/>
        <v/>
      </c>
      <c r="Q1041" s="6" t="str">
        <f t="shared" si="178"/>
        <v/>
      </c>
      <c r="R1041" s="6" t="str">
        <f t="shared" si="183"/>
        <v/>
      </c>
      <c r="S1041" s="8" t="str">
        <f t="shared" si="184"/>
        <v/>
      </c>
      <c r="T1041" s="8" t="str">
        <f t="shared" si="185"/>
        <v/>
      </c>
    </row>
    <row r="1042" spans="1:20" x14ac:dyDescent="0.3">
      <c r="A1042" s="111">
        <v>1040</v>
      </c>
      <c r="B1042" s="111" t="s">
        <v>7513</v>
      </c>
      <c r="E1042" s="6" t="str">
        <f t="shared" si="176"/>
        <v/>
      </c>
      <c r="I1042" t="str">
        <f t="shared" si="179"/>
        <v/>
      </c>
      <c r="J1042" t="str">
        <f t="shared" si="177"/>
        <v/>
      </c>
      <c r="K1042" t="str">
        <f t="shared" si="180"/>
        <v/>
      </c>
      <c r="L1042" s="6" t="str">
        <f t="shared" si="181"/>
        <v/>
      </c>
      <c r="N1042" s="130" t="s">
        <v>7521</v>
      </c>
      <c r="O1042" t="str">
        <f t="shared" si="186"/>
        <v/>
      </c>
      <c r="P1042" t="str">
        <f t="shared" si="182"/>
        <v/>
      </c>
      <c r="Q1042" s="6" t="str">
        <f t="shared" si="178"/>
        <v/>
      </c>
      <c r="R1042" s="6" t="str">
        <f t="shared" si="183"/>
        <v/>
      </c>
      <c r="S1042" s="8" t="str">
        <f t="shared" si="184"/>
        <v/>
      </c>
      <c r="T1042" s="8" t="str">
        <f t="shared" si="185"/>
        <v/>
      </c>
    </row>
    <row r="1043" spans="1:20" x14ac:dyDescent="0.3">
      <c r="A1043" s="111">
        <v>1041</v>
      </c>
      <c r="B1043" s="111" t="s">
        <v>7513</v>
      </c>
      <c r="E1043" s="6" t="str">
        <f t="shared" si="176"/>
        <v/>
      </c>
      <c r="I1043" t="str">
        <f t="shared" si="179"/>
        <v/>
      </c>
      <c r="J1043" t="str">
        <f t="shared" si="177"/>
        <v/>
      </c>
      <c r="K1043" t="str">
        <f t="shared" si="180"/>
        <v/>
      </c>
      <c r="L1043" s="6" t="str">
        <f t="shared" si="181"/>
        <v/>
      </c>
      <c r="N1043" s="130" t="s">
        <v>7521</v>
      </c>
      <c r="O1043" t="str">
        <f t="shared" si="186"/>
        <v/>
      </c>
      <c r="P1043" t="str">
        <f t="shared" si="182"/>
        <v/>
      </c>
      <c r="Q1043" s="6" t="str">
        <f t="shared" si="178"/>
        <v/>
      </c>
      <c r="R1043" s="6" t="str">
        <f t="shared" si="183"/>
        <v/>
      </c>
      <c r="S1043" s="8" t="str">
        <f t="shared" si="184"/>
        <v/>
      </c>
      <c r="T1043" s="8" t="str">
        <f t="shared" si="185"/>
        <v/>
      </c>
    </row>
    <row r="1044" spans="1:20" x14ac:dyDescent="0.3">
      <c r="A1044" s="111">
        <v>1042</v>
      </c>
      <c r="B1044" s="111" t="s">
        <v>7513</v>
      </c>
      <c r="E1044" s="6" t="str">
        <f t="shared" si="176"/>
        <v/>
      </c>
      <c r="I1044" t="str">
        <f t="shared" si="179"/>
        <v/>
      </c>
      <c r="J1044" t="str">
        <f t="shared" si="177"/>
        <v/>
      </c>
      <c r="K1044" t="str">
        <f t="shared" si="180"/>
        <v/>
      </c>
      <c r="L1044" s="6" t="str">
        <f t="shared" si="181"/>
        <v/>
      </c>
      <c r="N1044" s="130" t="s">
        <v>7521</v>
      </c>
      <c r="O1044" t="str">
        <f t="shared" si="186"/>
        <v/>
      </c>
      <c r="P1044" t="str">
        <f t="shared" si="182"/>
        <v/>
      </c>
      <c r="Q1044" s="6" t="str">
        <f t="shared" si="178"/>
        <v/>
      </c>
      <c r="R1044" s="6" t="str">
        <f t="shared" si="183"/>
        <v/>
      </c>
      <c r="S1044" s="8" t="str">
        <f t="shared" si="184"/>
        <v/>
      </c>
      <c r="T1044" s="8" t="str">
        <f t="shared" si="185"/>
        <v/>
      </c>
    </row>
    <row r="1045" spans="1:20" x14ac:dyDescent="0.3">
      <c r="A1045" s="111">
        <v>1043</v>
      </c>
      <c r="B1045" s="111" t="s">
        <v>7513</v>
      </c>
      <c r="E1045" s="6" t="str">
        <f t="shared" si="176"/>
        <v/>
      </c>
      <c r="I1045" t="str">
        <f t="shared" si="179"/>
        <v/>
      </c>
      <c r="J1045" t="str">
        <f t="shared" si="177"/>
        <v/>
      </c>
      <c r="K1045" t="str">
        <f t="shared" si="180"/>
        <v/>
      </c>
      <c r="L1045" s="6" t="str">
        <f t="shared" si="181"/>
        <v/>
      </c>
      <c r="N1045" s="130" t="s">
        <v>7521</v>
      </c>
      <c r="O1045" t="str">
        <f t="shared" si="186"/>
        <v/>
      </c>
      <c r="P1045" t="str">
        <f t="shared" si="182"/>
        <v/>
      </c>
      <c r="Q1045" s="6" t="str">
        <f t="shared" si="178"/>
        <v/>
      </c>
      <c r="R1045" s="6" t="str">
        <f t="shared" si="183"/>
        <v/>
      </c>
      <c r="S1045" s="8" t="str">
        <f t="shared" si="184"/>
        <v/>
      </c>
      <c r="T1045" s="8" t="str">
        <f t="shared" si="185"/>
        <v/>
      </c>
    </row>
    <row r="1046" spans="1:20" x14ac:dyDescent="0.3">
      <c r="A1046" s="111">
        <v>1044</v>
      </c>
      <c r="B1046" s="111" t="s">
        <v>7513</v>
      </c>
      <c r="E1046" s="6" t="str">
        <f t="shared" si="176"/>
        <v/>
      </c>
      <c r="I1046" t="str">
        <f t="shared" si="179"/>
        <v/>
      </c>
      <c r="J1046" t="str">
        <f t="shared" si="177"/>
        <v/>
      </c>
      <c r="K1046" t="str">
        <f t="shared" si="180"/>
        <v/>
      </c>
      <c r="L1046" s="6" t="str">
        <f t="shared" si="181"/>
        <v/>
      </c>
      <c r="N1046" s="130" t="s">
        <v>7521</v>
      </c>
      <c r="O1046" t="str">
        <f t="shared" si="186"/>
        <v/>
      </c>
      <c r="P1046" t="str">
        <f t="shared" si="182"/>
        <v/>
      </c>
      <c r="Q1046" s="6" t="str">
        <f t="shared" si="178"/>
        <v/>
      </c>
      <c r="R1046" s="6" t="str">
        <f t="shared" si="183"/>
        <v/>
      </c>
      <c r="S1046" s="8" t="str">
        <f t="shared" si="184"/>
        <v/>
      </c>
      <c r="T1046" s="8" t="str">
        <f t="shared" si="185"/>
        <v/>
      </c>
    </row>
    <row r="1047" spans="1:20" x14ac:dyDescent="0.3">
      <c r="A1047" s="111">
        <v>1045</v>
      </c>
      <c r="B1047" s="111" t="s">
        <v>7513</v>
      </c>
      <c r="E1047" s="6" t="str">
        <f t="shared" si="176"/>
        <v/>
      </c>
      <c r="I1047" t="str">
        <f t="shared" si="179"/>
        <v/>
      </c>
      <c r="J1047" t="str">
        <f t="shared" si="177"/>
        <v/>
      </c>
      <c r="K1047" t="str">
        <f t="shared" si="180"/>
        <v/>
      </c>
      <c r="L1047" s="6" t="str">
        <f t="shared" si="181"/>
        <v/>
      </c>
      <c r="N1047" s="130" t="s">
        <v>7521</v>
      </c>
      <c r="O1047" t="str">
        <f t="shared" si="186"/>
        <v/>
      </c>
      <c r="P1047" t="str">
        <f t="shared" si="182"/>
        <v/>
      </c>
      <c r="Q1047" s="6" t="str">
        <f t="shared" si="178"/>
        <v/>
      </c>
      <c r="R1047" s="6" t="str">
        <f t="shared" si="183"/>
        <v/>
      </c>
      <c r="S1047" s="8" t="str">
        <f t="shared" si="184"/>
        <v/>
      </c>
      <c r="T1047" s="8" t="str">
        <f t="shared" si="185"/>
        <v/>
      </c>
    </row>
    <row r="1048" spans="1:20" x14ac:dyDescent="0.3">
      <c r="A1048" s="111">
        <v>1046</v>
      </c>
      <c r="B1048" s="111" t="s">
        <v>7513</v>
      </c>
      <c r="E1048" s="6" t="str">
        <f t="shared" si="176"/>
        <v/>
      </c>
      <c r="I1048" t="str">
        <f t="shared" si="179"/>
        <v/>
      </c>
      <c r="J1048" t="str">
        <f t="shared" si="177"/>
        <v/>
      </c>
      <c r="K1048" t="str">
        <f t="shared" si="180"/>
        <v/>
      </c>
      <c r="L1048" s="6" t="str">
        <f t="shared" si="181"/>
        <v/>
      </c>
      <c r="N1048" s="130" t="s">
        <v>7521</v>
      </c>
      <c r="O1048" t="str">
        <f t="shared" si="186"/>
        <v/>
      </c>
      <c r="P1048" t="str">
        <f t="shared" si="182"/>
        <v/>
      </c>
      <c r="Q1048" s="6" t="str">
        <f t="shared" si="178"/>
        <v/>
      </c>
      <c r="R1048" s="6" t="str">
        <f t="shared" si="183"/>
        <v/>
      </c>
      <c r="S1048" s="8" t="str">
        <f t="shared" si="184"/>
        <v/>
      </c>
      <c r="T1048" s="8" t="str">
        <f t="shared" si="185"/>
        <v/>
      </c>
    </row>
    <row r="1049" spans="1:20" x14ac:dyDescent="0.3">
      <c r="A1049" s="111">
        <v>1047</v>
      </c>
      <c r="B1049" s="111" t="s">
        <v>7513</v>
      </c>
      <c r="E1049" s="6" t="str">
        <f t="shared" si="176"/>
        <v/>
      </c>
      <c r="I1049" t="str">
        <f t="shared" si="179"/>
        <v/>
      </c>
      <c r="J1049" t="str">
        <f t="shared" si="177"/>
        <v/>
      </c>
      <c r="K1049" t="str">
        <f t="shared" si="180"/>
        <v/>
      </c>
      <c r="L1049" s="6" t="str">
        <f t="shared" si="181"/>
        <v/>
      </c>
      <c r="N1049" s="130" t="s">
        <v>7521</v>
      </c>
      <c r="O1049" t="str">
        <f t="shared" si="186"/>
        <v/>
      </c>
      <c r="P1049" t="str">
        <f t="shared" si="182"/>
        <v/>
      </c>
      <c r="Q1049" s="6" t="str">
        <f t="shared" si="178"/>
        <v/>
      </c>
      <c r="R1049" s="6" t="str">
        <f t="shared" si="183"/>
        <v/>
      </c>
      <c r="S1049" s="8" t="str">
        <f t="shared" si="184"/>
        <v/>
      </c>
      <c r="T1049" s="8" t="str">
        <f t="shared" si="185"/>
        <v/>
      </c>
    </row>
    <row r="1050" spans="1:20" x14ac:dyDescent="0.3">
      <c r="A1050" s="111">
        <v>1048</v>
      </c>
      <c r="B1050" s="111" t="s">
        <v>7513</v>
      </c>
      <c r="E1050" s="6" t="str">
        <f t="shared" si="176"/>
        <v/>
      </c>
      <c r="I1050" t="str">
        <f t="shared" si="179"/>
        <v/>
      </c>
      <c r="J1050" t="str">
        <f t="shared" si="177"/>
        <v/>
      </c>
      <c r="K1050" t="str">
        <f t="shared" si="180"/>
        <v/>
      </c>
      <c r="L1050" s="6" t="str">
        <f t="shared" si="181"/>
        <v/>
      </c>
      <c r="N1050" s="130" t="s">
        <v>7521</v>
      </c>
      <c r="O1050" t="str">
        <f t="shared" si="186"/>
        <v/>
      </c>
      <c r="P1050" t="str">
        <f t="shared" si="182"/>
        <v/>
      </c>
      <c r="Q1050" s="6" t="str">
        <f t="shared" si="178"/>
        <v/>
      </c>
      <c r="R1050" s="6" t="str">
        <f t="shared" si="183"/>
        <v/>
      </c>
      <c r="S1050" s="8" t="str">
        <f t="shared" si="184"/>
        <v/>
      </c>
      <c r="T1050" s="8" t="str">
        <f t="shared" si="185"/>
        <v/>
      </c>
    </row>
    <row r="1051" spans="1:20" x14ac:dyDescent="0.3">
      <c r="A1051" s="111">
        <v>1049</v>
      </c>
      <c r="B1051" s="111" t="s">
        <v>7513</v>
      </c>
      <c r="E1051" s="6" t="str">
        <f t="shared" si="176"/>
        <v/>
      </c>
      <c r="I1051" t="str">
        <f t="shared" si="179"/>
        <v/>
      </c>
      <c r="J1051" t="str">
        <f t="shared" si="177"/>
        <v/>
      </c>
      <c r="K1051" t="str">
        <f t="shared" si="180"/>
        <v/>
      </c>
      <c r="L1051" s="6" t="str">
        <f t="shared" si="181"/>
        <v/>
      </c>
      <c r="N1051" s="130" t="s">
        <v>7521</v>
      </c>
      <c r="O1051" t="str">
        <f t="shared" si="186"/>
        <v/>
      </c>
      <c r="P1051" t="str">
        <f t="shared" si="182"/>
        <v/>
      </c>
      <c r="Q1051" s="6" t="str">
        <f t="shared" si="178"/>
        <v/>
      </c>
      <c r="R1051" s="6" t="str">
        <f t="shared" si="183"/>
        <v/>
      </c>
      <c r="S1051" s="8" t="str">
        <f t="shared" si="184"/>
        <v/>
      </c>
      <c r="T1051" s="8" t="str">
        <f t="shared" si="185"/>
        <v/>
      </c>
    </row>
    <row r="1052" spans="1:20" x14ac:dyDescent="0.3">
      <c r="A1052" s="111">
        <v>1050</v>
      </c>
      <c r="B1052" s="111" t="s">
        <v>7513</v>
      </c>
      <c r="E1052" s="6" t="str">
        <f t="shared" si="176"/>
        <v/>
      </c>
      <c r="I1052" t="str">
        <f t="shared" si="179"/>
        <v/>
      </c>
      <c r="J1052" t="str">
        <f t="shared" si="177"/>
        <v/>
      </c>
      <c r="K1052" t="str">
        <f t="shared" si="180"/>
        <v/>
      </c>
      <c r="L1052" s="6" t="str">
        <f t="shared" si="181"/>
        <v/>
      </c>
      <c r="N1052" s="130" t="s">
        <v>7521</v>
      </c>
      <c r="O1052" t="str">
        <f t="shared" si="186"/>
        <v/>
      </c>
      <c r="P1052" t="str">
        <f t="shared" si="182"/>
        <v/>
      </c>
      <c r="Q1052" s="6" t="str">
        <f t="shared" si="178"/>
        <v/>
      </c>
      <c r="R1052" s="6" t="str">
        <f t="shared" si="183"/>
        <v/>
      </c>
      <c r="S1052" s="8" t="str">
        <f t="shared" si="184"/>
        <v/>
      </c>
      <c r="T1052" s="8" t="str">
        <f t="shared" si="185"/>
        <v/>
      </c>
    </row>
    <row r="1053" spans="1:20" x14ac:dyDescent="0.3">
      <c r="A1053" s="111">
        <v>1051</v>
      </c>
      <c r="B1053" s="111" t="s">
        <v>7513</v>
      </c>
      <c r="E1053" s="6" t="str">
        <f t="shared" si="176"/>
        <v/>
      </c>
      <c r="I1053" t="str">
        <f t="shared" si="179"/>
        <v/>
      </c>
      <c r="J1053" t="str">
        <f t="shared" si="177"/>
        <v/>
      </c>
      <c r="K1053" t="str">
        <f t="shared" si="180"/>
        <v/>
      </c>
      <c r="L1053" s="6" t="str">
        <f t="shared" si="181"/>
        <v/>
      </c>
      <c r="N1053" s="130" t="s">
        <v>7521</v>
      </c>
      <c r="O1053" t="str">
        <f t="shared" si="186"/>
        <v/>
      </c>
      <c r="P1053" t="str">
        <f t="shared" si="182"/>
        <v/>
      </c>
      <c r="Q1053" s="6" t="str">
        <f t="shared" si="178"/>
        <v/>
      </c>
      <c r="R1053" s="6" t="str">
        <f t="shared" si="183"/>
        <v/>
      </c>
      <c r="S1053" s="8" t="str">
        <f t="shared" si="184"/>
        <v/>
      </c>
      <c r="T1053" s="8" t="str">
        <f t="shared" si="185"/>
        <v/>
      </c>
    </row>
    <row r="1054" spans="1:20" x14ac:dyDescent="0.3">
      <c r="A1054" s="111">
        <v>1052</v>
      </c>
      <c r="B1054" s="111" t="s">
        <v>7513</v>
      </c>
      <c r="E1054" s="6" t="str">
        <f t="shared" si="176"/>
        <v/>
      </c>
      <c r="I1054" t="str">
        <f t="shared" si="179"/>
        <v/>
      </c>
      <c r="J1054" t="str">
        <f t="shared" si="177"/>
        <v/>
      </c>
      <c r="K1054" t="str">
        <f t="shared" si="180"/>
        <v/>
      </c>
      <c r="L1054" s="6" t="str">
        <f t="shared" si="181"/>
        <v/>
      </c>
      <c r="N1054" s="130" t="s">
        <v>7521</v>
      </c>
      <c r="O1054" t="str">
        <f t="shared" si="186"/>
        <v/>
      </c>
      <c r="P1054" t="str">
        <f t="shared" si="182"/>
        <v/>
      </c>
      <c r="Q1054" s="6" t="str">
        <f t="shared" si="178"/>
        <v/>
      </c>
      <c r="R1054" s="6" t="str">
        <f t="shared" si="183"/>
        <v/>
      </c>
      <c r="S1054" s="8" t="str">
        <f t="shared" si="184"/>
        <v/>
      </c>
      <c r="T1054" s="8" t="str">
        <f t="shared" si="185"/>
        <v/>
      </c>
    </row>
    <row r="1055" spans="1:20" x14ac:dyDescent="0.3">
      <c r="A1055" s="111">
        <v>1053</v>
      </c>
      <c r="B1055" s="111" t="s">
        <v>7513</v>
      </c>
      <c r="E1055" s="6" t="str">
        <f t="shared" si="176"/>
        <v/>
      </c>
      <c r="I1055" t="str">
        <f t="shared" si="179"/>
        <v/>
      </c>
      <c r="J1055" t="str">
        <f t="shared" si="177"/>
        <v/>
      </c>
      <c r="K1055" t="str">
        <f t="shared" si="180"/>
        <v/>
      </c>
      <c r="L1055" s="6" t="str">
        <f t="shared" si="181"/>
        <v/>
      </c>
      <c r="N1055" s="130" t="s">
        <v>7521</v>
      </c>
      <c r="O1055" t="str">
        <f t="shared" si="186"/>
        <v/>
      </c>
      <c r="P1055" t="str">
        <f t="shared" si="182"/>
        <v/>
      </c>
      <c r="Q1055" s="6" t="str">
        <f t="shared" si="178"/>
        <v/>
      </c>
      <c r="R1055" s="6" t="str">
        <f t="shared" si="183"/>
        <v/>
      </c>
      <c r="S1055" s="8" t="str">
        <f t="shared" si="184"/>
        <v/>
      </c>
      <c r="T1055" s="8" t="str">
        <f t="shared" si="185"/>
        <v/>
      </c>
    </row>
    <row r="1056" spans="1:20" x14ac:dyDescent="0.3">
      <c r="A1056" s="111">
        <v>1054</v>
      </c>
      <c r="B1056" s="111" t="s">
        <v>7513</v>
      </c>
      <c r="E1056" s="6" t="str">
        <f t="shared" si="176"/>
        <v/>
      </c>
      <c r="I1056" t="str">
        <f t="shared" si="179"/>
        <v/>
      </c>
      <c r="J1056" t="str">
        <f t="shared" si="177"/>
        <v/>
      </c>
      <c r="K1056" t="str">
        <f t="shared" si="180"/>
        <v/>
      </c>
      <c r="L1056" s="6" t="str">
        <f t="shared" si="181"/>
        <v/>
      </c>
      <c r="N1056" s="130" t="s">
        <v>7521</v>
      </c>
      <c r="O1056" t="str">
        <f t="shared" si="186"/>
        <v/>
      </c>
      <c r="P1056" t="str">
        <f t="shared" si="182"/>
        <v/>
      </c>
      <c r="Q1056" s="6" t="str">
        <f t="shared" si="178"/>
        <v/>
      </c>
      <c r="R1056" s="6" t="str">
        <f t="shared" si="183"/>
        <v/>
      </c>
      <c r="S1056" s="8" t="str">
        <f t="shared" si="184"/>
        <v/>
      </c>
      <c r="T1056" s="8" t="str">
        <f t="shared" si="185"/>
        <v/>
      </c>
    </row>
    <row r="1057" spans="1:20" x14ac:dyDescent="0.3">
      <c r="A1057" s="111">
        <v>1055</v>
      </c>
      <c r="B1057" s="111" t="s">
        <v>7513</v>
      </c>
      <c r="E1057" s="6" t="str">
        <f t="shared" si="176"/>
        <v/>
      </c>
      <c r="I1057" t="str">
        <f t="shared" si="179"/>
        <v/>
      </c>
      <c r="J1057" t="str">
        <f t="shared" si="177"/>
        <v/>
      </c>
      <c r="K1057" t="str">
        <f t="shared" si="180"/>
        <v/>
      </c>
      <c r="L1057" s="6" t="str">
        <f t="shared" si="181"/>
        <v/>
      </c>
      <c r="N1057" s="130" t="s">
        <v>7521</v>
      </c>
      <c r="O1057" t="str">
        <f t="shared" si="186"/>
        <v/>
      </c>
      <c r="P1057" t="str">
        <f t="shared" si="182"/>
        <v/>
      </c>
      <c r="Q1057" s="6" t="str">
        <f t="shared" si="178"/>
        <v/>
      </c>
      <c r="R1057" s="6" t="str">
        <f t="shared" si="183"/>
        <v/>
      </c>
      <c r="S1057" s="8" t="str">
        <f t="shared" si="184"/>
        <v/>
      </c>
      <c r="T1057" s="8" t="str">
        <f t="shared" si="185"/>
        <v/>
      </c>
    </row>
    <row r="1058" spans="1:20" x14ac:dyDescent="0.3">
      <c r="A1058" s="111">
        <v>1056</v>
      </c>
      <c r="B1058" s="111" t="s">
        <v>7513</v>
      </c>
      <c r="E1058" s="6" t="str">
        <f t="shared" si="176"/>
        <v/>
      </c>
      <c r="I1058" t="str">
        <f t="shared" si="179"/>
        <v/>
      </c>
      <c r="J1058" t="str">
        <f t="shared" si="177"/>
        <v/>
      </c>
      <c r="K1058" t="str">
        <f t="shared" si="180"/>
        <v/>
      </c>
      <c r="L1058" s="6" t="str">
        <f t="shared" si="181"/>
        <v/>
      </c>
      <c r="N1058" s="130" t="s">
        <v>7521</v>
      </c>
      <c r="O1058" t="str">
        <f t="shared" si="186"/>
        <v/>
      </c>
      <c r="P1058" t="str">
        <f t="shared" si="182"/>
        <v/>
      </c>
      <c r="Q1058" s="6" t="str">
        <f t="shared" si="178"/>
        <v/>
      </c>
      <c r="R1058" s="6" t="str">
        <f t="shared" si="183"/>
        <v/>
      </c>
      <c r="S1058" s="8" t="str">
        <f t="shared" si="184"/>
        <v/>
      </c>
      <c r="T1058" s="8" t="str">
        <f t="shared" si="185"/>
        <v/>
      </c>
    </row>
    <row r="1059" spans="1:20" x14ac:dyDescent="0.3">
      <c r="A1059" s="111">
        <v>1057</v>
      </c>
      <c r="B1059" s="111" t="s">
        <v>7513</v>
      </c>
      <c r="E1059" s="6" t="str">
        <f t="shared" si="176"/>
        <v/>
      </c>
      <c r="I1059" t="str">
        <f t="shared" si="179"/>
        <v/>
      </c>
      <c r="J1059" t="str">
        <f t="shared" si="177"/>
        <v/>
      </c>
      <c r="K1059" t="str">
        <f t="shared" si="180"/>
        <v/>
      </c>
      <c r="L1059" s="6" t="str">
        <f t="shared" si="181"/>
        <v/>
      </c>
      <c r="N1059" s="130" t="s">
        <v>7521</v>
      </c>
      <c r="O1059" t="str">
        <f t="shared" si="186"/>
        <v/>
      </c>
      <c r="P1059" t="str">
        <f t="shared" si="182"/>
        <v/>
      </c>
      <c r="Q1059" s="6" t="str">
        <f t="shared" si="178"/>
        <v/>
      </c>
      <c r="R1059" s="6" t="str">
        <f t="shared" si="183"/>
        <v/>
      </c>
      <c r="S1059" s="8" t="str">
        <f t="shared" si="184"/>
        <v/>
      </c>
      <c r="T1059" s="8" t="str">
        <f t="shared" si="185"/>
        <v/>
      </c>
    </row>
    <row r="1060" spans="1:20" x14ac:dyDescent="0.3">
      <c r="A1060" s="111">
        <v>1058</v>
      </c>
      <c r="B1060" s="111" t="s">
        <v>7513</v>
      </c>
      <c r="E1060" s="6" t="str">
        <f t="shared" si="176"/>
        <v/>
      </c>
      <c r="I1060" t="str">
        <f t="shared" si="179"/>
        <v/>
      </c>
      <c r="J1060" t="str">
        <f t="shared" si="177"/>
        <v/>
      </c>
      <c r="K1060" t="str">
        <f t="shared" si="180"/>
        <v/>
      </c>
      <c r="L1060" s="6" t="str">
        <f t="shared" si="181"/>
        <v/>
      </c>
      <c r="N1060" s="130" t="s">
        <v>7521</v>
      </c>
      <c r="O1060" t="str">
        <f t="shared" si="186"/>
        <v/>
      </c>
      <c r="P1060" t="str">
        <f t="shared" si="182"/>
        <v/>
      </c>
      <c r="Q1060" s="6" t="str">
        <f t="shared" si="178"/>
        <v/>
      </c>
      <c r="R1060" s="6" t="str">
        <f t="shared" si="183"/>
        <v/>
      </c>
      <c r="S1060" s="8" t="str">
        <f t="shared" si="184"/>
        <v/>
      </c>
      <c r="T1060" s="8" t="str">
        <f t="shared" si="185"/>
        <v/>
      </c>
    </row>
    <row r="1061" spans="1:20" x14ac:dyDescent="0.3">
      <c r="A1061" s="111">
        <v>1059</v>
      </c>
      <c r="B1061" s="111" t="s">
        <v>7513</v>
      </c>
      <c r="E1061" s="6" t="str">
        <f t="shared" si="176"/>
        <v/>
      </c>
      <c r="I1061" t="str">
        <f t="shared" si="179"/>
        <v/>
      </c>
      <c r="J1061" t="str">
        <f t="shared" si="177"/>
        <v/>
      </c>
      <c r="K1061" t="str">
        <f t="shared" si="180"/>
        <v/>
      </c>
      <c r="L1061" s="6" t="str">
        <f t="shared" si="181"/>
        <v/>
      </c>
      <c r="N1061" s="130" t="s">
        <v>7521</v>
      </c>
      <c r="O1061" t="str">
        <f t="shared" si="186"/>
        <v/>
      </c>
      <c r="P1061" t="str">
        <f t="shared" si="182"/>
        <v/>
      </c>
      <c r="Q1061" s="6" t="str">
        <f t="shared" si="178"/>
        <v/>
      </c>
      <c r="R1061" s="6" t="str">
        <f t="shared" si="183"/>
        <v/>
      </c>
      <c r="S1061" s="8" t="str">
        <f t="shared" si="184"/>
        <v/>
      </c>
      <c r="T1061" s="8" t="str">
        <f t="shared" si="185"/>
        <v/>
      </c>
    </row>
    <row r="1062" spans="1:20" x14ac:dyDescent="0.3">
      <c r="A1062" s="111">
        <v>1060</v>
      </c>
      <c r="B1062" s="111" t="s">
        <v>7513</v>
      </c>
      <c r="E1062" s="6" t="str">
        <f t="shared" si="176"/>
        <v/>
      </c>
      <c r="I1062" t="str">
        <f t="shared" si="179"/>
        <v/>
      </c>
      <c r="J1062" t="str">
        <f t="shared" si="177"/>
        <v/>
      </c>
      <c r="K1062" t="str">
        <f t="shared" si="180"/>
        <v/>
      </c>
      <c r="L1062" s="6" t="str">
        <f t="shared" si="181"/>
        <v/>
      </c>
      <c r="N1062" s="130" t="s">
        <v>7521</v>
      </c>
      <c r="O1062" t="str">
        <f t="shared" si="186"/>
        <v/>
      </c>
      <c r="P1062" t="str">
        <f t="shared" si="182"/>
        <v/>
      </c>
      <c r="Q1062" s="6" t="str">
        <f t="shared" si="178"/>
        <v/>
      </c>
      <c r="R1062" s="6" t="str">
        <f t="shared" si="183"/>
        <v/>
      </c>
      <c r="S1062" s="8" t="str">
        <f t="shared" si="184"/>
        <v/>
      </c>
      <c r="T1062" s="8" t="str">
        <f t="shared" si="185"/>
        <v/>
      </c>
    </row>
    <row r="1063" spans="1:20" x14ac:dyDescent="0.3">
      <c r="A1063" s="111">
        <v>1061</v>
      </c>
      <c r="B1063" s="111" t="s">
        <v>7513</v>
      </c>
      <c r="E1063" s="6" t="str">
        <f t="shared" si="176"/>
        <v/>
      </c>
      <c r="I1063" t="str">
        <f t="shared" si="179"/>
        <v/>
      </c>
      <c r="J1063" t="str">
        <f t="shared" si="177"/>
        <v/>
      </c>
      <c r="K1063" t="str">
        <f t="shared" si="180"/>
        <v/>
      </c>
      <c r="L1063" s="6" t="str">
        <f t="shared" si="181"/>
        <v/>
      </c>
      <c r="N1063" s="130" t="s">
        <v>7521</v>
      </c>
      <c r="O1063" t="str">
        <f t="shared" si="186"/>
        <v/>
      </c>
      <c r="P1063" t="str">
        <f t="shared" si="182"/>
        <v/>
      </c>
      <c r="Q1063" s="6" t="str">
        <f t="shared" si="178"/>
        <v/>
      </c>
      <c r="R1063" s="6" t="str">
        <f t="shared" si="183"/>
        <v/>
      </c>
      <c r="S1063" s="8" t="str">
        <f t="shared" si="184"/>
        <v/>
      </c>
      <c r="T1063" s="8" t="str">
        <f t="shared" si="185"/>
        <v/>
      </c>
    </row>
    <row r="1064" spans="1:20" x14ac:dyDescent="0.3">
      <c r="A1064" s="111">
        <v>1062</v>
      </c>
      <c r="B1064" s="111" t="s">
        <v>7513</v>
      </c>
      <c r="E1064" s="6" t="str">
        <f t="shared" si="176"/>
        <v/>
      </c>
      <c r="I1064" t="str">
        <f t="shared" si="179"/>
        <v/>
      </c>
      <c r="J1064" t="str">
        <f t="shared" si="177"/>
        <v/>
      </c>
      <c r="K1064" t="str">
        <f t="shared" si="180"/>
        <v/>
      </c>
      <c r="L1064" s="6" t="str">
        <f t="shared" si="181"/>
        <v/>
      </c>
      <c r="N1064" s="130" t="s">
        <v>7521</v>
      </c>
      <c r="O1064" t="str">
        <f t="shared" si="186"/>
        <v/>
      </c>
      <c r="P1064" t="str">
        <f t="shared" si="182"/>
        <v/>
      </c>
      <c r="Q1064" s="6" t="str">
        <f t="shared" si="178"/>
        <v/>
      </c>
      <c r="R1064" s="6" t="str">
        <f t="shared" si="183"/>
        <v/>
      </c>
      <c r="S1064" s="8" t="str">
        <f t="shared" si="184"/>
        <v/>
      </c>
      <c r="T1064" s="8" t="str">
        <f t="shared" si="185"/>
        <v/>
      </c>
    </row>
    <row r="1065" spans="1:20" x14ac:dyDescent="0.3">
      <c r="A1065" s="111">
        <v>1063</v>
      </c>
      <c r="B1065" s="111" t="s">
        <v>7513</v>
      </c>
      <c r="E1065" s="6" t="str">
        <f t="shared" si="176"/>
        <v/>
      </c>
      <c r="I1065" t="str">
        <f t="shared" si="179"/>
        <v/>
      </c>
      <c r="J1065" t="str">
        <f t="shared" si="177"/>
        <v/>
      </c>
      <c r="K1065" t="str">
        <f t="shared" si="180"/>
        <v/>
      </c>
      <c r="L1065" s="6" t="str">
        <f t="shared" si="181"/>
        <v/>
      </c>
      <c r="N1065" s="130" t="s">
        <v>7521</v>
      </c>
      <c r="O1065" t="str">
        <f t="shared" si="186"/>
        <v/>
      </c>
      <c r="P1065" t="str">
        <f t="shared" si="182"/>
        <v/>
      </c>
      <c r="Q1065" s="6" t="str">
        <f t="shared" si="178"/>
        <v/>
      </c>
      <c r="R1065" s="6" t="str">
        <f t="shared" si="183"/>
        <v/>
      </c>
      <c r="S1065" s="8" t="str">
        <f t="shared" si="184"/>
        <v/>
      </c>
      <c r="T1065" s="8" t="str">
        <f t="shared" si="185"/>
        <v/>
      </c>
    </row>
    <row r="1066" spans="1:20" x14ac:dyDescent="0.3">
      <c r="A1066" s="111">
        <v>1064</v>
      </c>
      <c r="B1066" s="111" t="s">
        <v>7513</v>
      </c>
      <c r="E1066" s="6" t="str">
        <f t="shared" si="176"/>
        <v/>
      </c>
      <c r="I1066" t="str">
        <f t="shared" si="179"/>
        <v/>
      </c>
      <c r="J1066" t="str">
        <f t="shared" si="177"/>
        <v/>
      </c>
      <c r="K1066" t="str">
        <f t="shared" si="180"/>
        <v/>
      </c>
      <c r="L1066" s="6" t="str">
        <f t="shared" si="181"/>
        <v/>
      </c>
      <c r="N1066" s="130" t="s">
        <v>7521</v>
      </c>
      <c r="O1066" t="str">
        <f t="shared" si="186"/>
        <v/>
      </c>
      <c r="P1066" t="str">
        <f t="shared" si="182"/>
        <v/>
      </c>
      <c r="Q1066" s="6" t="str">
        <f t="shared" si="178"/>
        <v/>
      </c>
      <c r="R1066" s="6" t="str">
        <f t="shared" si="183"/>
        <v/>
      </c>
      <c r="S1066" s="8" t="str">
        <f t="shared" si="184"/>
        <v/>
      </c>
      <c r="T1066" s="8" t="str">
        <f t="shared" si="185"/>
        <v/>
      </c>
    </row>
    <row r="1067" spans="1:20" x14ac:dyDescent="0.3">
      <c r="A1067" s="111">
        <v>1065</v>
      </c>
      <c r="B1067" s="111" t="s">
        <v>7513</v>
      </c>
      <c r="E1067" s="6" t="str">
        <f t="shared" si="176"/>
        <v/>
      </c>
      <c r="I1067" t="str">
        <f t="shared" si="179"/>
        <v/>
      </c>
      <c r="J1067" t="str">
        <f t="shared" si="177"/>
        <v/>
      </c>
      <c r="K1067" t="str">
        <f t="shared" si="180"/>
        <v/>
      </c>
      <c r="L1067" s="6" t="str">
        <f t="shared" si="181"/>
        <v/>
      </c>
      <c r="N1067" s="130" t="s">
        <v>7521</v>
      </c>
      <c r="O1067" t="str">
        <f t="shared" si="186"/>
        <v/>
      </c>
      <c r="P1067" t="str">
        <f t="shared" si="182"/>
        <v/>
      </c>
      <c r="Q1067" s="6" t="str">
        <f t="shared" si="178"/>
        <v/>
      </c>
      <c r="R1067" s="6" t="str">
        <f t="shared" si="183"/>
        <v/>
      </c>
      <c r="S1067" s="8" t="str">
        <f t="shared" si="184"/>
        <v/>
      </c>
      <c r="T1067" s="8" t="str">
        <f t="shared" si="185"/>
        <v/>
      </c>
    </row>
    <row r="1068" spans="1:20" x14ac:dyDescent="0.3">
      <c r="A1068" s="111">
        <v>1066</v>
      </c>
      <c r="B1068" s="111" t="s">
        <v>7513</v>
      </c>
      <c r="E1068" s="6" t="str">
        <f t="shared" si="176"/>
        <v/>
      </c>
      <c r="I1068" t="str">
        <f t="shared" si="179"/>
        <v/>
      </c>
      <c r="J1068" t="str">
        <f t="shared" si="177"/>
        <v/>
      </c>
      <c r="K1068" t="str">
        <f t="shared" si="180"/>
        <v/>
      </c>
      <c r="L1068" s="6" t="str">
        <f t="shared" si="181"/>
        <v/>
      </c>
      <c r="N1068" s="130" t="s">
        <v>7521</v>
      </c>
      <c r="O1068" t="str">
        <f t="shared" si="186"/>
        <v/>
      </c>
      <c r="P1068" t="str">
        <f t="shared" si="182"/>
        <v/>
      </c>
      <c r="Q1068" s="6" t="str">
        <f t="shared" si="178"/>
        <v/>
      </c>
      <c r="R1068" s="6" t="str">
        <f t="shared" si="183"/>
        <v/>
      </c>
      <c r="S1068" s="8" t="str">
        <f t="shared" si="184"/>
        <v/>
      </c>
      <c r="T1068" s="8" t="str">
        <f t="shared" si="185"/>
        <v/>
      </c>
    </row>
    <row r="1069" spans="1:20" x14ac:dyDescent="0.3">
      <c r="A1069" s="111">
        <v>1067</v>
      </c>
      <c r="B1069" s="111" t="s">
        <v>7513</v>
      </c>
      <c r="E1069" s="6" t="str">
        <f t="shared" si="176"/>
        <v/>
      </c>
      <c r="I1069" t="str">
        <f t="shared" si="179"/>
        <v/>
      </c>
      <c r="J1069" t="str">
        <f t="shared" si="177"/>
        <v/>
      </c>
      <c r="K1069" t="str">
        <f t="shared" si="180"/>
        <v/>
      </c>
      <c r="L1069" s="6" t="str">
        <f t="shared" si="181"/>
        <v/>
      </c>
      <c r="N1069" s="130" t="s">
        <v>7521</v>
      </c>
      <c r="O1069" t="str">
        <f t="shared" si="186"/>
        <v/>
      </c>
      <c r="P1069" t="str">
        <f t="shared" si="182"/>
        <v/>
      </c>
      <c r="Q1069" s="6" t="str">
        <f t="shared" si="178"/>
        <v/>
      </c>
      <c r="R1069" s="6" t="str">
        <f t="shared" si="183"/>
        <v/>
      </c>
      <c r="S1069" s="8" t="str">
        <f t="shared" si="184"/>
        <v/>
      </c>
      <c r="T1069" s="8" t="str">
        <f t="shared" si="185"/>
        <v/>
      </c>
    </row>
    <row r="1070" spans="1:20" x14ac:dyDescent="0.3">
      <c r="A1070" s="111">
        <v>1068</v>
      </c>
      <c r="B1070" s="111" t="s">
        <v>7513</v>
      </c>
      <c r="E1070" s="6" t="str">
        <f t="shared" si="176"/>
        <v/>
      </c>
      <c r="I1070" t="str">
        <f t="shared" si="179"/>
        <v/>
      </c>
      <c r="J1070" t="str">
        <f t="shared" si="177"/>
        <v/>
      </c>
      <c r="K1070" t="str">
        <f t="shared" si="180"/>
        <v/>
      </c>
      <c r="L1070" s="6" t="str">
        <f t="shared" si="181"/>
        <v/>
      </c>
      <c r="N1070" s="130" t="s">
        <v>7521</v>
      </c>
      <c r="O1070" t="str">
        <f t="shared" si="186"/>
        <v/>
      </c>
      <c r="P1070" t="str">
        <f t="shared" si="182"/>
        <v/>
      </c>
      <c r="Q1070" s="6" t="str">
        <f t="shared" si="178"/>
        <v/>
      </c>
      <c r="R1070" s="6" t="str">
        <f t="shared" si="183"/>
        <v/>
      </c>
      <c r="S1070" s="8" t="str">
        <f t="shared" si="184"/>
        <v/>
      </c>
      <c r="T1070" s="8" t="str">
        <f t="shared" si="185"/>
        <v/>
      </c>
    </row>
    <row r="1071" spans="1:20" x14ac:dyDescent="0.3">
      <c r="A1071" s="111">
        <v>1069</v>
      </c>
      <c r="B1071" s="111" t="s">
        <v>7513</v>
      </c>
      <c r="E1071" s="6" t="str">
        <f t="shared" si="176"/>
        <v/>
      </c>
      <c r="I1071" t="str">
        <f t="shared" si="179"/>
        <v/>
      </c>
      <c r="J1071" t="str">
        <f t="shared" si="177"/>
        <v/>
      </c>
      <c r="K1071" t="str">
        <f t="shared" si="180"/>
        <v/>
      </c>
      <c r="L1071" s="6" t="str">
        <f t="shared" si="181"/>
        <v/>
      </c>
      <c r="N1071" s="130" t="s">
        <v>7521</v>
      </c>
      <c r="O1071" t="str">
        <f t="shared" si="186"/>
        <v/>
      </c>
      <c r="P1071" t="str">
        <f t="shared" si="182"/>
        <v/>
      </c>
      <c r="Q1071" s="6" t="str">
        <f t="shared" si="178"/>
        <v/>
      </c>
      <c r="R1071" s="6" t="str">
        <f t="shared" si="183"/>
        <v/>
      </c>
      <c r="S1071" s="8" t="str">
        <f t="shared" si="184"/>
        <v/>
      </c>
      <c r="T1071" s="8" t="str">
        <f t="shared" si="185"/>
        <v/>
      </c>
    </row>
    <row r="1072" spans="1:20" x14ac:dyDescent="0.3">
      <c r="A1072" s="111">
        <v>1070</v>
      </c>
      <c r="B1072" s="111" t="s">
        <v>7513</v>
      </c>
      <c r="E1072" s="6" t="str">
        <f t="shared" si="176"/>
        <v/>
      </c>
      <c r="I1072" t="str">
        <f t="shared" si="179"/>
        <v/>
      </c>
      <c r="J1072" t="str">
        <f t="shared" si="177"/>
        <v/>
      </c>
      <c r="K1072" t="str">
        <f t="shared" si="180"/>
        <v/>
      </c>
      <c r="L1072" s="6" t="str">
        <f t="shared" si="181"/>
        <v/>
      </c>
      <c r="N1072" s="130" t="s">
        <v>7521</v>
      </c>
      <c r="O1072" t="str">
        <f t="shared" si="186"/>
        <v/>
      </c>
      <c r="P1072" t="str">
        <f t="shared" si="182"/>
        <v/>
      </c>
      <c r="Q1072" s="6" t="str">
        <f t="shared" si="178"/>
        <v/>
      </c>
      <c r="R1072" s="6" t="str">
        <f t="shared" si="183"/>
        <v/>
      </c>
      <c r="S1072" s="8" t="str">
        <f t="shared" si="184"/>
        <v/>
      </c>
      <c r="T1072" s="8" t="str">
        <f t="shared" si="185"/>
        <v/>
      </c>
    </row>
    <row r="1073" spans="1:20" x14ac:dyDescent="0.3">
      <c r="A1073" s="111">
        <v>1071</v>
      </c>
      <c r="B1073" s="111" t="s">
        <v>7513</v>
      </c>
      <c r="E1073" s="6" t="str">
        <f t="shared" si="176"/>
        <v/>
      </c>
      <c r="I1073" t="str">
        <f t="shared" si="179"/>
        <v/>
      </c>
      <c r="J1073" t="str">
        <f t="shared" si="177"/>
        <v/>
      </c>
      <c r="K1073" t="str">
        <f t="shared" si="180"/>
        <v/>
      </c>
      <c r="L1073" s="6" t="str">
        <f t="shared" si="181"/>
        <v/>
      </c>
      <c r="N1073" s="130" t="s">
        <v>7521</v>
      </c>
      <c r="O1073" t="str">
        <f t="shared" si="186"/>
        <v/>
      </c>
      <c r="P1073" t="str">
        <f t="shared" si="182"/>
        <v/>
      </c>
      <c r="Q1073" s="6" t="str">
        <f t="shared" si="178"/>
        <v/>
      </c>
      <c r="R1073" s="6" t="str">
        <f t="shared" si="183"/>
        <v/>
      </c>
      <c r="S1073" s="8" t="str">
        <f t="shared" si="184"/>
        <v/>
      </c>
      <c r="T1073" s="8" t="str">
        <f t="shared" si="185"/>
        <v/>
      </c>
    </row>
    <row r="1074" spans="1:20" x14ac:dyDescent="0.3">
      <c r="A1074" s="111">
        <v>1072</v>
      </c>
      <c r="B1074" s="111" t="s">
        <v>7513</v>
      </c>
      <c r="E1074" s="6" t="str">
        <f t="shared" si="176"/>
        <v/>
      </c>
      <c r="I1074" t="str">
        <f t="shared" si="179"/>
        <v/>
      </c>
      <c r="J1074" t="str">
        <f t="shared" si="177"/>
        <v/>
      </c>
      <c r="K1074" t="str">
        <f t="shared" si="180"/>
        <v/>
      </c>
      <c r="L1074" s="6" t="str">
        <f t="shared" si="181"/>
        <v/>
      </c>
      <c r="N1074" s="130" t="s">
        <v>7521</v>
      </c>
      <c r="O1074" t="str">
        <f t="shared" si="186"/>
        <v/>
      </c>
      <c r="P1074" t="str">
        <f t="shared" si="182"/>
        <v/>
      </c>
      <c r="Q1074" s="6" t="str">
        <f t="shared" si="178"/>
        <v/>
      </c>
      <c r="R1074" s="6" t="str">
        <f t="shared" si="183"/>
        <v/>
      </c>
      <c r="S1074" s="8" t="str">
        <f t="shared" si="184"/>
        <v/>
      </c>
      <c r="T1074" s="8" t="str">
        <f t="shared" si="185"/>
        <v/>
      </c>
    </row>
    <row r="1075" spans="1:20" x14ac:dyDescent="0.3">
      <c r="A1075" s="111">
        <v>1073</v>
      </c>
      <c r="B1075" s="111" t="s">
        <v>7513</v>
      </c>
      <c r="E1075" s="6" t="str">
        <f t="shared" si="176"/>
        <v/>
      </c>
      <c r="I1075" t="str">
        <f t="shared" si="179"/>
        <v/>
      </c>
      <c r="J1075" t="str">
        <f t="shared" si="177"/>
        <v/>
      </c>
      <c r="K1075" t="str">
        <f t="shared" si="180"/>
        <v/>
      </c>
      <c r="L1075" s="6" t="str">
        <f t="shared" si="181"/>
        <v/>
      </c>
      <c r="N1075" s="130" t="s">
        <v>7521</v>
      </c>
      <c r="O1075" t="str">
        <f t="shared" si="186"/>
        <v/>
      </c>
      <c r="P1075" t="str">
        <f t="shared" si="182"/>
        <v/>
      </c>
      <c r="Q1075" s="6" t="str">
        <f t="shared" si="178"/>
        <v/>
      </c>
      <c r="R1075" s="6" t="str">
        <f t="shared" si="183"/>
        <v/>
      </c>
      <c r="S1075" s="8" t="str">
        <f t="shared" si="184"/>
        <v/>
      </c>
      <c r="T1075" s="8" t="str">
        <f t="shared" si="185"/>
        <v/>
      </c>
    </row>
    <row r="1076" spans="1:20" x14ac:dyDescent="0.3">
      <c r="A1076" s="111">
        <v>1074</v>
      </c>
      <c r="B1076" s="111" t="s">
        <v>7513</v>
      </c>
      <c r="E1076" s="6" t="str">
        <f t="shared" si="176"/>
        <v/>
      </c>
      <c r="I1076" t="str">
        <f t="shared" si="179"/>
        <v/>
      </c>
      <c r="J1076" t="str">
        <f t="shared" si="177"/>
        <v/>
      </c>
      <c r="K1076" t="str">
        <f t="shared" si="180"/>
        <v/>
      </c>
      <c r="L1076" s="6" t="str">
        <f t="shared" si="181"/>
        <v/>
      </c>
      <c r="N1076" s="130" t="s">
        <v>7521</v>
      </c>
      <c r="O1076" t="str">
        <f t="shared" si="186"/>
        <v/>
      </c>
      <c r="P1076" t="str">
        <f t="shared" si="182"/>
        <v/>
      </c>
      <c r="Q1076" s="6" t="str">
        <f t="shared" si="178"/>
        <v/>
      </c>
      <c r="R1076" s="6" t="str">
        <f t="shared" si="183"/>
        <v/>
      </c>
      <c r="S1076" s="8" t="str">
        <f t="shared" si="184"/>
        <v/>
      </c>
      <c r="T1076" s="8" t="str">
        <f t="shared" si="185"/>
        <v/>
      </c>
    </row>
    <row r="1077" spans="1:20" x14ac:dyDescent="0.3">
      <c r="A1077" s="111">
        <v>1075</v>
      </c>
      <c r="B1077" s="111" t="s">
        <v>7513</v>
      </c>
      <c r="E1077" s="6" t="str">
        <f t="shared" si="176"/>
        <v/>
      </c>
      <c r="I1077" t="str">
        <f t="shared" si="179"/>
        <v/>
      </c>
      <c r="J1077" t="str">
        <f t="shared" si="177"/>
        <v/>
      </c>
      <c r="K1077" t="str">
        <f t="shared" si="180"/>
        <v/>
      </c>
      <c r="L1077" s="6" t="str">
        <f t="shared" si="181"/>
        <v/>
      </c>
      <c r="N1077" s="130" t="s">
        <v>7521</v>
      </c>
      <c r="O1077" t="str">
        <f t="shared" si="186"/>
        <v/>
      </c>
      <c r="P1077" t="str">
        <f t="shared" si="182"/>
        <v/>
      </c>
      <c r="Q1077" s="6" t="str">
        <f t="shared" si="178"/>
        <v/>
      </c>
      <c r="R1077" s="6" t="str">
        <f t="shared" si="183"/>
        <v/>
      </c>
      <c r="S1077" s="8" t="str">
        <f t="shared" si="184"/>
        <v/>
      </c>
      <c r="T1077" s="8" t="str">
        <f t="shared" si="185"/>
        <v/>
      </c>
    </row>
    <row r="1078" spans="1:20" x14ac:dyDescent="0.3">
      <c r="A1078" s="111">
        <v>1076</v>
      </c>
      <c r="B1078" s="111" t="s">
        <v>7513</v>
      </c>
      <c r="E1078" s="6" t="str">
        <f t="shared" si="176"/>
        <v/>
      </c>
      <c r="I1078" t="str">
        <f t="shared" si="179"/>
        <v/>
      </c>
      <c r="J1078" t="str">
        <f t="shared" si="177"/>
        <v/>
      </c>
      <c r="K1078" t="str">
        <f t="shared" si="180"/>
        <v/>
      </c>
      <c r="L1078" s="6" t="str">
        <f t="shared" si="181"/>
        <v/>
      </c>
      <c r="N1078" s="130" t="s">
        <v>7521</v>
      </c>
      <c r="O1078" t="str">
        <f t="shared" si="186"/>
        <v/>
      </c>
      <c r="P1078" t="str">
        <f t="shared" si="182"/>
        <v/>
      </c>
      <c r="Q1078" s="6" t="str">
        <f t="shared" si="178"/>
        <v/>
      </c>
      <c r="R1078" s="6" t="str">
        <f t="shared" si="183"/>
        <v/>
      </c>
      <c r="S1078" s="8" t="str">
        <f t="shared" si="184"/>
        <v/>
      </c>
      <c r="T1078" s="8" t="str">
        <f t="shared" si="185"/>
        <v/>
      </c>
    </row>
    <row r="1079" spans="1:20" x14ac:dyDescent="0.3">
      <c r="A1079" s="111">
        <v>1077</v>
      </c>
      <c r="B1079" s="111" t="s">
        <v>7513</v>
      </c>
      <c r="E1079" s="6" t="str">
        <f t="shared" si="176"/>
        <v/>
      </c>
      <c r="I1079" t="str">
        <f t="shared" si="179"/>
        <v/>
      </c>
      <c r="J1079" t="str">
        <f t="shared" si="177"/>
        <v/>
      </c>
      <c r="K1079" t="str">
        <f t="shared" si="180"/>
        <v/>
      </c>
      <c r="L1079" s="6" t="str">
        <f t="shared" si="181"/>
        <v/>
      </c>
      <c r="N1079" s="130" t="s">
        <v>7521</v>
      </c>
      <c r="O1079" t="str">
        <f t="shared" si="186"/>
        <v/>
      </c>
      <c r="P1079" t="str">
        <f t="shared" si="182"/>
        <v/>
      </c>
      <c r="Q1079" s="6" t="str">
        <f t="shared" si="178"/>
        <v/>
      </c>
      <c r="R1079" s="6" t="str">
        <f t="shared" si="183"/>
        <v/>
      </c>
      <c r="S1079" s="8" t="str">
        <f t="shared" si="184"/>
        <v/>
      </c>
      <c r="T1079" s="8" t="str">
        <f t="shared" si="185"/>
        <v/>
      </c>
    </row>
    <row r="1080" spans="1:20" x14ac:dyDescent="0.3">
      <c r="A1080" s="111">
        <v>1078</v>
      </c>
      <c r="B1080" s="111" t="s">
        <v>7513</v>
      </c>
      <c r="E1080" s="6" t="str">
        <f t="shared" si="176"/>
        <v/>
      </c>
      <c r="I1080" t="str">
        <f t="shared" si="179"/>
        <v/>
      </c>
      <c r="J1080" t="str">
        <f t="shared" si="177"/>
        <v/>
      </c>
      <c r="K1080" t="str">
        <f t="shared" si="180"/>
        <v/>
      </c>
      <c r="L1080" s="6" t="str">
        <f t="shared" si="181"/>
        <v/>
      </c>
      <c r="N1080" s="130" t="s">
        <v>7521</v>
      </c>
      <c r="O1080" t="str">
        <f t="shared" si="186"/>
        <v/>
      </c>
      <c r="P1080" t="str">
        <f t="shared" si="182"/>
        <v/>
      </c>
      <c r="Q1080" s="6" t="str">
        <f t="shared" si="178"/>
        <v/>
      </c>
      <c r="R1080" s="6" t="str">
        <f t="shared" si="183"/>
        <v/>
      </c>
      <c r="S1080" s="8" t="str">
        <f t="shared" si="184"/>
        <v/>
      </c>
      <c r="T1080" s="8" t="str">
        <f t="shared" si="185"/>
        <v/>
      </c>
    </row>
    <row r="1081" spans="1:20" x14ac:dyDescent="0.3">
      <c r="A1081" s="111">
        <v>1079</v>
      </c>
      <c r="B1081" s="111" t="s">
        <v>7513</v>
      </c>
      <c r="E1081" s="6" t="str">
        <f t="shared" si="176"/>
        <v/>
      </c>
      <c r="I1081" t="str">
        <f t="shared" si="179"/>
        <v/>
      </c>
      <c r="J1081" t="str">
        <f t="shared" si="177"/>
        <v/>
      </c>
      <c r="K1081" t="str">
        <f t="shared" si="180"/>
        <v/>
      </c>
      <c r="L1081" s="6" t="str">
        <f t="shared" si="181"/>
        <v/>
      </c>
      <c r="N1081" s="130" t="s">
        <v>7521</v>
      </c>
      <c r="O1081" t="str">
        <f t="shared" si="186"/>
        <v/>
      </c>
      <c r="P1081" t="str">
        <f t="shared" si="182"/>
        <v/>
      </c>
      <c r="Q1081" s="6" t="str">
        <f t="shared" si="178"/>
        <v/>
      </c>
      <c r="R1081" s="6" t="str">
        <f t="shared" si="183"/>
        <v/>
      </c>
      <c r="S1081" s="8" t="str">
        <f t="shared" si="184"/>
        <v/>
      </c>
      <c r="T1081" s="8" t="str">
        <f t="shared" si="185"/>
        <v/>
      </c>
    </row>
    <row r="1082" spans="1:20" x14ac:dyDescent="0.3">
      <c r="A1082" s="111">
        <v>1080</v>
      </c>
      <c r="B1082" s="111" t="s">
        <v>7513</v>
      </c>
      <c r="E1082" s="6" t="str">
        <f t="shared" si="176"/>
        <v/>
      </c>
      <c r="I1082" t="str">
        <f t="shared" si="179"/>
        <v/>
      </c>
      <c r="J1082" t="str">
        <f t="shared" si="177"/>
        <v/>
      </c>
      <c r="K1082" t="str">
        <f t="shared" si="180"/>
        <v/>
      </c>
      <c r="L1082" s="6" t="str">
        <f t="shared" si="181"/>
        <v/>
      </c>
      <c r="N1082" s="130" t="s">
        <v>7521</v>
      </c>
      <c r="O1082" t="str">
        <f t="shared" si="186"/>
        <v/>
      </c>
      <c r="P1082" t="str">
        <f t="shared" si="182"/>
        <v/>
      </c>
      <c r="Q1082" s="6" t="str">
        <f t="shared" si="178"/>
        <v/>
      </c>
      <c r="R1082" s="6" t="str">
        <f t="shared" si="183"/>
        <v/>
      </c>
      <c r="S1082" s="8" t="str">
        <f t="shared" si="184"/>
        <v/>
      </c>
      <c r="T1082" s="8" t="str">
        <f t="shared" si="185"/>
        <v/>
      </c>
    </row>
    <row r="1083" spans="1:20" x14ac:dyDescent="0.3">
      <c r="A1083" s="111">
        <v>1081</v>
      </c>
      <c r="B1083" s="111" t="s">
        <v>7513</v>
      </c>
      <c r="E1083" s="6" t="str">
        <f t="shared" si="176"/>
        <v/>
      </c>
      <c r="I1083" t="str">
        <f t="shared" si="179"/>
        <v/>
      </c>
      <c r="J1083" t="str">
        <f t="shared" si="177"/>
        <v/>
      </c>
      <c r="K1083" t="str">
        <f t="shared" si="180"/>
        <v/>
      </c>
      <c r="L1083" s="6" t="str">
        <f t="shared" si="181"/>
        <v/>
      </c>
      <c r="N1083" s="130" t="s">
        <v>7521</v>
      </c>
      <c r="O1083" t="str">
        <f t="shared" si="186"/>
        <v/>
      </c>
      <c r="P1083" t="str">
        <f t="shared" si="182"/>
        <v/>
      </c>
      <c r="Q1083" s="6" t="str">
        <f t="shared" si="178"/>
        <v/>
      </c>
      <c r="R1083" s="6" t="str">
        <f t="shared" si="183"/>
        <v/>
      </c>
      <c r="S1083" s="8" t="str">
        <f t="shared" si="184"/>
        <v/>
      </c>
      <c r="T1083" s="8" t="str">
        <f t="shared" si="185"/>
        <v/>
      </c>
    </row>
    <row r="1084" spans="1:20" x14ac:dyDescent="0.3">
      <c r="A1084" s="111">
        <v>1082</v>
      </c>
      <c r="B1084" s="111" t="s">
        <v>7513</v>
      </c>
      <c r="E1084" s="6" t="str">
        <f t="shared" si="176"/>
        <v/>
      </c>
      <c r="I1084" t="str">
        <f t="shared" si="179"/>
        <v/>
      </c>
      <c r="J1084" t="str">
        <f t="shared" si="177"/>
        <v/>
      </c>
      <c r="K1084" t="str">
        <f t="shared" si="180"/>
        <v/>
      </c>
      <c r="L1084" s="6" t="str">
        <f t="shared" si="181"/>
        <v/>
      </c>
      <c r="N1084" s="130" t="s">
        <v>7521</v>
      </c>
      <c r="O1084" t="str">
        <f t="shared" si="186"/>
        <v/>
      </c>
      <c r="P1084" t="str">
        <f t="shared" si="182"/>
        <v/>
      </c>
      <c r="Q1084" s="6" t="str">
        <f t="shared" si="178"/>
        <v/>
      </c>
      <c r="R1084" s="6" t="str">
        <f t="shared" si="183"/>
        <v/>
      </c>
      <c r="S1084" s="8" t="str">
        <f t="shared" si="184"/>
        <v/>
      </c>
      <c r="T1084" s="8" t="str">
        <f t="shared" si="185"/>
        <v/>
      </c>
    </row>
    <row r="1085" spans="1:20" x14ac:dyDescent="0.3">
      <c r="A1085" s="111">
        <v>1083</v>
      </c>
      <c r="B1085" s="111" t="s">
        <v>7513</v>
      </c>
      <c r="E1085" s="6" t="str">
        <f t="shared" si="176"/>
        <v/>
      </c>
      <c r="I1085" t="str">
        <f t="shared" si="179"/>
        <v/>
      </c>
      <c r="J1085" t="str">
        <f t="shared" si="177"/>
        <v/>
      </c>
      <c r="K1085" t="str">
        <f t="shared" si="180"/>
        <v/>
      </c>
      <c r="L1085" s="6" t="str">
        <f t="shared" si="181"/>
        <v/>
      </c>
      <c r="N1085" s="130" t="s">
        <v>7521</v>
      </c>
      <c r="O1085" t="str">
        <f t="shared" si="186"/>
        <v/>
      </c>
      <c r="P1085" t="str">
        <f t="shared" si="182"/>
        <v/>
      </c>
      <c r="Q1085" s="6" t="str">
        <f t="shared" si="178"/>
        <v/>
      </c>
      <c r="R1085" s="6" t="str">
        <f t="shared" si="183"/>
        <v/>
      </c>
      <c r="S1085" s="8" t="str">
        <f t="shared" si="184"/>
        <v/>
      </c>
      <c r="T1085" s="8" t="str">
        <f t="shared" si="185"/>
        <v/>
      </c>
    </row>
    <row r="1086" spans="1:20" x14ac:dyDescent="0.3">
      <c r="A1086" s="111">
        <v>1084</v>
      </c>
      <c r="B1086" s="111" t="s">
        <v>7513</v>
      </c>
      <c r="E1086" s="6" t="str">
        <f t="shared" si="176"/>
        <v/>
      </c>
      <c r="I1086" t="str">
        <f t="shared" si="179"/>
        <v/>
      </c>
      <c r="J1086" t="str">
        <f t="shared" si="177"/>
        <v/>
      </c>
      <c r="K1086" t="str">
        <f t="shared" si="180"/>
        <v/>
      </c>
      <c r="L1086" s="6" t="str">
        <f t="shared" si="181"/>
        <v/>
      </c>
      <c r="N1086" s="130" t="s">
        <v>7521</v>
      </c>
      <c r="O1086" t="str">
        <f t="shared" si="186"/>
        <v/>
      </c>
      <c r="P1086" t="str">
        <f t="shared" si="182"/>
        <v/>
      </c>
      <c r="Q1086" s="6" t="str">
        <f t="shared" si="178"/>
        <v/>
      </c>
      <c r="R1086" s="6" t="str">
        <f t="shared" si="183"/>
        <v/>
      </c>
      <c r="S1086" s="8" t="str">
        <f t="shared" si="184"/>
        <v/>
      </c>
      <c r="T1086" s="8" t="str">
        <f t="shared" si="185"/>
        <v/>
      </c>
    </row>
    <row r="1087" spans="1:20" x14ac:dyDescent="0.3">
      <c r="A1087" s="111">
        <v>1085</v>
      </c>
      <c r="B1087" s="111" t="s">
        <v>7513</v>
      </c>
      <c r="E1087" s="6" t="str">
        <f t="shared" si="176"/>
        <v/>
      </c>
      <c r="I1087" t="str">
        <f t="shared" si="179"/>
        <v/>
      </c>
      <c r="J1087" t="str">
        <f t="shared" si="177"/>
        <v/>
      </c>
      <c r="K1087" t="str">
        <f t="shared" si="180"/>
        <v/>
      </c>
      <c r="L1087" s="6" t="str">
        <f t="shared" si="181"/>
        <v/>
      </c>
      <c r="N1087" s="130" t="s">
        <v>7521</v>
      </c>
      <c r="O1087" t="str">
        <f t="shared" si="186"/>
        <v/>
      </c>
      <c r="P1087" t="str">
        <f t="shared" si="182"/>
        <v/>
      </c>
      <c r="Q1087" s="6" t="str">
        <f t="shared" si="178"/>
        <v/>
      </c>
      <c r="R1087" s="6" t="str">
        <f t="shared" si="183"/>
        <v/>
      </c>
      <c r="S1087" s="8" t="str">
        <f t="shared" si="184"/>
        <v/>
      </c>
      <c r="T1087" s="8" t="str">
        <f t="shared" si="185"/>
        <v/>
      </c>
    </row>
    <row r="1088" spans="1:20" x14ac:dyDescent="0.3">
      <c r="A1088" s="111">
        <v>1086</v>
      </c>
      <c r="B1088" s="111" t="s">
        <v>7513</v>
      </c>
      <c r="E1088" s="6" t="str">
        <f t="shared" si="176"/>
        <v/>
      </c>
      <c r="I1088" t="str">
        <f t="shared" si="179"/>
        <v/>
      </c>
      <c r="J1088" t="str">
        <f t="shared" si="177"/>
        <v/>
      </c>
      <c r="K1088" t="str">
        <f t="shared" si="180"/>
        <v/>
      </c>
      <c r="L1088" s="6" t="str">
        <f t="shared" si="181"/>
        <v/>
      </c>
      <c r="N1088" s="130" t="s">
        <v>7521</v>
      </c>
      <c r="O1088" t="str">
        <f t="shared" si="186"/>
        <v/>
      </c>
      <c r="P1088" t="str">
        <f t="shared" si="182"/>
        <v/>
      </c>
      <c r="Q1088" s="6" t="str">
        <f t="shared" si="178"/>
        <v/>
      </c>
      <c r="R1088" s="6" t="str">
        <f t="shared" si="183"/>
        <v/>
      </c>
      <c r="S1088" s="8" t="str">
        <f t="shared" si="184"/>
        <v/>
      </c>
      <c r="T1088" s="8" t="str">
        <f t="shared" si="185"/>
        <v/>
      </c>
    </row>
    <row r="1089" spans="1:20" x14ac:dyDescent="0.3">
      <c r="A1089" s="111">
        <v>1087</v>
      </c>
      <c r="B1089" s="111" t="s">
        <v>7513</v>
      </c>
      <c r="E1089" s="6" t="str">
        <f t="shared" si="176"/>
        <v/>
      </c>
      <c r="I1089" t="str">
        <f t="shared" si="179"/>
        <v/>
      </c>
      <c r="J1089" t="str">
        <f t="shared" si="177"/>
        <v/>
      </c>
      <c r="K1089" t="str">
        <f t="shared" si="180"/>
        <v/>
      </c>
      <c r="L1089" s="6" t="str">
        <f t="shared" si="181"/>
        <v/>
      </c>
      <c r="N1089" s="130" t="s">
        <v>7521</v>
      </c>
      <c r="O1089" t="str">
        <f t="shared" si="186"/>
        <v/>
      </c>
      <c r="P1089" t="str">
        <f t="shared" si="182"/>
        <v/>
      </c>
      <c r="Q1089" s="6" t="str">
        <f t="shared" si="178"/>
        <v/>
      </c>
      <c r="R1089" s="6" t="str">
        <f t="shared" si="183"/>
        <v/>
      </c>
      <c r="S1089" s="8" t="str">
        <f t="shared" si="184"/>
        <v/>
      </c>
      <c r="T1089" s="8" t="str">
        <f t="shared" si="185"/>
        <v/>
      </c>
    </row>
    <row r="1090" spans="1:20" x14ac:dyDescent="0.3">
      <c r="A1090" s="111">
        <v>1088</v>
      </c>
      <c r="B1090" s="111" t="s">
        <v>7513</v>
      </c>
      <c r="E1090" s="6" t="str">
        <f t="shared" si="176"/>
        <v/>
      </c>
      <c r="I1090" t="str">
        <f t="shared" si="179"/>
        <v/>
      </c>
      <c r="J1090" t="str">
        <f t="shared" si="177"/>
        <v/>
      </c>
      <c r="K1090" t="str">
        <f t="shared" si="180"/>
        <v/>
      </c>
      <c r="L1090" s="6" t="str">
        <f t="shared" si="181"/>
        <v/>
      </c>
      <c r="N1090" s="130" t="s">
        <v>7521</v>
      </c>
      <c r="O1090" t="str">
        <f t="shared" si="186"/>
        <v/>
      </c>
      <c r="P1090" t="str">
        <f t="shared" si="182"/>
        <v/>
      </c>
      <c r="Q1090" s="6" t="str">
        <f t="shared" si="178"/>
        <v/>
      </c>
      <c r="R1090" s="6" t="str">
        <f t="shared" si="183"/>
        <v/>
      </c>
      <c r="S1090" s="8" t="str">
        <f t="shared" si="184"/>
        <v/>
      </c>
      <c r="T1090" s="8" t="str">
        <f t="shared" si="185"/>
        <v/>
      </c>
    </row>
    <row r="1091" spans="1:20" x14ac:dyDescent="0.3">
      <c r="A1091" s="111">
        <v>1089</v>
      </c>
      <c r="B1091" s="111" t="s">
        <v>7513</v>
      </c>
      <c r="E1091" s="6" t="str">
        <f t="shared" ref="E1091:E1102" si="187">IFERROR(VLOOKUP(D1091,Rate,3,FALSE),"")</f>
        <v/>
      </c>
      <c r="I1091" t="str">
        <f t="shared" si="179"/>
        <v/>
      </c>
      <c r="J1091" t="str">
        <f t="shared" ref="J1091:J1102" si="188">IFERROR(VLOOKUP(B1091,ExchangeFee,2,FALSE)*I1091,"")</f>
        <v/>
      </c>
      <c r="K1091" t="str">
        <f t="shared" si="180"/>
        <v/>
      </c>
      <c r="L1091" s="6" t="str">
        <f t="shared" si="181"/>
        <v/>
      </c>
      <c r="N1091" s="130" t="s">
        <v>7521</v>
      </c>
      <c r="O1091" t="str">
        <f t="shared" si="186"/>
        <v/>
      </c>
      <c r="P1091" t="str">
        <f t="shared" si="182"/>
        <v/>
      </c>
      <c r="Q1091" s="6" t="str">
        <f t="shared" ref="Q1091:Q1102" si="189">IFERROR(VLOOKUP(B1091,ExchangeFee,2,FALSE)*P1091,"")</f>
        <v/>
      </c>
      <c r="R1091" s="6" t="str">
        <f t="shared" si="183"/>
        <v/>
      </c>
      <c r="S1091" s="8" t="str">
        <f t="shared" si="184"/>
        <v/>
      </c>
      <c r="T1091" s="8" t="str">
        <f t="shared" si="185"/>
        <v/>
      </c>
    </row>
    <row r="1092" spans="1:20" x14ac:dyDescent="0.3">
      <c r="A1092" s="111">
        <v>1090</v>
      </c>
      <c r="B1092" s="111" t="s">
        <v>7513</v>
      </c>
      <c r="E1092" s="6" t="str">
        <f t="shared" si="187"/>
        <v/>
      </c>
      <c r="I1092" t="str">
        <f t="shared" ref="I1092:I1101" si="190">IFERROR(H1092/G1092,"")</f>
        <v/>
      </c>
      <c r="J1092" t="str">
        <f t="shared" si="188"/>
        <v/>
      </c>
      <c r="K1092" t="str">
        <f t="shared" ref="K1092:K1102" si="191">IFERROR(I1092-J1092,"")</f>
        <v/>
      </c>
      <c r="L1092" s="6" t="str">
        <f t="shared" ref="L1092:L1102" si="192">IFERROR(K1092*G1092,"")</f>
        <v/>
      </c>
      <c r="N1092" s="130" t="s">
        <v>7521</v>
      </c>
      <c r="O1092" t="str">
        <f t="shared" si="186"/>
        <v/>
      </c>
      <c r="P1092" t="str">
        <f t="shared" ref="P1092:P1102" si="193">IFERROR(O1092*N1092,"")</f>
        <v/>
      </c>
      <c r="Q1092" s="6" t="str">
        <f t="shared" si="189"/>
        <v/>
      </c>
      <c r="R1092" s="6" t="str">
        <f t="shared" ref="R1092:R1102" si="194">IFERROR(P1092-Q1092,"")</f>
        <v/>
      </c>
      <c r="S1092" s="8" t="str">
        <f t="shared" ref="S1092:S1102" si="195">IFERROR((N1092-G1092)/G1092,"")</f>
        <v/>
      </c>
      <c r="T1092" s="8" t="str">
        <f t="shared" ref="T1092:T1102" si="196">IFERROR((R1092-H1092)/H1092,"")</f>
        <v/>
      </c>
    </row>
    <row r="1093" spans="1:20" x14ac:dyDescent="0.3">
      <c r="A1093" s="111">
        <v>1091</v>
      </c>
      <c r="B1093" s="111" t="s">
        <v>7513</v>
      </c>
      <c r="E1093" s="6" t="str">
        <f t="shared" si="187"/>
        <v/>
      </c>
      <c r="I1093" t="str">
        <f t="shared" si="190"/>
        <v/>
      </c>
      <c r="J1093" t="str">
        <f t="shared" si="188"/>
        <v/>
      </c>
      <c r="K1093" t="str">
        <f t="shared" si="191"/>
        <v/>
      </c>
      <c r="L1093" s="6" t="str">
        <f t="shared" si="192"/>
        <v/>
      </c>
      <c r="N1093" s="130" t="s">
        <v>7521</v>
      </c>
      <c r="O1093" t="str">
        <f t="shared" ref="O1093:O1102" si="197">K1093</f>
        <v/>
      </c>
      <c r="P1093" t="str">
        <f t="shared" si="193"/>
        <v/>
      </c>
      <c r="Q1093" s="6" t="str">
        <f t="shared" si="189"/>
        <v/>
      </c>
      <c r="R1093" s="6" t="str">
        <f t="shared" si="194"/>
        <v/>
      </c>
      <c r="S1093" s="8" t="str">
        <f t="shared" si="195"/>
        <v/>
      </c>
      <c r="T1093" s="8" t="str">
        <f t="shared" si="196"/>
        <v/>
      </c>
    </row>
    <row r="1094" spans="1:20" x14ac:dyDescent="0.3">
      <c r="A1094" s="111">
        <v>1092</v>
      </c>
      <c r="B1094" s="111" t="s">
        <v>7513</v>
      </c>
      <c r="E1094" s="6" t="str">
        <f t="shared" si="187"/>
        <v/>
      </c>
      <c r="I1094" t="str">
        <f t="shared" si="190"/>
        <v/>
      </c>
      <c r="J1094" t="str">
        <f t="shared" si="188"/>
        <v/>
      </c>
      <c r="K1094" t="str">
        <f t="shared" si="191"/>
        <v/>
      </c>
      <c r="L1094" s="6" t="str">
        <f t="shared" si="192"/>
        <v/>
      </c>
      <c r="N1094" s="130" t="s">
        <v>7521</v>
      </c>
      <c r="O1094" t="str">
        <f t="shared" si="197"/>
        <v/>
      </c>
      <c r="P1094" t="str">
        <f t="shared" si="193"/>
        <v/>
      </c>
      <c r="Q1094" s="6" t="str">
        <f t="shared" si="189"/>
        <v/>
      </c>
      <c r="R1094" s="6" t="str">
        <f t="shared" si="194"/>
        <v/>
      </c>
      <c r="S1094" s="8" t="str">
        <f t="shared" si="195"/>
        <v/>
      </c>
      <c r="T1094" s="8" t="str">
        <f t="shared" si="196"/>
        <v/>
      </c>
    </row>
    <row r="1095" spans="1:20" x14ac:dyDescent="0.3">
      <c r="A1095" s="111">
        <v>1093</v>
      </c>
      <c r="B1095" s="111" t="s">
        <v>7513</v>
      </c>
      <c r="E1095" s="6" t="str">
        <f t="shared" si="187"/>
        <v/>
      </c>
      <c r="I1095" t="str">
        <f t="shared" si="190"/>
        <v/>
      </c>
      <c r="J1095" t="str">
        <f t="shared" si="188"/>
        <v/>
      </c>
      <c r="K1095" t="str">
        <f t="shared" si="191"/>
        <v/>
      </c>
      <c r="L1095" s="6" t="str">
        <f t="shared" si="192"/>
        <v/>
      </c>
      <c r="N1095" s="130" t="s">
        <v>7521</v>
      </c>
      <c r="O1095" t="str">
        <f t="shared" si="197"/>
        <v/>
      </c>
      <c r="P1095" t="str">
        <f t="shared" si="193"/>
        <v/>
      </c>
      <c r="Q1095" s="6" t="str">
        <f t="shared" si="189"/>
        <v/>
      </c>
      <c r="R1095" s="6" t="str">
        <f t="shared" si="194"/>
        <v/>
      </c>
      <c r="S1095" s="8" t="str">
        <f t="shared" si="195"/>
        <v/>
      </c>
      <c r="T1095" s="8" t="str">
        <f t="shared" si="196"/>
        <v/>
      </c>
    </row>
    <row r="1096" spans="1:20" x14ac:dyDescent="0.3">
      <c r="A1096" s="111">
        <v>1094</v>
      </c>
      <c r="B1096" s="111" t="s">
        <v>7513</v>
      </c>
      <c r="E1096" s="6" t="str">
        <f t="shared" si="187"/>
        <v/>
      </c>
      <c r="I1096" t="str">
        <f t="shared" si="190"/>
        <v/>
      </c>
      <c r="J1096" t="str">
        <f t="shared" si="188"/>
        <v/>
      </c>
      <c r="K1096" t="str">
        <f t="shared" si="191"/>
        <v/>
      </c>
      <c r="L1096" s="6" t="str">
        <f t="shared" si="192"/>
        <v/>
      </c>
      <c r="N1096" s="130" t="s">
        <v>7521</v>
      </c>
      <c r="O1096" t="str">
        <f t="shared" si="197"/>
        <v/>
      </c>
      <c r="P1096" t="str">
        <f t="shared" si="193"/>
        <v/>
      </c>
      <c r="Q1096" s="6" t="str">
        <f t="shared" si="189"/>
        <v/>
      </c>
      <c r="R1096" s="6" t="str">
        <f t="shared" si="194"/>
        <v/>
      </c>
      <c r="S1096" s="8" t="str">
        <f t="shared" si="195"/>
        <v/>
      </c>
      <c r="T1096" s="8" t="str">
        <f t="shared" si="196"/>
        <v/>
      </c>
    </row>
    <row r="1097" spans="1:20" x14ac:dyDescent="0.3">
      <c r="A1097" s="111">
        <v>1095</v>
      </c>
      <c r="B1097" s="111" t="s">
        <v>7513</v>
      </c>
      <c r="E1097" s="6" t="str">
        <f t="shared" si="187"/>
        <v/>
      </c>
      <c r="I1097" t="str">
        <f t="shared" si="190"/>
        <v/>
      </c>
      <c r="J1097" t="str">
        <f t="shared" si="188"/>
        <v/>
      </c>
      <c r="K1097" t="str">
        <f t="shared" si="191"/>
        <v/>
      </c>
      <c r="L1097" s="6" t="str">
        <f t="shared" si="192"/>
        <v/>
      </c>
      <c r="N1097" s="130" t="s">
        <v>7521</v>
      </c>
      <c r="O1097" t="str">
        <f t="shared" si="197"/>
        <v/>
      </c>
      <c r="P1097" t="str">
        <f t="shared" si="193"/>
        <v/>
      </c>
      <c r="Q1097" s="6" t="str">
        <f>IFERROR(VLOOKUP(B1097,ExchangeFee,2,FALSE)*P1097,"")</f>
        <v/>
      </c>
      <c r="R1097" s="6" t="str">
        <f t="shared" si="194"/>
        <v/>
      </c>
      <c r="S1097" s="8" t="str">
        <f t="shared" si="195"/>
        <v/>
      </c>
      <c r="T1097" s="8" t="str">
        <f t="shared" si="196"/>
        <v/>
      </c>
    </row>
    <row r="1098" spans="1:20" x14ac:dyDescent="0.3">
      <c r="A1098" s="111">
        <v>1096</v>
      </c>
      <c r="B1098" s="111" t="s">
        <v>7513</v>
      </c>
      <c r="E1098" s="6" t="str">
        <f t="shared" si="187"/>
        <v/>
      </c>
      <c r="I1098" t="str">
        <f t="shared" si="190"/>
        <v/>
      </c>
      <c r="J1098" t="str">
        <f t="shared" si="188"/>
        <v/>
      </c>
      <c r="K1098" t="str">
        <f t="shared" si="191"/>
        <v/>
      </c>
      <c r="L1098" s="6" t="str">
        <f t="shared" si="192"/>
        <v/>
      </c>
      <c r="N1098" s="130" t="s">
        <v>7521</v>
      </c>
      <c r="O1098" t="str">
        <f t="shared" si="197"/>
        <v/>
      </c>
      <c r="P1098" t="str">
        <f t="shared" si="193"/>
        <v/>
      </c>
      <c r="Q1098" s="6" t="str">
        <f t="shared" si="189"/>
        <v/>
      </c>
      <c r="R1098" s="6" t="str">
        <f t="shared" si="194"/>
        <v/>
      </c>
      <c r="S1098" s="8" t="str">
        <f t="shared" si="195"/>
        <v/>
      </c>
      <c r="T1098" s="8" t="str">
        <f t="shared" si="196"/>
        <v/>
      </c>
    </row>
    <row r="1099" spans="1:20" x14ac:dyDescent="0.3">
      <c r="A1099" s="111">
        <v>1097</v>
      </c>
      <c r="B1099" s="111" t="s">
        <v>7513</v>
      </c>
      <c r="E1099" s="6" t="str">
        <f t="shared" si="187"/>
        <v/>
      </c>
      <c r="I1099" t="str">
        <f t="shared" si="190"/>
        <v/>
      </c>
      <c r="J1099" t="str">
        <f t="shared" si="188"/>
        <v/>
      </c>
      <c r="K1099" t="str">
        <f t="shared" si="191"/>
        <v/>
      </c>
      <c r="L1099" s="6" t="str">
        <f t="shared" si="192"/>
        <v/>
      </c>
      <c r="N1099" s="130" t="s">
        <v>7521</v>
      </c>
      <c r="O1099" t="str">
        <f t="shared" si="197"/>
        <v/>
      </c>
      <c r="P1099" t="str">
        <f t="shared" si="193"/>
        <v/>
      </c>
      <c r="Q1099" s="6" t="str">
        <f t="shared" si="189"/>
        <v/>
      </c>
      <c r="R1099" s="6" t="str">
        <f t="shared" si="194"/>
        <v/>
      </c>
      <c r="S1099" s="8" t="str">
        <f t="shared" si="195"/>
        <v/>
      </c>
      <c r="T1099" s="8" t="str">
        <f t="shared" si="196"/>
        <v/>
      </c>
    </row>
    <row r="1100" spans="1:20" x14ac:dyDescent="0.3">
      <c r="A1100" s="111">
        <v>1098</v>
      </c>
      <c r="B1100" s="111" t="s">
        <v>7513</v>
      </c>
      <c r="E1100" s="6" t="str">
        <f t="shared" si="187"/>
        <v/>
      </c>
      <c r="I1100" t="str">
        <f t="shared" si="190"/>
        <v/>
      </c>
      <c r="J1100" t="str">
        <f t="shared" si="188"/>
        <v/>
      </c>
      <c r="K1100" t="str">
        <f t="shared" si="191"/>
        <v/>
      </c>
      <c r="L1100" s="6" t="str">
        <f t="shared" si="192"/>
        <v/>
      </c>
      <c r="N1100" s="130" t="s">
        <v>7521</v>
      </c>
      <c r="O1100" t="str">
        <f t="shared" si="197"/>
        <v/>
      </c>
      <c r="P1100" t="str">
        <f t="shared" si="193"/>
        <v/>
      </c>
      <c r="Q1100" s="6" t="str">
        <f t="shared" si="189"/>
        <v/>
      </c>
      <c r="R1100" s="6" t="str">
        <f t="shared" si="194"/>
        <v/>
      </c>
      <c r="S1100" s="8" t="str">
        <f t="shared" si="195"/>
        <v/>
      </c>
      <c r="T1100" s="8" t="str">
        <f t="shared" si="196"/>
        <v/>
      </c>
    </row>
    <row r="1101" spans="1:20" x14ac:dyDescent="0.3">
      <c r="A1101" s="111">
        <v>1099</v>
      </c>
      <c r="B1101" s="111" t="s">
        <v>7513</v>
      </c>
      <c r="E1101" s="6" t="str">
        <f t="shared" si="187"/>
        <v/>
      </c>
      <c r="I1101" t="str">
        <f t="shared" si="190"/>
        <v/>
      </c>
      <c r="J1101" t="str">
        <f t="shared" si="188"/>
        <v/>
      </c>
      <c r="K1101" t="str">
        <f t="shared" si="191"/>
        <v/>
      </c>
      <c r="L1101" s="6" t="str">
        <f t="shared" si="192"/>
        <v/>
      </c>
      <c r="N1101" s="130" t="s">
        <v>7521</v>
      </c>
      <c r="O1101" t="str">
        <f t="shared" si="197"/>
        <v/>
      </c>
      <c r="P1101" t="str">
        <f t="shared" si="193"/>
        <v/>
      </c>
      <c r="Q1101" s="6" t="str">
        <f t="shared" si="189"/>
        <v/>
      </c>
      <c r="R1101" s="6" t="str">
        <f t="shared" si="194"/>
        <v/>
      </c>
      <c r="S1101" s="8" t="str">
        <f t="shared" si="195"/>
        <v/>
      </c>
      <c r="T1101" s="8" t="str">
        <f t="shared" si="196"/>
        <v/>
      </c>
    </row>
    <row r="1102" spans="1:20" x14ac:dyDescent="0.3">
      <c r="A1102" s="111">
        <v>1100</v>
      </c>
      <c r="B1102" s="111" t="s">
        <v>7513</v>
      </c>
      <c r="E1102" s="6" t="str">
        <f t="shared" si="187"/>
        <v/>
      </c>
      <c r="I1102" t="str">
        <f>IFERROR(H1102/G1102,"")</f>
        <v/>
      </c>
      <c r="J1102" t="str">
        <f t="shared" si="188"/>
        <v/>
      </c>
      <c r="K1102" t="str">
        <f t="shared" si="191"/>
        <v/>
      </c>
      <c r="L1102" s="6" t="str">
        <f t="shared" si="192"/>
        <v/>
      </c>
      <c r="N1102" s="130"/>
      <c r="O1102" t="str">
        <f t="shared" si="197"/>
        <v/>
      </c>
      <c r="P1102" t="str">
        <f t="shared" si="193"/>
        <v/>
      </c>
      <c r="Q1102" s="6" t="str">
        <f t="shared" si="189"/>
        <v/>
      </c>
      <c r="R1102" s="6" t="str">
        <f t="shared" si="194"/>
        <v/>
      </c>
      <c r="S1102" s="8" t="str">
        <f t="shared" si="195"/>
        <v/>
      </c>
      <c r="T1102" s="8" t="str">
        <f t="shared" si="196"/>
        <v/>
      </c>
    </row>
  </sheetData>
  <sheetProtection algorithmName="SHA-512" hashValue="3iPYuAwqxSBnRrhsCaQ0WVoLL+6fDXfRiWBrfJ2xljCBaSHzPlyEdakF0lWlEt6oRrL1RWndybWa2fuiUGhswA==" saltValue="UGb4YVHnDIIgJwNnYGLMJQ==" spinCount="100000" sheet="1" objects="1" scenarios="1"/>
  <mergeCells count="8">
    <mergeCell ref="A1:A2"/>
    <mergeCell ref="B1:B2"/>
    <mergeCell ref="D1:D2"/>
    <mergeCell ref="M1:R1"/>
    <mergeCell ref="S1:T1"/>
    <mergeCell ref="E1:E2"/>
    <mergeCell ref="C1:C2"/>
    <mergeCell ref="F1:L1"/>
  </mergeCells>
  <conditionalFormatting sqref="S3:T1048576">
    <cfRule type="cellIs" dxfId="3" priority="1" operator="greaterThan">
      <formula>0</formula>
    </cfRule>
    <cfRule type="cellIs" dxfId="2" priority="2" operator="lessThan">
      <formula>0</formula>
    </cfRule>
  </conditionalFormatting>
  <conditionalFormatting sqref="A3:XFD1048576">
    <cfRule type="expression" dxfId="1" priority="4">
      <formula>$C3 ="Open"</formula>
    </cfRule>
    <cfRule type="expression" dxfId="0" priority="5">
      <formula>$C3 ="Closed"</formula>
    </cfRule>
  </conditionalFormatting>
  <dataValidations count="2">
    <dataValidation type="list" allowBlank="1" showInputMessage="1" showErrorMessage="1" sqref="B3:B1048576" xr:uid="{8C6FEFBC-924E-4B1C-B738-4EA43C2EF72F}">
      <formula1>Exchange</formula1>
    </dataValidation>
    <dataValidation type="list" allowBlank="1" showInputMessage="1" showErrorMessage="1" sqref="C1:C1048576" xr:uid="{015D5BB2-C49F-49D4-8DE3-F0071F0AB111}">
      <formula1>TradeStatus</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3523-246D-41CC-B617-287244CA533E}">
  <dimension ref="A1:M367"/>
  <sheetViews>
    <sheetView workbookViewId="0">
      <pane xSplit="1" ySplit="2" topLeftCell="B3" activePane="bottomRight" state="frozen"/>
      <selection pane="topRight" activeCell="B1" sqref="B1"/>
      <selection pane="bottomLeft" activeCell="A3" sqref="A3"/>
      <selection pane="bottomRight" activeCell="E17" sqref="E17"/>
    </sheetView>
  </sheetViews>
  <sheetFormatPr defaultRowHeight="14.4" x14ac:dyDescent="0.3"/>
  <cols>
    <col min="1" max="1" width="7.6640625" style="28" customWidth="1"/>
    <col min="2" max="2" width="14" style="24" customWidth="1"/>
    <col min="3" max="3" width="16.77734375" style="51" customWidth="1"/>
    <col min="4" max="4" width="15.6640625" style="52" customWidth="1"/>
    <col min="5" max="5" width="14.109375" style="53" customWidth="1"/>
    <col min="6" max="6" width="25.109375" style="31" customWidth="1"/>
    <col min="7" max="7" width="23.6640625" style="31" customWidth="1"/>
    <col min="8" max="8" width="25.33203125" style="41" customWidth="1"/>
    <col min="9" max="9" width="22.33203125" style="123" customWidth="1"/>
    <col min="10" max="10" width="8.88671875" style="72"/>
    <col min="11" max="12" width="8.88671875" style="17"/>
    <col min="13" max="13" width="14.88671875" style="35" customWidth="1"/>
  </cols>
  <sheetData>
    <row r="1" spans="1:13" ht="15" thickBot="1" x14ac:dyDescent="0.35">
      <c r="A1" s="165" t="s">
        <v>7474</v>
      </c>
      <c r="B1" s="167" t="s">
        <v>7475</v>
      </c>
      <c r="C1" s="157" t="s">
        <v>7483</v>
      </c>
      <c r="D1" s="158"/>
      <c r="E1" s="159"/>
      <c r="F1" s="160" t="s">
        <v>7484</v>
      </c>
      <c r="G1" s="161"/>
      <c r="H1" s="162"/>
      <c r="I1" s="163" t="s">
        <v>7481</v>
      </c>
      <c r="J1" s="169" t="s">
        <v>7482</v>
      </c>
      <c r="K1" s="170"/>
      <c r="L1" s="170"/>
      <c r="M1" s="171"/>
    </row>
    <row r="2" spans="1:13" s="47" customFormat="1" ht="15" thickBot="1" x14ac:dyDescent="0.35">
      <c r="A2" s="166"/>
      <c r="B2" s="168"/>
      <c r="C2" s="48" t="s">
        <v>7453</v>
      </c>
      <c r="D2" s="49" t="s">
        <v>7476</v>
      </c>
      <c r="E2" s="50" t="s">
        <v>7477</v>
      </c>
      <c r="F2" s="44" t="s">
        <v>7478</v>
      </c>
      <c r="G2" s="45" t="s">
        <v>7479</v>
      </c>
      <c r="H2" s="46" t="s">
        <v>7480</v>
      </c>
      <c r="I2" s="164"/>
      <c r="J2" s="172"/>
      <c r="K2" s="173"/>
      <c r="L2" s="173"/>
      <c r="M2" s="174"/>
    </row>
    <row r="3" spans="1:13" x14ac:dyDescent="0.3">
      <c r="A3" s="28">
        <v>1</v>
      </c>
      <c r="B3" s="24">
        <f>Strategy!C$1</f>
        <v>5.0000000000000001E-3</v>
      </c>
      <c r="C3" s="51">
        <f>(B3*Strategy!C$2)/100</f>
        <v>1.4999999999999999E-4</v>
      </c>
      <c r="D3" s="52">
        <f>B3+C3</f>
        <v>5.1500000000000001E-3</v>
      </c>
      <c r="E3" s="53">
        <f>D3</f>
        <v>5.1500000000000001E-3</v>
      </c>
      <c r="F3" s="31">
        <f>B3</f>
        <v>5.0000000000000001E-3</v>
      </c>
      <c r="G3" s="31">
        <f>(F3*Strategy!C$2)/100</f>
        <v>1.4999999999999999E-4</v>
      </c>
      <c r="H3" s="41">
        <f>F3+G3</f>
        <v>5.1500000000000001E-3</v>
      </c>
      <c r="J3" s="148" t="s">
        <v>7485</v>
      </c>
      <c r="K3" s="149"/>
      <c r="L3" s="149"/>
      <c r="M3" s="150"/>
    </row>
    <row r="4" spans="1:13" x14ac:dyDescent="0.3">
      <c r="A4" s="28">
        <v>2</v>
      </c>
      <c r="B4" s="24">
        <f>Strategy!C$1</f>
        <v>5.0000000000000001E-3</v>
      </c>
      <c r="C4" s="51">
        <f>(B4*Strategy!C$2)/100</f>
        <v>1.4999999999999999E-4</v>
      </c>
      <c r="D4" s="52">
        <f>B4+C4</f>
        <v>5.1500000000000001E-3</v>
      </c>
      <c r="E4" s="53">
        <f>C4+E3</f>
        <v>5.3E-3</v>
      </c>
      <c r="F4" s="31">
        <f>H3-I3</f>
        <v>5.1500000000000001E-3</v>
      </c>
      <c r="G4" s="31">
        <f>(F4*Strategy!C$2)/100</f>
        <v>1.5450000000000001E-4</v>
      </c>
      <c r="H4" s="41">
        <f>F4+G4</f>
        <v>5.3045000000000002E-3</v>
      </c>
      <c r="J4" s="151"/>
      <c r="K4" s="152"/>
      <c r="L4" s="152"/>
      <c r="M4" s="153"/>
    </row>
    <row r="5" spans="1:13" x14ac:dyDescent="0.3">
      <c r="A5" s="28">
        <v>3</v>
      </c>
      <c r="B5" s="24">
        <f>Strategy!C$1</f>
        <v>5.0000000000000001E-3</v>
      </c>
      <c r="C5" s="51">
        <f>(B5*Strategy!C$2)/100</f>
        <v>1.4999999999999999E-4</v>
      </c>
      <c r="D5" s="52">
        <f t="shared" ref="D5:D68" si="0">B5+C5</f>
        <v>5.1500000000000001E-3</v>
      </c>
      <c r="E5" s="53">
        <f t="shared" ref="E5:E68" si="1">C5+E4</f>
        <v>5.45E-3</v>
      </c>
      <c r="F5" s="31">
        <f t="shared" ref="F5:F68" si="2">H4-I4</f>
        <v>5.3045000000000002E-3</v>
      </c>
      <c r="G5" s="31">
        <f>(F5*Strategy!C$2)/100</f>
        <v>1.59135E-4</v>
      </c>
      <c r="H5" s="41">
        <f t="shared" ref="H5:H68" si="3">F5+G5</f>
        <v>5.4636350000000005E-3</v>
      </c>
      <c r="J5" s="151"/>
      <c r="K5" s="152"/>
      <c r="L5" s="152"/>
      <c r="M5" s="153"/>
    </row>
    <row r="6" spans="1:13" x14ac:dyDescent="0.3">
      <c r="A6" s="28">
        <v>4</v>
      </c>
      <c r="B6" s="24">
        <f>Strategy!C$1</f>
        <v>5.0000000000000001E-3</v>
      </c>
      <c r="C6" s="51">
        <f>(B6*Strategy!C$2)/100</f>
        <v>1.4999999999999999E-4</v>
      </c>
      <c r="D6" s="52">
        <f t="shared" si="0"/>
        <v>5.1500000000000001E-3</v>
      </c>
      <c r="E6" s="53">
        <f t="shared" si="1"/>
        <v>5.5999999999999999E-3</v>
      </c>
      <c r="F6" s="31">
        <f t="shared" si="2"/>
        <v>5.4636350000000005E-3</v>
      </c>
      <c r="G6" s="31">
        <f>(F6*Strategy!C$2)/100</f>
        <v>1.6390905E-4</v>
      </c>
      <c r="H6" s="41">
        <f t="shared" si="3"/>
        <v>5.6275440500000006E-3</v>
      </c>
      <c r="J6" s="151"/>
      <c r="K6" s="152"/>
      <c r="L6" s="152"/>
      <c r="M6" s="153"/>
    </row>
    <row r="7" spans="1:13" x14ac:dyDescent="0.3">
      <c r="A7" s="28">
        <v>5</v>
      </c>
      <c r="B7" s="24">
        <f>Strategy!C$1</f>
        <v>5.0000000000000001E-3</v>
      </c>
      <c r="C7" s="51">
        <f>(B7*Strategy!C$2)/100</f>
        <v>1.4999999999999999E-4</v>
      </c>
      <c r="D7" s="52">
        <f t="shared" si="0"/>
        <v>5.1500000000000001E-3</v>
      </c>
      <c r="E7" s="53">
        <f t="shared" si="1"/>
        <v>5.7499999999999999E-3</v>
      </c>
      <c r="F7" s="31">
        <f t="shared" si="2"/>
        <v>5.6275440500000006E-3</v>
      </c>
      <c r="G7" s="31">
        <f>(F7*Strategy!C$2)/100</f>
        <v>1.688263215E-4</v>
      </c>
      <c r="H7" s="41">
        <f t="shared" si="3"/>
        <v>5.7963703715000004E-3</v>
      </c>
      <c r="J7" s="151"/>
      <c r="K7" s="152"/>
      <c r="L7" s="152"/>
      <c r="M7" s="153"/>
    </row>
    <row r="8" spans="1:13" x14ac:dyDescent="0.3">
      <c r="A8" s="28">
        <v>6</v>
      </c>
      <c r="B8" s="24">
        <f>Strategy!C$1</f>
        <v>5.0000000000000001E-3</v>
      </c>
      <c r="C8" s="51">
        <f>(B8*Strategy!C$2)/100</f>
        <v>1.4999999999999999E-4</v>
      </c>
      <c r="D8" s="52">
        <f t="shared" si="0"/>
        <v>5.1500000000000001E-3</v>
      </c>
      <c r="E8" s="53">
        <f t="shared" si="1"/>
        <v>5.8999999999999999E-3</v>
      </c>
      <c r="F8" s="31">
        <f t="shared" si="2"/>
        <v>5.7963703715000004E-3</v>
      </c>
      <c r="G8" s="31">
        <f>(F8*Strategy!C$2)/100</f>
        <v>1.7389111114500002E-4</v>
      </c>
      <c r="H8" s="41">
        <f t="shared" si="3"/>
        <v>5.9702614826450005E-3</v>
      </c>
      <c r="J8" s="151"/>
      <c r="K8" s="152"/>
      <c r="L8" s="152"/>
      <c r="M8" s="153"/>
    </row>
    <row r="9" spans="1:13" x14ac:dyDescent="0.3">
      <c r="A9" s="28">
        <v>7</v>
      </c>
      <c r="B9" s="24">
        <f>Strategy!C$1</f>
        <v>5.0000000000000001E-3</v>
      </c>
      <c r="C9" s="51">
        <f>(B9*Strategy!C$2)/100</f>
        <v>1.4999999999999999E-4</v>
      </c>
      <c r="D9" s="52">
        <f t="shared" si="0"/>
        <v>5.1500000000000001E-3</v>
      </c>
      <c r="E9" s="53">
        <f t="shared" si="1"/>
        <v>6.0499999999999998E-3</v>
      </c>
      <c r="F9" s="31">
        <f t="shared" si="2"/>
        <v>5.9702614826450005E-3</v>
      </c>
      <c r="G9" s="31">
        <f>(F9*Strategy!C$2)/100</f>
        <v>1.7910784447935002E-4</v>
      </c>
      <c r="H9" s="41">
        <f t="shared" si="3"/>
        <v>6.1493693271243502E-3</v>
      </c>
      <c r="J9" s="151"/>
      <c r="K9" s="152"/>
      <c r="L9" s="152"/>
      <c r="M9" s="153"/>
    </row>
    <row r="10" spans="1:13" x14ac:dyDescent="0.3">
      <c r="A10" s="28">
        <v>8</v>
      </c>
      <c r="B10" s="24">
        <f>Strategy!C$1</f>
        <v>5.0000000000000001E-3</v>
      </c>
      <c r="C10" s="51">
        <f>(B10*Strategy!C$2)/100</f>
        <v>1.4999999999999999E-4</v>
      </c>
      <c r="D10" s="52">
        <f t="shared" si="0"/>
        <v>5.1500000000000001E-3</v>
      </c>
      <c r="E10" s="53">
        <f t="shared" si="1"/>
        <v>6.1999999999999998E-3</v>
      </c>
      <c r="F10" s="31">
        <f t="shared" si="2"/>
        <v>6.1493693271243502E-3</v>
      </c>
      <c r="G10" s="31">
        <f>(F10*Strategy!C$2)/100</f>
        <v>1.8448107981373051E-4</v>
      </c>
      <c r="H10" s="41">
        <f t="shared" si="3"/>
        <v>6.3338504069380807E-3</v>
      </c>
      <c r="J10" s="151"/>
      <c r="K10" s="152"/>
      <c r="L10" s="152"/>
      <c r="M10" s="153"/>
    </row>
    <row r="11" spans="1:13" x14ac:dyDescent="0.3">
      <c r="A11" s="28">
        <v>9</v>
      </c>
      <c r="B11" s="24">
        <f>Strategy!C$1</f>
        <v>5.0000000000000001E-3</v>
      </c>
      <c r="C11" s="51">
        <f>(B11*Strategy!C$2)/100</f>
        <v>1.4999999999999999E-4</v>
      </c>
      <c r="D11" s="52">
        <f t="shared" si="0"/>
        <v>5.1500000000000001E-3</v>
      </c>
      <c r="E11" s="53">
        <f t="shared" si="1"/>
        <v>6.3499999999999997E-3</v>
      </c>
      <c r="F11" s="31">
        <f t="shared" si="2"/>
        <v>6.3338504069380807E-3</v>
      </c>
      <c r="G11" s="31">
        <f>(F11*Strategy!C$2)/100</f>
        <v>1.9001551220814241E-4</v>
      </c>
      <c r="H11" s="41">
        <f t="shared" si="3"/>
        <v>6.5238659191462229E-3</v>
      </c>
      <c r="J11" s="151"/>
      <c r="K11" s="152"/>
      <c r="L11" s="152"/>
      <c r="M11" s="153"/>
    </row>
    <row r="12" spans="1:13" x14ac:dyDescent="0.3">
      <c r="A12" s="28">
        <v>10</v>
      </c>
      <c r="B12" s="24">
        <f>Strategy!C$1</f>
        <v>5.0000000000000001E-3</v>
      </c>
      <c r="C12" s="51">
        <f>(B12*Strategy!C$2)/100</f>
        <v>1.4999999999999999E-4</v>
      </c>
      <c r="D12" s="52">
        <f t="shared" si="0"/>
        <v>5.1500000000000001E-3</v>
      </c>
      <c r="E12" s="53">
        <f t="shared" si="1"/>
        <v>6.4999999999999997E-3</v>
      </c>
      <c r="F12" s="31">
        <f t="shared" si="2"/>
        <v>6.5238659191462229E-3</v>
      </c>
      <c r="G12" s="31">
        <f>(F12*Strategy!C$2)/100</f>
        <v>1.9571597757438671E-4</v>
      </c>
      <c r="H12" s="41">
        <f t="shared" si="3"/>
        <v>6.7195818967206097E-3</v>
      </c>
      <c r="J12" s="151"/>
      <c r="K12" s="152"/>
      <c r="L12" s="152"/>
      <c r="M12" s="153"/>
    </row>
    <row r="13" spans="1:13" x14ac:dyDescent="0.3">
      <c r="A13" s="28">
        <v>11</v>
      </c>
      <c r="B13" s="24">
        <f>Strategy!C$1</f>
        <v>5.0000000000000001E-3</v>
      </c>
      <c r="C13" s="51">
        <f>(B13*Strategy!C$2)/100</f>
        <v>1.4999999999999999E-4</v>
      </c>
      <c r="D13" s="52">
        <f t="shared" si="0"/>
        <v>5.1500000000000001E-3</v>
      </c>
      <c r="E13" s="53">
        <f t="shared" si="1"/>
        <v>6.6499999999999997E-3</v>
      </c>
      <c r="F13" s="31">
        <f t="shared" si="2"/>
        <v>6.7195818967206097E-3</v>
      </c>
      <c r="G13" s="31">
        <f>(F13*Strategy!C$2)/100</f>
        <v>2.015874569016183E-4</v>
      </c>
      <c r="H13" s="41">
        <f t="shared" si="3"/>
        <v>6.9211693536222283E-3</v>
      </c>
      <c r="J13" s="151"/>
      <c r="K13" s="152"/>
      <c r="L13" s="152"/>
      <c r="M13" s="153"/>
    </row>
    <row r="14" spans="1:13" x14ac:dyDescent="0.3">
      <c r="A14" s="28">
        <v>12</v>
      </c>
      <c r="B14" s="24">
        <f>Strategy!C$1</f>
        <v>5.0000000000000001E-3</v>
      </c>
      <c r="C14" s="51">
        <f>(B14*Strategy!C$2)/100</f>
        <v>1.4999999999999999E-4</v>
      </c>
      <c r="D14" s="52">
        <f t="shared" si="0"/>
        <v>5.1500000000000001E-3</v>
      </c>
      <c r="E14" s="53">
        <f t="shared" si="1"/>
        <v>6.7999999999999996E-3</v>
      </c>
      <c r="F14" s="31">
        <f t="shared" si="2"/>
        <v>6.9211693536222283E-3</v>
      </c>
      <c r="G14" s="31">
        <f>(F14*Strategy!C$2)/100</f>
        <v>2.0763508060866686E-4</v>
      </c>
      <c r="H14" s="41">
        <f t="shared" si="3"/>
        <v>7.128804434230895E-3</v>
      </c>
      <c r="J14" s="151"/>
      <c r="K14" s="152"/>
      <c r="L14" s="152"/>
      <c r="M14" s="153"/>
    </row>
    <row r="15" spans="1:13" x14ac:dyDescent="0.3">
      <c r="A15" s="28">
        <v>13</v>
      </c>
      <c r="B15" s="24">
        <f>Strategy!C$1</f>
        <v>5.0000000000000001E-3</v>
      </c>
      <c r="C15" s="51">
        <f>(B15*Strategy!C$2)/100</f>
        <v>1.4999999999999999E-4</v>
      </c>
      <c r="D15" s="52">
        <f t="shared" si="0"/>
        <v>5.1500000000000001E-3</v>
      </c>
      <c r="E15" s="53">
        <f t="shared" si="1"/>
        <v>6.9499999999999996E-3</v>
      </c>
      <c r="F15" s="31">
        <f t="shared" si="2"/>
        <v>7.128804434230895E-3</v>
      </c>
      <c r="G15" s="31">
        <f>(F15*Strategy!C$2)/100</f>
        <v>2.1386413302692685E-4</v>
      </c>
      <c r="H15" s="41">
        <f t="shared" si="3"/>
        <v>7.3426685672578216E-3</v>
      </c>
      <c r="J15" s="151"/>
      <c r="K15" s="152"/>
      <c r="L15" s="152"/>
      <c r="M15" s="153"/>
    </row>
    <row r="16" spans="1:13" x14ac:dyDescent="0.3">
      <c r="A16" s="28">
        <v>14</v>
      </c>
      <c r="B16" s="24">
        <f>Strategy!C$1</f>
        <v>5.0000000000000001E-3</v>
      </c>
      <c r="C16" s="51">
        <f>(B16*Strategy!C$2)/100</f>
        <v>1.4999999999999999E-4</v>
      </c>
      <c r="D16" s="52">
        <f t="shared" si="0"/>
        <v>5.1500000000000001E-3</v>
      </c>
      <c r="E16" s="53">
        <f t="shared" si="1"/>
        <v>7.0999999999999995E-3</v>
      </c>
      <c r="F16" s="31">
        <f t="shared" si="2"/>
        <v>7.3426685672578216E-3</v>
      </c>
      <c r="G16" s="31">
        <f>(F16*Strategy!C$2)/100</f>
        <v>2.2028005701773466E-4</v>
      </c>
      <c r="H16" s="41">
        <f t="shared" si="3"/>
        <v>7.5629486242755565E-3</v>
      </c>
      <c r="J16" s="151"/>
      <c r="K16" s="152"/>
      <c r="L16" s="152"/>
      <c r="M16" s="153"/>
    </row>
    <row r="17" spans="1:13" x14ac:dyDescent="0.3">
      <c r="A17" s="28">
        <v>15</v>
      </c>
      <c r="B17" s="24">
        <f>Strategy!C$1</f>
        <v>5.0000000000000001E-3</v>
      </c>
      <c r="C17" s="51">
        <f>(B17*Strategy!C$2)/100</f>
        <v>1.4999999999999999E-4</v>
      </c>
      <c r="D17" s="52">
        <f t="shared" si="0"/>
        <v>5.1500000000000001E-3</v>
      </c>
      <c r="E17" s="53">
        <f t="shared" si="1"/>
        <v>7.2499999999999995E-3</v>
      </c>
      <c r="F17" s="31">
        <f t="shared" si="2"/>
        <v>7.5629486242755565E-3</v>
      </c>
      <c r="G17" s="31">
        <f>(F17*Strategy!C$2)/100</f>
        <v>2.268884587282667E-4</v>
      </c>
      <c r="H17" s="41">
        <f t="shared" si="3"/>
        <v>7.7898370830038234E-3</v>
      </c>
      <c r="J17" s="151"/>
      <c r="K17" s="152"/>
      <c r="L17" s="152"/>
      <c r="M17" s="153"/>
    </row>
    <row r="18" spans="1:13" x14ac:dyDescent="0.3">
      <c r="A18" s="28">
        <v>16</v>
      </c>
      <c r="B18" s="24">
        <f>Strategy!C$1</f>
        <v>5.0000000000000001E-3</v>
      </c>
      <c r="C18" s="51">
        <f>(B18*Strategy!C$2)/100</f>
        <v>1.4999999999999999E-4</v>
      </c>
      <c r="D18" s="52">
        <f t="shared" si="0"/>
        <v>5.1500000000000001E-3</v>
      </c>
      <c r="E18" s="53">
        <f t="shared" si="1"/>
        <v>7.3999999999999995E-3</v>
      </c>
      <c r="F18" s="31">
        <f t="shared" si="2"/>
        <v>7.7898370830038234E-3</v>
      </c>
      <c r="G18" s="31">
        <f>(F18*Strategy!C$2)/100</f>
        <v>2.3369511249011471E-4</v>
      </c>
      <c r="H18" s="41">
        <f t="shared" si="3"/>
        <v>8.0235321954939386E-3</v>
      </c>
      <c r="J18" s="151"/>
      <c r="K18" s="152"/>
      <c r="L18" s="152"/>
      <c r="M18" s="153"/>
    </row>
    <row r="19" spans="1:13" x14ac:dyDescent="0.3">
      <c r="A19" s="28">
        <v>17</v>
      </c>
      <c r="B19" s="24">
        <f>Strategy!C$1</f>
        <v>5.0000000000000001E-3</v>
      </c>
      <c r="C19" s="51">
        <f>(B19*Strategy!C$2)/100</f>
        <v>1.4999999999999999E-4</v>
      </c>
      <c r="D19" s="52">
        <f t="shared" si="0"/>
        <v>5.1500000000000001E-3</v>
      </c>
      <c r="E19" s="53">
        <f t="shared" si="1"/>
        <v>7.5499999999999994E-3</v>
      </c>
      <c r="F19" s="31">
        <f t="shared" si="2"/>
        <v>8.0235321954939386E-3</v>
      </c>
      <c r="G19" s="31">
        <f>(F19*Strategy!C$2)/100</f>
        <v>2.4070596586481813E-4</v>
      </c>
      <c r="H19" s="41">
        <f t="shared" si="3"/>
        <v>8.2642381613587564E-3</v>
      </c>
      <c r="J19" s="151"/>
      <c r="K19" s="152"/>
      <c r="L19" s="152"/>
      <c r="M19" s="153"/>
    </row>
    <row r="20" spans="1:13" x14ac:dyDescent="0.3">
      <c r="A20" s="28">
        <v>18</v>
      </c>
      <c r="B20" s="24">
        <f>Strategy!C$1</f>
        <v>5.0000000000000001E-3</v>
      </c>
      <c r="C20" s="51">
        <f>(B20*Strategy!C$2)/100</f>
        <v>1.4999999999999999E-4</v>
      </c>
      <c r="D20" s="52">
        <f t="shared" si="0"/>
        <v>5.1500000000000001E-3</v>
      </c>
      <c r="E20" s="53">
        <f t="shared" si="1"/>
        <v>7.6999999999999994E-3</v>
      </c>
      <c r="F20" s="31">
        <f t="shared" si="2"/>
        <v>8.2642381613587564E-3</v>
      </c>
      <c r="G20" s="31">
        <f>(F20*Strategy!C$2)/100</f>
        <v>2.479271448407627E-4</v>
      </c>
      <c r="H20" s="41">
        <f t="shared" si="3"/>
        <v>8.5121653061995192E-3</v>
      </c>
      <c r="J20" s="151"/>
      <c r="K20" s="152"/>
      <c r="L20" s="152"/>
      <c r="M20" s="153"/>
    </row>
    <row r="21" spans="1:13" x14ac:dyDescent="0.3">
      <c r="A21" s="28">
        <v>19</v>
      </c>
      <c r="B21" s="24">
        <f>Strategy!C$1</f>
        <v>5.0000000000000001E-3</v>
      </c>
      <c r="C21" s="51">
        <f>(B21*Strategy!C$2)/100</f>
        <v>1.4999999999999999E-4</v>
      </c>
      <c r="D21" s="52">
        <f t="shared" si="0"/>
        <v>5.1500000000000001E-3</v>
      </c>
      <c r="E21" s="53">
        <f t="shared" si="1"/>
        <v>7.8499999999999993E-3</v>
      </c>
      <c r="F21" s="31">
        <f t="shared" si="2"/>
        <v>8.5121653061995192E-3</v>
      </c>
      <c r="G21" s="31">
        <f>(F21*Strategy!C$2)/100</f>
        <v>2.5536495918598558E-4</v>
      </c>
      <c r="H21" s="41">
        <f t="shared" si="3"/>
        <v>8.7675302653855043E-3</v>
      </c>
      <c r="J21" s="151"/>
      <c r="K21" s="152"/>
      <c r="L21" s="152"/>
      <c r="M21" s="153"/>
    </row>
    <row r="22" spans="1:13" x14ac:dyDescent="0.3">
      <c r="A22" s="28">
        <v>20</v>
      </c>
      <c r="B22" s="24">
        <f>Strategy!C$1</f>
        <v>5.0000000000000001E-3</v>
      </c>
      <c r="C22" s="51">
        <f>(B22*Strategy!C$2)/100</f>
        <v>1.4999999999999999E-4</v>
      </c>
      <c r="D22" s="52">
        <f t="shared" si="0"/>
        <v>5.1500000000000001E-3</v>
      </c>
      <c r="E22" s="53">
        <f t="shared" si="1"/>
        <v>8.0000000000000002E-3</v>
      </c>
      <c r="F22" s="31">
        <f t="shared" si="2"/>
        <v>8.7675302653855043E-3</v>
      </c>
      <c r="G22" s="31">
        <f>(F22*Strategy!C$2)/100</f>
        <v>2.6302590796156516E-4</v>
      </c>
      <c r="H22" s="41">
        <f t="shared" si="3"/>
        <v>9.0305561733470697E-3</v>
      </c>
      <c r="J22" s="151"/>
      <c r="K22" s="152"/>
      <c r="L22" s="152"/>
      <c r="M22" s="153"/>
    </row>
    <row r="23" spans="1:13" x14ac:dyDescent="0.3">
      <c r="A23" s="28">
        <v>21</v>
      </c>
      <c r="B23" s="24">
        <f>Strategy!C$1</f>
        <v>5.0000000000000001E-3</v>
      </c>
      <c r="C23" s="51">
        <f>(B23*Strategy!C$2)/100</f>
        <v>1.4999999999999999E-4</v>
      </c>
      <c r="D23" s="52">
        <f t="shared" si="0"/>
        <v>5.1500000000000001E-3</v>
      </c>
      <c r="E23" s="53">
        <f t="shared" si="1"/>
        <v>8.150000000000001E-3</v>
      </c>
      <c r="F23" s="31">
        <f t="shared" si="2"/>
        <v>9.0305561733470697E-3</v>
      </c>
      <c r="G23" s="31">
        <f>(F23*Strategy!C$2)/100</f>
        <v>2.7091668520041209E-4</v>
      </c>
      <c r="H23" s="41">
        <f t="shared" si="3"/>
        <v>9.3014728585474812E-3</v>
      </c>
      <c r="J23" s="151"/>
      <c r="K23" s="152"/>
      <c r="L23" s="152"/>
      <c r="M23" s="153"/>
    </row>
    <row r="24" spans="1:13" x14ac:dyDescent="0.3">
      <c r="A24" s="28">
        <v>22</v>
      </c>
      <c r="B24" s="24">
        <f>Strategy!C$1</f>
        <v>5.0000000000000001E-3</v>
      </c>
      <c r="C24" s="51">
        <f>(B24*Strategy!C$2)/100</f>
        <v>1.4999999999999999E-4</v>
      </c>
      <c r="D24" s="52">
        <f t="shared" si="0"/>
        <v>5.1500000000000001E-3</v>
      </c>
      <c r="E24" s="53">
        <f t="shared" si="1"/>
        <v>8.3000000000000018E-3</v>
      </c>
      <c r="F24" s="31">
        <f t="shared" si="2"/>
        <v>9.3014728585474812E-3</v>
      </c>
      <c r="G24" s="31">
        <f>(F24*Strategy!C$2)/100</f>
        <v>2.7904418575642445E-4</v>
      </c>
      <c r="H24" s="41">
        <f t="shared" si="3"/>
        <v>9.5805170443039062E-3</v>
      </c>
      <c r="J24" s="151"/>
      <c r="K24" s="152"/>
      <c r="L24" s="152"/>
      <c r="M24" s="153"/>
    </row>
    <row r="25" spans="1:13" x14ac:dyDescent="0.3">
      <c r="A25" s="28">
        <v>23</v>
      </c>
      <c r="B25" s="24">
        <f>Strategy!C$1</f>
        <v>5.0000000000000001E-3</v>
      </c>
      <c r="C25" s="51">
        <f>(B25*Strategy!C$2)/100</f>
        <v>1.4999999999999999E-4</v>
      </c>
      <c r="D25" s="52">
        <f t="shared" si="0"/>
        <v>5.1500000000000001E-3</v>
      </c>
      <c r="E25" s="53">
        <f t="shared" si="1"/>
        <v>8.4500000000000026E-3</v>
      </c>
      <c r="F25" s="31">
        <f t="shared" si="2"/>
        <v>9.5805170443039062E-3</v>
      </c>
      <c r="G25" s="31">
        <f>(F25*Strategy!C$2)/100</f>
        <v>2.8741551132911719E-4</v>
      </c>
      <c r="H25" s="41">
        <f t="shared" si="3"/>
        <v>9.8679325556330234E-3</v>
      </c>
      <c r="J25" s="151"/>
      <c r="K25" s="152"/>
      <c r="L25" s="152"/>
      <c r="M25" s="153"/>
    </row>
    <row r="26" spans="1:13" x14ac:dyDescent="0.3">
      <c r="A26" s="28">
        <v>24</v>
      </c>
      <c r="B26" s="24">
        <f>Strategy!C$1</f>
        <v>5.0000000000000001E-3</v>
      </c>
      <c r="C26" s="51">
        <f>(B26*Strategy!C$2)/100</f>
        <v>1.4999999999999999E-4</v>
      </c>
      <c r="D26" s="52">
        <f t="shared" si="0"/>
        <v>5.1500000000000001E-3</v>
      </c>
      <c r="E26" s="53">
        <f t="shared" si="1"/>
        <v>8.6000000000000035E-3</v>
      </c>
      <c r="F26" s="31">
        <f t="shared" si="2"/>
        <v>9.8679325556330234E-3</v>
      </c>
      <c r="G26" s="31">
        <f>(F26*Strategy!C$2)/100</f>
        <v>2.9603797666899072E-4</v>
      </c>
      <c r="H26" s="41">
        <f t="shared" si="3"/>
        <v>1.0163970532302015E-2</v>
      </c>
      <c r="J26" s="151"/>
      <c r="K26" s="152"/>
      <c r="L26" s="152"/>
      <c r="M26" s="153"/>
    </row>
    <row r="27" spans="1:13" x14ac:dyDescent="0.3">
      <c r="A27" s="28">
        <v>25</v>
      </c>
      <c r="B27" s="24">
        <f>Strategy!C$1</f>
        <v>5.0000000000000001E-3</v>
      </c>
      <c r="C27" s="51">
        <f>(B27*Strategy!C$2)/100</f>
        <v>1.4999999999999999E-4</v>
      </c>
      <c r="D27" s="52">
        <f t="shared" si="0"/>
        <v>5.1500000000000001E-3</v>
      </c>
      <c r="E27" s="53">
        <f t="shared" si="1"/>
        <v>8.7500000000000043E-3</v>
      </c>
      <c r="F27" s="31">
        <f t="shared" si="2"/>
        <v>1.0163970532302015E-2</v>
      </c>
      <c r="G27" s="31">
        <f>(F27*Strategy!C$2)/100</f>
        <v>3.0491911596906043E-4</v>
      </c>
      <c r="H27" s="41">
        <f t="shared" si="3"/>
        <v>1.0468889648271074E-2</v>
      </c>
      <c r="J27" s="151"/>
      <c r="K27" s="152"/>
      <c r="L27" s="152"/>
      <c r="M27" s="153"/>
    </row>
    <row r="28" spans="1:13" x14ac:dyDescent="0.3">
      <c r="A28" s="28">
        <v>26</v>
      </c>
      <c r="B28" s="24">
        <f>Strategy!C$1</f>
        <v>5.0000000000000001E-3</v>
      </c>
      <c r="C28" s="51">
        <f>(B28*Strategy!C$2)/100</f>
        <v>1.4999999999999999E-4</v>
      </c>
      <c r="D28" s="52">
        <f t="shared" si="0"/>
        <v>5.1500000000000001E-3</v>
      </c>
      <c r="E28" s="53">
        <f t="shared" si="1"/>
        <v>8.9000000000000051E-3</v>
      </c>
      <c r="F28" s="31">
        <f t="shared" si="2"/>
        <v>1.0468889648271074E-2</v>
      </c>
      <c r="G28" s="31">
        <f>(F28*Strategy!C$2)/100</f>
        <v>3.1406668944813226E-4</v>
      </c>
      <c r="H28" s="41">
        <f t="shared" si="3"/>
        <v>1.0782956337719207E-2</v>
      </c>
      <c r="J28" s="151"/>
      <c r="K28" s="152"/>
      <c r="L28" s="152"/>
      <c r="M28" s="153"/>
    </row>
    <row r="29" spans="1:13" x14ac:dyDescent="0.3">
      <c r="A29" s="28">
        <v>27</v>
      </c>
      <c r="B29" s="24">
        <f>Strategy!C$1</f>
        <v>5.0000000000000001E-3</v>
      </c>
      <c r="C29" s="51">
        <f>(B29*Strategy!C$2)/100</f>
        <v>1.4999999999999999E-4</v>
      </c>
      <c r="D29" s="52">
        <f t="shared" si="0"/>
        <v>5.1500000000000001E-3</v>
      </c>
      <c r="E29" s="53">
        <f t="shared" si="1"/>
        <v>9.050000000000006E-3</v>
      </c>
      <c r="F29" s="31">
        <f t="shared" si="2"/>
        <v>1.0782956337719207E-2</v>
      </c>
      <c r="G29" s="31">
        <f>(F29*Strategy!C$2)/100</f>
        <v>3.2348869013157616E-4</v>
      </c>
      <c r="H29" s="41">
        <f t="shared" si="3"/>
        <v>1.1106445027850782E-2</v>
      </c>
      <c r="J29" s="151"/>
      <c r="K29" s="152"/>
      <c r="L29" s="152"/>
      <c r="M29" s="153"/>
    </row>
    <row r="30" spans="1:13" x14ac:dyDescent="0.3">
      <c r="A30" s="28">
        <v>28</v>
      </c>
      <c r="B30" s="24">
        <f>Strategy!C$1</f>
        <v>5.0000000000000001E-3</v>
      </c>
      <c r="C30" s="51">
        <f>(B30*Strategy!C$2)/100</f>
        <v>1.4999999999999999E-4</v>
      </c>
      <c r="D30" s="52">
        <f t="shared" si="0"/>
        <v>5.1500000000000001E-3</v>
      </c>
      <c r="E30" s="53">
        <f t="shared" si="1"/>
        <v>9.2000000000000068E-3</v>
      </c>
      <c r="F30" s="31">
        <f t="shared" si="2"/>
        <v>1.1106445027850782E-2</v>
      </c>
      <c r="G30" s="31">
        <f>(F30*Strategy!C$2)/100</f>
        <v>3.3319335083552347E-4</v>
      </c>
      <c r="H30" s="41">
        <f t="shared" si="3"/>
        <v>1.1439638378686305E-2</v>
      </c>
      <c r="J30" s="151"/>
      <c r="K30" s="152"/>
      <c r="L30" s="152"/>
      <c r="M30" s="153"/>
    </row>
    <row r="31" spans="1:13" ht="15" thickBot="1" x14ac:dyDescent="0.35">
      <c r="A31" s="28">
        <v>29</v>
      </c>
      <c r="B31" s="24">
        <f>Strategy!C$1</f>
        <v>5.0000000000000001E-3</v>
      </c>
      <c r="C31" s="51">
        <f>(B31*Strategy!C$2)/100</f>
        <v>1.4999999999999999E-4</v>
      </c>
      <c r="D31" s="52">
        <f t="shared" si="0"/>
        <v>5.1500000000000001E-3</v>
      </c>
      <c r="E31" s="53">
        <f t="shared" si="1"/>
        <v>9.3500000000000076E-3</v>
      </c>
      <c r="F31" s="31">
        <f t="shared" si="2"/>
        <v>1.1439638378686305E-2</v>
      </c>
      <c r="G31" s="31">
        <f>(F31*Strategy!C$2)/100</f>
        <v>3.4318915136058914E-4</v>
      </c>
      <c r="H31" s="41">
        <f t="shared" si="3"/>
        <v>1.1782827530046894E-2</v>
      </c>
      <c r="J31" s="151"/>
      <c r="K31" s="152"/>
      <c r="L31" s="152"/>
      <c r="M31" s="153"/>
    </row>
    <row r="32" spans="1:13" s="59" customFormat="1" ht="15" thickBot="1" x14ac:dyDescent="0.35">
      <c r="A32" s="54">
        <v>30</v>
      </c>
      <c r="B32" s="55">
        <f>Strategy!C$1</f>
        <v>5.0000000000000001E-3</v>
      </c>
      <c r="C32" s="56">
        <f>(B32*Strategy!C$2)/100</f>
        <v>1.4999999999999999E-4</v>
      </c>
      <c r="D32" s="55">
        <f t="shared" si="0"/>
        <v>5.1500000000000001E-3</v>
      </c>
      <c r="E32" s="57">
        <f t="shared" si="1"/>
        <v>9.5000000000000084E-3</v>
      </c>
      <c r="F32" s="55">
        <f t="shared" si="2"/>
        <v>1.1782827530046894E-2</v>
      </c>
      <c r="G32" s="55">
        <f>(F32*Strategy!C$2)/100</f>
        <v>3.5348482590140688E-4</v>
      </c>
      <c r="H32" s="58">
        <f t="shared" si="3"/>
        <v>1.2136312355948302E-2</v>
      </c>
      <c r="I32" s="124">
        <v>2.5000000000000001E-3</v>
      </c>
      <c r="J32" s="151"/>
      <c r="K32" s="152"/>
      <c r="L32" s="152"/>
      <c r="M32" s="153"/>
    </row>
    <row r="33" spans="1:13" x14ac:dyDescent="0.3">
      <c r="A33" s="28">
        <v>31</v>
      </c>
      <c r="B33" s="24">
        <f>Strategy!C$1</f>
        <v>5.0000000000000001E-3</v>
      </c>
      <c r="C33" s="51">
        <f>(B33*Strategy!C$2)/100</f>
        <v>1.4999999999999999E-4</v>
      </c>
      <c r="D33" s="52">
        <f t="shared" si="0"/>
        <v>5.1500000000000001E-3</v>
      </c>
      <c r="E33" s="53">
        <f t="shared" si="1"/>
        <v>9.6500000000000093E-3</v>
      </c>
      <c r="F33" s="31">
        <f t="shared" si="2"/>
        <v>9.6363123559483014E-3</v>
      </c>
      <c r="G33" s="31">
        <f>(F33*Strategy!C$2)/100</f>
        <v>2.8908937067844906E-4</v>
      </c>
      <c r="H33" s="41">
        <f t="shared" si="3"/>
        <v>9.9254017266267505E-3</v>
      </c>
      <c r="J33" s="151"/>
      <c r="K33" s="152"/>
      <c r="L33" s="152"/>
      <c r="M33" s="153"/>
    </row>
    <row r="34" spans="1:13" x14ac:dyDescent="0.3">
      <c r="A34" s="28">
        <v>32</v>
      </c>
      <c r="B34" s="24">
        <f>Strategy!C$1</f>
        <v>5.0000000000000001E-3</v>
      </c>
      <c r="C34" s="51">
        <f>(B34*Strategy!C$2)/100</f>
        <v>1.4999999999999999E-4</v>
      </c>
      <c r="D34" s="52">
        <f t="shared" si="0"/>
        <v>5.1500000000000001E-3</v>
      </c>
      <c r="E34" s="53">
        <f t="shared" si="1"/>
        <v>9.8000000000000101E-3</v>
      </c>
      <c r="F34" s="31">
        <f t="shared" si="2"/>
        <v>9.9254017266267505E-3</v>
      </c>
      <c r="G34" s="31">
        <f>(F34*Strategy!C$2)/100</f>
        <v>2.9776205179880247E-4</v>
      </c>
      <c r="H34" s="41">
        <f t="shared" si="3"/>
        <v>1.0223163778425554E-2</v>
      </c>
      <c r="J34" s="151"/>
      <c r="K34" s="152"/>
      <c r="L34" s="152"/>
      <c r="M34" s="153"/>
    </row>
    <row r="35" spans="1:13" x14ac:dyDescent="0.3">
      <c r="A35" s="28">
        <v>33</v>
      </c>
      <c r="B35" s="24">
        <f>Strategy!C$1</f>
        <v>5.0000000000000001E-3</v>
      </c>
      <c r="C35" s="51">
        <f>(B35*Strategy!C$2)/100</f>
        <v>1.4999999999999999E-4</v>
      </c>
      <c r="D35" s="52">
        <f t="shared" si="0"/>
        <v>5.1500000000000001E-3</v>
      </c>
      <c r="E35" s="53">
        <f t="shared" si="1"/>
        <v>9.9500000000000109E-3</v>
      </c>
      <c r="F35" s="31">
        <f t="shared" si="2"/>
        <v>1.0223163778425554E-2</v>
      </c>
      <c r="G35" s="31">
        <f>(F35*Strategy!C$2)/100</f>
        <v>3.0669491335276662E-4</v>
      </c>
      <c r="H35" s="41">
        <f t="shared" si="3"/>
        <v>1.052985869177832E-2</v>
      </c>
      <c r="J35" s="151"/>
      <c r="K35" s="152"/>
      <c r="L35" s="152"/>
      <c r="M35" s="153"/>
    </row>
    <row r="36" spans="1:13" x14ac:dyDescent="0.3">
      <c r="A36" s="28">
        <v>34</v>
      </c>
      <c r="B36" s="24">
        <f>Strategy!C$1</f>
        <v>5.0000000000000001E-3</v>
      </c>
      <c r="C36" s="51">
        <f>(B36*Strategy!C$2)/100</f>
        <v>1.4999999999999999E-4</v>
      </c>
      <c r="D36" s="52">
        <f t="shared" si="0"/>
        <v>5.1500000000000001E-3</v>
      </c>
      <c r="E36" s="53">
        <f t="shared" si="1"/>
        <v>1.0100000000000012E-2</v>
      </c>
      <c r="F36" s="31">
        <f t="shared" si="2"/>
        <v>1.052985869177832E-2</v>
      </c>
      <c r="G36" s="31">
        <f>(F36*Strategy!C$2)/100</f>
        <v>3.1589576075334959E-4</v>
      </c>
      <c r="H36" s="41">
        <f t="shared" si="3"/>
        <v>1.0845754452531669E-2</v>
      </c>
      <c r="J36" s="151"/>
      <c r="K36" s="152"/>
      <c r="L36" s="152"/>
      <c r="M36" s="153"/>
    </row>
    <row r="37" spans="1:13" x14ac:dyDescent="0.3">
      <c r="A37" s="28">
        <v>35</v>
      </c>
      <c r="B37" s="24">
        <f>Strategy!C$1</f>
        <v>5.0000000000000001E-3</v>
      </c>
      <c r="C37" s="51">
        <f>(B37*Strategy!C$2)/100</f>
        <v>1.4999999999999999E-4</v>
      </c>
      <c r="D37" s="52">
        <f t="shared" si="0"/>
        <v>5.1500000000000001E-3</v>
      </c>
      <c r="E37" s="53">
        <f t="shared" si="1"/>
        <v>1.0250000000000013E-2</v>
      </c>
      <c r="F37" s="31">
        <f t="shared" si="2"/>
        <v>1.0845754452531669E-2</v>
      </c>
      <c r="G37" s="31">
        <f>(F37*Strategy!C$2)/100</f>
        <v>3.2537263357595005E-4</v>
      </c>
      <c r="H37" s="41">
        <f t="shared" si="3"/>
        <v>1.1171127086107619E-2</v>
      </c>
      <c r="J37" s="151"/>
      <c r="K37" s="152"/>
      <c r="L37" s="152"/>
      <c r="M37" s="153"/>
    </row>
    <row r="38" spans="1:13" x14ac:dyDescent="0.3">
      <c r="A38" s="28">
        <v>36</v>
      </c>
      <c r="B38" s="24">
        <f>Strategy!C$1</f>
        <v>5.0000000000000001E-3</v>
      </c>
      <c r="C38" s="51">
        <f>(B38*Strategy!C$2)/100</f>
        <v>1.4999999999999999E-4</v>
      </c>
      <c r="D38" s="52">
        <f t="shared" si="0"/>
        <v>5.1500000000000001E-3</v>
      </c>
      <c r="E38" s="53">
        <f t="shared" si="1"/>
        <v>1.0400000000000013E-2</v>
      </c>
      <c r="F38" s="31">
        <f t="shared" si="2"/>
        <v>1.1171127086107619E-2</v>
      </c>
      <c r="G38" s="31">
        <f>(F38*Strategy!C$2)/100</f>
        <v>3.3513381258322856E-4</v>
      </c>
      <c r="H38" s="41">
        <f t="shared" si="3"/>
        <v>1.1506260898690846E-2</v>
      </c>
      <c r="J38" s="151"/>
      <c r="K38" s="152"/>
      <c r="L38" s="152"/>
      <c r="M38" s="153"/>
    </row>
    <row r="39" spans="1:13" x14ac:dyDescent="0.3">
      <c r="A39" s="28">
        <v>37</v>
      </c>
      <c r="B39" s="24">
        <f>Strategy!C$1</f>
        <v>5.0000000000000001E-3</v>
      </c>
      <c r="C39" s="51">
        <f>(B39*Strategy!C$2)/100</f>
        <v>1.4999999999999999E-4</v>
      </c>
      <c r="D39" s="52">
        <f t="shared" si="0"/>
        <v>5.1500000000000001E-3</v>
      </c>
      <c r="E39" s="53">
        <f t="shared" si="1"/>
        <v>1.0550000000000014E-2</v>
      </c>
      <c r="F39" s="31">
        <f t="shared" si="2"/>
        <v>1.1506260898690846E-2</v>
      </c>
      <c r="G39" s="31">
        <f>(F39*Strategy!C$2)/100</f>
        <v>3.4518782696072538E-4</v>
      </c>
      <c r="H39" s="41">
        <f t="shared" si="3"/>
        <v>1.1851448725651572E-2</v>
      </c>
      <c r="J39" s="151"/>
      <c r="K39" s="152"/>
      <c r="L39" s="152"/>
      <c r="M39" s="153"/>
    </row>
    <row r="40" spans="1:13" x14ac:dyDescent="0.3">
      <c r="A40" s="28">
        <v>38</v>
      </c>
      <c r="B40" s="24">
        <f>Strategy!C$1</f>
        <v>5.0000000000000001E-3</v>
      </c>
      <c r="C40" s="51">
        <f>(B40*Strategy!C$2)/100</f>
        <v>1.4999999999999999E-4</v>
      </c>
      <c r="D40" s="52">
        <f t="shared" si="0"/>
        <v>5.1500000000000001E-3</v>
      </c>
      <c r="E40" s="53">
        <f t="shared" si="1"/>
        <v>1.0700000000000015E-2</v>
      </c>
      <c r="F40" s="31">
        <f t="shared" si="2"/>
        <v>1.1851448725651572E-2</v>
      </c>
      <c r="G40" s="31">
        <f>(F40*Strategy!C$2)/100</f>
        <v>3.5554346176954713E-4</v>
      </c>
      <c r="H40" s="41">
        <f t="shared" si="3"/>
        <v>1.220699218742112E-2</v>
      </c>
      <c r="J40" s="151"/>
      <c r="K40" s="152"/>
      <c r="L40" s="152"/>
      <c r="M40" s="153"/>
    </row>
    <row r="41" spans="1:13" x14ac:dyDescent="0.3">
      <c r="A41" s="28">
        <v>39</v>
      </c>
      <c r="B41" s="24">
        <f>Strategy!C$1</f>
        <v>5.0000000000000001E-3</v>
      </c>
      <c r="C41" s="51">
        <f>(B41*Strategy!C$2)/100</f>
        <v>1.4999999999999999E-4</v>
      </c>
      <c r="D41" s="52">
        <f t="shared" si="0"/>
        <v>5.1500000000000001E-3</v>
      </c>
      <c r="E41" s="53">
        <f t="shared" si="1"/>
        <v>1.0850000000000016E-2</v>
      </c>
      <c r="F41" s="31">
        <f t="shared" si="2"/>
        <v>1.220699218742112E-2</v>
      </c>
      <c r="G41" s="31">
        <f>(F41*Strategy!C$2)/100</f>
        <v>3.6620976562263359E-4</v>
      </c>
      <c r="H41" s="41">
        <f t="shared" si="3"/>
        <v>1.2573201953043754E-2</v>
      </c>
      <c r="J41" s="151"/>
      <c r="K41" s="152"/>
      <c r="L41" s="152"/>
      <c r="M41" s="153"/>
    </row>
    <row r="42" spans="1:13" x14ac:dyDescent="0.3">
      <c r="A42" s="28">
        <v>40</v>
      </c>
      <c r="B42" s="24">
        <f>Strategy!C$1</f>
        <v>5.0000000000000001E-3</v>
      </c>
      <c r="C42" s="51">
        <f>(B42*Strategy!C$2)/100</f>
        <v>1.4999999999999999E-4</v>
      </c>
      <c r="D42" s="52">
        <f t="shared" si="0"/>
        <v>5.1500000000000001E-3</v>
      </c>
      <c r="E42" s="53">
        <f t="shared" si="1"/>
        <v>1.1000000000000017E-2</v>
      </c>
      <c r="F42" s="31">
        <f t="shared" si="2"/>
        <v>1.2573201953043754E-2</v>
      </c>
      <c r="G42" s="31">
        <f>(F42*Strategy!C$2)/100</f>
        <v>3.7719605859131263E-4</v>
      </c>
      <c r="H42" s="41">
        <f t="shared" si="3"/>
        <v>1.2950398011635066E-2</v>
      </c>
      <c r="J42" s="151"/>
      <c r="K42" s="152"/>
      <c r="L42" s="152"/>
      <c r="M42" s="153"/>
    </row>
    <row r="43" spans="1:13" x14ac:dyDescent="0.3">
      <c r="A43" s="28">
        <v>41</v>
      </c>
      <c r="B43" s="24">
        <f>Strategy!C$1</f>
        <v>5.0000000000000001E-3</v>
      </c>
      <c r="C43" s="51">
        <f>(B43*Strategy!C$2)/100</f>
        <v>1.4999999999999999E-4</v>
      </c>
      <c r="D43" s="52">
        <f t="shared" si="0"/>
        <v>5.1500000000000001E-3</v>
      </c>
      <c r="E43" s="53">
        <f t="shared" si="1"/>
        <v>1.1150000000000018E-2</v>
      </c>
      <c r="F43" s="31">
        <f t="shared" si="2"/>
        <v>1.2950398011635066E-2</v>
      </c>
      <c r="G43" s="31">
        <f>(F43*Strategy!C$2)/100</f>
        <v>3.8851194034905196E-4</v>
      </c>
      <c r="H43" s="41">
        <f t="shared" si="3"/>
        <v>1.3338909951984118E-2</v>
      </c>
      <c r="J43" s="151"/>
      <c r="K43" s="152"/>
      <c r="L43" s="152"/>
      <c r="M43" s="153"/>
    </row>
    <row r="44" spans="1:13" x14ac:dyDescent="0.3">
      <c r="A44" s="28">
        <v>42</v>
      </c>
      <c r="B44" s="24">
        <f>Strategy!C$1</f>
        <v>5.0000000000000001E-3</v>
      </c>
      <c r="C44" s="51">
        <f>(B44*Strategy!C$2)/100</f>
        <v>1.4999999999999999E-4</v>
      </c>
      <c r="D44" s="52">
        <f t="shared" si="0"/>
        <v>5.1500000000000001E-3</v>
      </c>
      <c r="E44" s="53">
        <f t="shared" si="1"/>
        <v>1.1300000000000018E-2</v>
      </c>
      <c r="F44" s="31">
        <f t="shared" si="2"/>
        <v>1.3338909951984118E-2</v>
      </c>
      <c r="G44" s="31">
        <f>(F44*Strategy!C$2)/100</f>
        <v>4.001672985595235E-4</v>
      </c>
      <c r="H44" s="41">
        <f t="shared" si="3"/>
        <v>1.3739077250543642E-2</v>
      </c>
      <c r="J44" s="151"/>
      <c r="K44" s="152"/>
      <c r="L44" s="152"/>
      <c r="M44" s="153"/>
    </row>
    <row r="45" spans="1:13" x14ac:dyDescent="0.3">
      <c r="A45" s="28">
        <v>43</v>
      </c>
      <c r="B45" s="24">
        <f>Strategy!C$1</f>
        <v>5.0000000000000001E-3</v>
      </c>
      <c r="C45" s="51">
        <f>(B45*Strategy!C$2)/100</f>
        <v>1.4999999999999999E-4</v>
      </c>
      <c r="D45" s="52">
        <f t="shared" si="0"/>
        <v>5.1500000000000001E-3</v>
      </c>
      <c r="E45" s="53">
        <f t="shared" si="1"/>
        <v>1.1450000000000019E-2</v>
      </c>
      <c r="F45" s="31">
        <f t="shared" si="2"/>
        <v>1.3739077250543642E-2</v>
      </c>
      <c r="G45" s="31">
        <f>(F45*Strategy!C$2)/100</f>
        <v>4.1217231751630924E-4</v>
      </c>
      <c r="H45" s="41">
        <f t="shared" si="3"/>
        <v>1.4151249568059951E-2</v>
      </c>
      <c r="J45" s="151"/>
      <c r="K45" s="152"/>
      <c r="L45" s="152"/>
      <c r="M45" s="153"/>
    </row>
    <row r="46" spans="1:13" x14ac:dyDescent="0.3">
      <c r="A46" s="28">
        <v>44</v>
      </c>
      <c r="B46" s="24">
        <f>Strategy!C$1</f>
        <v>5.0000000000000001E-3</v>
      </c>
      <c r="C46" s="51">
        <f>(B46*Strategy!C$2)/100</f>
        <v>1.4999999999999999E-4</v>
      </c>
      <c r="D46" s="52">
        <f t="shared" si="0"/>
        <v>5.1500000000000001E-3</v>
      </c>
      <c r="E46" s="53">
        <f t="shared" si="1"/>
        <v>1.160000000000002E-2</v>
      </c>
      <c r="F46" s="31">
        <f t="shared" si="2"/>
        <v>1.4151249568059951E-2</v>
      </c>
      <c r="G46" s="31">
        <f>(F46*Strategy!C$2)/100</f>
        <v>4.2453748704179855E-4</v>
      </c>
      <c r="H46" s="41">
        <f t="shared" si="3"/>
        <v>1.4575787055101749E-2</v>
      </c>
      <c r="J46" s="151"/>
      <c r="K46" s="152"/>
      <c r="L46" s="152"/>
      <c r="M46" s="153"/>
    </row>
    <row r="47" spans="1:13" x14ac:dyDescent="0.3">
      <c r="A47" s="28">
        <v>45</v>
      </c>
      <c r="B47" s="24">
        <f>Strategy!C$1</f>
        <v>5.0000000000000001E-3</v>
      </c>
      <c r="C47" s="51">
        <f>(B47*Strategy!C$2)/100</f>
        <v>1.4999999999999999E-4</v>
      </c>
      <c r="D47" s="52">
        <f t="shared" si="0"/>
        <v>5.1500000000000001E-3</v>
      </c>
      <c r="E47" s="53">
        <f t="shared" si="1"/>
        <v>1.1750000000000021E-2</v>
      </c>
      <c r="F47" s="31">
        <f t="shared" si="2"/>
        <v>1.4575787055101749E-2</v>
      </c>
      <c r="G47" s="31">
        <f>(F47*Strategy!C$2)/100</f>
        <v>4.3727361165305249E-4</v>
      </c>
      <c r="H47" s="41">
        <f t="shared" si="3"/>
        <v>1.5013060666754802E-2</v>
      </c>
      <c r="J47" s="151"/>
      <c r="K47" s="152"/>
      <c r="L47" s="152"/>
      <c r="M47" s="153"/>
    </row>
    <row r="48" spans="1:13" x14ac:dyDescent="0.3">
      <c r="A48" s="28">
        <v>46</v>
      </c>
      <c r="B48" s="24">
        <f>Strategy!C$1</f>
        <v>5.0000000000000001E-3</v>
      </c>
      <c r="C48" s="51">
        <f>(B48*Strategy!C$2)/100</f>
        <v>1.4999999999999999E-4</v>
      </c>
      <c r="D48" s="52">
        <f t="shared" si="0"/>
        <v>5.1500000000000001E-3</v>
      </c>
      <c r="E48" s="53">
        <f t="shared" si="1"/>
        <v>1.1900000000000022E-2</v>
      </c>
      <c r="F48" s="31">
        <f t="shared" si="2"/>
        <v>1.5013060666754802E-2</v>
      </c>
      <c r="G48" s="31">
        <f>(F48*Strategy!C$2)/100</f>
        <v>4.5039182000264409E-4</v>
      </c>
      <c r="H48" s="41">
        <f t="shared" si="3"/>
        <v>1.5463452486757446E-2</v>
      </c>
      <c r="J48" s="151"/>
      <c r="K48" s="152"/>
      <c r="L48" s="152"/>
      <c r="M48" s="153"/>
    </row>
    <row r="49" spans="1:13" x14ac:dyDescent="0.3">
      <c r="A49" s="28">
        <v>47</v>
      </c>
      <c r="B49" s="24">
        <f>Strategy!C$1</f>
        <v>5.0000000000000001E-3</v>
      </c>
      <c r="C49" s="51">
        <f>(B49*Strategy!C$2)/100</f>
        <v>1.4999999999999999E-4</v>
      </c>
      <c r="D49" s="52">
        <f t="shared" si="0"/>
        <v>5.1500000000000001E-3</v>
      </c>
      <c r="E49" s="53">
        <f t="shared" si="1"/>
        <v>1.2050000000000022E-2</v>
      </c>
      <c r="F49" s="31">
        <f t="shared" si="2"/>
        <v>1.5463452486757446E-2</v>
      </c>
      <c r="G49" s="31">
        <f>(F49*Strategy!C$2)/100</f>
        <v>4.6390357460272341E-4</v>
      </c>
      <c r="H49" s="41">
        <f t="shared" si="3"/>
        <v>1.5927356061360171E-2</v>
      </c>
      <c r="J49" s="151"/>
      <c r="K49" s="152"/>
      <c r="L49" s="152"/>
      <c r="M49" s="153"/>
    </row>
    <row r="50" spans="1:13" x14ac:dyDescent="0.3">
      <c r="A50" s="28">
        <v>48</v>
      </c>
      <c r="B50" s="24">
        <f>Strategy!C$1</f>
        <v>5.0000000000000001E-3</v>
      </c>
      <c r="C50" s="51">
        <f>(B50*Strategy!C$2)/100</f>
        <v>1.4999999999999999E-4</v>
      </c>
      <c r="D50" s="52">
        <f t="shared" si="0"/>
        <v>5.1500000000000001E-3</v>
      </c>
      <c r="E50" s="53">
        <f t="shared" si="1"/>
        <v>1.2200000000000023E-2</v>
      </c>
      <c r="F50" s="31">
        <f t="shared" si="2"/>
        <v>1.5927356061360171E-2</v>
      </c>
      <c r="G50" s="31">
        <f>(F50*Strategy!C$2)/100</f>
        <v>4.7782068184080512E-4</v>
      </c>
      <c r="H50" s="41">
        <f t="shared" si="3"/>
        <v>1.6405176743200977E-2</v>
      </c>
      <c r="J50" s="151"/>
      <c r="K50" s="152"/>
      <c r="L50" s="152"/>
      <c r="M50" s="153"/>
    </row>
    <row r="51" spans="1:13" x14ac:dyDescent="0.3">
      <c r="A51" s="28">
        <v>49</v>
      </c>
      <c r="B51" s="24">
        <f>Strategy!C$1</f>
        <v>5.0000000000000001E-3</v>
      </c>
      <c r="C51" s="51">
        <f>(B51*Strategy!C$2)/100</f>
        <v>1.4999999999999999E-4</v>
      </c>
      <c r="D51" s="52">
        <f t="shared" si="0"/>
        <v>5.1500000000000001E-3</v>
      </c>
      <c r="E51" s="53">
        <f t="shared" si="1"/>
        <v>1.2350000000000024E-2</v>
      </c>
      <c r="F51" s="31">
        <f t="shared" si="2"/>
        <v>1.6405176743200977E-2</v>
      </c>
      <c r="G51" s="31">
        <f>(F51*Strategy!C$2)/100</f>
        <v>4.9215530229602923E-4</v>
      </c>
      <c r="H51" s="41">
        <f t="shared" si="3"/>
        <v>1.6897332045497006E-2</v>
      </c>
      <c r="J51" s="151"/>
      <c r="K51" s="152"/>
      <c r="L51" s="152"/>
      <c r="M51" s="153"/>
    </row>
    <row r="52" spans="1:13" x14ac:dyDescent="0.3">
      <c r="A52" s="28">
        <v>50</v>
      </c>
      <c r="B52" s="24">
        <f>Strategy!C$1</f>
        <v>5.0000000000000001E-3</v>
      </c>
      <c r="C52" s="51">
        <f>(B52*Strategy!C$2)/100</f>
        <v>1.4999999999999999E-4</v>
      </c>
      <c r="D52" s="52">
        <f t="shared" si="0"/>
        <v>5.1500000000000001E-3</v>
      </c>
      <c r="E52" s="53">
        <f t="shared" si="1"/>
        <v>1.2500000000000025E-2</v>
      </c>
      <c r="F52" s="31">
        <f t="shared" si="2"/>
        <v>1.6897332045497006E-2</v>
      </c>
      <c r="G52" s="31">
        <f>(F52*Strategy!C$2)/100</f>
        <v>5.0691996136491019E-4</v>
      </c>
      <c r="H52" s="41">
        <f t="shared" si="3"/>
        <v>1.7404252006861916E-2</v>
      </c>
      <c r="J52" s="151"/>
      <c r="K52" s="152"/>
      <c r="L52" s="152"/>
      <c r="M52" s="153"/>
    </row>
    <row r="53" spans="1:13" x14ac:dyDescent="0.3">
      <c r="A53" s="28">
        <v>51</v>
      </c>
      <c r="B53" s="24">
        <f>Strategy!C$1</f>
        <v>5.0000000000000001E-3</v>
      </c>
      <c r="C53" s="51">
        <f>(B53*Strategy!C$2)/100</f>
        <v>1.4999999999999999E-4</v>
      </c>
      <c r="D53" s="52">
        <f t="shared" si="0"/>
        <v>5.1500000000000001E-3</v>
      </c>
      <c r="E53" s="53">
        <f t="shared" si="1"/>
        <v>1.2650000000000026E-2</v>
      </c>
      <c r="F53" s="31">
        <f t="shared" si="2"/>
        <v>1.7404252006861916E-2</v>
      </c>
      <c r="G53" s="31">
        <f>(F53*Strategy!C$2)/100</f>
        <v>5.2212756020585745E-4</v>
      </c>
      <c r="H53" s="41">
        <f t="shared" si="3"/>
        <v>1.7926379567067774E-2</v>
      </c>
      <c r="J53" s="151"/>
      <c r="K53" s="152"/>
      <c r="L53" s="152"/>
      <c r="M53" s="153"/>
    </row>
    <row r="54" spans="1:13" x14ac:dyDescent="0.3">
      <c r="A54" s="28">
        <v>52</v>
      </c>
      <c r="B54" s="24">
        <f>Strategy!C$1</f>
        <v>5.0000000000000001E-3</v>
      </c>
      <c r="C54" s="51">
        <f>(B54*Strategy!C$2)/100</f>
        <v>1.4999999999999999E-4</v>
      </c>
      <c r="D54" s="52">
        <f t="shared" si="0"/>
        <v>5.1500000000000001E-3</v>
      </c>
      <c r="E54" s="53">
        <f t="shared" si="1"/>
        <v>1.2800000000000027E-2</v>
      </c>
      <c r="F54" s="31">
        <f t="shared" si="2"/>
        <v>1.7926379567067774E-2</v>
      </c>
      <c r="G54" s="31">
        <f>(F54*Strategy!C$2)/100</f>
        <v>5.3779138701203323E-4</v>
      </c>
      <c r="H54" s="41">
        <f t="shared" si="3"/>
        <v>1.8464170954079807E-2</v>
      </c>
      <c r="J54" s="151"/>
      <c r="K54" s="152"/>
      <c r="L54" s="152"/>
      <c r="M54" s="153"/>
    </row>
    <row r="55" spans="1:13" x14ac:dyDescent="0.3">
      <c r="A55" s="28">
        <v>53</v>
      </c>
      <c r="B55" s="24">
        <f>Strategy!C$1</f>
        <v>5.0000000000000001E-3</v>
      </c>
      <c r="C55" s="51">
        <f>(B55*Strategy!C$2)/100</f>
        <v>1.4999999999999999E-4</v>
      </c>
      <c r="D55" s="52">
        <f t="shared" si="0"/>
        <v>5.1500000000000001E-3</v>
      </c>
      <c r="E55" s="53">
        <f t="shared" si="1"/>
        <v>1.2950000000000027E-2</v>
      </c>
      <c r="F55" s="31">
        <f t="shared" si="2"/>
        <v>1.8464170954079807E-2</v>
      </c>
      <c r="G55" s="31">
        <f>(F55*Strategy!C$2)/100</f>
        <v>5.5392512862239424E-4</v>
      </c>
      <c r="H55" s="41">
        <f t="shared" si="3"/>
        <v>1.9018096082702201E-2</v>
      </c>
      <c r="J55" s="151"/>
      <c r="K55" s="152"/>
      <c r="L55" s="152"/>
      <c r="M55" s="153"/>
    </row>
    <row r="56" spans="1:13" x14ac:dyDescent="0.3">
      <c r="A56" s="28">
        <v>54</v>
      </c>
      <c r="B56" s="24">
        <f>Strategy!C$1</f>
        <v>5.0000000000000001E-3</v>
      </c>
      <c r="C56" s="51">
        <f>(B56*Strategy!C$2)/100</f>
        <v>1.4999999999999999E-4</v>
      </c>
      <c r="D56" s="52">
        <f t="shared" si="0"/>
        <v>5.1500000000000001E-3</v>
      </c>
      <c r="E56" s="53">
        <f t="shared" si="1"/>
        <v>1.3100000000000028E-2</v>
      </c>
      <c r="F56" s="31">
        <f t="shared" si="2"/>
        <v>1.9018096082702201E-2</v>
      </c>
      <c r="G56" s="31">
        <f>(F56*Strategy!C$2)/100</f>
        <v>5.7054288248106603E-4</v>
      </c>
      <c r="H56" s="41">
        <f t="shared" si="3"/>
        <v>1.9588638965183269E-2</v>
      </c>
      <c r="J56" s="151"/>
      <c r="K56" s="152"/>
      <c r="L56" s="152"/>
      <c r="M56" s="153"/>
    </row>
    <row r="57" spans="1:13" x14ac:dyDescent="0.3">
      <c r="A57" s="28">
        <v>55</v>
      </c>
      <c r="B57" s="24">
        <f>Strategy!C$1</f>
        <v>5.0000000000000001E-3</v>
      </c>
      <c r="C57" s="51">
        <f>(B57*Strategy!C$2)/100</f>
        <v>1.4999999999999999E-4</v>
      </c>
      <c r="D57" s="52">
        <f t="shared" si="0"/>
        <v>5.1500000000000001E-3</v>
      </c>
      <c r="E57" s="53">
        <f t="shared" si="1"/>
        <v>1.3250000000000029E-2</v>
      </c>
      <c r="F57" s="31">
        <f t="shared" si="2"/>
        <v>1.9588638965183269E-2</v>
      </c>
      <c r="G57" s="31">
        <f>(F57*Strategy!C$2)/100</f>
        <v>5.8765916895549806E-4</v>
      </c>
      <c r="H57" s="41">
        <f t="shared" si="3"/>
        <v>2.0176298134138768E-2</v>
      </c>
      <c r="J57" s="151"/>
      <c r="K57" s="152"/>
      <c r="L57" s="152"/>
      <c r="M57" s="153"/>
    </row>
    <row r="58" spans="1:13" x14ac:dyDescent="0.3">
      <c r="A58" s="28">
        <v>56</v>
      </c>
      <c r="B58" s="24">
        <f>Strategy!C$1</f>
        <v>5.0000000000000001E-3</v>
      </c>
      <c r="C58" s="51">
        <f>(B58*Strategy!C$2)/100</f>
        <v>1.4999999999999999E-4</v>
      </c>
      <c r="D58" s="52">
        <f t="shared" si="0"/>
        <v>5.1500000000000001E-3</v>
      </c>
      <c r="E58" s="53">
        <f t="shared" si="1"/>
        <v>1.340000000000003E-2</v>
      </c>
      <c r="F58" s="31">
        <f t="shared" si="2"/>
        <v>2.0176298134138768E-2</v>
      </c>
      <c r="G58" s="31">
        <f>(F58*Strategy!C$2)/100</f>
        <v>6.0528894402416304E-4</v>
      </c>
      <c r="H58" s="41">
        <f t="shared" si="3"/>
        <v>2.0781587078162932E-2</v>
      </c>
      <c r="J58" s="151"/>
      <c r="K58" s="152"/>
      <c r="L58" s="152"/>
      <c r="M58" s="153"/>
    </row>
    <row r="59" spans="1:13" x14ac:dyDescent="0.3">
      <c r="A59" s="28">
        <v>57</v>
      </c>
      <c r="B59" s="24">
        <f>Strategy!C$1</f>
        <v>5.0000000000000001E-3</v>
      </c>
      <c r="C59" s="51">
        <f>(B59*Strategy!C$2)/100</f>
        <v>1.4999999999999999E-4</v>
      </c>
      <c r="D59" s="52">
        <f t="shared" si="0"/>
        <v>5.1500000000000001E-3</v>
      </c>
      <c r="E59" s="53">
        <f t="shared" si="1"/>
        <v>1.3550000000000031E-2</v>
      </c>
      <c r="F59" s="31">
        <f t="shared" si="2"/>
        <v>2.0781587078162932E-2</v>
      </c>
      <c r="G59" s="31">
        <f>(F59*Strategy!C$2)/100</f>
        <v>6.2344761234488797E-4</v>
      </c>
      <c r="H59" s="41">
        <f t="shared" si="3"/>
        <v>2.1405034690507821E-2</v>
      </c>
      <c r="J59" s="151"/>
      <c r="K59" s="152"/>
      <c r="L59" s="152"/>
      <c r="M59" s="153"/>
    </row>
    <row r="60" spans="1:13" x14ac:dyDescent="0.3">
      <c r="A60" s="28">
        <v>58</v>
      </c>
      <c r="B60" s="24">
        <f>Strategy!C$1</f>
        <v>5.0000000000000001E-3</v>
      </c>
      <c r="C60" s="51">
        <f>(B60*Strategy!C$2)/100</f>
        <v>1.4999999999999999E-4</v>
      </c>
      <c r="D60" s="52">
        <f t="shared" si="0"/>
        <v>5.1500000000000001E-3</v>
      </c>
      <c r="E60" s="53">
        <f t="shared" si="1"/>
        <v>1.3700000000000032E-2</v>
      </c>
      <c r="F60" s="31">
        <f t="shared" si="2"/>
        <v>2.1405034690507821E-2</v>
      </c>
      <c r="G60" s="31">
        <f>(F60*Strategy!C$2)/100</f>
        <v>6.4215104071523466E-4</v>
      </c>
      <c r="H60" s="41">
        <f t="shared" si="3"/>
        <v>2.2047185731223055E-2</v>
      </c>
      <c r="J60" s="151"/>
      <c r="K60" s="152"/>
      <c r="L60" s="152"/>
      <c r="M60" s="153"/>
    </row>
    <row r="61" spans="1:13" ht="15" thickBot="1" x14ac:dyDescent="0.35">
      <c r="A61" s="28">
        <v>59</v>
      </c>
      <c r="B61" s="24">
        <f>Strategy!C$1</f>
        <v>5.0000000000000001E-3</v>
      </c>
      <c r="C61" s="51">
        <f>(B61*Strategy!C$2)/100</f>
        <v>1.4999999999999999E-4</v>
      </c>
      <c r="D61" s="52">
        <f t="shared" si="0"/>
        <v>5.1500000000000001E-3</v>
      </c>
      <c r="E61" s="53">
        <f t="shared" si="1"/>
        <v>1.3850000000000032E-2</v>
      </c>
      <c r="F61" s="31">
        <f t="shared" si="2"/>
        <v>2.2047185731223055E-2</v>
      </c>
      <c r="G61" s="31">
        <f>(F61*Strategy!C$2)/100</f>
        <v>6.6141557193669163E-4</v>
      </c>
      <c r="H61" s="41">
        <f t="shared" si="3"/>
        <v>2.2708601303159746E-2</v>
      </c>
      <c r="J61" s="151"/>
      <c r="K61" s="152"/>
      <c r="L61" s="152"/>
      <c r="M61" s="153"/>
    </row>
    <row r="62" spans="1:13" s="59" customFormat="1" ht="15" thickBot="1" x14ac:dyDescent="0.35">
      <c r="A62" s="54">
        <v>60</v>
      </c>
      <c r="B62" s="55">
        <f>Strategy!C$1</f>
        <v>5.0000000000000001E-3</v>
      </c>
      <c r="C62" s="56">
        <f>(B62*Strategy!C$2)/100</f>
        <v>1.4999999999999999E-4</v>
      </c>
      <c r="D62" s="55">
        <f t="shared" si="0"/>
        <v>5.1500000000000001E-3</v>
      </c>
      <c r="E62" s="57">
        <f t="shared" si="1"/>
        <v>1.4000000000000033E-2</v>
      </c>
      <c r="F62" s="55">
        <f t="shared" si="2"/>
        <v>2.2708601303159746E-2</v>
      </c>
      <c r="G62" s="55">
        <f>(F62*Strategy!C$2)/100</f>
        <v>6.8125803909479241E-4</v>
      </c>
      <c r="H62" s="58">
        <f t="shared" si="3"/>
        <v>2.338985934225454E-2</v>
      </c>
      <c r="I62" s="124">
        <v>5.0000000000000001E-3</v>
      </c>
      <c r="J62" s="151"/>
      <c r="K62" s="152"/>
      <c r="L62" s="152"/>
      <c r="M62" s="153"/>
    </row>
    <row r="63" spans="1:13" x14ac:dyDescent="0.3">
      <c r="A63" s="28">
        <v>61</v>
      </c>
      <c r="B63" s="24">
        <f>Strategy!C$1</f>
        <v>5.0000000000000001E-3</v>
      </c>
      <c r="C63" s="51">
        <f>(B63*Strategy!C$2)/100</f>
        <v>1.4999999999999999E-4</v>
      </c>
      <c r="D63" s="52">
        <f t="shared" si="0"/>
        <v>5.1500000000000001E-3</v>
      </c>
      <c r="E63" s="53">
        <f t="shared" si="1"/>
        <v>1.4150000000000034E-2</v>
      </c>
      <c r="F63" s="31">
        <f t="shared" si="2"/>
        <v>1.8389859342254539E-2</v>
      </c>
      <c r="G63" s="31">
        <f>(F63*Strategy!C$2)/100</f>
        <v>5.5169578026763614E-4</v>
      </c>
      <c r="H63" s="41">
        <f t="shared" si="3"/>
        <v>1.8941555122522175E-2</v>
      </c>
      <c r="J63" s="151"/>
      <c r="K63" s="152"/>
      <c r="L63" s="152"/>
      <c r="M63" s="153"/>
    </row>
    <row r="64" spans="1:13" x14ac:dyDescent="0.3">
      <c r="A64" s="28">
        <v>62</v>
      </c>
      <c r="B64" s="24">
        <f>Strategy!C$1</f>
        <v>5.0000000000000001E-3</v>
      </c>
      <c r="C64" s="51">
        <f>(B64*Strategy!C$2)/100</f>
        <v>1.4999999999999999E-4</v>
      </c>
      <c r="D64" s="52">
        <f t="shared" si="0"/>
        <v>5.1500000000000001E-3</v>
      </c>
      <c r="E64" s="53">
        <f t="shared" si="1"/>
        <v>1.4300000000000035E-2</v>
      </c>
      <c r="F64" s="31">
        <f t="shared" si="2"/>
        <v>1.8941555122522175E-2</v>
      </c>
      <c r="G64" s="31">
        <f>(F64*Strategy!C$2)/100</f>
        <v>5.6824665367566525E-4</v>
      </c>
      <c r="H64" s="41">
        <f t="shared" si="3"/>
        <v>1.9509801776197839E-2</v>
      </c>
      <c r="J64" s="151"/>
      <c r="K64" s="152"/>
      <c r="L64" s="152"/>
      <c r="M64" s="153"/>
    </row>
    <row r="65" spans="1:13" x14ac:dyDescent="0.3">
      <c r="A65" s="28">
        <v>63</v>
      </c>
      <c r="B65" s="24">
        <f>Strategy!C$1</f>
        <v>5.0000000000000001E-3</v>
      </c>
      <c r="C65" s="51">
        <f>(B65*Strategy!C$2)/100</f>
        <v>1.4999999999999999E-4</v>
      </c>
      <c r="D65" s="52">
        <f t="shared" si="0"/>
        <v>5.1500000000000001E-3</v>
      </c>
      <c r="E65" s="53">
        <f t="shared" si="1"/>
        <v>1.4450000000000036E-2</v>
      </c>
      <c r="F65" s="31">
        <f t="shared" si="2"/>
        <v>1.9509801776197839E-2</v>
      </c>
      <c r="G65" s="31">
        <f>(F65*Strategy!C$2)/100</f>
        <v>5.8529405328593522E-4</v>
      </c>
      <c r="H65" s="41">
        <f t="shared" si="3"/>
        <v>2.0095095829483774E-2</v>
      </c>
      <c r="J65" s="151"/>
      <c r="K65" s="152"/>
      <c r="L65" s="152"/>
      <c r="M65" s="153"/>
    </row>
    <row r="66" spans="1:13" x14ac:dyDescent="0.3">
      <c r="A66" s="28">
        <v>64</v>
      </c>
      <c r="B66" s="24">
        <f>Strategy!C$1</f>
        <v>5.0000000000000001E-3</v>
      </c>
      <c r="C66" s="51">
        <f>(B66*Strategy!C$2)/100</f>
        <v>1.4999999999999999E-4</v>
      </c>
      <c r="D66" s="52">
        <f t="shared" si="0"/>
        <v>5.1500000000000001E-3</v>
      </c>
      <c r="E66" s="53">
        <f t="shared" si="1"/>
        <v>1.4600000000000037E-2</v>
      </c>
      <c r="F66" s="31">
        <f t="shared" si="2"/>
        <v>2.0095095829483774E-2</v>
      </c>
      <c r="G66" s="31">
        <f>(F66*Strategy!C$2)/100</f>
        <v>6.0285287488451322E-4</v>
      </c>
      <c r="H66" s="41">
        <f t="shared" si="3"/>
        <v>2.0697948704368287E-2</v>
      </c>
      <c r="J66" s="151"/>
      <c r="K66" s="152"/>
      <c r="L66" s="152"/>
      <c r="M66" s="153"/>
    </row>
    <row r="67" spans="1:13" x14ac:dyDescent="0.3">
      <c r="A67" s="28">
        <v>65</v>
      </c>
      <c r="B67" s="24">
        <f>Strategy!C$1</f>
        <v>5.0000000000000001E-3</v>
      </c>
      <c r="C67" s="51">
        <f>(B67*Strategy!C$2)/100</f>
        <v>1.4999999999999999E-4</v>
      </c>
      <c r="D67" s="52">
        <f t="shared" si="0"/>
        <v>5.1500000000000001E-3</v>
      </c>
      <c r="E67" s="53">
        <f t="shared" si="1"/>
        <v>1.4750000000000037E-2</v>
      </c>
      <c r="F67" s="31">
        <f t="shared" si="2"/>
        <v>2.0697948704368287E-2</v>
      </c>
      <c r="G67" s="31">
        <f>(F67*Strategy!C$2)/100</f>
        <v>6.2093846113104863E-4</v>
      </c>
      <c r="H67" s="41">
        <f t="shared" si="3"/>
        <v>2.1318887165499335E-2</v>
      </c>
      <c r="J67" s="151"/>
      <c r="K67" s="152"/>
      <c r="L67" s="152"/>
      <c r="M67" s="153"/>
    </row>
    <row r="68" spans="1:13" x14ac:dyDescent="0.3">
      <c r="A68" s="28">
        <v>66</v>
      </c>
      <c r="B68" s="24">
        <f>Strategy!C$1</f>
        <v>5.0000000000000001E-3</v>
      </c>
      <c r="C68" s="51">
        <f>(B68*Strategy!C$2)/100</f>
        <v>1.4999999999999999E-4</v>
      </c>
      <c r="D68" s="52">
        <f t="shared" si="0"/>
        <v>5.1500000000000001E-3</v>
      </c>
      <c r="E68" s="53">
        <f t="shared" si="1"/>
        <v>1.4900000000000038E-2</v>
      </c>
      <c r="F68" s="31">
        <f t="shared" si="2"/>
        <v>2.1318887165499335E-2</v>
      </c>
      <c r="G68" s="31">
        <f>(F68*Strategy!C$2)/100</f>
        <v>6.3956661496498003E-4</v>
      </c>
      <c r="H68" s="41">
        <f t="shared" si="3"/>
        <v>2.1958453780464314E-2</v>
      </c>
      <c r="J68" s="151"/>
      <c r="K68" s="152"/>
      <c r="L68" s="152"/>
      <c r="M68" s="153"/>
    </row>
    <row r="69" spans="1:13" x14ac:dyDescent="0.3">
      <c r="A69" s="28">
        <v>67</v>
      </c>
      <c r="B69" s="24">
        <f>Strategy!C$1</f>
        <v>5.0000000000000001E-3</v>
      </c>
      <c r="C69" s="51">
        <f>(B69*Strategy!C$2)/100</f>
        <v>1.4999999999999999E-4</v>
      </c>
      <c r="D69" s="52">
        <f t="shared" ref="D69:D132" si="4">B69+C69</f>
        <v>5.1500000000000001E-3</v>
      </c>
      <c r="E69" s="53">
        <f t="shared" ref="E69:E132" si="5">C69+E68</f>
        <v>1.5050000000000039E-2</v>
      </c>
      <c r="F69" s="31">
        <f t="shared" ref="F69:F132" si="6">H68-I68</f>
        <v>2.1958453780464314E-2</v>
      </c>
      <c r="G69" s="31">
        <f>(F69*Strategy!C$2)/100</f>
        <v>6.5875361341392934E-4</v>
      </c>
      <c r="H69" s="41">
        <f t="shared" ref="H69:H132" si="7">F69+G69</f>
        <v>2.2617207393878243E-2</v>
      </c>
      <c r="J69" s="151"/>
      <c r="K69" s="152"/>
      <c r="L69" s="152"/>
      <c r="M69" s="153"/>
    </row>
    <row r="70" spans="1:13" x14ac:dyDescent="0.3">
      <c r="A70" s="28">
        <v>68</v>
      </c>
      <c r="B70" s="24">
        <f>Strategy!C$1</f>
        <v>5.0000000000000001E-3</v>
      </c>
      <c r="C70" s="51">
        <f>(B70*Strategy!C$2)/100</f>
        <v>1.4999999999999999E-4</v>
      </c>
      <c r="D70" s="52">
        <f t="shared" si="4"/>
        <v>5.1500000000000001E-3</v>
      </c>
      <c r="E70" s="53">
        <f t="shared" si="5"/>
        <v>1.520000000000004E-2</v>
      </c>
      <c r="F70" s="31">
        <f t="shared" si="6"/>
        <v>2.2617207393878243E-2</v>
      </c>
      <c r="G70" s="31">
        <f>(F70*Strategy!C$2)/100</f>
        <v>6.785162218163474E-4</v>
      </c>
      <c r="H70" s="41">
        <f t="shared" si="7"/>
        <v>2.329572361569459E-2</v>
      </c>
      <c r="J70" s="151"/>
      <c r="K70" s="152"/>
      <c r="L70" s="152"/>
      <c r="M70" s="153"/>
    </row>
    <row r="71" spans="1:13" x14ac:dyDescent="0.3">
      <c r="A71" s="28">
        <v>69</v>
      </c>
      <c r="B71" s="24">
        <f>Strategy!C$1</f>
        <v>5.0000000000000001E-3</v>
      </c>
      <c r="C71" s="51">
        <f>(B71*Strategy!C$2)/100</f>
        <v>1.4999999999999999E-4</v>
      </c>
      <c r="D71" s="52">
        <f t="shared" si="4"/>
        <v>5.1500000000000001E-3</v>
      </c>
      <c r="E71" s="53">
        <f t="shared" si="5"/>
        <v>1.5350000000000041E-2</v>
      </c>
      <c r="F71" s="31">
        <f t="shared" si="6"/>
        <v>2.329572361569459E-2</v>
      </c>
      <c r="G71" s="31">
        <f>(F71*Strategy!C$2)/100</f>
        <v>6.9887170847083766E-4</v>
      </c>
      <c r="H71" s="41">
        <f t="shared" si="7"/>
        <v>2.3994595324165428E-2</v>
      </c>
      <c r="J71" s="151"/>
      <c r="K71" s="152"/>
      <c r="L71" s="152"/>
      <c r="M71" s="153"/>
    </row>
    <row r="72" spans="1:13" x14ac:dyDescent="0.3">
      <c r="A72" s="28">
        <v>70</v>
      </c>
      <c r="B72" s="24">
        <f>Strategy!C$1</f>
        <v>5.0000000000000001E-3</v>
      </c>
      <c r="C72" s="51">
        <f>(B72*Strategy!C$2)/100</f>
        <v>1.4999999999999999E-4</v>
      </c>
      <c r="D72" s="52">
        <f t="shared" si="4"/>
        <v>5.1500000000000001E-3</v>
      </c>
      <c r="E72" s="53">
        <f t="shared" si="5"/>
        <v>1.5500000000000042E-2</v>
      </c>
      <c r="F72" s="31">
        <f t="shared" si="6"/>
        <v>2.3994595324165428E-2</v>
      </c>
      <c r="G72" s="31">
        <f>(F72*Strategy!C$2)/100</f>
        <v>7.1983785972496285E-4</v>
      </c>
      <c r="H72" s="41">
        <f t="shared" si="7"/>
        <v>2.471443318389039E-2</v>
      </c>
      <c r="J72" s="151"/>
      <c r="K72" s="152"/>
      <c r="L72" s="152"/>
      <c r="M72" s="153"/>
    </row>
    <row r="73" spans="1:13" x14ac:dyDescent="0.3">
      <c r="A73" s="28">
        <v>71</v>
      </c>
      <c r="B73" s="24">
        <f>Strategy!C$1</f>
        <v>5.0000000000000001E-3</v>
      </c>
      <c r="C73" s="51">
        <f>(B73*Strategy!C$2)/100</f>
        <v>1.4999999999999999E-4</v>
      </c>
      <c r="D73" s="52">
        <f t="shared" si="4"/>
        <v>5.1500000000000001E-3</v>
      </c>
      <c r="E73" s="53">
        <f t="shared" si="5"/>
        <v>1.5650000000000042E-2</v>
      </c>
      <c r="F73" s="31">
        <f t="shared" si="6"/>
        <v>2.471443318389039E-2</v>
      </c>
      <c r="G73" s="31">
        <f>(F73*Strategy!C$2)/100</f>
        <v>7.414329955167118E-4</v>
      </c>
      <c r="H73" s="41">
        <f t="shared" si="7"/>
        <v>2.5455866179407101E-2</v>
      </c>
      <c r="J73" s="151"/>
      <c r="K73" s="152"/>
      <c r="L73" s="152"/>
      <c r="M73" s="153"/>
    </row>
    <row r="74" spans="1:13" x14ac:dyDescent="0.3">
      <c r="A74" s="28">
        <v>72</v>
      </c>
      <c r="B74" s="24">
        <f>Strategy!C$1</f>
        <v>5.0000000000000001E-3</v>
      </c>
      <c r="C74" s="51">
        <f>(B74*Strategy!C$2)/100</f>
        <v>1.4999999999999999E-4</v>
      </c>
      <c r="D74" s="52">
        <f t="shared" si="4"/>
        <v>5.1500000000000001E-3</v>
      </c>
      <c r="E74" s="53">
        <f t="shared" si="5"/>
        <v>1.5800000000000043E-2</v>
      </c>
      <c r="F74" s="31">
        <f t="shared" si="6"/>
        <v>2.5455866179407101E-2</v>
      </c>
      <c r="G74" s="31">
        <f>(F74*Strategy!C$2)/100</f>
        <v>7.6367598538221312E-4</v>
      </c>
      <c r="H74" s="41">
        <f t="shared" si="7"/>
        <v>2.6219542164789313E-2</v>
      </c>
      <c r="J74" s="151"/>
      <c r="K74" s="152"/>
      <c r="L74" s="152"/>
      <c r="M74" s="153"/>
    </row>
    <row r="75" spans="1:13" x14ac:dyDescent="0.3">
      <c r="A75" s="28">
        <v>73</v>
      </c>
      <c r="B75" s="24">
        <f>Strategy!C$1</f>
        <v>5.0000000000000001E-3</v>
      </c>
      <c r="C75" s="51">
        <f>(B75*Strategy!C$2)/100</f>
        <v>1.4999999999999999E-4</v>
      </c>
      <c r="D75" s="52">
        <f t="shared" si="4"/>
        <v>5.1500000000000001E-3</v>
      </c>
      <c r="E75" s="53">
        <f t="shared" si="5"/>
        <v>1.5950000000000044E-2</v>
      </c>
      <c r="F75" s="31">
        <f t="shared" si="6"/>
        <v>2.6219542164789313E-2</v>
      </c>
      <c r="G75" s="31">
        <f>(F75*Strategy!C$2)/100</f>
        <v>7.8658626494367944E-4</v>
      </c>
      <c r="H75" s="41">
        <f t="shared" si="7"/>
        <v>2.7006128429732993E-2</v>
      </c>
      <c r="J75" s="151"/>
      <c r="K75" s="152"/>
      <c r="L75" s="152"/>
      <c r="M75" s="153"/>
    </row>
    <row r="76" spans="1:13" x14ac:dyDescent="0.3">
      <c r="A76" s="28">
        <v>74</v>
      </c>
      <c r="B76" s="24">
        <f>Strategy!C$1</f>
        <v>5.0000000000000001E-3</v>
      </c>
      <c r="C76" s="51">
        <f>(B76*Strategy!C$2)/100</f>
        <v>1.4999999999999999E-4</v>
      </c>
      <c r="D76" s="52">
        <f t="shared" si="4"/>
        <v>5.1500000000000001E-3</v>
      </c>
      <c r="E76" s="53">
        <f t="shared" si="5"/>
        <v>1.6100000000000045E-2</v>
      </c>
      <c r="F76" s="31">
        <f t="shared" si="6"/>
        <v>2.7006128429732993E-2</v>
      </c>
      <c r="G76" s="31">
        <f>(F76*Strategy!C$2)/100</f>
        <v>8.101838528919898E-4</v>
      </c>
      <c r="H76" s="41">
        <f t="shared" si="7"/>
        <v>2.7816312282624982E-2</v>
      </c>
      <c r="J76" s="151"/>
      <c r="K76" s="152"/>
      <c r="L76" s="152"/>
      <c r="M76" s="153"/>
    </row>
    <row r="77" spans="1:13" x14ac:dyDescent="0.3">
      <c r="A77" s="28">
        <v>75</v>
      </c>
      <c r="B77" s="24">
        <f>Strategy!C$1</f>
        <v>5.0000000000000001E-3</v>
      </c>
      <c r="C77" s="51">
        <f>(B77*Strategy!C$2)/100</f>
        <v>1.4999999999999999E-4</v>
      </c>
      <c r="D77" s="52">
        <f t="shared" si="4"/>
        <v>5.1500000000000001E-3</v>
      </c>
      <c r="E77" s="53">
        <f t="shared" si="5"/>
        <v>1.6250000000000046E-2</v>
      </c>
      <c r="F77" s="31">
        <f t="shared" si="6"/>
        <v>2.7816312282624982E-2</v>
      </c>
      <c r="G77" s="31">
        <f>(F77*Strategy!C$2)/100</f>
        <v>8.3448936847874936E-4</v>
      </c>
      <c r="H77" s="41">
        <f t="shared" si="7"/>
        <v>2.865080165110373E-2</v>
      </c>
      <c r="J77" s="151"/>
      <c r="K77" s="152"/>
      <c r="L77" s="152"/>
      <c r="M77" s="153"/>
    </row>
    <row r="78" spans="1:13" x14ac:dyDescent="0.3">
      <c r="A78" s="28">
        <v>76</v>
      </c>
      <c r="B78" s="24">
        <f>Strategy!C$1</f>
        <v>5.0000000000000001E-3</v>
      </c>
      <c r="C78" s="51">
        <f>(B78*Strategy!C$2)/100</f>
        <v>1.4999999999999999E-4</v>
      </c>
      <c r="D78" s="52">
        <f t="shared" si="4"/>
        <v>5.1500000000000001E-3</v>
      </c>
      <c r="E78" s="53">
        <f t="shared" si="5"/>
        <v>1.6400000000000046E-2</v>
      </c>
      <c r="F78" s="31">
        <f t="shared" si="6"/>
        <v>2.865080165110373E-2</v>
      </c>
      <c r="G78" s="31">
        <f>(F78*Strategy!C$2)/100</f>
        <v>8.5952404953311195E-4</v>
      </c>
      <c r="H78" s="41">
        <f t="shared" si="7"/>
        <v>2.9510325700636841E-2</v>
      </c>
      <c r="J78" s="151"/>
      <c r="K78" s="152"/>
      <c r="L78" s="152"/>
      <c r="M78" s="153"/>
    </row>
    <row r="79" spans="1:13" x14ac:dyDescent="0.3">
      <c r="A79" s="28">
        <v>77</v>
      </c>
      <c r="B79" s="24">
        <f>Strategy!C$1</f>
        <v>5.0000000000000001E-3</v>
      </c>
      <c r="C79" s="51">
        <f>(B79*Strategy!C$2)/100</f>
        <v>1.4999999999999999E-4</v>
      </c>
      <c r="D79" s="52">
        <f t="shared" si="4"/>
        <v>5.1500000000000001E-3</v>
      </c>
      <c r="E79" s="53">
        <f t="shared" si="5"/>
        <v>1.6550000000000047E-2</v>
      </c>
      <c r="F79" s="31">
        <f t="shared" si="6"/>
        <v>2.9510325700636841E-2</v>
      </c>
      <c r="G79" s="31">
        <f>(F79*Strategy!C$2)/100</f>
        <v>8.8530977101910515E-4</v>
      </c>
      <c r="H79" s="41">
        <f t="shared" si="7"/>
        <v>3.0395635471655944E-2</v>
      </c>
      <c r="J79" s="151"/>
      <c r="K79" s="152"/>
      <c r="L79" s="152"/>
      <c r="M79" s="153"/>
    </row>
    <row r="80" spans="1:13" x14ac:dyDescent="0.3">
      <c r="A80" s="28">
        <v>78</v>
      </c>
      <c r="B80" s="24">
        <f>Strategy!C$1</f>
        <v>5.0000000000000001E-3</v>
      </c>
      <c r="C80" s="51">
        <f>(B80*Strategy!C$2)/100</f>
        <v>1.4999999999999999E-4</v>
      </c>
      <c r="D80" s="52">
        <f t="shared" si="4"/>
        <v>5.1500000000000001E-3</v>
      </c>
      <c r="E80" s="53">
        <f t="shared" si="5"/>
        <v>1.6700000000000048E-2</v>
      </c>
      <c r="F80" s="31">
        <f t="shared" si="6"/>
        <v>3.0395635471655944E-2</v>
      </c>
      <c r="G80" s="31">
        <f>(F80*Strategy!C$2)/100</f>
        <v>9.1186906414967835E-4</v>
      </c>
      <c r="H80" s="41">
        <f t="shared" si="7"/>
        <v>3.1307504535805622E-2</v>
      </c>
      <c r="J80" s="151"/>
      <c r="K80" s="152"/>
      <c r="L80" s="152"/>
      <c r="M80" s="153"/>
    </row>
    <row r="81" spans="1:13" x14ac:dyDescent="0.3">
      <c r="A81" s="28">
        <v>79</v>
      </c>
      <c r="B81" s="24">
        <f>Strategy!C$1</f>
        <v>5.0000000000000001E-3</v>
      </c>
      <c r="C81" s="51">
        <f>(B81*Strategy!C$2)/100</f>
        <v>1.4999999999999999E-4</v>
      </c>
      <c r="D81" s="52">
        <f t="shared" si="4"/>
        <v>5.1500000000000001E-3</v>
      </c>
      <c r="E81" s="53">
        <f t="shared" si="5"/>
        <v>1.6850000000000049E-2</v>
      </c>
      <c r="F81" s="31">
        <f t="shared" si="6"/>
        <v>3.1307504535805622E-2</v>
      </c>
      <c r="G81" s="31">
        <f>(F81*Strategy!C$2)/100</f>
        <v>9.3922513607416866E-4</v>
      </c>
      <c r="H81" s="41">
        <f t="shared" si="7"/>
        <v>3.224672967187979E-2</v>
      </c>
      <c r="J81" s="151"/>
      <c r="K81" s="152"/>
      <c r="L81" s="152"/>
      <c r="M81" s="153"/>
    </row>
    <row r="82" spans="1:13" x14ac:dyDescent="0.3">
      <c r="A82" s="28">
        <v>80</v>
      </c>
      <c r="B82" s="24">
        <f>Strategy!C$1</f>
        <v>5.0000000000000001E-3</v>
      </c>
      <c r="C82" s="51">
        <f>(B82*Strategy!C$2)/100</f>
        <v>1.4999999999999999E-4</v>
      </c>
      <c r="D82" s="52">
        <f t="shared" si="4"/>
        <v>5.1500000000000001E-3</v>
      </c>
      <c r="E82" s="53">
        <f t="shared" si="5"/>
        <v>1.700000000000005E-2</v>
      </c>
      <c r="F82" s="31">
        <f t="shared" si="6"/>
        <v>3.224672967187979E-2</v>
      </c>
      <c r="G82" s="31">
        <f>(F82*Strategy!C$2)/100</f>
        <v>9.6740189015639369E-4</v>
      </c>
      <c r="H82" s="41">
        <f t="shared" si="7"/>
        <v>3.3214131562036182E-2</v>
      </c>
      <c r="J82" s="151"/>
      <c r="K82" s="152"/>
      <c r="L82" s="152"/>
      <c r="M82" s="153"/>
    </row>
    <row r="83" spans="1:13" x14ac:dyDescent="0.3">
      <c r="A83" s="28">
        <v>81</v>
      </c>
      <c r="B83" s="24">
        <f>Strategy!C$1</f>
        <v>5.0000000000000001E-3</v>
      </c>
      <c r="C83" s="51">
        <f>(B83*Strategy!C$2)/100</f>
        <v>1.4999999999999999E-4</v>
      </c>
      <c r="D83" s="52">
        <f t="shared" si="4"/>
        <v>5.1500000000000001E-3</v>
      </c>
      <c r="E83" s="53">
        <f t="shared" si="5"/>
        <v>1.7150000000000051E-2</v>
      </c>
      <c r="F83" s="31">
        <f t="shared" si="6"/>
        <v>3.3214131562036182E-2</v>
      </c>
      <c r="G83" s="31">
        <f>(F83*Strategy!C$2)/100</f>
        <v>9.964239468610856E-4</v>
      </c>
      <c r="H83" s="41">
        <f t="shared" si="7"/>
        <v>3.4210555508897268E-2</v>
      </c>
      <c r="J83" s="151"/>
      <c r="K83" s="152"/>
      <c r="L83" s="152"/>
      <c r="M83" s="153"/>
    </row>
    <row r="84" spans="1:13" x14ac:dyDescent="0.3">
      <c r="A84" s="28">
        <v>82</v>
      </c>
      <c r="B84" s="24">
        <f>Strategy!C$1</f>
        <v>5.0000000000000001E-3</v>
      </c>
      <c r="C84" s="51">
        <f>(B84*Strategy!C$2)/100</f>
        <v>1.4999999999999999E-4</v>
      </c>
      <c r="D84" s="52">
        <f t="shared" si="4"/>
        <v>5.1500000000000001E-3</v>
      </c>
      <c r="E84" s="53">
        <f t="shared" si="5"/>
        <v>1.7300000000000051E-2</v>
      </c>
      <c r="F84" s="31">
        <f t="shared" si="6"/>
        <v>3.4210555508897268E-2</v>
      </c>
      <c r="G84" s="31">
        <f>(F84*Strategy!C$2)/100</f>
        <v>1.0263166652669182E-3</v>
      </c>
      <c r="H84" s="41">
        <f t="shared" si="7"/>
        <v>3.5236872174164185E-2</v>
      </c>
      <c r="J84" s="151"/>
      <c r="K84" s="152"/>
      <c r="L84" s="152"/>
      <c r="M84" s="153"/>
    </row>
    <row r="85" spans="1:13" x14ac:dyDescent="0.3">
      <c r="A85" s="28">
        <v>83</v>
      </c>
      <c r="B85" s="24">
        <f>Strategy!C$1</f>
        <v>5.0000000000000001E-3</v>
      </c>
      <c r="C85" s="51">
        <f>(B85*Strategy!C$2)/100</f>
        <v>1.4999999999999999E-4</v>
      </c>
      <c r="D85" s="52">
        <f t="shared" si="4"/>
        <v>5.1500000000000001E-3</v>
      </c>
      <c r="E85" s="53">
        <f t="shared" si="5"/>
        <v>1.7450000000000052E-2</v>
      </c>
      <c r="F85" s="31">
        <f t="shared" si="6"/>
        <v>3.5236872174164185E-2</v>
      </c>
      <c r="G85" s="31">
        <f>(F85*Strategy!C$2)/100</f>
        <v>1.0571061652249255E-3</v>
      </c>
      <c r="H85" s="41">
        <f t="shared" si="7"/>
        <v>3.6293978339389112E-2</v>
      </c>
      <c r="J85" s="151"/>
      <c r="K85" s="152"/>
      <c r="L85" s="152"/>
      <c r="M85" s="153"/>
    </row>
    <row r="86" spans="1:13" x14ac:dyDescent="0.3">
      <c r="A86" s="28">
        <v>84</v>
      </c>
      <c r="B86" s="24">
        <f>Strategy!C$1</f>
        <v>5.0000000000000001E-3</v>
      </c>
      <c r="C86" s="51">
        <f>(B86*Strategy!C$2)/100</f>
        <v>1.4999999999999999E-4</v>
      </c>
      <c r="D86" s="52">
        <f t="shared" si="4"/>
        <v>5.1500000000000001E-3</v>
      </c>
      <c r="E86" s="53">
        <f t="shared" si="5"/>
        <v>1.7600000000000053E-2</v>
      </c>
      <c r="F86" s="31">
        <f t="shared" si="6"/>
        <v>3.6293978339389112E-2</v>
      </c>
      <c r="G86" s="31">
        <f>(F86*Strategy!C$2)/100</f>
        <v>1.0888193501816734E-3</v>
      </c>
      <c r="H86" s="41">
        <f t="shared" si="7"/>
        <v>3.7382797689570785E-2</v>
      </c>
      <c r="J86" s="151"/>
      <c r="K86" s="152"/>
      <c r="L86" s="152"/>
      <c r="M86" s="153"/>
    </row>
    <row r="87" spans="1:13" x14ac:dyDescent="0.3">
      <c r="A87" s="28">
        <v>85</v>
      </c>
      <c r="B87" s="24">
        <f>Strategy!C$1</f>
        <v>5.0000000000000001E-3</v>
      </c>
      <c r="C87" s="51">
        <f>(B87*Strategy!C$2)/100</f>
        <v>1.4999999999999999E-4</v>
      </c>
      <c r="D87" s="52">
        <f t="shared" si="4"/>
        <v>5.1500000000000001E-3</v>
      </c>
      <c r="E87" s="53">
        <f t="shared" si="5"/>
        <v>1.7750000000000054E-2</v>
      </c>
      <c r="F87" s="31">
        <f t="shared" si="6"/>
        <v>3.7382797689570785E-2</v>
      </c>
      <c r="G87" s="31">
        <f>(F87*Strategy!C$2)/100</f>
        <v>1.1214839306871234E-3</v>
      </c>
      <c r="H87" s="41">
        <f t="shared" si="7"/>
        <v>3.8504281620257909E-2</v>
      </c>
      <c r="J87" s="151"/>
      <c r="K87" s="152"/>
      <c r="L87" s="152"/>
      <c r="M87" s="153"/>
    </row>
    <row r="88" spans="1:13" x14ac:dyDescent="0.3">
      <c r="A88" s="28">
        <v>86</v>
      </c>
      <c r="B88" s="24">
        <f>Strategy!C$1</f>
        <v>5.0000000000000001E-3</v>
      </c>
      <c r="C88" s="51">
        <f>(B88*Strategy!C$2)/100</f>
        <v>1.4999999999999999E-4</v>
      </c>
      <c r="D88" s="52">
        <f t="shared" si="4"/>
        <v>5.1500000000000001E-3</v>
      </c>
      <c r="E88" s="53">
        <f t="shared" si="5"/>
        <v>1.7900000000000055E-2</v>
      </c>
      <c r="F88" s="31">
        <f t="shared" si="6"/>
        <v>3.8504281620257909E-2</v>
      </c>
      <c r="G88" s="31">
        <f>(F88*Strategy!C$2)/100</f>
        <v>1.1551284486077374E-3</v>
      </c>
      <c r="H88" s="41">
        <f t="shared" si="7"/>
        <v>3.9659410068865648E-2</v>
      </c>
      <c r="J88" s="151"/>
      <c r="K88" s="152"/>
      <c r="L88" s="152"/>
      <c r="M88" s="153"/>
    </row>
    <row r="89" spans="1:13" x14ac:dyDescent="0.3">
      <c r="A89" s="28">
        <v>87</v>
      </c>
      <c r="B89" s="24">
        <f>Strategy!C$1</f>
        <v>5.0000000000000001E-3</v>
      </c>
      <c r="C89" s="51">
        <f>(B89*Strategy!C$2)/100</f>
        <v>1.4999999999999999E-4</v>
      </c>
      <c r="D89" s="52">
        <f t="shared" si="4"/>
        <v>5.1500000000000001E-3</v>
      </c>
      <c r="E89" s="53">
        <f t="shared" si="5"/>
        <v>1.8050000000000056E-2</v>
      </c>
      <c r="F89" s="31">
        <f t="shared" si="6"/>
        <v>3.9659410068865648E-2</v>
      </c>
      <c r="G89" s="31">
        <f>(F89*Strategy!C$2)/100</f>
        <v>1.1897823020659696E-3</v>
      </c>
      <c r="H89" s="41">
        <f t="shared" si="7"/>
        <v>4.0849192370931618E-2</v>
      </c>
      <c r="J89" s="151"/>
      <c r="K89" s="152"/>
      <c r="L89" s="152"/>
      <c r="M89" s="153"/>
    </row>
    <row r="90" spans="1:13" x14ac:dyDescent="0.3">
      <c r="A90" s="28">
        <v>88</v>
      </c>
      <c r="B90" s="24">
        <f>Strategy!C$1</f>
        <v>5.0000000000000001E-3</v>
      </c>
      <c r="C90" s="51">
        <f>(B90*Strategy!C$2)/100</f>
        <v>1.4999999999999999E-4</v>
      </c>
      <c r="D90" s="52">
        <f t="shared" si="4"/>
        <v>5.1500000000000001E-3</v>
      </c>
      <c r="E90" s="53">
        <f t="shared" si="5"/>
        <v>1.8200000000000056E-2</v>
      </c>
      <c r="F90" s="31">
        <f t="shared" si="6"/>
        <v>4.0849192370931618E-2</v>
      </c>
      <c r="G90" s="31">
        <f>(F90*Strategy!C$2)/100</f>
        <v>1.2254757711279486E-3</v>
      </c>
      <c r="H90" s="41">
        <f t="shared" si="7"/>
        <v>4.2074668142059568E-2</v>
      </c>
      <c r="J90" s="151"/>
      <c r="K90" s="152"/>
      <c r="L90" s="152"/>
      <c r="M90" s="153"/>
    </row>
    <row r="91" spans="1:13" ht="15" thickBot="1" x14ac:dyDescent="0.35">
      <c r="A91" s="28">
        <v>89</v>
      </c>
      <c r="B91" s="24">
        <f>Strategy!C$1</f>
        <v>5.0000000000000001E-3</v>
      </c>
      <c r="C91" s="51">
        <f>(B91*Strategy!C$2)/100</f>
        <v>1.4999999999999999E-4</v>
      </c>
      <c r="D91" s="52">
        <f t="shared" si="4"/>
        <v>5.1500000000000001E-3</v>
      </c>
      <c r="E91" s="53">
        <f t="shared" si="5"/>
        <v>1.8350000000000057E-2</v>
      </c>
      <c r="F91" s="31">
        <f t="shared" si="6"/>
        <v>4.2074668142059568E-2</v>
      </c>
      <c r="G91" s="31">
        <f>(F91*Strategy!C$2)/100</f>
        <v>1.2622400442617871E-3</v>
      </c>
      <c r="H91" s="41">
        <f t="shared" si="7"/>
        <v>4.3336908186321355E-2</v>
      </c>
      <c r="J91" s="151"/>
      <c r="K91" s="152"/>
      <c r="L91" s="152"/>
      <c r="M91" s="153"/>
    </row>
    <row r="92" spans="1:13" s="59" customFormat="1" ht="15" thickBot="1" x14ac:dyDescent="0.35">
      <c r="A92" s="54">
        <v>90</v>
      </c>
      <c r="B92" s="55">
        <f>Strategy!C$1</f>
        <v>5.0000000000000001E-3</v>
      </c>
      <c r="C92" s="56">
        <f>(B92*Strategy!C$2)/100</f>
        <v>1.4999999999999999E-4</v>
      </c>
      <c r="D92" s="55">
        <f t="shared" si="4"/>
        <v>5.1500000000000001E-3</v>
      </c>
      <c r="E92" s="57">
        <f t="shared" si="5"/>
        <v>1.8500000000000058E-2</v>
      </c>
      <c r="F92" s="55">
        <f t="shared" si="6"/>
        <v>4.3336908186321355E-2</v>
      </c>
      <c r="G92" s="55">
        <f>(F92*Strategy!C$2)/100</f>
        <v>1.3001072455896406E-3</v>
      </c>
      <c r="H92" s="58">
        <f t="shared" si="7"/>
        <v>4.4637015431910995E-2</v>
      </c>
      <c r="I92" s="124">
        <v>7.4999999999999997E-3</v>
      </c>
      <c r="J92" s="151"/>
      <c r="K92" s="152"/>
      <c r="L92" s="152"/>
      <c r="M92" s="153"/>
    </row>
    <row r="93" spans="1:13" x14ac:dyDescent="0.3">
      <c r="A93" s="28">
        <v>91</v>
      </c>
      <c r="B93" s="24">
        <f>Strategy!C$1</f>
        <v>5.0000000000000001E-3</v>
      </c>
      <c r="C93" s="51">
        <f>(B93*Strategy!C$2)/100</f>
        <v>1.4999999999999999E-4</v>
      </c>
      <c r="D93" s="52">
        <f t="shared" si="4"/>
        <v>5.1500000000000001E-3</v>
      </c>
      <c r="E93" s="53">
        <f t="shared" si="5"/>
        <v>1.8650000000000059E-2</v>
      </c>
      <c r="F93" s="31">
        <f t="shared" si="6"/>
        <v>3.7137015431910995E-2</v>
      </c>
      <c r="G93" s="31">
        <f>(F93*Strategy!C$2)/100</f>
        <v>1.1141104629573298E-3</v>
      </c>
      <c r="H93" s="41">
        <f t="shared" si="7"/>
        <v>3.8251125894868322E-2</v>
      </c>
      <c r="J93" s="151"/>
      <c r="K93" s="152"/>
      <c r="L93" s="152"/>
      <c r="M93" s="153"/>
    </row>
    <row r="94" spans="1:13" x14ac:dyDescent="0.3">
      <c r="A94" s="28">
        <v>92</v>
      </c>
      <c r="B94" s="24">
        <f>Strategy!C$1</f>
        <v>5.0000000000000001E-3</v>
      </c>
      <c r="C94" s="51">
        <f>(B94*Strategy!C$2)/100</f>
        <v>1.4999999999999999E-4</v>
      </c>
      <c r="D94" s="52">
        <f t="shared" si="4"/>
        <v>5.1500000000000001E-3</v>
      </c>
      <c r="E94" s="53">
        <f t="shared" si="5"/>
        <v>1.880000000000006E-2</v>
      </c>
      <c r="F94" s="31">
        <f t="shared" si="6"/>
        <v>3.8251125894868322E-2</v>
      </c>
      <c r="G94" s="31">
        <f>(F94*Strategy!C$2)/100</f>
        <v>1.1475337768460498E-3</v>
      </c>
      <c r="H94" s="41">
        <f t="shared" si="7"/>
        <v>3.9398659671714374E-2</v>
      </c>
      <c r="J94" s="151"/>
      <c r="K94" s="152"/>
      <c r="L94" s="152"/>
      <c r="M94" s="153"/>
    </row>
    <row r="95" spans="1:13" x14ac:dyDescent="0.3">
      <c r="A95" s="28">
        <v>93</v>
      </c>
      <c r="B95" s="24">
        <f>Strategy!C$1</f>
        <v>5.0000000000000001E-3</v>
      </c>
      <c r="C95" s="51">
        <f>(B95*Strategy!C$2)/100</f>
        <v>1.4999999999999999E-4</v>
      </c>
      <c r="D95" s="52">
        <f t="shared" si="4"/>
        <v>5.1500000000000001E-3</v>
      </c>
      <c r="E95" s="53">
        <f t="shared" si="5"/>
        <v>1.8950000000000061E-2</v>
      </c>
      <c r="F95" s="31">
        <f t="shared" si="6"/>
        <v>3.9398659671714374E-2</v>
      </c>
      <c r="G95" s="31">
        <f>(F95*Strategy!C$2)/100</f>
        <v>1.1819597901514311E-3</v>
      </c>
      <c r="H95" s="41">
        <f t="shared" si="7"/>
        <v>4.0580619461865808E-2</v>
      </c>
      <c r="J95" s="151"/>
      <c r="K95" s="152"/>
      <c r="L95" s="152"/>
      <c r="M95" s="153"/>
    </row>
    <row r="96" spans="1:13" x14ac:dyDescent="0.3">
      <c r="A96" s="28">
        <v>94</v>
      </c>
      <c r="B96" s="24">
        <f>Strategy!C$1</f>
        <v>5.0000000000000001E-3</v>
      </c>
      <c r="C96" s="51">
        <f>(B96*Strategy!C$2)/100</f>
        <v>1.4999999999999999E-4</v>
      </c>
      <c r="D96" s="52">
        <f t="shared" si="4"/>
        <v>5.1500000000000001E-3</v>
      </c>
      <c r="E96" s="53">
        <f t="shared" si="5"/>
        <v>1.9100000000000061E-2</v>
      </c>
      <c r="F96" s="31">
        <f t="shared" si="6"/>
        <v>4.0580619461865808E-2</v>
      </c>
      <c r="G96" s="31">
        <f>(F96*Strategy!C$2)/100</f>
        <v>1.2174185838559743E-3</v>
      </c>
      <c r="H96" s="41">
        <f t="shared" si="7"/>
        <v>4.1798038045721783E-2</v>
      </c>
      <c r="J96" s="151"/>
      <c r="K96" s="152"/>
      <c r="L96" s="152"/>
      <c r="M96" s="153"/>
    </row>
    <row r="97" spans="1:13" x14ac:dyDescent="0.3">
      <c r="A97" s="28">
        <v>95</v>
      </c>
      <c r="B97" s="24">
        <f>Strategy!C$1</f>
        <v>5.0000000000000001E-3</v>
      </c>
      <c r="C97" s="51">
        <f>(B97*Strategy!C$2)/100</f>
        <v>1.4999999999999999E-4</v>
      </c>
      <c r="D97" s="52">
        <f t="shared" si="4"/>
        <v>5.1500000000000001E-3</v>
      </c>
      <c r="E97" s="53">
        <f t="shared" si="5"/>
        <v>1.9250000000000062E-2</v>
      </c>
      <c r="F97" s="31">
        <f t="shared" si="6"/>
        <v>4.1798038045721783E-2</v>
      </c>
      <c r="G97" s="31">
        <f>(F97*Strategy!C$2)/100</f>
        <v>1.2539411413716533E-3</v>
      </c>
      <c r="H97" s="41">
        <f t="shared" si="7"/>
        <v>4.3051979187093435E-2</v>
      </c>
      <c r="J97" s="151"/>
      <c r="K97" s="152"/>
      <c r="L97" s="152"/>
      <c r="M97" s="153"/>
    </row>
    <row r="98" spans="1:13" x14ac:dyDescent="0.3">
      <c r="A98" s="28">
        <v>96</v>
      </c>
      <c r="B98" s="24">
        <f>Strategy!C$1</f>
        <v>5.0000000000000001E-3</v>
      </c>
      <c r="C98" s="51">
        <f>(B98*Strategy!C$2)/100</f>
        <v>1.4999999999999999E-4</v>
      </c>
      <c r="D98" s="52">
        <f t="shared" si="4"/>
        <v>5.1500000000000001E-3</v>
      </c>
      <c r="E98" s="53">
        <f t="shared" si="5"/>
        <v>1.9400000000000063E-2</v>
      </c>
      <c r="F98" s="31">
        <f t="shared" si="6"/>
        <v>4.3051979187093435E-2</v>
      </c>
      <c r="G98" s="31">
        <f>(F98*Strategy!C$2)/100</f>
        <v>1.2915593756128031E-3</v>
      </c>
      <c r="H98" s="41">
        <f t="shared" si="7"/>
        <v>4.4343538562706238E-2</v>
      </c>
      <c r="J98" s="151"/>
      <c r="K98" s="152"/>
      <c r="L98" s="152"/>
      <c r="M98" s="153"/>
    </row>
    <row r="99" spans="1:13" x14ac:dyDescent="0.3">
      <c r="A99" s="28">
        <v>97</v>
      </c>
      <c r="B99" s="24">
        <f>Strategy!C$1</f>
        <v>5.0000000000000001E-3</v>
      </c>
      <c r="C99" s="51">
        <f>(B99*Strategy!C$2)/100</f>
        <v>1.4999999999999999E-4</v>
      </c>
      <c r="D99" s="52">
        <f t="shared" si="4"/>
        <v>5.1500000000000001E-3</v>
      </c>
      <c r="E99" s="53">
        <f t="shared" si="5"/>
        <v>1.9550000000000064E-2</v>
      </c>
      <c r="F99" s="31">
        <f t="shared" si="6"/>
        <v>4.4343538562706238E-2</v>
      </c>
      <c r="G99" s="31">
        <f>(F99*Strategy!C$2)/100</f>
        <v>1.3303061568811871E-3</v>
      </c>
      <c r="H99" s="41">
        <f t="shared" si="7"/>
        <v>4.5673844719587423E-2</v>
      </c>
      <c r="J99" s="151"/>
      <c r="K99" s="152"/>
      <c r="L99" s="152"/>
      <c r="M99" s="153"/>
    </row>
    <row r="100" spans="1:13" x14ac:dyDescent="0.3">
      <c r="A100" s="28">
        <v>98</v>
      </c>
      <c r="B100" s="24">
        <f>Strategy!C$1</f>
        <v>5.0000000000000001E-3</v>
      </c>
      <c r="C100" s="51">
        <f>(B100*Strategy!C$2)/100</f>
        <v>1.4999999999999999E-4</v>
      </c>
      <c r="D100" s="52">
        <f t="shared" si="4"/>
        <v>5.1500000000000001E-3</v>
      </c>
      <c r="E100" s="53">
        <f t="shared" si="5"/>
        <v>1.9700000000000065E-2</v>
      </c>
      <c r="F100" s="31">
        <f t="shared" si="6"/>
        <v>4.5673844719587423E-2</v>
      </c>
      <c r="G100" s="31">
        <f>(F100*Strategy!C$2)/100</f>
        <v>1.3702153415876229E-3</v>
      </c>
      <c r="H100" s="41">
        <f t="shared" si="7"/>
        <v>4.7044060061175043E-2</v>
      </c>
      <c r="J100" s="151"/>
      <c r="K100" s="152"/>
      <c r="L100" s="152"/>
      <c r="M100" s="153"/>
    </row>
    <row r="101" spans="1:13" x14ac:dyDescent="0.3">
      <c r="A101" s="28">
        <v>99</v>
      </c>
      <c r="B101" s="24">
        <f>Strategy!C$1</f>
        <v>5.0000000000000001E-3</v>
      </c>
      <c r="C101" s="51">
        <f>(B101*Strategy!C$2)/100</f>
        <v>1.4999999999999999E-4</v>
      </c>
      <c r="D101" s="52">
        <f t="shared" si="4"/>
        <v>5.1500000000000001E-3</v>
      </c>
      <c r="E101" s="53">
        <f t="shared" si="5"/>
        <v>1.9850000000000066E-2</v>
      </c>
      <c r="F101" s="31">
        <f t="shared" si="6"/>
        <v>4.7044060061175043E-2</v>
      </c>
      <c r="G101" s="31">
        <f>(F101*Strategy!C$2)/100</f>
        <v>1.4113218018352513E-3</v>
      </c>
      <c r="H101" s="41">
        <f t="shared" si="7"/>
        <v>4.8455381863010294E-2</v>
      </c>
      <c r="J101" s="151"/>
      <c r="K101" s="152"/>
      <c r="L101" s="152"/>
      <c r="M101" s="153"/>
    </row>
    <row r="102" spans="1:13" x14ac:dyDescent="0.3">
      <c r="A102" s="28">
        <v>100</v>
      </c>
      <c r="B102" s="24">
        <f>Strategy!C$1</f>
        <v>5.0000000000000001E-3</v>
      </c>
      <c r="C102" s="51">
        <f>(B102*Strategy!C$2)/100</f>
        <v>1.4999999999999999E-4</v>
      </c>
      <c r="D102" s="52">
        <f t="shared" si="4"/>
        <v>5.1500000000000001E-3</v>
      </c>
      <c r="E102" s="53">
        <f t="shared" si="5"/>
        <v>2.0000000000000066E-2</v>
      </c>
      <c r="F102" s="31">
        <f t="shared" si="6"/>
        <v>4.8455381863010294E-2</v>
      </c>
      <c r="G102" s="31">
        <f>(F102*Strategy!C$2)/100</f>
        <v>1.4536614558903088E-3</v>
      </c>
      <c r="H102" s="41">
        <f t="shared" si="7"/>
        <v>4.9909043318900601E-2</v>
      </c>
      <c r="J102" s="151"/>
      <c r="K102" s="152"/>
      <c r="L102" s="152"/>
      <c r="M102" s="153"/>
    </row>
    <row r="103" spans="1:13" x14ac:dyDescent="0.3">
      <c r="A103" s="28">
        <v>101</v>
      </c>
      <c r="B103" s="24">
        <f>Strategy!C$1</f>
        <v>5.0000000000000001E-3</v>
      </c>
      <c r="C103" s="51">
        <f>(B103*Strategy!C$2)/100</f>
        <v>1.4999999999999999E-4</v>
      </c>
      <c r="D103" s="52">
        <f t="shared" si="4"/>
        <v>5.1500000000000001E-3</v>
      </c>
      <c r="E103" s="53">
        <f t="shared" si="5"/>
        <v>2.0150000000000067E-2</v>
      </c>
      <c r="F103" s="31">
        <f t="shared" si="6"/>
        <v>4.9909043318900601E-2</v>
      </c>
      <c r="G103" s="31">
        <f>(F103*Strategy!C$2)/100</f>
        <v>1.4972712995670178E-3</v>
      </c>
      <c r="H103" s="41">
        <f t="shared" si="7"/>
        <v>5.1406314618467619E-2</v>
      </c>
      <c r="J103" s="151"/>
      <c r="K103" s="152"/>
      <c r="L103" s="152"/>
      <c r="M103" s="153"/>
    </row>
    <row r="104" spans="1:13" x14ac:dyDescent="0.3">
      <c r="A104" s="28">
        <v>102</v>
      </c>
      <c r="B104" s="24">
        <f>Strategy!C$1</f>
        <v>5.0000000000000001E-3</v>
      </c>
      <c r="C104" s="51">
        <f>(B104*Strategy!C$2)/100</f>
        <v>1.4999999999999999E-4</v>
      </c>
      <c r="D104" s="52">
        <f t="shared" si="4"/>
        <v>5.1500000000000001E-3</v>
      </c>
      <c r="E104" s="53">
        <f t="shared" si="5"/>
        <v>2.0300000000000068E-2</v>
      </c>
      <c r="F104" s="31">
        <f t="shared" si="6"/>
        <v>5.1406314618467619E-2</v>
      </c>
      <c r="G104" s="31">
        <f>(F104*Strategy!C$2)/100</f>
        <v>1.5421894385540286E-3</v>
      </c>
      <c r="H104" s="41">
        <f t="shared" si="7"/>
        <v>5.2948504057021645E-2</v>
      </c>
      <c r="J104" s="151"/>
      <c r="K104" s="152"/>
      <c r="L104" s="152"/>
      <c r="M104" s="153"/>
    </row>
    <row r="105" spans="1:13" x14ac:dyDescent="0.3">
      <c r="A105" s="28">
        <v>103</v>
      </c>
      <c r="B105" s="24">
        <f>Strategy!C$1</f>
        <v>5.0000000000000001E-3</v>
      </c>
      <c r="C105" s="51">
        <f>(B105*Strategy!C$2)/100</f>
        <v>1.4999999999999999E-4</v>
      </c>
      <c r="D105" s="52">
        <f t="shared" si="4"/>
        <v>5.1500000000000001E-3</v>
      </c>
      <c r="E105" s="53">
        <f t="shared" si="5"/>
        <v>2.0450000000000069E-2</v>
      </c>
      <c r="F105" s="31">
        <f t="shared" si="6"/>
        <v>5.2948504057021645E-2</v>
      </c>
      <c r="G105" s="31">
        <f>(F105*Strategy!C$2)/100</f>
        <v>1.5884551217106493E-3</v>
      </c>
      <c r="H105" s="41">
        <f t="shared" si="7"/>
        <v>5.4536959178732296E-2</v>
      </c>
      <c r="J105" s="151"/>
      <c r="K105" s="152"/>
      <c r="L105" s="152"/>
      <c r="M105" s="153"/>
    </row>
    <row r="106" spans="1:13" x14ac:dyDescent="0.3">
      <c r="A106" s="28">
        <v>104</v>
      </c>
      <c r="B106" s="24">
        <f>Strategy!C$1</f>
        <v>5.0000000000000001E-3</v>
      </c>
      <c r="C106" s="51">
        <f>(B106*Strategy!C$2)/100</f>
        <v>1.4999999999999999E-4</v>
      </c>
      <c r="D106" s="52">
        <f t="shared" si="4"/>
        <v>5.1500000000000001E-3</v>
      </c>
      <c r="E106" s="53">
        <f t="shared" si="5"/>
        <v>2.060000000000007E-2</v>
      </c>
      <c r="F106" s="31">
        <f t="shared" si="6"/>
        <v>5.4536959178732296E-2</v>
      </c>
      <c r="G106" s="31">
        <f>(F106*Strategy!C$2)/100</f>
        <v>1.6361087753619689E-3</v>
      </c>
      <c r="H106" s="41">
        <f t="shared" si="7"/>
        <v>5.6173067954094262E-2</v>
      </c>
      <c r="J106" s="151"/>
      <c r="K106" s="152"/>
      <c r="L106" s="152"/>
      <c r="M106" s="153"/>
    </row>
    <row r="107" spans="1:13" x14ac:dyDescent="0.3">
      <c r="A107" s="28">
        <v>105</v>
      </c>
      <c r="B107" s="24">
        <f>Strategy!C$1</f>
        <v>5.0000000000000001E-3</v>
      </c>
      <c r="C107" s="51">
        <f>(B107*Strategy!C$2)/100</f>
        <v>1.4999999999999999E-4</v>
      </c>
      <c r="D107" s="52">
        <f t="shared" si="4"/>
        <v>5.1500000000000001E-3</v>
      </c>
      <c r="E107" s="53">
        <f t="shared" si="5"/>
        <v>2.075000000000007E-2</v>
      </c>
      <c r="F107" s="31">
        <f t="shared" si="6"/>
        <v>5.6173067954094262E-2</v>
      </c>
      <c r="G107" s="31">
        <f>(F107*Strategy!C$2)/100</f>
        <v>1.6851920386228279E-3</v>
      </c>
      <c r="H107" s="41">
        <f t="shared" si="7"/>
        <v>5.7858259992717091E-2</v>
      </c>
      <c r="J107" s="151"/>
      <c r="K107" s="152"/>
      <c r="L107" s="152"/>
      <c r="M107" s="153"/>
    </row>
    <row r="108" spans="1:13" x14ac:dyDescent="0.3">
      <c r="A108" s="28">
        <v>106</v>
      </c>
      <c r="B108" s="24">
        <f>Strategy!C$1</f>
        <v>5.0000000000000001E-3</v>
      </c>
      <c r="C108" s="51">
        <f>(B108*Strategy!C$2)/100</f>
        <v>1.4999999999999999E-4</v>
      </c>
      <c r="D108" s="52">
        <f t="shared" si="4"/>
        <v>5.1500000000000001E-3</v>
      </c>
      <c r="E108" s="53">
        <f t="shared" si="5"/>
        <v>2.0900000000000071E-2</v>
      </c>
      <c r="F108" s="31">
        <f t="shared" si="6"/>
        <v>5.7858259992717091E-2</v>
      </c>
      <c r="G108" s="31">
        <f>(F108*Strategy!C$2)/100</f>
        <v>1.7357477997815127E-3</v>
      </c>
      <c r="H108" s="41">
        <f t="shared" si="7"/>
        <v>5.9594007792498606E-2</v>
      </c>
      <c r="J108" s="151"/>
      <c r="K108" s="152"/>
      <c r="L108" s="152"/>
      <c r="M108" s="153"/>
    </row>
    <row r="109" spans="1:13" x14ac:dyDescent="0.3">
      <c r="A109" s="28">
        <v>107</v>
      </c>
      <c r="B109" s="24">
        <f>Strategy!C$1</f>
        <v>5.0000000000000001E-3</v>
      </c>
      <c r="C109" s="51">
        <f>(B109*Strategy!C$2)/100</f>
        <v>1.4999999999999999E-4</v>
      </c>
      <c r="D109" s="52">
        <f t="shared" si="4"/>
        <v>5.1500000000000001E-3</v>
      </c>
      <c r="E109" s="53">
        <f t="shared" si="5"/>
        <v>2.1050000000000072E-2</v>
      </c>
      <c r="F109" s="31">
        <f t="shared" si="6"/>
        <v>5.9594007792498606E-2</v>
      </c>
      <c r="G109" s="31">
        <f>(F109*Strategy!C$2)/100</f>
        <v>1.7878202337749582E-3</v>
      </c>
      <c r="H109" s="41">
        <f t="shared" si="7"/>
        <v>6.1381828026273566E-2</v>
      </c>
      <c r="J109" s="151"/>
      <c r="K109" s="152"/>
      <c r="L109" s="152"/>
      <c r="M109" s="153"/>
    </row>
    <row r="110" spans="1:13" x14ac:dyDescent="0.3">
      <c r="A110" s="28">
        <v>108</v>
      </c>
      <c r="B110" s="24">
        <f>Strategy!C$1</f>
        <v>5.0000000000000001E-3</v>
      </c>
      <c r="C110" s="51">
        <f>(B110*Strategy!C$2)/100</f>
        <v>1.4999999999999999E-4</v>
      </c>
      <c r="D110" s="52">
        <f t="shared" si="4"/>
        <v>5.1500000000000001E-3</v>
      </c>
      <c r="E110" s="53">
        <f t="shared" si="5"/>
        <v>2.1200000000000073E-2</v>
      </c>
      <c r="F110" s="31">
        <f t="shared" si="6"/>
        <v>6.1381828026273566E-2</v>
      </c>
      <c r="G110" s="31">
        <f>(F110*Strategy!C$2)/100</f>
        <v>1.841454840788207E-3</v>
      </c>
      <c r="H110" s="41">
        <f t="shared" si="7"/>
        <v>6.3223282867061775E-2</v>
      </c>
      <c r="J110" s="151"/>
      <c r="K110" s="152"/>
      <c r="L110" s="152"/>
      <c r="M110" s="153"/>
    </row>
    <row r="111" spans="1:13" x14ac:dyDescent="0.3">
      <c r="A111" s="28">
        <v>109</v>
      </c>
      <c r="B111" s="24">
        <f>Strategy!C$1</f>
        <v>5.0000000000000001E-3</v>
      </c>
      <c r="C111" s="51">
        <f>(B111*Strategy!C$2)/100</f>
        <v>1.4999999999999999E-4</v>
      </c>
      <c r="D111" s="52">
        <f t="shared" si="4"/>
        <v>5.1500000000000001E-3</v>
      </c>
      <c r="E111" s="53">
        <f t="shared" si="5"/>
        <v>2.1350000000000074E-2</v>
      </c>
      <c r="F111" s="31">
        <f t="shared" si="6"/>
        <v>6.3223282867061775E-2</v>
      </c>
      <c r="G111" s="31">
        <f>(F111*Strategy!C$2)/100</f>
        <v>1.8966984860118532E-3</v>
      </c>
      <c r="H111" s="41">
        <f t="shared" si="7"/>
        <v>6.5119981353073633E-2</v>
      </c>
      <c r="J111" s="151"/>
      <c r="K111" s="152"/>
      <c r="L111" s="152"/>
      <c r="M111" s="153"/>
    </row>
    <row r="112" spans="1:13" x14ac:dyDescent="0.3">
      <c r="A112" s="28">
        <v>110</v>
      </c>
      <c r="B112" s="24">
        <f>Strategy!C$1</f>
        <v>5.0000000000000001E-3</v>
      </c>
      <c r="C112" s="51">
        <f>(B112*Strategy!C$2)/100</f>
        <v>1.4999999999999999E-4</v>
      </c>
      <c r="D112" s="52">
        <f t="shared" si="4"/>
        <v>5.1500000000000001E-3</v>
      </c>
      <c r="E112" s="53">
        <f t="shared" si="5"/>
        <v>2.1500000000000075E-2</v>
      </c>
      <c r="F112" s="31">
        <f t="shared" si="6"/>
        <v>6.5119981353073633E-2</v>
      </c>
      <c r="G112" s="31">
        <f>(F112*Strategy!C$2)/100</f>
        <v>1.9535994405922093E-3</v>
      </c>
      <c r="H112" s="41">
        <f t="shared" si="7"/>
        <v>6.7073580793665849E-2</v>
      </c>
      <c r="J112" s="151"/>
      <c r="K112" s="152"/>
      <c r="L112" s="152"/>
      <c r="M112" s="153"/>
    </row>
    <row r="113" spans="1:13" x14ac:dyDescent="0.3">
      <c r="A113" s="28">
        <v>111</v>
      </c>
      <c r="B113" s="24">
        <f>Strategy!C$1</f>
        <v>5.0000000000000001E-3</v>
      </c>
      <c r="C113" s="51">
        <f>(B113*Strategy!C$2)/100</f>
        <v>1.4999999999999999E-4</v>
      </c>
      <c r="D113" s="52">
        <f t="shared" si="4"/>
        <v>5.1500000000000001E-3</v>
      </c>
      <c r="E113" s="53">
        <f t="shared" si="5"/>
        <v>2.1650000000000075E-2</v>
      </c>
      <c r="F113" s="31">
        <f t="shared" si="6"/>
        <v>6.7073580793665849E-2</v>
      </c>
      <c r="G113" s="31">
        <f>(F113*Strategy!C$2)/100</f>
        <v>2.0122074238099756E-3</v>
      </c>
      <c r="H113" s="41">
        <f t="shared" si="7"/>
        <v>6.9085788217475824E-2</v>
      </c>
      <c r="J113" s="151"/>
      <c r="K113" s="152"/>
      <c r="L113" s="152"/>
      <c r="M113" s="153"/>
    </row>
    <row r="114" spans="1:13" x14ac:dyDescent="0.3">
      <c r="A114" s="28">
        <v>112</v>
      </c>
      <c r="B114" s="24">
        <f>Strategy!C$1</f>
        <v>5.0000000000000001E-3</v>
      </c>
      <c r="C114" s="51">
        <f>(B114*Strategy!C$2)/100</f>
        <v>1.4999999999999999E-4</v>
      </c>
      <c r="D114" s="52">
        <f t="shared" si="4"/>
        <v>5.1500000000000001E-3</v>
      </c>
      <c r="E114" s="53">
        <f t="shared" si="5"/>
        <v>2.1800000000000076E-2</v>
      </c>
      <c r="F114" s="31">
        <f t="shared" si="6"/>
        <v>6.9085788217475824E-2</v>
      </c>
      <c r="G114" s="31">
        <f>(F114*Strategy!C$2)/100</f>
        <v>2.0725736465242745E-3</v>
      </c>
      <c r="H114" s="41">
        <f t="shared" si="7"/>
        <v>7.1158361864000097E-2</v>
      </c>
      <c r="J114" s="151"/>
      <c r="K114" s="152"/>
      <c r="L114" s="152"/>
      <c r="M114" s="153"/>
    </row>
    <row r="115" spans="1:13" x14ac:dyDescent="0.3">
      <c r="A115" s="28">
        <v>113</v>
      </c>
      <c r="B115" s="24">
        <f>Strategy!C$1</f>
        <v>5.0000000000000001E-3</v>
      </c>
      <c r="C115" s="51">
        <f>(B115*Strategy!C$2)/100</f>
        <v>1.4999999999999999E-4</v>
      </c>
      <c r="D115" s="52">
        <f t="shared" si="4"/>
        <v>5.1500000000000001E-3</v>
      </c>
      <c r="E115" s="53">
        <f t="shared" si="5"/>
        <v>2.1950000000000077E-2</v>
      </c>
      <c r="F115" s="31">
        <f t="shared" si="6"/>
        <v>7.1158361864000097E-2</v>
      </c>
      <c r="G115" s="31">
        <f>(F115*Strategy!C$2)/100</f>
        <v>2.1347508559200028E-3</v>
      </c>
      <c r="H115" s="41">
        <f t="shared" si="7"/>
        <v>7.3293112719920103E-2</v>
      </c>
      <c r="J115" s="151"/>
      <c r="K115" s="152"/>
      <c r="L115" s="152"/>
      <c r="M115" s="153"/>
    </row>
    <row r="116" spans="1:13" x14ac:dyDescent="0.3">
      <c r="A116" s="28">
        <v>114</v>
      </c>
      <c r="B116" s="24">
        <f>Strategy!C$1</f>
        <v>5.0000000000000001E-3</v>
      </c>
      <c r="C116" s="51">
        <f>(B116*Strategy!C$2)/100</f>
        <v>1.4999999999999999E-4</v>
      </c>
      <c r="D116" s="52">
        <f t="shared" si="4"/>
        <v>5.1500000000000001E-3</v>
      </c>
      <c r="E116" s="53">
        <f t="shared" si="5"/>
        <v>2.2100000000000078E-2</v>
      </c>
      <c r="F116" s="31">
        <f t="shared" si="6"/>
        <v>7.3293112719920103E-2</v>
      </c>
      <c r="G116" s="31">
        <f>(F116*Strategy!C$2)/100</f>
        <v>2.198793381597603E-3</v>
      </c>
      <c r="H116" s="41">
        <f t="shared" si="7"/>
        <v>7.5491906101517708E-2</v>
      </c>
      <c r="J116" s="151"/>
      <c r="K116" s="152"/>
      <c r="L116" s="152"/>
      <c r="M116" s="153"/>
    </row>
    <row r="117" spans="1:13" x14ac:dyDescent="0.3">
      <c r="A117" s="28">
        <v>115</v>
      </c>
      <c r="B117" s="24">
        <f>Strategy!C$1</f>
        <v>5.0000000000000001E-3</v>
      </c>
      <c r="C117" s="51">
        <f>(B117*Strategy!C$2)/100</f>
        <v>1.4999999999999999E-4</v>
      </c>
      <c r="D117" s="52">
        <f t="shared" si="4"/>
        <v>5.1500000000000001E-3</v>
      </c>
      <c r="E117" s="53">
        <f t="shared" si="5"/>
        <v>2.2250000000000079E-2</v>
      </c>
      <c r="F117" s="31">
        <f t="shared" si="6"/>
        <v>7.5491906101517708E-2</v>
      </c>
      <c r="G117" s="31">
        <f>(F117*Strategy!C$2)/100</f>
        <v>2.264757183045531E-3</v>
      </c>
      <c r="H117" s="41">
        <f t="shared" si="7"/>
        <v>7.7756663284563238E-2</v>
      </c>
      <c r="J117" s="151"/>
      <c r="K117" s="152"/>
      <c r="L117" s="152"/>
      <c r="M117" s="153"/>
    </row>
    <row r="118" spans="1:13" x14ac:dyDescent="0.3">
      <c r="A118" s="28">
        <v>116</v>
      </c>
      <c r="B118" s="24">
        <f>Strategy!C$1</f>
        <v>5.0000000000000001E-3</v>
      </c>
      <c r="C118" s="51">
        <f>(B118*Strategy!C$2)/100</f>
        <v>1.4999999999999999E-4</v>
      </c>
      <c r="D118" s="52">
        <f t="shared" si="4"/>
        <v>5.1500000000000001E-3</v>
      </c>
      <c r="E118" s="53">
        <f t="shared" si="5"/>
        <v>2.240000000000008E-2</v>
      </c>
      <c r="F118" s="31">
        <f t="shared" si="6"/>
        <v>7.7756663284563238E-2</v>
      </c>
      <c r="G118" s="31">
        <f>(F118*Strategy!C$2)/100</f>
        <v>2.3326998985368969E-3</v>
      </c>
      <c r="H118" s="41">
        <f t="shared" si="7"/>
        <v>8.0089363183100129E-2</v>
      </c>
      <c r="J118" s="151"/>
      <c r="K118" s="152"/>
      <c r="L118" s="152"/>
      <c r="M118" s="153"/>
    </row>
    <row r="119" spans="1:13" x14ac:dyDescent="0.3">
      <c r="A119" s="28">
        <v>117</v>
      </c>
      <c r="B119" s="24">
        <f>Strategy!C$1</f>
        <v>5.0000000000000001E-3</v>
      </c>
      <c r="C119" s="51">
        <f>(B119*Strategy!C$2)/100</f>
        <v>1.4999999999999999E-4</v>
      </c>
      <c r="D119" s="52">
        <f t="shared" si="4"/>
        <v>5.1500000000000001E-3</v>
      </c>
      <c r="E119" s="53">
        <f t="shared" si="5"/>
        <v>2.255000000000008E-2</v>
      </c>
      <c r="F119" s="31">
        <f t="shared" si="6"/>
        <v>8.0089363183100129E-2</v>
      </c>
      <c r="G119" s="31">
        <f>(F119*Strategy!C$2)/100</f>
        <v>2.4026808954930039E-3</v>
      </c>
      <c r="H119" s="41">
        <f t="shared" si="7"/>
        <v>8.2492044078593132E-2</v>
      </c>
      <c r="J119" s="151"/>
      <c r="K119" s="152"/>
      <c r="L119" s="152"/>
      <c r="M119" s="153"/>
    </row>
    <row r="120" spans="1:13" x14ac:dyDescent="0.3">
      <c r="A120" s="28">
        <v>118</v>
      </c>
      <c r="B120" s="24">
        <f>Strategy!C$1</f>
        <v>5.0000000000000001E-3</v>
      </c>
      <c r="C120" s="51">
        <f>(B120*Strategy!C$2)/100</f>
        <v>1.4999999999999999E-4</v>
      </c>
      <c r="D120" s="52">
        <f t="shared" si="4"/>
        <v>5.1500000000000001E-3</v>
      </c>
      <c r="E120" s="53">
        <f t="shared" si="5"/>
        <v>2.2700000000000081E-2</v>
      </c>
      <c r="F120" s="31">
        <f t="shared" si="6"/>
        <v>8.2492044078593132E-2</v>
      </c>
      <c r="G120" s="31">
        <f>(F120*Strategy!C$2)/100</f>
        <v>2.4747613223577939E-3</v>
      </c>
      <c r="H120" s="41">
        <f t="shared" si="7"/>
        <v>8.4966805400950932E-2</v>
      </c>
      <c r="J120" s="151"/>
      <c r="K120" s="152"/>
      <c r="L120" s="152"/>
      <c r="M120" s="153"/>
    </row>
    <row r="121" spans="1:13" ht="15" thickBot="1" x14ac:dyDescent="0.35">
      <c r="A121" s="28">
        <v>119</v>
      </c>
      <c r="B121" s="24">
        <f>Strategy!C$1</f>
        <v>5.0000000000000001E-3</v>
      </c>
      <c r="C121" s="51">
        <f>(B121*Strategy!C$2)/100</f>
        <v>1.4999999999999999E-4</v>
      </c>
      <c r="D121" s="52">
        <f t="shared" si="4"/>
        <v>5.1500000000000001E-3</v>
      </c>
      <c r="E121" s="53">
        <f t="shared" si="5"/>
        <v>2.2850000000000082E-2</v>
      </c>
      <c r="F121" s="31">
        <f t="shared" si="6"/>
        <v>8.4966805400950932E-2</v>
      </c>
      <c r="G121" s="31">
        <f>(F121*Strategy!C$2)/100</f>
        <v>2.5490041620285283E-3</v>
      </c>
      <c r="H121" s="41">
        <f t="shared" si="7"/>
        <v>8.7515809562979455E-2</v>
      </c>
      <c r="J121" s="151"/>
      <c r="K121" s="152"/>
      <c r="L121" s="152"/>
      <c r="M121" s="153"/>
    </row>
    <row r="122" spans="1:13" s="59" customFormat="1" ht="15" thickBot="1" x14ac:dyDescent="0.35">
      <c r="A122" s="54">
        <v>120</v>
      </c>
      <c r="B122" s="55">
        <f>Strategy!C$1</f>
        <v>5.0000000000000001E-3</v>
      </c>
      <c r="C122" s="56">
        <f>(B122*Strategy!C$2)/100</f>
        <v>1.4999999999999999E-4</v>
      </c>
      <c r="D122" s="55">
        <f t="shared" si="4"/>
        <v>5.1500000000000001E-3</v>
      </c>
      <c r="E122" s="57">
        <f t="shared" si="5"/>
        <v>2.3000000000000083E-2</v>
      </c>
      <c r="F122" s="55">
        <f t="shared" si="6"/>
        <v>8.7515809562979455E-2</v>
      </c>
      <c r="G122" s="55">
        <f>(F122*Strategy!C$2)/100</f>
        <v>2.6254742868893838E-3</v>
      </c>
      <c r="H122" s="58">
        <f t="shared" si="7"/>
        <v>9.0141283849868845E-2</v>
      </c>
      <c r="I122" s="124">
        <v>0.01</v>
      </c>
      <c r="J122" s="151"/>
      <c r="K122" s="152"/>
      <c r="L122" s="152"/>
      <c r="M122" s="153"/>
    </row>
    <row r="123" spans="1:13" x14ac:dyDescent="0.3">
      <c r="A123" s="28">
        <v>121</v>
      </c>
      <c r="B123" s="24">
        <f>Strategy!C$1</f>
        <v>5.0000000000000001E-3</v>
      </c>
      <c r="C123" s="51">
        <f>(B123*Strategy!C$2)/100</f>
        <v>1.4999999999999999E-4</v>
      </c>
      <c r="D123" s="52">
        <f t="shared" si="4"/>
        <v>5.1500000000000001E-3</v>
      </c>
      <c r="E123" s="53">
        <f t="shared" si="5"/>
        <v>2.3150000000000084E-2</v>
      </c>
      <c r="F123" s="31">
        <f t="shared" si="6"/>
        <v>8.014128384986885E-2</v>
      </c>
      <c r="G123" s="31">
        <f>(F123*Strategy!C$2)/100</f>
        <v>2.4042385154960655E-3</v>
      </c>
      <c r="H123" s="41">
        <f t="shared" si="7"/>
        <v>8.2545522365364915E-2</v>
      </c>
      <c r="J123" s="151"/>
      <c r="K123" s="152"/>
      <c r="L123" s="152"/>
      <c r="M123" s="153"/>
    </row>
    <row r="124" spans="1:13" x14ac:dyDescent="0.3">
      <c r="A124" s="28">
        <v>122</v>
      </c>
      <c r="B124" s="24">
        <f>Strategy!C$1</f>
        <v>5.0000000000000001E-3</v>
      </c>
      <c r="C124" s="51">
        <f>(B124*Strategy!C$2)/100</f>
        <v>1.4999999999999999E-4</v>
      </c>
      <c r="D124" s="52">
        <f t="shared" si="4"/>
        <v>5.1500000000000001E-3</v>
      </c>
      <c r="E124" s="53">
        <f t="shared" si="5"/>
        <v>2.3300000000000085E-2</v>
      </c>
      <c r="F124" s="31">
        <f t="shared" si="6"/>
        <v>8.2545522365364915E-2</v>
      </c>
      <c r="G124" s="31">
        <f>(F124*Strategy!C$2)/100</f>
        <v>2.4763656709609473E-3</v>
      </c>
      <c r="H124" s="41">
        <f t="shared" si="7"/>
        <v>8.5021888036325863E-2</v>
      </c>
      <c r="J124" s="151"/>
      <c r="K124" s="152"/>
      <c r="L124" s="152"/>
      <c r="M124" s="153"/>
    </row>
    <row r="125" spans="1:13" x14ac:dyDescent="0.3">
      <c r="A125" s="28">
        <v>123</v>
      </c>
      <c r="B125" s="24">
        <f>Strategy!C$1</f>
        <v>5.0000000000000001E-3</v>
      </c>
      <c r="C125" s="51">
        <f>(B125*Strategy!C$2)/100</f>
        <v>1.4999999999999999E-4</v>
      </c>
      <c r="D125" s="52">
        <f t="shared" si="4"/>
        <v>5.1500000000000001E-3</v>
      </c>
      <c r="E125" s="53">
        <f t="shared" si="5"/>
        <v>2.3450000000000085E-2</v>
      </c>
      <c r="F125" s="31">
        <f t="shared" si="6"/>
        <v>8.5021888036325863E-2</v>
      </c>
      <c r="G125" s="31">
        <f>(F125*Strategy!C$2)/100</f>
        <v>2.5506566410897756E-3</v>
      </c>
      <c r="H125" s="41">
        <f t="shared" si="7"/>
        <v>8.757254467741564E-2</v>
      </c>
      <c r="J125" s="151"/>
      <c r="K125" s="152"/>
      <c r="L125" s="152"/>
      <c r="M125" s="153"/>
    </row>
    <row r="126" spans="1:13" x14ac:dyDescent="0.3">
      <c r="A126" s="28">
        <v>124</v>
      </c>
      <c r="B126" s="24">
        <f>Strategy!C$1</f>
        <v>5.0000000000000001E-3</v>
      </c>
      <c r="C126" s="51">
        <f>(B126*Strategy!C$2)/100</f>
        <v>1.4999999999999999E-4</v>
      </c>
      <c r="D126" s="52">
        <f t="shared" si="4"/>
        <v>5.1500000000000001E-3</v>
      </c>
      <c r="E126" s="53">
        <f t="shared" si="5"/>
        <v>2.3600000000000086E-2</v>
      </c>
      <c r="F126" s="31">
        <f t="shared" si="6"/>
        <v>8.757254467741564E-2</v>
      </c>
      <c r="G126" s="31">
        <f>(F126*Strategy!C$2)/100</f>
        <v>2.6271763403224692E-3</v>
      </c>
      <c r="H126" s="41">
        <f t="shared" si="7"/>
        <v>9.0199721017738113E-2</v>
      </c>
      <c r="J126" s="151"/>
      <c r="K126" s="152"/>
      <c r="L126" s="152"/>
      <c r="M126" s="153"/>
    </row>
    <row r="127" spans="1:13" x14ac:dyDescent="0.3">
      <c r="A127" s="28">
        <v>125</v>
      </c>
      <c r="B127" s="24">
        <f>Strategy!C$1</f>
        <v>5.0000000000000001E-3</v>
      </c>
      <c r="C127" s="51">
        <f>(B127*Strategy!C$2)/100</f>
        <v>1.4999999999999999E-4</v>
      </c>
      <c r="D127" s="52">
        <f t="shared" si="4"/>
        <v>5.1500000000000001E-3</v>
      </c>
      <c r="E127" s="53">
        <f t="shared" si="5"/>
        <v>2.3750000000000087E-2</v>
      </c>
      <c r="F127" s="31">
        <f t="shared" si="6"/>
        <v>9.0199721017738113E-2</v>
      </c>
      <c r="G127" s="31">
        <f>(F127*Strategy!C$2)/100</f>
        <v>2.7059916305321435E-3</v>
      </c>
      <c r="H127" s="41">
        <f t="shared" si="7"/>
        <v>9.2905712648270258E-2</v>
      </c>
      <c r="J127" s="151"/>
      <c r="K127" s="152"/>
      <c r="L127" s="152"/>
      <c r="M127" s="153"/>
    </row>
    <row r="128" spans="1:13" x14ac:dyDescent="0.3">
      <c r="A128" s="28">
        <v>126</v>
      </c>
      <c r="B128" s="24">
        <f>Strategy!C$1</f>
        <v>5.0000000000000001E-3</v>
      </c>
      <c r="C128" s="51">
        <f>(B128*Strategy!C$2)/100</f>
        <v>1.4999999999999999E-4</v>
      </c>
      <c r="D128" s="52">
        <f t="shared" si="4"/>
        <v>5.1500000000000001E-3</v>
      </c>
      <c r="E128" s="53">
        <f t="shared" si="5"/>
        <v>2.3900000000000088E-2</v>
      </c>
      <c r="F128" s="31">
        <f t="shared" si="6"/>
        <v>9.2905712648270258E-2</v>
      </c>
      <c r="G128" s="31">
        <f>(F128*Strategy!C$2)/100</f>
        <v>2.7871713794481081E-3</v>
      </c>
      <c r="H128" s="41">
        <f t="shared" si="7"/>
        <v>9.5692884027718361E-2</v>
      </c>
      <c r="J128" s="151"/>
      <c r="K128" s="152"/>
      <c r="L128" s="152"/>
      <c r="M128" s="153"/>
    </row>
    <row r="129" spans="1:13" x14ac:dyDescent="0.3">
      <c r="A129" s="28">
        <v>127</v>
      </c>
      <c r="B129" s="24">
        <f>Strategy!C$1</f>
        <v>5.0000000000000001E-3</v>
      </c>
      <c r="C129" s="51">
        <f>(B129*Strategy!C$2)/100</f>
        <v>1.4999999999999999E-4</v>
      </c>
      <c r="D129" s="52">
        <f t="shared" si="4"/>
        <v>5.1500000000000001E-3</v>
      </c>
      <c r="E129" s="53">
        <f t="shared" si="5"/>
        <v>2.4050000000000089E-2</v>
      </c>
      <c r="F129" s="31">
        <f t="shared" si="6"/>
        <v>9.5692884027718361E-2</v>
      </c>
      <c r="G129" s="31">
        <f>(F129*Strategy!C$2)/100</f>
        <v>2.8707865208315508E-3</v>
      </c>
      <c r="H129" s="41">
        <f t="shared" si="7"/>
        <v>9.8563670548549906E-2</v>
      </c>
      <c r="J129" s="151"/>
      <c r="K129" s="152"/>
      <c r="L129" s="152"/>
      <c r="M129" s="153"/>
    </row>
    <row r="130" spans="1:13" x14ac:dyDescent="0.3">
      <c r="A130" s="28">
        <v>128</v>
      </c>
      <c r="B130" s="24">
        <f>Strategy!C$1</f>
        <v>5.0000000000000001E-3</v>
      </c>
      <c r="C130" s="51">
        <f>(B130*Strategy!C$2)/100</f>
        <v>1.4999999999999999E-4</v>
      </c>
      <c r="D130" s="52">
        <f t="shared" si="4"/>
        <v>5.1500000000000001E-3</v>
      </c>
      <c r="E130" s="53">
        <f t="shared" si="5"/>
        <v>2.4200000000000089E-2</v>
      </c>
      <c r="F130" s="31">
        <f t="shared" si="6"/>
        <v>9.8563670548549906E-2</v>
      </c>
      <c r="G130" s="31">
        <f>(F130*Strategy!C$2)/100</f>
        <v>2.9569101164564969E-3</v>
      </c>
      <c r="H130" s="41">
        <f t="shared" si="7"/>
        <v>0.1015205806650064</v>
      </c>
      <c r="J130" s="151"/>
      <c r="K130" s="152"/>
      <c r="L130" s="152"/>
      <c r="M130" s="153"/>
    </row>
    <row r="131" spans="1:13" x14ac:dyDescent="0.3">
      <c r="A131" s="28">
        <v>129</v>
      </c>
      <c r="B131" s="24">
        <f>Strategy!C$1</f>
        <v>5.0000000000000001E-3</v>
      </c>
      <c r="C131" s="51">
        <f>(B131*Strategy!C$2)/100</f>
        <v>1.4999999999999999E-4</v>
      </c>
      <c r="D131" s="52">
        <f t="shared" si="4"/>
        <v>5.1500000000000001E-3</v>
      </c>
      <c r="E131" s="53">
        <f t="shared" si="5"/>
        <v>2.435000000000009E-2</v>
      </c>
      <c r="F131" s="31">
        <f t="shared" si="6"/>
        <v>0.1015205806650064</v>
      </c>
      <c r="G131" s="31">
        <f>(F131*Strategy!C$2)/100</f>
        <v>3.0456174199501918E-3</v>
      </c>
      <c r="H131" s="41">
        <f t="shared" si="7"/>
        <v>0.10456619808495658</v>
      </c>
      <c r="J131" s="151"/>
      <c r="K131" s="152"/>
      <c r="L131" s="152"/>
      <c r="M131" s="153"/>
    </row>
    <row r="132" spans="1:13" x14ac:dyDescent="0.3">
      <c r="A132" s="28">
        <v>130</v>
      </c>
      <c r="B132" s="24">
        <f>Strategy!C$1</f>
        <v>5.0000000000000001E-3</v>
      </c>
      <c r="C132" s="51">
        <f>(B132*Strategy!C$2)/100</f>
        <v>1.4999999999999999E-4</v>
      </c>
      <c r="D132" s="52">
        <f t="shared" si="4"/>
        <v>5.1500000000000001E-3</v>
      </c>
      <c r="E132" s="53">
        <f t="shared" si="5"/>
        <v>2.4500000000000091E-2</v>
      </c>
      <c r="F132" s="31">
        <f t="shared" si="6"/>
        <v>0.10456619808495658</v>
      </c>
      <c r="G132" s="31">
        <f>(F132*Strategy!C$2)/100</f>
        <v>3.1369859425486972E-3</v>
      </c>
      <c r="H132" s="41">
        <f t="shared" si="7"/>
        <v>0.10770318402750528</v>
      </c>
      <c r="J132" s="151"/>
      <c r="K132" s="152"/>
      <c r="L132" s="152"/>
      <c r="M132" s="153"/>
    </row>
    <row r="133" spans="1:13" x14ac:dyDescent="0.3">
      <c r="A133" s="28">
        <v>131</v>
      </c>
      <c r="B133" s="24">
        <f>Strategy!C$1</f>
        <v>5.0000000000000001E-3</v>
      </c>
      <c r="C133" s="51">
        <f>(B133*Strategy!C$2)/100</f>
        <v>1.4999999999999999E-4</v>
      </c>
      <c r="D133" s="52">
        <f t="shared" ref="D133:D196" si="8">B133+C133</f>
        <v>5.1500000000000001E-3</v>
      </c>
      <c r="E133" s="53">
        <f t="shared" ref="E133:E196" si="9">C133+E132</f>
        <v>2.4650000000000092E-2</v>
      </c>
      <c r="F133" s="31">
        <f t="shared" ref="F133:F196" si="10">H132-I132</f>
        <v>0.10770318402750528</v>
      </c>
      <c r="G133" s="31">
        <f>(F133*Strategy!C$2)/100</f>
        <v>3.2310955208251584E-3</v>
      </c>
      <c r="H133" s="41">
        <f t="shared" ref="H133:H196" si="11">F133+G133</f>
        <v>0.11093427954833045</v>
      </c>
      <c r="J133" s="151"/>
      <c r="K133" s="152"/>
      <c r="L133" s="152"/>
      <c r="M133" s="153"/>
    </row>
    <row r="134" spans="1:13" x14ac:dyDescent="0.3">
      <c r="A134" s="28">
        <v>132</v>
      </c>
      <c r="B134" s="24">
        <f>Strategy!C$1</f>
        <v>5.0000000000000001E-3</v>
      </c>
      <c r="C134" s="51">
        <f>(B134*Strategy!C$2)/100</f>
        <v>1.4999999999999999E-4</v>
      </c>
      <c r="D134" s="52">
        <f t="shared" si="8"/>
        <v>5.1500000000000001E-3</v>
      </c>
      <c r="E134" s="53">
        <f t="shared" si="9"/>
        <v>2.4800000000000093E-2</v>
      </c>
      <c r="F134" s="31">
        <f t="shared" si="10"/>
        <v>0.11093427954833045</v>
      </c>
      <c r="G134" s="31">
        <f>(F134*Strategy!C$2)/100</f>
        <v>3.3280283864499131E-3</v>
      </c>
      <c r="H134" s="41">
        <f t="shared" si="11"/>
        <v>0.11426230793478036</v>
      </c>
      <c r="J134" s="151"/>
      <c r="K134" s="152"/>
      <c r="L134" s="152"/>
      <c r="M134" s="153"/>
    </row>
    <row r="135" spans="1:13" x14ac:dyDescent="0.3">
      <c r="A135" s="28">
        <v>133</v>
      </c>
      <c r="B135" s="24">
        <f>Strategy!C$1</f>
        <v>5.0000000000000001E-3</v>
      </c>
      <c r="C135" s="51">
        <f>(B135*Strategy!C$2)/100</f>
        <v>1.4999999999999999E-4</v>
      </c>
      <c r="D135" s="52">
        <f t="shared" si="8"/>
        <v>5.1500000000000001E-3</v>
      </c>
      <c r="E135" s="53">
        <f t="shared" si="9"/>
        <v>2.4950000000000094E-2</v>
      </c>
      <c r="F135" s="31">
        <f t="shared" si="10"/>
        <v>0.11426230793478036</v>
      </c>
      <c r="G135" s="31">
        <f>(F135*Strategy!C$2)/100</f>
        <v>3.4278692380434106E-3</v>
      </c>
      <c r="H135" s="41">
        <f t="shared" si="11"/>
        <v>0.11769017717282376</v>
      </c>
      <c r="J135" s="151"/>
      <c r="K135" s="152"/>
      <c r="L135" s="152"/>
      <c r="M135" s="153"/>
    </row>
    <row r="136" spans="1:13" x14ac:dyDescent="0.3">
      <c r="A136" s="28">
        <v>134</v>
      </c>
      <c r="B136" s="24">
        <f>Strategy!C$1</f>
        <v>5.0000000000000001E-3</v>
      </c>
      <c r="C136" s="51">
        <f>(B136*Strategy!C$2)/100</f>
        <v>1.4999999999999999E-4</v>
      </c>
      <c r="D136" s="52">
        <f t="shared" si="8"/>
        <v>5.1500000000000001E-3</v>
      </c>
      <c r="E136" s="53">
        <f t="shared" si="9"/>
        <v>2.5100000000000094E-2</v>
      </c>
      <c r="F136" s="31">
        <f t="shared" si="10"/>
        <v>0.11769017717282376</v>
      </c>
      <c r="G136" s="31">
        <f>(F136*Strategy!C$2)/100</f>
        <v>3.5307053151847128E-3</v>
      </c>
      <c r="H136" s="41">
        <f t="shared" si="11"/>
        <v>0.12122088248800847</v>
      </c>
      <c r="J136" s="151"/>
      <c r="K136" s="152"/>
      <c r="L136" s="152"/>
      <c r="M136" s="153"/>
    </row>
    <row r="137" spans="1:13" x14ac:dyDescent="0.3">
      <c r="A137" s="28">
        <v>135</v>
      </c>
      <c r="B137" s="24">
        <f>Strategy!C$1</f>
        <v>5.0000000000000001E-3</v>
      </c>
      <c r="C137" s="51">
        <f>(B137*Strategy!C$2)/100</f>
        <v>1.4999999999999999E-4</v>
      </c>
      <c r="D137" s="52">
        <f t="shared" si="8"/>
        <v>5.1500000000000001E-3</v>
      </c>
      <c r="E137" s="53">
        <f t="shared" si="9"/>
        <v>2.5250000000000095E-2</v>
      </c>
      <c r="F137" s="31">
        <f t="shared" si="10"/>
        <v>0.12122088248800847</v>
      </c>
      <c r="G137" s="31">
        <f>(F137*Strategy!C$2)/100</f>
        <v>3.6366264746402542E-3</v>
      </c>
      <c r="H137" s="41">
        <f t="shared" si="11"/>
        <v>0.12485750896264872</v>
      </c>
      <c r="J137" s="151"/>
      <c r="K137" s="152"/>
      <c r="L137" s="152"/>
      <c r="M137" s="153"/>
    </row>
    <row r="138" spans="1:13" x14ac:dyDescent="0.3">
      <c r="A138" s="28">
        <v>136</v>
      </c>
      <c r="B138" s="24">
        <f>Strategy!C$1</f>
        <v>5.0000000000000001E-3</v>
      </c>
      <c r="C138" s="51">
        <f>(B138*Strategy!C$2)/100</f>
        <v>1.4999999999999999E-4</v>
      </c>
      <c r="D138" s="52">
        <f t="shared" si="8"/>
        <v>5.1500000000000001E-3</v>
      </c>
      <c r="E138" s="53">
        <f t="shared" si="9"/>
        <v>2.5400000000000096E-2</v>
      </c>
      <c r="F138" s="31">
        <f t="shared" si="10"/>
        <v>0.12485750896264872</v>
      </c>
      <c r="G138" s="31">
        <f>(F138*Strategy!C$2)/100</f>
        <v>3.7457252688794618E-3</v>
      </c>
      <c r="H138" s="41">
        <f t="shared" si="11"/>
        <v>0.12860323423152817</v>
      </c>
      <c r="J138" s="151"/>
      <c r="K138" s="152"/>
      <c r="L138" s="152"/>
      <c r="M138" s="153"/>
    </row>
    <row r="139" spans="1:13" x14ac:dyDescent="0.3">
      <c r="A139" s="28">
        <v>137</v>
      </c>
      <c r="B139" s="24">
        <f>Strategy!C$1</f>
        <v>5.0000000000000001E-3</v>
      </c>
      <c r="C139" s="51">
        <f>(B139*Strategy!C$2)/100</f>
        <v>1.4999999999999999E-4</v>
      </c>
      <c r="D139" s="52">
        <f t="shared" si="8"/>
        <v>5.1500000000000001E-3</v>
      </c>
      <c r="E139" s="53">
        <f t="shared" si="9"/>
        <v>2.5550000000000097E-2</v>
      </c>
      <c r="F139" s="31">
        <f t="shared" si="10"/>
        <v>0.12860323423152817</v>
      </c>
      <c r="G139" s="31">
        <f>(F139*Strategy!C$2)/100</f>
        <v>3.8580970269458449E-3</v>
      </c>
      <c r="H139" s="41">
        <f t="shared" si="11"/>
        <v>0.13246133125847401</v>
      </c>
      <c r="J139" s="151"/>
      <c r="K139" s="152"/>
      <c r="L139" s="152"/>
      <c r="M139" s="153"/>
    </row>
    <row r="140" spans="1:13" x14ac:dyDescent="0.3">
      <c r="A140" s="28">
        <v>138</v>
      </c>
      <c r="B140" s="24">
        <f>Strategy!C$1</f>
        <v>5.0000000000000001E-3</v>
      </c>
      <c r="C140" s="51">
        <f>(B140*Strategy!C$2)/100</f>
        <v>1.4999999999999999E-4</v>
      </c>
      <c r="D140" s="52">
        <f t="shared" si="8"/>
        <v>5.1500000000000001E-3</v>
      </c>
      <c r="E140" s="53">
        <f t="shared" si="9"/>
        <v>2.5700000000000098E-2</v>
      </c>
      <c r="F140" s="31">
        <f t="shared" si="10"/>
        <v>0.13246133125847401</v>
      </c>
      <c r="G140" s="31">
        <f>(F140*Strategy!C$2)/100</f>
        <v>3.9738399377542196E-3</v>
      </c>
      <c r="H140" s="41">
        <f t="shared" si="11"/>
        <v>0.13643517119622822</v>
      </c>
      <c r="J140" s="151"/>
      <c r="K140" s="152"/>
      <c r="L140" s="152"/>
      <c r="M140" s="153"/>
    </row>
    <row r="141" spans="1:13" x14ac:dyDescent="0.3">
      <c r="A141" s="28">
        <v>139</v>
      </c>
      <c r="B141" s="24">
        <f>Strategy!C$1</f>
        <v>5.0000000000000001E-3</v>
      </c>
      <c r="C141" s="51">
        <f>(B141*Strategy!C$2)/100</f>
        <v>1.4999999999999999E-4</v>
      </c>
      <c r="D141" s="52">
        <f t="shared" si="8"/>
        <v>5.1500000000000001E-3</v>
      </c>
      <c r="E141" s="53">
        <f t="shared" si="9"/>
        <v>2.5850000000000099E-2</v>
      </c>
      <c r="F141" s="31">
        <f t="shared" si="10"/>
        <v>0.13643517119622822</v>
      </c>
      <c r="G141" s="31">
        <f>(F141*Strategy!C$2)/100</f>
        <v>4.0930551358868469E-3</v>
      </c>
      <c r="H141" s="41">
        <f t="shared" si="11"/>
        <v>0.14052822633211506</v>
      </c>
      <c r="J141" s="151"/>
      <c r="K141" s="152"/>
      <c r="L141" s="152"/>
      <c r="M141" s="153"/>
    </row>
    <row r="142" spans="1:13" x14ac:dyDescent="0.3">
      <c r="A142" s="28">
        <v>140</v>
      </c>
      <c r="B142" s="24">
        <f>Strategy!C$1</f>
        <v>5.0000000000000001E-3</v>
      </c>
      <c r="C142" s="51">
        <f>(B142*Strategy!C$2)/100</f>
        <v>1.4999999999999999E-4</v>
      </c>
      <c r="D142" s="52">
        <f t="shared" si="8"/>
        <v>5.1500000000000001E-3</v>
      </c>
      <c r="E142" s="53">
        <f t="shared" si="9"/>
        <v>2.6000000000000099E-2</v>
      </c>
      <c r="F142" s="31">
        <f t="shared" si="10"/>
        <v>0.14052822633211506</v>
      </c>
      <c r="G142" s="31">
        <f>(F142*Strategy!C$2)/100</f>
        <v>4.2158467899634519E-3</v>
      </c>
      <c r="H142" s="41">
        <f t="shared" si="11"/>
        <v>0.14474407312207851</v>
      </c>
      <c r="J142" s="151"/>
      <c r="K142" s="152"/>
      <c r="L142" s="152"/>
      <c r="M142" s="153"/>
    </row>
    <row r="143" spans="1:13" x14ac:dyDescent="0.3">
      <c r="A143" s="28">
        <v>141</v>
      </c>
      <c r="B143" s="24">
        <f>Strategy!C$1</f>
        <v>5.0000000000000001E-3</v>
      </c>
      <c r="C143" s="51">
        <f>(B143*Strategy!C$2)/100</f>
        <v>1.4999999999999999E-4</v>
      </c>
      <c r="D143" s="52">
        <f t="shared" si="8"/>
        <v>5.1500000000000001E-3</v>
      </c>
      <c r="E143" s="53">
        <f t="shared" si="9"/>
        <v>2.61500000000001E-2</v>
      </c>
      <c r="F143" s="31">
        <f t="shared" si="10"/>
        <v>0.14474407312207851</v>
      </c>
      <c r="G143" s="31">
        <f>(F143*Strategy!C$2)/100</f>
        <v>4.3423221936623561E-3</v>
      </c>
      <c r="H143" s="41">
        <f t="shared" si="11"/>
        <v>0.14908639531574086</v>
      </c>
      <c r="J143" s="151"/>
      <c r="K143" s="152"/>
      <c r="L143" s="152"/>
      <c r="M143" s="153"/>
    </row>
    <row r="144" spans="1:13" x14ac:dyDescent="0.3">
      <c r="A144" s="28">
        <v>142</v>
      </c>
      <c r="B144" s="24">
        <f>Strategy!C$1</f>
        <v>5.0000000000000001E-3</v>
      </c>
      <c r="C144" s="51">
        <f>(B144*Strategy!C$2)/100</f>
        <v>1.4999999999999999E-4</v>
      </c>
      <c r="D144" s="52">
        <f t="shared" si="8"/>
        <v>5.1500000000000001E-3</v>
      </c>
      <c r="E144" s="53">
        <f t="shared" si="9"/>
        <v>2.6300000000000101E-2</v>
      </c>
      <c r="F144" s="31">
        <f t="shared" si="10"/>
        <v>0.14908639531574086</v>
      </c>
      <c r="G144" s="31">
        <f>(F144*Strategy!C$2)/100</f>
        <v>4.4725918594722257E-3</v>
      </c>
      <c r="H144" s="41">
        <f t="shared" si="11"/>
        <v>0.15355898717521307</v>
      </c>
      <c r="J144" s="151"/>
      <c r="K144" s="152"/>
      <c r="L144" s="152"/>
      <c r="M144" s="153"/>
    </row>
    <row r="145" spans="1:13" x14ac:dyDescent="0.3">
      <c r="A145" s="28">
        <v>143</v>
      </c>
      <c r="B145" s="24">
        <f>Strategy!C$1</f>
        <v>5.0000000000000001E-3</v>
      </c>
      <c r="C145" s="51">
        <f>(B145*Strategy!C$2)/100</f>
        <v>1.4999999999999999E-4</v>
      </c>
      <c r="D145" s="52">
        <f t="shared" si="8"/>
        <v>5.1500000000000001E-3</v>
      </c>
      <c r="E145" s="53">
        <f t="shared" si="9"/>
        <v>2.6450000000000102E-2</v>
      </c>
      <c r="F145" s="31">
        <f t="shared" si="10"/>
        <v>0.15355898717521307</v>
      </c>
      <c r="G145" s="31">
        <f>(F145*Strategy!C$2)/100</f>
        <v>4.606769615256392E-3</v>
      </c>
      <c r="H145" s="41">
        <f t="shared" si="11"/>
        <v>0.15816575679046946</v>
      </c>
      <c r="J145" s="151"/>
      <c r="K145" s="152"/>
      <c r="L145" s="152"/>
      <c r="M145" s="153"/>
    </row>
    <row r="146" spans="1:13" x14ac:dyDescent="0.3">
      <c r="A146" s="28">
        <v>144</v>
      </c>
      <c r="B146" s="24">
        <f>Strategy!C$1</f>
        <v>5.0000000000000001E-3</v>
      </c>
      <c r="C146" s="51">
        <f>(B146*Strategy!C$2)/100</f>
        <v>1.4999999999999999E-4</v>
      </c>
      <c r="D146" s="52">
        <f t="shared" si="8"/>
        <v>5.1500000000000001E-3</v>
      </c>
      <c r="E146" s="53">
        <f t="shared" si="9"/>
        <v>2.6600000000000103E-2</v>
      </c>
      <c r="F146" s="31">
        <f t="shared" si="10"/>
        <v>0.15816575679046946</v>
      </c>
      <c r="G146" s="31">
        <f>(F146*Strategy!C$2)/100</f>
        <v>4.7449727037140836E-3</v>
      </c>
      <c r="H146" s="41">
        <f t="shared" si="11"/>
        <v>0.16291072949418353</v>
      </c>
      <c r="J146" s="151"/>
      <c r="K146" s="152"/>
      <c r="L146" s="152"/>
      <c r="M146" s="153"/>
    </row>
    <row r="147" spans="1:13" x14ac:dyDescent="0.3">
      <c r="A147" s="28">
        <v>145</v>
      </c>
      <c r="B147" s="24">
        <f>Strategy!C$1</f>
        <v>5.0000000000000001E-3</v>
      </c>
      <c r="C147" s="51">
        <f>(B147*Strategy!C$2)/100</f>
        <v>1.4999999999999999E-4</v>
      </c>
      <c r="D147" s="52">
        <f t="shared" si="8"/>
        <v>5.1500000000000001E-3</v>
      </c>
      <c r="E147" s="53">
        <f t="shared" si="9"/>
        <v>2.6750000000000104E-2</v>
      </c>
      <c r="F147" s="31">
        <f t="shared" si="10"/>
        <v>0.16291072949418353</v>
      </c>
      <c r="G147" s="31">
        <f>(F147*Strategy!C$2)/100</f>
        <v>4.8873218848255063E-3</v>
      </c>
      <c r="H147" s="41">
        <f t="shared" si="11"/>
        <v>0.16779805137900905</v>
      </c>
      <c r="J147" s="151"/>
      <c r="K147" s="152"/>
      <c r="L147" s="152"/>
      <c r="M147" s="153"/>
    </row>
    <row r="148" spans="1:13" x14ac:dyDescent="0.3">
      <c r="A148" s="28">
        <v>146</v>
      </c>
      <c r="B148" s="24">
        <f>Strategy!C$1</f>
        <v>5.0000000000000001E-3</v>
      </c>
      <c r="C148" s="51">
        <f>(B148*Strategy!C$2)/100</f>
        <v>1.4999999999999999E-4</v>
      </c>
      <c r="D148" s="52">
        <f t="shared" si="8"/>
        <v>5.1500000000000001E-3</v>
      </c>
      <c r="E148" s="53">
        <f t="shared" si="9"/>
        <v>2.6900000000000104E-2</v>
      </c>
      <c r="F148" s="31">
        <f t="shared" si="10"/>
        <v>0.16779805137900905</v>
      </c>
      <c r="G148" s="31">
        <f>(F148*Strategy!C$2)/100</f>
        <v>5.0339415413702716E-3</v>
      </c>
      <c r="H148" s="41">
        <f t="shared" si="11"/>
        <v>0.17283199292037932</v>
      </c>
      <c r="J148" s="151"/>
      <c r="K148" s="152"/>
      <c r="L148" s="152"/>
      <c r="M148" s="153"/>
    </row>
    <row r="149" spans="1:13" x14ac:dyDescent="0.3">
      <c r="A149" s="28">
        <v>147</v>
      </c>
      <c r="B149" s="24">
        <f>Strategy!C$1</f>
        <v>5.0000000000000001E-3</v>
      </c>
      <c r="C149" s="51">
        <f>(B149*Strategy!C$2)/100</f>
        <v>1.4999999999999999E-4</v>
      </c>
      <c r="D149" s="52">
        <f t="shared" si="8"/>
        <v>5.1500000000000001E-3</v>
      </c>
      <c r="E149" s="53">
        <f t="shared" si="9"/>
        <v>2.7050000000000105E-2</v>
      </c>
      <c r="F149" s="31">
        <f t="shared" si="10"/>
        <v>0.17283199292037932</v>
      </c>
      <c r="G149" s="31">
        <f>(F149*Strategy!C$2)/100</f>
        <v>5.1849597876113792E-3</v>
      </c>
      <c r="H149" s="41">
        <f t="shared" si="11"/>
        <v>0.1780169527079907</v>
      </c>
      <c r="J149" s="151"/>
      <c r="K149" s="152"/>
      <c r="L149" s="152"/>
      <c r="M149" s="153"/>
    </row>
    <row r="150" spans="1:13" x14ac:dyDescent="0.3">
      <c r="A150" s="28">
        <v>148</v>
      </c>
      <c r="B150" s="24">
        <f>Strategy!C$1</f>
        <v>5.0000000000000001E-3</v>
      </c>
      <c r="C150" s="51">
        <f>(B150*Strategy!C$2)/100</f>
        <v>1.4999999999999999E-4</v>
      </c>
      <c r="D150" s="52">
        <f t="shared" si="8"/>
        <v>5.1500000000000001E-3</v>
      </c>
      <c r="E150" s="53">
        <f t="shared" si="9"/>
        <v>2.7200000000000106E-2</v>
      </c>
      <c r="F150" s="31">
        <f t="shared" si="10"/>
        <v>0.1780169527079907</v>
      </c>
      <c r="G150" s="31">
        <f>(F150*Strategy!C$2)/100</f>
        <v>5.3405085812397212E-3</v>
      </c>
      <c r="H150" s="41">
        <f t="shared" si="11"/>
        <v>0.18335746128923042</v>
      </c>
      <c r="J150" s="151"/>
      <c r="K150" s="152"/>
      <c r="L150" s="152"/>
      <c r="M150" s="153"/>
    </row>
    <row r="151" spans="1:13" x14ac:dyDescent="0.3">
      <c r="A151" s="28">
        <v>149</v>
      </c>
      <c r="B151" s="24">
        <f>Strategy!C$1</f>
        <v>5.0000000000000001E-3</v>
      </c>
      <c r="C151" s="51">
        <f>(B151*Strategy!C$2)/100</f>
        <v>1.4999999999999999E-4</v>
      </c>
      <c r="D151" s="52">
        <f t="shared" si="8"/>
        <v>5.1500000000000001E-3</v>
      </c>
      <c r="E151" s="53">
        <f t="shared" si="9"/>
        <v>2.7350000000000107E-2</v>
      </c>
      <c r="F151" s="31">
        <f t="shared" si="10"/>
        <v>0.18335746128923042</v>
      </c>
      <c r="G151" s="31">
        <f>(F151*Strategy!C$2)/100</f>
        <v>5.5007238386769134E-3</v>
      </c>
      <c r="H151" s="41">
        <f t="shared" si="11"/>
        <v>0.18885818512790734</v>
      </c>
      <c r="J151" s="151"/>
      <c r="K151" s="152"/>
      <c r="L151" s="152"/>
      <c r="M151" s="153"/>
    </row>
    <row r="152" spans="1:13" x14ac:dyDescent="0.3">
      <c r="A152" s="28">
        <v>150</v>
      </c>
      <c r="B152" s="24">
        <f>Strategy!C$1</f>
        <v>5.0000000000000001E-3</v>
      </c>
      <c r="C152" s="51">
        <f>(B152*Strategy!C$2)/100</f>
        <v>1.4999999999999999E-4</v>
      </c>
      <c r="D152" s="52">
        <f t="shared" si="8"/>
        <v>5.1500000000000001E-3</v>
      </c>
      <c r="E152" s="53">
        <f t="shared" si="9"/>
        <v>2.7500000000000108E-2</v>
      </c>
      <c r="F152" s="31">
        <f t="shared" si="10"/>
        <v>0.18885818512790734</v>
      </c>
      <c r="G152" s="31">
        <f>(F152*Strategy!C$2)/100</f>
        <v>5.6657455538372207E-3</v>
      </c>
      <c r="H152" s="41">
        <f t="shared" si="11"/>
        <v>0.19452393068174456</v>
      </c>
      <c r="J152" s="151"/>
      <c r="K152" s="152"/>
      <c r="L152" s="152"/>
      <c r="M152" s="153"/>
    </row>
    <row r="153" spans="1:13" x14ac:dyDescent="0.3">
      <c r="A153" s="28">
        <v>151</v>
      </c>
      <c r="B153" s="24">
        <f>Strategy!C$1</f>
        <v>5.0000000000000001E-3</v>
      </c>
      <c r="C153" s="51">
        <f>(B153*Strategy!C$2)/100</f>
        <v>1.4999999999999999E-4</v>
      </c>
      <c r="D153" s="52">
        <f t="shared" si="8"/>
        <v>5.1500000000000001E-3</v>
      </c>
      <c r="E153" s="53">
        <f t="shared" si="9"/>
        <v>2.7650000000000109E-2</v>
      </c>
      <c r="F153" s="31">
        <f t="shared" si="10"/>
        <v>0.19452393068174456</v>
      </c>
      <c r="G153" s="31">
        <f>(F153*Strategy!C$2)/100</f>
        <v>5.8357179204523366E-3</v>
      </c>
      <c r="H153" s="41">
        <f t="shared" si="11"/>
        <v>0.2003596486021969</v>
      </c>
      <c r="J153" s="151"/>
      <c r="K153" s="152"/>
      <c r="L153" s="152"/>
      <c r="M153" s="153"/>
    </row>
    <row r="154" spans="1:13" x14ac:dyDescent="0.3">
      <c r="A154" s="28">
        <v>152</v>
      </c>
      <c r="B154" s="24">
        <f>Strategy!C$1</f>
        <v>5.0000000000000001E-3</v>
      </c>
      <c r="C154" s="51">
        <f>(B154*Strategy!C$2)/100</f>
        <v>1.4999999999999999E-4</v>
      </c>
      <c r="D154" s="52">
        <f t="shared" si="8"/>
        <v>5.1500000000000001E-3</v>
      </c>
      <c r="E154" s="53">
        <f t="shared" si="9"/>
        <v>2.7800000000000109E-2</v>
      </c>
      <c r="F154" s="31">
        <f t="shared" si="10"/>
        <v>0.2003596486021969</v>
      </c>
      <c r="G154" s="31">
        <f>(F154*Strategy!C$2)/100</f>
        <v>6.0107894580659071E-3</v>
      </c>
      <c r="H154" s="41">
        <f t="shared" si="11"/>
        <v>0.20637043806026281</v>
      </c>
      <c r="J154" s="151"/>
      <c r="K154" s="152"/>
      <c r="L154" s="152"/>
      <c r="M154" s="153"/>
    </row>
    <row r="155" spans="1:13" x14ac:dyDescent="0.3">
      <c r="A155" s="28">
        <v>153</v>
      </c>
      <c r="B155" s="24">
        <f>Strategy!C$1</f>
        <v>5.0000000000000001E-3</v>
      </c>
      <c r="C155" s="51">
        <f>(B155*Strategy!C$2)/100</f>
        <v>1.4999999999999999E-4</v>
      </c>
      <c r="D155" s="52">
        <f t="shared" si="8"/>
        <v>5.1500000000000001E-3</v>
      </c>
      <c r="E155" s="53">
        <f t="shared" si="9"/>
        <v>2.795000000000011E-2</v>
      </c>
      <c r="F155" s="31">
        <f t="shared" si="10"/>
        <v>0.20637043806026281</v>
      </c>
      <c r="G155" s="31">
        <f>(F155*Strategy!C$2)/100</f>
        <v>6.1911131418078847E-3</v>
      </c>
      <c r="H155" s="41">
        <f t="shared" si="11"/>
        <v>0.21256155120207071</v>
      </c>
      <c r="J155" s="151"/>
      <c r="K155" s="152"/>
      <c r="L155" s="152"/>
      <c r="M155" s="153"/>
    </row>
    <row r="156" spans="1:13" x14ac:dyDescent="0.3">
      <c r="A156" s="28">
        <v>154</v>
      </c>
      <c r="B156" s="24">
        <f>Strategy!C$1</f>
        <v>5.0000000000000001E-3</v>
      </c>
      <c r="C156" s="51">
        <f>(B156*Strategy!C$2)/100</f>
        <v>1.4999999999999999E-4</v>
      </c>
      <c r="D156" s="52">
        <f t="shared" si="8"/>
        <v>5.1500000000000001E-3</v>
      </c>
      <c r="E156" s="53">
        <f t="shared" si="9"/>
        <v>2.8100000000000111E-2</v>
      </c>
      <c r="F156" s="31">
        <f t="shared" si="10"/>
        <v>0.21256155120207071</v>
      </c>
      <c r="G156" s="31">
        <f>(F156*Strategy!C$2)/100</f>
        <v>6.376846536062122E-3</v>
      </c>
      <c r="H156" s="41">
        <f t="shared" si="11"/>
        <v>0.21893839773813284</v>
      </c>
      <c r="J156" s="151"/>
      <c r="K156" s="152"/>
      <c r="L156" s="152"/>
      <c r="M156" s="153"/>
    </row>
    <row r="157" spans="1:13" x14ac:dyDescent="0.3">
      <c r="A157" s="28">
        <v>155</v>
      </c>
      <c r="B157" s="24">
        <f>Strategy!C$1</f>
        <v>5.0000000000000001E-3</v>
      </c>
      <c r="C157" s="51">
        <f>(B157*Strategy!C$2)/100</f>
        <v>1.4999999999999999E-4</v>
      </c>
      <c r="D157" s="52">
        <f t="shared" si="8"/>
        <v>5.1500000000000001E-3</v>
      </c>
      <c r="E157" s="53">
        <f t="shared" si="9"/>
        <v>2.8250000000000112E-2</v>
      </c>
      <c r="F157" s="31">
        <f t="shared" si="10"/>
        <v>0.21893839773813284</v>
      </c>
      <c r="G157" s="31">
        <f>(F157*Strategy!C$2)/100</f>
        <v>6.5681519321439848E-3</v>
      </c>
      <c r="H157" s="41">
        <f t="shared" si="11"/>
        <v>0.22550654967027683</v>
      </c>
      <c r="J157" s="151"/>
      <c r="K157" s="152"/>
      <c r="L157" s="152"/>
      <c r="M157" s="153"/>
    </row>
    <row r="158" spans="1:13" x14ac:dyDescent="0.3">
      <c r="A158" s="28">
        <v>156</v>
      </c>
      <c r="B158" s="24">
        <f>Strategy!C$1</f>
        <v>5.0000000000000001E-3</v>
      </c>
      <c r="C158" s="51">
        <f>(B158*Strategy!C$2)/100</f>
        <v>1.4999999999999999E-4</v>
      </c>
      <c r="D158" s="52">
        <f t="shared" si="8"/>
        <v>5.1500000000000001E-3</v>
      </c>
      <c r="E158" s="53">
        <f t="shared" si="9"/>
        <v>2.8400000000000113E-2</v>
      </c>
      <c r="F158" s="31">
        <f t="shared" si="10"/>
        <v>0.22550654967027683</v>
      </c>
      <c r="G158" s="31">
        <f>(F158*Strategy!C$2)/100</f>
        <v>6.7651964901083049E-3</v>
      </c>
      <c r="H158" s="41">
        <f t="shared" si="11"/>
        <v>0.23227174616038515</v>
      </c>
      <c r="J158" s="151"/>
      <c r="K158" s="152"/>
      <c r="L158" s="152"/>
      <c r="M158" s="153"/>
    </row>
    <row r="159" spans="1:13" x14ac:dyDescent="0.3">
      <c r="A159" s="28">
        <v>157</v>
      </c>
      <c r="B159" s="24">
        <f>Strategy!C$1</f>
        <v>5.0000000000000001E-3</v>
      </c>
      <c r="C159" s="51">
        <f>(B159*Strategy!C$2)/100</f>
        <v>1.4999999999999999E-4</v>
      </c>
      <c r="D159" s="52">
        <f t="shared" si="8"/>
        <v>5.1500000000000001E-3</v>
      </c>
      <c r="E159" s="53">
        <f t="shared" si="9"/>
        <v>2.8550000000000113E-2</v>
      </c>
      <c r="F159" s="31">
        <f t="shared" si="10"/>
        <v>0.23227174616038515</v>
      </c>
      <c r="G159" s="31">
        <f>(F159*Strategy!C$2)/100</f>
        <v>6.9681523848115542E-3</v>
      </c>
      <c r="H159" s="41">
        <f t="shared" si="11"/>
        <v>0.2392398985451967</v>
      </c>
      <c r="J159" s="151"/>
      <c r="K159" s="152"/>
      <c r="L159" s="152"/>
      <c r="M159" s="153"/>
    </row>
    <row r="160" spans="1:13" x14ac:dyDescent="0.3">
      <c r="A160" s="28">
        <v>158</v>
      </c>
      <c r="B160" s="24">
        <f>Strategy!C$1</f>
        <v>5.0000000000000001E-3</v>
      </c>
      <c r="C160" s="51">
        <f>(B160*Strategy!C$2)/100</f>
        <v>1.4999999999999999E-4</v>
      </c>
      <c r="D160" s="52">
        <f t="shared" si="8"/>
        <v>5.1500000000000001E-3</v>
      </c>
      <c r="E160" s="53">
        <f t="shared" si="9"/>
        <v>2.8700000000000114E-2</v>
      </c>
      <c r="F160" s="31">
        <f t="shared" si="10"/>
        <v>0.2392398985451967</v>
      </c>
      <c r="G160" s="31">
        <f>(F160*Strategy!C$2)/100</f>
        <v>7.177196956355901E-3</v>
      </c>
      <c r="H160" s="41">
        <f t="shared" si="11"/>
        <v>0.24641709550155261</v>
      </c>
      <c r="J160" s="151"/>
      <c r="K160" s="152"/>
      <c r="L160" s="152"/>
      <c r="M160" s="153"/>
    </row>
    <row r="161" spans="1:13" ht="15" thickBot="1" x14ac:dyDescent="0.35">
      <c r="A161" s="28">
        <v>159</v>
      </c>
      <c r="B161" s="24">
        <f>Strategy!C$1</f>
        <v>5.0000000000000001E-3</v>
      </c>
      <c r="C161" s="51">
        <f>(B161*Strategy!C$2)/100</f>
        <v>1.4999999999999999E-4</v>
      </c>
      <c r="D161" s="52">
        <f t="shared" si="8"/>
        <v>5.1500000000000001E-3</v>
      </c>
      <c r="E161" s="53">
        <f t="shared" si="9"/>
        <v>2.8850000000000115E-2</v>
      </c>
      <c r="F161" s="31">
        <f t="shared" si="10"/>
        <v>0.24641709550155261</v>
      </c>
      <c r="G161" s="31">
        <f>(F161*Strategy!C$2)/100</f>
        <v>7.392512865046579E-3</v>
      </c>
      <c r="H161" s="41">
        <f t="shared" si="11"/>
        <v>0.25380960836659916</v>
      </c>
      <c r="J161" s="151"/>
      <c r="K161" s="152"/>
      <c r="L161" s="152"/>
      <c r="M161" s="153"/>
    </row>
    <row r="162" spans="1:13" s="59" customFormat="1" ht="15" thickBot="1" x14ac:dyDescent="0.35">
      <c r="A162" s="54">
        <v>160</v>
      </c>
      <c r="B162" s="55">
        <f>Strategy!C$1</f>
        <v>5.0000000000000001E-3</v>
      </c>
      <c r="C162" s="56">
        <f>(B162*Strategy!C$2)/100</f>
        <v>1.4999999999999999E-4</v>
      </c>
      <c r="D162" s="55">
        <f t="shared" si="8"/>
        <v>5.1500000000000001E-3</v>
      </c>
      <c r="E162" s="57">
        <f t="shared" si="9"/>
        <v>2.9000000000000116E-2</v>
      </c>
      <c r="F162" s="55">
        <f t="shared" si="10"/>
        <v>0.25380960836659916</v>
      </c>
      <c r="G162" s="55">
        <f>(F162*Strategy!C$2)/100</f>
        <v>7.6142882509979744E-3</v>
      </c>
      <c r="H162" s="58">
        <f t="shared" si="11"/>
        <v>0.26142389661759713</v>
      </c>
      <c r="I162" s="124">
        <v>1.2500000000000001E-2</v>
      </c>
      <c r="J162" s="151"/>
      <c r="K162" s="152"/>
      <c r="L162" s="152"/>
      <c r="M162" s="153"/>
    </row>
    <row r="163" spans="1:13" x14ac:dyDescent="0.3">
      <c r="A163" s="28">
        <v>161</v>
      </c>
      <c r="B163" s="24">
        <f>Strategy!C$1</f>
        <v>5.0000000000000001E-3</v>
      </c>
      <c r="C163" s="51">
        <f>(B163*Strategy!C$2)/100</f>
        <v>1.4999999999999999E-4</v>
      </c>
      <c r="D163" s="52">
        <f t="shared" si="8"/>
        <v>5.1500000000000001E-3</v>
      </c>
      <c r="E163" s="53">
        <f t="shared" si="9"/>
        <v>2.9150000000000117E-2</v>
      </c>
      <c r="F163" s="31">
        <f t="shared" si="10"/>
        <v>0.24892389661759712</v>
      </c>
      <c r="G163" s="31">
        <f>(F163*Strategy!C$2)/100</f>
        <v>7.4677168985279145E-3</v>
      </c>
      <c r="H163" s="41">
        <f t="shared" si="11"/>
        <v>0.25639161351612505</v>
      </c>
      <c r="J163" s="151"/>
      <c r="K163" s="152"/>
      <c r="L163" s="152"/>
      <c r="M163" s="153"/>
    </row>
    <row r="164" spans="1:13" x14ac:dyDescent="0.3">
      <c r="A164" s="28">
        <v>162</v>
      </c>
      <c r="B164" s="24">
        <f>Strategy!C$1</f>
        <v>5.0000000000000001E-3</v>
      </c>
      <c r="C164" s="51">
        <f>(B164*Strategy!C$2)/100</f>
        <v>1.4999999999999999E-4</v>
      </c>
      <c r="D164" s="52">
        <f t="shared" si="8"/>
        <v>5.1500000000000001E-3</v>
      </c>
      <c r="E164" s="53">
        <f t="shared" si="9"/>
        <v>2.9300000000000118E-2</v>
      </c>
      <c r="F164" s="31">
        <f t="shared" si="10"/>
        <v>0.25639161351612505</v>
      </c>
      <c r="G164" s="31">
        <f>(F164*Strategy!C$2)/100</f>
        <v>7.6917484054837516E-3</v>
      </c>
      <c r="H164" s="41">
        <f t="shared" si="11"/>
        <v>0.26408336192160881</v>
      </c>
      <c r="J164" s="151"/>
      <c r="K164" s="152"/>
      <c r="L164" s="152"/>
      <c r="M164" s="153"/>
    </row>
    <row r="165" spans="1:13" x14ac:dyDescent="0.3">
      <c r="A165" s="28">
        <v>163</v>
      </c>
      <c r="B165" s="24">
        <f>Strategy!C$1</f>
        <v>5.0000000000000001E-3</v>
      </c>
      <c r="C165" s="51">
        <f>(B165*Strategy!C$2)/100</f>
        <v>1.4999999999999999E-4</v>
      </c>
      <c r="D165" s="52">
        <f t="shared" si="8"/>
        <v>5.1500000000000001E-3</v>
      </c>
      <c r="E165" s="53">
        <f t="shared" si="9"/>
        <v>2.9450000000000118E-2</v>
      </c>
      <c r="F165" s="31">
        <f t="shared" si="10"/>
        <v>0.26408336192160881</v>
      </c>
      <c r="G165" s="31">
        <f>(F165*Strategy!C$2)/100</f>
        <v>7.9225008576482639E-3</v>
      </c>
      <c r="H165" s="41">
        <f t="shared" si="11"/>
        <v>0.27200586277925709</v>
      </c>
      <c r="J165" s="151"/>
      <c r="K165" s="152"/>
      <c r="L165" s="152"/>
      <c r="M165" s="153"/>
    </row>
    <row r="166" spans="1:13" x14ac:dyDescent="0.3">
      <c r="A166" s="28">
        <v>164</v>
      </c>
      <c r="B166" s="24">
        <f>Strategy!C$1</f>
        <v>5.0000000000000001E-3</v>
      </c>
      <c r="C166" s="51">
        <f>(B166*Strategy!C$2)/100</f>
        <v>1.4999999999999999E-4</v>
      </c>
      <c r="D166" s="52">
        <f t="shared" si="8"/>
        <v>5.1500000000000001E-3</v>
      </c>
      <c r="E166" s="53">
        <f t="shared" si="9"/>
        <v>2.9600000000000119E-2</v>
      </c>
      <c r="F166" s="31">
        <f t="shared" si="10"/>
        <v>0.27200586277925709</v>
      </c>
      <c r="G166" s="31">
        <f>(F166*Strategy!C$2)/100</f>
        <v>8.1601758833777134E-3</v>
      </c>
      <c r="H166" s="41">
        <f t="shared" si="11"/>
        <v>0.28016603866263479</v>
      </c>
      <c r="J166" s="151"/>
      <c r="K166" s="152"/>
      <c r="L166" s="152"/>
      <c r="M166" s="153"/>
    </row>
    <row r="167" spans="1:13" x14ac:dyDescent="0.3">
      <c r="A167" s="28">
        <v>165</v>
      </c>
      <c r="B167" s="24">
        <f>Strategy!C$1</f>
        <v>5.0000000000000001E-3</v>
      </c>
      <c r="C167" s="51">
        <f>(B167*Strategy!C$2)/100</f>
        <v>1.4999999999999999E-4</v>
      </c>
      <c r="D167" s="52">
        <f t="shared" si="8"/>
        <v>5.1500000000000001E-3</v>
      </c>
      <c r="E167" s="53">
        <f t="shared" si="9"/>
        <v>2.975000000000012E-2</v>
      </c>
      <c r="F167" s="31">
        <f t="shared" si="10"/>
        <v>0.28016603866263479</v>
      </c>
      <c r="G167" s="31">
        <f>(F167*Strategy!C$2)/100</f>
        <v>8.4049811598790429E-3</v>
      </c>
      <c r="H167" s="41">
        <f t="shared" si="11"/>
        <v>0.28857101982251382</v>
      </c>
      <c r="J167" s="151"/>
      <c r="K167" s="152"/>
      <c r="L167" s="152"/>
      <c r="M167" s="153"/>
    </row>
    <row r="168" spans="1:13" x14ac:dyDescent="0.3">
      <c r="A168" s="28">
        <v>166</v>
      </c>
      <c r="B168" s="24">
        <f>Strategy!C$1</f>
        <v>5.0000000000000001E-3</v>
      </c>
      <c r="C168" s="51">
        <f>(B168*Strategy!C$2)/100</f>
        <v>1.4999999999999999E-4</v>
      </c>
      <c r="D168" s="52">
        <f t="shared" si="8"/>
        <v>5.1500000000000001E-3</v>
      </c>
      <c r="E168" s="53">
        <f t="shared" si="9"/>
        <v>2.9900000000000121E-2</v>
      </c>
      <c r="F168" s="31">
        <f t="shared" si="10"/>
        <v>0.28857101982251382</v>
      </c>
      <c r="G168" s="31">
        <f>(F168*Strategy!C$2)/100</f>
        <v>8.6571305946754155E-3</v>
      </c>
      <c r="H168" s="41">
        <f t="shared" si="11"/>
        <v>0.29722815041718925</v>
      </c>
      <c r="J168" s="151"/>
      <c r="K168" s="152"/>
      <c r="L168" s="152"/>
      <c r="M168" s="153"/>
    </row>
    <row r="169" spans="1:13" x14ac:dyDescent="0.3">
      <c r="A169" s="28">
        <v>167</v>
      </c>
      <c r="B169" s="24">
        <f>Strategy!C$1</f>
        <v>5.0000000000000001E-3</v>
      </c>
      <c r="C169" s="51">
        <f>(B169*Strategy!C$2)/100</f>
        <v>1.4999999999999999E-4</v>
      </c>
      <c r="D169" s="52">
        <f t="shared" si="8"/>
        <v>5.1500000000000001E-3</v>
      </c>
      <c r="E169" s="53">
        <f t="shared" si="9"/>
        <v>3.0050000000000122E-2</v>
      </c>
      <c r="F169" s="31">
        <f t="shared" si="10"/>
        <v>0.29722815041718925</v>
      </c>
      <c r="G169" s="31">
        <f>(F169*Strategy!C$2)/100</f>
        <v>8.9168445125156776E-3</v>
      </c>
      <c r="H169" s="41">
        <f t="shared" si="11"/>
        <v>0.30614499492970493</v>
      </c>
      <c r="J169" s="151"/>
      <c r="K169" s="152"/>
      <c r="L169" s="152"/>
      <c r="M169" s="153"/>
    </row>
    <row r="170" spans="1:13" x14ac:dyDescent="0.3">
      <c r="A170" s="28">
        <v>168</v>
      </c>
      <c r="B170" s="24">
        <f>Strategy!C$1</f>
        <v>5.0000000000000001E-3</v>
      </c>
      <c r="C170" s="51">
        <f>(B170*Strategy!C$2)/100</f>
        <v>1.4999999999999999E-4</v>
      </c>
      <c r="D170" s="52">
        <f t="shared" si="8"/>
        <v>5.1500000000000001E-3</v>
      </c>
      <c r="E170" s="53">
        <f t="shared" si="9"/>
        <v>3.0200000000000123E-2</v>
      </c>
      <c r="F170" s="31">
        <f t="shared" si="10"/>
        <v>0.30614499492970493</v>
      </c>
      <c r="G170" s="31">
        <f>(F170*Strategy!C$2)/100</f>
        <v>9.1843498478911476E-3</v>
      </c>
      <c r="H170" s="41">
        <f t="shared" si="11"/>
        <v>0.31532934477759605</v>
      </c>
      <c r="J170" s="151"/>
      <c r="K170" s="152"/>
      <c r="L170" s="152"/>
      <c r="M170" s="153"/>
    </row>
    <row r="171" spans="1:13" x14ac:dyDescent="0.3">
      <c r="A171" s="28">
        <v>169</v>
      </c>
      <c r="B171" s="24">
        <f>Strategy!C$1</f>
        <v>5.0000000000000001E-3</v>
      </c>
      <c r="C171" s="51">
        <f>(B171*Strategy!C$2)/100</f>
        <v>1.4999999999999999E-4</v>
      </c>
      <c r="D171" s="52">
        <f t="shared" si="8"/>
        <v>5.1500000000000001E-3</v>
      </c>
      <c r="E171" s="53">
        <f t="shared" si="9"/>
        <v>3.0350000000000123E-2</v>
      </c>
      <c r="F171" s="31">
        <f t="shared" si="10"/>
        <v>0.31532934477759605</v>
      </c>
      <c r="G171" s="31">
        <f>(F171*Strategy!C$2)/100</f>
        <v>9.4598803433278821E-3</v>
      </c>
      <c r="H171" s="41">
        <f t="shared" si="11"/>
        <v>0.32478922512092395</v>
      </c>
      <c r="J171" s="151"/>
      <c r="K171" s="152"/>
      <c r="L171" s="152"/>
      <c r="M171" s="153"/>
    </row>
    <row r="172" spans="1:13" x14ac:dyDescent="0.3">
      <c r="A172" s="28">
        <v>170</v>
      </c>
      <c r="B172" s="24">
        <f>Strategy!C$1</f>
        <v>5.0000000000000001E-3</v>
      </c>
      <c r="C172" s="51">
        <f>(B172*Strategy!C$2)/100</f>
        <v>1.4999999999999999E-4</v>
      </c>
      <c r="D172" s="52">
        <f t="shared" si="8"/>
        <v>5.1500000000000001E-3</v>
      </c>
      <c r="E172" s="53">
        <f t="shared" si="9"/>
        <v>3.0500000000000124E-2</v>
      </c>
      <c r="F172" s="31">
        <f t="shared" si="10"/>
        <v>0.32478922512092395</v>
      </c>
      <c r="G172" s="31">
        <f>(F172*Strategy!C$2)/100</f>
        <v>9.743676753627719E-3</v>
      </c>
      <c r="H172" s="41">
        <f t="shared" si="11"/>
        <v>0.33453290187455165</v>
      </c>
      <c r="J172" s="151"/>
      <c r="K172" s="152"/>
      <c r="L172" s="152"/>
      <c r="M172" s="153"/>
    </row>
    <row r="173" spans="1:13" x14ac:dyDescent="0.3">
      <c r="A173" s="28">
        <v>171</v>
      </c>
      <c r="B173" s="24">
        <f>Strategy!C$1</f>
        <v>5.0000000000000001E-3</v>
      </c>
      <c r="C173" s="51">
        <f>(B173*Strategy!C$2)/100</f>
        <v>1.4999999999999999E-4</v>
      </c>
      <c r="D173" s="52">
        <f t="shared" si="8"/>
        <v>5.1500000000000001E-3</v>
      </c>
      <c r="E173" s="53">
        <f t="shared" si="9"/>
        <v>3.0650000000000125E-2</v>
      </c>
      <c r="F173" s="31">
        <f t="shared" si="10"/>
        <v>0.33453290187455165</v>
      </c>
      <c r="G173" s="31">
        <f>(F173*Strategy!C$2)/100</f>
        <v>1.0035987056236548E-2</v>
      </c>
      <c r="H173" s="41">
        <f t="shared" si="11"/>
        <v>0.34456888893078819</v>
      </c>
      <c r="J173" s="151"/>
      <c r="K173" s="152"/>
      <c r="L173" s="152"/>
      <c r="M173" s="153"/>
    </row>
    <row r="174" spans="1:13" x14ac:dyDescent="0.3">
      <c r="A174" s="28">
        <v>172</v>
      </c>
      <c r="B174" s="24">
        <f>Strategy!C$1</f>
        <v>5.0000000000000001E-3</v>
      </c>
      <c r="C174" s="51">
        <f>(B174*Strategy!C$2)/100</f>
        <v>1.4999999999999999E-4</v>
      </c>
      <c r="D174" s="52">
        <f t="shared" si="8"/>
        <v>5.1500000000000001E-3</v>
      </c>
      <c r="E174" s="53">
        <f t="shared" si="9"/>
        <v>3.0800000000000126E-2</v>
      </c>
      <c r="F174" s="31">
        <f t="shared" si="10"/>
        <v>0.34456888893078819</v>
      </c>
      <c r="G174" s="31">
        <f>(F174*Strategy!C$2)/100</f>
        <v>1.0337066667923644E-2</v>
      </c>
      <c r="H174" s="41">
        <f t="shared" si="11"/>
        <v>0.35490595559871185</v>
      </c>
      <c r="J174" s="151"/>
      <c r="K174" s="152"/>
      <c r="L174" s="152"/>
      <c r="M174" s="153"/>
    </row>
    <row r="175" spans="1:13" x14ac:dyDescent="0.3">
      <c r="A175" s="28">
        <v>173</v>
      </c>
      <c r="B175" s="24">
        <f>Strategy!C$1</f>
        <v>5.0000000000000001E-3</v>
      </c>
      <c r="C175" s="51">
        <f>(B175*Strategy!C$2)/100</f>
        <v>1.4999999999999999E-4</v>
      </c>
      <c r="D175" s="52">
        <f t="shared" si="8"/>
        <v>5.1500000000000001E-3</v>
      </c>
      <c r="E175" s="53">
        <f t="shared" si="9"/>
        <v>3.0950000000000127E-2</v>
      </c>
      <c r="F175" s="31">
        <f t="shared" si="10"/>
        <v>0.35490595559871185</v>
      </c>
      <c r="G175" s="31">
        <f>(F175*Strategy!C$2)/100</f>
        <v>1.0647178667961357E-2</v>
      </c>
      <c r="H175" s="41">
        <f t="shared" si="11"/>
        <v>0.36555313426667319</v>
      </c>
      <c r="J175" s="151"/>
      <c r="K175" s="152"/>
      <c r="L175" s="152"/>
      <c r="M175" s="153"/>
    </row>
    <row r="176" spans="1:13" x14ac:dyDescent="0.3">
      <c r="A176" s="28">
        <v>174</v>
      </c>
      <c r="B176" s="24">
        <f>Strategy!C$1</f>
        <v>5.0000000000000001E-3</v>
      </c>
      <c r="C176" s="51">
        <f>(B176*Strategy!C$2)/100</f>
        <v>1.4999999999999999E-4</v>
      </c>
      <c r="D176" s="52">
        <f t="shared" si="8"/>
        <v>5.1500000000000001E-3</v>
      </c>
      <c r="E176" s="53">
        <f t="shared" si="9"/>
        <v>3.1100000000000128E-2</v>
      </c>
      <c r="F176" s="31">
        <f t="shared" si="10"/>
        <v>0.36555313426667319</v>
      </c>
      <c r="G176" s="31">
        <f>(F176*Strategy!C$2)/100</f>
        <v>1.0966594028000196E-2</v>
      </c>
      <c r="H176" s="41">
        <f t="shared" si="11"/>
        <v>0.37651972829467339</v>
      </c>
      <c r="J176" s="151"/>
      <c r="K176" s="152"/>
      <c r="L176" s="152"/>
      <c r="M176" s="153"/>
    </row>
    <row r="177" spans="1:13" x14ac:dyDescent="0.3">
      <c r="A177" s="28">
        <v>175</v>
      </c>
      <c r="B177" s="24">
        <f>Strategy!C$1</f>
        <v>5.0000000000000001E-3</v>
      </c>
      <c r="C177" s="51">
        <f>(B177*Strategy!C$2)/100</f>
        <v>1.4999999999999999E-4</v>
      </c>
      <c r="D177" s="52">
        <f t="shared" si="8"/>
        <v>5.1500000000000001E-3</v>
      </c>
      <c r="E177" s="53">
        <f t="shared" si="9"/>
        <v>3.1250000000000125E-2</v>
      </c>
      <c r="F177" s="31">
        <f t="shared" si="10"/>
        <v>0.37651972829467339</v>
      </c>
      <c r="G177" s="31">
        <f>(F177*Strategy!C$2)/100</f>
        <v>1.12955918488402E-2</v>
      </c>
      <c r="H177" s="41">
        <f t="shared" si="11"/>
        <v>0.38781532014351361</v>
      </c>
      <c r="J177" s="151"/>
      <c r="K177" s="152"/>
      <c r="L177" s="152"/>
      <c r="M177" s="153"/>
    </row>
    <row r="178" spans="1:13" x14ac:dyDescent="0.3">
      <c r="A178" s="28">
        <v>176</v>
      </c>
      <c r="B178" s="24">
        <f>Strategy!C$1</f>
        <v>5.0000000000000001E-3</v>
      </c>
      <c r="C178" s="51">
        <f>(B178*Strategy!C$2)/100</f>
        <v>1.4999999999999999E-4</v>
      </c>
      <c r="D178" s="52">
        <f t="shared" si="8"/>
        <v>5.1500000000000001E-3</v>
      </c>
      <c r="E178" s="53">
        <f t="shared" si="9"/>
        <v>3.1400000000000122E-2</v>
      </c>
      <c r="F178" s="31">
        <f t="shared" si="10"/>
        <v>0.38781532014351361</v>
      </c>
      <c r="G178" s="31">
        <f>(F178*Strategy!C$2)/100</f>
        <v>1.1634459604305408E-2</v>
      </c>
      <c r="H178" s="41">
        <f t="shared" si="11"/>
        <v>0.39944977974781903</v>
      </c>
      <c r="J178" s="151"/>
      <c r="K178" s="152"/>
      <c r="L178" s="152"/>
      <c r="M178" s="153"/>
    </row>
    <row r="179" spans="1:13" x14ac:dyDescent="0.3">
      <c r="A179" s="28">
        <v>177</v>
      </c>
      <c r="B179" s="24">
        <f>Strategy!C$1</f>
        <v>5.0000000000000001E-3</v>
      </c>
      <c r="C179" s="51">
        <f>(B179*Strategy!C$2)/100</f>
        <v>1.4999999999999999E-4</v>
      </c>
      <c r="D179" s="52">
        <f t="shared" si="8"/>
        <v>5.1500000000000001E-3</v>
      </c>
      <c r="E179" s="53">
        <f t="shared" si="9"/>
        <v>3.155000000000012E-2</v>
      </c>
      <c r="F179" s="31">
        <f t="shared" si="10"/>
        <v>0.39944977974781903</v>
      </c>
      <c r="G179" s="31">
        <f>(F179*Strategy!C$2)/100</f>
        <v>1.1983493392434572E-2</v>
      </c>
      <c r="H179" s="41">
        <f t="shared" si="11"/>
        <v>0.41143327314025363</v>
      </c>
      <c r="J179" s="151"/>
      <c r="K179" s="152"/>
      <c r="L179" s="152"/>
      <c r="M179" s="153"/>
    </row>
    <row r="180" spans="1:13" x14ac:dyDescent="0.3">
      <c r="A180" s="28">
        <v>178</v>
      </c>
      <c r="B180" s="24">
        <f>Strategy!C$1</f>
        <v>5.0000000000000001E-3</v>
      </c>
      <c r="C180" s="51">
        <f>(B180*Strategy!C$2)/100</f>
        <v>1.4999999999999999E-4</v>
      </c>
      <c r="D180" s="52">
        <f t="shared" si="8"/>
        <v>5.1500000000000001E-3</v>
      </c>
      <c r="E180" s="53">
        <f t="shared" si="9"/>
        <v>3.1700000000000117E-2</v>
      </c>
      <c r="F180" s="31">
        <f t="shared" si="10"/>
        <v>0.41143327314025363</v>
      </c>
      <c r="G180" s="31">
        <f>(F180*Strategy!C$2)/100</f>
        <v>1.2342998194207609E-2</v>
      </c>
      <c r="H180" s="41">
        <f t="shared" si="11"/>
        <v>0.42377627133446122</v>
      </c>
      <c r="J180" s="151"/>
      <c r="K180" s="152"/>
      <c r="L180" s="152"/>
      <c r="M180" s="153"/>
    </row>
    <row r="181" spans="1:13" x14ac:dyDescent="0.3">
      <c r="A181" s="28">
        <v>179</v>
      </c>
      <c r="B181" s="24">
        <f>Strategy!C$1</f>
        <v>5.0000000000000001E-3</v>
      </c>
      <c r="C181" s="51">
        <f>(B181*Strategy!C$2)/100</f>
        <v>1.4999999999999999E-4</v>
      </c>
      <c r="D181" s="52">
        <f t="shared" si="8"/>
        <v>5.1500000000000001E-3</v>
      </c>
      <c r="E181" s="53">
        <f t="shared" si="9"/>
        <v>3.1850000000000114E-2</v>
      </c>
      <c r="F181" s="31">
        <f t="shared" si="10"/>
        <v>0.42377627133446122</v>
      </c>
      <c r="G181" s="31">
        <f>(F181*Strategy!C$2)/100</f>
        <v>1.2713288140033837E-2</v>
      </c>
      <c r="H181" s="41">
        <f t="shared" si="11"/>
        <v>0.43648955947449508</v>
      </c>
      <c r="J181" s="151"/>
      <c r="K181" s="152"/>
      <c r="L181" s="152"/>
      <c r="M181" s="153"/>
    </row>
    <row r="182" spans="1:13" x14ac:dyDescent="0.3">
      <c r="A182" s="28">
        <v>180</v>
      </c>
      <c r="B182" s="24">
        <f>Strategy!C$1</f>
        <v>5.0000000000000001E-3</v>
      </c>
      <c r="C182" s="51">
        <f>(B182*Strategy!C$2)/100</f>
        <v>1.4999999999999999E-4</v>
      </c>
      <c r="D182" s="52">
        <f t="shared" si="8"/>
        <v>5.1500000000000001E-3</v>
      </c>
      <c r="E182" s="53">
        <f t="shared" si="9"/>
        <v>3.2000000000000112E-2</v>
      </c>
      <c r="F182" s="31">
        <f t="shared" si="10"/>
        <v>0.43648955947449508</v>
      </c>
      <c r="G182" s="31">
        <f>(F182*Strategy!C$2)/100</f>
        <v>1.3094686784234852E-2</v>
      </c>
      <c r="H182" s="41">
        <f t="shared" si="11"/>
        <v>0.44958424625872995</v>
      </c>
      <c r="J182" s="151"/>
      <c r="K182" s="152"/>
      <c r="L182" s="152"/>
      <c r="M182" s="153"/>
    </row>
    <row r="183" spans="1:13" x14ac:dyDescent="0.3">
      <c r="A183" s="28">
        <v>181</v>
      </c>
      <c r="B183" s="24">
        <f>Strategy!C$1</f>
        <v>5.0000000000000001E-3</v>
      </c>
      <c r="C183" s="51">
        <f>(B183*Strategy!C$2)/100</f>
        <v>1.4999999999999999E-4</v>
      </c>
      <c r="D183" s="52">
        <f t="shared" si="8"/>
        <v>5.1500000000000001E-3</v>
      </c>
      <c r="E183" s="53">
        <f t="shared" si="9"/>
        <v>3.2150000000000109E-2</v>
      </c>
      <c r="F183" s="31">
        <f t="shared" si="10"/>
        <v>0.44958424625872995</v>
      </c>
      <c r="G183" s="31">
        <f>(F183*Strategy!C$2)/100</f>
        <v>1.3487527387761898E-2</v>
      </c>
      <c r="H183" s="41">
        <f t="shared" si="11"/>
        <v>0.46307177364649182</v>
      </c>
      <c r="J183" s="151"/>
      <c r="K183" s="152"/>
      <c r="L183" s="152"/>
      <c r="M183" s="153"/>
    </row>
    <row r="184" spans="1:13" x14ac:dyDescent="0.3">
      <c r="A184" s="28">
        <v>182</v>
      </c>
      <c r="B184" s="24">
        <f>Strategy!C$1</f>
        <v>5.0000000000000001E-3</v>
      </c>
      <c r="C184" s="51">
        <f>(B184*Strategy!C$2)/100</f>
        <v>1.4999999999999999E-4</v>
      </c>
      <c r="D184" s="52">
        <f t="shared" si="8"/>
        <v>5.1500000000000001E-3</v>
      </c>
      <c r="E184" s="53">
        <f t="shared" si="9"/>
        <v>3.2300000000000106E-2</v>
      </c>
      <c r="F184" s="31">
        <f t="shared" si="10"/>
        <v>0.46307177364649182</v>
      </c>
      <c r="G184" s="31">
        <f>(F184*Strategy!C$2)/100</f>
        <v>1.3892153209394756E-2</v>
      </c>
      <c r="H184" s="41">
        <f t="shared" si="11"/>
        <v>0.47696392685588657</v>
      </c>
      <c r="J184" s="151"/>
      <c r="K184" s="152"/>
      <c r="L184" s="152"/>
      <c r="M184" s="153"/>
    </row>
    <row r="185" spans="1:13" x14ac:dyDescent="0.3">
      <c r="A185" s="28">
        <v>183</v>
      </c>
      <c r="B185" s="24">
        <f>Strategy!C$1</f>
        <v>5.0000000000000001E-3</v>
      </c>
      <c r="C185" s="51">
        <f>(B185*Strategy!C$2)/100</f>
        <v>1.4999999999999999E-4</v>
      </c>
      <c r="D185" s="52">
        <f t="shared" si="8"/>
        <v>5.1500000000000001E-3</v>
      </c>
      <c r="E185" s="53">
        <f t="shared" si="9"/>
        <v>3.2450000000000104E-2</v>
      </c>
      <c r="F185" s="31">
        <f t="shared" si="10"/>
        <v>0.47696392685588657</v>
      </c>
      <c r="G185" s="31">
        <f>(F185*Strategy!C$2)/100</f>
        <v>1.4308917805676597E-2</v>
      </c>
      <c r="H185" s="41">
        <f t="shared" si="11"/>
        <v>0.49127284466156318</v>
      </c>
      <c r="J185" s="151"/>
      <c r="K185" s="152"/>
      <c r="L185" s="152"/>
      <c r="M185" s="153"/>
    </row>
    <row r="186" spans="1:13" x14ac:dyDescent="0.3">
      <c r="A186" s="28">
        <v>184</v>
      </c>
      <c r="B186" s="24">
        <f>Strategy!C$1</f>
        <v>5.0000000000000001E-3</v>
      </c>
      <c r="C186" s="51">
        <f>(B186*Strategy!C$2)/100</f>
        <v>1.4999999999999999E-4</v>
      </c>
      <c r="D186" s="52">
        <f t="shared" si="8"/>
        <v>5.1500000000000001E-3</v>
      </c>
      <c r="E186" s="53">
        <f t="shared" si="9"/>
        <v>3.2600000000000101E-2</v>
      </c>
      <c r="F186" s="31">
        <f t="shared" si="10"/>
        <v>0.49127284466156318</v>
      </c>
      <c r="G186" s="31">
        <f>(F186*Strategy!C$2)/100</f>
        <v>1.4738185339846895E-2</v>
      </c>
      <c r="H186" s="41">
        <f t="shared" si="11"/>
        <v>0.50601103000141012</v>
      </c>
      <c r="J186" s="151"/>
      <c r="K186" s="152"/>
      <c r="L186" s="152"/>
      <c r="M186" s="153"/>
    </row>
    <row r="187" spans="1:13" x14ac:dyDescent="0.3">
      <c r="A187" s="28">
        <v>185</v>
      </c>
      <c r="B187" s="24">
        <f>Strategy!C$1</f>
        <v>5.0000000000000001E-3</v>
      </c>
      <c r="C187" s="51">
        <f>(B187*Strategy!C$2)/100</f>
        <v>1.4999999999999999E-4</v>
      </c>
      <c r="D187" s="52">
        <f t="shared" si="8"/>
        <v>5.1500000000000001E-3</v>
      </c>
      <c r="E187" s="53">
        <f t="shared" si="9"/>
        <v>3.2750000000000098E-2</v>
      </c>
      <c r="F187" s="31">
        <f t="shared" si="10"/>
        <v>0.50601103000141012</v>
      </c>
      <c r="G187" s="31">
        <f>(F187*Strategy!C$2)/100</f>
        <v>1.5180330900042303E-2</v>
      </c>
      <c r="H187" s="41">
        <f t="shared" si="11"/>
        <v>0.52119136090145246</v>
      </c>
      <c r="J187" s="151"/>
      <c r="K187" s="152"/>
      <c r="L187" s="152"/>
      <c r="M187" s="153"/>
    </row>
    <row r="188" spans="1:13" x14ac:dyDescent="0.3">
      <c r="A188" s="28">
        <v>186</v>
      </c>
      <c r="B188" s="24">
        <f>Strategy!C$1</f>
        <v>5.0000000000000001E-3</v>
      </c>
      <c r="C188" s="51">
        <f>(B188*Strategy!C$2)/100</f>
        <v>1.4999999999999999E-4</v>
      </c>
      <c r="D188" s="52">
        <f t="shared" si="8"/>
        <v>5.1500000000000001E-3</v>
      </c>
      <c r="E188" s="53">
        <f t="shared" si="9"/>
        <v>3.2900000000000096E-2</v>
      </c>
      <c r="F188" s="31">
        <f t="shared" si="10"/>
        <v>0.52119136090145246</v>
      </c>
      <c r="G188" s="31">
        <f>(F188*Strategy!C$2)/100</f>
        <v>1.5635740827043575E-2</v>
      </c>
      <c r="H188" s="41">
        <f t="shared" si="11"/>
        <v>0.53682710172849601</v>
      </c>
      <c r="J188" s="151"/>
      <c r="K188" s="152"/>
      <c r="L188" s="152"/>
      <c r="M188" s="153"/>
    </row>
    <row r="189" spans="1:13" x14ac:dyDescent="0.3">
      <c r="A189" s="28">
        <v>187</v>
      </c>
      <c r="B189" s="24">
        <f>Strategy!C$1</f>
        <v>5.0000000000000001E-3</v>
      </c>
      <c r="C189" s="51">
        <f>(B189*Strategy!C$2)/100</f>
        <v>1.4999999999999999E-4</v>
      </c>
      <c r="D189" s="52">
        <f t="shared" si="8"/>
        <v>5.1500000000000001E-3</v>
      </c>
      <c r="E189" s="53">
        <f t="shared" si="9"/>
        <v>3.3050000000000093E-2</v>
      </c>
      <c r="F189" s="31">
        <f t="shared" si="10"/>
        <v>0.53682710172849601</v>
      </c>
      <c r="G189" s="31">
        <f>(F189*Strategy!C$2)/100</f>
        <v>1.6104813051854881E-2</v>
      </c>
      <c r="H189" s="41">
        <f t="shared" si="11"/>
        <v>0.55293191478035086</v>
      </c>
      <c r="J189" s="151"/>
      <c r="K189" s="152"/>
      <c r="L189" s="152"/>
      <c r="M189" s="153"/>
    </row>
    <row r="190" spans="1:13" x14ac:dyDescent="0.3">
      <c r="A190" s="28">
        <v>188</v>
      </c>
      <c r="B190" s="24">
        <f>Strategy!C$1</f>
        <v>5.0000000000000001E-3</v>
      </c>
      <c r="C190" s="51">
        <f>(B190*Strategy!C$2)/100</f>
        <v>1.4999999999999999E-4</v>
      </c>
      <c r="D190" s="52">
        <f t="shared" si="8"/>
        <v>5.1500000000000001E-3</v>
      </c>
      <c r="E190" s="53">
        <f t="shared" si="9"/>
        <v>3.3200000000000091E-2</v>
      </c>
      <c r="F190" s="31">
        <f t="shared" si="10"/>
        <v>0.55293191478035086</v>
      </c>
      <c r="G190" s="31">
        <f>(F190*Strategy!C$2)/100</f>
        <v>1.6587957443410527E-2</v>
      </c>
      <c r="H190" s="41">
        <f t="shared" si="11"/>
        <v>0.56951987222376144</v>
      </c>
      <c r="J190" s="151"/>
      <c r="K190" s="152"/>
      <c r="L190" s="152"/>
      <c r="M190" s="153"/>
    </row>
    <row r="191" spans="1:13" ht="15" thickBot="1" x14ac:dyDescent="0.35">
      <c r="A191" s="28">
        <v>189</v>
      </c>
      <c r="B191" s="24">
        <f>Strategy!C$1</f>
        <v>5.0000000000000001E-3</v>
      </c>
      <c r="C191" s="51">
        <f>(B191*Strategy!C$2)/100</f>
        <v>1.4999999999999999E-4</v>
      </c>
      <c r="D191" s="52">
        <f t="shared" si="8"/>
        <v>5.1500000000000001E-3</v>
      </c>
      <c r="E191" s="53">
        <f t="shared" si="9"/>
        <v>3.3350000000000088E-2</v>
      </c>
      <c r="F191" s="31">
        <f t="shared" si="10"/>
        <v>0.56951987222376144</v>
      </c>
      <c r="G191" s="31">
        <f>(F191*Strategy!C$2)/100</f>
        <v>1.7085596166712843E-2</v>
      </c>
      <c r="H191" s="41">
        <f t="shared" si="11"/>
        <v>0.58660546839047423</v>
      </c>
      <c r="J191" s="151"/>
      <c r="K191" s="152"/>
      <c r="L191" s="152"/>
      <c r="M191" s="153"/>
    </row>
    <row r="192" spans="1:13" s="59" customFormat="1" ht="15" thickBot="1" x14ac:dyDescent="0.35">
      <c r="A192" s="54">
        <v>190</v>
      </c>
      <c r="B192" s="55">
        <f>Strategy!C$1</f>
        <v>5.0000000000000001E-3</v>
      </c>
      <c r="C192" s="56">
        <f>(B192*Strategy!C$2)/100</f>
        <v>1.4999999999999999E-4</v>
      </c>
      <c r="D192" s="55">
        <f t="shared" si="8"/>
        <v>5.1500000000000001E-3</v>
      </c>
      <c r="E192" s="57">
        <f t="shared" si="9"/>
        <v>3.3500000000000085E-2</v>
      </c>
      <c r="F192" s="55">
        <f t="shared" si="10"/>
        <v>0.58660546839047423</v>
      </c>
      <c r="G192" s="55">
        <f>(F192*Strategy!C$2)/100</f>
        <v>1.7598164051714226E-2</v>
      </c>
      <c r="H192" s="58">
        <f t="shared" si="11"/>
        <v>0.60420363244218844</v>
      </c>
      <c r="I192" s="124">
        <v>1.4999999999999999E-2</v>
      </c>
      <c r="J192" s="151"/>
      <c r="K192" s="152"/>
      <c r="L192" s="152"/>
      <c r="M192" s="153"/>
    </row>
    <row r="193" spans="1:13" x14ac:dyDescent="0.3">
      <c r="A193" s="28">
        <v>191</v>
      </c>
      <c r="B193" s="24">
        <f>Strategy!C$1</f>
        <v>5.0000000000000001E-3</v>
      </c>
      <c r="C193" s="51">
        <f>(B193*Strategy!C$2)/100</f>
        <v>1.4999999999999999E-4</v>
      </c>
      <c r="D193" s="52">
        <f t="shared" si="8"/>
        <v>5.1500000000000001E-3</v>
      </c>
      <c r="E193" s="53">
        <f t="shared" si="9"/>
        <v>3.3650000000000083E-2</v>
      </c>
      <c r="F193" s="31">
        <f t="shared" si="10"/>
        <v>0.58920363244218843</v>
      </c>
      <c r="G193" s="31">
        <f>(F193*Strategy!C$2)/100</f>
        <v>1.7676108973265655E-2</v>
      </c>
      <c r="H193" s="41">
        <f t="shared" si="11"/>
        <v>0.60687974141545409</v>
      </c>
      <c r="J193" s="151"/>
      <c r="K193" s="152"/>
      <c r="L193" s="152"/>
      <c r="M193" s="153"/>
    </row>
    <row r="194" spans="1:13" x14ac:dyDescent="0.3">
      <c r="A194" s="28">
        <v>192</v>
      </c>
      <c r="B194" s="24">
        <f>Strategy!C$1</f>
        <v>5.0000000000000001E-3</v>
      </c>
      <c r="C194" s="51">
        <f>(B194*Strategy!C$2)/100</f>
        <v>1.4999999999999999E-4</v>
      </c>
      <c r="D194" s="52">
        <f t="shared" si="8"/>
        <v>5.1500000000000001E-3</v>
      </c>
      <c r="E194" s="53">
        <f t="shared" si="9"/>
        <v>3.380000000000008E-2</v>
      </c>
      <c r="F194" s="31">
        <f t="shared" si="10"/>
        <v>0.60687974141545409</v>
      </c>
      <c r="G194" s="31">
        <f>(F194*Strategy!C$2)/100</f>
        <v>1.8206392242463624E-2</v>
      </c>
      <c r="H194" s="41">
        <f t="shared" si="11"/>
        <v>0.62508613365791776</v>
      </c>
      <c r="J194" s="151"/>
      <c r="K194" s="152"/>
      <c r="L194" s="152"/>
      <c r="M194" s="153"/>
    </row>
    <row r="195" spans="1:13" x14ac:dyDescent="0.3">
      <c r="A195" s="28">
        <v>193</v>
      </c>
      <c r="B195" s="24">
        <f>Strategy!C$1</f>
        <v>5.0000000000000001E-3</v>
      </c>
      <c r="C195" s="51">
        <f>(B195*Strategy!C$2)/100</f>
        <v>1.4999999999999999E-4</v>
      </c>
      <c r="D195" s="52">
        <f t="shared" si="8"/>
        <v>5.1500000000000001E-3</v>
      </c>
      <c r="E195" s="53">
        <f t="shared" si="9"/>
        <v>3.3950000000000077E-2</v>
      </c>
      <c r="F195" s="31">
        <f t="shared" si="10"/>
        <v>0.62508613365791776</v>
      </c>
      <c r="G195" s="31">
        <f>(F195*Strategy!C$2)/100</f>
        <v>1.8752584009737533E-2</v>
      </c>
      <c r="H195" s="41">
        <f t="shared" si="11"/>
        <v>0.64383871766765532</v>
      </c>
      <c r="J195" s="151"/>
      <c r="K195" s="152"/>
      <c r="L195" s="152"/>
      <c r="M195" s="153"/>
    </row>
    <row r="196" spans="1:13" x14ac:dyDescent="0.3">
      <c r="A196" s="28">
        <v>194</v>
      </c>
      <c r="B196" s="24">
        <f>Strategy!C$1</f>
        <v>5.0000000000000001E-3</v>
      </c>
      <c r="C196" s="51">
        <f>(B196*Strategy!C$2)/100</f>
        <v>1.4999999999999999E-4</v>
      </c>
      <c r="D196" s="52">
        <f t="shared" si="8"/>
        <v>5.1500000000000001E-3</v>
      </c>
      <c r="E196" s="53">
        <f t="shared" si="9"/>
        <v>3.4100000000000075E-2</v>
      </c>
      <c r="F196" s="31">
        <f t="shared" si="10"/>
        <v>0.64383871766765532</v>
      </c>
      <c r="G196" s="31">
        <f>(F196*Strategy!C$2)/100</f>
        <v>1.931516153002966E-2</v>
      </c>
      <c r="H196" s="41">
        <f t="shared" si="11"/>
        <v>0.66315387919768498</v>
      </c>
      <c r="J196" s="151"/>
      <c r="K196" s="152"/>
      <c r="L196" s="152"/>
      <c r="M196" s="153"/>
    </row>
    <row r="197" spans="1:13" x14ac:dyDescent="0.3">
      <c r="A197" s="28">
        <v>195</v>
      </c>
      <c r="B197" s="24">
        <f>Strategy!C$1</f>
        <v>5.0000000000000001E-3</v>
      </c>
      <c r="C197" s="51">
        <f>(B197*Strategy!C$2)/100</f>
        <v>1.4999999999999999E-4</v>
      </c>
      <c r="D197" s="52">
        <f t="shared" ref="D197:D260" si="12">B197+C197</f>
        <v>5.1500000000000001E-3</v>
      </c>
      <c r="E197" s="53">
        <f t="shared" ref="E197:E260" si="13">C197+E196</f>
        <v>3.4250000000000072E-2</v>
      </c>
      <c r="F197" s="31">
        <f t="shared" ref="F197:F260" si="14">H196-I196</f>
        <v>0.66315387919768498</v>
      </c>
      <c r="G197" s="31">
        <f>(F197*Strategy!C$2)/100</f>
        <v>1.9894616375930551E-2</v>
      </c>
      <c r="H197" s="41">
        <f t="shared" ref="H197:H260" si="15">F197+G197</f>
        <v>0.68304849557361558</v>
      </c>
      <c r="J197" s="151"/>
      <c r="K197" s="152"/>
      <c r="L197" s="152"/>
      <c r="M197" s="153"/>
    </row>
    <row r="198" spans="1:13" x14ac:dyDescent="0.3">
      <c r="A198" s="28">
        <v>196</v>
      </c>
      <c r="B198" s="24">
        <f>Strategy!C$1</f>
        <v>5.0000000000000001E-3</v>
      </c>
      <c r="C198" s="51">
        <f>(B198*Strategy!C$2)/100</f>
        <v>1.4999999999999999E-4</v>
      </c>
      <c r="D198" s="52">
        <f t="shared" si="12"/>
        <v>5.1500000000000001E-3</v>
      </c>
      <c r="E198" s="53">
        <f t="shared" si="13"/>
        <v>3.4400000000000069E-2</v>
      </c>
      <c r="F198" s="31">
        <f t="shared" si="14"/>
        <v>0.68304849557361558</v>
      </c>
      <c r="G198" s="31">
        <f>(F198*Strategy!C$2)/100</f>
        <v>2.0491454867208471E-2</v>
      </c>
      <c r="H198" s="41">
        <f t="shared" si="15"/>
        <v>0.70353995044082407</v>
      </c>
      <c r="J198" s="151"/>
      <c r="K198" s="152"/>
      <c r="L198" s="152"/>
      <c r="M198" s="153"/>
    </row>
    <row r="199" spans="1:13" x14ac:dyDescent="0.3">
      <c r="A199" s="28">
        <v>197</v>
      </c>
      <c r="B199" s="24">
        <f>Strategy!C$1</f>
        <v>5.0000000000000001E-3</v>
      </c>
      <c r="C199" s="51">
        <f>(B199*Strategy!C$2)/100</f>
        <v>1.4999999999999999E-4</v>
      </c>
      <c r="D199" s="52">
        <f t="shared" si="12"/>
        <v>5.1500000000000001E-3</v>
      </c>
      <c r="E199" s="53">
        <f t="shared" si="13"/>
        <v>3.4550000000000067E-2</v>
      </c>
      <c r="F199" s="31">
        <f t="shared" si="14"/>
        <v>0.70353995044082407</v>
      </c>
      <c r="G199" s="31">
        <f>(F199*Strategy!C$2)/100</f>
        <v>2.1106198513224723E-2</v>
      </c>
      <c r="H199" s="41">
        <f t="shared" si="15"/>
        <v>0.72464614895404877</v>
      </c>
      <c r="J199" s="151"/>
      <c r="K199" s="152"/>
      <c r="L199" s="152"/>
      <c r="M199" s="153"/>
    </row>
    <row r="200" spans="1:13" x14ac:dyDescent="0.3">
      <c r="A200" s="28">
        <v>198</v>
      </c>
      <c r="B200" s="24">
        <f>Strategy!C$1</f>
        <v>5.0000000000000001E-3</v>
      </c>
      <c r="C200" s="51">
        <f>(B200*Strategy!C$2)/100</f>
        <v>1.4999999999999999E-4</v>
      </c>
      <c r="D200" s="52">
        <f t="shared" si="12"/>
        <v>5.1500000000000001E-3</v>
      </c>
      <c r="E200" s="53">
        <f t="shared" si="13"/>
        <v>3.4700000000000064E-2</v>
      </c>
      <c r="F200" s="31">
        <f t="shared" si="14"/>
        <v>0.72464614895404877</v>
      </c>
      <c r="G200" s="31">
        <f>(F200*Strategy!C$2)/100</f>
        <v>2.1739384468621462E-2</v>
      </c>
      <c r="H200" s="41">
        <f t="shared" si="15"/>
        <v>0.74638553342267022</v>
      </c>
      <c r="J200" s="151"/>
      <c r="K200" s="152"/>
      <c r="L200" s="152"/>
      <c r="M200" s="153"/>
    </row>
    <row r="201" spans="1:13" x14ac:dyDescent="0.3">
      <c r="A201" s="28">
        <v>199</v>
      </c>
      <c r="B201" s="24">
        <f>Strategy!C$1</f>
        <v>5.0000000000000001E-3</v>
      </c>
      <c r="C201" s="51">
        <f>(B201*Strategy!C$2)/100</f>
        <v>1.4999999999999999E-4</v>
      </c>
      <c r="D201" s="52">
        <f t="shared" si="12"/>
        <v>5.1500000000000001E-3</v>
      </c>
      <c r="E201" s="53">
        <f t="shared" si="13"/>
        <v>3.4850000000000061E-2</v>
      </c>
      <c r="F201" s="31">
        <f t="shared" si="14"/>
        <v>0.74638553342267022</v>
      </c>
      <c r="G201" s="31">
        <f>(F201*Strategy!C$2)/100</f>
        <v>2.2391566002680108E-2</v>
      </c>
      <c r="H201" s="41">
        <f t="shared" si="15"/>
        <v>0.76877709942535033</v>
      </c>
      <c r="J201" s="151"/>
      <c r="K201" s="152"/>
      <c r="L201" s="152"/>
      <c r="M201" s="153"/>
    </row>
    <row r="202" spans="1:13" x14ac:dyDescent="0.3">
      <c r="A202" s="28">
        <v>200</v>
      </c>
      <c r="B202" s="24">
        <f>Strategy!C$1</f>
        <v>5.0000000000000001E-3</v>
      </c>
      <c r="C202" s="51">
        <f>(B202*Strategy!C$2)/100</f>
        <v>1.4999999999999999E-4</v>
      </c>
      <c r="D202" s="52">
        <f t="shared" si="12"/>
        <v>5.1500000000000001E-3</v>
      </c>
      <c r="E202" s="53">
        <f t="shared" si="13"/>
        <v>3.5000000000000059E-2</v>
      </c>
      <c r="F202" s="31">
        <f t="shared" si="14"/>
        <v>0.76877709942535033</v>
      </c>
      <c r="G202" s="31">
        <f>(F202*Strategy!C$2)/100</f>
        <v>2.3063312982760511E-2</v>
      </c>
      <c r="H202" s="41">
        <f t="shared" si="15"/>
        <v>0.79184041240811087</v>
      </c>
      <c r="J202" s="151"/>
      <c r="K202" s="152"/>
      <c r="L202" s="152"/>
      <c r="M202" s="153"/>
    </row>
    <row r="203" spans="1:13" x14ac:dyDescent="0.3">
      <c r="A203" s="28">
        <v>201</v>
      </c>
      <c r="B203" s="24">
        <f>Strategy!C$1</f>
        <v>5.0000000000000001E-3</v>
      </c>
      <c r="C203" s="51">
        <f>(B203*Strategy!C$2)/100</f>
        <v>1.4999999999999999E-4</v>
      </c>
      <c r="D203" s="52">
        <f t="shared" si="12"/>
        <v>5.1500000000000001E-3</v>
      </c>
      <c r="E203" s="53">
        <f t="shared" si="13"/>
        <v>3.5150000000000056E-2</v>
      </c>
      <c r="F203" s="31">
        <f t="shared" si="14"/>
        <v>0.79184041240811087</v>
      </c>
      <c r="G203" s="31">
        <f>(F203*Strategy!C$2)/100</f>
        <v>2.3755212372243328E-2</v>
      </c>
      <c r="H203" s="41">
        <f t="shared" si="15"/>
        <v>0.81559562478035419</v>
      </c>
      <c r="J203" s="151"/>
      <c r="K203" s="152"/>
      <c r="L203" s="152"/>
      <c r="M203" s="153"/>
    </row>
    <row r="204" spans="1:13" x14ac:dyDescent="0.3">
      <c r="A204" s="28">
        <v>202</v>
      </c>
      <c r="B204" s="24">
        <f>Strategy!C$1</f>
        <v>5.0000000000000001E-3</v>
      </c>
      <c r="C204" s="51">
        <f>(B204*Strategy!C$2)/100</f>
        <v>1.4999999999999999E-4</v>
      </c>
      <c r="D204" s="52">
        <f t="shared" si="12"/>
        <v>5.1500000000000001E-3</v>
      </c>
      <c r="E204" s="53">
        <f t="shared" si="13"/>
        <v>3.5300000000000054E-2</v>
      </c>
      <c r="F204" s="31">
        <f t="shared" si="14"/>
        <v>0.81559562478035419</v>
      </c>
      <c r="G204" s="31">
        <f>(F204*Strategy!C$2)/100</f>
        <v>2.4467868743410625E-2</v>
      </c>
      <c r="H204" s="41">
        <f t="shared" si="15"/>
        <v>0.84006349352376486</v>
      </c>
      <c r="J204" s="151"/>
      <c r="K204" s="152"/>
      <c r="L204" s="152"/>
      <c r="M204" s="153"/>
    </row>
    <row r="205" spans="1:13" x14ac:dyDescent="0.3">
      <c r="A205" s="28">
        <v>203</v>
      </c>
      <c r="B205" s="24">
        <f>Strategy!C$1</f>
        <v>5.0000000000000001E-3</v>
      </c>
      <c r="C205" s="51">
        <f>(B205*Strategy!C$2)/100</f>
        <v>1.4999999999999999E-4</v>
      </c>
      <c r="D205" s="52">
        <f t="shared" si="12"/>
        <v>5.1500000000000001E-3</v>
      </c>
      <c r="E205" s="53">
        <f t="shared" si="13"/>
        <v>3.5450000000000051E-2</v>
      </c>
      <c r="F205" s="31">
        <f t="shared" si="14"/>
        <v>0.84006349352376486</v>
      </c>
      <c r="G205" s="31">
        <f>(F205*Strategy!C$2)/100</f>
        <v>2.5201904805712948E-2</v>
      </c>
      <c r="H205" s="41">
        <f t="shared" si="15"/>
        <v>0.8652653983294778</v>
      </c>
      <c r="J205" s="151"/>
      <c r="K205" s="152"/>
      <c r="L205" s="152"/>
      <c r="M205" s="153"/>
    </row>
    <row r="206" spans="1:13" x14ac:dyDescent="0.3">
      <c r="A206" s="28">
        <v>204</v>
      </c>
      <c r="B206" s="24">
        <f>Strategy!C$1</f>
        <v>5.0000000000000001E-3</v>
      </c>
      <c r="C206" s="51">
        <f>(B206*Strategy!C$2)/100</f>
        <v>1.4999999999999999E-4</v>
      </c>
      <c r="D206" s="52">
        <f t="shared" si="12"/>
        <v>5.1500000000000001E-3</v>
      </c>
      <c r="E206" s="53">
        <f t="shared" si="13"/>
        <v>3.5600000000000048E-2</v>
      </c>
      <c r="F206" s="31">
        <f t="shared" si="14"/>
        <v>0.8652653983294778</v>
      </c>
      <c r="G206" s="31">
        <f>(F206*Strategy!C$2)/100</f>
        <v>2.5957961949884333E-2</v>
      </c>
      <c r="H206" s="41">
        <f t="shared" si="15"/>
        <v>0.89122336027936211</v>
      </c>
      <c r="J206" s="151"/>
      <c r="K206" s="152"/>
      <c r="L206" s="152"/>
      <c r="M206" s="153"/>
    </row>
    <row r="207" spans="1:13" x14ac:dyDescent="0.3">
      <c r="A207" s="28">
        <v>205</v>
      </c>
      <c r="B207" s="24">
        <f>Strategy!C$1</f>
        <v>5.0000000000000001E-3</v>
      </c>
      <c r="C207" s="51">
        <f>(B207*Strategy!C$2)/100</f>
        <v>1.4999999999999999E-4</v>
      </c>
      <c r="D207" s="52">
        <f t="shared" si="12"/>
        <v>5.1500000000000001E-3</v>
      </c>
      <c r="E207" s="53">
        <f t="shared" si="13"/>
        <v>3.5750000000000046E-2</v>
      </c>
      <c r="F207" s="31">
        <f t="shared" si="14"/>
        <v>0.89122336027936211</v>
      </c>
      <c r="G207" s="31">
        <f>(F207*Strategy!C$2)/100</f>
        <v>2.6736700808380864E-2</v>
      </c>
      <c r="H207" s="41">
        <f t="shared" si="15"/>
        <v>0.91796006108774297</v>
      </c>
      <c r="J207" s="151"/>
      <c r="K207" s="152"/>
      <c r="L207" s="152"/>
      <c r="M207" s="153"/>
    </row>
    <row r="208" spans="1:13" x14ac:dyDescent="0.3">
      <c r="A208" s="28">
        <v>206</v>
      </c>
      <c r="B208" s="24">
        <f>Strategy!C$1</f>
        <v>5.0000000000000001E-3</v>
      </c>
      <c r="C208" s="51">
        <f>(B208*Strategy!C$2)/100</f>
        <v>1.4999999999999999E-4</v>
      </c>
      <c r="D208" s="52">
        <f t="shared" si="12"/>
        <v>5.1500000000000001E-3</v>
      </c>
      <c r="E208" s="53">
        <f t="shared" si="13"/>
        <v>3.5900000000000043E-2</v>
      </c>
      <c r="F208" s="31">
        <f t="shared" si="14"/>
        <v>0.91796006108774297</v>
      </c>
      <c r="G208" s="31">
        <f>(F208*Strategy!C$2)/100</f>
        <v>2.7538801832632291E-2</v>
      </c>
      <c r="H208" s="41">
        <f t="shared" si="15"/>
        <v>0.94549886292037522</v>
      </c>
      <c r="J208" s="151"/>
      <c r="K208" s="152"/>
      <c r="L208" s="152"/>
      <c r="M208" s="153"/>
    </row>
    <row r="209" spans="1:13" x14ac:dyDescent="0.3">
      <c r="A209" s="28">
        <v>207</v>
      </c>
      <c r="B209" s="24">
        <f>Strategy!C$1</f>
        <v>5.0000000000000001E-3</v>
      </c>
      <c r="C209" s="51">
        <f>(B209*Strategy!C$2)/100</f>
        <v>1.4999999999999999E-4</v>
      </c>
      <c r="D209" s="52">
        <f t="shared" si="12"/>
        <v>5.1500000000000001E-3</v>
      </c>
      <c r="E209" s="53">
        <f t="shared" si="13"/>
        <v>3.605000000000004E-2</v>
      </c>
      <c r="F209" s="31">
        <f t="shared" si="14"/>
        <v>0.94549886292037522</v>
      </c>
      <c r="G209" s="31">
        <f>(F209*Strategy!C$2)/100</f>
        <v>2.8364965887611254E-2</v>
      </c>
      <c r="H209" s="41">
        <f t="shared" si="15"/>
        <v>0.9738638288079865</v>
      </c>
      <c r="J209" s="151"/>
      <c r="K209" s="152"/>
      <c r="L209" s="152"/>
      <c r="M209" s="153"/>
    </row>
    <row r="210" spans="1:13" x14ac:dyDescent="0.3">
      <c r="A210" s="28">
        <v>208</v>
      </c>
      <c r="B210" s="24">
        <f>Strategy!C$1</f>
        <v>5.0000000000000001E-3</v>
      </c>
      <c r="C210" s="51">
        <f>(B210*Strategy!C$2)/100</f>
        <v>1.4999999999999999E-4</v>
      </c>
      <c r="D210" s="52">
        <f t="shared" si="12"/>
        <v>5.1500000000000001E-3</v>
      </c>
      <c r="E210" s="53">
        <f t="shared" si="13"/>
        <v>3.6200000000000038E-2</v>
      </c>
      <c r="F210" s="31">
        <f t="shared" si="14"/>
        <v>0.9738638288079865</v>
      </c>
      <c r="G210" s="31">
        <f>(F210*Strategy!C$2)/100</f>
        <v>2.9215914864239596E-2</v>
      </c>
      <c r="H210" s="41">
        <f t="shared" si="15"/>
        <v>1.0030797436722261</v>
      </c>
      <c r="J210" s="151"/>
      <c r="K210" s="152"/>
      <c r="L210" s="152"/>
      <c r="M210" s="153"/>
    </row>
    <row r="211" spans="1:13" x14ac:dyDescent="0.3">
      <c r="A211" s="28">
        <v>209</v>
      </c>
      <c r="B211" s="24">
        <f>Strategy!C$1</f>
        <v>5.0000000000000001E-3</v>
      </c>
      <c r="C211" s="51">
        <f>(B211*Strategy!C$2)/100</f>
        <v>1.4999999999999999E-4</v>
      </c>
      <c r="D211" s="52">
        <f t="shared" si="12"/>
        <v>5.1500000000000001E-3</v>
      </c>
      <c r="E211" s="53">
        <f t="shared" si="13"/>
        <v>3.6350000000000035E-2</v>
      </c>
      <c r="F211" s="31">
        <f t="shared" si="14"/>
        <v>1.0030797436722261</v>
      </c>
      <c r="G211" s="31">
        <f>(F211*Strategy!C$2)/100</f>
        <v>3.0092392310166784E-2</v>
      </c>
      <c r="H211" s="41">
        <f t="shared" si="15"/>
        <v>1.0331721359823929</v>
      </c>
      <c r="J211" s="151"/>
      <c r="K211" s="152"/>
      <c r="L211" s="152"/>
      <c r="M211" s="153"/>
    </row>
    <row r="212" spans="1:13" x14ac:dyDescent="0.3">
      <c r="A212" s="28">
        <v>210</v>
      </c>
      <c r="B212" s="24">
        <f>Strategy!C$1</f>
        <v>5.0000000000000001E-3</v>
      </c>
      <c r="C212" s="51">
        <f>(B212*Strategy!C$2)/100</f>
        <v>1.4999999999999999E-4</v>
      </c>
      <c r="D212" s="52">
        <f t="shared" si="12"/>
        <v>5.1500000000000001E-3</v>
      </c>
      <c r="E212" s="53">
        <f t="shared" si="13"/>
        <v>3.6500000000000032E-2</v>
      </c>
      <c r="F212" s="31">
        <f t="shared" si="14"/>
        <v>1.0331721359823929</v>
      </c>
      <c r="G212" s="31">
        <f>(F212*Strategy!C$2)/100</f>
        <v>3.0995164079471785E-2</v>
      </c>
      <c r="H212" s="41">
        <f t="shared" si="15"/>
        <v>1.0641673000618648</v>
      </c>
      <c r="J212" s="151"/>
      <c r="K212" s="152"/>
      <c r="L212" s="152"/>
      <c r="M212" s="153"/>
    </row>
    <row r="213" spans="1:13" x14ac:dyDescent="0.3">
      <c r="A213" s="28">
        <v>211</v>
      </c>
      <c r="B213" s="24">
        <f>Strategy!C$1</f>
        <v>5.0000000000000001E-3</v>
      </c>
      <c r="C213" s="51">
        <f>(B213*Strategy!C$2)/100</f>
        <v>1.4999999999999999E-4</v>
      </c>
      <c r="D213" s="52">
        <f t="shared" si="12"/>
        <v>5.1500000000000001E-3</v>
      </c>
      <c r="E213" s="53">
        <f t="shared" si="13"/>
        <v>3.665000000000003E-2</v>
      </c>
      <c r="F213" s="31">
        <f t="shared" si="14"/>
        <v>1.0641673000618648</v>
      </c>
      <c r="G213" s="31">
        <f>(F213*Strategy!C$2)/100</f>
        <v>3.1925019001855945E-2</v>
      </c>
      <c r="H213" s="41">
        <f t="shared" si="15"/>
        <v>1.0960923190637206</v>
      </c>
      <c r="J213" s="151"/>
      <c r="K213" s="152"/>
      <c r="L213" s="152"/>
      <c r="M213" s="153"/>
    </row>
    <row r="214" spans="1:13" x14ac:dyDescent="0.3">
      <c r="A214" s="28">
        <v>212</v>
      </c>
      <c r="B214" s="24">
        <f>Strategy!C$1</f>
        <v>5.0000000000000001E-3</v>
      </c>
      <c r="C214" s="51">
        <f>(B214*Strategy!C$2)/100</f>
        <v>1.4999999999999999E-4</v>
      </c>
      <c r="D214" s="52">
        <f t="shared" si="12"/>
        <v>5.1500000000000001E-3</v>
      </c>
      <c r="E214" s="53">
        <f t="shared" si="13"/>
        <v>3.6800000000000027E-2</v>
      </c>
      <c r="F214" s="31">
        <f t="shared" si="14"/>
        <v>1.0960923190637206</v>
      </c>
      <c r="G214" s="31">
        <f>(F214*Strategy!C$2)/100</f>
        <v>3.2882769571911614E-2</v>
      </c>
      <c r="H214" s="41">
        <f t="shared" si="15"/>
        <v>1.1289750886356322</v>
      </c>
      <c r="J214" s="151"/>
      <c r="K214" s="152"/>
      <c r="L214" s="152"/>
      <c r="M214" s="153"/>
    </row>
    <row r="215" spans="1:13" x14ac:dyDescent="0.3">
      <c r="A215" s="28">
        <v>213</v>
      </c>
      <c r="B215" s="24">
        <f>Strategy!C$1</f>
        <v>5.0000000000000001E-3</v>
      </c>
      <c r="C215" s="51">
        <f>(B215*Strategy!C$2)/100</f>
        <v>1.4999999999999999E-4</v>
      </c>
      <c r="D215" s="52">
        <f t="shared" si="12"/>
        <v>5.1500000000000001E-3</v>
      </c>
      <c r="E215" s="53">
        <f t="shared" si="13"/>
        <v>3.6950000000000024E-2</v>
      </c>
      <c r="F215" s="31">
        <f t="shared" si="14"/>
        <v>1.1289750886356322</v>
      </c>
      <c r="G215" s="31">
        <f>(F215*Strategy!C$2)/100</f>
        <v>3.3869252659068969E-2</v>
      </c>
      <c r="H215" s="41">
        <f t="shared" si="15"/>
        <v>1.1628443412947012</v>
      </c>
      <c r="J215" s="151"/>
      <c r="K215" s="152"/>
      <c r="L215" s="152"/>
      <c r="M215" s="153"/>
    </row>
    <row r="216" spans="1:13" x14ac:dyDescent="0.3">
      <c r="A216" s="28">
        <v>214</v>
      </c>
      <c r="B216" s="24">
        <f>Strategy!C$1</f>
        <v>5.0000000000000001E-3</v>
      </c>
      <c r="C216" s="51">
        <f>(B216*Strategy!C$2)/100</f>
        <v>1.4999999999999999E-4</v>
      </c>
      <c r="D216" s="52">
        <f t="shared" si="12"/>
        <v>5.1500000000000001E-3</v>
      </c>
      <c r="E216" s="53">
        <f t="shared" si="13"/>
        <v>3.7100000000000022E-2</v>
      </c>
      <c r="F216" s="31">
        <f t="shared" si="14"/>
        <v>1.1628443412947012</v>
      </c>
      <c r="G216" s="31">
        <f>(F216*Strategy!C$2)/100</f>
        <v>3.4885330238841036E-2</v>
      </c>
      <c r="H216" s="41">
        <f t="shared" si="15"/>
        <v>1.1977296715335422</v>
      </c>
      <c r="J216" s="151"/>
      <c r="K216" s="152"/>
      <c r="L216" s="152"/>
      <c r="M216" s="153"/>
    </row>
    <row r="217" spans="1:13" x14ac:dyDescent="0.3">
      <c r="A217" s="28">
        <v>215</v>
      </c>
      <c r="B217" s="24">
        <f>Strategy!C$1</f>
        <v>5.0000000000000001E-3</v>
      </c>
      <c r="C217" s="51">
        <f>(B217*Strategy!C$2)/100</f>
        <v>1.4999999999999999E-4</v>
      </c>
      <c r="D217" s="52">
        <f t="shared" si="12"/>
        <v>5.1500000000000001E-3</v>
      </c>
      <c r="E217" s="53">
        <f t="shared" si="13"/>
        <v>3.7250000000000019E-2</v>
      </c>
      <c r="F217" s="31">
        <f t="shared" si="14"/>
        <v>1.1977296715335422</v>
      </c>
      <c r="G217" s="31">
        <f>(F217*Strategy!C$2)/100</f>
        <v>3.5931890146006264E-2</v>
      </c>
      <c r="H217" s="41">
        <f t="shared" si="15"/>
        <v>1.2336615616795483</v>
      </c>
      <c r="J217" s="151"/>
      <c r="K217" s="152"/>
      <c r="L217" s="152"/>
      <c r="M217" s="153"/>
    </row>
    <row r="218" spans="1:13" x14ac:dyDescent="0.3">
      <c r="A218" s="28">
        <v>216</v>
      </c>
      <c r="B218" s="24">
        <f>Strategy!C$1</f>
        <v>5.0000000000000001E-3</v>
      </c>
      <c r="C218" s="51">
        <f>(B218*Strategy!C$2)/100</f>
        <v>1.4999999999999999E-4</v>
      </c>
      <c r="D218" s="52">
        <f t="shared" si="12"/>
        <v>5.1500000000000001E-3</v>
      </c>
      <c r="E218" s="53">
        <f t="shared" si="13"/>
        <v>3.7400000000000017E-2</v>
      </c>
      <c r="F218" s="31">
        <f t="shared" si="14"/>
        <v>1.2336615616795483</v>
      </c>
      <c r="G218" s="31">
        <f>(F218*Strategy!C$2)/100</f>
        <v>3.7009846850386448E-2</v>
      </c>
      <c r="H218" s="41">
        <f t="shared" si="15"/>
        <v>1.2706714085299349</v>
      </c>
      <c r="J218" s="151"/>
      <c r="K218" s="152"/>
      <c r="L218" s="152"/>
      <c r="M218" s="153"/>
    </row>
    <row r="219" spans="1:13" x14ac:dyDescent="0.3">
      <c r="A219" s="28">
        <v>217</v>
      </c>
      <c r="B219" s="24">
        <f>Strategy!C$1</f>
        <v>5.0000000000000001E-3</v>
      </c>
      <c r="C219" s="51">
        <f>(B219*Strategy!C$2)/100</f>
        <v>1.4999999999999999E-4</v>
      </c>
      <c r="D219" s="52">
        <f t="shared" si="12"/>
        <v>5.1500000000000001E-3</v>
      </c>
      <c r="E219" s="53">
        <f t="shared" si="13"/>
        <v>3.7550000000000014E-2</v>
      </c>
      <c r="F219" s="31">
        <f t="shared" si="14"/>
        <v>1.2706714085299349</v>
      </c>
      <c r="G219" s="31">
        <f>(F219*Strategy!C$2)/100</f>
        <v>3.8120142255898049E-2</v>
      </c>
      <c r="H219" s="41">
        <f t="shared" si="15"/>
        <v>1.308791550785833</v>
      </c>
      <c r="J219" s="151"/>
      <c r="K219" s="152"/>
      <c r="L219" s="152"/>
      <c r="M219" s="153"/>
    </row>
    <row r="220" spans="1:13" x14ac:dyDescent="0.3">
      <c r="A220" s="28">
        <v>218</v>
      </c>
      <c r="B220" s="24">
        <f>Strategy!C$1</f>
        <v>5.0000000000000001E-3</v>
      </c>
      <c r="C220" s="51">
        <f>(B220*Strategy!C$2)/100</f>
        <v>1.4999999999999999E-4</v>
      </c>
      <c r="D220" s="52">
        <f t="shared" si="12"/>
        <v>5.1500000000000001E-3</v>
      </c>
      <c r="E220" s="53">
        <f t="shared" si="13"/>
        <v>3.7700000000000011E-2</v>
      </c>
      <c r="F220" s="31">
        <f t="shared" si="14"/>
        <v>1.308791550785833</v>
      </c>
      <c r="G220" s="31">
        <f>(F220*Strategy!C$2)/100</f>
        <v>3.9263746523574984E-2</v>
      </c>
      <c r="H220" s="41">
        <f t="shared" si="15"/>
        <v>1.348055297309408</v>
      </c>
      <c r="J220" s="151"/>
      <c r="K220" s="152"/>
      <c r="L220" s="152"/>
      <c r="M220" s="153"/>
    </row>
    <row r="221" spans="1:13" x14ac:dyDescent="0.3">
      <c r="A221" s="28">
        <v>219</v>
      </c>
      <c r="B221" s="24">
        <f>Strategy!C$1</f>
        <v>5.0000000000000001E-3</v>
      </c>
      <c r="C221" s="51">
        <f>(B221*Strategy!C$2)/100</f>
        <v>1.4999999999999999E-4</v>
      </c>
      <c r="D221" s="52">
        <f t="shared" si="12"/>
        <v>5.1500000000000001E-3</v>
      </c>
      <c r="E221" s="53">
        <f t="shared" si="13"/>
        <v>3.7850000000000009E-2</v>
      </c>
      <c r="F221" s="31">
        <f t="shared" si="14"/>
        <v>1.348055297309408</v>
      </c>
      <c r="G221" s="31">
        <f>(F221*Strategy!C$2)/100</f>
        <v>4.0441658919282239E-2</v>
      </c>
      <c r="H221" s="41">
        <f t="shared" si="15"/>
        <v>1.3884969562286902</v>
      </c>
      <c r="J221" s="151"/>
      <c r="K221" s="152"/>
      <c r="L221" s="152"/>
      <c r="M221" s="153"/>
    </row>
    <row r="222" spans="1:13" s="66" customFormat="1" x14ac:dyDescent="0.3">
      <c r="A222" s="60">
        <v>220</v>
      </c>
      <c r="B222" s="61">
        <f>Strategy!C$1</f>
        <v>5.0000000000000001E-3</v>
      </c>
      <c r="C222" s="62">
        <f>(B222*Strategy!C$2)/100</f>
        <v>1.4999999999999999E-4</v>
      </c>
      <c r="D222" s="63">
        <f t="shared" si="12"/>
        <v>5.1500000000000001E-3</v>
      </c>
      <c r="E222" s="64">
        <f t="shared" si="13"/>
        <v>3.8000000000000006E-2</v>
      </c>
      <c r="F222" s="61">
        <f t="shared" si="14"/>
        <v>1.3884969562286902</v>
      </c>
      <c r="G222" s="61">
        <f>(F222*Strategy!C$2)/100</f>
        <v>4.1654908686860705E-2</v>
      </c>
      <c r="H222" s="65">
        <f t="shared" si="15"/>
        <v>1.4301518649155509</v>
      </c>
      <c r="I222" s="125">
        <v>1.7500000000000002E-2</v>
      </c>
      <c r="J222" s="151"/>
      <c r="K222" s="152"/>
      <c r="L222" s="152"/>
      <c r="M222" s="153"/>
    </row>
    <row r="223" spans="1:13" x14ac:dyDescent="0.3">
      <c r="A223" s="28">
        <v>221</v>
      </c>
      <c r="B223" s="24">
        <f>Strategy!C$1</f>
        <v>5.0000000000000001E-3</v>
      </c>
      <c r="C223" s="51">
        <f>(B223*Strategy!C$2)/100</f>
        <v>1.4999999999999999E-4</v>
      </c>
      <c r="D223" s="52">
        <f t="shared" si="12"/>
        <v>5.1500000000000001E-3</v>
      </c>
      <c r="E223" s="53">
        <f t="shared" si="13"/>
        <v>3.8150000000000003E-2</v>
      </c>
      <c r="F223" s="31">
        <f t="shared" si="14"/>
        <v>1.4126518649155508</v>
      </c>
      <c r="G223" s="31">
        <f>(F223*Strategy!C$2)/100</f>
        <v>4.2379555947466521E-2</v>
      </c>
      <c r="H223" s="41">
        <f t="shared" si="15"/>
        <v>1.4550314208630173</v>
      </c>
      <c r="J223" s="151"/>
      <c r="K223" s="152"/>
      <c r="L223" s="152"/>
      <c r="M223" s="153"/>
    </row>
    <row r="224" spans="1:13" x14ac:dyDescent="0.3">
      <c r="A224" s="28">
        <v>222</v>
      </c>
      <c r="B224" s="24">
        <f>Strategy!C$1</f>
        <v>5.0000000000000001E-3</v>
      </c>
      <c r="C224" s="51">
        <f>(B224*Strategy!C$2)/100</f>
        <v>1.4999999999999999E-4</v>
      </c>
      <c r="D224" s="52">
        <f t="shared" si="12"/>
        <v>5.1500000000000001E-3</v>
      </c>
      <c r="E224" s="53">
        <f t="shared" si="13"/>
        <v>3.8300000000000001E-2</v>
      </c>
      <c r="F224" s="31">
        <f t="shared" si="14"/>
        <v>1.4550314208630173</v>
      </c>
      <c r="G224" s="31">
        <f>(F224*Strategy!C$2)/100</f>
        <v>4.3650942625890518E-2</v>
      </c>
      <c r="H224" s="41">
        <f t="shared" si="15"/>
        <v>1.4986823634889077</v>
      </c>
      <c r="J224" s="151"/>
      <c r="K224" s="152"/>
      <c r="L224" s="152"/>
      <c r="M224" s="153"/>
    </row>
    <row r="225" spans="1:13" x14ac:dyDescent="0.3">
      <c r="A225" s="28">
        <v>223</v>
      </c>
      <c r="B225" s="24">
        <f>Strategy!C$1</f>
        <v>5.0000000000000001E-3</v>
      </c>
      <c r="C225" s="51">
        <f>(B225*Strategy!C$2)/100</f>
        <v>1.4999999999999999E-4</v>
      </c>
      <c r="D225" s="52">
        <f t="shared" si="12"/>
        <v>5.1500000000000001E-3</v>
      </c>
      <c r="E225" s="53">
        <f t="shared" si="13"/>
        <v>3.8449999999999998E-2</v>
      </c>
      <c r="F225" s="31">
        <f t="shared" si="14"/>
        <v>1.4986823634889077</v>
      </c>
      <c r="G225" s="31">
        <f>(F225*Strategy!C$2)/100</f>
        <v>4.4960470904667232E-2</v>
      </c>
      <c r="H225" s="41">
        <f t="shared" si="15"/>
        <v>1.5436428343935749</v>
      </c>
      <c r="J225" s="151"/>
      <c r="K225" s="152"/>
      <c r="L225" s="152"/>
      <c r="M225" s="153"/>
    </row>
    <row r="226" spans="1:13" x14ac:dyDescent="0.3">
      <c r="A226" s="28">
        <v>224</v>
      </c>
      <c r="B226" s="24">
        <f>Strategy!C$1</f>
        <v>5.0000000000000001E-3</v>
      </c>
      <c r="C226" s="51">
        <f>(B226*Strategy!C$2)/100</f>
        <v>1.4999999999999999E-4</v>
      </c>
      <c r="D226" s="52">
        <f t="shared" si="12"/>
        <v>5.1500000000000001E-3</v>
      </c>
      <c r="E226" s="53">
        <f t="shared" si="13"/>
        <v>3.8599999999999995E-2</v>
      </c>
      <c r="F226" s="31">
        <f t="shared" si="14"/>
        <v>1.5436428343935749</v>
      </c>
      <c r="G226" s="31">
        <f>(F226*Strategy!C$2)/100</f>
        <v>4.6309285031807243E-2</v>
      </c>
      <c r="H226" s="41">
        <f t="shared" si="15"/>
        <v>1.5899521194253821</v>
      </c>
      <c r="J226" s="151"/>
      <c r="K226" s="152"/>
      <c r="L226" s="152"/>
      <c r="M226" s="153"/>
    </row>
    <row r="227" spans="1:13" x14ac:dyDescent="0.3">
      <c r="A227" s="28">
        <v>225</v>
      </c>
      <c r="B227" s="24">
        <f>Strategy!C$1</f>
        <v>5.0000000000000001E-3</v>
      </c>
      <c r="C227" s="51">
        <f>(B227*Strategy!C$2)/100</f>
        <v>1.4999999999999999E-4</v>
      </c>
      <c r="D227" s="52">
        <f t="shared" si="12"/>
        <v>5.1500000000000001E-3</v>
      </c>
      <c r="E227" s="53">
        <f t="shared" si="13"/>
        <v>3.8749999999999993E-2</v>
      </c>
      <c r="F227" s="31">
        <f t="shared" si="14"/>
        <v>1.5899521194253821</v>
      </c>
      <c r="G227" s="31">
        <f>(F227*Strategy!C$2)/100</f>
        <v>4.7698563582761463E-2</v>
      </c>
      <c r="H227" s="41">
        <f t="shared" si="15"/>
        <v>1.6376506830081434</v>
      </c>
      <c r="J227" s="151"/>
      <c r="K227" s="152"/>
      <c r="L227" s="152"/>
      <c r="M227" s="153"/>
    </row>
    <row r="228" spans="1:13" x14ac:dyDescent="0.3">
      <c r="A228" s="28">
        <v>226</v>
      </c>
      <c r="B228" s="24">
        <f>Strategy!C$1</f>
        <v>5.0000000000000001E-3</v>
      </c>
      <c r="C228" s="51">
        <f>(B228*Strategy!C$2)/100</f>
        <v>1.4999999999999999E-4</v>
      </c>
      <c r="D228" s="52">
        <f t="shared" si="12"/>
        <v>5.1500000000000001E-3</v>
      </c>
      <c r="E228" s="53">
        <f t="shared" si="13"/>
        <v>3.889999999999999E-2</v>
      </c>
      <c r="F228" s="31">
        <f t="shared" si="14"/>
        <v>1.6376506830081434</v>
      </c>
      <c r="G228" s="31">
        <f>(F228*Strategy!C$2)/100</f>
        <v>4.9129520490244306E-2</v>
      </c>
      <c r="H228" s="41">
        <f t="shared" si="15"/>
        <v>1.6867802034983876</v>
      </c>
      <c r="J228" s="151"/>
      <c r="K228" s="152"/>
      <c r="L228" s="152"/>
      <c r="M228" s="153"/>
    </row>
    <row r="229" spans="1:13" x14ac:dyDescent="0.3">
      <c r="A229" s="28">
        <v>227</v>
      </c>
      <c r="B229" s="24">
        <f>Strategy!C$1</f>
        <v>5.0000000000000001E-3</v>
      </c>
      <c r="C229" s="51">
        <f>(B229*Strategy!C$2)/100</f>
        <v>1.4999999999999999E-4</v>
      </c>
      <c r="D229" s="52">
        <f t="shared" si="12"/>
        <v>5.1500000000000001E-3</v>
      </c>
      <c r="E229" s="53">
        <f t="shared" si="13"/>
        <v>3.9049999999999987E-2</v>
      </c>
      <c r="F229" s="31">
        <f t="shared" si="14"/>
        <v>1.6867802034983876</v>
      </c>
      <c r="G229" s="31">
        <f>(F229*Strategy!C$2)/100</f>
        <v>5.0603406104951627E-2</v>
      </c>
      <c r="H229" s="41">
        <f t="shared" si="15"/>
        <v>1.7373836096033393</v>
      </c>
      <c r="J229" s="151"/>
      <c r="K229" s="152"/>
      <c r="L229" s="152"/>
      <c r="M229" s="153"/>
    </row>
    <row r="230" spans="1:13" x14ac:dyDescent="0.3">
      <c r="A230" s="28">
        <v>228</v>
      </c>
      <c r="B230" s="24">
        <f>Strategy!C$1</f>
        <v>5.0000000000000001E-3</v>
      </c>
      <c r="C230" s="51">
        <f>(B230*Strategy!C$2)/100</f>
        <v>1.4999999999999999E-4</v>
      </c>
      <c r="D230" s="52">
        <f t="shared" si="12"/>
        <v>5.1500000000000001E-3</v>
      </c>
      <c r="E230" s="53">
        <f t="shared" si="13"/>
        <v>3.9199999999999985E-2</v>
      </c>
      <c r="F230" s="31">
        <f t="shared" si="14"/>
        <v>1.7373836096033393</v>
      </c>
      <c r="G230" s="31">
        <f>(F230*Strategy!C$2)/100</f>
        <v>5.2121508288100173E-2</v>
      </c>
      <c r="H230" s="41">
        <f t="shared" si="15"/>
        <v>1.7895051178914394</v>
      </c>
      <c r="J230" s="151"/>
      <c r="K230" s="152"/>
      <c r="L230" s="152"/>
      <c r="M230" s="153"/>
    </row>
    <row r="231" spans="1:13" x14ac:dyDescent="0.3">
      <c r="A231" s="28">
        <v>229</v>
      </c>
      <c r="B231" s="24">
        <f>Strategy!C$1</f>
        <v>5.0000000000000001E-3</v>
      </c>
      <c r="C231" s="51">
        <f>(B231*Strategy!C$2)/100</f>
        <v>1.4999999999999999E-4</v>
      </c>
      <c r="D231" s="52">
        <f t="shared" si="12"/>
        <v>5.1500000000000001E-3</v>
      </c>
      <c r="E231" s="53">
        <f t="shared" si="13"/>
        <v>3.9349999999999982E-2</v>
      </c>
      <c r="F231" s="31">
        <f t="shared" si="14"/>
        <v>1.7895051178914394</v>
      </c>
      <c r="G231" s="31">
        <f>(F231*Strategy!C$2)/100</f>
        <v>5.3685153536743184E-2</v>
      </c>
      <c r="H231" s="41">
        <f t="shared" si="15"/>
        <v>1.8431902714281825</v>
      </c>
      <c r="J231" s="151"/>
      <c r="K231" s="152"/>
      <c r="L231" s="152"/>
      <c r="M231" s="153"/>
    </row>
    <row r="232" spans="1:13" x14ac:dyDescent="0.3">
      <c r="A232" s="28">
        <v>230</v>
      </c>
      <c r="B232" s="24">
        <f>Strategy!C$1</f>
        <v>5.0000000000000001E-3</v>
      </c>
      <c r="C232" s="51">
        <f>(B232*Strategy!C$2)/100</f>
        <v>1.4999999999999999E-4</v>
      </c>
      <c r="D232" s="52">
        <f t="shared" si="12"/>
        <v>5.1500000000000001E-3</v>
      </c>
      <c r="E232" s="53">
        <f t="shared" si="13"/>
        <v>3.949999999999998E-2</v>
      </c>
      <c r="F232" s="31">
        <f t="shared" si="14"/>
        <v>1.8431902714281825</v>
      </c>
      <c r="G232" s="31">
        <f>(F232*Strategy!C$2)/100</f>
        <v>5.5295708142845471E-2</v>
      </c>
      <c r="H232" s="41">
        <f t="shared" si="15"/>
        <v>1.898485979571028</v>
      </c>
      <c r="J232" s="151"/>
      <c r="K232" s="152"/>
      <c r="L232" s="152"/>
      <c r="M232" s="153"/>
    </row>
    <row r="233" spans="1:13" x14ac:dyDescent="0.3">
      <c r="A233" s="28">
        <v>231</v>
      </c>
      <c r="B233" s="24">
        <f>Strategy!C$1</f>
        <v>5.0000000000000001E-3</v>
      </c>
      <c r="C233" s="51">
        <f>(B233*Strategy!C$2)/100</f>
        <v>1.4999999999999999E-4</v>
      </c>
      <c r="D233" s="52">
        <f t="shared" si="12"/>
        <v>5.1500000000000001E-3</v>
      </c>
      <c r="E233" s="53">
        <f t="shared" si="13"/>
        <v>3.9649999999999977E-2</v>
      </c>
      <c r="F233" s="31">
        <f t="shared" si="14"/>
        <v>1.898485979571028</v>
      </c>
      <c r="G233" s="31">
        <f>(F233*Strategy!C$2)/100</f>
        <v>5.6954579387130846E-2</v>
      </c>
      <c r="H233" s="41">
        <f t="shared" si="15"/>
        <v>1.9554405589581589</v>
      </c>
      <c r="J233" s="151"/>
      <c r="K233" s="152"/>
      <c r="L233" s="152"/>
      <c r="M233" s="153"/>
    </row>
    <row r="234" spans="1:13" x14ac:dyDescent="0.3">
      <c r="A234" s="28">
        <v>232</v>
      </c>
      <c r="B234" s="24">
        <f>Strategy!C$1</f>
        <v>5.0000000000000001E-3</v>
      </c>
      <c r="C234" s="51">
        <f>(B234*Strategy!C$2)/100</f>
        <v>1.4999999999999999E-4</v>
      </c>
      <c r="D234" s="52">
        <f t="shared" si="12"/>
        <v>5.1500000000000001E-3</v>
      </c>
      <c r="E234" s="53">
        <f t="shared" si="13"/>
        <v>3.9799999999999974E-2</v>
      </c>
      <c r="F234" s="31">
        <f t="shared" si="14"/>
        <v>1.9554405589581589</v>
      </c>
      <c r="G234" s="31">
        <f>(F234*Strategy!C$2)/100</f>
        <v>5.8663216768744766E-2</v>
      </c>
      <c r="H234" s="41">
        <f t="shared" si="15"/>
        <v>2.0141037757269036</v>
      </c>
      <c r="J234" s="151"/>
      <c r="K234" s="152"/>
      <c r="L234" s="152"/>
      <c r="M234" s="153"/>
    </row>
    <row r="235" spans="1:13" x14ac:dyDescent="0.3">
      <c r="A235" s="28">
        <v>233</v>
      </c>
      <c r="B235" s="24">
        <f>Strategy!C$1</f>
        <v>5.0000000000000001E-3</v>
      </c>
      <c r="C235" s="51">
        <f>(B235*Strategy!C$2)/100</f>
        <v>1.4999999999999999E-4</v>
      </c>
      <c r="D235" s="52">
        <f t="shared" si="12"/>
        <v>5.1500000000000001E-3</v>
      </c>
      <c r="E235" s="53">
        <f t="shared" si="13"/>
        <v>3.9949999999999972E-2</v>
      </c>
      <c r="F235" s="31">
        <f t="shared" si="14"/>
        <v>2.0141037757269036</v>
      </c>
      <c r="G235" s="31">
        <f>(F235*Strategy!C$2)/100</f>
        <v>6.0423113271807105E-2</v>
      </c>
      <c r="H235" s="41">
        <f t="shared" si="15"/>
        <v>2.0745268889987107</v>
      </c>
      <c r="J235" s="151"/>
      <c r="K235" s="152"/>
      <c r="L235" s="152"/>
      <c r="M235" s="153"/>
    </row>
    <row r="236" spans="1:13" x14ac:dyDescent="0.3">
      <c r="A236" s="28">
        <v>234</v>
      </c>
      <c r="B236" s="24">
        <f>Strategy!C$1</f>
        <v>5.0000000000000001E-3</v>
      </c>
      <c r="C236" s="51">
        <f>(B236*Strategy!C$2)/100</f>
        <v>1.4999999999999999E-4</v>
      </c>
      <c r="D236" s="52">
        <f t="shared" si="12"/>
        <v>5.1500000000000001E-3</v>
      </c>
      <c r="E236" s="53">
        <f t="shared" si="13"/>
        <v>4.0099999999999969E-2</v>
      </c>
      <c r="F236" s="31">
        <f t="shared" si="14"/>
        <v>2.0745268889987107</v>
      </c>
      <c r="G236" s="31">
        <f>(F236*Strategy!C$2)/100</f>
        <v>6.223580666996132E-2</v>
      </c>
      <c r="H236" s="41">
        <f t="shared" si="15"/>
        <v>2.1367626956686721</v>
      </c>
      <c r="J236" s="151"/>
      <c r="K236" s="152"/>
      <c r="L236" s="152"/>
      <c r="M236" s="153"/>
    </row>
    <row r="237" spans="1:13" x14ac:dyDescent="0.3">
      <c r="A237" s="28">
        <v>235</v>
      </c>
      <c r="B237" s="24">
        <f>Strategy!C$1</f>
        <v>5.0000000000000001E-3</v>
      </c>
      <c r="C237" s="51">
        <f>(B237*Strategy!C$2)/100</f>
        <v>1.4999999999999999E-4</v>
      </c>
      <c r="D237" s="52">
        <f t="shared" si="12"/>
        <v>5.1500000000000001E-3</v>
      </c>
      <c r="E237" s="53">
        <f t="shared" si="13"/>
        <v>4.0249999999999966E-2</v>
      </c>
      <c r="F237" s="31">
        <f t="shared" si="14"/>
        <v>2.1367626956686721</v>
      </c>
      <c r="G237" s="31">
        <f>(F237*Strategy!C$2)/100</f>
        <v>6.4102880870060164E-2</v>
      </c>
      <c r="H237" s="41">
        <f t="shared" si="15"/>
        <v>2.2008655765387322</v>
      </c>
      <c r="J237" s="151"/>
      <c r="K237" s="152"/>
      <c r="L237" s="152"/>
      <c r="M237" s="153"/>
    </row>
    <row r="238" spans="1:13" x14ac:dyDescent="0.3">
      <c r="A238" s="28">
        <v>236</v>
      </c>
      <c r="B238" s="24">
        <f>Strategy!C$1</f>
        <v>5.0000000000000001E-3</v>
      </c>
      <c r="C238" s="51">
        <f>(B238*Strategy!C$2)/100</f>
        <v>1.4999999999999999E-4</v>
      </c>
      <c r="D238" s="52">
        <f t="shared" si="12"/>
        <v>5.1500000000000001E-3</v>
      </c>
      <c r="E238" s="53">
        <f t="shared" si="13"/>
        <v>4.0399999999999964E-2</v>
      </c>
      <c r="F238" s="31">
        <f t="shared" si="14"/>
        <v>2.2008655765387322</v>
      </c>
      <c r="G238" s="31">
        <f>(F238*Strategy!C$2)/100</f>
        <v>6.6025967296161975E-2</v>
      </c>
      <c r="H238" s="41">
        <f t="shared" si="15"/>
        <v>2.2668915438348942</v>
      </c>
      <c r="J238" s="151"/>
      <c r="K238" s="152"/>
      <c r="L238" s="152"/>
      <c r="M238" s="153"/>
    </row>
    <row r="239" spans="1:13" x14ac:dyDescent="0.3">
      <c r="A239" s="28">
        <v>237</v>
      </c>
      <c r="B239" s="24">
        <f>Strategy!C$1</f>
        <v>5.0000000000000001E-3</v>
      </c>
      <c r="C239" s="51">
        <f>(B239*Strategy!C$2)/100</f>
        <v>1.4999999999999999E-4</v>
      </c>
      <c r="D239" s="52">
        <f t="shared" si="12"/>
        <v>5.1500000000000001E-3</v>
      </c>
      <c r="E239" s="53">
        <f t="shared" si="13"/>
        <v>4.0549999999999961E-2</v>
      </c>
      <c r="F239" s="31">
        <f t="shared" si="14"/>
        <v>2.2668915438348942</v>
      </c>
      <c r="G239" s="31">
        <f>(F239*Strategy!C$2)/100</f>
        <v>6.8006746315046829E-2</v>
      </c>
      <c r="H239" s="41">
        <f t="shared" si="15"/>
        <v>2.3348982901499409</v>
      </c>
      <c r="J239" s="151"/>
      <c r="K239" s="152"/>
      <c r="L239" s="152"/>
      <c r="M239" s="153"/>
    </row>
    <row r="240" spans="1:13" x14ac:dyDescent="0.3">
      <c r="A240" s="28">
        <v>238</v>
      </c>
      <c r="B240" s="24">
        <f>Strategy!C$1</f>
        <v>5.0000000000000001E-3</v>
      </c>
      <c r="C240" s="51">
        <f>(B240*Strategy!C$2)/100</f>
        <v>1.4999999999999999E-4</v>
      </c>
      <c r="D240" s="52">
        <f t="shared" si="12"/>
        <v>5.1500000000000001E-3</v>
      </c>
      <c r="E240" s="53">
        <f t="shared" si="13"/>
        <v>4.0699999999999958E-2</v>
      </c>
      <c r="F240" s="31">
        <f t="shared" si="14"/>
        <v>2.3348982901499409</v>
      </c>
      <c r="G240" s="31">
        <f>(F240*Strategy!C$2)/100</f>
        <v>7.0046948704498235E-2</v>
      </c>
      <c r="H240" s="41">
        <f t="shared" si="15"/>
        <v>2.404945238854439</v>
      </c>
      <c r="J240" s="151"/>
      <c r="K240" s="152"/>
      <c r="L240" s="152"/>
      <c r="M240" s="153"/>
    </row>
    <row r="241" spans="1:13" x14ac:dyDescent="0.3">
      <c r="A241" s="28">
        <v>239</v>
      </c>
      <c r="B241" s="24">
        <f>Strategy!C$1</f>
        <v>5.0000000000000001E-3</v>
      </c>
      <c r="C241" s="51">
        <f>(B241*Strategy!C$2)/100</f>
        <v>1.4999999999999999E-4</v>
      </c>
      <c r="D241" s="52">
        <f t="shared" si="12"/>
        <v>5.1500000000000001E-3</v>
      </c>
      <c r="E241" s="53">
        <f t="shared" si="13"/>
        <v>4.0849999999999956E-2</v>
      </c>
      <c r="F241" s="31">
        <f t="shared" si="14"/>
        <v>2.404945238854439</v>
      </c>
      <c r="G241" s="31">
        <f>(F241*Strategy!C$2)/100</f>
        <v>7.214835716563317E-2</v>
      </c>
      <c r="H241" s="41">
        <f t="shared" si="15"/>
        <v>2.4770935960200724</v>
      </c>
      <c r="J241" s="151"/>
      <c r="K241" s="152"/>
      <c r="L241" s="152"/>
      <c r="M241" s="153"/>
    </row>
    <row r="242" spans="1:13" x14ac:dyDescent="0.3">
      <c r="A242" s="28">
        <v>240</v>
      </c>
      <c r="B242" s="24">
        <f>Strategy!C$1</f>
        <v>5.0000000000000001E-3</v>
      </c>
      <c r="C242" s="51">
        <f>(B242*Strategy!C$2)/100</f>
        <v>1.4999999999999999E-4</v>
      </c>
      <c r="D242" s="52">
        <f t="shared" si="12"/>
        <v>5.1500000000000001E-3</v>
      </c>
      <c r="E242" s="53">
        <f t="shared" si="13"/>
        <v>4.0999999999999953E-2</v>
      </c>
      <c r="F242" s="31">
        <f t="shared" si="14"/>
        <v>2.4770935960200724</v>
      </c>
      <c r="G242" s="31">
        <f>(F242*Strategy!C$2)/100</f>
        <v>7.4312807880602169E-2</v>
      </c>
      <c r="H242" s="41">
        <f t="shared" si="15"/>
        <v>2.5514064039006747</v>
      </c>
      <c r="J242" s="151"/>
      <c r="K242" s="152"/>
      <c r="L242" s="152"/>
      <c r="M242" s="153"/>
    </row>
    <row r="243" spans="1:13" x14ac:dyDescent="0.3">
      <c r="A243" s="28">
        <v>241</v>
      </c>
      <c r="B243" s="24">
        <f>Strategy!C$1</f>
        <v>5.0000000000000001E-3</v>
      </c>
      <c r="C243" s="51">
        <f>(B243*Strategy!C$2)/100</f>
        <v>1.4999999999999999E-4</v>
      </c>
      <c r="D243" s="52">
        <f t="shared" si="12"/>
        <v>5.1500000000000001E-3</v>
      </c>
      <c r="E243" s="53">
        <f t="shared" si="13"/>
        <v>4.1149999999999951E-2</v>
      </c>
      <c r="F243" s="31">
        <f t="shared" si="14"/>
        <v>2.5514064039006747</v>
      </c>
      <c r="G243" s="31">
        <f>(F243*Strategy!C$2)/100</f>
        <v>7.6542192117020236E-2</v>
      </c>
      <c r="H243" s="41">
        <f t="shared" si="15"/>
        <v>2.6279485960176951</v>
      </c>
      <c r="J243" s="151"/>
      <c r="K243" s="152"/>
      <c r="L243" s="152"/>
      <c r="M243" s="153"/>
    </row>
    <row r="244" spans="1:13" x14ac:dyDescent="0.3">
      <c r="A244" s="28">
        <v>242</v>
      </c>
      <c r="B244" s="24">
        <f>Strategy!C$1</f>
        <v>5.0000000000000001E-3</v>
      </c>
      <c r="C244" s="51">
        <f>(B244*Strategy!C$2)/100</f>
        <v>1.4999999999999999E-4</v>
      </c>
      <c r="D244" s="52">
        <f t="shared" si="12"/>
        <v>5.1500000000000001E-3</v>
      </c>
      <c r="E244" s="53">
        <f t="shared" si="13"/>
        <v>4.1299999999999948E-2</v>
      </c>
      <c r="F244" s="31">
        <f t="shared" si="14"/>
        <v>2.6279485960176951</v>
      </c>
      <c r="G244" s="31">
        <f>(F244*Strategy!C$2)/100</f>
        <v>7.8838457880530843E-2</v>
      </c>
      <c r="H244" s="41">
        <f t="shared" si="15"/>
        <v>2.7067870538982262</v>
      </c>
      <c r="J244" s="151"/>
      <c r="K244" s="152"/>
      <c r="L244" s="152"/>
      <c r="M244" s="153"/>
    </row>
    <row r="245" spans="1:13" x14ac:dyDescent="0.3">
      <c r="A245" s="28">
        <v>243</v>
      </c>
      <c r="B245" s="24">
        <f>Strategy!C$1</f>
        <v>5.0000000000000001E-3</v>
      </c>
      <c r="C245" s="51">
        <f>(B245*Strategy!C$2)/100</f>
        <v>1.4999999999999999E-4</v>
      </c>
      <c r="D245" s="52">
        <f t="shared" si="12"/>
        <v>5.1500000000000001E-3</v>
      </c>
      <c r="E245" s="53">
        <f t="shared" si="13"/>
        <v>4.1449999999999945E-2</v>
      </c>
      <c r="F245" s="31">
        <f t="shared" si="14"/>
        <v>2.7067870538982262</v>
      </c>
      <c r="G245" s="31">
        <f>(F245*Strategy!C$2)/100</f>
        <v>8.120361161694678E-2</v>
      </c>
      <c r="H245" s="41">
        <f t="shared" si="15"/>
        <v>2.7879906655151729</v>
      </c>
      <c r="J245" s="151"/>
      <c r="K245" s="152"/>
      <c r="L245" s="152"/>
      <c r="M245" s="153"/>
    </row>
    <row r="246" spans="1:13" x14ac:dyDescent="0.3">
      <c r="A246" s="28">
        <v>244</v>
      </c>
      <c r="B246" s="24">
        <f>Strategy!C$1</f>
        <v>5.0000000000000001E-3</v>
      </c>
      <c r="C246" s="51">
        <f>(B246*Strategy!C$2)/100</f>
        <v>1.4999999999999999E-4</v>
      </c>
      <c r="D246" s="52">
        <f t="shared" si="12"/>
        <v>5.1500000000000001E-3</v>
      </c>
      <c r="E246" s="53">
        <f t="shared" si="13"/>
        <v>4.1599999999999943E-2</v>
      </c>
      <c r="F246" s="31">
        <f t="shared" si="14"/>
        <v>2.7879906655151729</v>
      </c>
      <c r="G246" s="31">
        <f>(F246*Strategy!C$2)/100</f>
        <v>8.3639719965455189E-2</v>
      </c>
      <c r="H246" s="41">
        <f t="shared" si="15"/>
        <v>2.871630385480628</v>
      </c>
      <c r="J246" s="151"/>
      <c r="K246" s="152"/>
      <c r="L246" s="152"/>
      <c r="M246" s="153"/>
    </row>
    <row r="247" spans="1:13" x14ac:dyDescent="0.3">
      <c r="A247" s="28">
        <v>245</v>
      </c>
      <c r="B247" s="24">
        <f>Strategy!C$1</f>
        <v>5.0000000000000001E-3</v>
      </c>
      <c r="C247" s="51">
        <f>(B247*Strategy!C$2)/100</f>
        <v>1.4999999999999999E-4</v>
      </c>
      <c r="D247" s="52">
        <f t="shared" si="12"/>
        <v>5.1500000000000001E-3</v>
      </c>
      <c r="E247" s="53">
        <f t="shared" si="13"/>
        <v>4.174999999999994E-2</v>
      </c>
      <c r="F247" s="31">
        <f t="shared" si="14"/>
        <v>2.871630385480628</v>
      </c>
      <c r="G247" s="31">
        <f>(F247*Strategy!C$2)/100</f>
        <v>8.614891156441884E-2</v>
      </c>
      <c r="H247" s="41">
        <f t="shared" si="15"/>
        <v>2.9577792970450467</v>
      </c>
      <c r="J247" s="151"/>
      <c r="K247" s="152"/>
      <c r="L247" s="152"/>
      <c r="M247" s="153"/>
    </row>
    <row r="248" spans="1:13" x14ac:dyDescent="0.3">
      <c r="A248" s="28">
        <v>246</v>
      </c>
      <c r="B248" s="24">
        <f>Strategy!C$1</f>
        <v>5.0000000000000001E-3</v>
      </c>
      <c r="C248" s="51">
        <f>(B248*Strategy!C$2)/100</f>
        <v>1.4999999999999999E-4</v>
      </c>
      <c r="D248" s="52">
        <f t="shared" si="12"/>
        <v>5.1500000000000001E-3</v>
      </c>
      <c r="E248" s="53">
        <f t="shared" si="13"/>
        <v>4.1899999999999937E-2</v>
      </c>
      <c r="F248" s="31">
        <f t="shared" si="14"/>
        <v>2.9577792970450467</v>
      </c>
      <c r="G248" s="31">
        <f>(F248*Strategy!C$2)/100</f>
        <v>8.8733378911351399E-2</v>
      </c>
      <c r="H248" s="41">
        <f t="shared" si="15"/>
        <v>3.0465126759563983</v>
      </c>
      <c r="J248" s="151"/>
      <c r="K248" s="152"/>
      <c r="L248" s="152"/>
      <c r="M248" s="153"/>
    </row>
    <row r="249" spans="1:13" x14ac:dyDescent="0.3">
      <c r="A249" s="28">
        <v>247</v>
      </c>
      <c r="B249" s="24">
        <f>Strategy!C$1</f>
        <v>5.0000000000000001E-3</v>
      </c>
      <c r="C249" s="51">
        <f>(B249*Strategy!C$2)/100</f>
        <v>1.4999999999999999E-4</v>
      </c>
      <c r="D249" s="52">
        <f t="shared" si="12"/>
        <v>5.1500000000000001E-3</v>
      </c>
      <c r="E249" s="53">
        <f t="shared" si="13"/>
        <v>4.2049999999999935E-2</v>
      </c>
      <c r="F249" s="31">
        <f t="shared" si="14"/>
        <v>3.0465126759563983</v>
      </c>
      <c r="G249" s="31">
        <f>(F249*Strategy!C$2)/100</f>
        <v>9.1395380278691943E-2</v>
      </c>
      <c r="H249" s="41">
        <f t="shared" si="15"/>
        <v>3.1379080562350903</v>
      </c>
      <c r="J249" s="151"/>
      <c r="K249" s="152"/>
      <c r="L249" s="152"/>
      <c r="M249" s="153"/>
    </row>
    <row r="250" spans="1:13" x14ac:dyDescent="0.3">
      <c r="A250" s="28">
        <v>248</v>
      </c>
      <c r="B250" s="24">
        <f>Strategy!C$1</f>
        <v>5.0000000000000001E-3</v>
      </c>
      <c r="C250" s="51">
        <f>(B250*Strategy!C$2)/100</f>
        <v>1.4999999999999999E-4</v>
      </c>
      <c r="D250" s="52">
        <f t="shared" si="12"/>
        <v>5.1500000000000001E-3</v>
      </c>
      <c r="E250" s="53">
        <f t="shared" si="13"/>
        <v>4.2199999999999932E-2</v>
      </c>
      <c r="F250" s="31">
        <f t="shared" si="14"/>
        <v>3.1379080562350903</v>
      </c>
      <c r="G250" s="31">
        <f>(F250*Strategy!C$2)/100</f>
        <v>9.4137241687052703E-2</v>
      </c>
      <c r="H250" s="41">
        <f t="shared" si="15"/>
        <v>3.2320452979221428</v>
      </c>
      <c r="J250" s="151"/>
      <c r="K250" s="152"/>
      <c r="L250" s="152"/>
      <c r="M250" s="153"/>
    </row>
    <row r="251" spans="1:13" ht="15" thickBot="1" x14ac:dyDescent="0.35">
      <c r="A251" s="28">
        <v>249</v>
      </c>
      <c r="B251" s="24">
        <f>Strategy!C$1</f>
        <v>5.0000000000000001E-3</v>
      </c>
      <c r="C251" s="51">
        <f>(B251*Strategy!C$2)/100</f>
        <v>1.4999999999999999E-4</v>
      </c>
      <c r="D251" s="52">
        <f t="shared" si="12"/>
        <v>5.1500000000000001E-3</v>
      </c>
      <c r="E251" s="53">
        <f t="shared" si="13"/>
        <v>4.2349999999999929E-2</v>
      </c>
      <c r="F251" s="31">
        <f t="shared" si="14"/>
        <v>3.2320452979221428</v>
      </c>
      <c r="G251" s="31">
        <f>(F251*Strategy!C$2)/100</f>
        <v>9.6961358937664277E-2</v>
      </c>
      <c r="H251" s="41">
        <f t="shared" si="15"/>
        <v>3.3290066568598071</v>
      </c>
      <c r="J251" s="151"/>
      <c r="K251" s="152"/>
      <c r="L251" s="152"/>
      <c r="M251" s="153"/>
    </row>
    <row r="252" spans="1:13" s="59" customFormat="1" ht="15" thickBot="1" x14ac:dyDescent="0.35">
      <c r="A252" s="54">
        <v>250</v>
      </c>
      <c r="B252" s="55">
        <f>Strategy!C$1</f>
        <v>5.0000000000000001E-3</v>
      </c>
      <c r="C252" s="56">
        <f>(B252*Strategy!C$2)/100</f>
        <v>1.4999999999999999E-4</v>
      </c>
      <c r="D252" s="55">
        <f t="shared" si="12"/>
        <v>5.1500000000000001E-3</v>
      </c>
      <c r="E252" s="57">
        <f t="shared" si="13"/>
        <v>4.2499999999999927E-2</v>
      </c>
      <c r="F252" s="55">
        <f t="shared" si="14"/>
        <v>3.3290066568598071</v>
      </c>
      <c r="G252" s="55">
        <f>(F252*Strategy!C$2)/100</f>
        <v>9.9870199705794208E-2</v>
      </c>
      <c r="H252" s="58">
        <f t="shared" si="15"/>
        <v>3.4288768565656014</v>
      </c>
      <c r="I252" s="124">
        <v>0.02</v>
      </c>
      <c r="J252" s="151"/>
      <c r="K252" s="152"/>
      <c r="L252" s="152"/>
      <c r="M252" s="153"/>
    </row>
    <row r="253" spans="1:13" x14ac:dyDescent="0.3">
      <c r="A253" s="28">
        <v>251</v>
      </c>
      <c r="B253" s="24">
        <f>Strategy!C$1</f>
        <v>5.0000000000000001E-3</v>
      </c>
      <c r="C253" s="51">
        <f>(B253*Strategy!C$2)/100</f>
        <v>1.4999999999999999E-4</v>
      </c>
      <c r="D253" s="52">
        <f t="shared" si="12"/>
        <v>5.1500000000000001E-3</v>
      </c>
      <c r="E253" s="53">
        <f t="shared" si="13"/>
        <v>4.2649999999999924E-2</v>
      </c>
      <c r="F253" s="31">
        <f t="shared" si="14"/>
        <v>3.4088768565656014</v>
      </c>
      <c r="G253" s="31">
        <f>(F253*Strategy!C$2)/100</f>
        <v>0.10226630569696804</v>
      </c>
      <c r="H253" s="41">
        <f t="shared" si="15"/>
        <v>3.5111431622625693</v>
      </c>
      <c r="J253" s="151"/>
      <c r="K253" s="152"/>
      <c r="L253" s="152"/>
      <c r="M253" s="153"/>
    </row>
    <row r="254" spans="1:13" x14ac:dyDescent="0.3">
      <c r="A254" s="28">
        <v>252</v>
      </c>
      <c r="B254" s="24">
        <f>Strategy!C$1</f>
        <v>5.0000000000000001E-3</v>
      </c>
      <c r="C254" s="51">
        <f>(B254*Strategy!C$2)/100</f>
        <v>1.4999999999999999E-4</v>
      </c>
      <c r="D254" s="52">
        <f t="shared" si="12"/>
        <v>5.1500000000000001E-3</v>
      </c>
      <c r="E254" s="53">
        <f t="shared" si="13"/>
        <v>4.2799999999999921E-2</v>
      </c>
      <c r="F254" s="31">
        <f t="shared" si="14"/>
        <v>3.5111431622625693</v>
      </c>
      <c r="G254" s="31">
        <f>(F254*Strategy!C$2)/100</f>
        <v>0.10533429486787707</v>
      </c>
      <c r="H254" s="41">
        <f t="shared" si="15"/>
        <v>3.6164774571304465</v>
      </c>
      <c r="J254" s="151"/>
      <c r="K254" s="152"/>
      <c r="L254" s="152"/>
      <c r="M254" s="153"/>
    </row>
    <row r="255" spans="1:13" x14ac:dyDescent="0.3">
      <c r="A255" s="28">
        <v>253</v>
      </c>
      <c r="B255" s="24">
        <f>Strategy!C$1</f>
        <v>5.0000000000000001E-3</v>
      </c>
      <c r="C255" s="51">
        <f>(B255*Strategy!C$2)/100</f>
        <v>1.4999999999999999E-4</v>
      </c>
      <c r="D255" s="52">
        <f t="shared" si="12"/>
        <v>5.1500000000000001E-3</v>
      </c>
      <c r="E255" s="53">
        <f t="shared" si="13"/>
        <v>4.2949999999999919E-2</v>
      </c>
      <c r="F255" s="31">
        <f t="shared" si="14"/>
        <v>3.6164774571304465</v>
      </c>
      <c r="G255" s="31">
        <f>(F255*Strategy!C$2)/100</f>
        <v>0.10849432371391339</v>
      </c>
      <c r="H255" s="41">
        <f t="shared" si="15"/>
        <v>3.7249717808443599</v>
      </c>
      <c r="J255" s="151"/>
      <c r="K255" s="152"/>
      <c r="L255" s="152"/>
      <c r="M255" s="153"/>
    </row>
    <row r="256" spans="1:13" x14ac:dyDescent="0.3">
      <c r="A256" s="28">
        <v>254</v>
      </c>
      <c r="B256" s="24">
        <f>Strategy!C$1</f>
        <v>5.0000000000000001E-3</v>
      </c>
      <c r="C256" s="51">
        <f>(B256*Strategy!C$2)/100</f>
        <v>1.4999999999999999E-4</v>
      </c>
      <c r="D256" s="52">
        <f t="shared" si="12"/>
        <v>5.1500000000000001E-3</v>
      </c>
      <c r="E256" s="53">
        <f t="shared" si="13"/>
        <v>4.3099999999999916E-2</v>
      </c>
      <c r="F256" s="31">
        <f t="shared" si="14"/>
        <v>3.7249717808443599</v>
      </c>
      <c r="G256" s="31">
        <f>(F256*Strategy!C$2)/100</f>
        <v>0.1117491534253308</v>
      </c>
      <c r="H256" s="41">
        <f t="shared" si="15"/>
        <v>3.8367209342696906</v>
      </c>
      <c r="J256" s="151"/>
      <c r="K256" s="152"/>
      <c r="L256" s="152"/>
      <c r="M256" s="153"/>
    </row>
    <row r="257" spans="1:13" x14ac:dyDescent="0.3">
      <c r="A257" s="28">
        <v>255</v>
      </c>
      <c r="B257" s="24">
        <f>Strategy!C$1</f>
        <v>5.0000000000000001E-3</v>
      </c>
      <c r="C257" s="51">
        <f>(B257*Strategy!C$2)/100</f>
        <v>1.4999999999999999E-4</v>
      </c>
      <c r="D257" s="52">
        <f t="shared" si="12"/>
        <v>5.1500000000000001E-3</v>
      </c>
      <c r="E257" s="53">
        <f t="shared" si="13"/>
        <v>4.3249999999999914E-2</v>
      </c>
      <c r="F257" s="31">
        <f t="shared" si="14"/>
        <v>3.8367209342696906</v>
      </c>
      <c r="G257" s="31">
        <f>(F257*Strategy!C$2)/100</f>
        <v>0.11510162802809072</v>
      </c>
      <c r="H257" s="41">
        <f t="shared" si="15"/>
        <v>3.9518225622977812</v>
      </c>
      <c r="J257" s="151"/>
      <c r="K257" s="152"/>
      <c r="L257" s="152"/>
      <c r="M257" s="153"/>
    </row>
    <row r="258" spans="1:13" x14ac:dyDescent="0.3">
      <c r="A258" s="28">
        <v>256</v>
      </c>
      <c r="B258" s="24">
        <f>Strategy!C$1</f>
        <v>5.0000000000000001E-3</v>
      </c>
      <c r="C258" s="51">
        <f>(B258*Strategy!C$2)/100</f>
        <v>1.4999999999999999E-4</v>
      </c>
      <c r="D258" s="52">
        <f t="shared" si="12"/>
        <v>5.1500000000000001E-3</v>
      </c>
      <c r="E258" s="53">
        <f t="shared" si="13"/>
        <v>4.3399999999999911E-2</v>
      </c>
      <c r="F258" s="31">
        <f t="shared" si="14"/>
        <v>3.9518225622977812</v>
      </c>
      <c r="G258" s="31">
        <f>(F258*Strategy!C$2)/100</f>
        <v>0.11855467686893344</v>
      </c>
      <c r="H258" s="41">
        <f t="shared" si="15"/>
        <v>4.0703772391667146</v>
      </c>
      <c r="J258" s="151"/>
      <c r="K258" s="152"/>
      <c r="L258" s="152"/>
      <c r="M258" s="153"/>
    </row>
    <row r="259" spans="1:13" x14ac:dyDescent="0.3">
      <c r="A259" s="28">
        <v>257</v>
      </c>
      <c r="B259" s="24">
        <f>Strategy!C$1</f>
        <v>5.0000000000000001E-3</v>
      </c>
      <c r="C259" s="51">
        <f>(B259*Strategy!C$2)/100</f>
        <v>1.4999999999999999E-4</v>
      </c>
      <c r="D259" s="52">
        <f t="shared" si="12"/>
        <v>5.1500000000000001E-3</v>
      </c>
      <c r="E259" s="53">
        <f t="shared" si="13"/>
        <v>4.3549999999999908E-2</v>
      </c>
      <c r="F259" s="31">
        <f t="shared" si="14"/>
        <v>4.0703772391667146</v>
      </c>
      <c r="G259" s="31">
        <f>(F259*Strategy!C$2)/100</f>
        <v>0.12211131717500144</v>
      </c>
      <c r="H259" s="41">
        <f t="shared" si="15"/>
        <v>4.1924885563417158</v>
      </c>
      <c r="J259" s="151"/>
      <c r="K259" s="152"/>
      <c r="L259" s="152"/>
      <c r="M259" s="153"/>
    </row>
    <row r="260" spans="1:13" x14ac:dyDescent="0.3">
      <c r="A260" s="28">
        <v>258</v>
      </c>
      <c r="B260" s="24">
        <f>Strategy!C$1</f>
        <v>5.0000000000000001E-3</v>
      </c>
      <c r="C260" s="51">
        <f>(B260*Strategy!C$2)/100</f>
        <v>1.4999999999999999E-4</v>
      </c>
      <c r="D260" s="52">
        <f t="shared" si="12"/>
        <v>5.1500000000000001E-3</v>
      </c>
      <c r="E260" s="53">
        <f t="shared" si="13"/>
        <v>4.3699999999999906E-2</v>
      </c>
      <c r="F260" s="31">
        <f t="shared" si="14"/>
        <v>4.1924885563417158</v>
      </c>
      <c r="G260" s="31">
        <f>(F260*Strategy!C$2)/100</f>
        <v>0.12577465669025148</v>
      </c>
      <c r="H260" s="41">
        <f t="shared" si="15"/>
        <v>4.3182632130319671</v>
      </c>
      <c r="J260" s="151"/>
      <c r="K260" s="152"/>
      <c r="L260" s="152"/>
      <c r="M260" s="153"/>
    </row>
    <row r="261" spans="1:13" x14ac:dyDescent="0.3">
      <c r="A261" s="28">
        <v>259</v>
      </c>
      <c r="B261" s="24">
        <f>Strategy!C$1</f>
        <v>5.0000000000000001E-3</v>
      </c>
      <c r="C261" s="51">
        <f>(B261*Strategy!C$2)/100</f>
        <v>1.4999999999999999E-4</v>
      </c>
      <c r="D261" s="52">
        <f t="shared" ref="D261:D324" si="16">B261+C261</f>
        <v>5.1500000000000001E-3</v>
      </c>
      <c r="E261" s="53">
        <f t="shared" ref="E261:E324" si="17">C261+E260</f>
        <v>4.3849999999999903E-2</v>
      </c>
      <c r="F261" s="31">
        <f t="shared" ref="F261:F324" si="18">H260-I260</f>
        <v>4.3182632130319671</v>
      </c>
      <c r="G261" s="31">
        <f>(F261*Strategy!C$2)/100</f>
        <v>0.12954789639095901</v>
      </c>
      <c r="H261" s="41">
        <f t="shared" ref="H261:H324" si="19">F261+G261</f>
        <v>4.4478111094229265</v>
      </c>
      <c r="J261" s="151"/>
      <c r="K261" s="152"/>
      <c r="L261" s="152"/>
      <c r="M261" s="153"/>
    </row>
    <row r="262" spans="1:13" x14ac:dyDescent="0.3">
      <c r="A262" s="28">
        <v>260</v>
      </c>
      <c r="B262" s="24">
        <f>Strategy!C$1</f>
        <v>5.0000000000000001E-3</v>
      </c>
      <c r="C262" s="51">
        <f>(B262*Strategy!C$2)/100</f>
        <v>1.4999999999999999E-4</v>
      </c>
      <c r="D262" s="52">
        <f t="shared" si="16"/>
        <v>5.1500000000000001E-3</v>
      </c>
      <c r="E262" s="53">
        <f t="shared" si="17"/>
        <v>4.39999999999999E-2</v>
      </c>
      <c r="F262" s="31">
        <f t="shared" si="18"/>
        <v>4.4478111094229265</v>
      </c>
      <c r="G262" s="31">
        <f>(F262*Strategy!C$2)/100</f>
        <v>0.13343433328268781</v>
      </c>
      <c r="H262" s="41">
        <f t="shared" si="19"/>
        <v>4.5812454427056144</v>
      </c>
      <c r="J262" s="151"/>
      <c r="K262" s="152"/>
      <c r="L262" s="152"/>
      <c r="M262" s="153"/>
    </row>
    <row r="263" spans="1:13" x14ac:dyDescent="0.3">
      <c r="A263" s="28">
        <v>261</v>
      </c>
      <c r="B263" s="24">
        <f>Strategy!C$1</f>
        <v>5.0000000000000001E-3</v>
      </c>
      <c r="C263" s="51">
        <f>(B263*Strategy!C$2)/100</f>
        <v>1.4999999999999999E-4</v>
      </c>
      <c r="D263" s="52">
        <f t="shared" si="16"/>
        <v>5.1500000000000001E-3</v>
      </c>
      <c r="E263" s="53">
        <f t="shared" si="17"/>
        <v>4.4149999999999898E-2</v>
      </c>
      <c r="F263" s="31">
        <f t="shared" si="18"/>
        <v>4.5812454427056144</v>
      </c>
      <c r="G263" s="31">
        <f>(F263*Strategy!C$2)/100</f>
        <v>0.13743736328116843</v>
      </c>
      <c r="H263" s="41">
        <f t="shared" si="19"/>
        <v>4.7186828059867825</v>
      </c>
      <c r="J263" s="151"/>
      <c r="K263" s="152"/>
      <c r="L263" s="152"/>
      <c r="M263" s="153"/>
    </row>
    <row r="264" spans="1:13" x14ac:dyDescent="0.3">
      <c r="A264" s="28">
        <v>262</v>
      </c>
      <c r="B264" s="24">
        <f>Strategy!C$1</f>
        <v>5.0000000000000001E-3</v>
      </c>
      <c r="C264" s="51">
        <f>(B264*Strategy!C$2)/100</f>
        <v>1.4999999999999999E-4</v>
      </c>
      <c r="D264" s="52">
        <f t="shared" si="16"/>
        <v>5.1500000000000001E-3</v>
      </c>
      <c r="E264" s="53">
        <f t="shared" si="17"/>
        <v>4.4299999999999895E-2</v>
      </c>
      <c r="F264" s="31">
        <f t="shared" si="18"/>
        <v>4.7186828059867825</v>
      </c>
      <c r="G264" s="31">
        <f>(F264*Strategy!C$2)/100</f>
        <v>0.14156048417960349</v>
      </c>
      <c r="H264" s="41">
        <f t="shared" si="19"/>
        <v>4.8602432901663857</v>
      </c>
      <c r="J264" s="151"/>
      <c r="K264" s="152"/>
      <c r="L264" s="152"/>
      <c r="M264" s="153"/>
    </row>
    <row r="265" spans="1:13" x14ac:dyDescent="0.3">
      <c r="A265" s="28">
        <v>263</v>
      </c>
      <c r="B265" s="24">
        <f>Strategy!C$1</f>
        <v>5.0000000000000001E-3</v>
      </c>
      <c r="C265" s="51">
        <f>(B265*Strategy!C$2)/100</f>
        <v>1.4999999999999999E-4</v>
      </c>
      <c r="D265" s="52">
        <f t="shared" si="16"/>
        <v>5.1500000000000001E-3</v>
      </c>
      <c r="E265" s="53">
        <f t="shared" si="17"/>
        <v>4.4449999999999892E-2</v>
      </c>
      <c r="F265" s="31">
        <f t="shared" si="18"/>
        <v>4.8602432901663857</v>
      </c>
      <c r="G265" s="31">
        <f>(F265*Strategy!C$2)/100</f>
        <v>0.14580729870499157</v>
      </c>
      <c r="H265" s="41">
        <f t="shared" si="19"/>
        <v>5.0060505888713775</v>
      </c>
      <c r="J265" s="151"/>
      <c r="K265" s="152"/>
      <c r="L265" s="152"/>
      <c r="M265" s="153"/>
    </row>
    <row r="266" spans="1:13" x14ac:dyDescent="0.3">
      <c r="A266" s="28">
        <v>264</v>
      </c>
      <c r="B266" s="24">
        <f>Strategy!C$1</f>
        <v>5.0000000000000001E-3</v>
      </c>
      <c r="C266" s="51">
        <f>(B266*Strategy!C$2)/100</f>
        <v>1.4999999999999999E-4</v>
      </c>
      <c r="D266" s="52">
        <f t="shared" si="16"/>
        <v>5.1500000000000001E-3</v>
      </c>
      <c r="E266" s="53">
        <f t="shared" si="17"/>
        <v>4.459999999999989E-2</v>
      </c>
      <c r="F266" s="31">
        <f t="shared" si="18"/>
        <v>5.0060505888713775</v>
      </c>
      <c r="G266" s="31">
        <f>(F266*Strategy!C$2)/100</f>
        <v>0.15018151766614132</v>
      </c>
      <c r="H266" s="41">
        <f t="shared" si="19"/>
        <v>5.1562321065375185</v>
      </c>
      <c r="J266" s="151"/>
      <c r="K266" s="152"/>
      <c r="L266" s="152"/>
      <c r="M266" s="153"/>
    </row>
    <row r="267" spans="1:13" x14ac:dyDescent="0.3">
      <c r="A267" s="28">
        <v>265</v>
      </c>
      <c r="B267" s="24">
        <f>Strategy!C$1</f>
        <v>5.0000000000000001E-3</v>
      </c>
      <c r="C267" s="51">
        <f>(B267*Strategy!C$2)/100</f>
        <v>1.4999999999999999E-4</v>
      </c>
      <c r="D267" s="52">
        <f t="shared" si="16"/>
        <v>5.1500000000000001E-3</v>
      </c>
      <c r="E267" s="53">
        <f t="shared" si="17"/>
        <v>4.4749999999999887E-2</v>
      </c>
      <c r="F267" s="31">
        <f t="shared" si="18"/>
        <v>5.1562321065375185</v>
      </c>
      <c r="G267" s="31">
        <f>(F267*Strategy!C$2)/100</f>
        <v>0.15468696319612554</v>
      </c>
      <c r="H267" s="41">
        <f t="shared" si="19"/>
        <v>5.3109190697336439</v>
      </c>
      <c r="J267" s="151"/>
      <c r="K267" s="152"/>
      <c r="L267" s="152"/>
      <c r="M267" s="153"/>
    </row>
    <row r="268" spans="1:13" x14ac:dyDescent="0.3">
      <c r="A268" s="28">
        <v>266</v>
      </c>
      <c r="B268" s="24">
        <f>Strategy!C$1</f>
        <v>5.0000000000000001E-3</v>
      </c>
      <c r="C268" s="51">
        <f>(B268*Strategy!C$2)/100</f>
        <v>1.4999999999999999E-4</v>
      </c>
      <c r="D268" s="52">
        <f t="shared" si="16"/>
        <v>5.1500000000000001E-3</v>
      </c>
      <c r="E268" s="53">
        <f t="shared" si="17"/>
        <v>4.4899999999999884E-2</v>
      </c>
      <c r="F268" s="31">
        <f t="shared" si="18"/>
        <v>5.3109190697336439</v>
      </c>
      <c r="G268" s="31">
        <f>(F268*Strategy!C$2)/100</f>
        <v>0.15932757209200932</v>
      </c>
      <c r="H268" s="41">
        <f t="shared" si="19"/>
        <v>5.4702466418256535</v>
      </c>
      <c r="J268" s="151"/>
      <c r="K268" s="152"/>
      <c r="L268" s="152"/>
      <c r="M268" s="153"/>
    </row>
    <row r="269" spans="1:13" x14ac:dyDescent="0.3">
      <c r="A269" s="28">
        <v>267</v>
      </c>
      <c r="B269" s="24">
        <f>Strategy!C$1</f>
        <v>5.0000000000000001E-3</v>
      </c>
      <c r="C269" s="51">
        <f>(B269*Strategy!C$2)/100</f>
        <v>1.4999999999999999E-4</v>
      </c>
      <c r="D269" s="52">
        <f t="shared" si="16"/>
        <v>5.1500000000000001E-3</v>
      </c>
      <c r="E269" s="53">
        <f t="shared" si="17"/>
        <v>4.5049999999999882E-2</v>
      </c>
      <c r="F269" s="31">
        <f t="shared" si="18"/>
        <v>5.4702466418256535</v>
      </c>
      <c r="G269" s="31">
        <f>(F269*Strategy!C$2)/100</f>
        <v>0.16410739925476961</v>
      </c>
      <c r="H269" s="41">
        <f t="shared" si="19"/>
        <v>5.6343540410804227</v>
      </c>
      <c r="J269" s="151"/>
      <c r="K269" s="152"/>
      <c r="L269" s="152"/>
      <c r="M269" s="153"/>
    </row>
    <row r="270" spans="1:13" x14ac:dyDescent="0.3">
      <c r="A270" s="28">
        <v>268</v>
      </c>
      <c r="B270" s="24">
        <f>Strategy!C$1</f>
        <v>5.0000000000000001E-3</v>
      </c>
      <c r="C270" s="51">
        <f>(B270*Strategy!C$2)/100</f>
        <v>1.4999999999999999E-4</v>
      </c>
      <c r="D270" s="52">
        <f t="shared" si="16"/>
        <v>5.1500000000000001E-3</v>
      </c>
      <c r="E270" s="53">
        <f t="shared" si="17"/>
        <v>4.5199999999999879E-2</v>
      </c>
      <c r="F270" s="31">
        <f t="shared" si="18"/>
        <v>5.6343540410804227</v>
      </c>
      <c r="G270" s="31">
        <f>(F270*Strategy!C$2)/100</f>
        <v>0.16903062123241269</v>
      </c>
      <c r="H270" s="41">
        <f t="shared" si="19"/>
        <v>5.8033846623128351</v>
      </c>
      <c r="J270" s="151"/>
      <c r="K270" s="152"/>
      <c r="L270" s="152"/>
      <c r="M270" s="153"/>
    </row>
    <row r="271" spans="1:13" x14ac:dyDescent="0.3">
      <c r="A271" s="28">
        <v>269</v>
      </c>
      <c r="B271" s="24">
        <f>Strategy!C$1</f>
        <v>5.0000000000000001E-3</v>
      </c>
      <c r="C271" s="51">
        <f>(B271*Strategy!C$2)/100</f>
        <v>1.4999999999999999E-4</v>
      </c>
      <c r="D271" s="52">
        <f t="shared" si="16"/>
        <v>5.1500000000000001E-3</v>
      </c>
      <c r="E271" s="53">
        <f t="shared" si="17"/>
        <v>4.5349999999999877E-2</v>
      </c>
      <c r="F271" s="31">
        <f t="shared" si="18"/>
        <v>5.8033846623128351</v>
      </c>
      <c r="G271" s="31">
        <f>(F271*Strategy!C$2)/100</f>
        <v>0.17410153986938504</v>
      </c>
      <c r="H271" s="41">
        <f t="shared" si="19"/>
        <v>5.9774862021822202</v>
      </c>
      <c r="J271" s="151"/>
      <c r="K271" s="152"/>
      <c r="L271" s="152"/>
      <c r="M271" s="153"/>
    </row>
    <row r="272" spans="1:13" x14ac:dyDescent="0.3">
      <c r="A272" s="28">
        <v>270</v>
      </c>
      <c r="B272" s="24">
        <f>Strategy!C$1</f>
        <v>5.0000000000000001E-3</v>
      </c>
      <c r="C272" s="51">
        <f>(B272*Strategy!C$2)/100</f>
        <v>1.4999999999999999E-4</v>
      </c>
      <c r="D272" s="52">
        <f t="shared" si="16"/>
        <v>5.1500000000000001E-3</v>
      </c>
      <c r="E272" s="53">
        <f t="shared" si="17"/>
        <v>4.5499999999999874E-2</v>
      </c>
      <c r="F272" s="31">
        <f t="shared" si="18"/>
        <v>5.9774862021822202</v>
      </c>
      <c r="G272" s="31">
        <f>(F272*Strategy!C$2)/100</f>
        <v>0.17932458606546661</v>
      </c>
      <c r="H272" s="41">
        <f t="shared" si="19"/>
        <v>6.1568107882476868</v>
      </c>
      <c r="J272" s="151"/>
      <c r="K272" s="152"/>
      <c r="L272" s="152"/>
      <c r="M272" s="153"/>
    </row>
    <row r="273" spans="1:13" x14ac:dyDescent="0.3">
      <c r="A273" s="28">
        <v>271</v>
      </c>
      <c r="B273" s="24">
        <f>Strategy!C$1</f>
        <v>5.0000000000000001E-3</v>
      </c>
      <c r="C273" s="51">
        <f>(B273*Strategy!C$2)/100</f>
        <v>1.4999999999999999E-4</v>
      </c>
      <c r="D273" s="52">
        <f t="shared" si="16"/>
        <v>5.1500000000000001E-3</v>
      </c>
      <c r="E273" s="53">
        <f t="shared" si="17"/>
        <v>4.5649999999999871E-2</v>
      </c>
      <c r="F273" s="31">
        <f t="shared" si="18"/>
        <v>6.1568107882476868</v>
      </c>
      <c r="G273" s="31">
        <f>(F273*Strategy!C$2)/100</f>
        <v>0.18470432364743061</v>
      </c>
      <c r="H273" s="41">
        <f t="shared" si="19"/>
        <v>6.3415151118951174</v>
      </c>
      <c r="J273" s="151"/>
      <c r="K273" s="152"/>
      <c r="L273" s="152"/>
      <c r="M273" s="153"/>
    </row>
    <row r="274" spans="1:13" x14ac:dyDescent="0.3">
      <c r="A274" s="28">
        <v>272</v>
      </c>
      <c r="B274" s="24">
        <f>Strategy!C$1</f>
        <v>5.0000000000000001E-3</v>
      </c>
      <c r="C274" s="51">
        <f>(B274*Strategy!C$2)/100</f>
        <v>1.4999999999999999E-4</v>
      </c>
      <c r="D274" s="52">
        <f t="shared" si="16"/>
        <v>5.1500000000000001E-3</v>
      </c>
      <c r="E274" s="53">
        <f t="shared" si="17"/>
        <v>4.5799999999999869E-2</v>
      </c>
      <c r="F274" s="31">
        <f t="shared" si="18"/>
        <v>6.3415151118951174</v>
      </c>
      <c r="G274" s="31">
        <f>(F274*Strategy!C$2)/100</f>
        <v>0.19024545335685353</v>
      </c>
      <c r="H274" s="41">
        <f t="shared" si="19"/>
        <v>6.5317605652519708</v>
      </c>
      <c r="J274" s="151"/>
      <c r="K274" s="152"/>
      <c r="L274" s="152"/>
      <c r="M274" s="153"/>
    </row>
    <row r="275" spans="1:13" x14ac:dyDescent="0.3">
      <c r="A275" s="28">
        <v>273</v>
      </c>
      <c r="B275" s="24">
        <f>Strategy!C$1</f>
        <v>5.0000000000000001E-3</v>
      </c>
      <c r="C275" s="51">
        <f>(B275*Strategy!C$2)/100</f>
        <v>1.4999999999999999E-4</v>
      </c>
      <c r="D275" s="52">
        <f t="shared" si="16"/>
        <v>5.1500000000000001E-3</v>
      </c>
      <c r="E275" s="53">
        <f t="shared" si="17"/>
        <v>4.5949999999999866E-2</v>
      </c>
      <c r="F275" s="31">
        <f t="shared" si="18"/>
        <v>6.5317605652519708</v>
      </c>
      <c r="G275" s="31">
        <f>(F275*Strategy!C$2)/100</f>
        <v>0.19595281695755912</v>
      </c>
      <c r="H275" s="41">
        <f t="shared" si="19"/>
        <v>6.7277133822095303</v>
      </c>
      <c r="J275" s="151"/>
      <c r="K275" s="152"/>
      <c r="L275" s="152"/>
      <c r="M275" s="153"/>
    </row>
    <row r="276" spans="1:13" x14ac:dyDescent="0.3">
      <c r="A276" s="28">
        <v>274</v>
      </c>
      <c r="B276" s="24">
        <f>Strategy!C$1</f>
        <v>5.0000000000000001E-3</v>
      </c>
      <c r="C276" s="51">
        <f>(B276*Strategy!C$2)/100</f>
        <v>1.4999999999999999E-4</v>
      </c>
      <c r="D276" s="52">
        <f t="shared" si="16"/>
        <v>5.1500000000000001E-3</v>
      </c>
      <c r="E276" s="53">
        <f t="shared" si="17"/>
        <v>4.6099999999999863E-2</v>
      </c>
      <c r="F276" s="31">
        <f t="shared" si="18"/>
        <v>6.7277133822095303</v>
      </c>
      <c r="G276" s="31">
        <f>(F276*Strategy!C$2)/100</f>
        <v>0.20183140146628592</v>
      </c>
      <c r="H276" s="41">
        <f t="shared" si="19"/>
        <v>6.9295447836758166</v>
      </c>
      <c r="J276" s="151"/>
      <c r="K276" s="152"/>
      <c r="L276" s="152"/>
      <c r="M276" s="153"/>
    </row>
    <row r="277" spans="1:13" x14ac:dyDescent="0.3">
      <c r="A277" s="28">
        <v>275</v>
      </c>
      <c r="B277" s="24">
        <f>Strategy!C$1</f>
        <v>5.0000000000000001E-3</v>
      </c>
      <c r="C277" s="51">
        <f>(B277*Strategy!C$2)/100</f>
        <v>1.4999999999999999E-4</v>
      </c>
      <c r="D277" s="52">
        <f t="shared" si="16"/>
        <v>5.1500000000000001E-3</v>
      </c>
      <c r="E277" s="53">
        <f t="shared" si="17"/>
        <v>4.6249999999999861E-2</v>
      </c>
      <c r="F277" s="31">
        <f t="shared" si="18"/>
        <v>6.9295447836758166</v>
      </c>
      <c r="G277" s="31">
        <f>(F277*Strategy!C$2)/100</f>
        <v>0.20788634351027452</v>
      </c>
      <c r="H277" s="41">
        <f t="shared" si="19"/>
        <v>7.1374311271860913</v>
      </c>
      <c r="J277" s="151"/>
      <c r="K277" s="152"/>
      <c r="L277" s="152"/>
      <c r="M277" s="153"/>
    </row>
    <row r="278" spans="1:13" x14ac:dyDescent="0.3">
      <c r="A278" s="28">
        <v>276</v>
      </c>
      <c r="B278" s="24">
        <f>Strategy!C$1</f>
        <v>5.0000000000000001E-3</v>
      </c>
      <c r="C278" s="51">
        <f>(B278*Strategy!C$2)/100</f>
        <v>1.4999999999999999E-4</v>
      </c>
      <c r="D278" s="52">
        <f t="shared" si="16"/>
        <v>5.1500000000000001E-3</v>
      </c>
      <c r="E278" s="53">
        <f t="shared" si="17"/>
        <v>4.6399999999999858E-2</v>
      </c>
      <c r="F278" s="31">
        <f t="shared" si="18"/>
        <v>7.1374311271860913</v>
      </c>
      <c r="G278" s="31">
        <f>(F278*Strategy!C$2)/100</f>
        <v>0.21412293381558276</v>
      </c>
      <c r="H278" s="41">
        <f t="shared" si="19"/>
        <v>7.3515540610016741</v>
      </c>
      <c r="J278" s="151"/>
      <c r="K278" s="152"/>
      <c r="L278" s="152"/>
      <c r="M278" s="153"/>
    </row>
    <row r="279" spans="1:13" x14ac:dyDescent="0.3">
      <c r="A279" s="28">
        <v>277</v>
      </c>
      <c r="B279" s="24">
        <f>Strategy!C$1</f>
        <v>5.0000000000000001E-3</v>
      </c>
      <c r="C279" s="51">
        <f>(B279*Strategy!C$2)/100</f>
        <v>1.4999999999999999E-4</v>
      </c>
      <c r="D279" s="52">
        <f t="shared" si="16"/>
        <v>5.1500000000000001E-3</v>
      </c>
      <c r="E279" s="53">
        <f t="shared" si="17"/>
        <v>4.6549999999999855E-2</v>
      </c>
      <c r="F279" s="31">
        <f t="shared" si="18"/>
        <v>7.3515540610016741</v>
      </c>
      <c r="G279" s="31">
        <f>(F279*Strategy!C$2)/100</f>
        <v>0.22054662183005022</v>
      </c>
      <c r="H279" s="41">
        <f t="shared" si="19"/>
        <v>7.5721006828317243</v>
      </c>
      <c r="J279" s="151"/>
      <c r="K279" s="152"/>
      <c r="L279" s="152"/>
      <c r="M279" s="153"/>
    </row>
    <row r="280" spans="1:13" x14ac:dyDescent="0.3">
      <c r="A280" s="28">
        <v>278</v>
      </c>
      <c r="B280" s="24">
        <f>Strategy!C$1</f>
        <v>5.0000000000000001E-3</v>
      </c>
      <c r="C280" s="51">
        <f>(B280*Strategy!C$2)/100</f>
        <v>1.4999999999999999E-4</v>
      </c>
      <c r="D280" s="52">
        <f t="shared" si="16"/>
        <v>5.1500000000000001E-3</v>
      </c>
      <c r="E280" s="53">
        <f t="shared" si="17"/>
        <v>4.6699999999999853E-2</v>
      </c>
      <c r="F280" s="31">
        <f t="shared" si="18"/>
        <v>7.5721006828317243</v>
      </c>
      <c r="G280" s="31">
        <f>(F280*Strategy!C$2)/100</f>
        <v>0.22716302048495174</v>
      </c>
      <c r="H280" s="41">
        <f t="shared" si="19"/>
        <v>7.7992637033166758</v>
      </c>
      <c r="J280" s="151"/>
      <c r="K280" s="152"/>
      <c r="L280" s="152"/>
      <c r="M280" s="153"/>
    </row>
    <row r="281" spans="1:13" ht="15" thickBot="1" x14ac:dyDescent="0.35">
      <c r="A281" s="28">
        <v>279</v>
      </c>
      <c r="B281" s="24">
        <f>Strategy!C$1</f>
        <v>5.0000000000000001E-3</v>
      </c>
      <c r="C281" s="51">
        <f>(B281*Strategy!C$2)/100</f>
        <v>1.4999999999999999E-4</v>
      </c>
      <c r="D281" s="52">
        <f t="shared" si="16"/>
        <v>5.1500000000000001E-3</v>
      </c>
      <c r="E281" s="53">
        <f t="shared" si="17"/>
        <v>4.684999999999985E-2</v>
      </c>
      <c r="F281" s="31">
        <f t="shared" si="18"/>
        <v>7.7992637033166758</v>
      </c>
      <c r="G281" s="31">
        <f>(F281*Strategy!C$2)/100</f>
        <v>0.23397791109950028</v>
      </c>
      <c r="H281" s="41">
        <f t="shared" si="19"/>
        <v>8.0332416144161769</v>
      </c>
      <c r="J281" s="151"/>
      <c r="K281" s="152"/>
      <c r="L281" s="152"/>
      <c r="M281" s="153"/>
    </row>
    <row r="282" spans="1:13" s="59" customFormat="1" ht="15" thickBot="1" x14ac:dyDescent="0.35">
      <c r="A282" s="54">
        <v>280</v>
      </c>
      <c r="B282" s="55">
        <f>Strategy!C$1</f>
        <v>5.0000000000000001E-3</v>
      </c>
      <c r="C282" s="56">
        <f>(B282*Strategy!C$2)/100</f>
        <v>1.4999999999999999E-4</v>
      </c>
      <c r="D282" s="55">
        <f t="shared" si="16"/>
        <v>5.1500000000000001E-3</v>
      </c>
      <c r="E282" s="57">
        <f t="shared" si="17"/>
        <v>4.6999999999999847E-2</v>
      </c>
      <c r="F282" s="55">
        <f t="shared" si="18"/>
        <v>8.0332416144161769</v>
      </c>
      <c r="G282" s="55">
        <f>(F282*Strategy!C$2)/100</f>
        <v>0.24099724843248529</v>
      </c>
      <c r="H282" s="58">
        <f t="shared" si="19"/>
        <v>8.2742388628486623</v>
      </c>
      <c r="I282" s="124">
        <v>0.1</v>
      </c>
      <c r="J282" s="151"/>
      <c r="K282" s="152"/>
      <c r="L282" s="152"/>
      <c r="M282" s="153"/>
    </row>
    <row r="283" spans="1:13" x14ac:dyDescent="0.3">
      <c r="A283" s="28">
        <v>281</v>
      </c>
      <c r="B283" s="24">
        <f>Strategy!C$1</f>
        <v>5.0000000000000001E-3</v>
      </c>
      <c r="C283" s="51">
        <f>(B283*Strategy!C$2)/100</f>
        <v>1.4999999999999999E-4</v>
      </c>
      <c r="D283" s="52">
        <f t="shared" si="16"/>
        <v>5.1500000000000001E-3</v>
      </c>
      <c r="E283" s="53">
        <f t="shared" si="17"/>
        <v>4.7149999999999845E-2</v>
      </c>
      <c r="F283" s="31">
        <f t="shared" si="18"/>
        <v>8.1742388628486626</v>
      </c>
      <c r="G283" s="31">
        <f>(F283*Strategy!C$2)/100</f>
        <v>0.2452271658854599</v>
      </c>
      <c r="H283" s="41">
        <f t="shared" si="19"/>
        <v>8.4194660287341225</v>
      </c>
      <c r="J283" s="151"/>
      <c r="K283" s="152"/>
      <c r="L283" s="152"/>
      <c r="M283" s="153"/>
    </row>
    <row r="284" spans="1:13" x14ac:dyDescent="0.3">
      <c r="A284" s="28">
        <v>282</v>
      </c>
      <c r="B284" s="24">
        <f>Strategy!C$1</f>
        <v>5.0000000000000001E-3</v>
      </c>
      <c r="C284" s="51">
        <f>(B284*Strategy!C$2)/100</f>
        <v>1.4999999999999999E-4</v>
      </c>
      <c r="D284" s="52">
        <f t="shared" si="16"/>
        <v>5.1500000000000001E-3</v>
      </c>
      <c r="E284" s="53">
        <f t="shared" si="17"/>
        <v>4.7299999999999842E-2</v>
      </c>
      <c r="F284" s="31">
        <f t="shared" si="18"/>
        <v>8.4194660287341225</v>
      </c>
      <c r="G284" s="31">
        <f>(F284*Strategy!C$2)/100</f>
        <v>0.25258398086202372</v>
      </c>
      <c r="H284" s="41">
        <f t="shared" si="19"/>
        <v>8.6720500095961466</v>
      </c>
      <c r="J284" s="151"/>
      <c r="K284" s="152"/>
      <c r="L284" s="152"/>
      <c r="M284" s="153"/>
    </row>
    <row r="285" spans="1:13" x14ac:dyDescent="0.3">
      <c r="A285" s="28">
        <v>283</v>
      </c>
      <c r="B285" s="24">
        <f>Strategy!C$1</f>
        <v>5.0000000000000001E-3</v>
      </c>
      <c r="C285" s="51">
        <f>(B285*Strategy!C$2)/100</f>
        <v>1.4999999999999999E-4</v>
      </c>
      <c r="D285" s="52">
        <f t="shared" si="16"/>
        <v>5.1500000000000001E-3</v>
      </c>
      <c r="E285" s="53">
        <f t="shared" si="17"/>
        <v>4.744999999999984E-2</v>
      </c>
      <c r="F285" s="31">
        <f t="shared" si="18"/>
        <v>8.6720500095961466</v>
      </c>
      <c r="G285" s="31">
        <f>(F285*Strategy!C$2)/100</f>
        <v>0.26016150028788437</v>
      </c>
      <c r="H285" s="41">
        <f t="shared" si="19"/>
        <v>8.9322115098840307</v>
      </c>
      <c r="J285" s="151"/>
      <c r="K285" s="152"/>
      <c r="L285" s="152"/>
      <c r="M285" s="153"/>
    </row>
    <row r="286" spans="1:13" x14ac:dyDescent="0.3">
      <c r="A286" s="28">
        <v>284</v>
      </c>
      <c r="B286" s="24">
        <f>Strategy!C$1</f>
        <v>5.0000000000000001E-3</v>
      </c>
      <c r="C286" s="51">
        <f>(B286*Strategy!C$2)/100</f>
        <v>1.4999999999999999E-4</v>
      </c>
      <c r="D286" s="52">
        <f t="shared" si="16"/>
        <v>5.1500000000000001E-3</v>
      </c>
      <c r="E286" s="53">
        <f t="shared" si="17"/>
        <v>4.7599999999999837E-2</v>
      </c>
      <c r="F286" s="31">
        <f t="shared" si="18"/>
        <v>8.9322115098840307</v>
      </c>
      <c r="G286" s="31">
        <f>(F286*Strategy!C$2)/100</f>
        <v>0.26796634529652091</v>
      </c>
      <c r="H286" s="41">
        <f t="shared" si="19"/>
        <v>9.2001778551805522</v>
      </c>
      <c r="J286" s="151"/>
      <c r="K286" s="152"/>
      <c r="L286" s="152"/>
      <c r="M286" s="153"/>
    </row>
    <row r="287" spans="1:13" x14ac:dyDescent="0.3">
      <c r="A287" s="28">
        <v>285</v>
      </c>
      <c r="B287" s="24">
        <f>Strategy!C$1</f>
        <v>5.0000000000000001E-3</v>
      </c>
      <c r="C287" s="51">
        <f>(B287*Strategy!C$2)/100</f>
        <v>1.4999999999999999E-4</v>
      </c>
      <c r="D287" s="52">
        <f t="shared" si="16"/>
        <v>5.1500000000000001E-3</v>
      </c>
      <c r="E287" s="53">
        <f t="shared" si="17"/>
        <v>4.7749999999999834E-2</v>
      </c>
      <c r="F287" s="31">
        <f t="shared" si="18"/>
        <v>9.2001778551805522</v>
      </c>
      <c r="G287" s="31">
        <f>(F287*Strategy!C$2)/100</f>
        <v>0.27600533565541657</v>
      </c>
      <c r="H287" s="41">
        <f t="shared" si="19"/>
        <v>9.4761831908359682</v>
      </c>
      <c r="J287" s="151"/>
      <c r="K287" s="152"/>
      <c r="L287" s="152"/>
      <c r="M287" s="153"/>
    </row>
    <row r="288" spans="1:13" x14ac:dyDescent="0.3">
      <c r="A288" s="28">
        <v>286</v>
      </c>
      <c r="B288" s="24">
        <f>Strategy!C$1</f>
        <v>5.0000000000000001E-3</v>
      </c>
      <c r="C288" s="51">
        <f>(B288*Strategy!C$2)/100</f>
        <v>1.4999999999999999E-4</v>
      </c>
      <c r="D288" s="52">
        <f t="shared" si="16"/>
        <v>5.1500000000000001E-3</v>
      </c>
      <c r="E288" s="53">
        <f t="shared" si="17"/>
        <v>4.7899999999999832E-2</v>
      </c>
      <c r="F288" s="31">
        <f t="shared" si="18"/>
        <v>9.4761831908359682</v>
      </c>
      <c r="G288" s="31">
        <f>(F288*Strategy!C$2)/100</f>
        <v>0.28428549572507905</v>
      </c>
      <c r="H288" s="41">
        <f t="shared" si="19"/>
        <v>9.7604686865610475</v>
      </c>
      <c r="J288" s="151"/>
      <c r="K288" s="152"/>
      <c r="L288" s="152"/>
      <c r="M288" s="153"/>
    </row>
    <row r="289" spans="1:13" x14ac:dyDescent="0.3">
      <c r="A289" s="28">
        <v>287</v>
      </c>
      <c r="B289" s="24">
        <f>Strategy!C$1</f>
        <v>5.0000000000000001E-3</v>
      </c>
      <c r="C289" s="51">
        <f>(B289*Strategy!C$2)/100</f>
        <v>1.4999999999999999E-4</v>
      </c>
      <c r="D289" s="52">
        <f t="shared" si="16"/>
        <v>5.1500000000000001E-3</v>
      </c>
      <c r="E289" s="53">
        <f t="shared" si="17"/>
        <v>4.8049999999999829E-2</v>
      </c>
      <c r="F289" s="31">
        <f t="shared" si="18"/>
        <v>9.7604686865610475</v>
      </c>
      <c r="G289" s="31">
        <f>(F289*Strategy!C$2)/100</f>
        <v>0.2928140605968314</v>
      </c>
      <c r="H289" s="41">
        <f t="shared" si="19"/>
        <v>10.053282747157878</v>
      </c>
      <c r="J289" s="151"/>
      <c r="K289" s="152"/>
      <c r="L289" s="152"/>
      <c r="M289" s="153"/>
    </row>
    <row r="290" spans="1:13" x14ac:dyDescent="0.3">
      <c r="A290" s="28">
        <v>288</v>
      </c>
      <c r="B290" s="24">
        <f>Strategy!C$1</f>
        <v>5.0000000000000001E-3</v>
      </c>
      <c r="C290" s="51">
        <f>(B290*Strategy!C$2)/100</f>
        <v>1.4999999999999999E-4</v>
      </c>
      <c r="D290" s="52">
        <f t="shared" si="16"/>
        <v>5.1500000000000001E-3</v>
      </c>
      <c r="E290" s="53">
        <f t="shared" si="17"/>
        <v>4.8199999999999826E-2</v>
      </c>
      <c r="F290" s="31">
        <f t="shared" si="18"/>
        <v>10.053282747157878</v>
      </c>
      <c r="G290" s="31">
        <f>(F290*Strategy!C$2)/100</f>
        <v>0.3015984824147363</v>
      </c>
      <c r="H290" s="41">
        <f t="shared" si="19"/>
        <v>10.354881229572614</v>
      </c>
      <c r="J290" s="151"/>
      <c r="K290" s="152"/>
      <c r="L290" s="152"/>
      <c r="M290" s="153"/>
    </row>
    <row r="291" spans="1:13" x14ac:dyDescent="0.3">
      <c r="A291" s="28">
        <v>289</v>
      </c>
      <c r="B291" s="24">
        <f>Strategy!C$1</f>
        <v>5.0000000000000001E-3</v>
      </c>
      <c r="C291" s="51">
        <f>(B291*Strategy!C$2)/100</f>
        <v>1.4999999999999999E-4</v>
      </c>
      <c r="D291" s="52">
        <f t="shared" si="16"/>
        <v>5.1500000000000001E-3</v>
      </c>
      <c r="E291" s="53">
        <f t="shared" si="17"/>
        <v>4.8349999999999824E-2</v>
      </c>
      <c r="F291" s="31">
        <f t="shared" si="18"/>
        <v>10.354881229572614</v>
      </c>
      <c r="G291" s="31">
        <f>(F291*Strategy!C$2)/100</f>
        <v>0.31064643688717841</v>
      </c>
      <c r="H291" s="41">
        <f t="shared" si="19"/>
        <v>10.665527666459793</v>
      </c>
      <c r="J291" s="151"/>
      <c r="K291" s="152"/>
      <c r="L291" s="152"/>
      <c r="M291" s="153"/>
    </row>
    <row r="292" spans="1:13" x14ac:dyDescent="0.3">
      <c r="A292" s="28">
        <v>290</v>
      </c>
      <c r="B292" s="24">
        <f>Strategy!C$1</f>
        <v>5.0000000000000001E-3</v>
      </c>
      <c r="C292" s="51">
        <f>(B292*Strategy!C$2)/100</f>
        <v>1.4999999999999999E-4</v>
      </c>
      <c r="D292" s="52">
        <f t="shared" si="16"/>
        <v>5.1500000000000001E-3</v>
      </c>
      <c r="E292" s="53">
        <f t="shared" si="17"/>
        <v>4.8499999999999821E-2</v>
      </c>
      <c r="F292" s="31">
        <f t="shared" si="18"/>
        <v>10.665527666459793</v>
      </c>
      <c r="G292" s="31">
        <f>(F292*Strategy!C$2)/100</f>
        <v>0.31996582999379375</v>
      </c>
      <c r="H292" s="41">
        <f t="shared" si="19"/>
        <v>10.985493496453588</v>
      </c>
      <c r="J292" s="151"/>
      <c r="K292" s="152"/>
      <c r="L292" s="152"/>
      <c r="M292" s="153"/>
    </row>
    <row r="293" spans="1:13" x14ac:dyDescent="0.3">
      <c r="A293" s="28">
        <v>291</v>
      </c>
      <c r="B293" s="24">
        <f>Strategy!C$1</f>
        <v>5.0000000000000001E-3</v>
      </c>
      <c r="C293" s="51">
        <f>(B293*Strategy!C$2)/100</f>
        <v>1.4999999999999999E-4</v>
      </c>
      <c r="D293" s="52">
        <f t="shared" si="16"/>
        <v>5.1500000000000001E-3</v>
      </c>
      <c r="E293" s="53">
        <f t="shared" si="17"/>
        <v>4.8649999999999818E-2</v>
      </c>
      <c r="F293" s="31">
        <f t="shared" si="18"/>
        <v>10.985493496453588</v>
      </c>
      <c r="G293" s="31">
        <f>(F293*Strategy!C$2)/100</f>
        <v>0.32956480489360762</v>
      </c>
      <c r="H293" s="41">
        <f t="shared" si="19"/>
        <v>11.315058301347195</v>
      </c>
      <c r="J293" s="151"/>
      <c r="K293" s="152"/>
      <c r="L293" s="152"/>
      <c r="M293" s="153"/>
    </row>
    <row r="294" spans="1:13" x14ac:dyDescent="0.3">
      <c r="A294" s="28">
        <v>292</v>
      </c>
      <c r="B294" s="24">
        <f>Strategy!C$1</f>
        <v>5.0000000000000001E-3</v>
      </c>
      <c r="C294" s="51">
        <f>(B294*Strategy!C$2)/100</f>
        <v>1.4999999999999999E-4</v>
      </c>
      <c r="D294" s="52">
        <f t="shared" si="16"/>
        <v>5.1500000000000001E-3</v>
      </c>
      <c r="E294" s="53">
        <f t="shared" si="17"/>
        <v>4.8799999999999816E-2</v>
      </c>
      <c r="F294" s="31">
        <f t="shared" si="18"/>
        <v>11.315058301347195</v>
      </c>
      <c r="G294" s="31">
        <f>(F294*Strategy!C$2)/100</f>
        <v>0.33945174904041586</v>
      </c>
      <c r="H294" s="41">
        <f t="shared" si="19"/>
        <v>11.654510050387611</v>
      </c>
      <c r="J294" s="151"/>
      <c r="K294" s="152"/>
      <c r="L294" s="152"/>
      <c r="M294" s="153"/>
    </row>
    <row r="295" spans="1:13" x14ac:dyDescent="0.3">
      <c r="A295" s="28">
        <v>293</v>
      </c>
      <c r="B295" s="24">
        <f>Strategy!C$1</f>
        <v>5.0000000000000001E-3</v>
      </c>
      <c r="C295" s="51">
        <f>(B295*Strategy!C$2)/100</f>
        <v>1.4999999999999999E-4</v>
      </c>
      <c r="D295" s="52">
        <f t="shared" si="16"/>
        <v>5.1500000000000001E-3</v>
      </c>
      <c r="E295" s="53">
        <f t="shared" si="17"/>
        <v>4.8949999999999813E-2</v>
      </c>
      <c r="F295" s="31">
        <f t="shared" si="18"/>
        <v>11.654510050387611</v>
      </c>
      <c r="G295" s="31">
        <f>(F295*Strategy!C$2)/100</f>
        <v>0.3496353015116283</v>
      </c>
      <c r="H295" s="41">
        <f t="shared" si="19"/>
        <v>12.00414535189924</v>
      </c>
      <c r="J295" s="151"/>
      <c r="K295" s="152"/>
      <c r="L295" s="152"/>
      <c r="M295" s="153"/>
    </row>
    <row r="296" spans="1:13" x14ac:dyDescent="0.3">
      <c r="A296" s="28">
        <v>294</v>
      </c>
      <c r="B296" s="24">
        <f>Strategy!C$1</f>
        <v>5.0000000000000001E-3</v>
      </c>
      <c r="C296" s="51">
        <f>(B296*Strategy!C$2)/100</f>
        <v>1.4999999999999999E-4</v>
      </c>
      <c r="D296" s="52">
        <f t="shared" si="16"/>
        <v>5.1500000000000001E-3</v>
      </c>
      <c r="E296" s="53">
        <f t="shared" si="17"/>
        <v>4.909999999999981E-2</v>
      </c>
      <c r="F296" s="31">
        <f t="shared" si="18"/>
        <v>12.00414535189924</v>
      </c>
      <c r="G296" s="31">
        <f>(F296*Strategy!C$2)/100</f>
        <v>0.36012436055697722</v>
      </c>
      <c r="H296" s="41">
        <f t="shared" si="19"/>
        <v>12.364269712456217</v>
      </c>
      <c r="J296" s="151"/>
      <c r="K296" s="152"/>
      <c r="L296" s="152"/>
      <c r="M296" s="153"/>
    </row>
    <row r="297" spans="1:13" x14ac:dyDescent="0.3">
      <c r="A297" s="28">
        <v>295</v>
      </c>
      <c r="B297" s="24">
        <f>Strategy!C$1</f>
        <v>5.0000000000000001E-3</v>
      </c>
      <c r="C297" s="51">
        <f>(B297*Strategy!C$2)/100</f>
        <v>1.4999999999999999E-4</v>
      </c>
      <c r="D297" s="52">
        <f t="shared" si="16"/>
        <v>5.1500000000000001E-3</v>
      </c>
      <c r="E297" s="53">
        <f t="shared" si="17"/>
        <v>4.9249999999999808E-2</v>
      </c>
      <c r="F297" s="31">
        <f t="shared" si="18"/>
        <v>12.364269712456217</v>
      </c>
      <c r="G297" s="31">
        <f>(F297*Strategy!C$2)/100</f>
        <v>0.37092809137368649</v>
      </c>
      <c r="H297" s="41">
        <f t="shared" si="19"/>
        <v>12.735197803829903</v>
      </c>
      <c r="J297" s="151"/>
      <c r="K297" s="152"/>
      <c r="L297" s="152"/>
      <c r="M297" s="153"/>
    </row>
    <row r="298" spans="1:13" x14ac:dyDescent="0.3">
      <c r="A298" s="28">
        <v>296</v>
      </c>
      <c r="B298" s="24">
        <f>Strategy!C$1</f>
        <v>5.0000000000000001E-3</v>
      </c>
      <c r="C298" s="51">
        <f>(B298*Strategy!C$2)/100</f>
        <v>1.4999999999999999E-4</v>
      </c>
      <c r="D298" s="52">
        <f t="shared" si="16"/>
        <v>5.1500000000000001E-3</v>
      </c>
      <c r="E298" s="53">
        <f t="shared" si="17"/>
        <v>4.9399999999999805E-2</v>
      </c>
      <c r="F298" s="31">
        <f t="shared" si="18"/>
        <v>12.735197803829903</v>
      </c>
      <c r="G298" s="31">
        <f>(F298*Strategy!C$2)/100</f>
        <v>0.38205593411489708</v>
      </c>
      <c r="H298" s="41">
        <f t="shared" si="19"/>
        <v>13.1172537379448</v>
      </c>
      <c r="J298" s="151"/>
      <c r="K298" s="152"/>
      <c r="L298" s="152"/>
      <c r="M298" s="153"/>
    </row>
    <row r="299" spans="1:13" x14ac:dyDescent="0.3">
      <c r="A299" s="28">
        <v>297</v>
      </c>
      <c r="B299" s="24">
        <f>Strategy!C$1</f>
        <v>5.0000000000000001E-3</v>
      </c>
      <c r="C299" s="51">
        <f>(B299*Strategy!C$2)/100</f>
        <v>1.4999999999999999E-4</v>
      </c>
      <c r="D299" s="52">
        <f t="shared" si="16"/>
        <v>5.1500000000000001E-3</v>
      </c>
      <c r="E299" s="53">
        <f t="shared" si="17"/>
        <v>4.9549999999999803E-2</v>
      </c>
      <c r="F299" s="31">
        <f t="shared" si="18"/>
        <v>13.1172537379448</v>
      </c>
      <c r="G299" s="31">
        <f>(F299*Strategy!C$2)/100</f>
        <v>0.39351761213834402</v>
      </c>
      <c r="H299" s="41">
        <f t="shared" si="19"/>
        <v>13.510771350083145</v>
      </c>
      <c r="J299" s="151"/>
      <c r="K299" s="152"/>
      <c r="L299" s="152"/>
      <c r="M299" s="153"/>
    </row>
    <row r="300" spans="1:13" x14ac:dyDescent="0.3">
      <c r="A300" s="28">
        <v>298</v>
      </c>
      <c r="B300" s="24">
        <f>Strategy!C$1</f>
        <v>5.0000000000000001E-3</v>
      </c>
      <c r="C300" s="51">
        <f>(B300*Strategy!C$2)/100</f>
        <v>1.4999999999999999E-4</v>
      </c>
      <c r="D300" s="52">
        <f t="shared" si="16"/>
        <v>5.1500000000000001E-3</v>
      </c>
      <c r="E300" s="53">
        <f t="shared" si="17"/>
        <v>4.96999999999998E-2</v>
      </c>
      <c r="F300" s="31">
        <f t="shared" si="18"/>
        <v>13.510771350083145</v>
      </c>
      <c r="G300" s="31">
        <f>(F300*Strategy!C$2)/100</f>
        <v>0.40532314050249435</v>
      </c>
      <c r="H300" s="41">
        <f t="shared" si="19"/>
        <v>13.916094490585639</v>
      </c>
      <c r="J300" s="151"/>
      <c r="K300" s="152"/>
      <c r="L300" s="152"/>
      <c r="M300" s="153"/>
    </row>
    <row r="301" spans="1:13" ht="15" thickBot="1" x14ac:dyDescent="0.35">
      <c r="A301" s="28">
        <v>299</v>
      </c>
      <c r="B301" s="24">
        <f>Strategy!C$1</f>
        <v>5.0000000000000001E-3</v>
      </c>
      <c r="C301" s="51">
        <f>(B301*Strategy!C$2)/100</f>
        <v>1.4999999999999999E-4</v>
      </c>
      <c r="D301" s="52">
        <f t="shared" si="16"/>
        <v>5.1500000000000001E-3</v>
      </c>
      <c r="E301" s="53">
        <f t="shared" si="17"/>
        <v>4.9849999999999797E-2</v>
      </c>
      <c r="F301" s="31">
        <f t="shared" si="18"/>
        <v>13.916094490585639</v>
      </c>
      <c r="G301" s="31">
        <f>(F301*Strategy!C$2)/100</f>
        <v>0.4174828347175692</v>
      </c>
      <c r="H301" s="41">
        <f t="shared" si="19"/>
        <v>14.333577325303208</v>
      </c>
      <c r="J301" s="151"/>
      <c r="K301" s="152"/>
      <c r="L301" s="152"/>
      <c r="M301" s="153"/>
    </row>
    <row r="302" spans="1:13" s="71" customFormat="1" ht="15" thickBot="1" x14ac:dyDescent="0.35">
      <c r="A302" s="42">
        <v>300</v>
      </c>
      <c r="B302" s="67">
        <f>Strategy!C$1</f>
        <v>5.0000000000000001E-3</v>
      </c>
      <c r="C302" s="68">
        <f>(B302*Strategy!C$2)/100</f>
        <v>1.4999999999999999E-4</v>
      </c>
      <c r="D302" s="67">
        <f t="shared" si="16"/>
        <v>5.1500000000000001E-3</v>
      </c>
      <c r="E302" s="69">
        <f t="shared" si="17"/>
        <v>4.9999999999999795E-2</v>
      </c>
      <c r="F302" s="67">
        <f t="shared" si="18"/>
        <v>14.333577325303208</v>
      </c>
      <c r="G302" s="67">
        <f>(F302*Strategy!C$2)/100</f>
        <v>0.43000731975909623</v>
      </c>
      <c r="H302" s="70">
        <f t="shared" si="19"/>
        <v>14.763584645062304</v>
      </c>
      <c r="I302" s="126">
        <v>1</v>
      </c>
      <c r="J302" s="151"/>
      <c r="K302" s="152"/>
      <c r="L302" s="152"/>
      <c r="M302" s="153"/>
    </row>
    <row r="303" spans="1:13" x14ac:dyDescent="0.3">
      <c r="A303" s="28">
        <v>301</v>
      </c>
      <c r="B303" s="24">
        <f>Strategy!C$1</f>
        <v>5.0000000000000001E-3</v>
      </c>
      <c r="C303" s="51">
        <f>(B303*Strategy!C$2)/100</f>
        <v>1.4999999999999999E-4</v>
      </c>
      <c r="D303" s="52">
        <f t="shared" si="16"/>
        <v>5.1500000000000001E-3</v>
      </c>
      <c r="E303" s="53">
        <f t="shared" si="17"/>
        <v>5.0149999999999792E-2</v>
      </c>
      <c r="F303" s="31">
        <f t="shared" si="18"/>
        <v>13.763584645062304</v>
      </c>
      <c r="G303" s="31">
        <f>(F303*Strategy!C$2)/100</f>
        <v>0.41290753935186914</v>
      </c>
      <c r="H303" s="41">
        <f t="shared" si="19"/>
        <v>14.176492184414172</v>
      </c>
      <c r="J303" s="151"/>
      <c r="K303" s="152"/>
      <c r="L303" s="152"/>
      <c r="M303" s="153"/>
    </row>
    <row r="304" spans="1:13" x14ac:dyDescent="0.3">
      <c r="A304" s="28">
        <v>302</v>
      </c>
      <c r="B304" s="24">
        <f>Strategy!C$1</f>
        <v>5.0000000000000001E-3</v>
      </c>
      <c r="C304" s="51">
        <f>(B304*Strategy!C$2)/100</f>
        <v>1.4999999999999999E-4</v>
      </c>
      <c r="D304" s="52">
        <f t="shared" si="16"/>
        <v>5.1500000000000001E-3</v>
      </c>
      <c r="E304" s="53">
        <f t="shared" si="17"/>
        <v>5.0299999999999789E-2</v>
      </c>
      <c r="F304" s="31">
        <f t="shared" si="18"/>
        <v>14.176492184414172</v>
      </c>
      <c r="G304" s="31">
        <f>(F304*Strategy!C$2)/100</f>
        <v>0.42529476553242518</v>
      </c>
      <c r="H304" s="41">
        <f t="shared" si="19"/>
        <v>14.601786949946598</v>
      </c>
      <c r="J304" s="151"/>
      <c r="K304" s="152"/>
      <c r="L304" s="152"/>
      <c r="M304" s="153"/>
    </row>
    <row r="305" spans="1:13" x14ac:dyDescent="0.3">
      <c r="A305" s="28">
        <v>303</v>
      </c>
      <c r="B305" s="24">
        <f>Strategy!C$1</f>
        <v>5.0000000000000001E-3</v>
      </c>
      <c r="C305" s="51">
        <f>(B305*Strategy!C$2)/100</f>
        <v>1.4999999999999999E-4</v>
      </c>
      <c r="D305" s="52">
        <f t="shared" si="16"/>
        <v>5.1500000000000001E-3</v>
      </c>
      <c r="E305" s="53">
        <f t="shared" si="17"/>
        <v>5.0449999999999787E-2</v>
      </c>
      <c r="F305" s="31">
        <f t="shared" si="18"/>
        <v>14.601786949946598</v>
      </c>
      <c r="G305" s="31">
        <f>(F305*Strategy!C$2)/100</f>
        <v>0.43805360849839792</v>
      </c>
      <c r="H305" s="41">
        <f t="shared" si="19"/>
        <v>15.039840558444997</v>
      </c>
      <c r="J305" s="151"/>
      <c r="K305" s="152"/>
      <c r="L305" s="152"/>
      <c r="M305" s="153"/>
    </row>
    <row r="306" spans="1:13" x14ac:dyDescent="0.3">
      <c r="A306" s="28">
        <v>304</v>
      </c>
      <c r="B306" s="24">
        <f>Strategy!C$1</f>
        <v>5.0000000000000001E-3</v>
      </c>
      <c r="C306" s="51">
        <f>(B306*Strategy!C$2)/100</f>
        <v>1.4999999999999999E-4</v>
      </c>
      <c r="D306" s="52">
        <f t="shared" si="16"/>
        <v>5.1500000000000001E-3</v>
      </c>
      <c r="E306" s="53">
        <f t="shared" si="17"/>
        <v>5.0599999999999784E-2</v>
      </c>
      <c r="F306" s="31">
        <f t="shared" si="18"/>
        <v>15.039840558444997</v>
      </c>
      <c r="G306" s="31">
        <f>(F306*Strategy!C$2)/100</f>
        <v>0.45119521675334995</v>
      </c>
      <c r="H306" s="41">
        <f t="shared" si="19"/>
        <v>15.491035775198347</v>
      </c>
      <c r="J306" s="151"/>
      <c r="K306" s="152"/>
      <c r="L306" s="152"/>
      <c r="M306" s="153"/>
    </row>
    <row r="307" spans="1:13" x14ac:dyDescent="0.3">
      <c r="A307" s="28">
        <v>305</v>
      </c>
      <c r="B307" s="24">
        <f>Strategy!C$1</f>
        <v>5.0000000000000001E-3</v>
      </c>
      <c r="C307" s="51">
        <f>(B307*Strategy!C$2)/100</f>
        <v>1.4999999999999999E-4</v>
      </c>
      <c r="D307" s="52">
        <f t="shared" si="16"/>
        <v>5.1500000000000001E-3</v>
      </c>
      <c r="E307" s="53">
        <f t="shared" si="17"/>
        <v>5.0749999999999781E-2</v>
      </c>
      <c r="F307" s="31">
        <f t="shared" si="18"/>
        <v>15.491035775198347</v>
      </c>
      <c r="G307" s="31">
        <f>(F307*Strategy!C$2)/100</f>
        <v>0.46473107325595037</v>
      </c>
      <c r="H307" s="41">
        <f t="shared" si="19"/>
        <v>15.955766848454298</v>
      </c>
      <c r="J307" s="151"/>
      <c r="K307" s="152"/>
      <c r="L307" s="152"/>
      <c r="M307" s="153"/>
    </row>
    <row r="308" spans="1:13" x14ac:dyDescent="0.3">
      <c r="A308" s="28">
        <v>306</v>
      </c>
      <c r="B308" s="24">
        <f>Strategy!C$1</f>
        <v>5.0000000000000001E-3</v>
      </c>
      <c r="C308" s="51">
        <f>(B308*Strategy!C$2)/100</f>
        <v>1.4999999999999999E-4</v>
      </c>
      <c r="D308" s="52">
        <f t="shared" si="16"/>
        <v>5.1500000000000001E-3</v>
      </c>
      <c r="E308" s="53">
        <f t="shared" si="17"/>
        <v>5.0899999999999779E-2</v>
      </c>
      <c r="F308" s="31">
        <f t="shared" si="18"/>
        <v>15.955766848454298</v>
      </c>
      <c r="G308" s="31">
        <f>(F308*Strategy!C$2)/100</f>
        <v>0.47867300545362895</v>
      </c>
      <c r="H308" s="41">
        <f t="shared" si="19"/>
        <v>16.434439853907925</v>
      </c>
      <c r="J308" s="151"/>
      <c r="K308" s="152"/>
      <c r="L308" s="152"/>
      <c r="M308" s="153"/>
    </row>
    <row r="309" spans="1:13" x14ac:dyDescent="0.3">
      <c r="A309" s="28">
        <v>307</v>
      </c>
      <c r="B309" s="24">
        <f>Strategy!C$1</f>
        <v>5.0000000000000001E-3</v>
      </c>
      <c r="C309" s="51">
        <f>(B309*Strategy!C$2)/100</f>
        <v>1.4999999999999999E-4</v>
      </c>
      <c r="D309" s="52">
        <f t="shared" si="16"/>
        <v>5.1500000000000001E-3</v>
      </c>
      <c r="E309" s="53">
        <f t="shared" si="17"/>
        <v>5.1049999999999776E-2</v>
      </c>
      <c r="F309" s="31">
        <f t="shared" si="18"/>
        <v>16.434439853907925</v>
      </c>
      <c r="G309" s="31">
        <f>(F309*Strategy!C$2)/100</f>
        <v>0.49303319561723774</v>
      </c>
      <c r="H309" s="41">
        <f t="shared" si="19"/>
        <v>16.927473049525162</v>
      </c>
      <c r="J309" s="151"/>
      <c r="K309" s="152"/>
      <c r="L309" s="152"/>
      <c r="M309" s="153"/>
    </row>
    <row r="310" spans="1:13" x14ac:dyDescent="0.3">
      <c r="A310" s="28">
        <v>308</v>
      </c>
      <c r="B310" s="24">
        <f>Strategy!C$1</f>
        <v>5.0000000000000001E-3</v>
      </c>
      <c r="C310" s="51">
        <f>(B310*Strategy!C$2)/100</f>
        <v>1.4999999999999999E-4</v>
      </c>
      <c r="D310" s="52">
        <f t="shared" si="16"/>
        <v>5.1500000000000001E-3</v>
      </c>
      <c r="E310" s="53">
        <f t="shared" si="17"/>
        <v>5.1199999999999773E-2</v>
      </c>
      <c r="F310" s="31">
        <f t="shared" si="18"/>
        <v>16.927473049525162</v>
      </c>
      <c r="G310" s="31">
        <f>(F310*Strategy!C$2)/100</f>
        <v>0.50782419148575486</v>
      </c>
      <c r="H310" s="41">
        <f t="shared" si="19"/>
        <v>17.435297241010918</v>
      </c>
      <c r="J310" s="151"/>
      <c r="K310" s="152"/>
      <c r="L310" s="152"/>
      <c r="M310" s="153"/>
    </row>
    <row r="311" spans="1:13" ht="15" thickBot="1" x14ac:dyDescent="0.35">
      <c r="A311" s="28">
        <v>309</v>
      </c>
      <c r="B311" s="24">
        <f>Strategy!C$1</f>
        <v>5.0000000000000001E-3</v>
      </c>
      <c r="C311" s="51">
        <f>(B311*Strategy!C$2)/100</f>
        <v>1.4999999999999999E-4</v>
      </c>
      <c r="D311" s="52">
        <f t="shared" si="16"/>
        <v>5.1500000000000001E-3</v>
      </c>
      <c r="E311" s="53">
        <f t="shared" si="17"/>
        <v>5.1349999999999771E-2</v>
      </c>
      <c r="F311" s="31">
        <f t="shared" si="18"/>
        <v>17.435297241010918</v>
      </c>
      <c r="G311" s="31">
        <f>(F311*Strategy!C$2)/100</f>
        <v>0.5230589172303276</v>
      </c>
      <c r="H311" s="41">
        <f t="shared" si="19"/>
        <v>17.958356158241244</v>
      </c>
      <c r="J311" s="151"/>
      <c r="K311" s="152"/>
      <c r="L311" s="152"/>
      <c r="M311" s="153"/>
    </row>
    <row r="312" spans="1:13" s="59" customFormat="1" ht="15" thickBot="1" x14ac:dyDescent="0.35">
      <c r="A312" s="54">
        <v>310</v>
      </c>
      <c r="B312" s="55">
        <f>Strategy!C$1</f>
        <v>5.0000000000000001E-3</v>
      </c>
      <c r="C312" s="56">
        <f>(B312*Strategy!C$2)/100</f>
        <v>1.4999999999999999E-4</v>
      </c>
      <c r="D312" s="55">
        <f t="shared" si="16"/>
        <v>5.1500000000000001E-3</v>
      </c>
      <c r="E312" s="57">
        <f t="shared" si="17"/>
        <v>5.1499999999999768E-2</v>
      </c>
      <c r="F312" s="55">
        <f t="shared" si="18"/>
        <v>17.958356158241244</v>
      </c>
      <c r="G312" s="55">
        <f>(F312*Strategy!C$2)/100</f>
        <v>0.53875068474723731</v>
      </c>
      <c r="H312" s="58">
        <f t="shared" si="19"/>
        <v>18.497106842988483</v>
      </c>
      <c r="I312" s="124">
        <v>2</v>
      </c>
      <c r="J312" s="151"/>
      <c r="K312" s="152"/>
      <c r="L312" s="152"/>
      <c r="M312" s="153"/>
    </row>
    <row r="313" spans="1:13" x14ac:dyDescent="0.3">
      <c r="A313" s="28">
        <v>311</v>
      </c>
      <c r="B313" s="24">
        <f>Strategy!C$1</f>
        <v>5.0000000000000001E-3</v>
      </c>
      <c r="C313" s="51">
        <f>(B313*Strategy!C$2)/100</f>
        <v>1.4999999999999999E-4</v>
      </c>
      <c r="D313" s="52">
        <f t="shared" si="16"/>
        <v>5.1500000000000001E-3</v>
      </c>
      <c r="E313" s="53">
        <f t="shared" si="17"/>
        <v>5.1649999999999766E-2</v>
      </c>
      <c r="F313" s="31">
        <f t="shared" si="18"/>
        <v>16.497106842988483</v>
      </c>
      <c r="G313" s="31">
        <f>(F313*Strategy!C$2)/100</f>
        <v>0.49491320528965443</v>
      </c>
      <c r="H313" s="41">
        <f t="shared" si="19"/>
        <v>16.992020048278139</v>
      </c>
      <c r="J313" s="151"/>
      <c r="K313" s="152"/>
      <c r="L313" s="152"/>
      <c r="M313" s="153"/>
    </row>
    <row r="314" spans="1:13" x14ac:dyDescent="0.3">
      <c r="A314" s="28">
        <v>312</v>
      </c>
      <c r="B314" s="24">
        <f>Strategy!C$1</f>
        <v>5.0000000000000001E-3</v>
      </c>
      <c r="C314" s="51">
        <f>(B314*Strategy!C$2)/100</f>
        <v>1.4999999999999999E-4</v>
      </c>
      <c r="D314" s="52">
        <f t="shared" si="16"/>
        <v>5.1500000000000001E-3</v>
      </c>
      <c r="E314" s="53">
        <f t="shared" si="17"/>
        <v>5.1799999999999763E-2</v>
      </c>
      <c r="F314" s="31">
        <f t="shared" si="18"/>
        <v>16.992020048278139</v>
      </c>
      <c r="G314" s="31">
        <f>(F314*Strategy!C$2)/100</f>
        <v>0.50976060144834423</v>
      </c>
      <c r="H314" s="41">
        <f t="shared" si="19"/>
        <v>17.501780649726484</v>
      </c>
      <c r="J314" s="151"/>
      <c r="K314" s="152"/>
      <c r="L314" s="152"/>
      <c r="M314" s="153"/>
    </row>
    <row r="315" spans="1:13" x14ac:dyDescent="0.3">
      <c r="A315" s="28">
        <v>313</v>
      </c>
      <c r="B315" s="24">
        <f>Strategy!C$1</f>
        <v>5.0000000000000001E-3</v>
      </c>
      <c r="C315" s="51">
        <f>(B315*Strategy!C$2)/100</f>
        <v>1.4999999999999999E-4</v>
      </c>
      <c r="D315" s="52">
        <f t="shared" si="16"/>
        <v>5.1500000000000001E-3</v>
      </c>
      <c r="E315" s="53">
        <f t="shared" si="17"/>
        <v>5.194999999999976E-2</v>
      </c>
      <c r="F315" s="31">
        <f t="shared" si="18"/>
        <v>17.501780649726484</v>
      </c>
      <c r="G315" s="31">
        <f>(F315*Strategy!C$2)/100</f>
        <v>0.52505341949179452</v>
      </c>
      <c r="H315" s="41">
        <f t="shared" si="19"/>
        <v>18.026834069218278</v>
      </c>
      <c r="J315" s="151"/>
      <c r="K315" s="152"/>
      <c r="L315" s="152"/>
      <c r="M315" s="153"/>
    </row>
    <row r="316" spans="1:13" x14ac:dyDescent="0.3">
      <c r="A316" s="28">
        <v>314</v>
      </c>
      <c r="B316" s="24">
        <f>Strategy!C$1</f>
        <v>5.0000000000000001E-3</v>
      </c>
      <c r="C316" s="51">
        <f>(B316*Strategy!C$2)/100</f>
        <v>1.4999999999999999E-4</v>
      </c>
      <c r="D316" s="52">
        <f t="shared" si="16"/>
        <v>5.1500000000000001E-3</v>
      </c>
      <c r="E316" s="53">
        <f t="shared" si="17"/>
        <v>5.2099999999999758E-2</v>
      </c>
      <c r="F316" s="31">
        <f t="shared" si="18"/>
        <v>18.026834069218278</v>
      </c>
      <c r="G316" s="31">
        <f>(F316*Strategy!C$2)/100</f>
        <v>0.54080502207654835</v>
      </c>
      <c r="H316" s="41">
        <f t="shared" si="19"/>
        <v>18.567639091294826</v>
      </c>
      <c r="J316" s="151"/>
      <c r="K316" s="152"/>
      <c r="L316" s="152"/>
      <c r="M316" s="153"/>
    </row>
    <row r="317" spans="1:13" x14ac:dyDescent="0.3">
      <c r="A317" s="28">
        <v>315</v>
      </c>
      <c r="B317" s="24">
        <f>Strategy!C$1</f>
        <v>5.0000000000000001E-3</v>
      </c>
      <c r="C317" s="51">
        <f>(B317*Strategy!C$2)/100</f>
        <v>1.4999999999999999E-4</v>
      </c>
      <c r="D317" s="52">
        <f t="shared" si="16"/>
        <v>5.1500000000000001E-3</v>
      </c>
      <c r="E317" s="53">
        <f t="shared" si="17"/>
        <v>5.2249999999999755E-2</v>
      </c>
      <c r="F317" s="31">
        <f t="shared" si="18"/>
        <v>18.567639091294826</v>
      </c>
      <c r="G317" s="31">
        <f>(F317*Strategy!C$2)/100</f>
        <v>0.55702917273884478</v>
      </c>
      <c r="H317" s="41">
        <f t="shared" si="19"/>
        <v>19.124668264033669</v>
      </c>
      <c r="J317" s="151"/>
      <c r="K317" s="152"/>
      <c r="L317" s="152"/>
      <c r="M317" s="153"/>
    </row>
    <row r="318" spans="1:13" x14ac:dyDescent="0.3">
      <c r="A318" s="28">
        <v>316</v>
      </c>
      <c r="B318" s="24">
        <f>Strategy!C$1</f>
        <v>5.0000000000000001E-3</v>
      </c>
      <c r="C318" s="51">
        <f>(B318*Strategy!C$2)/100</f>
        <v>1.4999999999999999E-4</v>
      </c>
      <c r="D318" s="52">
        <f t="shared" si="16"/>
        <v>5.1500000000000001E-3</v>
      </c>
      <c r="E318" s="53">
        <f t="shared" si="17"/>
        <v>5.2399999999999752E-2</v>
      </c>
      <c r="F318" s="31">
        <f t="shared" si="18"/>
        <v>19.124668264033669</v>
      </c>
      <c r="G318" s="31">
        <f>(F318*Strategy!C$2)/100</f>
        <v>0.57374004792101008</v>
      </c>
      <c r="H318" s="41">
        <f t="shared" si="19"/>
        <v>19.69840831195468</v>
      </c>
      <c r="J318" s="151"/>
      <c r="K318" s="152"/>
      <c r="L318" s="152"/>
      <c r="M318" s="153"/>
    </row>
    <row r="319" spans="1:13" x14ac:dyDescent="0.3">
      <c r="A319" s="28">
        <v>317</v>
      </c>
      <c r="B319" s="24">
        <f>Strategy!C$1</f>
        <v>5.0000000000000001E-3</v>
      </c>
      <c r="C319" s="51">
        <f>(B319*Strategy!C$2)/100</f>
        <v>1.4999999999999999E-4</v>
      </c>
      <c r="D319" s="52">
        <f t="shared" si="16"/>
        <v>5.1500000000000001E-3</v>
      </c>
      <c r="E319" s="53">
        <f t="shared" si="17"/>
        <v>5.254999999999975E-2</v>
      </c>
      <c r="F319" s="31">
        <f t="shared" si="18"/>
        <v>19.69840831195468</v>
      </c>
      <c r="G319" s="31">
        <f>(F319*Strategy!C$2)/100</f>
        <v>0.59095224935864044</v>
      </c>
      <c r="H319" s="41">
        <f t="shared" si="19"/>
        <v>20.28936056131332</v>
      </c>
      <c r="J319" s="151"/>
      <c r="K319" s="152"/>
      <c r="L319" s="152"/>
      <c r="M319" s="153"/>
    </row>
    <row r="320" spans="1:13" x14ac:dyDescent="0.3">
      <c r="A320" s="28">
        <v>318</v>
      </c>
      <c r="B320" s="24">
        <f>Strategy!C$1</f>
        <v>5.0000000000000001E-3</v>
      </c>
      <c r="C320" s="51">
        <f>(B320*Strategy!C$2)/100</f>
        <v>1.4999999999999999E-4</v>
      </c>
      <c r="D320" s="52">
        <f t="shared" si="16"/>
        <v>5.1500000000000001E-3</v>
      </c>
      <c r="E320" s="53">
        <f t="shared" si="17"/>
        <v>5.2699999999999747E-2</v>
      </c>
      <c r="F320" s="31">
        <f t="shared" si="18"/>
        <v>20.28936056131332</v>
      </c>
      <c r="G320" s="31">
        <f>(F320*Strategy!C$2)/100</f>
        <v>0.60868081683939967</v>
      </c>
      <c r="H320" s="41">
        <f t="shared" si="19"/>
        <v>20.898041378152719</v>
      </c>
      <c r="J320" s="151"/>
      <c r="K320" s="152"/>
      <c r="L320" s="152"/>
      <c r="M320" s="153"/>
    </row>
    <row r="321" spans="1:13" x14ac:dyDescent="0.3">
      <c r="A321" s="28">
        <v>319</v>
      </c>
      <c r="B321" s="24">
        <f>Strategy!C$1</f>
        <v>5.0000000000000001E-3</v>
      </c>
      <c r="C321" s="51">
        <f>(B321*Strategy!C$2)/100</f>
        <v>1.4999999999999999E-4</v>
      </c>
      <c r="D321" s="52">
        <f t="shared" si="16"/>
        <v>5.1500000000000001E-3</v>
      </c>
      <c r="E321" s="53">
        <f t="shared" si="17"/>
        <v>5.2849999999999744E-2</v>
      </c>
      <c r="F321" s="31">
        <f t="shared" si="18"/>
        <v>20.898041378152719</v>
      </c>
      <c r="G321" s="31">
        <f>(F321*Strategy!C$2)/100</f>
        <v>0.62694124134458162</v>
      </c>
      <c r="H321" s="41">
        <f t="shared" si="19"/>
        <v>21.524982619497301</v>
      </c>
      <c r="J321" s="151"/>
      <c r="K321" s="152"/>
      <c r="L321" s="152"/>
      <c r="M321" s="153"/>
    </row>
    <row r="322" spans="1:13" x14ac:dyDescent="0.3">
      <c r="A322" s="28">
        <v>320</v>
      </c>
      <c r="B322" s="24">
        <f>Strategy!C$1</f>
        <v>5.0000000000000001E-3</v>
      </c>
      <c r="C322" s="51">
        <f>(B322*Strategy!C$2)/100</f>
        <v>1.4999999999999999E-4</v>
      </c>
      <c r="D322" s="52">
        <f t="shared" si="16"/>
        <v>5.1500000000000001E-3</v>
      </c>
      <c r="E322" s="53">
        <f t="shared" si="17"/>
        <v>5.2999999999999742E-2</v>
      </c>
      <c r="F322" s="31">
        <f t="shared" si="18"/>
        <v>21.524982619497301</v>
      </c>
      <c r="G322" s="31">
        <f>(F322*Strategy!C$2)/100</f>
        <v>0.64574947858491893</v>
      </c>
      <c r="H322" s="41">
        <f t="shared" si="19"/>
        <v>22.170732098082219</v>
      </c>
      <c r="J322" s="151"/>
      <c r="K322" s="152"/>
      <c r="L322" s="152"/>
      <c r="M322" s="153"/>
    </row>
    <row r="323" spans="1:13" x14ac:dyDescent="0.3">
      <c r="A323" s="28">
        <v>321</v>
      </c>
      <c r="B323" s="24">
        <f>Strategy!C$1</f>
        <v>5.0000000000000001E-3</v>
      </c>
      <c r="C323" s="51">
        <f>(B323*Strategy!C$2)/100</f>
        <v>1.4999999999999999E-4</v>
      </c>
      <c r="D323" s="52">
        <f t="shared" si="16"/>
        <v>5.1500000000000001E-3</v>
      </c>
      <c r="E323" s="53">
        <f t="shared" si="17"/>
        <v>5.3149999999999739E-2</v>
      </c>
      <c r="F323" s="31">
        <f t="shared" si="18"/>
        <v>22.170732098082219</v>
      </c>
      <c r="G323" s="31">
        <f>(F323*Strategy!C$2)/100</f>
        <v>0.6651219629424665</v>
      </c>
      <c r="H323" s="41">
        <f t="shared" si="19"/>
        <v>22.835854061024687</v>
      </c>
      <c r="J323" s="151"/>
      <c r="K323" s="152"/>
      <c r="L323" s="152"/>
      <c r="M323" s="153"/>
    </row>
    <row r="324" spans="1:13" x14ac:dyDescent="0.3">
      <c r="A324" s="28">
        <v>322</v>
      </c>
      <c r="B324" s="24">
        <f>Strategy!C$1</f>
        <v>5.0000000000000001E-3</v>
      </c>
      <c r="C324" s="51">
        <f>(B324*Strategy!C$2)/100</f>
        <v>1.4999999999999999E-4</v>
      </c>
      <c r="D324" s="52">
        <f t="shared" si="16"/>
        <v>5.1500000000000001E-3</v>
      </c>
      <c r="E324" s="53">
        <f t="shared" si="17"/>
        <v>5.3299999999999736E-2</v>
      </c>
      <c r="F324" s="31">
        <f t="shared" si="18"/>
        <v>22.835854061024687</v>
      </c>
      <c r="G324" s="31">
        <f>(F324*Strategy!C$2)/100</f>
        <v>0.68507562183074056</v>
      </c>
      <c r="H324" s="41">
        <f t="shared" si="19"/>
        <v>23.520929682855428</v>
      </c>
      <c r="J324" s="151"/>
      <c r="K324" s="152"/>
      <c r="L324" s="152"/>
      <c r="M324" s="153"/>
    </row>
    <row r="325" spans="1:13" x14ac:dyDescent="0.3">
      <c r="A325" s="28">
        <v>323</v>
      </c>
      <c r="B325" s="24">
        <f>Strategy!C$1</f>
        <v>5.0000000000000001E-3</v>
      </c>
      <c r="C325" s="51">
        <f>(B325*Strategy!C$2)/100</f>
        <v>1.4999999999999999E-4</v>
      </c>
      <c r="D325" s="52">
        <f t="shared" ref="D325:D367" si="20">B325+C325</f>
        <v>5.1500000000000001E-3</v>
      </c>
      <c r="E325" s="53">
        <f t="shared" ref="E325:E367" si="21">C325+E324</f>
        <v>5.3449999999999734E-2</v>
      </c>
      <c r="F325" s="31">
        <f t="shared" ref="F325:F367" si="22">H324-I324</f>
        <v>23.520929682855428</v>
      </c>
      <c r="G325" s="31">
        <f>(F325*Strategy!C$2)/100</f>
        <v>0.70562789048566288</v>
      </c>
      <c r="H325" s="41">
        <f t="shared" ref="H325:H367" si="23">F325+G325</f>
        <v>24.22655757334109</v>
      </c>
      <c r="J325" s="151"/>
      <c r="K325" s="152"/>
      <c r="L325" s="152"/>
      <c r="M325" s="153"/>
    </row>
    <row r="326" spans="1:13" x14ac:dyDescent="0.3">
      <c r="A326" s="28">
        <v>324</v>
      </c>
      <c r="B326" s="24">
        <f>Strategy!C$1</f>
        <v>5.0000000000000001E-3</v>
      </c>
      <c r="C326" s="51">
        <f>(B326*Strategy!C$2)/100</f>
        <v>1.4999999999999999E-4</v>
      </c>
      <c r="D326" s="52">
        <f t="shared" si="20"/>
        <v>5.1500000000000001E-3</v>
      </c>
      <c r="E326" s="53">
        <f t="shared" si="21"/>
        <v>5.3599999999999731E-2</v>
      </c>
      <c r="F326" s="31">
        <f t="shared" si="22"/>
        <v>24.22655757334109</v>
      </c>
      <c r="G326" s="31">
        <f>(F326*Strategy!C$2)/100</f>
        <v>0.72679672720023258</v>
      </c>
      <c r="H326" s="41">
        <f t="shared" si="23"/>
        <v>24.953354300541321</v>
      </c>
      <c r="J326" s="151"/>
      <c r="K326" s="152"/>
      <c r="L326" s="152"/>
      <c r="M326" s="153"/>
    </row>
    <row r="327" spans="1:13" x14ac:dyDescent="0.3">
      <c r="A327" s="28">
        <v>325</v>
      </c>
      <c r="B327" s="24">
        <f>Strategy!C$1</f>
        <v>5.0000000000000001E-3</v>
      </c>
      <c r="C327" s="51">
        <f>(B327*Strategy!C$2)/100</f>
        <v>1.4999999999999999E-4</v>
      </c>
      <c r="D327" s="52">
        <f t="shared" si="20"/>
        <v>5.1500000000000001E-3</v>
      </c>
      <c r="E327" s="53">
        <f t="shared" si="21"/>
        <v>5.3749999999999729E-2</v>
      </c>
      <c r="F327" s="31">
        <f t="shared" si="22"/>
        <v>24.953354300541321</v>
      </c>
      <c r="G327" s="31">
        <f>(F327*Strategy!C$2)/100</f>
        <v>0.74860062901623958</v>
      </c>
      <c r="H327" s="41">
        <f t="shared" si="23"/>
        <v>25.701954929557559</v>
      </c>
      <c r="J327" s="151"/>
      <c r="K327" s="152"/>
      <c r="L327" s="152"/>
      <c r="M327" s="153"/>
    </row>
    <row r="328" spans="1:13" x14ac:dyDescent="0.3">
      <c r="A328" s="28">
        <v>326</v>
      </c>
      <c r="B328" s="24">
        <f>Strategy!C$1</f>
        <v>5.0000000000000001E-3</v>
      </c>
      <c r="C328" s="51">
        <f>(B328*Strategy!C$2)/100</f>
        <v>1.4999999999999999E-4</v>
      </c>
      <c r="D328" s="52">
        <f t="shared" si="20"/>
        <v>5.1500000000000001E-3</v>
      </c>
      <c r="E328" s="53">
        <f t="shared" si="21"/>
        <v>5.3899999999999726E-2</v>
      </c>
      <c r="F328" s="31">
        <f t="shared" si="22"/>
        <v>25.701954929557559</v>
      </c>
      <c r="G328" s="31">
        <f>(F328*Strategy!C$2)/100</f>
        <v>0.77105864788672673</v>
      </c>
      <c r="H328" s="41">
        <f t="shared" si="23"/>
        <v>26.473013577444284</v>
      </c>
      <c r="J328" s="151"/>
      <c r="K328" s="152"/>
      <c r="L328" s="152"/>
      <c r="M328" s="153"/>
    </row>
    <row r="329" spans="1:13" x14ac:dyDescent="0.3">
      <c r="A329" s="28">
        <v>327</v>
      </c>
      <c r="B329" s="24">
        <f>Strategy!C$1</f>
        <v>5.0000000000000001E-3</v>
      </c>
      <c r="C329" s="51">
        <f>(B329*Strategy!C$2)/100</f>
        <v>1.4999999999999999E-4</v>
      </c>
      <c r="D329" s="52">
        <f t="shared" si="20"/>
        <v>5.1500000000000001E-3</v>
      </c>
      <c r="E329" s="53">
        <f t="shared" si="21"/>
        <v>5.4049999999999723E-2</v>
      </c>
      <c r="F329" s="31">
        <f t="shared" si="22"/>
        <v>26.473013577444284</v>
      </c>
      <c r="G329" s="31">
        <f>(F329*Strategy!C$2)/100</f>
        <v>0.79419040732332857</v>
      </c>
      <c r="H329" s="41">
        <f t="shared" si="23"/>
        <v>27.267203984767612</v>
      </c>
      <c r="J329" s="151"/>
      <c r="K329" s="152"/>
      <c r="L329" s="152"/>
      <c r="M329" s="153"/>
    </row>
    <row r="330" spans="1:13" x14ac:dyDescent="0.3">
      <c r="A330" s="28">
        <v>328</v>
      </c>
      <c r="B330" s="24">
        <f>Strategy!C$1</f>
        <v>5.0000000000000001E-3</v>
      </c>
      <c r="C330" s="51">
        <f>(B330*Strategy!C$2)/100</f>
        <v>1.4999999999999999E-4</v>
      </c>
      <c r="D330" s="52">
        <f t="shared" si="20"/>
        <v>5.1500000000000001E-3</v>
      </c>
      <c r="E330" s="53">
        <f t="shared" si="21"/>
        <v>5.4199999999999721E-2</v>
      </c>
      <c r="F330" s="31">
        <f t="shared" si="22"/>
        <v>27.267203984767612</v>
      </c>
      <c r="G330" s="31">
        <f>(F330*Strategy!C$2)/100</f>
        <v>0.81801611954302844</v>
      </c>
      <c r="H330" s="41">
        <f t="shared" si="23"/>
        <v>28.08522010431064</v>
      </c>
      <c r="J330" s="151"/>
      <c r="K330" s="152"/>
      <c r="L330" s="152"/>
      <c r="M330" s="153"/>
    </row>
    <row r="331" spans="1:13" ht="15" thickBot="1" x14ac:dyDescent="0.35">
      <c r="A331" s="28">
        <v>329</v>
      </c>
      <c r="B331" s="24">
        <f>Strategy!C$1</f>
        <v>5.0000000000000001E-3</v>
      </c>
      <c r="C331" s="51">
        <f>(B331*Strategy!C$2)/100</f>
        <v>1.4999999999999999E-4</v>
      </c>
      <c r="D331" s="52">
        <f t="shared" si="20"/>
        <v>5.1500000000000001E-3</v>
      </c>
      <c r="E331" s="53">
        <f t="shared" si="21"/>
        <v>5.4349999999999718E-2</v>
      </c>
      <c r="F331" s="31">
        <f t="shared" si="22"/>
        <v>28.08522010431064</v>
      </c>
      <c r="G331" s="31">
        <f>(F331*Strategy!C$2)/100</f>
        <v>0.84255660312931924</v>
      </c>
      <c r="H331" s="41">
        <f t="shared" si="23"/>
        <v>28.927776707439961</v>
      </c>
      <c r="J331" s="151"/>
      <c r="K331" s="152"/>
      <c r="L331" s="152"/>
      <c r="M331" s="153"/>
    </row>
    <row r="332" spans="1:13" s="59" customFormat="1" ht="15" thickBot="1" x14ac:dyDescent="0.35">
      <c r="A332" s="54">
        <v>330</v>
      </c>
      <c r="B332" s="55">
        <f>Strategy!C$1</f>
        <v>5.0000000000000001E-3</v>
      </c>
      <c r="C332" s="56">
        <f>(B332*Strategy!C$2)/100</f>
        <v>1.4999999999999999E-4</v>
      </c>
      <c r="D332" s="55">
        <f t="shared" si="20"/>
        <v>5.1500000000000001E-3</v>
      </c>
      <c r="E332" s="57">
        <f t="shared" si="21"/>
        <v>5.4499999999999715E-2</v>
      </c>
      <c r="F332" s="55">
        <f t="shared" si="22"/>
        <v>28.927776707439961</v>
      </c>
      <c r="G332" s="55">
        <f>(F332*Strategy!C$2)/100</f>
        <v>0.86783330122319879</v>
      </c>
      <c r="H332" s="58">
        <f t="shared" si="23"/>
        <v>29.795610008663161</v>
      </c>
      <c r="I332" s="124">
        <v>3</v>
      </c>
      <c r="J332" s="151"/>
      <c r="K332" s="152"/>
      <c r="L332" s="152"/>
      <c r="M332" s="153"/>
    </row>
    <row r="333" spans="1:13" x14ac:dyDescent="0.3">
      <c r="A333" s="28">
        <v>331</v>
      </c>
      <c r="B333" s="24">
        <f>Strategy!C$1</f>
        <v>5.0000000000000001E-3</v>
      </c>
      <c r="C333" s="51">
        <f>(B333*Strategy!C$2)/100</f>
        <v>1.4999999999999999E-4</v>
      </c>
      <c r="D333" s="52">
        <f t="shared" si="20"/>
        <v>5.1500000000000001E-3</v>
      </c>
      <c r="E333" s="53">
        <f t="shared" si="21"/>
        <v>5.4649999999999713E-2</v>
      </c>
      <c r="F333" s="31">
        <f t="shared" si="22"/>
        <v>26.795610008663161</v>
      </c>
      <c r="G333" s="31">
        <f>(F333*Strategy!C$2)/100</f>
        <v>0.80386830025989486</v>
      </c>
      <c r="H333" s="41">
        <f t="shared" si="23"/>
        <v>27.599478308923057</v>
      </c>
      <c r="J333" s="151"/>
      <c r="K333" s="152"/>
      <c r="L333" s="152"/>
      <c r="M333" s="153"/>
    </row>
    <row r="334" spans="1:13" x14ac:dyDescent="0.3">
      <c r="A334" s="28">
        <v>332</v>
      </c>
      <c r="B334" s="24">
        <f>Strategy!C$1</f>
        <v>5.0000000000000001E-3</v>
      </c>
      <c r="C334" s="51">
        <f>(B334*Strategy!C$2)/100</f>
        <v>1.4999999999999999E-4</v>
      </c>
      <c r="D334" s="52">
        <f t="shared" si="20"/>
        <v>5.1500000000000001E-3</v>
      </c>
      <c r="E334" s="53">
        <f t="shared" si="21"/>
        <v>5.479999999999971E-2</v>
      </c>
      <c r="F334" s="31">
        <f t="shared" si="22"/>
        <v>27.599478308923057</v>
      </c>
      <c r="G334" s="31">
        <f>(F334*Strategy!C$2)/100</f>
        <v>0.82798434926769171</v>
      </c>
      <c r="H334" s="41">
        <f t="shared" si="23"/>
        <v>28.427462658190748</v>
      </c>
      <c r="J334" s="151"/>
      <c r="K334" s="152"/>
      <c r="L334" s="152"/>
      <c r="M334" s="153"/>
    </row>
    <row r="335" spans="1:13" x14ac:dyDescent="0.3">
      <c r="A335" s="28">
        <v>333</v>
      </c>
      <c r="B335" s="24">
        <f>Strategy!C$1</f>
        <v>5.0000000000000001E-3</v>
      </c>
      <c r="C335" s="51">
        <f>(B335*Strategy!C$2)/100</f>
        <v>1.4999999999999999E-4</v>
      </c>
      <c r="D335" s="52">
        <f t="shared" si="20"/>
        <v>5.1500000000000001E-3</v>
      </c>
      <c r="E335" s="53">
        <f t="shared" si="21"/>
        <v>5.4949999999999707E-2</v>
      </c>
      <c r="F335" s="31">
        <f t="shared" si="22"/>
        <v>28.427462658190748</v>
      </c>
      <c r="G335" s="31">
        <f>(F335*Strategy!C$2)/100</f>
        <v>0.85282387974572249</v>
      </c>
      <c r="H335" s="41">
        <f t="shared" si="23"/>
        <v>29.280286537936473</v>
      </c>
      <c r="J335" s="151"/>
      <c r="K335" s="152"/>
      <c r="L335" s="152"/>
      <c r="M335" s="153"/>
    </row>
    <row r="336" spans="1:13" x14ac:dyDescent="0.3">
      <c r="A336" s="28">
        <v>334</v>
      </c>
      <c r="B336" s="24">
        <f>Strategy!C$1</f>
        <v>5.0000000000000001E-3</v>
      </c>
      <c r="C336" s="51">
        <f>(B336*Strategy!C$2)/100</f>
        <v>1.4999999999999999E-4</v>
      </c>
      <c r="D336" s="52">
        <f t="shared" si="20"/>
        <v>5.1500000000000001E-3</v>
      </c>
      <c r="E336" s="53">
        <f t="shared" si="21"/>
        <v>5.5099999999999705E-2</v>
      </c>
      <c r="F336" s="31">
        <f t="shared" si="22"/>
        <v>29.280286537936473</v>
      </c>
      <c r="G336" s="31">
        <f>(F336*Strategy!C$2)/100</f>
        <v>0.87840859613809419</v>
      </c>
      <c r="H336" s="41">
        <f t="shared" si="23"/>
        <v>30.158695134074566</v>
      </c>
      <c r="J336" s="151"/>
      <c r="K336" s="152"/>
      <c r="L336" s="152"/>
      <c r="M336" s="153"/>
    </row>
    <row r="337" spans="1:13" x14ac:dyDescent="0.3">
      <c r="A337" s="28">
        <v>335</v>
      </c>
      <c r="B337" s="24">
        <f>Strategy!C$1</f>
        <v>5.0000000000000001E-3</v>
      </c>
      <c r="C337" s="51">
        <f>(B337*Strategy!C$2)/100</f>
        <v>1.4999999999999999E-4</v>
      </c>
      <c r="D337" s="52">
        <f t="shared" si="20"/>
        <v>5.1500000000000001E-3</v>
      </c>
      <c r="E337" s="53">
        <f t="shared" si="21"/>
        <v>5.5249999999999702E-2</v>
      </c>
      <c r="F337" s="31">
        <f t="shared" si="22"/>
        <v>30.158695134074566</v>
      </c>
      <c r="G337" s="31">
        <f>(F337*Strategy!C$2)/100</f>
        <v>0.90476085402223705</v>
      </c>
      <c r="H337" s="41">
        <f t="shared" si="23"/>
        <v>31.063455988096802</v>
      </c>
      <c r="J337" s="151"/>
      <c r="K337" s="152"/>
      <c r="L337" s="152"/>
      <c r="M337" s="153"/>
    </row>
    <row r="338" spans="1:13" x14ac:dyDescent="0.3">
      <c r="A338" s="28">
        <v>336</v>
      </c>
      <c r="B338" s="24">
        <f>Strategy!C$1</f>
        <v>5.0000000000000001E-3</v>
      </c>
      <c r="C338" s="51">
        <f>(B338*Strategy!C$2)/100</f>
        <v>1.4999999999999999E-4</v>
      </c>
      <c r="D338" s="52">
        <f t="shared" si="20"/>
        <v>5.1500000000000001E-3</v>
      </c>
      <c r="E338" s="53">
        <f t="shared" si="21"/>
        <v>5.5399999999999699E-2</v>
      </c>
      <c r="F338" s="31">
        <f t="shared" si="22"/>
        <v>31.063455988096802</v>
      </c>
      <c r="G338" s="31">
        <f>(F338*Strategy!C$2)/100</f>
        <v>0.93190367964290399</v>
      </c>
      <c r="H338" s="41">
        <f t="shared" si="23"/>
        <v>31.995359667739706</v>
      </c>
      <c r="J338" s="151"/>
      <c r="K338" s="152"/>
      <c r="L338" s="152"/>
      <c r="M338" s="153"/>
    </row>
    <row r="339" spans="1:13" x14ac:dyDescent="0.3">
      <c r="A339" s="28">
        <v>337</v>
      </c>
      <c r="B339" s="24">
        <f>Strategy!C$1</f>
        <v>5.0000000000000001E-3</v>
      </c>
      <c r="C339" s="51">
        <f>(B339*Strategy!C$2)/100</f>
        <v>1.4999999999999999E-4</v>
      </c>
      <c r="D339" s="52">
        <f t="shared" si="20"/>
        <v>5.1500000000000001E-3</v>
      </c>
      <c r="E339" s="53">
        <f t="shared" si="21"/>
        <v>5.5549999999999697E-2</v>
      </c>
      <c r="F339" s="31">
        <f t="shared" si="22"/>
        <v>31.995359667739706</v>
      </c>
      <c r="G339" s="31">
        <f>(F339*Strategy!C$2)/100</f>
        <v>0.95986079003219116</v>
      </c>
      <c r="H339" s="41">
        <f t="shared" si="23"/>
        <v>32.955220457771894</v>
      </c>
      <c r="J339" s="151"/>
      <c r="K339" s="152"/>
      <c r="L339" s="152"/>
      <c r="M339" s="153"/>
    </row>
    <row r="340" spans="1:13" x14ac:dyDescent="0.3">
      <c r="A340" s="28">
        <v>338</v>
      </c>
      <c r="B340" s="24">
        <f>Strategy!C$1</f>
        <v>5.0000000000000001E-3</v>
      </c>
      <c r="C340" s="51">
        <f>(B340*Strategy!C$2)/100</f>
        <v>1.4999999999999999E-4</v>
      </c>
      <c r="D340" s="52">
        <f t="shared" si="20"/>
        <v>5.1500000000000001E-3</v>
      </c>
      <c r="E340" s="53">
        <f t="shared" si="21"/>
        <v>5.5699999999999694E-2</v>
      </c>
      <c r="F340" s="31">
        <f t="shared" si="22"/>
        <v>32.955220457771894</v>
      </c>
      <c r="G340" s="31">
        <f>(F340*Strategy!C$2)/100</f>
        <v>0.98865661373315672</v>
      </c>
      <c r="H340" s="41">
        <f t="shared" si="23"/>
        <v>33.94387707150505</v>
      </c>
      <c r="J340" s="151"/>
      <c r="K340" s="152"/>
      <c r="L340" s="152"/>
      <c r="M340" s="153"/>
    </row>
    <row r="341" spans="1:13" x14ac:dyDescent="0.3">
      <c r="A341" s="28">
        <v>339</v>
      </c>
      <c r="B341" s="24">
        <f>Strategy!C$1</f>
        <v>5.0000000000000001E-3</v>
      </c>
      <c r="C341" s="51">
        <f>(B341*Strategy!C$2)/100</f>
        <v>1.4999999999999999E-4</v>
      </c>
      <c r="D341" s="52">
        <f t="shared" si="20"/>
        <v>5.1500000000000001E-3</v>
      </c>
      <c r="E341" s="53">
        <f t="shared" si="21"/>
        <v>5.5849999999999692E-2</v>
      </c>
      <c r="F341" s="31">
        <f t="shared" si="22"/>
        <v>33.94387707150505</v>
      </c>
      <c r="G341" s="31">
        <f>(F341*Strategy!C$2)/100</f>
        <v>1.0183163121451515</v>
      </c>
      <c r="H341" s="41">
        <f t="shared" si="23"/>
        <v>34.962193383650202</v>
      </c>
      <c r="J341" s="151"/>
      <c r="K341" s="152"/>
      <c r="L341" s="152"/>
      <c r="M341" s="153"/>
    </row>
    <row r="342" spans="1:13" x14ac:dyDescent="0.3">
      <c r="A342" s="28">
        <v>340</v>
      </c>
      <c r="B342" s="24">
        <f>Strategy!C$1</f>
        <v>5.0000000000000001E-3</v>
      </c>
      <c r="C342" s="51">
        <f>(B342*Strategy!C$2)/100</f>
        <v>1.4999999999999999E-4</v>
      </c>
      <c r="D342" s="52">
        <f t="shared" si="20"/>
        <v>5.1500000000000001E-3</v>
      </c>
      <c r="E342" s="53">
        <f t="shared" si="21"/>
        <v>5.5999999999999689E-2</v>
      </c>
      <c r="F342" s="31">
        <f t="shared" si="22"/>
        <v>34.962193383650202</v>
      </c>
      <c r="G342" s="31">
        <f>(F342*Strategy!C$2)/100</f>
        <v>1.048865801509506</v>
      </c>
      <c r="H342" s="41">
        <f t="shared" si="23"/>
        <v>36.011059185159709</v>
      </c>
      <c r="J342" s="151"/>
      <c r="K342" s="152"/>
      <c r="L342" s="152"/>
      <c r="M342" s="153"/>
    </row>
    <row r="343" spans="1:13" x14ac:dyDescent="0.3">
      <c r="A343" s="28">
        <v>341</v>
      </c>
      <c r="B343" s="24">
        <f>Strategy!C$1</f>
        <v>5.0000000000000001E-3</v>
      </c>
      <c r="C343" s="51">
        <f>(B343*Strategy!C$2)/100</f>
        <v>1.4999999999999999E-4</v>
      </c>
      <c r="D343" s="52">
        <f t="shared" si="20"/>
        <v>5.1500000000000001E-3</v>
      </c>
      <c r="E343" s="53">
        <f t="shared" si="21"/>
        <v>5.6149999999999686E-2</v>
      </c>
      <c r="F343" s="31">
        <f t="shared" si="22"/>
        <v>36.011059185159709</v>
      </c>
      <c r="G343" s="31">
        <f>(F343*Strategy!C$2)/100</f>
        <v>1.0803317755547912</v>
      </c>
      <c r="H343" s="41">
        <f t="shared" si="23"/>
        <v>37.091390960714499</v>
      </c>
      <c r="J343" s="151"/>
      <c r="K343" s="152"/>
      <c r="L343" s="152"/>
      <c r="M343" s="153"/>
    </row>
    <row r="344" spans="1:13" x14ac:dyDescent="0.3">
      <c r="A344" s="28">
        <v>342</v>
      </c>
      <c r="B344" s="24">
        <f>Strategy!C$1</f>
        <v>5.0000000000000001E-3</v>
      </c>
      <c r="C344" s="51">
        <f>(B344*Strategy!C$2)/100</f>
        <v>1.4999999999999999E-4</v>
      </c>
      <c r="D344" s="52">
        <f t="shared" si="20"/>
        <v>5.1500000000000001E-3</v>
      </c>
      <c r="E344" s="53">
        <f t="shared" si="21"/>
        <v>5.6299999999999684E-2</v>
      </c>
      <c r="F344" s="31">
        <f t="shared" si="22"/>
        <v>37.091390960714499</v>
      </c>
      <c r="G344" s="31">
        <f>(F344*Strategy!C$2)/100</f>
        <v>1.112741728821435</v>
      </c>
      <c r="H344" s="41">
        <f t="shared" si="23"/>
        <v>38.204132689535932</v>
      </c>
      <c r="J344" s="151"/>
      <c r="K344" s="152"/>
      <c r="L344" s="152"/>
      <c r="M344" s="153"/>
    </row>
    <row r="345" spans="1:13" x14ac:dyDescent="0.3">
      <c r="A345" s="28">
        <v>343</v>
      </c>
      <c r="B345" s="24">
        <f>Strategy!C$1</f>
        <v>5.0000000000000001E-3</v>
      </c>
      <c r="C345" s="51">
        <f>(B345*Strategy!C$2)/100</f>
        <v>1.4999999999999999E-4</v>
      </c>
      <c r="D345" s="52">
        <f t="shared" si="20"/>
        <v>5.1500000000000001E-3</v>
      </c>
      <c r="E345" s="53">
        <f t="shared" si="21"/>
        <v>5.6449999999999681E-2</v>
      </c>
      <c r="F345" s="31">
        <f t="shared" si="22"/>
        <v>38.204132689535932</v>
      </c>
      <c r="G345" s="31">
        <f>(F345*Strategy!C$2)/100</f>
        <v>1.1461239806860781</v>
      </c>
      <c r="H345" s="41">
        <f t="shared" si="23"/>
        <v>39.350256670222009</v>
      </c>
      <c r="J345" s="151"/>
      <c r="K345" s="152"/>
      <c r="L345" s="152"/>
      <c r="M345" s="153"/>
    </row>
    <row r="346" spans="1:13" x14ac:dyDescent="0.3">
      <c r="A346" s="28">
        <v>344</v>
      </c>
      <c r="B346" s="24">
        <f>Strategy!C$1</f>
        <v>5.0000000000000001E-3</v>
      </c>
      <c r="C346" s="51">
        <f>(B346*Strategy!C$2)/100</f>
        <v>1.4999999999999999E-4</v>
      </c>
      <c r="D346" s="52">
        <f t="shared" si="20"/>
        <v>5.1500000000000001E-3</v>
      </c>
      <c r="E346" s="53">
        <f t="shared" si="21"/>
        <v>5.6599999999999678E-2</v>
      </c>
      <c r="F346" s="31">
        <f t="shared" si="22"/>
        <v>39.350256670222009</v>
      </c>
      <c r="G346" s="31">
        <f>(F346*Strategy!C$2)/100</f>
        <v>1.1805077001066602</v>
      </c>
      <c r="H346" s="41">
        <f t="shared" si="23"/>
        <v>40.530764370328669</v>
      </c>
      <c r="J346" s="151"/>
      <c r="K346" s="152"/>
      <c r="L346" s="152"/>
      <c r="M346" s="153"/>
    </row>
    <row r="347" spans="1:13" x14ac:dyDescent="0.3">
      <c r="A347" s="28">
        <v>345</v>
      </c>
      <c r="B347" s="24">
        <f>Strategy!C$1</f>
        <v>5.0000000000000001E-3</v>
      </c>
      <c r="C347" s="51">
        <f>(B347*Strategy!C$2)/100</f>
        <v>1.4999999999999999E-4</v>
      </c>
      <c r="D347" s="52">
        <f t="shared" si="20"/>
        <v>5.1500000000000001E-3</v>
      </c>
      <c r="E347" s="53">
        <f t="shared" si="21"/>
        <v>5.6749999999999676E-2</v>
      </c>
      <c r="F347" s="31">
        <f t="shared" si="22"/>
        <v>40.530764370328669</v>
      </c>
      <c r="G347" s="31">
        <f>(F347*Strategy!C$2)/100</f>
        <v>1.2159229311098601</v>
      </c>
      <c r="H347" s="41">
        <f t="shared" si="23"/>
        <v>41.746687301438527</v>
      </c>
      <c r="J347" s="151"/>
      <c r="K347" s="152"/>
      <c r="L347" s="152"/>
      <c r="M347" s="153"/>
    </row>
    <row r="348" spans="1:13" x14ac:dyDescent="0.3">
      <c r="A348" s="28">
        <v>346</v>
      </c>
      <c r="B348" s="24">
        <f>Strategy!C$1</f>
        <v>5.0000000000000001E-3</v>
      </c>
      <c r="C348" s="51">
        <f>(B348*Strategy!C$2)/100</f>
        <v>1.4999999999999999E-4</v>
      </c>
      <c r="D348" s="52">
        <f t="shared" si="20"/>
        <v>5.1500000000000001E-3</v>
      </c>
      <c r="E348" s="53">
        <f t="shared" si="21"/>
        <v>5.6899999999999673E-2</v>
      </c>
      <c r="F348" s="31">
        <f t="shared" si="22"/>
        <v>41.746687301438527</v>
      </c>
      <c r="G348" s="31">
        <f>(F348*Strategy!C$2)/100</f>
        <v>1.2524006190431558</v>
      </c>
      <c r="H348" s="41">
        <f t="shared" si="23"/>
        <v>42.999087920481685</v>
      </c>
      <c r="J348" s="151"/>
      <c r="K348" s="152"/>
      <c r="L348" s="152"/>
      <c r="M348" s="153"/>
    </row>
    <row r="349" spans="1:13" x14ac:dyDescent="0.3">
      <c r="A349" s="28">
        <v>347</v>
      </c>
      <c r="B349" s="24">
        <f>Strategy!C$1</f>
        <v>5.0000000000000001E-3</v>
      </c>
      <c r="C349" s="51">
        <f>(B349*Strategy!C$2)/100</f>
        <v>1.4999999999999999E-4</v>
      </c>
      <c r="D349" s="52">
        <f t="shared" si="20"/>
        <v>5.1500000000000001E-3</v>
      </c>
      <c r="E349" s="53">
        <f t="shared" si="21"/>
        <v>5.704999999999967E-2</v>
      </c>
      <c r="F349" s="31">
        <f t="shared" si="22"/>
        <v>42.999087920481685</v>
      </c>
      <c r="G349" s="31">
        <f>(F349*Strategy!C$2)/100</f>
        <v>1.2899726376144505</v>
      </c>
      <c r="H349" s="41">
        <f t="shared" si="23"/>
        <v>44.289060558096132</v>
      </c>
      <c r="J349" s="151"/>
      <c r="K349" s="152"/>
      <c r="L349" s="152"/>
      <c r="M349" s="153"/>
    </row>
    <row r="350" spans="1:13" x14ac:dyDescent="0.3">
      <c r="A350" s="28">
        <v>348</v>
      </c>
      <c r="B350" s="24">
        <f>Strategy!C$1</f>
        <v>5.0000000000000001E-3</v>
      </c>
      <c r="C350" s="51">
        <f>(B350*Strategy!C$2)/100</f>
        <v>1.4999999999999999E-4</v>
      </c>
      <c r="D350" s="52">
        <f t="shared" si="20"/>
        <v>5.1500000000000001E-3</v>
      </c>
      <c r="E350" s="53">
        <f t="shared" si="21"/>
        <v>5.7199999999999668E-2</v>
      </c>
      <c r="F350" s="31">
        <f t="shared" si="22"/>
        <v>44.289060558096132</v>
      </c>
      <c r="G350" s="31">
        <f>(F350*Strategy!C$2)/100</f>
        <v>1.3286718167428839</v>
      </c>
      <c r="H350" s="41">
        <f t="shared" si="23"/>
        <v>45.617732374839015</v>
      </c>
      <c r="J350" s="151"/>
      <c r="K350" s="152"/>
      <c r="L350" s="152"/>
      <c r="M350" s="153"/>
    </row>
    <row r="351" spans="1:13" x14ac:dyDescent="0.3">
      <c r="A351" s="28">
        <v>349</v>
      </c>
      <c r="B351" s="24">
        <f>Strategy!C$1</f>
        <v>5.0000000000000001E-3</v>
      </c>
      <c r="C351" s="51">
        <f>(B351*Strategy!C$2)/100</f>
        <v>1.4999999999999999E-4</v>
      </c>
      <c r="D351" s="52">
        <f t="shared" si="20"/>
        <v>5.1500000000000001E-3</v>
      </c>
      <c r="E351" s="53">
        <f t="shared" si="21"/>
        <v>5.7349999999999665E-2</v>
      </c>
      <c r="F351" s="31">
        <f t="shared" si="22"/>
        <v>45.617732374839015</v>
      </c>
      <c r="G351" s="31">
        <f>(F351*Strategy!C$2)/100</f>
        <v>1.3685319712451705</v>
      </c>
      <c r="H351" s="41">
        <f t="shared" si="23"/>
        <v>46.986264346084184</v>
      </c>
      <c r="J351" s="151"/>
      <c r="K351" s="152"/>
      <c r="L351" s="152"/>
      <c r="M351" s="153"/>
    </row>
    <row r="352" spans="1:13" x14ac:dyDescent="0.3">
      <c r="A352" s="28">
        <v>350</v>
      </c>
      <c r="B352" s="24">
        <f>Strategy!C$1</f>
        <v>5.0000000000000001E-3</v>
      </c>
      <c r="C352" s="51">
        <f>(B352*Strategy!C$2)/100</f>
        <v>1.4999999999999999E-4</v>
      </c>
      <c r="D352" s="52">
        <f t="shared" si="20"/>
        <v>5.1500000000000001E-3</v>
      </c>
      <c r="E352" s="53">
        <f t="shared" si="21"/>
        <v>5.7499999999999662E-2</v>
      </c>
      <c r="F352" s="31">
        <f t="shared" si="22"/>
        <v>46.986264346084184</v>
      </c>
      <c r="G352" s="31">
        <f>(F352*Strategy!C$2)/100</f>
        <v>1.4095879303825256</v>
      </c>
      <c r="H352" s="41">
        <f t="shared" si="23"/>
        <v>48.395852276466712</v>
      </c>
      <c r="J352" s="151"/>
      <c r="K352" s="152"/>
      <c r="L352" s="152"/>
      <c r="M352" s="153"/>
    </row>
    <row r="353" spans="1:13" x14ac:dyDescent="0.3">
      <c r="A353" s="28">
        <v>351</v>
      </c>
      <c r="B353" s="24">
        <f>Strategy!C$1</f>
        <v>5.0000000000000001E-3</v>
      </c>
      <c r="C353" s="51">
        <f>(B353*Strategy!C$2)/100</f>
        <v>1.4999999999999999E-4</v>
      </c>
      <c r="D353" s="52">
        <f t="shared" si="20"/>
        <v>5.1500000000000001E-3</v>
      </c>
      <c r="E353" s="53">
        <f t="shared" si="21"/>
        <v>5.764999999999966E-2</v>
      </c>
      <c r="F353" s="31">
        <f t="shared" si="22"/>
        <v>48.395852276466712</v>
      </c>
      <c r="G353" s="31">
        <f>(F353*Strategy!C$2)/100</f>
        <v>1.4518755682940014</v>
      </c>
      <c r="H353" s="41">
        <f t="shared" si="23"/>
        <v>49.847727844760712</v>
      </c>
      <c r="J353" s="151"/>
      <c r="K353" s="152"/>
      <c r="L353" s="152"/>
      <c r="M353" s="153"/>
    </row>
    <row r="354" spans="1:13" x14ac:dyDescent="0.3">
      <c r="A354" s="28">
        <v>352</v>
      </c>
      <c r="B354" s="24">
        <f>Strategy!C$1</f>
        <v>5.0000000000000001E-3</v>
      </c>
      <c r="C354" s="51">
        <f>(B354*Strategy!C$2)/100</f>
        <v>1.4999999999999999E-4</v>
      </c>
      <c r="D354" s="52">
        <f t="shared" si="20"/>
        <v>5.1500000000000001E-3</v>
      </c>
      <c r="E354" s="53">
        <f t="shared" si="21"/>
        <v>5.7799999999999657E-2</v>
      </c>
      <c r="F354" s="31">
        <f t="shared" si="22"/>
        <v>49.847727844760712</v>
      </c>
      <c r="G354" s="31">
        <f>(F354*Strategy!C$2)/100</f>
        <v>1.4954318353428215</v>
      </c>
      <c r="H354" s="41">
        <f t="shared" si="23"/>
        <v>51.343159680103533</v>
      </c>
      <c r="J354" s="151"/>
      <c r="K354" s="152"/>
      <c r="L354" s="152"/>
      <c r="M354" s="153"/>
    </row>
    <row r="355" spans="1:13" x14ac:dyDescent="0.3">
      <c r="A355" s="28">
        <v>353</v>
      </c>
      <c r="B355" s="24">
        <f>Strategy!C$1</f>
        <v>5.0000000000000001E-3</v>
      </c>
      <c r="C355" s="51">
        <f>(B355*Strategy!C$2)/100</f>
        <v>1.4999999999999999E-4</v>
      </c>
      <c r="D355" s="52">
        <f t="shared" si="20"/>
        <v>5.1500000000000001E-3</v>
      </c>
      <c r="E355" s="53">
        <f t="shared" si="21"/>
        <v>5.7949999999999655E-2</v>
      </c>
      <c r="F355" s="31">
        <f t="shared" si="22"/>
        <v>51.343159680103533</v>
      </c>
      <c r="G355" s="31">
        <f>(F355*Strategy!C$2)/100</f>
        <v>1.5402947904031061</v>
      </c>
      <c r="H355" s="41">
        <f t="shared" si="23"/>
        <v>52.883454470506642</v>
      </c>
      <c r="J355" s="151"/>
      <c r="K355" s="152"/>
      <c r="L355" s="152"/>
      <c r="M355" s="153"/>
    </row>
    <row r="356" spans="1:13" x14ac:dyDescent="0.3">
      <c r="A356" s="28">
        <v>354</v>
      </c>
      <c r="B356" s="24">
        <f>Strategy!C$1</f>
        <v>5.0000000000000001E-3</v>
      </c>
      <c r="C356" s="51">
        <f>(B356*Strategy!C$2)/100</f>
        <v>1.4999999999999999E-4</v>
      </c>
      <c r="D356" s="52">
        <f t="shared" si="20"/>
        <v>5.1500000000000001E-3</v>
      </c>
      <c r="E356" s="53">
        <f t="shared" si="21"/>
        <v>5.8099999999999652E-2</v>
      </c>
      <c r="F356" s="31">
        <f t="shared" si="22"/>
        <v>52.883454470506642</v>
      </c>
      <c r="G356" s="31">
        <f>(F356*Strategy!C$2)/100</f>
        <v>1.5865036341151992</v>
      </c>
      <c r="H356" s="41">
        <f t="shared" si="23"/>
        <v>54.469958104621838</v>
      </c>
      <c r="J356" s="151"/>
      <c r="K356" s="152"/>
      <c r="L356" s="152"/>
      <c r="M356" s="153"/>
    </row>
    <row r="357" spans="1:13" x14ac:dyDescent="0.3">
      <c r="A357" s="28">
        <v>355</v>
      </c>
      <c r="B357" s="24">
        <f>Strategy!C$1</f>
        <v>5.0000000000000001E-3</v>
      </c>
      <c r="C357" s="51">
        <f>(B357*Strategy!C$2)/100</f>
        <v>1.4999999999999999E-4</v>
      </c>
      <c r="D357" s="52">
        <f t="shared" si="20"/>
        <v>5.1500000000000001E-3</v>
      </c>
      <c r="E357" s="53">
        <f t="shared" si="21"/>
        <v>5.8249999999999649E-2</v>
      </c>
      <c r="F357" s="31">
        <f t="shared" si="22"/>
        <v>54.469958104621838</v>
      </c>
      <c r="G357" s="31">
        <f>(F357*Strategy!C$2)/100</f>
        <v>1.6340987431386551</v>
      </c>
      <c r="H357" s="41">
        <f t="shared" si="23"/>
        <v>56.104056847760496</v>
      </c>
      <c r="J357" s="151"/>
      <c r="K357" s="152"/>
      <c r="L357" s="152"/>
      <c r="M357" s="153"/>
    </row>
    <row r="358" spans="1:13" x14ac:dyDescent="0.3">
      <c r="A358" s="28">
        <v>356</v>
      </c>
      <c r="B358" s="24">
        <f>Strategy!C$1</f>
        <v>5.0000000000000001E-3</v>
      </c>
      <c r="C358" s="51">
        <f>(B358*Strategy!C$2)/100</f>
        <v>1.4999999999999999E-4</v>
      </c>
      <c r="D358" s="52">
        <f t="shared" si="20"/>
        <v>5.1500000000000001E-3</v>
      </c>
      <c r="E358" s="53">
        <f t="shared" si="21"/>
        <v>5.8399999999999647E-2</v>
      </c>
      <c r="F358" s="31">
        <f t="shared" si="22"/>
        <v>56.104056847760496</v>
      </c>
      <c r="G358" s="31">
        <f>(F358*Strategy!C$2)/100</f>
        <v>1.6831217054328149</v>
      </c>
      <c r="H358" s="41">
        <f t="shared" si="23"/>
        <v>57.787178553193314</v>
      </c>
      <c r="J358" s="151"/>
      <c r="K358" s="152"/>
      <c r="L358" s="152"/>
      <c r="M358" s="153"/>
    </row>
    <row r="359" spans="1:13" x14ac:dyDescent="0.3">
      <c r="A359" s="28">
        <v>357</v>
      </c>
      <c r="B359" s="24">
        <f>Strategy!C$1</f>
        <v>5.0000000000000001E-3</v>
      </c>
      <c r="C359" s="51">
        <f>(B359*Strategy!C$2)/100</f>
        <v>1.4999999999999999E-4</v>
      </c>
      <c r="D359" s="52">
        <f t="shared" si="20"/>
        <v>5.1500000000000001E-3</v>
      </c>
      <c r="E359" s="53">
        <f t="shared" si="21"/>
        <v>5.8549999999999644E-2</v>
      </c>
      <c r="F359" s="31">
        <f t="shared" si="22"/>
        <v>57.787178553193314</v>
      </c>
      <c r="G359" s="31">
        <f>(F359*Strategy!C$2)/100</f>
        <v>1.7336153565957995</v>
      </c>
      <c r="H359" s="41">
        <f t="shared" si="23"/>
        <v>59.520793909789113</v>
      </c>
      <c r="J359" s="151"/>
      <c r="K359" s="152"/>
      <c r="L359" s="152"/>
      <c r="M359" s="153"/>
    </row>
    <row r="360" spans="1:13" x14ac:dyDescent="0.3">
      <c r="A360" s="28">
        <v>358</v>
      </c>
      <c r="B360" s="24">
        <f>Strategy!C$1</f>
        <v>5.0000000000000001E-3</v>
      </c>
      <c r="C360" s="51">
        <f>(B360*Strategy!C$2)/100</f>
        <v>1.4999999999999999E-4</v>
      </c>
      <c r="D360" s="52">
        <f t="shared" si="20"/>
        <v>5.1500000000000001E-3</v>
      </c>
      <c r="E360" s="53">
        <f t="shared" si="21"/>
        <v>5.8699999999999641E-2</v>
      </c>
      <c r="F360" s="31">
        <f t="shared" si="22"/>
        <v>59.520793909789113</v>
      </c>
      <c r="G360" s="31">
        <f>(F360*Strategy!C$2)/100</f>
        <v>1.7856238172936734</v>
      </c>
      <c r="H360" s="41">
        <f t="shared" si="23"/>
        <v>61.306417727082788</v>
      </c>
      <c r="J360" s="151"/>
      <c r="K360" s="152"/>
      <c r="L360" s="152"/>
      <c r="M360" s="153"/>
    </row>
    <row r="361" spans="1:13" ht="15" thickBot="1" x14ac:dyDescent="0.35">
      <c r="A361" s="28">
        <v>359</v>
      </c>
      <c r="B361" s="24">
        <f>Strategy!C$1</f>
        <v>5.0000000000000001E-3</v>
      </c>
      <c r="C361" s="51">
        <f>(B361*Strategy!C$2)/100</f>
        <v>1.4999999999999999E-4</v>
      </c>
      <c r="D361" s="52">
        <f t="shared" si="20"/>
        <v>5.1500000000000001E-3</v>
      </c>
      <c r="E361" s="53">
        <f t="shared" si="21"/>
        <v>5.8849999999999639E-2</v>
      </c>
      <c r="F361" s="31">
        <f t="shared" si="22"/>
        <v>61.306417727082788</v>
      </c>
      <c r="G361" s="31">
        <f>(F361*Strategy!C$2)/100</f>
        <v>1.8391925318124835</v>
      </c>
      <c r="H361" s="41">
        <f t="shared" si="23"/>
        <v>63.145610258895275</v>
      </c>
      <c r="J361" s="151"/>
      <c r="K361" s="152"/>
      <c r="L361" s="152"/>
      <c r="M361" s="153"/>
    </row>
    <row r="362" spans="1:13" s="59" customFormat="1" ht="15" thickBot="1" x14ac:dyDescent="0.35">
      <c r="A362" s="54">
        <v>360</v>
      </c>
      <c r="B362" s="55">
        <f>Strategy!C$1</f>
        <v>5.0000000000000001E-3</v>
      </c>
      <c r="C362" s="56">
        <f>(B362*Strategy!C$2)/100</f>
        <v>1.4999999999999999E-4</v>
      </c>
      <c r="D362" s="55">
        <f t="shared" si="20"/>
        <v>5.1500000000000001E-3</v>
      </c>
      <c r="E362" s="57">
        <f t="shared" si="21"/>
        <v>5.8999999999999636E-2</v>
      </c>
      <c r="F362" s="55">
        <f t="shared" si="22"/>
        <v>63.145610258895275</v>
      </c>
      <c r="G362" s="55">
        <f>(F362*Strategy!C$2)/100</f>
        <v>1.8943683077668583</v>
      </c>
      <c r="H362" s="58">
        <f t="shared" si="23"/>
        <v>65.039978566662128</v>
      </c>
      <c r="I362" s="124">
        <v>4</v>
      </c>
      <c r="J362" s="151"/>
      <c r="K362" s="152"/>
      <c r="L362" s="152"/>
      <c r="M362" s="153"/>
    </row>
    <row r="363" spans="1:13" x14ac:dyDescent="0.3">
      <c r="A363" s="28">
        <v>361</v>
      </c>
      <c r="B363" s="24">
        <f>Strategy!C$1</f>
        <v>5.0000000000000001E-3</v>
      </c>
      <c r="C363" s="51">
        <f>(B363*Strategy!C$2)/100</f>
        <v>1.4999999999999999E-4</v>
      </c>
      <c r="D363" s="52">
        <f t="shared" si="20"/>
        <v>5.1500000000000001E-3</v>
      </c>
      <c r="E363" s="53">
        <f t="shared" si="21"/>
        <v>5.9149999999999633E-2</v>
      </c>
      <c r="F363" s="31">
        <f t="shared" si="22"/>
        <v>61.039978566662128</v>
      </c>
      <c r="G363" s="31">
        <f>(F363*Strategy!C$2)/100</f>
        <v>1.8311993569998639</v>
      </c>
      <c r="H363" s="41">
        <f t="shared" si="23"/>
        <v>62.871177923661989</v>
      </c>
      <c r="J363" s="151"/>
      <c r="K363" s="152"/>
      <c r="L363" s="152"/>
      <c r="M363" s="153"/>
    </row>
    <row r="364" spans="1:13" x14ac:dyDescent="0.3">
      <c r="A364" s="28">
        <v>362</v>
      </c>
      <c r="B364" s="24">
        <f>Strategy!C$1</f>
        <v>5.0000000000000001E-3</v>
      </c>
      <c r="C364" s="51">
        <f>(B364*Strategy!C$2)/100</f>
        <v>1.4999999999999999E-4</v>
      </c>
      <c r="D364" s="52">
        <f t="shared" si="20"/>
        <v>5.1500000000000001E-3</v>
      </c>
      <c r="E364" s="53">
        <f t="shared" si="21"/>
        <v>5.9299999999999631E-2</v>
      </c>
      <c r="F364" s="31">
        <f t="shared" si="22"/>
        <v>62.871177923661989</v>
      </c>
      <c r="G364" s="31">
        <f>(F364*Strategy!C$2)/100</f>
        <v>1.8861353377098595</v>
      </c>
      <c r="H364" s="41">
        <f t="shared" si="23"/>
        <v>64.757313261371849</v>
      </c>
      <c r="J364" s="151"/>
      <c r="K364" s="152"/>
      <c r="L364" s="152"/>
      <c r="M364" s="153"/>
    </row>
    <row r="365" spans="1:13" x14ac:dyDescent="0.3">
      <c r="A365" s="28">
        <v>363</v>
      </c>
      <c r="B365" s="24">
        <f>Strategy!C$1</f>
        <v>5.0000000000000001E-3</v>
      </c>
      <c r="C365" s="51">
        <f>(B365*Strategy!C$2)/100</f>
        <v>1.4999999999999999E-4</v>
      </c>
      <c r="D365" s="52">
        <f t="shared" si="20"/>
        <v>5.1500000000000001E-3</v>
      </c>
      <c r="E365" s="53">
        <f t="shared" si="21"/>
        <v>5.9449999999999628E-2</v>
      </c>
      <c r="F365" s="31">
        <f t="shared" si="22"/>
        <v>64.757313261371849</v>
      </c>
      <c r="G365" s="31">
        <f>(F365*Strategy!C$2)/100</f>
        <v>1.9427193978411554</v>
      </c>
      <c r="H365" s="41">
        <f t="shared" si="23"/>
        <v>66.700032659213008</v>
      </c>
      <c r="J365" s="151"/>
      <c r="K365" s="152"/>
      <c r="L365" s="152"/>
      <c r="M365" s="153"/>
    </row>
    <row r="366" spans="1:13" ht="15" thickBot="1" x14ac:dyDescent="0.35">
      <c r="A366" s="28">
        <v>364</v>
      </c>
      <c r="B366" s="24">
        <f>Strategy!C$1</f>
        <v>5.0000000000000001E-3</v>
      </c>
      <c r="C366" s="51">
        <f>(B366*Strategy!C$2)/100</f>
        <v>1.4999999999999999E-4</v>
      </c>
      <c r="D366" s="52">
        <f t="shared" si="20"/>
        <v>5.1500000000000001E-3</v>
      </c>
      <c r="E366" s="53">
        <f t="shared" si="21"/>
        <v>5.9599999999999625E-2</v>
      </c>
      <c r="F366" s="31">
        <f t="shared" si="22"/>
        <v>66.700032659213008</v>
      </c>
      <c r="G366" s="31">
        <f>(F366*Strategy!C$2)/100</f>
        <v>2.0010009797763901</v>
      </c>
      <c r="H366" s="41">
        <f t="shared" si="23"/>
        <v>68.701033638989401</v>
      </c>
      <c r="J366" s="151"/>
      <c r="K366" s="152"/>
      <c r="L366" s="152"/>
      <c r="M366" s="153"/>
    </row>
    <row r="367" spans="1:13" s="71" customFormat="1" ht="15" thickBot="1" x14ac:dyDescent="0.35">
      <c r="A367" s="42">
        <v>365</v>
      </c>
      <c r="B367" s="67">
        <f>Strategy!C$1</f>
        <v>5.0000000000000001E-3</v>
      </c>
      <c r="C367" s="68">
        <f>(B367*Strategy!C$2)/100</f>
        <v>1.4999999999999999E-4</v>
      </c>
      <c r="D367" s="67">
        <f t="shared" si="20"/>
        <v>5.1500000000000001E-3</v>
      </c>
      <c r="E367" s="69">
        <f t="shared" si="21"/>
        <v>5.9749999999999623E-2</v>
      </c>
      <c r="F367" s="67">
        <f t="shared" si="22"/>
        <v>68.701033638989401</v>
      </c>
      <c r="G367" s="67">
        <f>(F367*Strategy!C$2)/100</f>
        <v>2.0610310091696822</v>
      </c>
      <c r="H367" s="70">
        <f t="shared" si="23"/>
        <v>70.762064648159082</v>
      </c>
      <c r="I367" s="126"/>
      <c r="J367" s="154"/>
      <c r="K367" s="155"/>
      <c r="L367" s="155"/>
      <c r="M367" s="156"/>
    </row>
  </sheetData>
  <sheetProtection algorithmName="SHA-512" hashValue="wTMFsi0I3TiWwOl/9tLxjNnsayIryjeWy4tq/0w0XROuWAGfFBHHpemmFsXzkEmtpJPIL+lSAwsehWXGZKg+Jg==" saltValue="oKGGmgqsNeBIFBQgKyBJ6w==" spinCount="100000" sheet="1" objects="1" scenarios="1"/>
  <mergeCells count="7">
    <mergeCell ref="J3:M367"/>
    <mergeCell ref="C1:E1"/>
    <mergeCell ref="F1:H1"/>
    <mergeCell ref="I1:I2"/>
    <mergeCell ref="A1:A2"/>
    <mergeCell ref="B1:B2"/>
    <mergeCell ref="J1:M2"/>
  </mergeCells>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A6AE-DF2D-401C-8021-C8C0B2197088}">
  <dimension ref="A1:J14"/>
  <sheetViews>
    <sheetView workbookViewId="0">
      <selection activeCell="D3" sqref="D3"/>
    </sheetView>
  </sheetViews>
  <sheetFormatPr defaultRowHeight="14.4" x14ac:dyDescent="0.3"/>
  <cols>
    <col min="1" max="1" width="21.5546875" customWidth="1"/>
    <col min="2" max="2" width="27.44140625" customWidth="1"/>
    <col min="3" max="3" width="20.6640625" customWidth="1"/>
    <col min="4" max="4" width="19.44140625" customWidth="1"/>
    <col min="8" max="8" width="16.109375" customWidth="1"/>
    <col min="9" max="9" width="16.88671875" customWidth="1"/>
    <col min="10" max="10" width="16.77734375" customWidth="1"/>
  </cols>
  <sheetData>
    <row r="1" spans="1:10" ht="15" thickBot="1" x14ac:dyDescent="0.35">
      <c r="B1" s="81" t="s">
        <v>7452</v>
      </c>
      <c r="C1" s="121">
        <v>5.0000000000000001E-3</v>
      </c>
    </row>
    <row r="2" spans="1:10" ht="15" thickBot="1" x14ac:dyDescent="0.35">
      <c r="B2" s="81" t="s">
        <v>7453</v>
      </c>
      <c r="C2" s="122">
        <v>3</v>
      </c>
    </row>
    <row r="4" spans="1:10" ht="15" thickBot="1" x14ac:dyDescent="0.35"/>
    <row r="5" spans="1:10" ht="15" thickBot="1" x14ac:dyDescent="0.35">
      <c r="B5" s="176" t="s">
        <v>7454</v>
      </c>
      <c r="C5" s="177"/>
      <c r="D5" s="177"/>
      <c r="E5" s="177"/>
      <c r="F5" s="177"/>
      <c r="G5" s="177"/>
      <c r="H5" s="177"/>
      <c r="I5" s="177"/>
      <c r="J5" s="178"/>
    </row>
    <row r="6" spans="1:10" ht="30" customHeight="1" x14ac:dyDescent="0.3">
      <c r="B6" s="179" t="s">
        <v>7455</v>
      </c>
      <c r="C6" s="182" t="s">
        <v>7456</v>
      </c>
      <c r="D6" s="182"/>
      <c r="E6" s="182"/>
      <c r="F6" s="182"/>
      <c r="G6" s="182"/>
      <c r="H6" s="37" t="s">
        <v>7457</v>
      </c>
      <c r="I6" s="37" t="s">
        <v>7458</v>
      </c>
      <c r="J6" s="38" t="s">
        <v>7459</v>
      </c>
    </row>
    <row r="7" spans="1:10" ht="30" customHeight="1" x14ac:dyDescent="0.3">
      <c r="B7" s="180"/>
      <c r="C7" s="183" t="s">
        <v>7460</v>
      </c>
      <c r="D7" s="183"/>
      <c r="E7" s="183"/>
      <c r="F7" s="183"/>
      <c r="G7" s="183"/>
      <c r="H7" t="s">
        <v>7461</v>
      </c>
      <c r="I7" t="s">
        <v>7462</v>
      </c>
      <c r="J7" s="35" t="s">
        <v>7463</v>
      </c>
    </row>
    <row r="8" spans="1:10" ht="15" thickBot="1" x14ac:dyDescent="0.35">
      <c r="B8" s="181"/>
      <c r="C8" s="184" t="s">
        <v>7464</v>
      </c>
      <c r="D8" s="184"/>
      <c r="E8" s="184"/>
      <c r="F8" s="184"/>
      <c r="G8" s="184"/>
      <c r="H8" s="15" t="s">
        <v>7465</v>
      </c>
      <c r="I8" s="15" t="s">
        <v>7466</v>
      </c>
      <c r="J8" s="39" t="s">
        <v>7467</v>
      </c>
    </row>
    <row r="9" spans="1:10" ht="15" thickBot="1" x14ac:dyDescent="0.35">
      <c r="B9" s="40" t="s">
        <v>7468</v>
      </c>
      <c r="C9" s="175" t="s">
        <v>7469</v>
      </c>
      <c r="D9" s="175"/>
      <c r="E9" s="175"/>
      <c r="F9" s="175"/>
      <c r="G9" s="175"/>
      <c r="H9" s="12" t="s">
        <v>7470</v>
      </c>
      <c r="I9" s="12" t="s">
        <v>7471</v>
      </c>
      <c r="J9" s="20" t="s">
        <v>7472</v>
      </c>
    </row>
    <row r="12" spans="1:10" ht="15" thickBot="1" x14ac:dyDescent="0.35"/>
    <row r="13" spans="1:10" ht="15" thickBot="1" x14ac:dyDescent="0.35">
      <c r="A13" s="21" t="s">
        <v>7473</v>
      </c>
      <c r="B13" s="79">
        <v>1.4999999999999999E-2</v>
      </c>
      <c r="C13" s="79">
        <v>3</v>
      </c>
      <c r="D13" s="79">
        <f>B13/C13</f>
        <v>5.0000000000000001E-3</v>
      </c>
    </row>
    <row r="14" spans="1:10" ht="15" thickBot="1" x14ac:dyDescent="0.35">
      <c r="A14" s="21"/>
      <c r="B14" s="119">
        <v>0.01</v>
      </c>
      <c r="C14" s="120">
        <v>3</v>
      </c>
      <c r="D14" s="80">
        <f>B14/C14</f>
        <v>3.3333333333333335E-3</v>
      </c>
    </row>
  </sheetData>
  <sheetProtection algorithmName="SHA-512" hashValue="3ai1C3/+pT+LPOjd7waenxRlt7BJHYmUTDtaitGTk1tlvuD6XsCpODZdQTgoRso/NIWojCr0qYjSqrVc99CQVg==" saltValue="bA9yvlUm6Z2buOrA30A/Sw==" spinCount="100000" sheet="1" objects="1" scenarios="1"/>
  <mergeCells count="6">
    <mergeCell ref="C9:G9"/>
    <mergeCell ref="B5:J5"/>
    <mergeCell ref="B6:B8"/>
    <mergeCell ref="C6:G6"/>
    <mergeCell ref="C7:G7"/>
    <mergeCell ref="C8:G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9985-4F28-4F40-9D35-F268A33FF4E1}">
  <dimension ref="A1:Q8"/>
  <sheetViews>
    <sheetView zoomScale="90" zoomScaleNormal="90" workbookViewId="0">
      <selection activeCell="J20" sqref="J20"/>
    </sheetView>
  </sheetViews>
  <sheetFormatPr defaultRowHeight="14.4" x14ac:dyDescent="0.3"/>
  <cols>
    <col min="1" max="1" width="12.77734375" customWidth="1"/>
    <col min="2" max="2" width="12.44140625" customWidth="1"/>
    <col min="3" max="3" width="13.5546875" customWidth="1"/>
    <col min="4" max="5" width="12.44140625" customWidth="1"/>
    <col min="6" max="6" width="13" customWidth="1"/>
    <col min="7" max="7" width="13.21875" customWidth="1"/>
    <col min="8" max="8" width="12.77734375" customWidth="1"/>
    <col min="9" max="10" width="12.44140625" customWidth="1"/>
    <col min="11" max="12" width="12.6640625" customWidth="1"/>
    <col min="13" max="13" width="12.44140625" customWidth="1"/>
    <col min="14" max="14" width="13.109375" customWidth="1"/>
    <col min="15" max="15" width="12.77734375" customWidth="1"/>
    <col min="16" max="16" width="14.109375" customWidth="1"/>
    <col min="17" max="17" width="13.6640625" customWidth="1"/>
  </cols>
  <sheetData>
    <row r="1" spans="1:17" s="27" customFormat="1" ht="15" thickBot="1" x14ac:dyDescent="0.35">
      <c r="A1" s="25" t="s">
        <v>7449</v>
      </c>
      <c r="B1" s="26">
        <v>0.01</v>
      </c>
      <c r="C1" s="26">
        <v>0.03</v>
      </c>
      <c r="D1" s="26">
        <v>0.05</v>
      </c>
      <c r="E1" s="26">
        <v>7.0000000000000007E-2</v>
      </c>
      <c r="F1" s="26">
        <v>0.1</v>
      </c>
      <c r="G1" s="26">
        <v>0.15</v>
      </c>
      <c r="H1" s="26">
        <v>0.2</v>
      </c>
      <c r="I1" s="26">
        <v>0.25</v>
      </c>
      <c r="J1" s="26">
        <v>0.3</v>
      </c>
      <c r="K1" s="26">
        <v>0.4</v>
      </c>
      <c r="L1" s="26">
        <v>0.5</v>
      </c>
      <c r="M1" s="26">
        <v>0.6</v>
      </c>
      <c r="N1" s="26">
        <v>0.7</v>
      </c>
      <c r="O1" s="26">
        <v>0.8</v>
      </c>
      <c r="P1" s="26">
        <v>0.9</v>
      </c>
      <c r="Q1" s="26">
        <v>1</v>
      </c>
    </row>
    <row r="2" spans="1:17" x14ac:dyDescent="0.3">
      <c r="A2" s="118">
        <v>6.81E-6</v>
      </c>
      <c r="B2" s="24">
        <f t="shared" ref="B2:Q2" si="0">$A$2*B1 +$A$2</f>
        <v>6.8781000000000003E-6</v>
      </c>
      <c r="C2" s="24">
        <f t="shared" si="0"/>
        <v>7.0142999999999999E-6</v>
      </c>
      <c r="D2" s="24">
        <f t="shared" si="0"/>
        <v>7.1505000000000004E-6</v>
      </c>
      <c r="E2" s="24">
        <f t="shared" si="0"/>
        <v>7.2867E-6</v>
      </c>
      <c r="F2" s="24">
        <f t="shared" si="0"/>
        <v>7.4909999999999999E-6</v>
      </c>
      <c r="G2" s="24">
        <f t="shared" si="0"/>
        <v>7.8314999999999995E-6</v>
      </c>
      <c r="H2" s="24">
        <f t="shared" si="0"/>
        <v>8.1720000000000007E-6</v>
      </c>
      <c r="I2" s="24">
        <f t="shared" si="0"/>
        <v>8.5125000000000002E-6</v>
      </c>
      <c r="J2" s="24">
        <f t="shared" si="0"/>
        <v>8.8529999999999998E-6</v>
      </c>
      <c r="K2" s="24">
        <f t="shared" si="0"/>
        <v>9.5340000000000005E-6</v>
      </c>
      <c r="L2" s="24">
        <f t="shared" si="0"/>
        <v>1.0215E-5</v>
      </c>
      <c r="M2" s="24">
        <f t="shared" si="0"/>
        <v>1.0895999999999999E-5</v>
      </c>
      <c r="N2" s="24">
        <f t="shared" si="0"/>
        <v>1.1576999999999999E-5</v>
      </c>
      <c r="O2" s="24">
        <f t="shared" si="0"/>
        <v>1.2258E-5</v>
      </c>
      <c r="P2" s="24">
        <f t="shared" si="0"/>
        <v>1.2938999999999999E-5</v>
      </c>
      <c r="Q2" s="24">
        <f t="shared" si="0"/>
        <v>1.362E-5</v>
      </c>
    </row>
    <row r="3" spans="1:17" ht="15" thickBot="1" x14ac:dyDescent="0.35"/>
    <row r="4" spans="1:17" ht="15" thickBot="1" x14ac:dyDescent="0.35">
      <c r="A4" s="29" t="s">
        <v>7444</v>
      </c>
      <c r="B4" s="117">
        <v>1.0300000000000001E-6</v>
      </c>
      <c r="C4" s="30">
        <f>(B4-$A$2)/$A$2</f>
        <v>-0.84875183553597644</v>
      </c>
    </row>
    <row r="5" spans="1:17" ht="15" thickBot="1" x14ac:dyDescent="0.35">
      <c r="A5" s="29" t="s">
        <v>7445</v>
      </c>
      <c r="B5" s="117">
        <v>1.13E-6</v>
      </c>
      <c r="C5" s="30">
        <f>(B5-$A$2)/$A$2</f>
        <v>-0.83406754772393532</v>
      </c>
    </row>
    <row r="6" spans="1:17" ht="15" thickBot="1" x14ac:dyDescent="0.35">
      <c r="A6" s="29" t="s">
        <v>7446</v>
      </c>
      <c r="B6" s="117">
        <v>1.2899999999999999E-6</v>
      </c>
      <c r="C6" s="30">
        <f>(B6-$A$2)/$A$2</f>
        <v>-0.81057268722466957</v>
      </c>
    </row>
    <row r="7" spans="1:17" ht="15" thickBot="1" x14ac:dyDescent="0.35">
      <c r="A7" s="29" t="s">
        <v>7447</v>
      </c>
      <c r="B7" s="117">
        <v>2.9000000000000002E-6</v>
      </c>
      <c r="C7" s="30">
        <f>(B7-$A$2)/$A$2</f>
        <v>-0.57415565345080766</v>
      </c>
    </row>
    <row r="8" spans="1:17" ht="15" thickBot="1" x14ac:dyDescent="0.35">
      <c r="A8" s="29" t="s">
        <v>7448</v>
      </c>
      <c r="B8" s="117">
        <v>3.8999999999999999E-6</v>
      </c>
      <c r="C8" s="30">
        <f>(B8-$A$2)/$A$2</f>
        <v>-0.42731277533039647</v>
      </c>
    </row>
  </sheetData>
  <sheetProtection algorithmName="SHA-512" hashValue="8twzRK6y6gLdyItX7uiMmqY6XxfNfuzZ8XGRMA99KajHIdKpsZY4YlYiJ5gfFrrHsY3QWpx9IK5oat4abcmy0Q==" saltValue="HhInmHvmYip5lFvAt6LSHg==" spinCount="100000" sheet="1" objects="1" scenarios="1"/>
  <pageMargins left="0.7" right="0.7" top="0.75" bottom="0.75" header="0.3" footer="0.3"/>
  <pageSetup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6651-7016-435C-81CB-88169C59C4C3}">
  <dimension ref="A1:Q19"/>
  <sheetViews>
    <sheetView workbookViewId="0">
      <selection activeCell="K8" sqref="K8"/>
    </sheetView>
  </sheetViews>
  <sheetFormatPr defaultRowHeight="14.4" x14ac:dyDescent="0.3"/>
  <cols>
    <col min="1" max="1" width="19.6640625" customWidth="1"/>
    <col min="2" max="2" width="13.77734375" customWidth="1"/>
    <col min="4" max="4" width="11.77734375" customWidth="1"/>
    <col min="9" max="9" width="13.88671875" customWidth="1"/>
  </cols>
  <sheetData>
    <row r="1" spans="1:17" s="13" customFormat="1" ht="15" thickBot="1" x14ac:dyDescent="0.35">
      <c r="A1" s="5" t="s">
        <v>2</v>
      </c>
      <c r="B1" s="191" t="s">
        <v>6</v>
      </c>
      <c r="C1" s="192"/>
      <c r="D1" s="192"/>
      <c r="E1" s="192"/>
      <c r="F1" s="192"/>
      <c r="G1" s="192"/>
      <c r="H1" s="192"/>
      <c r="I1" s="192"/>
      <c r="J1" s="192"/>
      <c r="K1" s="192"/>
      <c r="L1" s="192"/>
      <c r="M1" s="192"/>
      <c r="N1" s="192"/>
      <c r="Q1" s="14"/>
    </row>
    <row r="2" spans="1:17" s="13" customFormat="1" ht="15" thickBot="1" x14ac:dyDescent="0.35">
      <c r="A2" s="10" t="s">
        <v>3</v>
      </c>
      <c r="B2" s="193" t="s">
        <v>1</v>
      </c>
      <c r="C2" s="194"/>
      <c r="D2" s="194"/>
      <c r="E2" s="194"/>
      <c r="F2" s="194"/>
      <c r="G2" s="194"/>
      <c r="H2" s="194"/>
      <c r="I2" s="194"/>
      <c r="J2" s="194"/>
      <c r="K2" s="194"/>
      <c r="L2" s="194"/>
      <c r="M2" s="194"/>
      <c r="N2" s="194"/>
      <c r="O2" s="18"/>
      <c r="P2" s="18"/>
      <c r="Q2" s="19"/>
    </row>
    <row r="3" spans="1:17" ht="15" thickBot="1" x14ac:dyDescent="0.35">
      <c r="A3" s="3" t="s">
        <v>0</v>
      </c>
      <c r="B3" s="198" t="s">
        <v>7584</v>
      </c>
      <c r="C3" s="199"/>
      <c r="D3" s="199"/>
      <c r="E3" s="199"/>
      <c r="F3" s="199"/>
      <c r="G3" s="199"/>
      <c r="H3" s="199"/>
      <c r="I3" s="199"/>
      <c r="J3" s="199"/>
      <c r="K3" s="199"/>
      <c r="L3" s="199"/>
      <c r="M3" s="199"/>
      <c r="N3" s="199"/>
      <c r="O3" s="199"/>
      <c r="P3" s="199"/>
      <c r="Q3" s="200"/>
    </row>
    <row r="4" spans="1:17" s="13" customFormat="1" ht="15" thickBot="1" x14ac:dyDescent="0.35">
      <c r="A4" s="11" t="s">
        <v>4</v>
      </c>
      <c r="B4" s="195" t="str">
        <f>_xlfn.CONCAT(B1,B3)</f>
        <v>https://pro-api.coinmarketcap.com/v1/cryptocurrency/listings/latest?start=1&amp;limit=5000&amp;convert=BTC&amp;CMC_PRO_API_KEY=49c55c19-a805-466a-95cf-3b5320afcddd</v>
      </c>
      <c r="C4" s="196"/>
      <c r="D4" s="196"/>
      <c r="E4" s="196"/>
      <c r="F4" s="196"/>
      <c r="G4" s="196"/>
      <c r="H4" s="196"/>
      <c r="I4" s="196"/>
      <c r="J4" s="196"/>
      <c r="K4" s="196"/>
      <c r="L4" s="196"/>
      <c r="M4" s="196"/>
      <c r="N4" s="196"/>
      <c r="O4" s="196"/>
      <c r="P4" s="196"/>
      <c r="Q4" s="197"/>
    </row>
    <row r="5" spans="1:17" s="16" customFormat="1" ht="15" thickBot="1" x14ac:dyDescent="0.35">
      <c r="A5" s="11" t="s">
        <v>5</v>
      </c>
      <c r="B5" s="195" t="str">
        <f>_xlfn.CONCAT(B2,B3)</f>
        <v>https://pro-api.coinmarketcap.com/v1/cryptocurrency/listings/latest?start=1&amp;limit=5000&amp;convert=USD&amp;CMC_PRO_API_KEY=49c55c19-a805-466a-95cf-3b5320afcddd</v>
      </c>
      <c r="C5" s="196"/>
      <c r="D5" s="196"/>
      <c r="E5" s="196"/>
      <c r="F5" s="196"/>
      <c r="G5" s="196"/>
      <c r="H5" s="196"/>
      <c r="I5" s="196"/>
      <c r="J5" s="196"/>
      <c r="K5" s="196"/>
      <c r="L5" s="196"/>
      <c r="M5" s="196"/>
      <c r="N5" s="196"/>
      <c r="O5" s="196"/>
      <c r="P5" s="196"/>
      <c r="Q5" s="197"/>
    </row>
    <row r="6" spans="1:17" ht="15" thickBot="1" x14ac:dyDescent="0.35"/>
    <row r="7" spans="1:17" ht="15" thickBot="1" x14ac:dyDescent="0.35">
      <c r="A7" s="5" t="s">
        <v>7436</v>
      </c>
      <c r="B7" s="115">
        <v>73.14</v>
      </c>
    </row>
    <row r="11" spans="1:17" ht="15" thickBot="1" x14ac:dyDescent="0.35"/>
    <row r="12" spans="1:17" ht="15" thickBot="1" x14ac:dyDescent="0.35">
      <c r="A12" s="5" t="s">
        <v>7488</v>
      </c>
      <c r="B12" s="34" t="s">
        <v>7489</v>
      </c>
      <c r="D12" s="82" t="s">
        <v>7493</v>
      </c>
      <c r="E12" s="185" t="s">
        <v>7494</v>
      </c>
      <c r="F12" s="185"/>
      <c r="G12" s="186"/>
      <c r="I12" s="10" t="s">
        <v>7526</v>
      </c>
    </row>
    <row r="13" spans="1:17" ht="15" thickBot="1" x14ac:dyDescent="0.35">
      <c r="A13" s="112" t="s">
        <v>7513</v>
      </c>
      <c r="B13" s="114">
        <v>1E-3</v>
      </c>
      <c r="D13" s="5" t="s">
        <v>7497</v>
      </c>
      <c r="E13" s="187" t="s">
        <v>7498</v>
      </c>
      <c r="F13" s="175"/>
      <c r="G13" s="188"/>
      <c r="I13" s="21" t="s">
        <v>7527</v>
      </c>
    </row>
    <row r="14" spans="1:17" ht="15" thickBot="1" x14ac:dyDescent="0.35">
      <c r="A14" s="112" t="s">
        <v>23</v>
      </c>
      <c r="B14" s="114">
        <v>7.5000000000000002E-4</v>
      </c>
      <c r="D14" s="5" t="s">
        <v>7495</v>
      </c>
      <c r="E14" s="187" t="s">
        <v>7501</v>
      </c>
      <c r="F14" s="175"/>
      <c r="G14" s="188"/>
      <c r="I14" s="23" t="s">
        <v>7528</v>
      </c>
    </row>
    <row r="15" spans="1:17" ht="15" thickBot="1" x14ac:dyDescent="0.35">
      <c r="A15" s="112" t="s">
        <v>826</v>
      </c>
      <c r="B15" s="114">
        <v>2E-3</v>
      </c>
      <c r="D15" s="5" t="s">
        <v>7496</v>
      </c>
      <c r="E15" s="187" t="s">
        <v>7500</v>
      </c>
      <c r="F15" s="175"/>
      <c r="G15" s="188"/>
      <c r="I15" s="84" t="s">
        <v>7487</v>
      </c>
    </row>
    <row r="16" spans="1:17" ht="15" thickBot="1" x14ac:dyDescent="0.35">
      <c r="A16" s="116" t="s">
        <v>7486</v>
      </c>
      <c r="B16" s="114">
        <v>2E-3</v>
      </c>
      <c r="D16" s="5" t="s">
        <v>7499</v>
      </c>
      <c r="E16" s="189" t="s">
        <v>7502</v>
      </c>
      <c r="F16" s="184"/>
      <c r="G16" s="190"/>
    </row>
    <row r="17" spans="1:2" ht="15" thickBot="1" x14ac:dyDescent="0.35">
      <c r="A17" s="112" t="s">
        <v>7490</v>
      </c>
      <c r="B17" s="114">
        <v>1E-3</v>
      </c>
    </row>
    <row r="18" spans="1:2" ht="15" thickBot="1" x14ac:dyDescent="0.35">
      <c r="A18" s="112" t="s">
        <v>7491</v>
      </c>
      <c r="B18" s="114">
        <v>1E-3</v>
      </c>
    </row>
    <row r="19" spans="1:2" ht="15" thickBot="1" x14ac:dyDescent="0.35">
      <c r="A19" s="112" t="s">
        <v>7492</v>
      </c>
      <c r="B19" s="114">
        <v>1E-3</v>
      </c>
    </row>
  </sheetData>
  <mergeCells count="10">
    <mergeCell ref="B1:N1"/>
    <mergeCell ref="B2:N2"/>
    <mergeCell ref="B4:Q4"/>
    <mergeCell ref="B5:Q5"/>
    <mergeCell ref="B3:Q3"/>
    <mergeCell ref="E12:G12"/>
    <mergeCell ref="E13:G13"/>
    <mergeCell ref="E14:G14"/>
    <mergeCell ref="E15:G15"/>
    <mergeCell ref="E16:G16"/>
  </mergeCells>
  <hyperlinks>
    <hyperlink ref="B2" r:id="rId1" xr:uid="{B40E2F9E-78E2-40EC-A33A-AFEAD576EAA5}"/>
    <hyperlink ref="B1" r:id="rId2" xr:uid="{63D7A355-6483-4593-BCD6-1DE48E6EE91A}"/>
  </hyperlinks>
  <pageMargins left="0.7" right="0.7" top="0.75" bottom="0.75" header="0.3" footer="0.3"/>
  <pageSetup orientation="portrait" horizontalDpi="4294967293" verticalDpi="4294967293"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78524-736E-4261-85E0-C34AD1DD55E4}">
  <dimension ref="B2:K107"/>
  <sheetViews>
    <sheetView tabSelected="1" zoomScale="85" zoomScaleNormal="85" workbookViewId="0">
      <selection activeCell="D3" sqref="D3"/>
    </sheetView>
  </sheetViews>
  <sheetFormatPr defaultRowHeight="14.4" x14ac:dyDescent="0.3"/>
  <cols>
    <col min="3" max="3" width="40.5546875" customWidth="1"/>
    <col min="4" max="4" width="37.109375" customWidth="1"/>
  </cols>
  <sheetData>
    <row r="2" spans="2:8" ht="23.4" x14ac:dyDescent="0.45">
      <c r="B2" s="201" t="s">
        <v>7583</v>
      </c>
      <c r="C2" s="201"/>
      <c r="D2" s="201"/>
      <c r="E2" s="201"/>
      <c r="F2" s="201"/>
      <c r="G2" s="201"/>
      <c r="H2" s="201"/>
    </row>
    <row r="3" spans="2:8" x14ac:dyDescent="0.3">
      <c r="B3">
        <v>1</v>
      </c>
      <c r="C3" t="s">
        <v>7548</v>
      </c>
      <c r="D3" s="1" t="s">
        <v>7546</v>
      </c>
    </row>
    <row r="4" spans="2:8" x14ac:dyDescent="0.3">
      <c r="B4">
        <v>2</v>
      </c>
      <c r="C4" t="s">
        <v>7547</v>
      </c>
    </row>
    <row r="5" spans="2:8" x14ac:dyDescent="0.3">
      <c r="B5">
        <v>3</v>
      </c>
      <c r="C5" t="s">
        <v>7549</v>
      </c>
    </row>
    <row r="6" spans="2:8" x14ac:dyDescent="0.3">
      <c r="B6" s="206">
        <v>4</v>
      </c>
      <c r="C6" s="205" t="s">
        <v>7550</v>
      </c>
    </row>
    <row r="7" spans="2:8" x14ac:dyDescent="0.3">
      <c r="B7" s="206"/>
      <c r="C7" s="205"/>
    </row>
    <row r="8" spans="2:8" x14ac:dyDescent="0.3">
      <c r="B8" s="206"/>
      <c r="C8" s="205"/>
    </row>
    <row r="9" spans="2:8" x14ac:dyDescent="0.3">
      <c r="B9" s="206"/>
      <c r="C9" s="205"/>
    </row>
    <row r="10" spans="2:8" x14ac:dyDescent="0.3">
      <c r="B10" s="206"/>
      <c r="C10" s="205"/>
    </row>
    <row r="11" spans="2:8" x14ac:dyDescent="0.3">
      <c r="B11" s="206"/>
      <c r="C11" s="205"/>
    </row>
    <row r="12" spans="2:8" x14ac:dyDescent="0.3">
      <c r="B12" s="206"/>
      <c r="C12" s="205"/>
    </row>
    <row r="13" spans="2:8" x14ac:dyDescent="0.3">
      <c r="B13" s="206"/>
      <c r="C13" s="205"/>
    </row>
    <row r="14" spans="2:8" x14ac:dyDescent="0.3">
      <c r="B14" s="206"/>
      <c r="C14" s="205"/>
    </row>
    <row r="15" spans="2:8" x14ac:dyDescent="0.3">
      <c r="B15" s="206"/>
      <c r="C15" s="205"/>
    </row>
    <row r="16" spans="2:8" x14ac:dyDescent="0.3">
      <c r="B16" s="206"/>
      <c r="C16" s="205"/>
    </row>
    <row r="17" spans="2:3" x14ac:dyDescent="0.3">
      <c r="B17" s="206"/>
      <c r="C17" s="205"/>
    </row>
    <row r="18" spans="2:3" x14ac:dyDescent="0.3">
      <c r="B18" s="204">
        <v>5</v>
      </c>
      <c r="C18" s="203" t="s">
        <v>7551</v>
      </c>
    </row>
    <row r="19" spans="2:3" x14ac:dyDescent="0.3">
      <c r="B19" s="204"/>
      <c r="C19" s="203"/>
    </row>
    <row r="20" spans="2:3" x14ac:dyDescent="0.3">
      <c r="B20" s="204"/>
      <c r="C20" s="203"/>
    </row>
    <row r="21" spans="2:3" x14ac:dyDescent="0.3">
      <c r="B21" s="204"/>
      <c r="C21" s="203"/>
    </row>
    <row r="22" spans="2:3" x14ac:dyDescent="0.3">
      <c r="B22" s="204"/>
      <c r="C22" s="203"/>
    </row>
    <row r="23" spans="2:3" x14ac:dyDescent="0.3">
      <c r="B23" s="204"/>
      <c r="C23" s="203"/>
    </row>
    <row r="24" spans="2:3" x14ac:dyDescent="0.3">
      <c r="B24" s="204"/>
      <c r="C24" s="203"/>
    </row>
    <row r="25" spans="2:3" x14ac:dyDescent="0.3">
      <c r="B25" s="204"/>
      <c r="C25" s="203"/>
    </row>
    <row r="26" spans="2:3" x14ac:dyDescent="0.3">
      <c r="B26" s="204"/>
      <c r="C26" s="203"/>
    </row>
    <row r="27" spans="2:3" x14ac:dyDescent="0.3">
      <c r="B27" s="204"/>
      <c r="C27" s="203"/>
    </row>
    <row r="28" spans="2:3" x14ac:dyDescent="0.3">
      <c r="B28" s="204"/>
      <c r="C28" s="203"/>
    </row>
    <row r="29" spans="2:3" x14ac:dyDescent="0.3">
      <c r="B29" s="204"/>
      <c r="C29" s="203"/>
    </row>
    <row r="30" spans="2:3" x14ac:dyDescent="0.3">
      <c r="B30" s="204"/>
      <c r="C30" s="203"/>
    </row>
    <row r="31" spans="2:3" x14ac:dyDescent="0.3">
      <c r="B31" s="204"/>
      <c r="C31" s="203"/>
    </row>
    <row r="32" spans="2:3" x14ac:dyDescent="0.3">
      <c r="B32" s="204"/>
      <c r="C32" s="203"/>
    </row>
    <row r="33" spans="2:3" x14ac:dyDescent="0.3">
      <c r="B33" s="204"/>
      <c r="C33" s="203"/>
    </row>
    <row r="34" spans="2:3" x14ac:dyDescent="0.3">
      <c r="B34" s="204"/>
      <c r="C34" s="203"/>
    </row>
    <row r="35" spans="2:3" x14ac:dyDescent="0.3">
      <c r="B35" s="204">
        <v>6</v>
      </c>
      <c r="C35" s="203" t="s">
        <v>7554</v>
      </c>
    </row>
    <row r="36" spans="2:3" x14ac:dyDescent="0.3">
      <c r="B36" s="204"/>
      <c r="C36" s="203"/>
    </row>
    <row r="37" spans="2:3" x14ac:dyDescent="0.3">
      <c r="B37" s="204"/>
      <c r="C37" s="203"/>
    </row>
    <row r="38" spans="2:3" x14ac:dyDescent="0.3">
      <c r="B38" s="204"/>
      <c r="C38" s="203"/>
    </row>
    <row r="39" spans="2:3" x14ac:dyDescent="0.3">
      <c r="B39" s="204"/>
      <c r="C39" s="203"/>
    </row>
    <row r="40" spans="2:3" x14ac:dyDescent="0.3">
      <c r="B40" s="204"/>
      <c r="C40" s="203"/>
    </row>
    <row r="41" spans="2:3" x14ac:dyDescent="0.3">
      <c r="B41" s="204"/>
      <c r="C41" s="203"/>
    </row>
    <row r="42" spans="2:3" x14ac:dyDescent="0.3">
      <c r="B42" s="204"/>
      <c r="C42" s="203"/>
    </row>
    <row r="43" spans="2:3" x14ac:dyDescent="0.3">
      <c r="B43" s="204"/>
      <c r="C43" s="203"/>
    </row>
    <row r="44" spans="2:3" x14ac:dyDescent="0.3">
      <c r="B44" s="204"/>
      <c r="C44" s="203"/>
    </row>
    <row r="45" spans="2:3" x14ac:dyDescent="0.3">
      <c r="B45" s="204"/>
      <c r="C45" s="203"/>
    </row>
    <row r="46" spans="2:3" x14ac:dyDescent="0.3">
      <c r="B46" s="204"/>
      <c r="C46" s="203"/>
    </row>
    <row r="47" spans="2:3" x14ac:dyDescent="0.3">
      <c r="B47" s="204"/>
      <c r="C47" s="203"/>
    </row>
    <row r="48" spans="2:3" x14ac:dyDescent="0.3">
      <c r="B48" s="204"/>
      <c r="C48" s="203"/>
    </row>
    <row r="49" spans="2:3" x14ac:dyDescent="0.3">
      <c r="B49" s="204"/>
      <c r="C49" s="203"/>
    </row>
    <row r="50" spans="2:3" x14ac:dyDescent="0.3">
      <c r="B50" s="204"/>
      <c r="C50" s="203"/>
    </row>
    <row r="51" spans="2:3" x14ac:dyDescent="0.3">
      <c r="B51" s="204"/>
      <c r="C51" s="203"/>
    </row>
    <row r="52" spans="2:3" x14ac:dyDescent="0.3">
      <c r="B52" s="204"/>
      <c r="C52" s="203"/>
    </row>
    <row r="53" spans="2:3" x14ac:dyDescent="0.3">
      <c r="B53" s="204"/>
      <c r="C53" s="203"/>
    </row>
    <row r="54" spans="2:3" x14ac:dyDescent="0.3">
      <c r="B54" s="204"/>
      <c r="C54" s="203"/>
    </row>
    <row r="55" spans="2:3" x14ac:dyDescent="0.3">
      <c r="B55" s="204"/>
      <c r="C55" s="203"/>
    </row>
    <row r="56" spans="2:3" x14ac:dyDescent="0.3">
      <c r="B56" s="93"/>
      <c r="C56" s="94"/>
    </row>
    <row r="57" spans="2:3" x14ac:dyDescent="0.3">
      <c r="B57" s="204">
        <v>7</v>
      </c>
      <c r="C57" s="203" t="s">
        <v>7555</v>
      </c>
    </row>
    <row r="58" spans="2:3" x14ac:dyDescent="0.3">
      <c r="B58" s="204"/>
      <c r="C58" s="203"/>
    </row>
    <row r="59" spans="2:3" x14ac:dyDescent="0.3">
      <c r="B59" s="204"/>
      <c r="C59" s="203"/>
    </row>
    <row r="60" spans="2:3" x14ac:dyDescent="0.3">
      <c r="B60" s="204"/>
      <c r="C60" s="203"/>
    </row>
    <row r="61" spans="2:3" x14ac:dyDescent="0.3">
      <c r="B61" s="204"/>
      <c r="C61" s="203"/>
    </row>
    <row r="62" spans="2:3" x14ac:dyDescent="0.3">
      <c r="B62" s="204"/>
      <c r="C62" s="203"/>
    </row>
    <row r="63" spans="2:3" x14ac:dyDescent="0.3">
      <c r="B63" s="204"/>
      <c r="C63" s="203"/>
    </row>
    <row r="64" spans="2:3" x14ac:dyDescent="0.3">
      <c r="B64" s="204"/>
      <c r="C64" s="203"/>
    </row>
    <row r="65" spans="2:3" x14ac:dyDescent="0.3">
      <c r="B65" s="204"/>
      <c r="C65" s="203"/>
    </row>
    <row r="66" spans="2:3" x14ac:dyDescent="0.3">
      <c r="B66" s="204"/>
      <c r="C66" s="203"/>
    </row>
    <row r="67" spans="2:3" x14ac:dyDescent="0.3">
      <c r="B67" s="204"/>
      <c r="C67" s="203"/>
    </row>
    <row r="68" spans="2:3" x14ac:dyDescent="0.3">
      <c r="B68" s="204"/>
      <c r="C68" s="203"/>
    </row>
    <row r="69" spans="2:3" x14ac:dyDescent="0.3">
      <c r="B69" s="204"/>
      <c r="C69" s="203"/>
    </row>
    <row r="70" spans="2:3" x14ac:dyDescent="0.3">
      <c r="B70" s="204"/>
      <c r="C70" s="203"/>
    </row>
    <row r="71" spans="2:3" x14ac:dyDescent="0.3">
      <c r="B71" s="204"/>
      <c r="C71" s="203"/>
    </row>
    <row r="72" spans="2:3" x14ac:dyDescent="0.3">
      <c r="B72" s="204"/>
      <c r="C72" s="203"/>
    </row>
    <row r="73" spans="2:3" x14ac:dyDescent="0.3">
      <c r="B73" s="204"/>
      <c r="C73" s="203"/>
    </row>
    <row r="74" spans="2:3" x14ac:dyDescent="0.3">
      <c r="B74" s="204"/>
      <c r="C74" s="203"/>
    </row>
    <row r="75" spans="2:3" x14ac:dyDescent="0.3">
      <c r="B75" s="204"/>
      <c r="C75" s="203"/>
    </row>
    <row r="76" spans="2:3" x14ac:dyDescent="0.3">
      <c r="B76" s="204"/>
      <c r="C76" s="203"/>
    </row>
    <row r="77" spans="2:3" x14ac:dyDescent="0.3">
      <c r="B77" s="204"/>
      <c r="C77" s="203"/>
    </row>
    <row r="78" spans="2:3" x14ac:dyDescent="0.3">
      <c r="B78" s="204"/>
      <c r="C78" s="203"/>
    </row>
    <row r="79" spans="2:3" x14ac:dyDescent="0.3">
      <c r="B79" s="204"/>
      <c r="C79" s="203"/>
    </row>
    <row r="80" spans="2:3" x14ac:dyDescent="0.3">
      <c r="B80" s="93"/>
      <c r="C80" s="94"/>
    </row>
    <row r="81" spans="2:3" ht="28.8" x14ac:dyDescent="0.3">
      <c r="B81" s="93">
        <v>8</v>
      </c>
      <c r="C81" s="94" t="s">
        <v>7556</v>
      </c>
    </row>
    <row r="82" spans="2:3" x14ac:dyDescent="0.3">
      <c r="B82" s="93"/>
      <c r="C82" s="94"/>
    </row>
    <row r="83" spans="2:3" x14ac:dyDescent="0.3">
      <c r="B83" s="204">
        <v>9</v>
      </c>
      <c r="C83" s="203" t="s">
        <v>7557</v>
      </c>
    </row>
    <row r="84" spans="2:3" x14ac:dyDescent="0.3">
      <c r="B84" s="204"/>
      <c r="C84" s="203"/>
    </row>
    <row r="85" spans="2:3" x14ac:dyDescent="0.3">
      <c r="B85" s="204"/>
      <c r="C85" s="203"/>
    </row>
    <row r="86" spans="2:3" x14ac:dyDescent="0.3">
      <c r="B86" s="204"/>
      <c r="C86" s="203"/>
    </row>
    <row r="87" spans="2:3" x14ac:dyDescent="0.3">
      <c r="B87" s="204"/>
      <c r="C87" s="203"/>
    </row>
    <row r="88" spans="2:3" x14ac:dyDescent="0.3">
      <c r="B88" s="204"/>
      <c r="C88" s="203"/>
    </row>
    <row r="89" spans="2:3" x14ac:dyDescent="0.3">
      <c r="B89" s="204"/>
      <c r="C89" s="203"/>
    </row>
    <row r="90" spans="2:3" x14ac:dyDescent="0.3">
      <c r="B90" s="204"/>
      <c r="C90" s="203"/>
    </row>
    <row r="91" spans="2:3" x14ac:dyDescent="0.3">
      <c r="B91" s="204"/>
      <c r="C91" s="203"/>
    </row>
    <row r="92" spans="2:3" x14ac:dyDescent="0.3">
      <c r="B92" s="204"/>
      <c r="C92" s="203"/>
    </row>
    <row r="93" spans="2:3" x14ac:dyDescent="0.3">
      <c r="B93" s="204"/>
      <c r="C93" s="203"/>
    </row>
    <row r="94" spans="2:3" x14ac:dyDescent="0.3">
      <c r="B94" s="204"/>
      <c r="C94" s="203"/>
    </row>
    <row r="95" spans="2:3" x14ac:dyDescent="0.3">
      <c r="B95" s="204"/>
      <c r="C95" s="203"/>
    </row>
    <row r="96" spans="2:3" x14ac:dyDescent="0.3">
      <c r="B96" s="204"/>
      <c r="C96" s="203"/>
    </row>
    <row r="97" spans="2:11" x14ac:dyDescent="0.3">
      <c r="B97" s="204"/>
      <c r="C97" s="203"/>
    </row>
    <row r="98" spans="2:11" x14ac:dyDescent="0.3">
      <c r="B98" s="204"/>
      <c r="C98" s="203"/>
    </row>
    <row r="99" spans="2:11" x14ac:dyDescent="0.3">
      <c r="B99" s="204"/>
      <c r="C99" s="203"/>
    </row>
    <row r="100" spans="2:11" x14ac:dyDescent="0.3">
      <c r="B100" s="204"/>
      <c r="C100" s="203"/>
    </row>
    <row r="101" spans="2:11" x14ac:dyDescent="0.3">
      <c r="B101" s="204"/>
      <c r="C101" s="203"/>
    </row>
    <row r="102" spans="2:11" x14ac:dyDescent="0.3">
      <c r="B102" s="204"/>
      <c r="C102" s="203"/>
    </row>
    <row r="103" spans="2:11" x14ac:dyDescent="0.3">
      <c r="B103" s="204"/>
      <c r="C103" s="203"/>
    </row>
    <row r="104" spans="2:11" x14ac:dyDescent="0.3">
      <c r="B104" s="93"/>
      <c r="C104" s="94"/>
    </row>
    <row r="106" spans="2:11" ht="28.8" customHeight="1" x14ac:dyDescent="0.3">
      <c r="B106">
        <v>10</v>
      </c>
      <c r="C106" s="202" t="s">
        <v>7552</v>
      </c>
      <c r="D106" s="202"/>
      <c r="E106" s="202"/>
      <c r="F106" s="202"/>
      <c r="G106" s="202"/>
      <c r="H106" s="202"/>
      <c r="I106" s="202"/>
      <c r="J106" s="202"/>
      <c r="K106" s="202"/>
    </row>
    <row r="107" spans="2:11" x14ac:dyDescent="0.3">
      <c r="C107" s="202"/>
      <c r="D107" s="202"/>
      <c r="E107" s="202"/>
      <c r="F107" s="202"/>
      <c r="G107" s="202"/>
      <c r="H107" s="202"/>
      <c r="I107" s="202"/>
      <c r="J107" s="202"/>
      <c r="K107" s="202"/>
    </row>
  </sheetData>
  <sheetProtection algorithmName="SHA-512" hashValue="bQK44zknkb4FAMVjSYMgP4FiUx6yzE1xOjqfMKEjmpuKxV3UYaBeJZTrf4ULN2dVyYNo1kSI/3Z+2jaGeqF0Gw==" saltValue="sFXCf1nnGo6anlelsGqh/Q==" spinCount="100000" sheet="1" objects="1" scenarios="1"/>
  <mergeCells count="12">
    <mergeCell ref="B2:H2"/>
    <mergeCell ref="C106:K107"/>
    <mergeCell ref="C57:C79"/>
    <mergeCell ref="B57:B79"/>
    <mergeCell ref="C83:C103"/>
    <mergeCell ref="B83:B103"/>
    <mergeCell ref="C6:C17"/>
    <mergeCell ref="B6:B17"/>
    <mergeCell ref="C18:C34"/>
    <mergeCell ref="B18:B34"/>
    <mergeCell ref="C35:C55"/>
    <mergeCell ref="B35:B55"/>
  </mergeCells>
  <hyperlinks>
    <hyperlink ref="D3" r:id="rId1" xr:uid="{503F4A9B-1D15-4FCF-B630-C2190F0FDC7B}"/>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BC00-8553-4B2B-A85E-6C3564EB5AE7}">
  <dimension ref="C6:R14"/>
  <sheetViews>
    <sheetView workbookViewId="0">
      <selection activeCell="L21" sqref="L21"/>
    </sheetView>
  </sheetViews>
  <sheetFormatPr defaultRowHeight="14.4" x14ac:dyDescent="0.3"/>
  <sheetData>
    <row r="6" spans="3:18" x14ac:dyDescent="0.3">
      <c r="C6" s="207" t="s">
        <v>7558</v>
      </c>
      <c r="D6" s="207"/>
      <c r="E6" s="207"/>
      <c r="F6" s="207"/>
      <c r="G6" s="207"/>
      <c r="H6" s="207"/>
      <c r="I6" s="207"/>
      <c r="J6" s="207"/>
      <c r="K6" s="207"/>
      <c r="L6" s="207"/>
      <c r="M6" s="207"/>
      <c r="N6" s="207"/>
      <c r="O6" s="207"/>
      <c r="P6" s="207"/>
      <c r="Q6" s="207"/>
      <c r="R6" s="207"/>
    </row>
    <row r="7" spans="3:18" x14ac:dyDescent="0.3">
      <c r="C7" s="207"/>
      <c r="D7" s="207"/>
      <c r="E7" s="207"/>
      <c r="F7" s="207"/>
      <c r="G7" s="207"/>
      <c r="H7" s="207"/>
      <c r="I7" s="207"/>
      <c r="J7" s="207"/>
      <c r="K7" s="207"/>
      <c r="L7" s="207"/>
      <c r="M7" s="207"/>
      <c r="N7" s="207"/>
      <c r="O7" s="207"/>
      <c r="P7" s="207"/>
      <c r="Q7" s="207"/>
      <c r="R7" s="207"/>
    </row>
    <row r="8" spans="3:18" x14ac:dyDescent="0.3">
      <c r="C8" s="207"/>
      <c r="D8" s="207"/>
      <c r="E8" s="207"/>
      <c r="F8" s="207"/>
      <c r="G8" s="207"/>
      <c r="H8" s="207"/>
      <c r="I8" s="207"/>
      <c r="J8" s="207"/>
      <c r="K8" s="207"/>
      <c r="L8" s="207"/>
      <c r="M8" s="207"/>
      <c r="N8" s="207"/>
      <c r="O8" s="207"/>
      <c r="P8" s="207"/>
      <c r="Q8" s="207"/>
      <c r="R8" s="207"/>
    </row>
    <row r="9" spans="3:18" x14ac:dyDescent="0.3">
      <c r="C9" s="207"/>
      <c r="D9" s="207"/>
      <c r="E9" s="207"/>
      <c r="F9" s="207"/>
      <c r="G9" s="207"/>
      <c r="H9" s="207"/>
      <c r="I9" s="207"/>
      <c r="J9" s="207"/>
      <c r="K9" s="207"/>
      <c r="L9" s="207"/>
      <c r="M9" s="207"/>
      <c r="N9" s="207"/>
      <c r="O9" s="207"/>
      <c r="P9" s="207"/>
      <c r="Q9" s="207"/>
      <c r="R9" s="207"/>
    </row>
    <row r="10" spans="3:18" x14ac:dyDescent="0.3">
      <c r="C10" s="207"/>
      <c r="D10" s="207"/>
      <c r="E10" s="207"/>
      <c r="F10" s="207"/>
      <c r="G10" s="207"/>
      <c r="H10" s="207"/>
      <c r="I10" s="207"/>
      <c r="J10" s="207"/>
      <c r="K10" s="207"/>
      <c r="L10" s="207"/>
      <c r="M10" s="207"/>
      <c r="N10" s="207"/>
      <c r="O10" s="207"/>
      <c r="P10" s="207"/>
      <c r="Q10" s="207"/>
      <c r="R10" s="207"/>
    </row>
    <row r="11" spans="3:18" x14ac:dyDescent="0.3">
      <c r="C11" s="207"/>
      <c r="D11" s="207"/>
      <c r="E11" s="207"/>
      <c r="F11" s="207"/>
      <c r="G11" s="207"/>
      <c r="H11" s="207"/>
      <c r="I11" s="207"/>
      <c r="J11" s="207"/>
      <c r="K11" s="207"/>
      <c r="L11" s="207"/>
      <c r="M11" s="207"/>
      <c r="N11" s="207"/>
      <c r="O11" s="207"/>
      <c r="P11" s="207"/>
      <c r="Q11" s="207"/>
      <c r="R11" s="207"/>
    </row>
    <row r="12" spans="3:18" x14ac:dyDescent="0.3">
      <c r="C12" s="207"/>
      <c r="D12" s="207"/>
      <c r="E12" s="207"/>
      <c r="F12" s="207"/>
      <c r="G12" s="207"/>
      <c r="H12" s="207"/>
      <c r="I12" s="207"/>
      <c r="J12" s="207"/>
      <c r="K12" s="207"/>
      <c r="L12" s="207"/>
      <c r="M12" s="207"/>
      <c r="N12" s="207"/>
      <c r="O12" s="207"/>
      <c r="P12" s="207"/>
      <c r="Q12" s="207"/>
      <c r="R12" s="207"/>
    </row>
    <row r="13" spans="3:18" x14ac:dyDescent="0.3">
      <c r="C13" s="207"/>
      <c r="D13" s="207"/>
      <c r="E13" s="207"/>
      <c r="F13" s="207"/>
      <c r="G13" s="207"/>
      <c r="H13" s="207"/>
      <c r="I13" s="207"/>
      <c r="J13" s="207"/>
      <c r="K13" s="207"/>
      <c r="L13" s="207"/>
      <c r="M13" s="207"/>
      <c r="N13" s="207"/>
      <c r="O13" s="207"/>
      <c r="P13" s="207"/>
      <c r="Q13" s="207"/>
      <c r="R13" s="207"/>
    </row>
    <row r="14" spans="3:18" x14ac:dyDescent="0.3">
      <c r="C14" s="208" t="s">
        <v>7553</v>
      </c>
      <c r="D14" s="208"/>
      <c r="E14" s="208"/>
      <c r="F14" s="208"/>
      <c r="G14" s="208"/>
      <c r="H14" s="208"/>
      <c r="I14" s="208"/>
      <c r="J14" s="208"/>
      <c r="K14" s="208"/>
      <c r="L14" s="208"/>
      <c r="M14" s="208"/>
      <c r="N14" s="208"/>
      <c r="O14" s="208"/>
      <c r="P14" s="208"/>
      <c r="Q14" s="208"/>
      <c r="R14" s="208"/>
    </row>
  </sheetData>
  <sheetProtection algorithmName="SHA-512" hashValue="wF43HMNrHoLNRHjPplfWdQ+kNQg07KNsQKLbMovZpwJ4T/j5j3V3K4y1jX2qPqkuJETJCkZIr8OeFfOyRs9qnQ==" saltValue="OhY377Z6BpAY3R2uhyaPDw==" spinCount="100000" sheet="1" objects="1" scenarios="1"/>
  <mergeCells count="2">
    <mergeCell ref="C6:R13"/>
    <mergeCell ref="C14:R14"/>
  </mergeCells>
  <hyperlinks>
    <hyperlink ref="C14" r:id="rId1" xr:uid="{CCB8989F-B29E-4222-8AE9-1365FE7780A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D8A19E-2B48-43F5-AF0C-4DF18773E8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CryptoCurrency</vt:lpstr>
      <vt:lpstr>BTCPrice</vt:lpstr>
      <vt:lpstr>USDPrice</vt:lpstr>
      <vt:lpstr>Portfolio</vt:lpstr>
      <vt:lpstr>Trading Portfolio </vt:lpstr>
      <vt:lpstr>Trading History</vt:lpstr>
      <vt:lpstr>2021 Bull Run</vt:lpstr>
      <vt:lpstr>Strategy</vt:lpstr>
      <vt:lpstr>Calculator</vt:lpstr>
      <vt:lpstr>conf</vt:lpstr>
      <vt:lpstr>Help</vt:lpstr>
      <vt:lpstr>About</vt:lpstr>
      <vt:lpstr>APIKEY</vt:lpstr>
      <vt:lpstr>BTCAPI</vt:lpstr>
      <vt:lpstr>BTCTABLE</vt:lpstr>
      <vt:lpstr>Exchange</vt:lpstr>
      <vt:lpstr>ExchangeFee</vt:lpstr>
      <vt:lpstr>Rate</vt:lpstr>
      <vt:lpstr>TradeStatus</vt:lpstr>
      <vt:lpstr>Type</vt:lpstr>
      <vt:lpstr>USDAPI</vt:lpstr>
      <vt:lpstr>USDTABLE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Sanjay Mishra</dc:creator>
  <cp:lastModifiedBy>Sanjay Mishra</cp:lastModifiedBy>
  <dcterms:created xsi:type="dcterms:W3CDTF">2021-02-01T20:27:09Z</dcterms:created>
  <dcterms:modified xsi:type="dcterms:W3CDTF">2021-02-04T14:00:10Z</dcterms:modified>
</cp:coreProperties>
</file>